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24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24.xml" ContentType="application/vnd.openxmlformats-officedocument.spreadsheetml.worksheet+xml"/>
  <Override PartName="/xl/worksheets/sheet1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comments24.xml" ContentType="application/vnd.openxmlformats-officedocument.spreadsheetml.comments+xml"/>
  <Override PartName="/xl/drawings/vmlDrawing1.vml" ContentType="application/vnd.openxmlformats-officedocument.vmlDrawi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Study 2" sheetId="2" state="visible" r:id="rId4"/>
    <sheet name="Study 2 Delv Dth By Location" sheetId="3" state="visible" r:id="rId5"/>
    <sheet name="Study 1" sheetId="4" state="visible" r:id="rId6"/>
    <sheet name="Study 1 Delv Dth By Location" sheetId="5" state="visible" r:id="rId7"/>
    <sheet name="Study 1b" sheetId="6" state="visible" r:id="rId8"/>
    <sheet name="Study 1b Delv Dth By Location" sheetId="7" state="visible" r:id="rId9"/>
    <sheet name="Study 3" sheetId="8" state="visible" r:id="rId10"/>
    <sheet name="Study 3 Delv Dth By Location" sheetId="9" state="visible" r:id="rId11"/>
    <sheet name="Study 3b" sheetId="10" state="visible" r:id="rId12"/>
    <sheet name="Study 3b Delv Dth By Location" sheetId="11" state="visible" r:id="rId13"/>
    <sheet name="Study 4a" sheetId="12" state="visible" r:id="rId14"/>
    <sheet name="Study 4a Delv Dth By Location" sheetId="13" state="visible" r:id="rId15"/>
    <sheet name="Study 4b" sheetId="14" state="visible" r:id="rId16"/>
    <sheet name="Study 4b Delv Dth By Location" sheetId="15" state="visible" r:id="rId17"/>
    <sheet name="Study 5a" sheetId="16" state="visible" r:id="rId18"/>
    <sheet name="Study 5a Delv Dth By Location" sheetId="17" state="visible" r:id="rId19"/>
    <sheet name="Study 5b" sheetId="18" state="visible" r:id="rId20"/>
    <sheet name="Study 5b Delv Dth By Location" sheetId="19" state="visible" r:id="rId21"/>
    <sheet name="Study 6a" sheetId="20" state="visible" r:id="rId22"/>
    <sheet name="Study 6a Delv Dth By Location" sheetId="21" state="visible" r:id="rId23"/>
    <sheet name="Study 6b" sheetId="22" state="visible" r:id="rId24"/>
    <sheet name="Study 6b Delv Dth By Location" sheetId="23" state="visible" r:id="rId25"/>
    <sheet name="Customer Request Matrix" sheetId="24" state="visible" r:id="rId26"/>
  </sheets>
  <definedNames>
    <definedName function="false" hidden="false" localSheetId="23" name="_xlnm.Print_Area" vbProcedure="false">'Customer Request Matrix'!$A$1:$V$192</definedName>
    <definedName function="false" hidden="false" localSheetId="23" name="_xlnm.Print_Titles" vbProcedure="false">'Customer Request Matrix'!$1:$1</definedName>
    <definedName function="false" hidden="false" localSheetId="3" name="_xlnm.Print_Titles" vbProcedure="false">'Study 1'!$A:$E,'Study 1'!$1:$6</definedName>
    <definedName function="false" hidden="false" localSheetId="4" name="_xlnm.Print_Titles" vbProcedure="false">'Study 1 Delv Dth By Location'!$1:$1</definedName>
    <definedName function="false" hidden="false" localSheetId="5" name="_xlnm.Print_Titles" vbProcedure="false">'Study 1b'!$A:$E,'Study 1b'!$1:$6</definedName>
    <definedName function="false" hidden="false" localSheetId="6" name="_xlnm.Print_Titles" vbProcedure="false">'Study 1b Delv Dth By Location'!$1:$1</definedName>
    <definedName function="false" hidden="false" localSheetId="1" name="_xlnm.Print_Titles" vbProcedure="false">'Study 2'!$A:$E,'Study 2'!$1:$6</definedName>
    <definedName function="false" hidden="false" localSheetId="2" name="_xlnm.Print_Titles" vbProcedure="false">'Study 2 Delv Dth By Location'!$1:$1</definedName>
    <definedName function="false" hidden="false" localSheetId="7" name="_xlnm.Print_Titles" vbProcedure="false">'Study 3'!$A:$E,'Study 3'!$1:$6</definedName>
    <definedName function="false" hidden="false" localSheetId="8" name="_xlnm.Print_Titles" vbProcedure="false">'Study 3 Delv Dth By Location'!$1:$1</definedName>
    <definedName function="false" hidden="false" localSheetId="9" name="_xlnm.Print_Titles" vbProcedure="false">'Study 3b'!$A:$E,'Study 3b'!$1:$6</definedName>
    <definedName function="false" hidden="false" localSheetId="10" name="_xlnm.Print_Titles" vbProcedure="false">'Study 3b Delv Dth By Location'!$1:$1</definedName>
    <definedName function="false" hidden="false" localSheetId="11" name="_xlnm.Print_Titles" vbProcedure="false">'Study 4a'!$A:$E,'Study 4a'!$1:$6</definedName>
    <definedName function="false" hidden="false" localSheetId="12" name="_xlnm.Print_Titles" vbProcedure="false">'Study 4a Delv Dth By Location'!$1:$1</definedName>
    <definedName function="false" hidden="false" localSheetId="13" name="_xlnm.Print_Titles" vbProcedure="false">'Study 4b'!$A:$E,'Study 4b'!$1:$6</definedName>
    <definedName function="false" hidden="false" localSheetId="14" name="_xlnm.Print_Titles" vbProcedure="false">'Study 4b Delv Dth By Location'!$1:$1</definedName>
    <definedName function="false" hidden="false" localSheetId="15" name="_xlnm.Print_Titles" vbProcedure="false">'Study 5a'!$A:$E,'Study 5a'!$1:$6</definedName>
    <definedName function="false" hidden="false" localSheetId="16" name="_xlnm.Print_Titles" vbProcedure="false">'Study 5a Delv Dth By Location'!$1:$1</definedName>
    <definedName function="false" hidden="false" localSheetId="17" name="_xlnm.Print_Titles" vbProcedure="false">'Study 5b'!$A:$E,'Study 5b'!$1:$6</definedName>
    <definedName function="false" hidden="false" localSheetId="18" name="_xlnm.Print_Titles" vbProcedure="false">'Study 5b Delv Dth By Location'!$1:$1</definedName>
    <definedName function="false" hidden="false" localSheetId="19" name="_xlnm.Print_Titles" vbProcedure="false">'Study 6a'!$A:$E,'Study 6a'!$1:$6</definedName>
    <definedName function="false" hidden="false" localSheetId="20" name="_xlnm.Print_Titles" vbProcedure="false">'Study 6a Delv Dth By Location'!$1:$1</definedName>
    <definedName function="false" hidden="false" localSheetId="21" name="_xlnm.Print_Titles" vbProcedure="false">'Study 6b'!$A:$E,'Study 6b'!$1:$6</definedName>
    <definedName function="false" hidden="false" localSheetId="22" name="_xlnm.Print_Titles" vbProcedure="false">'Study 6b Delv Dth By Location'!$1:$1</definedName>
    <definedName function="false" hidden="false" localSheetId="0" name="_xlnm.Print_Titles" vbProcedure="false">Summary!$A:$C,Summary!$1:$6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2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64" authorId="0">
      <text>
        <r>
          <rPr>
            <b val="true"/>
            <sz val="8"/>
            <color rgb="FF000000"/>
            <rFont val="Tahoma"/>
            <family val="0"/>
          </rPr>
          <t xml:space="preserve">Rich Aten:
</t>
        </r>
        <r>
          <rPr>
            <sz val="8"/>
            <color rgb="FF000000"/>
            <rFont val="Tahoma"/>
            <family val="0"/>
          </rPr>
          <t xml:space="preserve">Iteration 1: 56% BondasSt, 44% Blanco
Iteration 2: 44% BondasSt, 56% Blanco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303</xdr:colOff>
                <xdr:row>22</xdr:row>
                <xdr:rowOff>15</xdr:rowOff>
              </xdr:from>
              <xdr:to>
                <xdr:col>4</xdr:col>
                <xdr:colOff>22</xdr:colOff>
                <xdr:row>24</xdr:row>
                <xdr:rowOff>1</xdr:rowOff>
              </xdr:to>
            </anchor>
          </commentPr>
        </mc:Choice>
        <mc:Fallback/>
      </mc:AlternateContent>
    </comment>
    <comment ref="D65" authorId="0">
      <text>
        <r>
          <rPr>
            <b val="true"/>
            <sz val="8"/>
            <color rgb="FF000000"/>
            <rFont val="Tahoma"/>
            <family val="0"/>
          </rPr>
          <t xml:space="preserve">Rich Aten:
</t>
        </r>
        <r>
          <rPr>
            <sz val="8"/>
            <color rgb="FF000000"/>
            <rFont val="Tahoma"/>
            <family val="0"/>
          </rPr>
          <t xml:space="preserve">Iteration 1: 13% BondasSt, 87% Blanco
Iteration 2: 87% BondasSt, 13% Blanco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303</xdr:colOff>
                <xdr:row>23</xdr:row>
                <xdr:rowOff>3</xdr:rowOff>
              </xdr:from>
              <xdr:to>
                <xdr:col>4</xdr:col>
                <xdr:colOff>22</xdr:colOff>
                <xdr:row>24</xdr:row>
                <xdr:rowOff>9</xdr:rowOff>
              </xdr:to>
            </anchor>
          </commentPr>
        </mc:Choice>
        <mc:Fallback/>
      </mc:AlternateContent>
    </comment>
    <comment ref="D67" authorId="0">
      <text>
        <r>
          <rPr>
            <b val="true"/>
            <sz val="8"/>
            <color rgb="FF000000"/>
            <rFont val="Tahoma"/>
            <family val="0"/>
          </rPr>
          <t xml:space="preserve">Rich Aten:
</t>
        </r>
        <r>
          <rPr>
            <sz val="8"/>
            <color rgb="FF000000"/>
            <rFont val="Tahoma"/>
            <family val="0"/>
          </rPr>
          <t xml:space="preserve">Iteration 1: 65% BondasSt, 35% Blanco
Iteration 2: 35% BondasSt, 65% Blanco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303</xdr:colOff>
                <xdr:row>23</xdr:row>
                <xdr:rowOff>18</xdr:rowOff>
              </xdr:from>
              <xdr:to>
                <xdr:col>4</xdr:col>
                <xdr:colOff>22</xdr:colOff>
                <xdr:row>25</xdr:row>
                <xdr:rowOff>4</xdr:rowOff>
              </xdr:to>
            </anchor>
          </commentPr>
        </mc:Choice>
        <mc:Fallback/>
      </mc:AlternateContent>
    </comment>
    <comment ref="D68" authorId="0">
      <text>
        <r>
          <rPr>
            <b val="true"/>
            <sz val="8"/>
            <color rgb="FF000000"/>
            <rFont val="Tahoma"/>
            <family val="0"/>
          </rPr>
          <t xml:space="preserve">Rich Aten:
</t>
        </r>
        <r>
          <rPr>
            <sz val="8"/>
            <color rgb="FF000000"/>
            <rFont val="Tahoma"/>
            <family val="0"/>
          </rPr>
          <t xml:space="preserve">Iteration 1: 65% BondasSt, 35% Blanco
Iteration 2: 35% BondasSt, 65% Blanco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303</xdr:colOff>
                <xdr:row>24</xdr:row>
                <xdr:rowOff>5</xdr:rowOff>
              </xdr:from>
              <xdr:to>
                <xdr:col>4</xdr:col>
                <xdr:colOff>22</xdr:colOff>
                <xdr:row>25</xdr:row>
                <xdr:rowOff>11</xdr:rowOff>
              </xdr:to>
            </anchor>
          </commentPr>
        </mc:Choice>
        <mc:Fallback/>
      </mc:AlternateContent>
    </comment>
    <comment ref="F64" authorId="0">
      <text>
        <r>
          <rPr>
            <b val="true"/>
            <sz val="8"/>
            <color rgb="FF000000"/>
            <rFont val="Tahoma"/>
            <family val="0"/>
          </rPr>
          <t xml:space="preserve">Rich Aten:
</t>
        </r>
        <r>
          <rPr>
            <sz val="8"/>
            <color rgb="FF000000"/>
            <rFont val="Tahoma"/>
            <family val="0"/>
          </rPr>
          <t xml:space="preserve">Iteration 1: 56% BondasSt, 44% Blanco
Iteration 2: 44% BondasSt, 56% Blanco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358</xdr:colOff>
                <xdr:row>22</xdr:row>
                <xdr:rowOff>15</xdr:rowOff>
              </xdr:from>
              <xdr:to>
                <xdr:col>4</xdr:col>
                <xdr:colOff>77</xdr:colOff>
                <xdr:row>24</xdr:row>
                <xdr:rowOff>1</xdr:rowOff>
              </xdr:to>
            </anchor>
          </commentPr>
        </mc:Choice>
        <mc:Fallback/>
      </mc:AlternateContent>
    </comment>
    <comment ref="F65" authorId="0">
      <text>
        <r>
          <rPr>
            <b val="true"/>
            <sz val="8"/>
            <color rgb="FF000000"/>
            <rFont val="Tahoma"/>
            <family val="0"/>
          </rPr>
          <t xml:space="preserve">Rich Aten:
</t>
        </r>
        <r>
          <rPr>
            <sz val="8"/>
            <color rgb="FF000000"/>
            <rFont val="Tahoma"/>
            <family val="0"/>
          </rPr>
          <t xml:space="preserve">Iteration 1: 13% BondasSt, 87% Blanco
Iteration 2: 87% BondasSt, 13% Blanco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358</xdr:colOff>
                <xdr:row>23</xdr:row>
                <xdr:rowOff>3</xdr:rowOff>
              </xdr:from>
              <xdr:to>
                <xdr:col>4</xdr:col>
                <xdr:colOff>77</xdr:colOff>
                <xdr:row>24</xdr:row>
                <xdr:rowOff>9</xdr:rowOff>
              </xdr:to>
            </anchor>
          </commentPr>
        </mc:Choice>
        <mc:Fallback/>
      </mc:AlternateContent>
    </comment>
    <comment ref="F67" authorId="0">
      <text>
        <r>
          <rPr>
            <b val="true"/>
            <sz val="8"/>
            <color rgb="FF000000"/>
            <rFont val="Tahoma"/>
            <family val="0"/>
          </rPr>
          <t xml:space="preserve">Rich Aten:
</t>
        </r>
        <r>
          <rPr>
            <sz val="8"/>
            <color rgb="FF000000"/>
            <rFont val="Tahoma"/>
            <family val="2"/>
          </rPr>
          <t xml:space="preserve">Iteration 1: 65% BondasSt, 35% Blanco
Iteration 2: 35% BondasSt, 65% Blanco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358</xdr:colOff>
                <xdr:row>23</xdr:row>
                <xdr:rowOff>18</xdr:rowOff>
              </xdr:from>
              <xdr:to>
                <xdr:col>4</xdr:col>
                <xdr:colOff>52</xdr:colOff>
                <xdr:row>25</xdr:row>
                <xdr:rowOff>4</xdr:rowOff>
              </xdr:to>
            </anchor>
          </commentPr>
        </mc:Choice>
        <mc:Fallback/>
      </mc:AlternateContent>
    </comment>
    <comment ref="F68" authorId="0">
      <text>
        <r>
          <rPr>
            <b val="true"/>
            <sz val="8"/>
            <color rgb="FF000000"/>
            <rFont val="Tahoma"/>
            <family val="0"/>
          </rPr>
          <t xml:space="preserve">Rich Aten:
</t>
        </r>
        <r>
          <rPr>
            <sz val="8"/>
            <color rgb="FF000000"/>
            <rFont val="Tahoma"/>
            <family val="2"/>
          </rPr>
          <t xml:space="preserve">Iteration 1: 65% BondasSt, 35% Blanco
Iteration 2: 35% BondasSt, 65% Blanco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358</xdr:colOff>
                <xdr:row>24</xdr:row>
                <xdr:rowOff>5</xdr:rowOff>
              </xdr:from>
              <xdr:to>
                <xdr:col>4</xdr:col>
                <xdr:colOff>52</xdr:colOff>
                <xdr:row>25</xdr:row>
                <xdr:rowOff>11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<sst xmlns="http://schemas.openxmlformats.org/spreadsheetml/2006/main" count="75446" uniqueCount="1100">
  <si>
    <t xml:space="preserve">Overall Summary for All Cases Examined</t>
  </si>
  <si>
    <t xml:space="preserve">Results in Mdth/d by Contract Category</t>
  </si>
  <si>
    <t xml:space="preserve">Study 2</t>
  </si>
  <si>
    <t xml:space="preserve">Study 1</t>
  </si>
  <si>
    <t xml:space="preserve">Study 1b</t>
  </si>
  <si>
    <t xml:space="preserve">Study 3</t>
  </si>
  <si>
    <t xml:space="preserve">Study 3b</t>
  </si>
  <si>
    <t xml:space="preserve">Study 4a</t>
  </si>
  <si>
    <t xml:space="preserve">Study 4b</t>
  </si>
  <si>
    <t xml:space="preserve">Study 5a</t>
  </si>
  <si>
    <t xml:space="preserve">Study 5b</t>
  </si>
  <si>
    <t xml:space="preserve">Study 6a</t>
  </si>
  <si>
    <t xml:space="preserve">Study 6b</t>
  </si>
  <si>
    <t xml:space="preserve">Agmt</t>
  </si>
  <si>
    <t xml:space="preserve">Shipper</t>
  </si>
  <si>
    <t xml:space="preserve">CURRENT CD/BD</t>
  </si>
  <si>
    <t xml:space="preserve">Quantity Not Assigned Firm Receipt Rights</t>
  </si>
  <si>
    <t xml:space="preserve">1995 CD/NCP</t>
  </si>
  <si>
    <t xml:space="preserve">1995 CD/CP</t>
  </si>
  <si>
    <t xml:space="preserve">Last 12 Months CD/NCP</t>
  </si>
  <si>
    <t xml:space="preserve">Last 12 Months CD/CP</t>
  </si>
  <si>
    <t xml:space="preserve">CD / MAX EST.</t>
  </si>
  <si>
    <t xml:space="preserve">CD / WINTER EST.</t>
  </si>
  <si>
    <t xml:space="preserve">Winter 2000 NCP</t>
  </si>
  <si>
    <t xml:space="preserve">Summer 2000 NCP</t>
  </si>
  <si>
    <t xml:space="preserve">Last 5 Years Average Winter NCP</t>
  </si>
  <si>
    <t xml:space="preserve">Last 5 Years Average Summer NCP</t>
  </si>
  <si>
    <t xml:space="preserve">Enter an Agreement Number to Look Up</t>
  </si>
  <si>
    <t xml:space="preserve">9L6Y</t>
  </si>
  <si>
    <t xml:space="preserve">All Contracts</t>
  </si>
  <si>
    <t xml:space="preserve">CD Contracts Flowing to East End Delivery Points</t>
  </si>
  <si>
    <t xml:space="preserve">Odessa-Ector Power Partners </t>
  </si>
  <si>
    <t xml:space="preserve">9KEE</t>
  </si>
  <si>
    <t xml:space="preserve">OneOK Energy Marketing </t>
  </si>
  <si>
    <t xml:space="preserve">9JPJ</t>
  </si>
  <si>
    <t xml:space="preserve">Phillips Petroleum Company </t>
  </si>
  <si>
    <t xml:space="preserve">9LLE</t>
  </si>
  <si>
    <t xml:space="preserve">9LVC</t>
  </si>
  <si>
    <t xml:space="preserve">Tenaska Marketing Ventures </t>
  </si>
  <si>
    <t xml:space="preserve">9MVR</t>
  </si>
  <si>
    <t xml:space="preserve">9L6T</t>
  </si>
  <si>
    <t xml:space="preserve">West Texas Gas </t>
  </si>
  <si>
    <t xml:space="preserve">Sub-total</t>
  </si>
  <si>
    <t xml:space="preserve">CD Contracts Flowing to California Delivery Points</t>
  </si>
  <si>
    <t xml:space="preserve">9MN4</t>
  </si>
  <si>
    <t xml:space="preserve">ABQ Energy Group, Ltd </t>
  </si>
  <si>
    <t xml:space="preserve">9MDU</t>
  </si>
  <si>
    <t xml:space="preserve">AEP Energy Services </t>
  </si>
  <si>
    <t xml:space="preserve">9M84</t>
  </si>
  <si>
    <t xml:space="preserve">Aera Energy LLC </t>
  </si>
  <si>
    <t xml:space="preserve">9M85</t>
  </si>
  <si>
    <t xml:space="preserve">9MDM</t>
  </si>
  <si>
    <t xml:space="preserve">Allegheney Energy </t>
  </si>
  <si>
    <t xml:space="preserve">9MCA</t>
  </si>
  <si>
    <t xml:space="preserve">Allegheny Energy Supply Company, LLC </t>
  </si>
  <si>
    <t xml:space="preserve">9MCX</t>
  </si>
  <si>
    <t xml:space="preserve">9MEQ</t>
  </si>
  <si>
    <t xml:space="preserve">9M24</t>
  </si>
  <si>
    <t xml:space="preserve">BP Energy </t>
  </si>
  <si>
    <t xml:space="preserve">9M3B</t>
  </si>
  <si>
    <t xml:space="preserve">9MEX</t>
  </si>
  <si>
    <t xml:space="preserve">9MCQ</t>
  </si>
  <si>
    <t xml:space="preserve">Burlington Resources </t>
  </si>
  <si>
    <t xml:space="preserve">9MFH</t>
  </si>
  <si>
    <t xml:space="preserve">97YW</t>
  </si>
  <si>
    <t xml:space="preserve">Burlington Resources Marketing Inc. </t>
  </si>
  <si>
    <t xml:space="preserve">9M7X</t>
  </si>
  <si>
    <t xml:space="preserve">9M7Y</t>
  </si>
  <si>
    <t xml:space="preserve">9M7Z</t>
  </si>
  <si>
    <t xml:space="preserve">9M86</t>
  </si>
  <si>
    <t xml:space="preserve">City of Los Angeles DWP </t>
  </si>
  <si>
    <t xml:space="preserve">9M87</t>
  </si>
  <si>
    <t xml:space="preserve">9MD6</t>
  </si>
  <si>
    <t xml:space="preserve">Coral Energy Resources </t>
  </si>
  <si>
    <t xml:space="preserve">9MF4</t>
  </si>
  <si>
    <t xml:space="preserve">9MR9</t>
  </si>
  <si>
    <t xml:space="preserve">Duke Energy Trading &amp; Marketing </t>
  </si>
  <si>
    <t xml:space="preserve">9MRA</t>
  </si>
  <si>
    <t xml:space="preserve">9MC2</t>
  </si>
  <si>
    <t xml:space="preserve">Duke Energy Trading and Marketing </t>
  </si>
  <si>
    <t xml:space="preserve">9MC9</t>
  </si>
  <si>
    <t xml:space="preserve">9MD4</t>
  </si>
  <si>
    <t xml:space="preserve">9ME3</t>
  </si>
  <si>
    <t xml:space="preserve">9MEN</t>
  </si>
  <si>
    <t xml:space="preserve">9MEZ</t>
  </si>
  <si>
    <t xml:space="preserve">9MCC</t>
  </si>
  <si>
    <t xml:space="preserve">Dynegy Marketing and Trade </t>
  </si>
  <si>
    <t xml:space="preserve">9MD7</t>
  </si>
  <si>
    <t xml:space="preserve">9MF3</t>
  </si>
  <si>
    <t xml:space="preserve">9MBV</t>
  </si>
  <si>
    <t xml:space="preserve">El Paso Merchant Energy Gas </t>
  </si>
  <si>
    <t xml:space="preserve">9MCB</t>
  </si>
  <si>
    <t xml:space="preserve">9MD5</t>
  </si>
  <si>
    <t xml:space="preserve">9ME2</t>
  </si>
  <si>
    <t xml:space="preserve">9MEB</t>
  </si>
  <si>
    <t xml:space="preserve">9MF2</t>
  </si>
  <si>
    <t xml:space="preserve">9MBU</t>
  </si>
  <si>
    <t xml:space="preserve">Enron North America </t>
  </si>
  <si>
    <t xml:space="preserve">9MD3</t>
  </si>
  <si>
    <t xml:space="preserve">9ME4</t>
  </si>
  <si>
    <t xml:space="preserve">9ME9</t>
  </si>
  <si>
    <t xml:space="preserve">9MK4</t>
  </si>
  <si>
    <t xml:space="preserve">Enron North America Corp. </t>
  </si>
  <si>
    <t xml:space="preserve">9MEP</t>
  </si>
  <si>
    <t xml:space="preserve">Kerr-McGee Corporation </t>
  </si>
  <si>
    <t xml:space="preserve">9MDG</t>
  </si>
  <si>
    <t xml:space="preserve">Mexicana de Cobre </t>
  </si>
  <si>
    <t xml:space="preserve">9MDQ</t>
  </si>
  <si>
    <t xml:space="preserve">MGI Supply </t>
  </si>
  <si>
    <t xml:space="preserve">9MEK</t>
  </si>
  <si>
    <t xml:space="preserve">Mirant Americas Energy Marketing </t>
  </si>
  <si>
    <t xml:space="preserve">97YX</t>
  </si>
  <si>
    <t xml:space="preserve">Mission Energy Fuel Company </t>
  </si>
  <si>
    <t xml:space="preserve">9MBZ</t>
  </si>
  <si>
    <t xml:space="preserve">Occidental Energy Marketing </t>
  </si>
  <si>
    <t xml:space="preserve">9MEA</t>
  </si>
  <si>
    <t xml:space="preserve">9MED</t>
  </si>
  <si>
    <t xml:space="preserve">9MEF</t>
  </si>
  <si>
    <t xml:space="preserve">9M88</t>
  </si>
  <si>
    <t xml:space="preserve">9M89</t>
  </si>
  <si>
    <t xml:space="preserve">9MDW</t>
  </si>
  <si>
    <t xml:space="preserve">Paramount Petroleum Corporation </t>
  </si>
  <si>
    <t xml:space="preserve">9LVD</t>
  </si>
  <si>
    <t xml:space="preserve">PG&amp;E Energy Trading-Gas Corporation </t>
  </si>
  <si>
    <t xml:space="preserve">9LVE</t>
  </si>
  <si>
    <t xml:space="preserve">9LVF</t>
  </si>
  <si>
    <t xml:space="preserve">9MBQ</t>
  </si>
  <si>
    <t xml:space="preserve">9MC3</t>
  </si>
  <si>
    <t xml:space="preserve">9MCU</t>
  </si>
  <si>
    <t xml:space="preserve">9ME6</t>
  </si>
  <si>
    <t xml:space="preserve">9MER</t>
  </si>
  <si>
    <t xml:space="preserve">9MC7</t>
  </si>
  <si>
    <t xml:space="preserve">PPL Energy Plus </t>
  </si>
  <si>
    <t xml:space="preserve">9LY5</t>
  </si>
  <si>
    <t xml:space="preserve">Reliant Energy Services </t>
  </si>
  <si>
    <t xml:space="preserve">9MDY</t>
  </si>
  <si>
    <t xml:space="preserve">Sacramento Municipal Utility </t>
  </si>
  <si>
    <t xml:space="preserve">9M7R</t>
  </si>
  <si>
    <t xml:space="preserve">Saguaro Power Company </t>
  </si>
  <si>
    <t xml:space="preserve">9M7T</t>
  </si>
  <si>
    <t xml:space="preserve">9MDF</t>
  </si>
  <si>
    <t xml:space="preserve">San Diego Gas &amp; Electric </t>
  </si>
  <si>
    <t xml:space="preserve">9844</t>
  </si>
  <si>
    <t xml:space="preserve">San Diego Gas and Electric Company </t>
  </si>
  <si>
    <t xml:space="preserve">9MDP</t>
  </si>
  <si>
    <t xml:space="preserve">Sempra Energy Trading </t>
  </si>
  <si>
    <t xml:space="preserve">9MJX</t>
  </si>
  <si>
    <t xml:space="preserve">Sempra Energy Trading Corp. </t>
  </si>
  <si>
    <t xml:space="preserve">9MJY</t>
  </si>
  <si>
    <t xml:space="preserve">9MJZ</t>
  </si>
  <si>
    <t xml:space="preserve">9MK2</t>
  </si>
  <si>
    <t xml:space="preserve">9MMU</t>
  </si>
  <si>
    <t xml:space="preserve">9M7L</t>
  </si>
  <si>
    <t xml:space="preserve">Southern California Gas Company </t>
  </si>
  <si>
    <t xml:space="preserve">9M7M</t>
  </si>
  <si>
    <t xml:space="preserve">9M7N</t>
  </si>
  <si>
    <t xml:space="preserve">9M7P</t>
  </si>
  <si>
    <t xml:space="preserve">9M7Q</t>
  </si>
  <si>
    <t xml:space="preserve">9MME</t>
  </si>
  <si>
    <t xml:space="preserve">9MMF</t>
  </si>
  <si>
    <t xml:space="preserve">9MMG</t>
  </si>
  <si>
    <t xml:space="preserve">9MD2</t>
  </si>
  <si>
    <t xml:space="preserve">Southwest Gas Corporation </t>
  </si>
  <si>
    <t xml:space="preserve">9MC8</t>
  </si>
  <si>
    <t xml:space="preserve">Texaco Natural Gas </t>
  </si>
  <si>
    <t xml:space="preserve">9MDV</t>
  </si>
  <si>
    <t xml:space="preserve">9MDZ</t>
  </si>
  <si>
    <t xml:space="preserve">9MEY</t>
  </si>
  <si>
    <t xml:space="preserve">9M7U</t>
  </si>
  <si>
    <t xml:space="preserve">Texaco Natural Gas Inc. </t>
  </si>
  <si>
    <t xml:space="preserve">9M7V</t>
  </si>
  <si>
    <t xml:space="preserve">9M7W</t>
  </si>
  <si>
    <t xml:space="preserve">9MMW</t>
  </si>
  <si>
    <t xml:space="preserve">9M3X</t>
  </si>
  <si>
    <t xml:space="preserve">Tractabel Energy Marketing, Inc.</t>
  </si>
  <si>
    <t xml:space="preserve">9M82</t>
  </si>
  <si>
    <t xml:space="preserve">U.S. Borax &amp; Chemical Corporation </t>
  </si>
  <si>
    <t xml:space="preserve">9M83</t>
  </si>
  <si>
    <t xml:space="preserve">9MCZ</t>
  </si>
  <si>
    <t xml:space="preserve">United States Gypsum </t>
  </si>
  <si>
    <t xml:space="preserve">9MEV</t>
  </si>
  <si>
    <t xml:space="preserve">9M8C</t>
  </si>
  <si>
    <t xml:space="preserve">Williams </t>
  </si>
  <si>
    <t xml:space="preserve">9M8D</t>
  </si>
  <si>
    <t xml:space="preserve">9MDN</t>
  </si>
  <si>
    <t xml:space="preserve">Williams Energy Marketing and Trade </t>
  </si>
  <si>
    <t xml:space="preserve">CD Contracts Flowing to East Of California Delivery Points</t>
  </si>
  <si>
    <t xml:space="preserve">97JB</t>
  </si>
  <si>
    <t xml:space="preserve">BP Energy</t>
  </si>
  <si>
    <t xml:space="preserve">9MRB</t>
  </si>
  <si>
    <t xml:space="preserve">BP Energy Company </t>
  </si>
  <si>
    <t xml:space="preserve">97J4</t>
  </si>
  <si>
    <t xml:space="preserve">Burlington Resources Trading Inc.</t>
  </si>
  <si>
    <t xml:space="preserve">9JVC</t>
  </si>
  <si>
    <t xml:space="preserve">Colorado Greenhouse </t>
  </si>
  <si>
    <t xml:space="preserve">9DWE</t>
  </si>
  <si>
    <t xml:space="preserve">Conoco</t>
  </si>
  <si>
    <t xml:space="preserve">9MRN</t>
  </si>
  <si>
    <t xml:space="preserve">El Paso Merchant Energy,LP </t>
  </si>
  <si>
    <t xml:space="preserve">9E3X</t>
  </si>
  <si>
    <t xml:space="preserve">Enron </t>
  </si>
  <si>
    <t xml:space="preserve">9G55</t>
  </si>
  <si>
    <t xml:space="preserve">Giant </t>
  </si>
  <si>
    <t xml:space="preserve">9LLB</t>
  </si>
  <si>
    <t xml:space="preserve">9LLC</t>
  </si>
  <si>
    <t xml:space="preserve">9LLD</t>
  </si>
  <si>
    <t xml:space="preserve">9LVQ</t>
  </si>
  <si>
    <t xml:space="preserve">9MBW</t>
  </si>
  <si>
    <t xml:space="preserve">9MCJ</t>
  </si>
  <si>
    <t xml:space="preserve">9MEC</t>
  </si>
  <si>
    <t xml:space="preserve">9MFB</t>
  </si>
  <si>
    <t xml:space="preserve">97YR</t>
  </si>
  <si>
    <t xml:space="preserve">Natural Gas Processing Co.</t>
  </si>
  <si>
    <t xml:space="preserve">982W</t>
  </si>
  <si>
    <t xml:space="preserve">9DQH</t>
  </si>
  <si>
    <t xml:space="preserve">9E4T</t>
  </si>
  <si>
    <t xml:space="preserve">PG&amp;E </t>
  </si>
  <si>
    <t xml:space="preserve">9LGM</t>
  </si>
  <si>
    <t xml:space="preserve">Phelps Dodge </t>
  </si>
  <si>
    <t xml:space="preserve">9F8B</t>
  </si>
  <si>
    <t xml:space="preserve">Pimalco </t>
  </si>
  <si>
    <t xml:space="preserve">97ZL</t>
  </si>
  <si>
    <t xml:space="preserve">982V</t>
  </si>
  <si>
    <t xml:space="preserve">West Texas Gas, Inc. </t>
  </si>
  <si>
    <t xml:space="preserve">FT2 Full Requirement Contracts </t>
  </si>
  <si>
    <t xml:space="preserve">97VV</t>
  </si>
  <si>
    <t xml:space="preserve">Apache Nitrogen Products, Inc. </t>
  </si>
  <si>
    <t xml:space="preserve">982D</t>
  </si>
  <si>
    <t xml:space="preserve">Black Mountain Gas Company </t>
  </si>
  <si>
    <t xml:space="preserve">982B</t>
  </si>
  <si>
    <t xml:space="preserve">City of Benson, Arizona </t>
  </si>
  <si>
    <t xml:space="preserve">982C</t>
  </si>
  <si>
    <t xml:space="preserve">City of Big Lake, Texas </t>
  </si>
  <si>
    <t xml:space="preserve">982H</t>
  </si>
  <si>
    <t xml:space="preserve">City of Deming, Texas </t>
  </si>
  <si>
    <t xml:space="preserve">97ZF</t>
  </si>
  <si>
    <t xml:space="preserve">City of Denver City, Texas </t>
  </si>
  <si>
    <t xml:space="preserve">9825</t>
  </si>
  <si>
    <t xml:space="preserve">City of Goldsmith, Texas </t>
  </si>
  <si>
    <t xml:space="preserve">97ZT</t>
  </si>
  <si>
    <t xml:space="preserve">City of Morton, Texas </t>
  </si>
  <si>
    <t xml:space="preserve">97ZE</t>
  </si>
  <si>
    <t xml:space="preserve">City of Plains, Texas </t>
  </si>
  <si>
    <t xml:space="preserve">9824</t>
  </si>
  <si>
    <t xml:space="preserve">City of Safford, Arizona </t>
  </si>
  <si>
    <t xml:space="preserve">9828</t>
  </si>
  <si>
    <t xml:space="preserve">City of Socorro, New Mexico </t>
  </si>
  <si>
    <t xml:space="preserve">982R</t>
  </si>
  <si>
    <t xml:space="preserve">City of Spur, Texas </t>
  </si>
  <si>
    <t xml:space="preserve">97ZD</t>
  </si>
  <si>
    <t xml:space="preserve">City of Whiteface, Texas </t>
  </si>
  <si>
    <t xml:space="preserve">97YU</t>
  </si>
  <si>
    <t xml:space="preserve">City of Willcox, Arizona </t>
  </si>
  <si>
    <t xml:space="preserve">9829</t>
  </si>
  <si>
    <t xml:space="preserve">Corona, New Mexico, Village of </t>
  </si>
  <si>
    <t xml:space="preserve">97ZQ</t>
  </si>
  <si>
    <t xml:space="preserve">Dumas, Texas, City of </t>
  </si>
  <si>
    <t xml:space="preserve">982J</t>
  </si>
  <si>
    <t xml:space="preserve">Duncan Rural Services Corporation </t>
  </si>
  <si>
    <t xml:space="preserve">982K</t>
  </si>
  <si>
    <t xml:space="preserve">EMW Gas Association </t>
  </si>
  <si>
    <t xml:space="preserve">97ZP</t>
  </si>
  <si>
    <t xml:space="preserve">Graham County Utilities, Inc. </t>
  </si>
  <si>
    <t xml:space="preserve">97ZM</t>
  </si>
  <si>
    <t xml:space="preserve">McLean, Texas, City of </t>
  </si>
  <si>
    <t xml:space="preserve">982E</t>
  </si>
  <si>
    <t xml:space="preserve">97ZW</t>
  </si>
  <si>
    <t xml:space="preserve">North Bailey Cooperative Society </t>
  </si>
  <si>
    <t xml:space="preserve">9823</t>
  </si>
  <si>
    <t xml:space="preserve">Rio Grande Natural Gas Association </t>
  </si>
  <si>
    <t xml:space="preserve">982T</t>
  </si>
  <si>
    <t xml:space="preserve">Sterling Natural Gas, Inc. </t>
  </si>
  <si>
    <t xml:space="preserve">983K</t>
  </si>
  <si>
    <t xml:space="preserve">Town of Mountainair, New Mexico </t>
  </si>
  <si>
    <t xml:space="preserve">97ZG</t>
  </si>
  <si>
    <t xml:space="preserve">Zia Natural Gas Company </t>
  </si>
  <si>
    <t xml:space="preserve">Sub-Total</t>
  </si>
  <si>
    <t xml:space="preserve">FT1 Full Requirement Contracts </t>
  </si>
  <si>
    <t xml:space="preserve">9838</t>
  </si>
  <si>
    <t xml:space="preserve">Arizona Electric Power Cooperative, Inc. </t>
  </si>
  <si>
    <t xml:space="preserve">97ZC</t>
  </si>
  <si>
    <t xml:space="preserve">Arizona Public Service Company </t>
  </si>
  <si>
    <t xml:space="preserve">982A</t>
  </si>
  <si>
    <t xml:space="preserve">ASARCO Incorporated  Arizona </t>
  </si>
  <si>
    <t xml:space="preserve">9834</t>
  </si>
  <si>
    <t xml:space="preserve">ASARCO Incorporated  Texas </t>
  </si>
  <si>
    <t xml:space="preserve">97ZU</t>
  </si>
  <si>
    <t xml:space="preserve">BHP Copper Inc. </t>
  </si>
  <si>
    <t xml:space="preserve">982F</t>
  </si>
  <si>
    <t xml:space="preserve">Chemical Lime Company of Arizona </t>
  </si>
  <si>
    <t xml:space="preserve">97ZH</t>
  </si>
  <si>
    <t xml:space="preserve">Citizens Communications Company </t>
  </si>
  <si>
    <t xml:space="preserve">982M</t>
  </si>
  <si>
    <t xml:space="preserve">City of Las Cruces, New Mexico </t>
  </si>
  <si>
    <t xml:space="preserve">982N</t>
  </si>
  <si>
    <t xml:space="preserve">City of Lordsburg, New Mexico </t>
  </si>
  <si>
    <t xml:space="preserve">97ZV</t>
  </si>
  <si>
    <t xml:space="preserve">City of Mesa, Arizona </t>
  </si>
  <si>
    <t xml:space="preserve">9827</t>
  </si>
  <si>
    <t xml:space="preserve">El Paso Electric Company </t>
  </si>
  <si>
    <t xml:space="preserve">97ZZ</t>
  </si>
  <si>
    <t xml:space="preserve">MGI Supply, Ltd. (Naco) </t>
  </si>
  <si>
    <t xml:space="preserve">97ZY</t>
  </si>
  <si>
    <t xml:space="preserve">Navajo Tribal Utility Authority </t>
  </si>
  <si>
    <t xml:space="preserve">97Z7</t>
  </si>
  <si>
    <t xml:space="preserve">Phelps Dodge Corporation </t>
  </si>
  <si>
    <t xml:space="preserve">97VW</t>
  </si>
  <si>
    <t xml:space="preserve">PNM Gas Services </t>
  </si>
  <si>
    <t xml:space="preserve">9826</t>
  </si>
  <si>
    <t xml:space="preserve">Salt River Project </t>
  </si>
  <si>
    <t xml:space="preserve">982Q</t>
  </si>
  <si>
    <t xml:space="preserve">Southdown, Inc. </t>
  </si>
  <si>
    <t xml:space="preserve">97VX</t>
  </si>
  <si>
    <t xml:space="preserve">Southern Union Gas Company </t>
  </si>
  <si>
    <t xml:space="preserve">97ZK</t>
  </si>
  <si>
    <t xml:space="preserve">Total of CD Contracts</t>
  </si>
  <si>
    <t xml:space="preserve">Total of Full Requirements Contracts</t>
  </si>
  <si>
    <t xml:space="preserve">Grand Total</t>
  </si>
  <si>
    <t xml:space="preserve">Check Totals - Zero if Equal</t>
  </si>
  <si>
    <t xml:space="preserve">Summarize Allocation Results By Company</t>
  </si>
  <si>
    <t xml:space="preserve">Total</t>
  </si>
  <si>
    <t xml:space="preserve">Study 2 - Current CD-BD</t>
  </si>
  <si>
    <t xml:space="preserve">Assigned Receipt rights By Pooling Area</t>
  </si>
  <si>
    <t xml:space="preserve">Assigned Receipt Rights Totaled By Current Pooling Area</t>
  </si>
  <si>
    <t xml:space="preserve">Receipt Rights Assigned In This Study By Basin</t>
  </si>
  <si>
    <t xml:space="preserve">San Juan Basin</t>
  </si>
  <si>
    <t xml:space="preserve">Permian Basin</t>
  </si>
  <si>
    <t xml:space="preserve">Anadarko Basin</t>
  </si>
  <si>
    <t xml:space="preserve">Off-Basin</t>
  </si>
  <si>
    <t xml:space="preserve">Total Receipt Rights Assigned</t>
  </si>
  <si>
    <t xml:space="preserve">San Juan</t>
  </si>
  <si>
    <t xml:space="preserve">Permian</t>
  </si>
  <si>
    <t xml:space="preserve">Anadarko</t>
  </si>
  <si>
    <t xml:space="preserve">Current CD/BD</t>
  </si>
  <si>
    <t xml:space="preserve">Blanco</t>
  </si>
  <si>
    <t xml:space="preserve">Bondad Mainline</t>
  </si>
  <si>
    <t xml:space="preserve">Bondad Station</t>
  </si>
  <si>
    <t xml:space="preserve">Rio Vista</t>
  </si>
  <si>
    <t xml:space="preserve">Keystone</t>
  </si>
  <si>
    <t xml:space="preserve">Pecos</t>
  </si>
  <si>
    <t xml:space="preserve">Cornudas</t>
  </si>
  <si>
    <t xml:space="preserve">Eunice</t>
  </si>
  <si>
    <t xml:space="preserve">Goldsmith</t>
  </si>
  <si>
    <t xml:space="preserve">Midkiff</t>
  </si>
  <si>
    <t xml:space="preserve">Monument</t>
  </si>
  <si>
    <t xml:space="preserve">Plains</t>
  </si>
  <si>
    <t xml:space="preserve">Sweetie Peck</t>
  </si>
  <si>
    <t xml:space="preserve">Puckett</t>
  </si>
  <si>
    <t xml:space="preserve">Waha</t>
  </si>
  <si>
    <t xml:space="preserve">Schafer</t>
  </si>
  <si>
    <t xml:space="preserve">Dumas</t>
  </si>
  <si>
    <t xml:space="preserve">Dimmitt</t>
  </si>
  <si>
    <t xml:space="preserve">Laguna</t>
  </si>
  <si>
    <t xml:space="preserve">Bondad</t>
  </si>
  <si>
    <t xml:space="preserve">Quantity</t>
  </si>
  <si>
    <t xml:space="preserve">Percent</t>
  </si>
  <si>
    <t xml:space="preserve">Enter and Agreement Number to Look Up</t>
  </si>
  <si>
    <t xml:space="preserve">Shipper Name</t>
  </si>
  <si>
    <t xml:space="preserve">TSA</t>
  </si>
  <si>
    <t xml:space="preserve">Delivery Location</t>
  </si>
  <si>
    <t xml:space="preserve">FT1/FT2</t>
  </si>
  <si>
    <t xml:space="preserve">Receipt Location</t>
  </si>
  <si>
    <t xml:space="preserve">Delv Dths</t>
  </si>
  <si>
    <t xml:space="preserve">DPG&amp;ETOP</t>
  </si>
  <si>
    <t xml:space="preserve">FT1</t>
  </si>
  <si>
    <t xml:space="preserve">DPG&amp;ETOP Total</t>
  </si>
  <si>
    <t xml:space="preserve">9MN4 Total</t>
  </si>
  <si>
    <t xml:space="preserve">DSCALEHR</t>
  </si>
  <si>
    <t xml:space="preserve">DSCALEHR Total</t>
  </si>
  <si>
    <t xml:space="preserve">9MDU Total</t>
  </si>
  <si>
    <t xml:space="preserve">DSCALTOP</t>
  </si>
  <si>
    <t xml:space="preserve">DSCALTOP Total</t>
  </si>
  <si>
    <t xml:space="preserve">9M84 Total</t>
  </si>
  <si>
    <t xml:space="preserve">DMOJAVE</t>
  </si>
  <si>
    <t xml:space="preserve">DMOJAVE Total</t>
  </si>
  <si>
    <t xml:space="preserve">9M85 Total</t>
  </si>
  <si>
    <t xml:space="preserve">9MDM Total</t>
  </si>
  <si>
    <t xml:space="preserve">9MCA Total</t>
  </si>
  <si>
    <t xml:space="preserve">9MCX Total</t>
  </si>
  <si>
    <t xml:space="preserve">9MEQ Total</t>
  </si>
  <si>
    <t xml:space="preserve">DAPOWWIL</t>
  </si>
  <si>
    <t xml:space="preserve">FT2</t>
  </si>
  <si>
    <t xml:space="preserve">DAPOWWIL Total</t>
  </si>
  <si>
    <t xml:space="preserve">97VV Total</t>
  </si>
  <si>
    <t xml:space="preserve">DAEPCWIL</t>
  </si>
  <si>
    <t xml:space="preserve">DAEPCWIL Total</t>
  </si>
  <si>
    <t xml:space="preserve">9838 Total</t>
  </si>
  <si>
    <t xml:space="preserve">DAPS PHX</t>
  </si>
  <si>
    <t xml:space="preserve">DAPS PHX Total</t>
  </si>
  <si>
    <t xml:space="preserve">DAPS SAG</t>
  </si>
  <si>
    <t xml:space="preserve">DAPS SAG Total</t>
  </si>
  <si>
    <t xml:space="preserve">DAPS YUM</t>
  </si>
  <si>
    <t xml:space="preserve">DAPS YUM Total</t>
  </si>
  <si>
    <t xml:space="preserve">97ZC Total</t>
  </si>
  <si>
    <t xml:space="preserve">ASARCO Incorporated</t>
  </si>
  <si>
    <t xml:space="preserve">DKENNS-H</t>
  </si>
  <si>
    <t xml:space="preserve">DKENNS-H Total</t>
  </si>
  <si>
    <t xml:space="preserve">982A Total</t>
  </si>
  <si>
    <t xml:space="preserve">DASARELP</t>
  </si>
  <si>
    <t xml:space="preserve">DASARELP Total</t>
  </si>
  <si>
    <t xml:space="preserve">9834 Total</t>
  </si>
  <si>
    <t xml:space="preserve">DMAGMS-H</t>
  </si>
  <si>
    <t xml:space="preserve">DMAGMS-H Total</t>
  </si>
  <si>
    <t xml:space="preserve">97ZU Total</t>
  </si>
  <si>
    <t xml:space="preserve">DBMTNPHX</t>
  </si>
  <si>
    <t xml:space="preserve">DBMTNPHX Total</t>
  </si>
  <si>
    <t xml:space="preserve">982D Total</t>
  </si>
  <si>
    <t xml:space="preserve">9M24 Total</t>
  </si>
  <si>
    <t xml:space="preserve">9M3B Total</t>
  </si>
  <si>
    <t xml:space="preserve">9MEX Total</t>
  </si>
  <si>
    <t xml:space="preserve">ILONEWA</t>
  </si>
  <si>
    <t xml:space="preserve">ILONEWA Total</t>
  </si>
  <si>
    <t xml:space="preserve">IWESTARW</t>
  </si>
  <si>
    <t xml:space="preserve">IWESTARW Total</t>
  </si>
  <si>
    <t xml:space="preserve">9MRB Total</t>
  </si>
  <si>
    <t xml:space="preserve">ICOMINCO</t>
  </si>
  <si>
    <t xml:space="preserve">ICOMINCO Total</t>
  </si>
  <si>
    <t xml:space="preserve">INGPLW#7</t>
  </si>
  <si>
    <t xml:space="preserve">INGPLW#7 Total</t>
  </si>
  <si>
    <t xml:space="preserve">INNDUMAS</t>
  </si>
  <si>
    <t xml:space="preserve">INNDUMAS Total</t>
  </si>
  <si>
    <t xml:space="preserve">IOASISWA</t>
  </si>
  <si>
    <t xml:space="preserve">IOASISWA Total</t>
  </si>
  <si>
    <t xml:space="preserve">IVALEROW</t>
  </si>
  <si>
    <t xml:space="preserve">IVALEROW Total</t>
  </si>
  <si>
    <t xml:space="preserve">97JB Total</t>
  </si>
  <si>
    <t xml:space="preserve">9MCQ Total</t>
  </si>
  <si>
    <t xml:space="preserve">9MFH Total</t>
  </si>
  <si>
    <t xml:space="preserve">97YW Total</t>
  </si>
  <si>
    <t xml:space="preserve">9M7X Total</t>
  </si>
  <si>
    <t xml:space="preserve">9M7Y Total</t>
  </si>
  <si>
    <t xml:space="preserve">9M7Z Total</t>
  </si>
  <si>
    <t xml:space="preserve">DWILSDEL</t>
  </si>
  <si>
    <t xml:space="preserve">DWILSDEL Total</t>
  </si>
  <si>
    <t xml:space="preserve">IBIGBLUE</t>
  </si>
  <si>
    <t xml:space="preserve">IBIGBLUE Total</t>
  </si>
  <si>
    <t xml:space="preserve">IDELHIWA</t>
  </si>
  <si>
    <t xml:space="preserve">IDELHIWA Total</t>
  </si>
  <si>
    <t xml:space="preserve">IFRANKLN</t>
  </si>
  <si>
    <t xml:space="preserve">IFRANKLN Total</t>
  </si>
  <si>
    <t xml:space="preserve">IHYBENDM</t>
  </si>
  <si>
    <t xml:space="preserve">IHYBENDM Total</t>
  </si>
  <si>
    <t xml:space="preserve">IIGNACIO</t>
  </si>
  <si>
    <t xml:space="preserve">IIGNACIO Total</t>
  </si>
  <si>
    <t xml:space="preserve">ILEARWAS</t>
  </si>
  <si>
    <t xml:space="preserve">ILEARWAS Total</t>
  </si>
  <si>
    <t xml:space="preserve">ILONESTR</t>
  </si>
  <si>
    <t xml:space="preserve">ILONESTR Total</t>
  </si>
  <si>
    <t xml:space="preserve">IMOBILWA</t>
  </si>
  <si>
    <t xml:space="preserve">IMOBILWA Total</t>
  </si>
  <si>
    <t xml:space="preserve">IMOSS X</t>
  </si>
  <si>
    <t xml:space="preserve">IMOSS X Total</t>
  </si>
  <si>
    <t xml:space="preserve">INGPLLEA</t>
  </si>
  <si>
    <t xml:space="preserve">INGPLLEA Total</t>
  </si>
  <si>
    <t xml:space="preserve">INGPLMOR</t>
  </si>
  <si>
    <t xml:space="preserve">INGPLMOR Total</t>
  </si>
  <si>
    <t xml:space="preserve">INGPLUSK</t>
  </si>
  <si>
    <t xml:space="preserve">INGPLUSK Total</t>
  </si>
  <si>
    <t xml:space="preserve">INN30PLA</t>
  </si>
  <si>
    <t xml:space="preserve">INN30PLA Total</t>
  </si>
  <si>
    <t xml:space="preserve">INNKEYST</t>
  </si>
  <si>
    <t xml:space="preserve">INNKEYST Total</t>
  </si>
  <si>
    <t xml:space="preserve">IRATLESN</t>
  </si>
  <si>
    <t xml:space="preserve">IRATLESN Total</t>
  </si>
  <si>
    <t xml:space="preserve">ITEXHARV</t>
  </si>
  <si>
    <t xml:space="preserve">ITEXHARV Total</t>
  </si>
  <si>
    <t xml:space="preserve">IVALEROS</t>
  </si>
  <si>
    <t xml:space="preserve">IVALEROS Total</t>
  </si>
  <si>
    <t xml:space="preserve">IVHCPLNT</t>
  </si>
  <si>
    <t xml:space="preserve">IVHCPLNT Total</t>
  </si>
  <si>
    <t xml:space="preserve">IWTG DAL</t>
  </si>
  <si>
    <t xml:space="preserve">IWTG DAL Total</t>
  </si>
  <si>
    <t xml:space="preserve">97J4 Total</t>
  </si>
  <si>
    <t xml:space="preserve">DPAULWIL</t>
  </si>
  <si>
    <t xml:space="preserve">DPAULWIL Total</t>
  </si>
  <si>
    <t xml:space="preserve">982F Total</t>
  </si>
  <si>
    <t xml:space="preserve">Citizens Communications Company</t>
  </si>
  <si>
    <t xml:space="preserve">DCITZGIL</t>
  </si>
  <si>
    <t xml:space="preserve">DCITZGIL Total</t>
  </si>
  <si>
    <t xml:space="preserve">DCITZHOL</t>
  </si>
  <si>
    <t xml:space="preserve">DCITZHOL Total</t>
  </si>
  <si>
    <t xml:space="preserve">DCITZPHX</t>
  </si>
  <si>
    <t xml:space="preserve">DCITZPHX Total</t>
  </si>
  <si>
    <t xml:space="preserve">DCITZSED</t>
  </si>
  <si>
    <t xml:space="preserve">DCITZSED Total</t>
  </si>
  <si>
    <t xml:space="preserve">DCITZSJE</t>
  </si>
  <si>
    <t xml:space="preserve">DCITZSJE Total</t>
  </si>
  <si>
    <t xml:space="preserve">DCITZSJW</t>
  </si>
  <si>
    <t xml:space="preserve">DCITZSJW Total</t>
  </si>
  <si>
    <t xml:space="preserve">DCITZTUS</t>
  </si>
  <si>
    <t xml:space="preserve">DCITZTUS Total</t>
  </si>
  <si>
    <t xml:space="preserve">DCITZWIL</t>
  </si>
  <si>
    <t xml:space="preserve">DCITZWIL Total</t>
  </si>
  <si>
    <t xml:space="preserve">97ZH Total</t>
  </si>
  <si>
    <t xml:space="preserve">DBENSTUS</t>
  </si>
  <si>
    <t xml:space="preserve">DBENSTUS Total</t>
  </si>
  <si>
    <t xml:space="preserve">982B Total</t>
  </si>
  <si>
    <t xml:space="preserve">DBIGLSUT</t>
  </si>
  <si>
    <t xml:space="preserve">DBIGLSUT Total</t>
  </si>
  <si>
    <t xml:space="preserve">982C Total</t>
  </si>
  <si>
    <t xml:space="preserve">DDEM AFT</t>
  </si>
  <si>
    <t xml:space="preserve">DDEM AFT Total</t>
  </si>
  <si>
    <t xml:space="preserve">982H Total</t>
  </si>
  <si>
    <t xml:space="preserve">DDENVJAL</t>
  </si>
  <si>
    <t xml:space="preserve">DDENVJAL Total</t>
  </si>
  <si>
    <t xml:space="preserve">97ZF Total</t>
  </si>
  <si>
    <t xml:space="preserve">DGOLDSNY</t>
  </si>
  <si>
    <t xml:space="preserve">DGOLDSNY Total</t>
  </si>
  <si>
    <t xml:space="preserve">9825 Total</t>
  </si>
  <si>
    <t xml:space="preserve">DLASCLAS</t>
  </si>
  <si>
    <t xml:space="preserve">DLASCLAS Total</t>
  </si>
  <si>
    <t xml:space="preserve">982M Total</t>
  </si>
  <si>
    <t xml:space="preserve">DLORDAFT</t>
  </si>
  <si>
    <t xml:space="preserve">DLORDAFT Total</t>
  </si>
  <si>
    <t xml:space="preserve">982N Total</t>
  </si>
  <si>
    <t xml:space="preserve">9M86 Total</t>
  </si>
  <si>
    <t xml:space="preserve">9M87 Total</t>
  </si>
  <si>
    <t xml:space="preserve">DMESAPHX</t>
  </si>
  <si>
    <t xml:space="preserve">DMESAPHX Total</t>
  </si>
  <si>
    <t xml:space="preserve">DMESAS-H</t>
  </si>
  <si>
    <t xml:space="preserve">DMESAS-H Total</t>
  </si>
  <si>
    <t xml:space="preserve">97ZV Total</t>
  </si>
  <si>
    <t xml:space="preserve">DMORTDIS</t>
  </si>
  <si>
    <t xml:space="preserve">DMORTDIS Total</t>
  </si>
  <si>
    <t xml:space="preserve">97ZT Total</t>
  </si>
  <si>
    <t xml:space="preserve">DPLNSDIS</t>
  </si>
  <si>
    <t xml:space="preserve">DPLNSDIS Total</t>
  </si>
  <si>
    <t xml:space="preserve">97ZE Total</t>
  </si>
  <si>
    <t xml:space="preserve">DSAFFG-M</t>
  </si>
  <si>
    <t xml:space="preserve">DSAFFG-M Total</t>
  </si>
  <si>
    <t xml:space="preserve">9824 Total</t>
  </si>
  <si>
    <t xml:space="preserve">DSOCRSCG</t>
  </si>
  <si>
    <t xml:space="preserve">DSOCRSCG Total</t>
  </si>
  <si>
    <t xml:space="preserve">9828 Total</t>
  </si>
  <si>
    <t xml:space="preserve">DSPURSNY</t>
  </si>
  <si>
    <t xml:space="preserve">DSPURSNY Total</t>
  </si>
  <si>
    <t xml:space="preserve">982R Total</t>
  </si>
  <si>
    <t xml:space="preserve">DWHITDIS</t>
  </si>
  <si>
    <t xml:space="preserve">DWHITDIS Total</t>
  </si>
  <si>
    <t xml:space="preserve">97ZD Total</t>
  </si>
  <si>
    <t xml:space="preserve">DWLCXWIL</t>
  </si>
  <si>
    <t xml:space="preserve">DWLCXWIL Total</t>
  </si>
  <si>
    <t xml:space="preserve">97YU Total</t>
  </si>
  <si>
    <t xml:space="preserve">ICOLOGRN</t>
  </si>
  <si>
    <t xml:space="preserve">ICOLOGRN Total</t>
  </si>
  <si>
    <t xml:space="preserve">9JVC Total</t>
  </si>
  <si>
    <t xml:space="preserve">Conoco </t>
  </si>
  <si>
    <t xml:space="preserve">9DWE Total</t>
  </si>
  <si>
    <t xml:space="preserve">9MD6 Total</t>
  </si>
  <si>
    <t xml:space="preserve">9MF4 Total</t>
  </si>
  <si>
    <t xml:space="preserve">DCOROSJX</t>
  </si>
  <si>
    <t xml:space="preserve">DCOROSJX Total</t>
  </si>
  <si>
    <t xml:space="preserve">9829 Total</t>
  </si>
  <si>
    <t xml:space="preserve">9MR9 Total</t>
  </si>
  <si>
    <t xml:space="preserve">9MRA Total</t>
  </si>
  <si>
    <t xml:space="preserve">9MC2 Total</t>
  </si>
  <si>
    <t xml:space="preserve">9MC9 Total</t>
  </si>
  <si>
    <t xml:space="preserve">9MD4 Total</t>
  </si>
  <si>
    <t xml:space="preserve">9ME3 Total</t>
  </si>
  <si>
    <t xml:space="preserve">9MEN Total</t>
  </si>
  <si>
    <t xml:space="preserve">9MEZ Total</t>
  </si>
  <si>
    <t xml:space="preserve">DDUMSDIN</t>
  </si>
  <si>
    <t xml:space="preserve">DDUMSDIN Total</t>
  </si>
  <si>
    <t xml:space="preserve">97ZQ Total</t>
  </si>
  <si>
    <t xml:space="preserve">DDUN G-M</t>
  </si>
  <si>
    <t xml:space="preserve">DDUN G-M Total</t>
  </si>
  <si>
    <t xml:space="preserve">982J Total</t>
  </si>
  <si>
    <t xml:space="preserve">9MCC Total</t>
  </si>
  <si>
    <t xml:space="preserve">9MD7 Total</t>
  </si>
  <si>
    <t xml:space="preserve">9MF3 Total</t>
  </si>
  <si>
    <t xml:space="preserve">DEPECAFT</t>
  </si>
  <si>
    <t xml:space="preserve">DEPECAFT Total</t>
  </si>
  <si>
    <t xml:space="preserve">DEPECELP</t>
  </si>
  <si>
    <t xml:space="preserve">DEPECELP Total</t>
  </si>
  <si>
    <t xml:space="preserve">9827 Total</t>
  </si>
  <si>
    <t xml:space="preserve">9MBV Total</t>
  </si>
  <si>
    <t xml:space="preserve">9MCB Total</t>
  </si>
  <si>
    <t xml:space="preserve">9MD5 Total</t>
  </si>
  <si>
    <t xml:space="preserve">9ME2 Total</t>
  </si>
  <si>
    <t xml:space="preserve">9MEB Total</t>
  </si>
  <si>
    <t xml:space="preserve">9MF2 Total</t>
  </si>
  <si>
    <t xml:space="preserve">IEPFDTOP</t>
  </si>
  <si>
    <t xml:space="preserve">IEPFDTOP Total</t>
  </si>
  <si>
    <t xml:space="preserve">9MRN Total</t>
  </si>
  <si>
    <t xml:space="preserve">DEMW EMW</t>
  </si>
  <si>
    <t xml:space="preserve">DEMW EMW Total</t>
  </si>
  <si>
    <t xml:space="preserve">982K Total</t>
  </si>
  <si>
    <t xml:space="preserve">9E3X Total</t>
  </si>
  <si>
    <t xml:space="preserve">9MBU Total</t>
  </si>
  <si>
    <t xml:space="preserve">9MD3 Total</t>
  </si>
  <si>
    <t xml:space="preserve">9ME4 Total</t>
  </si>
  <si>
    <t xml:space="preserve">9ME9 Total</t>
  </si>
  <si>
    <t xml:space="preserve">9MK4 Total</t>
  </si>
  <si>
    <t xml:space="preserve">DGINTGAL</t>
  </si>
  <si>
    <t xml:space="preserve">DGINTGAL Total</t>
  </si>
  <si>
    <t xml:space="preserve">9G55 Total</t>
  </si>
  <si>
    <t xml:space="preserve">DGRHMG-M</t>
  </si>
  <si>
    <t xml:space="preserve">DGRHMG-M Total</t>
  </si>
  <si>
    <t xml:space="preserve">97ZP Total</t>
  </si>
  <si>
    <t xml:space="preserve">9MEP Total</t>
  </si>
  <si>
    <t xml:space="preserve">DMCLNPAN</t>
  </si>
  <si>
    <t xml:space="preserve">DMCLNPAN Total</t>
  </si>
  <si>
    <t xml:space="preserve">97ZM Total</t>
  </si>
  <si>
    <t xml:space="preserve">9MDG Total</t>
  </si>
  <si>
    <t xml:space="preserve">IHUECO</t>
  </si>
  <si>
    <t xml:space="preserve">IHUECO Total</t>
  </si>
  <si>
    <t xml:space="preserve">9LLB Total</t>
  </si>
  <si>
    <t xml:space="preserve">9LLC Total</t>
  </si>
  <si>
    <t xml:space="preserve">9LLD Total</t>
  </si>
  <si>
    <t xml:space="preserve">9LVQ Total</t>
  </si>
  <si>
    <t xml:space="preserve">9MBW Total</t>
  </si>
  <si>
    <t xml:space="preserve">9MCJ Total</t>
  </si>
  <si>
    <t xml:space="preserve">9MDQ Total</t>
  </si>
  <si>
    <t xml:space="preserve">9MEC Total</t>
  </si>
  <si>
    <t xml:space="preserve">9MFB Total</t>
  </si>
  <si>
    <t xml:space="preserve">DPMEXWIL</t>
  </si>
  <si>
    <t xml:space="preserve">DPMEXWIL Total</t>
  </si>
  <si>
    <t xml:space="preserve">97ZZ Total</t>
  </si>
  <si>
    <t xml:space="preserve">9MEK Total</t>
  </si>
  <si>
    <t xml:space="preserve">97YX Total</t>
  </si>
  <si>
    <t xml:space="preserve">Natural Gas Processing Co. (Capitan) </t>
  </si>
  <si>
    <t xml:space="preserve">DCCNGCPT</t>
  </si>
  <si>
    <t xml:space="preserve">DCCNGCPT Total</t>
  </si>
  <si>
    <t xml:space="preserve">IW40-043</t>
  </si>
  <si>
    <t xml:space="preserve">IW40-043 Total</t>
  </si>
  <si>
    <t xml:space="preserve">97YR Total</t>
  </si>
  <si>
    <t xml:space="preserve">982E Total</t>
  </si>
  <si>
    <t xml:space="preserve">Navajo Tribal Utility Authority</t>
  </si>
  <si>
    <t xml:space="preserve">DNTUASJE</t>
  </si>
  <si>
    <t xml:space="preserve">DNTUASJE Total</t>
  </si>
  <si>
    <t xml:space="preserve">DNTUASJT</t>
  </si>
  <si>
    <t xml:space="preserve">DNTUASJT Total</t>
  </si>
  <si>
    <t xml:space="preserve">97ZY Total</t>
  </si>
  <si>
    <t xml:space="preserve">DCOOPFAR</t>
  </si>
  <si>
    <t xml:space="preserve">DCOOPFAR Total</t>
  </si>
  <si>
    <t xml:space="preserve">97ZW Total</t>
  </si>
  <si>
    <t xml:space="preserve">9MBZ Total</t>
  </si>
  <si>
    <t xml:space="preserve">9MEA Total</t>
  </si>
  <si>
    <t xml:space="preserve">9MED Total</t>
  </si>
  <si>
    <t xml:space="preserve">9MEF Total</t>
  </si>
  <si>
    <t xml:space="preserve">IODESAEC</t>
  </si>
  <si>
    <t xml:space="preserve">IODESAEC Total</t>
  </si>
  <si>
    <t xml:space="preserve">9L6Y Total</t>
  </si>
  <si>
    <t xml:space="preserve">DENSODIS</t>
  </si>
  <si>
    <t xml:space="preserve">DENSODIS Total</t>
  </si>
  <si>
    <t xml:space="preserve">DENSOFAR</t>
  </si>
  <si>
    <t xml:space="preserve">DENSOFAR Total</t>
  </si>
  <si>
    <t xml:space="preserve">DENSOSJX</t>
  </si>
  <si>
    <t xml:space="preserve">DENSOSJX Total</t>
  </si>
  <si>
    <t xml:space="preserve">DPHGAINS</t>
  </si>
  <si>
    <t xml:space="preserve">DPHGAINS Total</t>
  </si>
  <si>
    <t xml:space="preserve">DTRI FAR</t>
  </si>
  <si>
    <t xml:space="preserve">DTRI FAR Total</t>
  </si>
  <si>
    <t xml:space="preserve">DWSTRDIN</t>
  </si>
  <si>
    <t xml:space="preserve">DWSTRDIN Total</t>
  </si>
  <si>
    <t xml:space="preserve">DWSTRDIS</t>
  </si>
  <si>
    <t xml:space="preserve">DWSTRDIS Total</t>
  </si>
  <si>
    <t xml:space="preserve">DWSTRFAR</t>
  </si>
  <si>
    <t xml:space="preserve">DWSTRFAR Total</t>
  </si>
  <si>
    <t xml:space="preserve">DWSTRGLD</t>
  </si>
  <si>
    <t xml:space="preserve">DWSTRGLD Total</t>
  </si>
  <si>
    <t xml:space="preserve">DWSTRJAL</t>
  </si>
  <si>
    <t xml:space="preserve">DWSTRJAL Total</t>
  </si>
  <si>
    <t xml:space="preserve">DWSTRKEY</t>
  </si>
  <si>
    <t xml:space="preserve">DWSTRKEY Total</t>
  </si>
  <si>
    <t xml:space="preserve">DWSTRMID</t>
  </si>
  <si>
    <t xml:space="preserve">DWSTRMID Total</t>
  </si>
  <si>
    <t xml:space="preserve">DWSTRPAN</t>
  </si>
  <si>
    <t xml:space="preserve">DWSTRPAN Total</t>
  </si>
  <si>
    <t xml:space="preserve">DWSTRSJX</t>
  </si>
  <si>
    <t xml:space="preserve">DWSTRSJX Total</t>
  </si>
  <si>
    <t xml:space="preserve">DWSTRSNY</t>
  </si>
  <si>
    <t xml:space="preserve">DWSTRSNY Total</t>
  </si>
  <si>
    <t xml:space="preserve">DWSTRSUT</t>
  </si>
  <si>
    <t xml:space="preserve">DWSTRSUT Total</t>
  </si>
  <si>
    <t xml:space="preserve">IW41-037</t>
  </si>
  <si>
    <t xml:space="preserve">IW41-037 Total</t>
  </si>
  <si>
    <t xml:space="preserve">IW41-039</t>
  </si>
  <si>
    <t xml:space="preserve">IW41-039 Total</t>
  </si>
  <si>
    <t xml:space="preserve">IW41-056</t>
  </si>
  <si>
    <t xml:space="preserve">IW41-056 Total</t>
  </si>
  <si>
    <t xml:space="preserve">IW41-130</t>
  </si>
  <si>
    <t xml:space="preserve">IW41-130 Total</t>
  </si>
  <si>
    <t xml:space="preserve">982W Total</t>
  </si>
  <si>
    <t xml:space="preserve">9DQH Total</t>
  </si>
  <si>
    <t xml:space="preserve">IWTGAMER</t>
  </si>
  <si>
    <t xml:space="preserve">IWTGAMER Total</t>
  </si>
  <si>
    <t xml:space="preserve">9KEE Total</t>
  </si>
  <si>
    <t xml:space="preserve">9M88 Total</t>
  </si>
  <si>
    <t xml:space="preserve">9M89 Total</t>
  </si>
  <si>
    <t xml:space="preserve">9MDW Total</t>
  </si>
  <si>
    <t xml:space="preserve">9E4T Total</t>
  </si>
  <si>
    <t xml:space="preserve">9LVD Total</t>
  </si>
  <si>
    <t xml:space="preserve">9LVE Total</t>
  </si>
  <si>
    <t xml:space="preserve">9LVF Total</t>
  </si>
  <si>
    <t xml:space="preserve">9MBQ Total</t>
  </si>
  <si>
    <t xml:space="preserve">9MC3 Total</t>
  </si>
  <si>
    <t xml:space="preserve">9MCU Total</t>
  </si>
  <si>
    <t xml:space="preserve">9ME6 Total</t>
  </si>
  <si>
    <t xml:space="preserve">9MER Total</t>
  </si>
  <si>
    <t xml:space="preserve">Clint</t>
  </si>
  <si>
    <t xml:space="preserve">Clint Total</t>
  </si>
  <si>
    <t xml:space="preserve">9LGM Total</t>
  </si>
  <si>
    <t xml:space="preserve">Phelps Dodge Corporation</t>
  </si>
  <si>
    <t xml:space="preserve">DINSPG-M</t>
  </si>
  <si>
    <t xml:space="preserve">DINSPG-M Total</t>
  </si>
  <si>
    <t xml:space="preserve">DPD AFT</t>
  </si>
  <si>
    <t xml:space="preserve">DPD AFT Total</t>
  </si>
  <si>
    <t xml:space="preserve">DPD G-M</t>
  </si>
  <si>
    <t xml:space="preserve">DPD G-M Total</t>
  </si>
  <si>
    <t xml:space="preserve">DPD HUR</t>
  </si>
  <si>
    <t xml:space="preserve">DPD HUR Total</t>
  </si>
  <si>
    <t xml:space="preserve">DPD NOG</t>
  </si>
  <si>
    <t xml:space="preserve">DPD NOG Total</t>
  </si>
  <si>
    <t xml:space="preserve">DPD SIL</t>
  </si>
  <si>
    <t xml:space="preserve">DPD SIL Total</t>
  </si>
  <si>
    <t xml:space="preserve">DPD TUS</t>
  </si>
  <si>
    <t xml:space="preserve">DPD TUS Total</t>
  </si>
  <si>
    <t xml:space="preserve">DPD WIL</t>
  </si>
  <si>
    <t xml:space="preserve">DPD WIL Total</t>
  </si>
  <si>
    <t xml:space="preserve">97Z7 Total</t>
  </si>
  <si>
    <t xml:space="preserve">IPHHUTCH</t>
  </si>
  <si>
    <t xml:space="preserve">IPHHUTCH Total</t>
  </si>
  <si>
    <t xml:space="preserve">9JPJ Total</t>
  </si>
  <si>
    <t xml:space="preserve">9LLE Total</t>
  </si>
  <si>
    <t xml:space="preserve">DPIMALCO</t>
  </si>
  <si>
    <t xml:space="preserve">DPIMALCO Total</t>
  </si>
  <si>
    <t xml:space="preserve">9F8B Total</t>
  </si>
  <si>
    <t xml:space="preserve">PNM Gas Services</t>
  </si>
  <si>
    <t xml:space="preserve">DGCNMAFT</t>
  </si>
  <si>
    <t xml:space="preserve">DGCNMAFT Total</t>
  </si>
  <si>
    <t xml:space="preserve">DGCNMALA</t>
  </si>
  <si>
    <t xml:space="preserve">DGCNMALA Total</t>
  </si>
  <si>
    <t xml:space="preserve">DGCNMDUG</t>
  </si>
  <si>
    <t xml:space="preserve">DGCNMDUG Total</t>
  </si>
  <si>
    <t xml:space="preserve">DGCNMELP</t>
  </si>
  <si>
    <t xml:space="preserve">DGCNMELP Total</t>
  </si>
  <si>
    <t xml:space="preserve">DGCNMFAR</t>
  </si>
  <si>
    <t xml:space="preserve">DGCNMFAR Total</t>
  </si>
  <si>
    <t xml:space="preserve">DGCNMGAL</t>
  </si>
  <si>
    <t xml:space="preserve">DGCNMGAL Total</t>
  </si>
  <si>
    <t xml:space="preserve">DGCNMSJT</t>
  </si>
  <si>
    <t xml:space="preserve">DGCNMSJT Total</t>
  </si>
  <si>
    <t xml:space="preserve">DGCNMSJX</t>
  </si>
  <si>
    <t xml:space="preserve">DGCNMSJX Total</t>
  </si>
  <si>
    <t xml:space="preserve">DGULFSJT</t>
  </si>
  <si>
    <t xml:space="preserve">DGULFSJT Total</t>
  </si>
  <si>
    <t xml:space="preserve">DINTRAFT</t>
  </si>
  <si>
    <t xml:space="preserve">DINTRAFT Total</t>
  </si>
  <si>
    <t xml:space="preserve">DPNMTATU</t>
  </si>
  <si>
    <t xml:space="preserve">DPNMTATU Total</t>
  </si>
  <si>
    <t xml:space="preserve">DWGI ELP</t>
  </si>
  <si>
    <t xml:space="preserve">DWGI ELP Total</t>
  </si>
  <si>
    <t xml:space="preserve">IGCNMLSK</t>
  </si>
  <si>
    <t xml:space="preserve">IGCNMLSK Total</t>
  </si>
  <si>
    <t xml:space="preserve">IGCNMMON</t>
  </si>
  <si>
    <t xml:space="preserve">IGCNMMON Total</t>
  </si>
  <si>
    <t xml:space="preserve">97VW Total</t>
  </si>
  <si>
    <t xml:space="preserve">9MC7 Total</t>
  </si>
  <si>
    <t xml:space="preserve">9LY5 Total</t>
  </si>
  <si>
    <t xml:space="preserve">DRIOGLAS</t>
  </si>
  <si>
    <t xml:space="preserve">DRIOGLAS Total</t>
  </si>
  <si>
    <t xml:space="preserve">9823 Total</t>
  </si>
  <si>
    <t xml:space="preserve">9MDY Total</t>
  </si>
  <si>
    <t xml:space="preserve">9M7R Total</t>
  </si>
  <si>
    <t xml:space="preserve">9M7T Total</t>
  </si>
  <si>
    <t xml:space="preserve">DSRP PHX</t>
  </si>
  <si>
    <t xml:space="preserve">DSRP PHX Total</t>
  </si>
  <si>
    <t xml:space="preserve">9826 Total</t>
  </si>
  <si>
    <t xml:space="preserve">9MDF Total</t>
  </si>
  <si>
    <t xml:space="preserve">9844 Total</t>
  </si>
  <si>
    <t xml:space="preserve">9MDP Total</t>
  </si>
  <si>
    <t xml:space="preserve">9MJX Total</t>
  </si>
  <si>
    <t xml:space="preserve">9MJY Total</t>
  </si>
  <si>
    <t xml:space="preserve">9MJZ Total</t>
  </si>
  <si>
    <t xml:space="preserve">9MK2 Total</t>
  </si>
  <si>
    <t xml:space="preserve">9MMU Total</t>
  </si>
  <si>
    <t xml:space="preserve">DSWPCELP</t>
  </si>
  <si>
    <t xml:space="preserve">DSWPCELP Total</t>
  </si>
  <si>
    <t xml:space="preserve">982Q Total</t>
  </si>
  <si>
    <t xml:space="preserve">9M7L Total</t>
  </si>
  <si>
    <t xml:space="preserve">9M7M Total</t>
  </si>
  <si>
    <t xml:space="preserve">9M7N Total</t>
  </si>
  <si>
    <t xml:space="preserve">9M7P Total</t>
  </si>
  <si>
    <t xml:space="preserve">9M7Q Total</t>
  </si>
  <si>
    <t xml:space="preserve">9MME Total</t>
  </si>
  <si>
    <t xml:space="preserve">9MMF Total</t>
  </si>
  <si>
    <t xml:space="preserve">9MMG Total</t>
  </si>
  <si>
    <t xml:space="preserve">Southern Union Gas Company</t>
  </si>
  <si>
    <t xml:space="preserve">DSUG ELP</t>
  </si>
  <si>
    <t xml:space="preserve">DSUG ELP Total</t>
  </si>
  <si>
    <t xml:space="preserve">DSUG EPE</t>
  </si>
  <si>
    <t xml:space="preserve">DSUG EPE Total</t>
  </si>
  <si>
    <t xml:space="preserve">DSUG KWX</t>
  </si>
  <si>
    <t xml:space="preserve">DSUG KWX Total</t>
  </si>
  <si>
    <t xml:space="preserve">DSUG PAN</t>
  </si>
  <si>
    <t xml:space="preserve">DSUG PAN Total</t>
  </si>
  <si>
    <t xml:space="preserve">DSUG UPT</t>
  </si>
  <si>
    <t xml:space="preserve">DSUG UPT Total</t>
  </si>
  <si>
    <t xml:space="preserve">97VX Total</t>
  </si>
  <si>
    <t xml:space="preserve">Southwest Gas Corporation</t>
  </si>
  <si>
    <t xml:space="preserve">DSWG DUG</t>
  </si>
  <si>
    <t xml:space="preserve">DSWG DUG Total</t>
  </si>
  <si>
    <t xml:space="preserve">DSWG GIL</t>
  </si>
  <si>
    <t xml:space="preserve">DSWG GIL Total</t>
  </si>
  <si>
    <t xml:space="preserve">DSWG G-M</t>
  </si>
  <si>
    <t xml:space="preserve">DSWG G-M Total</t>
  </si>
  <si>
    <t xml:space="preserve">DSWG NOG</t>
  </si>
  <si>
    <t xml:space="preserve">DSWG NOG Total</t>
  </si>
  <si>
    <t xml:space="preserve">DSWG PHX</t>
  </si>
  <si>
    <t xml:space="preserve">DSWG PHX Total</t>
  </si>
  <si>
    <t xml:space="preserve">DSWG S-H</t>
  </si>
  <si>
    <t xml:space="preserve">DSWG S-H Total</t>
  </si>
  <si>
    <t xml:space="preserve">DSWG SJW</t>
  </si>
  <si>
    <t xml:space="preserve">DSWG SJW Total</t>
  </si>
  <si>
    <t xml:space="preserve">DSWG TUS</t>
  </si>
  <si>
    <t xml:space="preserve">DSWG TUS Total</t>
  </si>
  <si>
    <t xml:space="preserve">DSWG WIL</t>
  </si>
  <si>
    <t xml:space="preserve">DSWG WIL Total</t>
  </si>
  <si>
    <t xml:space="preserve">DSWG YUM</t>
  </si>
  <si>
    <t xml:space="preserve">DSWG YUM Total</t>
  </si>
  <si>
    <t xml:space="preserve">DSWG311D</t>
  </si>
  <si>
    <t xml:space="preserve">DSWG311D Total</t>
  </si>
  <si>
    <t xml:space="preserve">DSWG311M</t>
  </si>
  <si>
    <t xml:space="preserve">DSWG311M Total</t>
  </si>
  <si>
    <t xml:space="preserve">DSWG311S</t>
  </si>
  <si>
    <t xml:space="preserve">DSWG311S Total</t>
  </si>
  <si>
    <t xml:space="preserve">97ZK Total</t>
  </si>
  <si>
    <t xml:space="preserve">DSWG TOP</t>
  </si>
  <si>
    <t xml:space="preserve">DSWG TOP Total</t>
  </si>
  <si>
    <t xml:space="preserve">97ZL Total</t>
  </si>
  <si>
    <t xml:space="preserve">9MD2 Total</t>
  </si>
  <si>
    <t xml:space="preserve">DRAM MID</t>
  </si>
  <si>
    <t xml:space="preserve">DRAM MID Total</t>
  </si>
  <si>
    <t xml:space="preserve">982T Total</t>
  </si>
  <si>
    <t xml:space="preserve">9LVC Total</t>
  </si>
  <si>
    <t xml:space="preserve">DPLTXDIS</t>
  </si>
  <si>
    <t xml:space="preserve">DPLTXDIS Total</t>
  </si>
  <si>
    <t xml:space="preserve">9MVR Total</t>
  </si>
  <si>
    <t xml:space="preserve">9MC8 Total</t>
  </si>
  <si>
    <t xml:space="preserve">9MDV Total</t>
  </si>
  <si>
    <t xml:space="preserve">9MDZ Total</t>
  </si>
  <si>
    <t xml:space="preserve">9MEY Total</t>
  </si>
  <si>
    <t xml:space="preserve">9M7U Total</t>
  </si>
  <si>
    <t xml:space="preserve">9M7V Total</t>
  </si>
  <si>
    <t xml:space="preserve">9M7W Total</t>
  </si>
  <si>
    <t xml:space="preserve">9MMW Total</t>
  </si>
  <si>
    <t xml:space="preserve">DMTNASJX</t>
  </si>
  <si>
    <t xml:space="preserve">DMTNASJX Total</t>
  </si>
  <si>
    <t xml:space="preserve">983K Total</t>
  </si>
  <si>
    <t xml:space="preserve">9M3X Total</t>
  </si>
  <si>
    <t xml:space="preserve">9M82 Total</t>
  </si>
  <si>
    <t xml:space="preserve">9M83 Total</t>
  </si>
  <si>
    <t xml:space="preserve">9MCZ Total</t>
  </si>
  <si>
    <t xml:space="preserve">9MEV Total</t>
  </si>
  <si>
    <t xml:space="preserve">DWTG DIS</t>
  </si>
  <si>
    <t xml:space="preserve">DWTG DIS Total</t>
  </si>
  <si>
    <t xml:space="preserve">DWTG ELP</t>
  </si>
  <si>
    <t xml:space="preserve">DWTG ELP Total</t>
  </si>
  <si>
    <t xml:space="preserve">DWTG FAR</t>
  </si>
  <si>
    <t xml:space="preserve">DWTG FAR Total</t>
  </si>
  <si>
    <t xml:space="preserve">DWTG GLD</t>
  </si>
  <si>
    <t xml:space="preserve">DWTG GLD Total</t>
  </si>
  <si>
    <t xml:space="preserve">DWTG JAL</t>
  </si>
  <si>
    <t xml:space="preserve">DWTG JAL Total</t>
  </si>
  <si>
    <t xml:space="preserve">DWTG KWX</t>
  </si>
  <si>
    <t xml:space="preserve">DWTG KWX Total</t>
  </si>
  <si>
    <t xml:space="preserve">DWTG SJX</t>
  </si>
  <si>
    <t xml:space="preserve">DWTG SJX Total</t>
  </si>
  <si>
    <t xml:space="preserve">DWTG SNY</t>
  </si>
  <si>
    <t xml:space="preserve">DWTG SNY Total</t>
  </si>
  <si>
    <t xml:space="preserve">DWTG SON</t>
  </si>
  <si>
    <t xml:space="preserve">DWTG SON Total</t>
  </si>
  <si>
    <t xml:space="preserve">DWTG UPT</t>
  </si>
  <si>
    <t xml:space="preserve">DWTG UPT Total</t>
  </si>
  <si>
    <t xml:space="preserve">DWTG311L</t>
  </si>
  <si>
    <t xml:space="preserve">DWTG311L Total</t>
  </si>
  <si>
    <t xml:space="preserve">982V Total</t>
  </si>
  <si>
    <t xml:space="preserve">9M8C Total</t>
  </si>
  <si>
    <t xml:space="preserve">9M8D Total</t>
  </si>
  <si>
    <t xml:space="preserve">9MDN Total</t>
  </si>
  <si>
    <t xml:space="preserve">WTG </t>
  </si>
  <si>
    <t xml:space="preserve">9L6T Total</t>
  </si>
  <si>
    <t xml:space="preserve">DJAL JAL</t>
  </si>
  <si>
    <t xml:space="preserve">DJAL JAL Total</t>
  </si>
  <si>
    <t xml:space="preserve">97ZG Total</t>
  </si>
  <si>
    <t xml:space="preserve">Study 1 - 1995 NCP FR</t>
  </si>
  <si>
    <t xml:space="preserve">1995 Base Period</t>
  </si>
  <si>
    <t xml:space="preserve">Study 1b - 1995 CP</t>
  </si>
  <si>
    <t xml:space="preserve">1995 Base Period CP</t>
  </si>
  <si>
    <t xml:space="preserve">Study 3 - Last 12 months NCP FR</t>
  </si>
  <si>
    <t xml:space="preserve">Last 12 Months NCP</t>
  </si>
  <si>
    <t xml:space="preserve">2000-2001 CP</t>
  </si>
  <si>
    <t xml:space="preserve">Study 4a - Future FR NCP Requirements - MAX</t>
  </si>
  <si>
    <t xml:space="preserve">Non-Seasonal Maximum Future Projection</t>
  </si>
  <si>
    <t xml:space="preserve">Shafer</t>
  </si>
  <si>
    <t xml:space="preserve">Study 4b - Future FR NCP Requirements - Summer</t>
  </si>
  <si>
    <t xml:space="preserve">Seasonal Maximum Future Projection</t>
  </si>
  <si>
    <t xml:space="preserve">Study 5a - Winter 00-01</t>
  </si>
  <si>
    <t xml:space="preserve">IDESRTBN</t>
  </si>
  <si>
    <t xml:space="preserve">IDESRTBN Total</t>
  </si>
  <si>
    <t xml:space="preserve">Study 5b - Summer 00</t>
  </si>
  <si>
    <t xml:space="preserve">Study 6a - Winter 5 Years Average</t>
  </si>
  <si>
    <t xml:space="preserve">Study 6b - Summer 5 Years Average</t>
  </si>
  <si>
    <t xml:space="preserve">Order</t>
  </si>
  <si>
    <t xml:space="preserve">Company_Name</t>
  </si>
  <si>
    <t xml:space="preserve">Contract</t>
  </si>
  <si>
    <t xml:space="preserve">Dimmit</t>
  </si>
  <si>
    <t xml:space="preserve">Apache Nitrogen Products, Inc. (97VV)</t>
  </si>
  <si>
    <t xml:space="preserve">Black Mountain Gas Company (982D)</t>
  </si>
  <si>
    <t xml:space="preserve">City of Benson, Arizona (982B)</t>
  </si>
  <si>
    <t xml:space="preserve">City of Big Lake, Texas (982C)</t>
  </si>
  <si>
    <t xml:space="preserve">City of Deming, Texas (982H)</t>
  </si>
  <si>
    <t xml:space="preserve">City of Denver City, Texas (97ZF)</t>
  </si>
  <si>
    <t xml:space="preserve">City of Goldsmith, Texas (9825)</t>
  </si>
  <si>
    <t xml:space="preserve">City of Morton, Texas (97ZT)</t>
  </si>
  <si>
    <t xml:space="preserve">City of Plains, Texas (97ZE)</t>
  </si>
  <si>
    <t xml:space="preserve">City of Safford, Arizona (9824)</t>
  </si>
  <si>
    <t xml:space="preserve">City of Socorro, New Mexico (9828)</t>
  </si>
  <si>
    <t xml:space="preserve">City of Spur, Texas (982R)</t>
  </si>
  <si>
    <t xml:space="preserve">City of Whiteface, Texas (97ZD)</t>
  </si>
  <si>
    <t xml:space="preserve">City of Willcox, Arizona (97YU)</t>
  </si>
  <si>
    <t xml:space="preserve">Corona, New Mexico, Village of (9829)</t>
  </si>
  <si>
    <t xml:space="preserve">Dumas, Texas, City of (97ZQ)</t>
  </si>
  <si>
    <t xml:space="preserve">Duncan Rural Services Corporation (982J)</t>
  </si>
  <si>
    <t xml:space="preserve">EMW Gas Association (982K)</t>
  </si>
  <si>
    <t xml:space="preserve">Graham County Utilities, Inc. (97ZP)</t>
  </si>
  <si>
    <t xml:space="preserve">McLean, Texas, City of (97ZM)</t>
  </si>
  <si>
    <t xml:space="preserve">Natural Gas Processing Co. (Capitan) (982E)</t>
  </si>
  <si>
    <t xml:space="preserve">North Bailey Cooperative Society (97ZW)</t>
  </si>
  <si>
    <t xml:space="preserve">Rio Grande Natural Gas Association (9823)</t>
  </si>
  <si>
    <t xml:space="preserve">Sterling Natural Gas, Inc. (982T)</t>
  </si>
  <si>
    <t xml:space="preserve">Town of Mountainair, New Mexico (983K)</t>
  </si>
  <si>
    <t xml:space="preserve">Zia Natural Gas Company (97ZG)</t>
  </si>
  <si>
    <t xml:space="preserve">Arizona Electric Power Cooperative, Inc. (9838)</t>
  </si>
  <si>
    <t xml:space="preserve">Arizona Public Service Company (97ZC)</t>
  </si>
  <si>
    <t xml:space="preserve">ASARCO Incorporated  Arizona (982A)</t>
  </si>
  <si>
    <t xml:space="preserve">ASARCO Incorporated  Texas (9834)</t>
  </si>
  <si>
    <t xml:space="preserve">BHP Copper Inc. (97ZU)</t>
  </si>
  <si>
    <t xml:space="preserve">Chemical Lime Company of Arizona (982F)</t>
  </si>
  <si>
    <t xml:space="preserve">Citizens Communications Company (97ZH) North</t>
  </si>
  <si>
    <t xml:space="preserve">Citizens Communications Company (97ZH) South</t>
  </si>
  <si>
    <t xml:space="preserve">City of Las Cruces, New Mexico (982M)</t>
  </si>
  <si>
    <t xml:space="preserve">City of Lordsburg, New Mexico (982N)</t>
  </si>
  <si>
    <t xml:space="preserve">City of Mesa, Arizona (97ZV)</t>
  </si>
  <si>
    <t xml:space="preserve">El Paso Electric Company (9827)</t>
  </si>
  <si>
    <t xml:space="preserve">MGI Supply, Ltd. (Naco) (97ZZ)</t>
  </si>
  <si>
    <t xml:space="preserve">Navajo Tribal Utility Authority (Arizona) (97ZY)</t>
  </si>
  <si>
    <t xml:space="preserve">Navajo Tribal Utility Authority (Prod Area) (97ZY)</t>
  </si>
  <si>
    <t xml:space="preserve">Phelps Dodge Corporation (Arizona) (97Z7)</t>
  </si>
  <si>
    <t xml:space="preserve">Phelps Dodge Corporation (New Mexico) (97Z7)</t>
  </si>
  <si>
    <t xml:space="preserve">Phelps Dodge Corporation (Texas) (97Z7)</t>
  </si>
  <si>
    <t xml:space="preserve">PNM Gas Services (New Mexico) (97VW) North</t>
  </si>
  <si>
    <t xml:space="preserve">PNM Gas Services (New Mexico) (97VW) South</t>
  </si>
  <si>
    <t xml:space="preserve">PNM Gas Services (Production Area) (97VW) North</t>
  </si>
  <si>
    <t xml:space="preserve">PNM Gas Services (Production Area) (97VW) South</t>
  </si>
  <si>
    <t xml:space="preserve">Salt River Project (9826)</t>
  </si>
  <si>
    <t xml:space="preserve">Southdown, Inc. (982Q)</t>
  </si>
  <si>
    <t xml:space="preserve">Southern Union Gas Company (P.A.) (97VX) North</t>
  </si>
  <si>
    <t xml:space="preserve">Southern Union Gas Company (P.A.) (97VX) South</t>
  </si>
  <si>
    <t xml:space="preserve">Southern Union Gas Company (Texas) (97VX)</t>
  </si>
  <si>
    <t xml:space="preserve">Southwest Gas Corporation (Arizona) (97ZK) North</t>
  </si>
  <si>
    <t xml:space="preserve">Southwest Gas Corporation (Arizona) (97ZK) South</t>
  </si>
  <si>
    <t xml:space="preserve">Aera Energy LLC (9M84)</t>
  </si>
  <si>
    <t xml:space="preserve">Aera Energy LLC (9M85)</t>
  </si>
  <si>
    <t xml:space="preserve">BP Energy (97JB) North</t>
  </si>
  <si>
    <t xml:space="preserve">BP Energy (97JB) South</t>
  </si>
  <si>
    <t xml:space="preserve">BP Energy (9M24)</t>
  </si>
  <si>
    <t xml:space="preserve">BP Energy (9M3B)</t>
  </si>
  <si>
    <t xml:space="preserve">Burlington Resources Marketing Inc. (97YW)</t>
  </si>
  <si>
    <t xml:space="preserve">Burlington Resources Marketing Inc. (9M7X)</t>
  </si>
  <si>
    <t xml:space="preserve">2/1</t>
  </si>
  <si>
    <t xml:space="preserve">1/2</t>
  </si>
  <si>
    <t xml:space="preserve">Burlington Resources Marketing Inc. (9M7Y)</t>
  </si>
  <si>
    <t xml:space="preserve">Burlington Resources Marketing Inc. (9M7Z)</t>
  </si>
  <si>
    <t xml:space="preserve">Burlington Resources Trading Inc. (97J4) North</t>
  </si>
  <si>
    <t xml:space="preserve">Burlington Resources Trading Inc. (97J4) South</t>
  </si>
  <si>
    <t xml:space="preserve">City of Los Angeles DWP (9M86)</t>
  </si>
  <si>
    <t xml:space="preserve">City of Los Angeles DWP (9M87)</t>
  </si>
  <si>
    <t xml:space="preserve">Colorado Greenhouse (9JVC)</t>
  </si>
  <si>
    <t xml:space="preserve">Conoco (9DWE)</t>
  </si>
  <si>
    <t xml:space="preserve">Enron (9E3X)</t>
  </si>
  <si>
    <t xml:space="preserve">Giant (9G55)</t>
  </si>
  <si>
    <t xml:space="preserve">MGI Supply (9LLB)</t>
  </si>
  <si>
    <t xml:space="preserve">MGI Supply (9LLC)</t>
  </si>
  <si>
    <t xml:space="preserve">MGI Supply (9LLD)</t>
  </si>
  <si>
    <t xml:space="preserve">MGI Supply (9LVQ)</t>
  </si>
  <si>
    <t xml:space="preserve">Mission Energy Fuel Company (97YX)</t>
  </si>
  <si>
    <t xml:space="preserve">Natural Gas Processing Co. (Capitan) (97YR)</t>
  </si>
  <si>
    <t xml:space="preserve">OneOK Energy Marketing (982W) North</t>
  </si>
  <si>
    <t xml:space="preserve">OneOK Energy Marketing (982W) South</t>
  </si>
  <si>
    <t xml:space="preserve">OneOK Energy Marketing (9DQH)</t>
  </si>
  <si>
    <t xml:space="preserve">OneOK Energy Marketing (9M88)</t>
  </si>
  <si>
    <t xml:space="preserve">OneOK Energy Marketing (9M89)</t>
  </si>
  <si>
    <t xml:space="preserve">PG&amp;E (9E4T)</t>
  </si>
  <si>
    <t xml:space="preserve">PG&amp;E Energy Trading-Gas Corporation (9LVD)</t>
  </si>
  <si>
    <t xml:space="preserve">PG&amp;E Energy Trading-Gas Corporation (9LVE)</t>
  </si>
  <si>
    <t xml:space="preserve">PG&amp;E Energy Trading-Gas Corporation (9LVF)</t>
  </si>
  <si>
    <t xml:space="preserve">Phelps Dodge (9LGM)</t>
  </si>
  <si>
    <t xml:space="preserve">Pimalco (9F8B)</t>
  </si>
  <si>
    <t xml:space="preserve">Reliant Energy Services (9LY5)</t>
  </si>
  <si>
    <t xml:space="preserve">Saguaro Power Company (9M7R)</t>
  </si>
  <si>
    <t xml:space="preserve">Saguaro Power Company (9M7T)</t>
  </si>
  <si>
    <t xml:space="preserve">San Diego Gas and Electric Company (9844)</t>
  </si>
  <si>
    <t xml:space="preserve">Southern California Gas Company (9M7L)</t>
  </si>
  <si>
    <t xml:space="preserve">Southern California Gas Company (9M7M)</t>
  </si>
  <si>
    <t xml:space="preserve">Southern California Gas Company (9M7N)</t>
  </si>
  <si>
    <t xml:space="preserve">Southern California Gas Company (9M7P)</t>
  </si>
  <si>
    <t xml:space="preserve">Southern California Gas Company (9M7Q)</t>
  </si>
  <si>
    <t xml:space="preserve">Southwest Gas Corporation (Nevada) (97ZL)</t>
  </si>
  <si>
    <t xml:space="preserve">Texaco Natural Gas Inc. (9M7U)</t>
  </si>
  <si>
    <t xml:space="preserve">Texaco Natural Gas Inc. (9M7V)</t>
  </si>
  <si>
    <t xml:space="preserve">Texaco Natural Gas Inc. (9M7W)</t>
  </si>
  <si>
    <t xml:space="preserve">U.S. Borax &amp; Chemical Corporation (9M82)</t>
  </si>
  <si>
    <t xml:space="preserve">U.S. Borax &amp; Chemical Corporation (9M83)</t>
  </si>
  <si>
    <t xml:space="preserve">West Texas Gas, Inc. (982V)</t>
  </si>
  <si>
    <t xml:space="preserve">Williams (9M8C)</t>
  </si>
  <si>
    <t xml:space="preserve">Williams (9M8D)</t>
  </si>
  <si>
    <t xml:space="preserve">AEP Energy Services (9MDU)</t>
  </si>
  <si>
    <t xml:space="preserve">Allegheney Energy (9MDM)</t>
  </si>
  <si>
    <t xml:space="preserve">BP Energy (9MEX)</t>
  </si>
  <si>
    <t xml:space="preserve">Burlington Resources (9MCQ)</t>
  </si>
  <si>
    <t xml:space="preserve">Burlington Resources (9MFH)</t>
  </si>
  <si>
    <t xml:space="preserve">Coral Energy Resources (9MD6)</t>
  </si>
  <si>
    <t xml:space="preserve">Coral Energy Resources (9MF4)</t>
  </si>
  <si>
    <t xml:space="preserve">Duke Energy Trading and Marketing (9MC2)</t>
  </si>
  <si>
    <t xml:space="preserve">Duke Energy Trading and Marketing (9MC9)</t>
  </si>
  <si>
    <t xml:space="preserve">Duke Energy Trading and Marketing (9MD4)</t>
  </si>
  <si>
    <t xml:space="preserve">Duke Energy Trading and Marketing (9ME3)</t>
  </si>
  <si>
    <t xml:space="preserve">Duke Energy Trading and Marketing (9MEN)</t>
  </si>
  <si>
    <t xml:space="preserve">Duke Energy Trading and Marketing (9MEZ)</t>
  </si>
  <si>
    <t xml:space="preserve">Dynegy Marketing and Trade (9MCC)</t>
  </si>
  <si>
    <t xml:space="preserve">Dynegy Marketing and Trade (9MD7)</t>
  </si>
  <si>
    <t xml:space="preserve">Dynegy Marketing and Trade (9MF3)</t>
  </si>
  <si>
    <t xml:space="preserve">El Paso Merchant Energy Gas (9MBV)</t>
  </si>
  <si>
    <t xml:space="preserve">El Paso Merchant Energy Gas (9MCB)</t>
  </si>
  <si>
    <t xml:space="preserve">El Paso Merchant Energy Gas (9MD5)</t>
  </si>
  <si>
    <t xml:space="preserve">El Paso Merchant Energy Gas (9ME2)</t>
  </si>
  <si>
    <t xml:space="preserve">El Paso Merchant Energy Gas (9MEB)</t>
  </si>
  <si>
    <t xml:space="preserve">El Paso Merchant Energy Gas (9MF2)</t>
  </si>
  <si>
    <t xml:space="preserve">Enron North America (9MBU)</t>
  </si>
  <si>
    <t xml:space="preserve">Enron North America (9MD3)</t>
  </si>
  <si>
    <t xml:space="preserve">Enron North America (9ME4)</t>
  </si>
  <si>
    <t xml:space="preserve">Enron North America (9ME9)</t>
  </si>
  <si>
    <t xml:space="preserve">Kerr-McGee Corporation (9MEP)</t>
  </si>
  <si>
    <t xml:space="preserve">Allegheny Energy Supply Company, LLC (9MCA)</t>
  </si>
  <si>
    <t xml:space="preserve">Allegheny Energy Supply Company, LLC (9MCX)</t>
  </si>
  <si>
    <t xml:space="preserve">Allegheny Energy Supply Company, LLC (9MEQ)</t>
  </si>
  <si>
    <t xml:space="preserve">Mexicana de Cobre (9MDG)</t>
  </si>
  <si>
    <t xml:space="preserve">MGI Supply (9MBW)</t>
  </si>
  <si>
    <t xml:space="preserve">MGI Supply (9MCJ)</t>
  </si>
  <si>
    <t xml:space="preserve">MGI Supply (9MDQ)</t>
  </si>
  <si>
    <t xml:space="preserve">MGI Supply (9MEC)</t>
  </si>
  <si>
    <t xml:space="preserve">MGI Supply (9MFB)</t>
  </si>
  <si>
    <t xml:space="preserve">Mirant Americas Energy Marketing (9MEK)</t>
  </si>
  <si>
    <t xml:space="preserve">Occidental Energy Marketing (9MBZ)</t>
  </si>
  <si>
    <t xml:space="preserve">Occidental Energy Marketing (9MEA)</t>
  </si>
  <si>
    <t xml:space="preserve">Occidental Energy Marketing (9MED)</t>
  </si>
  <si>
    <t xml:space="preserve">Occidental Energy Marketing (9MEF)</t>
  </si>
  <si>
    <t xml:space="preserve">Paramount Petroleum Corporation (9MDW)</t>
  </si>
  <si>
    <t xml:space="preserve">PG&amp;E Energy Trading-Gas Corporation (9MBQ)</t>
  </si>
  <si>
    <t xml:space="preserve">PG&amp;E Energy Trading-Gas Corporation (9MC3)</t>
  </si>
  <si>
    <t xml:space="preserve">PG&amp;E Energy Trading-Gas Corporation (9MCU)</t>
  </si>
  <si>
    <t xml:space="preserve">PG&amp;E Energy Trading-Gas Corporation (9ME6)</t>
  </si>
  <si>
    <t xml:space="preserve">PG&amp;E Energy Trading-Gas Corporation (9MER)</t>
  </si>
  <si>
    <t xml:space="preserve">PPL Energy Plus (9MC7)</t>
  </si>
  <si>
    <t xml:space="preserve">Sacramento Municipal Utility (9MDY)</t>
  </si>
  <si>
    <t xml:space="preserve">San Diego Gas &amp; Electric (9MDF)</t>
  </si>
  <si>
    <t xml:space="preserve">Sempra Energy Trading (9MDP)</t>
  </si>
  <si>
    <t xml:space="preserve">ABQ Energy Group, Ltd (9MN4)</t>
  </si>
  <si>
    <t xml:space="preserve">Enron North America Corp. (9MK4)</t>
  </si>
  <si>
    <t xml:space="preserve">Sempra Energy Trading Corp. (9MJX)</t>
  </si>
  <si>
    <t xml:space="preserve">Sempra Energy Trading Corp. (9MJY)</t>
  </si>
  <si>
    <t xml:space="preserve">Sempra Energy Trading Corp. (9MJZ)</t>
  </si>
  <si>
    <t xml:space="preserve">Sempra Energy Trading Corp. (9MK2)</t>
  </si>
  <si>
    <t xml:space="preserve">Sempra Energy Trading Corp. (9MMU)</t>
  </si>
  <si>
    <t xml:space="preserve">Southern California Gas Company (9MME)</t>
  </si>
  <si>
    <t xml:space="preserve">Southern California Gas Company (9MMF)</t>
  </si>
  <si>
    <t xml:space="preserve">Southern California Gas Company (9MMG)</t>
  </si>
  <si>
    <t xml:space="preserve">Texaco Natural Gas Inc. (9MMW)</t>
  </si>
  <si>
    <t xml:space="preserve">Southwest Gas Corporation (Nevada) (9MD2)</t>
  </si>
  <si>
    <t xml:space="preserve">Texaco Natural Gas (9MC8)</t>
  </si>
  <si>
    <t xml:space="preserve">Texaco Natural Gas (9MDV)</t>
  </si>
  <si>
    <t xml:space="preserve">Texaco Natural Gas (9MDZ)</t>
  </si>
  <si>
    <t xml:space="preserve">Texaco Natural Gas (9MEY)</t>
  </si>
  <si>
    <t xml:space="preserve">United States Gypsum (9MCZ)</t>
  </si>
  <si>
    <t xml:space="preserve">United States Gypsum (9MEV)</t>
  </si>
  <si>
    <t xml:space="preserve">Williams Energy Marketing and Trade (9MDN)</t>
  </si>
  <si>
    <t xml:space="preserve">BP Energy Company (9MRB)</t>
  </si>
  <si>
    <t xml:space="preserve">Duke Energy Trading &amp; Marketing (9MR9)</t>
  </si>
  <si>
    <t xml:space="preserve">Duke Energy Trading &amp; Marketing (9MRA)</t>
  </si>
  <si>
    <t xml:space="preserve">El Paso Merchant Energy,LP (9MRN)</t>
  </si>
  <si>
    <t xml:space="preserve">Tractabel Energy Marketing, Inc.(9M3X)</t>
  </si>
  <si>
    <t xml:space="preserve">OneOK Energy Marketing (9KEE)</t>
  </si>
  <si>
    <t xml:space="preserve">WTG (9L6T)</t>
  </si>
  <si>
    <t xml:space="preserve">Odessa-Ector Power Partners (9L6Y)</t>
  </si>
  <si>
    <t xml:space="preserve">Phillips Petroleum Company (9LLE)</t>
  </si>
  <si>
    <t xml:space="preserve">Phillips Petroleum Company (9JPJ)</t>
  </si>
  <si>
    <t xml:space="preserve">Tenaska Marketing Ventures (9LVC)</t>
  </si>
  <si>
    <t xml:space="preserve">Tenaska Marketing Ventures (9MVR)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</si>
</sst>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_(* #,##0.00_);_(* \(#,##0.00\);_(* \-??_);_(@_)"/>
    <numFmt numFmtId="166" formatCode="_(* #,##0_);_(* \(#,##0\);_(* \-??_);_(@_)"/>
    <numFmt numFmtId="167" formatCode="@"/>
    <numFmt numFmtId="168" formatCode="_(* #,##0_);_(* \(#,##0\);_(* \-_);_(@_)"/>
    <numFmt numFmtId="169" formatCode="0%"/>
    <numFmt numFmtId="170" formatCode="[$-409]d\-mmm"/>
  </numFmts>
  <fonts count="18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000000"/>
      <name val="Arial"/>
      <family val="0"/>
    </font>
    <font>
      <b val="true"/>
      <sz val="12"/>
      <name val="Arial"/>
      <family val="2"/>
    </font>
    <font>
      <b val="true"/>
      <sz val="10"/>
      <name val="Arial"/>
      <family val="2"/>
    </font>
    <font>
      <b val="true"/>
      <sz val="10"/>
      <color rgb="FFFF0000"/>
      <name val="Arial"/>
      <family val="2"/>
    </font>
    <font>
      <b val="true"/>
      <sz val="10"/>
      <color rgb="FFFFFFFF"/>
      <name val="Arial"/>
      <family val="2"/>
    </font>
    <font>
      <b val="true"/>
      <sz val="10"/>
      <color rgb="FFFFFF00"/>
      <name val="Arial"/>
      <family val="2"/>
    </font>
    <font>
      <sz val="9"/>
      <name val="Arial"/>
      <family val="2"/>
    </font>
    <font>
      <b val="true"/>
      <sz val="9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b val="true"/>
      <sz val="12"/>
      <color rgb="FF000000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8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333333"/>
        <bgColor rgb="FF333300"/>
      </patternFill>
    </fill>
    <fill>
      <patternFill patternType="solid">
        <fgColor rgb="FF0000FF"/>
        <bgColor rgb="FF0000FF"/>
      </patternFill>
    </fill>
    <fill>
      <patternFill patternType="solid">
        <fgColor rgb="FF008080"/>
        <bgColor rgb="FF008080"/>
      </patternFill>
    </fill>
    <fill>
      <patternFill patternType="solid">
        <fgColor rgb="FF993300"/>
        <bgColor rgb="FF993366"/>
      </patternFill>
    </fill>
    <fill>
      <patternFill patternType="solid">
        <fgColor rgb="FFFFCC99"/>
        <bgColor rgb="FFC0C0C0"/>
      </patternFill>
    </fill>
    <fill>
      <patternFill patternType="solid">
        <fgColor rgb="FFC0C0C0"/>
        <bgColor rgb="FFCCCCFF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FFFF99"/>
        <bgColor rgb="FFFFFFCC"/>
      </patternFill>
    </fill>
    <fill>
      <patternFill patternType="solid">
        <fgColor rgb="FFCCFFFF"/>
        <bgColor rgb="FFCCFFFF"/>
      </patternFill>
    </fill>
    <fill>
      <patternFill patternType="solid">
        <fgColor rgb="FFCCFFCC"/>
        <bgColor rgb="FFCCFFFF"/>
      </patternFill>
    </fill>
    <fill>
      <patternFill patternType="solid">
        <fgColor rgb="FF000000"/>
        <bgColor rgb="FF003300"/>
      </patternFill>
    </fill>
  </fills>
  <borders count="12">
    <border diagonalUp="false" diagonalDown="false">
      <left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2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6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6" fillId="0" borderId="0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8" fillId="3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8" fillId="4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8" fillId="5" borderId="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8" fillId="6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5" fillId="0" borderId="7" xfId="15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8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5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8" fillId="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4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5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2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6" fillId="0" borderId="3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6" fillId="0" borderId="1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6" fillId="0" borderId="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" fillId="0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" fillId="0" borderId="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6" fillId="0" borderId="9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right" vertical="bottom" textRotation="0" wrapText="true" indent="0" shrinkToFit="false"/>
      <protection locked="true" hidden="false"/>
    </xf>
    <xf numFmtId="169" fontId="6" fillId="0" borderId="8" xfId="19" applyFont="true" applyBorder="true" applyAlignment="true" applyProtection="true">
      <alignment horizontal="right" vertical="bottom" textRotation="0" wrapText="true" indent="0" shrinkToFit="false"/>
      <protection locked="true" hidden="false"/>
    </xf>
    <xf numFmtId="166" fontId="0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6" fillId="0" borderId="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7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7" fillId="0" borderId="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1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1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6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4" fillId="7" borderId="10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14" fillId="9" borderId="10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14" fillId="7" borderId="6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14" fillId="9" borderId="6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3" fillId="10" borderId="11" xfId="2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13" fillId="10" borderId="11" xfId="2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12" fillId="11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1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2" fillId="11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1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Sheet1" xfId="2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24.xml.rels><?xml version="1.0" encoding="UTF-8"?>
<Relationships xmlns="http://schemas.openxmlformats.org/package/2006/relationships"><Relationship Id="rId1" Type="http://schemas.openxmlformats.org/officeDocument/2006/relationships/comments" Target="../comments24.xml"/><Relationship Id="rId2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J32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" width="6.56"/>
    <col collapsed="false" customWidth="true" hidden="false" outlineLevel="0" max="2" min="2" style="2" width="47.7"/>
    <col collapsed="false" customWidth="true" hidden="false" outlineLevel="0" max="3" min="3" style="3" width="1.7"/>
    <col collapsed="false" customWidth="true" hidden="false" outlineLevel="0" max="4" min="4" style="4" width="11.7"/>
    <col collapsed="false" customWidth="true" hidden="false" outlineLevel="0" max="5" min="5" style="2" width="11.7"/>
    <col collapsed="false" customWidth="true" hidden="false" outlineLevel="0" max="6" min="6" style="3" width="1.7"/>
    <col collapsed="false" customWidth="true" hidden="false" outlineLevel="0" max="7" min="7" style="4" width="11.7"/>
    <col collapsed="false" customWidth="true" hidden="false" outlineLevel="0" max="8" min="8" style="2" width="11.7"/>
    <col collapsed="false" customWidth="true" hidden="false" outlineLevel="0" max="9" min="9" style="3" width="1.7"/>
    <col collapsed="false" customWidth="true" hidden="false" outlineLevel="0" max="10" min="10" style="4" width="11.7"/>
    <col collapsed="false" customWidth="true" hidden="false" outlineLevel="0" max="11" min="11" style="2" width="11.7"/>
    <col collapsed="false" customWidth="true" hidden="false" outlineLevel="0" max="12" min="12" style="3" width="1.7"/>
    <col collapsed="false" customWidth="true" hidden="false" outlineLevel="0" max="13" min="13" style="4" width="11.7"/>
    <col collapsed="false" customWidth="true" hidden="false" outlineLevel="0" max="14" min="14" style="2" width="11.7"/>
    <col collapsed="false" customWidth="true" hidden="false" outlineLevel="0" max="15" min="15" style="3" width="1.7"/>
    <col collapsed="false" customWidth="true" hidden="false" outlineLevel="0" max="16" min="16" style="4" width="11.7"/>
    <col collapsed="false" customWidth="true" hidden="false" outlineLevel="0" max="17" min="17" style="2" width="11.7"/>
    <col collapsed="false" customWidth="true" hidden="false" outlineLevel="0" max="18" min="18" style="3" width="1.7"/>
    <col collapsed="false" customWidth="true" hidden="false" outlineLevel="0" max="19" min="19" style="4" width="11.7"/>
    <col collapsed="false" customWidth="true" hidden="false" outlineLevel="0" max="20" min="20" style="2" width="11.7"/>
    <col collapsed="false" customWidth="true" hidden="false" outlineLevel="0" max="21" min="21" style="3" width="1.7"/>
    <col collapsed="false" customWidth="true" hidden="false" outlineLevel="0" max="22" min="22" style="4" width="11.7"/>
    <col collapsed="false" customWidth="true" hidden="false" outlineLevel="0" max="23" min="23" style="2" width="11.7"/>
    <col collapsed="false" customWidth="true" hidden="false" outlineLevel="0" max="24" min="24" style="3" width="1.7"/>
    <col collapsed="false" customWidth="true" hidden="false" outlineLevel="0" max="25" min="25" style="4" width="11.7"/>
    <col collapsed="false" customWidth="true" hidden="false" outlineLevel="0" max="26" min="26" style="2" width="11.7"/>
    <col collapsed="false" customWidth="true" hidden="false" outlineLevel="0" max="27" min="27" style="3" width="1.7"/>
    <col collapsed="false" customWidth="true" hidden="false" outlineLevel="0" max="28" min="28" style="4" width="11.7"/>
    <col collapsed="false" customWidth="true" hidden="false" outlineLevel="0" max="29" min="29" style="2" width="11.7"/>
    <col collapsed="false" customWidth="true" hidden="false" outlineLevel="0" max="30" min="30" style="3" width="1.7"/>
    <col collapsed="false" customWidth="true" hidden="false" outlineLevel="0" max="31" min="31" style="4" width="11.7"/>
    <col collapsed="false" customWidth="true" hidden="false" outlineLevel="0" max="32" min="32" style="2" width="11.7"/>
    <col collapsed="false" customWidth="true" hidden="false" outlineLevel="0" max="33" min="33" style="3" width="1.7"/>
    <col collapsed="false" customWidth="true" hidden="false" outlineLevel="0" max="34" min="34" style="4" width="11.7"/>
    <col collapsed="false" customWidth="true" hidden="false" outlineLevel="0" max="35" min="35" style="2" width="11.7"/>
    <col collapsed="false" customWidth="true" hidden="false" outlineLevel="0" max="36" min="36" style="3" width="1.7"/>
  </cols>
  <sheetData>
    <row r="1" customFormat="false" ht="15.75" hidden="false" customHeight="false" outlineLevel="0" collapsed="false">
      <c r="A1" s="5" t="s">
        <v>0</v>
      </c>
      <c r="B1" s="6"/>
      <c r="C1" s="6"/>
      <c r="E1" s="6"/>
      <c r="F1" s="6"/>
      <c r="H1" s="6"/>
      <c r="I1" s="6"/>
      <c r="K1" s="6"/>
      <c r="L1" s="6"/>
      <c r="N1" s="6"/>
      <c r="O1" s="6"/>
      <c r="Q1" s="6"/>
      <c r="R1" s="6"/>
      <c r="T1" s="6"/>
      <c r="U1" s="6"/>
      <c r="W1" s="6"/>
      <c r="X1" s="6"/>
      <c r="Z1" s="6"/>
      <c r="AA1" s="6"/>
      <c r="AC1" s="6"/>
      <c r="AD1" s="6"/>
      <c r="AF1" s="6"/>
      <c r="AG1" s="6"/>
      <c r="AI1" s="6"/>
      <c r="AJ1" s="6"/>
    </row>
    <row r="2" customFormat="false" ht="15.75" hidden="false" customHeight="false" outlineLevel="0" collapsed="false">
      <c r="A2" s="5" t="s">
        <v>1</v>
      </c>
      <c r="B2" s="6"/>
      <c r="C2" s="6"/>
      <c r="E2" s="6"/>
      <c r="F2" s="6"/>
      <c r="H2" s="6"/>
      <c r="I2" s="6"/>
      <c r="K2" s="6"/>
      <c r="L2" s="6"/>
      <c r="N2" s="6"/>
      <c r="O2" s="6"/>
      <c r="Q2" s="6"/>
      <c r="R2" s="6"/>
      <c r="T2" s="6"/>
      <c r="U2" s="6"/>
      <c r="W2" s="6"/>
      <c r="X2" s="6"/>
      <c r="Z2" s="6"/>
      <c r="AA2" s="6"/>
      <c r="AC2" s="6"/>
      <c r="AD2" s="6"/>
      <c r="AF2" s="6"/>
      <c r="AG2" s="6"/>
      <c r="AI2" s="6"/>
      <c r="AJ2" s="6"/>
    </row>
    <row r="3" customFormat="false" ht="15.75" hidden="false" customHeight="false" outlineLevel="0" collapsed="false">
      <c r="A3" s="5"/>
      <c r="B3" s="6"/>
      <c r="C3" s="7"/>
      <c r="D3" s="8" t="s">
        <v>2</v>
      </c>
      <c r="E3" s="8"/>
      <c r="F3" s="7"/>
      <c r="G3" s="8" t="s">
        <v>3</v>
      </c>
      <c r="H3" s="8"/>
      <c r="I3" s="7"/>
      <c r="J3" s="8" t="s">
        <v>4</v>
      </c>
      <c r="K3" s="8"/>
      <c r="L3" s="7"/>
      <c r="M3" s="8" t="s">
        <v>5</v>
      </c>
      <c r="N3" s="8"/>
      <c r="O3" s="7"/>
      <c r="P3" s="8" t="s">
        <v>6</v>
      </c>
      <c r="Q3" s="8"/>
      <c r="R3" s="7"/>
      <c r="S3" s="8" t="s">
        <v>7</v>
      </c>
      <c r="T3" s="8"/>
      <c r="U3" s="7"/>
      <c r="V3" s="8" t="s">
        <v>8</v>
      </c>
      <c r="W3" s="8"/>
      <c r="X3" s="7"/>
      <c r="Y3" s="8" t="s">
        <v>9</v>
      </c>
      <c r="Z3" s="8"/>
      <c r="AA3" s="7"/>
      <c r="AB3" s="8" t="s">
        <v>10</v>
      </c>
      <c r="AC3" s="8"/>
      <c r="AD3" s="7"/>
      <c r="AE3" s="8" t="s">
        <v>11</v>
      </c>
      <c r="AF3" s="8"/>
      <c r="AG3" s="7"/>
      <c r="AH3" s="8" t="s">
        <v>12</v>
      </c>
      <c r="AI3" s="8"/>
      <c r="AJ3" s="7"/>
    </row>
    <row r="4" customFormat="false" ht="12.75" hidden="false" customHeight="false" outlineLevel="0" collapsed="false">
      <c r="A4" s="9"/>
      <c r="B4" s="6"/>
      <c r="C4" s="7"/>
      <c r="D4" s="6"/>
      <c r="E4" s="6"/>
      <c r="F4" s="7"/>
      <c r="G4" s="6"/>
      <c r="H4" s="6"/>
      <c r="I4" s="7"/>
      <c r="J4" s="6"/>
      <c r="K4" s="6"/>
      <c r="L4" s="7"/>
      <c r="M4" s="6"/>
      <c r="N4" s="6"/>
      <c r="O4" s="7"/>
      <c r="P4" s="6"/>
      <c r="Q4" s="6"/>
      <c r="R4" s="7"/>
      <c r="S4" s="6"/>
      <c r="T4" s="6"/>
      <c r="U4" s="7"/>
      <c r="V4" s="6"/>
      <c r="W4" s="6"/>
      <c r="X4" s="7"/>
      <c r="Y4" s="6"/>
      <c r="Z4" s="6"/>
      <c r="AA4" s="7"/>
      <c r="AB4" s="6"/>
      <c r="AC4" s="6"/>
      <c r="AD4" s="7"/>
      <c r="AE4" s="6"/>
      <c r="AF4" s="6"/>
      <c r="AG4" s="7"/>
      <c r="AH4" s="6"/>
      <c r="AI4" s="6"/>
      <c r="AJ4" s="7"/>
    </row>
    <row r="5" customFormat="false" ht="12.75" hidden="false" customHeight="false" outlineLevel="0" collapsed="false">
      <c r="C5" s="7"/>
      <c r="F5" s="7"/>
      <c r="I5" s="7"/>
      <c r="L5" s="7"/>
      <c r="O5" s="7"/>
      <c r="R5" s="7"/>
      <c r="U5" s="7"/>
      <c r="X5" s="7"/>
      <c r="AA5" s="7"/>
      <c r="AD5" s="7"/>
      <c r="AG5" s="7"/>
      <c r="AJ5" s="7"/>
    </row>
    <row r="6" customFormat="false" ht="76.5" hidden="false" customHeight="false" outlineLevel="0" collapsed="false">
      <c r="A6" s="10" t="s">
        <v>13</v>
      </c>
      <c r="B6" s="11" t="s">
        <v>14</v>
      </c>
      <c r="C6" s="12"/>
      <c r="D6" s="13" t="s">
        <v>15</v>
      </c>
      <c r="E6" s="11" t="s">
        <v>16</v>
      </c>
      <c r="F6" s="12"/>
      <c r="G6" s="13" t="s">
        <v>17</v>
      </c>
      <c r="H6" s="11" t="s">
        <v>16</v>
      </c>
      <c r="I6" s="12"/>
      <c r="J6" s="13" t="s">
        <v>18</v>
      </c>
      <c r="K6" s="11" t="s">
        <v>16</v>
      </c>
      <c r="L6" s="12"/>
      <c r="M6" s="13" t="s">
        <v>19</v>
      </c>
      <c r="N6" s="11" t="s">
        <v>16</v>
      </c>
      <c r="O6" s="12"/>
      <c r="P6" s="13" t="s">
        <v>20</v>
      </c>
      <c r="Q6" s="11" t="s">
        <v>16</v>
      </c>
      <c r="R6" s="12"/>
      <c r="S6" s="13" t="s">
        <v>21</v>
      </c>
      <c r="T6" s="11" t="s">
        <v>16</v>
      </c>
      <c r="U6" s="12"/>
      <c r="V6" s="13" t="s">
        <v>22</v>
      </c>
      <c r="W6" s="11" t="s">
        <v>16</v>
      </c>
      <c r="X6" s="12"/>
      <c r="Y6" s="13" t="s">
        <v>23</v>
      </c>
      <c r="Z6" s="11" t="s">
        <v>16</v>
      </c>
      <c r="AA6" s="12"/>
      <c r="AB6" s="13" t="s">
        <v>24</v>
      </c>
      <c r="AC6" s="11" t="s">
        <v>16</v>
      </c>
      <c r="AD6" s="12"/>
      <c r="AE6" s="13" t="s">
        <v>25</v>
      </c>
      <c r="AF6" s="11" t="s">
        <v>16</v>
      </c>
      <c r="AG6" s="12"/>
      <c r="AH6" s="13" t="s">
        <v>26</v>
      </c>
      <c r="AI6" s="11" t="s">
        <v>16</v>
      </c>
      <c r="AJ6" s="12"/>
    </row>
    <row r="7" customFormat="false" ht="12.75" hidden="false" customHeight="false" outlineLevel="0" collapsed="false">
      <c r="A7" s="14"/>
      <c r="C7" s="7"/>
      <c r="F7" s="7"/>
      <c r="I7" s="7"/>
      <c r="L7" s="7"/>
      <c r="O7" s="7"/>
      <c r="R7" s="7"/>
      <c r="U7" s="7"/>
      <c r="X7" s="7"/>
      <c r="AA7" s="7"/>
      <c r="AD7" s="7"/>
      <c r="AG7" s="7"/>
      <c r="AJ7" s="7"/>
    </row>
    <row r="8" customFormat="false" ht="12.75" hidden="false" customHeight="false" outlineLevel="0" collapsed="false">
      <c r="A8" s="15" t="s">
        <v>27</v>
      </c>
      <c r="B8" s="16"/>
      <c r="C8" s="17"/>
      <c r="D8" s="18"/>
      <c r="E8" s="16"/>
      <c r="F8" s="17"/>
      <c r="G8" s="18"/>
      <c r="H8" s="16"/>
      <c r="I8" s="17"/>
      <c r="J8" s="18"/>
      <c r="K8" s="16"/>
      <c r="L8" s="17"/>
      <c r="M8" s="18"/>
      <c r="N8" s="16"/>
      <c r="O8" s="17"/>
      <c r="P8" s="18"/>
      <c r="Q8" s="16"/>
      <c r="R8" s="17"/>
      <c r="S8" s="18"/>
      <c r="T8" s="16"/>
      <c r="U8" s="17"/>
      <c r="V8" s="18"/>
      <c r="W8" s="16"/>
      <c r="X8" s="17"/>
      <c r="Y8" s="18"/>
      <c r="Z8" s="16"/>
      <c r="AA8" s="17"/>
      <c r="AB8" s="18"/>
      <c r="AC8" s="16"/>
      <c r="AD8" s="17"/>
      <c r="AE8" s="18"/>
      <c r="AF8" s="16"/>
      <c r="AG8" s="17"/>
      <c r="AH8" s="18"/>
      <c r="AI8" s="16"/>
      <c r="AJ8" s="17"/>
    </row>
    <row r="9" customFormat="false" ht="12.75" hidden="true" customHeight="true" outlineLevel="0" collapsed="false">
      <c r="A9" s="15" t="n">
        <v>1</v>
      </c>
      <c r="B9" s="16" t="n">
        <f aca="false">A9+1</f>
        <v>2</v>
      </c>
      <c r="C9" s="17" t="n">
        <f aca="false">B9+1</f>
        <v>3</v>
      </c>
      <c r="D9" s="19" t="n">
        <f aca="false">C9+1</f>
        <v>4</v>
      </c>
      <c r="E9" s="19" t="n">
        <f aca="false">D9+1</f>
        <v>5</v>
      </c>
      <c r="F9" s="17" t="n">
        <f aca="false">E9+1</f>
        <v>6</v>
      </c>
      <c r="G9" s="19" t="n">
        <f aca="false">F9+1</f>
        <v>7</v>
      </c>
      <c r="H9" s="19" t="n">
        <f aca="false">G9+1</f>
        <v>8</v>
      </c>
      <c r="I9" s="17" t="n">
        <f aca="false">H9+1</f>
        <v>9</v>
      </c>
      <c r="J9" s="19" t="n">
        <f aca="false">I9+1</f>
        <v>10</v>
      </c>
      <c r="K9" s="19" t="n">
        <f aca="false">J9+1</f>
        <v>11</v>
      </c>
      <c r="L9" s="17" t="n">
        <f aca="false">K9+1</f>
        <v>12</v>
      </c>
      <c r="M9" s="19" t="n">
        <f aca="false">L9+1</f>
        <v>13</v>
      </c>
      <c r="N9" s="19" t="n">
        <f aca="false">M9+1</f>
        <v>14</v>
      </c>
      <c r="O9" s="17" t="n">
        <f aca="false">N9+1</f>
        <v>15</v>
      </c>
      <c r="P9" s="19" t="n">
        <f aca="false">O9+1</f>
        <v>16</v>
      </c>
      <c r="Q9" s="19" t="n">
        <f aca="false">P9+1</f>
        <v>17</v>
      </c>
      <c r="R9" s="17" t="n">
        <f aca="false">Q9+1</f>
        <v>18</v>
      </c>
      <c r="S9" s="19" t="n">
        <f aca="false">R9+1</f>
        <v>19</v>
      </c>
      <c r="T9" s="19" t="n">
        <f aca="false">S9+1</f>
        <v>20</v>
      </c>
      <c r="U9" s="17" t="n">
        <f aca="false">T9+1</f>
        <v>21</v>
      </c>
      <c r="V9" s="19" t="n">
        <f aca="false">U9+1</f>
        <v>22</v>
      </c>
      <c r="W9" s="19" t="n">
        <f aca="false">V9+1</f>
        <v>23</v>
      </c>
      <c r="X9" s="20" t="n">
        <f aca="false">W9+1</f>
        <v>24</v>
      </c>
      <c r="Y9" s="19" t="n">
        <v>25</v>
      </c>
      <c r="Z9" s="19" t="n">
        <v>26</v>
      </c>
      <c r="AA9" s="17"/>
      <c r="AB9" s="19" t="n">
        <v>28</v>
      </c>
      <c r="AC9" s="19" t="n">
        <v>29</v>
      </c>
      <c r="AD9" s="17" t="n">
        <v>30</v>
      </c>
      <c r="AE9" s="19" t="n">
        <v>31</v>
      </c>
      <c r="AF9" s="19" t="n">
        <v>32</v>
      </c>
      <c r="AG9" s="17" t="n">
        <v>33</v>
      </c>
      <c r="AH9" s="19" t="n">
        <v>34</v>
      </c>
      <c r="AI9" s="19" t="n">
        <v>35</v>
      </c>
      <c r="AJ9" s="17" t="n">
        <v>36</v>
      </c>
    </row>
    <row r="10" customFormat="false" ht="12.75" hidden="false" customHeight="false" outlineLevel="0" collapsed="false">
      <c r="A10" s="21" t="s">
        <v>28</v>
      </c>
      <c r="B10" s="22" t="str">
        <f aca="false">VLOOKUP($A10,$A15:$AS203,B9,FALSE())</f>
        <v>Odessa-Ector Power Partners </v>
      </c>
      <c r="C10" s="23"/>
      <c r="D10" s="22" t="n">
        <f aca="false">VLOOKUP($A10,$A15:$AS203,D9,FALSE())</f>
        <v>85000</v>
      </c>
      <c r="E10" s="22" t="n">
        <f aca="false">VLOOKUP($A10,$A15:$AS203,E9,FALSE())</f>
        <v>0</v>
      </c>
      <c r="F10" s="23"/>
      <c r="G10" s="22" t="n">
        <f aca="false">VLOOKUP($A10,$A15:$AS203,G9,FALSE())</f>
        <v>85000</v>
      </c>
      <c r="H10" s="22" t="n">
        <f aca="false">VLOOKUP($A10,$A15:$AS203,H9,FALSE())</f>
        <v>0</v>
      </c>
      <c r="I10" s="23"/>
      <c r="J10" s="22" t="n">
        <f aca="false">VLOOKUP($A10,$A15:$AS203,J9,FALSE())</f>
        <v>85000</v>
      </c>
      <c r="K10" s="22" t="n">
        <f aca="false">VLOOKUP($A10,$A15:$AS203,K9,FALSE())</f>
        <v>0</v>
      </c>
      <c r="L10" s="23"/>
      <c r="M10" s="22" t="n">
        <f aca="false">VLOOKUP($A10,$A15:$AS203,M9,FALSE())</f>
        <v>85000</v>
      </c>
      <c r="N10" s="22" t="n">
        <f aca="false">VLOOKUP($A10,$A15:$AS203,N9,FALSE())</f>
        <v>0</v>
      </c>
      <c r="O10" s="23"/>
      <c r="P10" s="22" t="n">
        <f aca="false">VLOOKUP($A10,$A15:$AS203,P9,FALSE())</f>
        <v>85000</v>
      </c>
      <c r="Q10" s="22" t="n">
        <f aca="false">VLOOKUP($A10,$A15:$AS203,Q9,FALSE())</f>
        <v>0</v>
      </c>
      <c r="R10" s="23"/>
      <c r="S10" s="22" t="n">
        <f aca="false">VLOOKUP($A10,$A15:$AS203,S9,FALSE())</f>
        <v>85000</v>
      </c>
      <c r="T10" s="22" t="n">
        <f aca="false">VLOOKUP($A10,$A15:$AS203,T9,FALSE())</f>
        <v>0</v>
      </c>
      <c r="U10" s="23"/>
      <c r="V10" s="22" t="n">
        <f aca="false">VLOOKUP($A10,$A15:$AS203,V9,FALSE())</f>
        <v>85000</v>
      </c>
      <c r="W10" s="22" t="n">
        <f aca="false">VLOOKUP($A10,$A15:$AS203,W9,FALSE())</f>
        <v>0</v>
      </c>
      <c r="X10" s="23"/>
      <c r="Y10" s="22" t="n">
        <f aca="false">VLOOKUP($A10,$A15:$AS203,Y9,FALSE())</f>
        <v>85000</v>
      </c>
      <c r="Z10" s="22" t="n">
        <f aca="false">VLOOKUP($A10,$A15:$AS203,Z9,FALSE())</f>
        <v>0</v>
      </c>
      <c r="AA10" s="23"/>
      <c r="AB10" s="22" t="n">
        <f aca="false">VLOOKUP($A10,$A15:$AS203,AB9,FALSE())</f>
        <v>85000</v>
      </c>
      <c r="AC10" s="22" t="n">
        <f aca="false">VLOOKUP($A10,$A15:$AS203,AC9,FALSE())</f>
        <v>0</v>
      </c>
      <c r="AD10" s="23"/>
      <c r="AE10" s="22" t="n">
        <f aca="false">VLOOKUP($A10,$A15:$AS203,AE9,FALSE())</f>
        <v>85000</v>
      </c>
      <c r="AF10" s="22" t="n">
        <f aca="false">VLOOKUP($A10,$A15:$AS203,AF9,FALSE())</f>
        <v>0</v>
      </c>
      <c r="AG10" s="23"/>
      <c r="AH10" s="22" t="n">
        <f aca="false">VLOOKUP($A10,$A15:$AS203,AH9,FALSE())</f>
        <v>85000</v>
      </c>
      <c r="AI10" s="22" t="n">
        <f aca="false">VLOOKUP($A10,$A15:$AS203,AI9,FALSE())</f>
        <v>0</v>
      </c>
      <c r="AJ10" s="23"/>
    </row>
    <row r="11" customFormat="false" ht="12.75" hidden="true" customHeight="true" outlineLevel="0" collapsed="false">
      <c r="A11" s="24"/>
      <c r="B11" s="22" t="n">
        <v>1</v>
      </c>
      <c r="C11" s="23" t="n">
        <f aca="false">B11+1</f>
        <v>2</v>
      </c>
      <c r="D11" s="22" t="n">
        <f aca="false">C11+1</f>
        <v>3</v>
      </c>
      <c r="E11" s="22" t="n">
        <f aca="false">D11+1</f>
        <v>4</v>
      </c>
      <c r="F11" s="23" t="n">
        <f aca="false">E11+1</f>
        <v>5</v>
      </c>
      <c r="G11" s="22" t="n">
        <f aca="false">F11+1</f>
        <v>6</v>
      </c>
      <c r="H11" s="22" t="n">
        <f aca="false">G11+1</f>
        <v>7</v>
      </c>
      <c r="I11" s="23" t="n">
        <f aca="false">H11+1</f>
        <v>8</v>
      </c>
      <c r="J11" s="22" t="n">
        <f aca="false">I11+1</f>
        <v>9</v>
      </c>
      <c r="K11" s="22" t="n">
        <f aca="false">J11+1</f>
        <v>10</v>
      </c>
      <c r="L11" s="23" t="n">
        <f aca="false">K11+1</f>
        <v>11</v>
      </c>
      <c r="M11" s="22" t="n">
        <f aca="false">L11+1</f>
        <v>12</v>
      </c>
      <c r="N11" s="22" t="n">
        <f aca="false">M11+1</f>
        <v>13</v>
      </c>
      <c r="O11" s="23" t="n">
        <f aca="false">N11+1</f>
        <v>14</v>
      </c>
      <c r="P11" s="22" t="n">
        <f aca="false">O11+1</f>
        <v>15</v>
      </c>
      <c r="Q11" s="22" t="n">
        <f aca="false">P11+1</f>
        <v>16</v>
      </c>
      <c r="R11" s="23" t="n">
        <f aca="false">Q11+1</f>
        <v>17</v>
      </c>
      <c r="S11" s="22" t="n">
        <f aca="false">R11+1</f>
        <v>18</v>
      </c>
      <c r="T11" s="22" t="n">
        <f aca="false">S11+1</f>
        <v>19</v>
      </c>
      <c r="U11" s="23" t="n">
        <f aca="false">T11+1</f>
        <v>20</v>
      </c>
      <c r="V11" s="22" t="n">
        <f aca="false">U11+1</f>
        <v>21</v>
      </c>
      <c r="W11" s="22" t="n">
        <f aca="false">V11+1</f>
        <v>22</v>
      </c>
      <c r="X11" s="23" t="n">
        <f aca="false">W11+1</f>
        <v>23</v>
      </c>
      <c r="Y11" s="22" t="n">
        <f aca="false">X11+1</f>
        <v>24</v>
      </c>
      <c r="Z11" s="22" t="n">
        <f aca="false">Y11+1</f>
        <v>25</v>
      </c>
      <c r="AA11" s="23" t="n">
        <f aca="false">Z11+1</f>
        <v>26</v>
      </c>
      <c r="AB11" s="22" t="n">
        <f aca="false">AA11+1</f>
        <v>27</v>
      </c>
      <c r="AC11" s="22" t="n">
        <f aca="false">AB11+1</f>
        <v>28</v>
      </c>
      <c r="AD11" s="23" t="n">
        <f aca="false">AC11+1</f>
        <v>29</v>
      </c>
      <c r="AE11" s="22" t="n">
        <f aca="false">AD11+1</f>
        <v>30</v>
      </c>
      <c r="AF11" s="22" t="n">
        <f aca="false">AE11+1</f>
        <v>31</v>
      </c>
      <c r="AG11" s="23" t="n">
        <f aca="false">AF11+1</f>
        <v>32</v>
      </c>
      <c r="AH11" s="22" t="n">
        <f aca="false">AG11+1</f>
        <v>33</v>
      </c>
      <c r="AI11" s="22" t="n">
        <f aca="false">AH11+1</f>
        <v>34</v>
      </c>
      <c r="AJ11" s="23"/>
    </row>
    <row r="12" customFormat="false" ht="12.75" hidden="false" customHeight="false" outlineLevel="0" collapsed="false">
      <c r="A12" s="15" t="s">
        <v>29</v>
      </c>
      <c r="B12" s="25"/>
      <c r="C12" s="26"/>
      <c r="D12" s="27" t="n">
        <f aca="false">VLOOKUP($B$10,$B$218:$W$319,D$11,FALSE())</f>
        <v>85000</v>
      </c>
      <c r="E12" s="22" t="n">
        <f aca="false">VLOOKUP($B$10,$B$218:$W$319,E$11,FALSE())</f>
        <v>0</v>
      </c>
      <c r="F12" s="26"/>
      <c r="G12" s="27" t="n">
        <f aca="false">VLOOKUP($B$10,$B$218:$W$319,G$11,FALSE())</f>
        <v>85000</v>
      </c>
      <c r="H12" s="22" t="n">
        <f aca="false">VLOOKUP($B$10,$B$218:$W$319,H$11,FALSE())</f>
        <v>0</v>
      </c>
      <c r="I12" s="26"/>
      <c r="J12" s="27" t="n">
        <f aca="false">VLOOKUP($B$10,$B$218:$W$319,J$11,FALSE())</f>
        <v>85000</v>
      </c>
      <c r="K12" s="22" t="n">
        <f aca="false">VLOOKUP($B$10,$B$218:$W$319,K$11,FALSE())</f>
        <v>0</v>
      </c>
      <c r="L12" s="26"/>
      <c r="M12" s="27" t="n">
        <f aca="false">VLOOKUP($B$10,$B$218:$W$319,M$11,FALSE())</f>
        <v>85000</v>
      </c>
      <c r="N12" s="22" t="n">
        <f aca="false">VLOOKUP($B$10,$B$218:$W$319,N$11,FALSE())</f>
        <v>0</v>
      </c>
      <c r="O12" s="26"/>
      <c r="P12" s="27" t="n">
        <f aca="false">VLOOKUP($B$10,$B$218:$W$319,P$11,FALSE())</f>
        <v>85000</v>
      </c>
      <c r="Q12" s="22" t="n">
        <f aca="false">VLOOKUP($B$10,$B$218:$W$319,Q$11,FALSE())</f>
        <v>0</v>
      </c>
      <c r="R12" s="26"/>
      <c r="S12" s="27" t="n">
        <f aca="false">VLOOKUP($B$10,$B$218:$W$319,S$11,FALSE())</f>
        <v>85000</v>
      </c>
      <c r="T12" s="22" t="n">
        <f aca="false">VLOOKUP($B$10,$B$218:$W$319,T$11,FALSE())</f>
        <v>0</v>
      </c>
      <c r="U12" s="26"/>
      <c r="V12" s="27" t="n">
        <f aca="false">VLOOKUP($B$10,$B$218:$W$319,V$11,FALSE())</f>
        <v>85000</v>
      </c>
      <c r="W12" s="22" t="n">
        <f aca="false">VLOOKUP($B$10,$B$218:$W$319,W$11,FALSE())</f>
        <v>0</v>
      </c>
      <c r="X12" s="26"/>
      <c r="Y12" s="27" t="n">
        <f aca="false">VLOOKUP($B$10,$B$218:$AI$319,Y$11,FALSE())</f>
        <v>85000</v>
      </c>
      <c r="Z12" s="27" t="n">
        <f aca="false">VLOOKUP($B$10,$B$218:$AI$319,Z$11,FALSE())</f>
        <v>0</v>
      </c>
      <c r="AA12" s="26"/>
      <c r="AB12" s="27" t="n">
        <f aca="false">VLOOKUP($B$10,$B$218:$AI$319,AB$11,FALSE())</f>
        <v>85000</v>
      </c>
      <c r="AC12" s="27" t="n">
        <f aca="false">VLOOKUP($B$10,$B$218:$AI$319,AC$11,FALSE())</f>
        <v>0</v>
      </c>
      <c r="AD12" s="26"/>
      <c r="AE12" s="27" t="n">
        <f aca="false">VLOOKUP($B$10,$B$218:$AI$319,AE$11,FALSE())</f>
        <v>85000</v>
      </c>
      <c r="AF12" s="27" t="n">
        <f aca="false">VLOOKUP($B$10,$B$218:$AI$319,AF$11,FALSE())</f>
        <v>0</v>
      </c>
      <c r="AG12" s="26"/>
      <c r="AH12" s="27" t="n">
        <f aca="false">VLOOKUP($B$10,$B$218:$AI$319,AH$11,FALSE())</f>
        <v>85000</v>
      </c>
      <c r="AI12" s="27" t="n">
        <f aca="false">VLOOKUP($B$10,$B$218:$AI$319,AI$11,FALSE())</f>
        <v>0</v>
      </c>
      <c r="AJ12" s="26"/>
    </row>
    <row r="13" customFormat="false" ht="12.75" hidden="false" customHeight="false" outlineLevel="0" collapsed="false">
      <c r="C13" s="7"/>
      <c r="D13" s="28"/>
      <c r="E13" s="29"/>
      <c r="F13" s="7"/>
      <c r="G13" s="28"/>
      <c r="H13" s="29"/>
      <c r="I13" s="7"/>
      <c r="J13" s="28"/>
      <c r="K13" s="29"/>
      <c r="L13" s="7"/>
      <c r="M13" s="28"/>
      <c r="N13" s="29"/>
      <c r="O13" s="7"/>
      <c r="P13" s="28"/>
      <c r="Q13" s="29"/>
      <c r="R13" s="7"/>
      <c r="S13" s="28"/>
      <c r="T13" s="29"/>
      <c r="U13" s="7"/>
      <c r="V13" s="28"/>
      <c r="W13" s="29"/>
      <c r="X13" s="7"/>
      <c r="Y13" s="28"/>
      <c r="Z13" s="29"/>
      <c r="AA13" s="7"/>
      <c r="AB13" s="28"/>
      <c r="AC13" s="29"/>
      <c r="AD13" s="7"/>
      <c r="AE13" s="28"/>
      <c r="AF13" s="29"/>
      <c r="AG13" s="7"/>
      <c r="AH13" s="28"/>
      <c r="AI13" s="29"/>
      <c r="AJ13" s="7"/>
    </row>
    <row r="14" customFormat="false" ht="12.75" hidden="false" customHeight="false" outlineLevel="0" collapsed="false">
      <c r="A14" s="30" t="s">
        <v>30</v>
      </c>
      <c r="B14" s="30"/>
      <c r="C14" s="7"/>
      <c r="D14" s="28"/>
      <c r="E14" s="29"/>
      <c r="F14" s="7"/>
      <c r="G14" s="28"/>
      <c r="H14" s="29"/>
      <c r="I14" s="7"/>
      <c r="J14" s="28"/>
      <c r="K14" s="29"/>
      <c r="L14" s="7"/>
      <c r="M14" s="28"/>
      <c r="N14" s="29"/>
      <c r="O14" s="7"/>
      <c r="P14" s="28"/>
      <c r="Q14" s="29"/>
      <c r="R14" s="7"/>
      <c r="S14" s="28"/>
      <c r="T14" s="29"/>
      <c r="U14" s="7"/>
      <c r="V14" s="28"/>
      <c r="W14" s="29"/>
      <c r="X14" s="7"/>
      <c r="Y14" s="28"/>
      <c r="Z14" s="29"/>
      <c r="AA14" s="7"/>
      <c r="AB14" s="28"/>
      <c r="AC14" s="29"/>
      <c r="AD14" s="7"/>
      <c r="AE14" s="28"/>
      <c r="AF14" s="29"/>
      <c r="AG14" s="7"/>
      <c r="AH14" s="28"/>
      <c r="AI14" s="29"/>
      <c r="AJ14" s="7"/>
    </row>
    <row r="15" customFormat="false" ht="12.75" hidden="false" customHeight="false" outlineLevel="0" collapsed="false">
      <c r="A15" s="31" t="s">
        <v>28</v>
      </c>
      <c r="B15" s="2" t="s">
        <v>31</v>
      </c>
      <c r="C15" s="7"/>
      <c r="D15" s="28" t="n">
        <f aca="false">'Study 2'!$D14</f>
        <v>85000</v>
      </c>
      <c r="E15" s="29" t="n">
        <f aca="false">'Study 2'!$E14</f>
        <v>0</v>
      </c>
      <c r="F15" s="7"/>
      <c r="G15" s="28" t="n">
        <f aca="false">'Study 1'!$D14</f>
        <v>85000</v>
      </c>
      <c r="H15" s="28" t="n">
        <f aca="false">'Study 1'!$E14</f>
        <v>0</v>
      </c>
      <c r="I15" s="7"/>
      <c r="J15" s="28" t="n">
        <f aca="false">'Study 1b'!$D14</f>
        <v>85000</v>
      </c>
      <c r="K15" s="28" t="n">
        <f aca="false">'Study 1b'!$E14</f>
        <v>0</v>
      </c>
      <c r="L15" s="7"/>
      <c r="M15" s="28" t="n">
        <f aca="false">'Study 3'!$D14</f>
        <v>85000</v>
      </c>
      <c r="N15" s="28" t="n">
        <f aca="false">'Study 3'!$E14</f>
        <v>0</v>
      </c>
      <c r="O15" s="7"/>
      <c r="P15" s="28" t="n">
        <f aca="false">'Study 3b'!$D14</f>
        <v>85000</v>
      </c>
      <c r="Q15" s="28" t="n">
        <f aca="false">'Study 3b'!$E14</f>
        <v>0</v>
      </c>
      <c r="R15" s="7"/>
      <c r="S15" s="28" t="n">
        <f aca="false">'Study 4a'!$D14</f>
        <v>85000</v>
      </c>
      <c r="T15" s="28" t="n">
        <f aca="false">'Study 4a'!$E14</f>
        <v>0</v>
      </c>
      <c r="U15" s="7"/>
      <c r="V15" s="28" t="n">
        <f aca="false">'Study 4b'!$D14</f>
        <v>85000</v>
      </c>
      <c r="W15" s="28" t="n">
        <f aca="false">'Study 4b'!$E14</f>
        <v>0</v>
      </c>
      <c r="X15" s="7"/>
      <c r="Y15" s="28" t="n">
        <f aca="false">'Study 5a'!$D14</f>
        <v>85000</v>
      </c>
      <c r="Z15" s="28" t="n">
        <f aca="false">'Study 5a'!$E14</f>
        <v>0</v>
      </c>
      <c r="AA15" s="7"/>
      <c r="AB15" s="28" t="n">
        <f aca="false">'Study 5b'!$D14</f>
        <v>85000</v>
      </c>
      <c r="AC15" s="28" t="n">
        <f aca="false">'Study 5b'!$E14</f>
        <v>0</v>
      </c>
      <c r="AD15" s="7"/>
      <c r="AE15" s="28" t="n">
        <f aca="false">'Study 6a'!$D14</f>
        <v>85000</v>
      </c>
      <c r="AF15" s="28" t="n">
        <f aca="false">'Study 6a'!$E14</f>
        <v>0</v>
      </c>
      <c r="AG15" s="7"/>
      <c r="AH15" s="28" t="n">
        <f aca="false">'Study 6b'!$D14</f>
        <v>85000</v>
      </c>
      <c r="AI15" s="28" t="n">
        <f aca="false">'Study 6b'!$E14</f>
        <v>0</v>
      </c>
      <c r="AJ15" s="7"/>
    </row>
    <row r="16" customFormat="false" ht="12.75" hidden="false" customHeight="false" outlineLevel="0" collapsed="false">
      <c r="A16" s="31" t="s">
        <v>32</v>
      </c>
      <c r="B16" s="2" t="s">
        <v>33</v>
      </c>
      <c r="C16" s="7"/>
      <c r="D16" s="28" t="n">
        <f aca="false">'Study 2'!$D15</f>
        <v>10500</v>
      </c>
      <c r="E16" s="29" t="n">
        <f aca="false">'Study 2'!$E15</f>
        <v>0</v>
      </c>
      <c r="F16" s="7"/>
      <c r="G16" s="28" t="n">
        <f aca="false">'Study 1'!$D15</f>
        <v>10500</v>
      </c>
      <c r="H16" s="28" t="n">
        <f aca="false">'Study 1'!$E15</f>
        <v>0</v>
      </c>
      <c r="I16" s="7"/>
      <c r="J16" s="28" t="n">
        <f aca="false">'Study 1b'!$D15</f>
        <v>10500</v>
      </c>
      <c r="K16" s="28" t="n">
        <f aca="false">'Study 1b'!$E15</f>
        <v>0</v>
      </c>
      <c r="L16" s="7"/>
      <c r="M16" s="28" t="n">
        <f aca="false">'Study 3'!$D15</f>
        <v>10500</v>
      </c>
      <c r="N16" s="28" t="n">
        <f aca="false">'Study 3'!$E15</f>
        <v>0</v>
      </c>
      <c r="O16" s="7"/>
      <c r="P16" s="28" t="n">
        <f aca="false">'Study 3b'!$D15</f>
        <v>10500</v>
      </c>
      <c r="Q16" s="28" t="n">
        <f aca="false">'Study 3b'!$E15</f>
        <v>0</v>
      </c>
      <c r="R16" s="7"/>
      <c r="S16" s="28" t="n">
        <f aca="false">'Study 4a'!$D15</f>
        <v>10500</v>
      </c>
      <c r="T16" s="28" t="n">
        <f aca="false">'Study 4a'!$E15</f>
        <v>0</v>
      </c>
      <c r="U16" s="7"/>
      <c r="V16" s="28" t="n">
        <f aca="false">'Study 4b'!$D15</f>
        <v>10500</v>
      </c>
      <c r="W16" s="28" t="n">
        <f aca="false">'Study 4b'!$E15</f>
        <v>0</v>
      </c>
      <c r="X16" s="7"/>
      <c r="Y16" s="28" t="n">
        <f aca="false">'Study 5a'!$D15</f>
        <v>10500</v>
      </c>
      <c r="Z16" s="28" t="n">
        <f aca="false">'Study 5a'!$E15</f>
        <v>0</v>
      </c>
      <c r="AA16" s="7"/>
      <c r="AB16" s="28" t="n">
        <f aca="false">'Study 5b'!$D15</f>
        <v>10500</v>
      </c>
      <c r="AC16" s="28" t="n">
        <f aca="false">'Study 5b'!$E15</f>
        <v>0</v>
      </c>
      <c r="AD16" s="7"/>
      <c r="AE16" s="28" t="n">
        <f aca="false">'Study 6a'!$D15</f>
        <v>10500</v>
      </c>
      <c r="AF16" s="28" t="n">
        <f aca="false">'Study 6a'!$E15</f>
        <v>0</v>
      </c>
      <c r="AG16" s="7"/>
      <c r="AH16" s="28" t="n">
        <f aca="false">'Study 6b'!$D15</f>
        <v>10500</v>
      </c>
      <c r="AI16" s="28" t="n">
        <f aca="false">'Study 6b'!$E15</f>
        <v>0</v>
      </c>
      <c r="AJ16" s="7"/>
    </row>
    <row r="17" customFormat="false" ht="12.75" hidden="false" customHeight="false" outlineLevel="0" collapsed="false">
      <c r="A17" s="31" t="s">
        <v>34</v>
      </c>
      <c r="B17" s="2" t="s">
        <v>35</v>
      </c>
      <c r="C17" s="7"/>
      <c r="D17" s="28" t="n">
        <f aca="false">'Study 2'!$D16</f>
        <v>5000</v>
      </c>
      <c r="E17" s="29" t="n">
        <f aca="false">'Study 2'!$E16</f>
        <v>0</v>
      </c>
      <c r="F17" s="7"/>
      <c r="G17" s="28" t="n">
        <f aca="false">'Study 1'!$D16</f>
        <v>5000</v>
      </c>
      <c r="H17" s="28" t="n">
        <f aca="false">'Study 1'!$E16</f>
        <v>0</v>
      </c>
      <c r="I17" s="7"/>
      <c r="J17" s="28" t="n">
        <f aca="false">'Study 1b'!$D16</f>
        <v>5000</v>
      </c>
      <c r="K17" s="28" t="n">
        <f aca="false">'Study 1b'!$E16</f>
        <v>0</v>
      </c>
      <c r="L17" s="7"/>
      <c r="M17" s="28" t="n">
        <f aca="false">'Study 3'!$D16</f>
        <v>5000</v>
      </c>
      <c r="N17" s="28" t="n">
        <f aca="false">'Study 3'!$E16</f>
        <v>0</v>
      </c>
      <c r="O17" s="7"/>
      <c r="P17" s="28" t="n">
        <f aca="false">'Study 3b'!$D16</f>
        <v>5000</v>
      </c>
      <c r="Q17" s="28" t="n">
        <f aca="false">'Study 3b'!$E16</f>
        <v>0</v>
      </c>
      <c r="R17" s="7"/>
      <c r="S17" s="28" t="n">
        <f aca="false">'Study 4a'!$D16</f>
        <v>5000</v>
      </c>
      <c r="T17" s="28" t="n">
        <f aca="false">'Study 4a'!$E16</f>
        <v>0</v>
      </c>
      <c r="U17" s="7"/>
      <c r="V17" s="28" t="n">
        <f aca="false">'Study 4b'!$D16</f>
        <v>5000</v>
      </c>
      <c r="W17" s="28" t="n">
        <f aca="false">'Study 4b'!$E16</f>
        <v>0</v>
      </c>
      <c r="X17" s="7"/>
      <c r="Y17" s="28" t="n">
        <f aca="false">'Study 5a'!$D16</f>
        <v>5000</v>
      </c>
      <c r="Z17" s="28" t="n">
        <f aca="false">'Study 5a'!$E16</f>
        <v>0</v>
      </c>
      <c r="AA17" s="7"/>
      <c r="AB17" s="28" t="n">
        <f aca="false">'Study 5b'!$D16</f>
        <v>5000</v>
      </c>
      <c r="AC17" s="28" t="n">
        <f aca="false">'Study 5b'!$E16</f>
        <v>0</v>
      </c>
      <c r="AD17" s="7"/>
      <c r="AE17" s="28" t="n">
        <f aca="false">'Study 6a'!$D16</f>
        <v>5000</v>
      </c>
      <c r="AF17" s="28" t="n">
        <f aca="false">'Study 6a'!$E16</f>
        <v>0</v>
      </c>
      <c r="AG17" s="7"/>
      <c r="AH17" s="28" t="n">
        <f aca="false">'Study 6b'!$D16</f>
        <v>5000</v>
      </c>
      <c r="AI17" s="28" t="n">
        <f aca="false">'Study 6b'!$E16</f>
        <v>0</v>
      </c>
      <c r="AJ17" s="7"/>
    </row>
    <row r="18" customFormat="false" ht="12.75" hidden="false" customHeight="false" outlineLevel="0" collapsed="false">
      <c r="A18" s="31" t="s">
        <v>36</v>
      </c>
      <c r="B18" s="2" t="s">
        <v>35</v>
      </c>
      <c r="C18" s="7"/>
      <c r="D18" s="28" t="n">
        <f aca="false">'Study 2'!$D17</f>
        <v>25575</v>
      </c>
      <c r="E18" s="29" t="n">
        <f aca="false">'Study 2'!$E17</f>
        <v>0</v>
      </c>
      <c r="F18" s="7"/>
      <c r="G18" s="28" t="n">
        <f aca="false">'Study 1'!$D17</f>
        <v>25575</v>
      </c>
      <c r="H18" s="28" t="n">
        <f aca="false">'Study 1'!$E17</f>
        <v>0</v>
      </c>
      <c r="I18" s="7"/>
      <c r="J18" s="28" t="n">
        <f aca="false">'Study 1b'!$D17</f>
        <v>25575</v>
      </c>
      <c r="K18" s="28" t="n">
        <f aca="false">'Study 1b'!$E17</f>
        <v>0</v>
      </c>
      <c r="L18" s="7"/>
      <c r="M18" s="28" t="n">
        <f aca="false">'Study 3'!$D17</f>
        <v>25575</v>
      </c>
      <c r="N18" s="28" t="n">
        <f aca="false">'Study 3'!$E17</f>
        <v>0</v>
      </c>
      <c r="O18" s="7"/>
      <c r="P18" s="28" t="n">
        <f aca="false">'Study 3b'!$D17</f>
        <v>25575</v>
      </c>
      <c r="Q18" s="28" t="n">
        <f aca="false">'Study 3b'!$E17</f>
        <v>0</v>
      </c>
      <c r="R18" s="7"/>
      <c r="S18" s="28" t="n">
        <f aca="false">'Study 4a'!$D17</f>
        <v>25575</v>
      </c>
      <c r="T18" s="28" t="n">
        <f aca="false">'Study 4a'!$E17</f>
        <v>0</v>
      </c>
      <c r="U18" s="7"/>
      <c r="V18" s="28" t="n">
        <f aca="false">'Study 4b'!$D17</f>
        <v>25575</v>
      </c>
      <c r="W18" s="28" t="n">
        <f aca="false">'Study 4b'!$E17</f>
        <v>0</v>
      </c>
      <c r="X18" s="7"/>
      <c r="Y18" s="28" t="n">
        <f aca="false">'Study 5a'!$D17</f>
        <v>25575</v>
      </c>
      <c r="Z18" s="28" t="n">
        <f aca="false">'Study 5a'!$E17</f>
        <v>0</v>
      </c>
      <c r="AA18" s="7"/>
      <c r="AB18" s="28" t="n">
        <f aca="false">'Study 5b'!$D17</f>
        <v>25575</v>
      </c>
      <c r="AC18" s="28" t="n">
        <f aca="false">'Study 5b'!$E17</f>
        <v>0</v>
      </c>
      <c r="AD18" s="7"/>
      <c r="AE18" s="28" t="n">
        <f aca="false">'Study 6a'!$D17</f>
        <v>25575</v>
      </c>
      <c r="AF18" s="28" t="n">
        <f aca="false">'Study 6a'!$E17</f>
        <v>0</v>
      </c>
      <c r="AG18" s="7"/>
      <c r="AH18" s="28" t="n">
        <f aca="false">'Study 6b'!$D17</f>
        <v>25575</v>
      </c>
      <c r="AI18" s="28" t="n">
        <f aca="false">'Study 6b'!$E17</f>
        <v>0</v>
      </c>
      <c r="AJ18" s="7"/>
    </row>
    <row r="19" customFormat="false" ht="12.75" hidden="false" customHeight="false" outlineLevel="0" collapsed="false">
      <c r="A19" s="31" t="s">
        <v>37</v>
      </c>
      <c r="B19" s="2" t="s">
        <v>38</v>
      </c>
      <c r="C19" s="7"/>
      <c r="D19" s="28" t="n">
        <f aca="false">'Study 2'!$D18</f>
        <v>51150</v>
      </c>
      <c r="E19" s="29" t="n">
        <f aca="false">'Study 2'!$E18</f>
        <v>0</v>
      </c>
      <c r="F19" s="7"/>
      <c r="G19" s="28" t="n">
        <f aca="false">'Study 1'!$D18</f>
        <v>51150</v>
      </c>
      <c r="H19" s="28" t="n">
        <f aca="false">'Study 1'!$E18</f>
        <v>0</v>
      </c>
      <c r="I19" s="7"/>
      <c r="J19" s="28" t="n">
        <f aca="false">'Study 1b'!$D18</f>
        <v>51150</v>
      </c>
      <c r="K19" s="28" t="n">
        <f aca="false">'Study 1b'!$E18</f>
        <v>0</v>
      </c>
      <c r="L19" s="7"/>
      <c r="M19" s="28" t="n">
        <f aca="false">'Study 3'!$D18</f>
        <v>51150</v>
      </c>
      <c r="N19" s="28" t="n">
        <f aca="false">'Study 3'!$E18</f>
        <v>0</v>
      </c>
      <c r="O19" s="7"/>
      <c r="P19" s="28" t="n">
        <f aca="false">'Study 3b'!$D18</f>
        <v>51150</v>
      </c>
      <c r="Q19" s="28" t="n">
        <f aca="false">'Study 3b'!$E18</f>
        <v>0</v>
      </c>
      <c r="R19" s="7"/>
      <c r="S19" s="28" t="n">
        <f aca="false">'Study 4a'!$D18</f>
        <v>51150</v>
      </c>
      <c r="T19" s="28" t="n">
        <f aca="false">'Study 4a'!$E18</f>
        <v>0</v>
      </c>
      <c r="U19" s="7"/>
      <c r="V19" s="28" t="n">
        <f aca="false">'Study 4b'!$D18</f>
        <v>51150</v>
      </c>
      <c r="W19" s="28" t="n">
        <f aca="false">'Study 4b'!$E18</f>
        <v>0</v>
      </c>
      <c r="X19" s="7"/>
      <c r="Y19" s="28" t="n">
        <f aca="false">'Study 5a'!$D18</f>
        <v>51150</v>
      </c>
      <c r="Z19" s="28" t="n">
        <f aca="false">'Study 5a'!$E18</f>
        <v>0</v>
      </c>
      <c r="AA19" s="7"/>
      <c r="AB19" s="28" t="n">
        <f aca="false">'Study 5b'!$D18</f>
        <v>51150</v>
      </c>
      <c r="AC19" s="28" t="n">
        <f aca="false">'Study 5b'!$E18</f>
        <v>0</v>
      </c>
      <c r="AD19" s="7"/>
      <c r="AE19" s="28" t="n">
        <f aca="false">'Study 6a'!$D18</f>
        <v>51150</v>
      </c>
      <c r="AF19" s="28" t="n">
        <f aca="false">'Study 6a'!$E18</f>
        <v>0</v>
      </c>
      <c r="AG19" s="7"/>
      <c r="AH19" s="28" t="n">
        <f aca="false">'Study 6b'!$D18</f>
        <v>51150</v>
      </c>
      <c r="AI19" s="28" t="n">
        <f aca="false">'Study 6b'!$E18</f>
        <v>0</v>
      </c>
      <c r="AJ19" s="7"/>
    </row>
    <row r="20" customFormat="false" ht="12.75" hidden="false" customHeight="false" outlineLevel="0" collapsed="false">
      <c r="A20" s="31" t="s">
        <v>39</v>
      </c>
      <c r="B20" s="2" t="s">
        <v>38</v>
      </c>
      <c r="C20" s="7"/>
      <c r="D20" s="28" t="n">
        <f aca="false">'Study 2'!$D19</f>
        <v>10000</v>
      </c>
      <c r="E20" s="29" t="n">
        <f aca="false">'Study 2'!$E19</f>
        <v>0</v>
      </c>
      <c r="F20" s="7"/>
      <c r="G20" s="28" t="n">
        <f aca="false">'Study 1'!$D19</f>
        <v>10000</v>
      </c>
      <c r="H20" s="28" t="n">
        <f aca="false">'Study 1'!$E19</f>
        <v>0</v>
      </c>
      <c r="I20" s="7"/>
      <c r="J20" s="28" t="n">
        <f aca="false">'Study 1b'!$D19</f>
        <v>10000</v>
      </c>
      <c r="K20" s="28" t="n">
        <f aca="false">'Study 1b'!$E19</f>
        <v>0</v>
      </c>
      <c r="L20" s="7"/>
      <c r="M20" s="28" t="n">
        <f aca="false">'Study 3'!$D19</f>
        <v>10000</v>
      </c>
      <c r="N20" s="28" t="n">
        <f aca="false">'Study 3'!$E19</f>
        <v>0</v>
      </c>
      <c r="O20" s="7"/>
      <c r="P20" s="28" t="n">
        <f aca="false">'Study 3b'!$D19</f>
        <v>10000</v>
      </c>
      <c r="Q20" s="28" t="n">
        <f aca="false">'Study 3b'!$E19</f>
        <v>0</v>
      </c>
      <c r="R20" s="7"/>
      <c r="S20" s="28" t="n">
        <f aca="false">'Study 4a'!$D19</f>
        <v>10000</v>
      </c>
      <c r="T20" s="28" t="n">
        <f aca="false">'Study 4a'!$E19</f>
        <v>0</v>
      </c>
      <c r="U20" s="7"/>
      <c r="V20" s="28" t="n">
        <f aca="false">'Study 4b'!$D19</f>
        <v>10000</v>
      </c>
      <c r="W20" s="28" t="n">
        <f aca="false">'Study 4b'!$E19</f>
        <v>0</v>
      </c>
      <c r="X20" s="7"/>
      <c r="Y20" s="28" t="n">
        <f aca="false">'Study 5a'!$D19</f>
        <v>10000</v>
      </c>
      <c r="Z20" s="28" t="n">
        <f aca="false">'Study 5a'!$E19</f>
        <v>0</v>
      </c>
      <c r="AA20" s="7"/>
      <c r="AB20" s="28" t="n">
        <f aca="false">'Study 5b'!$D19</f>
        <v>10000</v>
      </c>
      <c r="AC20" s="28" t="n">
        <f aca="false">'Study 5b'!$E19</f>
        <v>0</v>
      </c>
      <c r="AD20" s="7"/>
      <c r="AE20" s="28" t="n">
        <f aca="false">'Study 6a'!$D19</f>
        <v>10000</v>
      </c>
      <c r="AF20" s="28" t="n">
        <f aca="false">'Study 6a'!$E19</f>
        <v>0</v>
      </c>
      <c r="AG20" s="7"/>
      <c r="AH20" s="28" t="n">
        <f aca="false">'Study 6b'!$D19</f>
        <v>10000</v>
      </c>
      <c r="AI20" s="28" t="n">
        <f aca="false">'Study 6b'!$E19</f>
        <v>0</v>
      </c>
      <c r="AJ20" s="7"/>
    </row>
    <row r="21" customFormat="false" ht="12.75" hidden="false" customHeight="false" outlineLevel="0" collapsed="false">
      <c r="A21" s="31" t="s">
        <v>40</v>
      </c>
      <c r="B21" s="2" t="s">
        <v>41</v>
      </c>
      <c r="C21" s="7"/>
      <c r="D21" s="28" t="n">
        <f aca="false">'Study 2'!$D20</f>
        <v>35000</v>
      </c>
      <c r="E21" s="29" t="n">
        <f aca="false">'Study 2'!$E20</f>
        <v>0</v>
      </c>
      <c r="F21" s="7"/>
      <c r="G21" s="28" t="n">
        <f aca="false">'Study 1'!$D20</f>
        <v>35000</v>
      </c>
      <c r="H21" s="28" t="n">
        <f aca="false">'Study 1'!$E20</f>
        <v>0</v>
      </c>
      <c r="I21" s="7"/>
      <c r="J21" s="28" t="n">
        <f aca="false">'Study 1b'!$D20</f>
        <v>35000</v>
      </c>
      <c r="K21" s="28" t="n">
        <f aca="false">'Study 1b'!$E20</f>
        <v>0</v>
      </c>
      <c r="L21" s="7"/>
      <c r="M21" s="28" t="n">
        <f aca="false">'Study 3'!$D20</f>
        <v>35000</v>
      </c>
      <c r="N21" s="28" t="n">
        <f aca="false">'Study 3'!$E20</f>
        <v>0</v>
      </c>
      <c r="O21" s="7"/>
      <c r="P21" s="28" t="n">
        <f aca="false">'Study 3b'!$D20</f>
        <v>35000</v>
      </c>
      <c r="Q21" s="28" t="n">
        <f aca="false">'Study 3b'!$E20</f>
        <v>0</v>
      </c>
      <c r="R21" s="7"/>
      <c r="S21" s="28" t="n">
        <f aca="false">'Study 4a'!$D20</f>
        <v>35000</v>
      </c>
      <c r="T21" s="28" t="n">
        <f aca="false">'Study 4a'!$E20</f>
        <v>0</v>
      </c>
      <c r="U21" s="7"/>
      <c r="V21" s="28" t="n">
        <f aca="false">'Study 4b'!$D20</f>
        <v>35000</v>
      </c>
      <c r="W21" s="28" t="n">
        <f aca="false">'Study 4b'!$E20</f>
        <v>0</v>
      </c>
      <c r="X21" s="7"/>
      <c r="Y21" s="28" t="n">
        <f aca="false">'Study 5a'!$D20</f>
        <v>35000</v>
      </c>
      <c r="Z21" s="28" t="n">
        <f aca="false">'Study 5a'!$E20</f>
        <v>0</v>
      </c>
      <c r="AA21" s="7"/>
      <c r="AB21" s="28" t="n">
        <f aca="false">'Study 5b'!$D20</f>
        <v>35000</v>
      </c>
      <c r="AC21" s="28" t="n">
        <f aca="false">'Study 5b'!$E20</f>
        <v>0</v>
      </c>
      <c r="AD21" s="7"/>
      <c r="AE21" s="28" t="n">
        <f aca="false">'Study 6a'!$D20</f>
        <v>35000</v>
      </c>
      <c r="AF21" s="28" t="n">
        <f aca="false">'Study 6a'!$E20</f>
        <v>0</v>
      </c>
      <c r="AG21" s="7"/>
      <c r="AH21" s="28" t="n">
        <f aca="false">'Study 6b'!$D20</f>
        <v>35000</v>
      </c>
      <c r="AI21" s="28" t="n">
        <f aca="false">'Study 6b'!$E20</f>
        <v>0</v>
      </c>
      <c r="AJ21" s="7"/>
    </row>
    <row r="22" customFormat="false" ht="12.75" hidden="false" customHeight="false" outlineLevel="0" collapsed="false">
      <c r="A22" s="31"/>
      <c r="B22" s="32" t="s">
        <v>42</v>
      </c>
      <c r="C22" s="7"/>
      <c r="D22" s="33" t="n">
        <f aca="false">'Study 2'!$D21</f>
        <v>222225</v>
      </c>
      <c r="E22" s="34" t="n">
        <f aca="false">'Study 2'!$E21</f>
        <v>0</v>
      </c>
      <c r="F22" s="7"/>
      <c r="G22" s="33" t="n">
        <f aca="false">'Study 1'!$D21</f>
        <v>222225</v>
      </c>
      <c r="H22" s="35" t="n">
        <f aca="false">'Study 1'!$E21</f>
        <v>0</v>
      </c>
      <c r="I22" s="7"/>
      <c r="J22" s="33" t="n">
        <f aca="false">'Study 1b'!$D21</f>
        <v>222225</v>
      </c>
      <c r="K22" s="35" t="n">
        <f aca="false">'Study 1b'!$E21</f>
        <v>0</v>
      </c>
      <c r="L22" s="7"/>
      <c r="M22" s="33" t="n">
        <f aca="false">'Study 3'!$D21</f>
        <v>222225</v>
      </c>
      <c r="N22" s="35" t="n">
        <f aca="false">'Study 3'!$E21</f>
        <v>0</v>
      </c>
      <c r="O22" s="7"/>
      <c r="P22" s="33" t="n">
        <f aca="false">'Study 3b'!$D21</f>
        <v>222225</v>
      </c>
      <c r="Q22" s="35" t="n">
        <f aca="false">'Study 3b'!$E21</f>
        <v>0</v>
      </c>
      <c r="R22" s="7"/>
      <c r="S22" s="33" t="n">
        <f aca="false">'Study 4a'!$D21</f>
        <v>222225</v>
      </c>
      <c r="T22" s="35" t="n">
        <f aca="false">'Study 4a'!$E21</f>
        <v>0</v>
      </c>
      <c r="U22" s="7"/>
      <c r="V22" s="33" t="n">
        <f aca="false">'Study 4b'!$D21</f>
        <v>222225</v>
      </c>
      <c r="W22" s="35" t="n">
        <f aca="false">'Study 4b'!$E21</f>
        <v>0</v>
      </c>
      <c r="X22" s="7"/>
      <c r="Y22" s="33" t="n">
        <f aca="false">'Study 5a'!$D21</f>
        <v>222225</v>
      </c>
      <c r="Z22" s="35" t="n">
        <f aca="false">'Study 5a'!$E21</f>
        <v>0</v>
      </c>
      <c r="AA22" s="7"/>
      <c r="AB22" s="33" t="n">
        <f aca="false">'Study 5b'!$D21</f>
        <v>222225</v>
      </c>
      <c r="AC22" s="35" t="n">
        <f aca="false">'Study 5b'!$E21</f>
        <v>0</v>
      </c>
      <c r="AD22" s="7"/>
      <c r="AE22" s="33" t="n">
        <f aca="false">'Study 6a'!$D21</f>
        <v>222225</v>
      </c>
      <c r="AF22" s="35" t="n">
        <f aca="false">'Study 6a'!$E21</f>
        <v>0</v>
      </c>
      <c r="AG22" s="7"/>
      <c r="AH22" s="33" t="n">
        <f aca="false">'Study 6b'!$D21</f>
        <v>222225</v>
      </c>
      <c r="AI22" s="35" t="n">
        <f aca="false">'Study 6b'!$E21</f>
        <v>0</v>
      </c>
      <c r="AJ22" s="7"/>
    </row>
    <row r="23" customFormat="false" ht="12.75" hidden="false" customHeight="false" outlineLevel="0" collapsed="false">
      <c r="A23" s="31"/>
      <c r="C23" s="7"/>
      <c r="D23" s="28"/>
      <c r="E23" s="29"/>
      <c r="F23" s="7"/>
      <c r="G23" s="28"/>
      <c r="H23" s="28"/>
      <c r="I23" s="7"/>
      <c r="J23" s="28"/>
      <c r="K23" s="28"/>
      <c r="L23" s="7"/>
      <c r="M23" s="28"/>
      <c r="N23" s="28"/>
      <c r="O23" s="7"/>
      <c r="P23" s="28"/>
      <c r="Q23" s="28"/>
      <c r="R23" s="7"/>
      <c r="S23" s="28"/>
      <c r="T23" s="28"/>
      <c r="U23" s="7"/>
      <c r="V23" s="28"/>
      <c r="W23" s="28"/>
      <c r="X23" s="7"/>
      <c r="Y23" s="28"/>
      <c r="Z23" s="28"/>
      <c r="AA23" s="7"/>
      <c r="AB23" s="28"/>
      <c r="AC23" s="28"/>
      <c r="AD23" s="7"/>
      <c r="AE23" s="28"/>
      <c r="AF23" s="28"/>
      <c r="AG23" s="7"/>
      <c r="AH23" s="28"/>
      <c r="AI23" s="28"/>
      <c r="AJ23" s="7"/>
    </row>
    <row r="24" customFormat="false" ht="12.75" hidden="false" customHeight="false" outlineLevel="0" collapsed="false">
      <c r="A24" s="30" t="s">
        <v>43</v>
      </c>
      <c r="B24" s="30"/>
      <c r="C24" s="7"/>
      <c r="D24" s="28"/>
      <c r="E24" s="29"/>
      <c r="F24" s="7"/>
      <c r="G24" s="28"/>
      <c r="H24" s="28"/>
      <c r="I24" s="7"/>
      <c r="J24" s="28"/>
      <c r="K24" s="28"/>
      <c r="L24" s="7"/>
      <c r="M24" s="28"/>
      <c r="N24" s="28"/>
      <c r="O24" s="7"/>
      <c r="P24" s="28"/>
      <c r="Q24" s="28"/>
      <c r="R24" s="7"/>
      <c r="S24" s="28"/>
      <c r="T24" s="28"/>
      <c r="U24" s="7"/>
      <c r="V24" s="28"/>
      <c r="W24" s="28"/>
      <c r="X24" s="7"/>
      <c r="Y24" s="28"/>
      <c r="Z24" s="28"/>
      <c r="AA24" s="7"/>
      <c r="AB24" s="28"/>
      <c r="AC24" s="28"/>
      <c r="AD24" s="7"/>
      <c r="AE24" s="28"/>
      <c r="AF24" s="28"/>
      <c r="AG24" s="7"/>
      <c r="AH24" s="28"/>
      <c r="AI24" s="28"/>
      <c r="AJ24" s="7"/>
    </row>
    <row r="25" customFormat="false" ht="12.75" hidden="false" customHeight="false" outlineLevel="0" collapsed="false">
      <c r="A25" s="31" t="s">
        <v>44</v>
      </c>
      <c r="B25" s="2" t="s">
        <v>45</v>
      </c>
      <c r="C25" s="7"/>
      <c r="D25" s="28" t="n">
        <f aca="false">'Study 2'!$D24</f>
        <v>2016</v>
      </c>
      <c r="E25" s="29" t="n">
        <f aca="false">'Study 2'!$E24</f>
        <v>0</v>
      </c>
      <c r="F25" s="7"/>
      <c r="G25" s="28" t="n">
        <f aca="false">'Study 1'!$D24</f>
        <v>2016</v>
      </c>
      <c r="H25" s="28" t="n">
        <f aca="false">'Study 1'!$E24</f>
        <v>61</v>
      </c>
      <c r="I25" s="7"/>
      <c r="J25" s="28" t="n">
        <f aca="false">'Study 1b'!$D24</f>
        <v>2016</v>
      </c>
      <c r="K25" s="28" t="n">
        <f aca="false">'Study 1b'!$E24</f>
        <v>0</v>
      </c>
      <c r="L25" s="7"/>
      <c r="M25" s="28" t="n">
        <f aca="false">'Study 3'!$D24</f>
        <v>2016</v>
      </c>
      <c r="N25" s="28" t="n">
        <f aca="false">'Study 3'!$E24</f>
        <v>523</v>
      </c>
      <c r="O25" s="7"/>
      <c r="P25" s="28" t="n">
        <f aca="false">'Study 3b'!$D24</f>
        <v>2016</v>
      </c>
      <c r="Q25" s="28" t="n">
        <f aca="false">'Study 3b'!$E24</f>
        <v>29</v>
      </c>
      <c r="R25" s="7"/>
      <c r="S25" s="28" t="n">
        <f aca="false">'Study 4a'!$D24</f>
        <v>2016</v>
      </c>
      <c r="T25" s="28" t="n">
        <f aca="false">'Study 4a'!$E24</f>
        <v>856</v>
      </c>
      <c r="U25" s="7"/>
      <c r="V25" s="28" t="n">
        <f aca="false">'Study 4b'!$D24</f>
        <v>2016</v>
      </c>
      <c r="W25" s="28" t="n">
        <f aca="false">'Study 4b'!$E24</f>
        <v>733</v>
      </c>
      <c r="X25" s="7"/>
      <c r="Y25" s="28" t="n">
        <f aca="false">'Study 5a'!$D24</f>
        <v>2016</v>
      </c>
      <c r="Z25" s="28" t="n">
        <f aca="false">'Study 5a'!$E24</f>
        <v>468</v>
      </c>
      <c r="AA25" s="7"/>
      <c r="AB25" s="28" t="n">
        <f aca="false">'Study 5b'!$D24</f>
        <v>2016</v>
      </c>
      <c r="AC25" s="28" t="n">
        <f aca="false">'Study 5b'!$E24</f>
        <v>206</v>
      </c>
      <c r="AD25" s="7"/>
      <c r="AE25" s="28" t="n">
        <f aca="false">'Study 6a'!$D24</f>
        <v>2016</v>
      </c>
      <c r="AF25" s="28" t="n">
        <f aca="false">'Study 6a'!$E24</f>
        <v>221</v>
      </c>
      <c r="AG25" s="7"/>
      <c r="AH25" s="28" t="n">
        <f aca="false">'Study 6b'!$D24</f>
        <v>2016</v>
      </c>
      <c r="AI25" s="28" t="n">
        <f aca="false">'Study 6b'!$E24</f>
        <v>101</v>
      </c>
      <c r="AJ25" s="7"/>
    </row>
    <row r="26" customFormat="false" ht="12.75" hidden="false" customHeight="false" outlineLevel="0" collapsed="false">
      <c r="A26" s="31" t="s">
        <v>46</v>
      </c>
      <c r="B26" s="2" t="s">
        <v>47</v>
      </c>
      <c r="C26" s="7"/>
      <c r="D26" s="28" t="n">
        <f aca="false">'Study 2'!$D25</f>
        <v>11418</v>
      </c>
      <c r="E26" s="29" t="n">
        <f aca="false">'Study 2'!$E25</f>
        <v>0</v>
      </c>
      <c r="F26" s="7"/>
      <c r="G26" s="28" t="n">
        <f aca="false">'Study 1'!$D25</f>
        <v>11418</v>
      </c>
      <c r="H26" s="28" t="n">
        <f aca="false">'Study 1'!$E25</f>
        <v>0</v>
      </c>
      <c r="I26" s="7"/>
      <c r="J26" s="28" t="n">
        <f aca="false">'Study 1b'!$D25</f>
        <v>11418</v>
      </c>
      <c r="K26" s="28" t="n">
        <f aca="false">'Study 1b'!$E25</f>
        <v>0</v>
      </c>
      <c r="L26" s="7"/>
      <c r="M26" s="28" t="n">
        <f aca="false">'Study 3'!$D25</f>
        <v>11418</v>
      </c>
      <c r="N26" s="28" t="n">
        <f aca="false">'Study 3'!$E25</f>
        <v>0</v>
      </c>
      <c r="O26" s="7"/>
      <c r="P26" s="28" t="n">
        <f aca="false">'Study 3b'!$D25</f>
        <v>11418</v>
      </c>
      <c r="Q26" s="28" t="n">
        <f aca="false">'Study 3b'!$E25</f>
        <v>0</v>
      </c>
      <c r="R26" s="7"/>
      <c r="S26" s="28" t="n">
        <f aca="false">'Study 4a'!$D25</f>
        <v>11418</v>
      </c>
      <c r="T26" s="28" t="n">
        <f aca="false">'Study 4a'!$E25</f>
        <v>0</v>
      </c>
      <c r="U26" s="7"/>
      <c r="V26" s="28" t="n">
        <f aca="false">'Study 4b'!$D25</f>
        <v>11418</v>
      </c>
      <c r="W26" s="28" t="n">
        <f aca="false">'Study 4b'!$E25</f>
        <v>0</v>
      </c>
      <c r="X26" s="7"/>
      <c r="Y26" s="28" t="n">
        <f aca="false">'Study 5a'!$D25</f>
        <v>11418</v>
      </c>
      <c r="Z26" s="28" t="n">
        <f aca="false">'Study 5a'!$E25</f>
        <v>0</v>
      </c>
      <c r="AA26" s="7"/>
      <c r="AB26" s="28" t="n">
        <f aca="false">'Study 5b'!$D25</f>
        <v>11418</v>
      </c>
      <c r="AC26" s="28" t="n">
        <f aca="false">'Study 5b'!$E25</f>
        <v>0</v>
      </c>
      <c r="AD26" s="7"/>
      <c r="AE26" s="28" t="n">
        <f aca="false">'Study 6a'!$D25</f>
        <v>11418</v>
      </c>
      <c r="AF26" s="28" t="n">
        <f aca="false">'Study 6a'!$E25</f>
        <v>0</v>
      </c>
      <c r="AG26" s="7"/>
      <c r="AH26" s="28" t="n">
        <f aca="false">'Study 6b'!$D25</f>
        <v>11418</v>
      </c>
      <c r="AI26" s="28" t="n">
        <f aca="false">'Study 6b'!$E25</f>
        <v>0</v>
      </c>
      <c r="AJ26" s="7"/>
    </row>
    <row r="27" customFormat="false" ht="12.75" hidden="false" customHeight="false" outlineLevel="0" collapsed="false">
      <c r="A27" s="31" t="s">
        <v>48</v>
      </c>
      <c r="B27" s="2" t="s">
        <v>49</v>
      </c>
      <c r="C27" s="7"/>
      <c r="D27" s="28" t="n">
        <f aca="false">'Study 2'!$D26</f>
        <v>7664</v>
      </c>
      <c r="E27" s="29" t="n">
        <f aca="false">'Study 2'!$E26</f>
        <v>0</v>
      </c>
      <c r="F27" s="7"/>
      <c r="G27" s="28" t="n">
        <f aca="false">'Study 1'!$D26</f>
        <v>7664</v>
      </c>
      <c r="H27" s="28" t="n">
        <f aca="false">'Study 1'!$E26</f>
        <v>0</v>
      </c>
      <c r="I27" s="7"/>
      <c r="J27" s="28" t="n">
        <f aca="false">'Study 1b'!$D26</f>
        <v>7664</v>
      </c>
      <c r="K27" s="28" t="n">
        <f aca="false">'Study 1b'!$E26</f>
        <v>0</v>
      </c>
      <c r="L27" s="7"/>
      <c r="M27" s="28" t="n">
        <f aca="false">'Study 3'!$D26</f>
        <v>7664</v>
      </c>
      <c r="N27" s="28" t="n">
        <f aca="false">'Study 3'!$E26</f>
        <v>0</v>
      </c>
      <c r="O27" s="7"/>
      <c r="P27" s="28" t="n">
        <f aca="false">'Study 3b'!$D26</f>
        <v>7664</v>
      </c>
      <c r="Q27" s="28" t="n">
        <f aca="false">'Study 3b'!$E26</f>
        <v>0</v>
      </c>
      <c r="R27" s="7"/>
      <c r="S27" s="28" t="n">
        <f aca="false">'Study 4a'!$D26</f>
        <v>7664</v>
      </c>
      <c r="T27" s="28" t="n">
        <f aca="false">'Study 4a'!$E26</f>
        <v>0</v>
      </c>
      <c r="U27" s="7"/>
      <c r="V27" s="28" t="n">
        <f aca="false">'Study 4b'!$D26</f>
        <v>7664</v>
      </c>
      <c r="W27" s="28" t="n">
        <f aca="false">'Study 4b'!$E26</f>
        <v>0</v>
      </c>
      <c r="X27" s="7"/>
      <c r="Y27" s="28" t="n">
        <f aca="false">'Study 5a'!$D26</f>
        <v>7664</v>
      </c>
      <c r="Z27" s="28" t="n">
        <f aca="false">'Study 5a'!$E26</f>
        <v>0</v>
      </c>
      <c r="AA27" s="7"/>
      <c r="AB27" s="28" t="n">
        <f aca="false">'Study 5b'!$D26</f>
        <v>7664</v>
      </c>
      <c r="AC27" s="28" t="n">
        <f aca="false">'Study 5b'!$E26</f>
        <v>0</v>
      </c>
      <c r="AD27" s="7"/>
      <c r="AE27" s="28" t="n">
        <f aca="false">'Study 6a'!$D26</f>
        <v>7664</v>
      </c>
      <c r="AF27" s="28" t="n">
        <f aca="false">'Study 6a'!$E26</f>
        <v>0</v>
      </c>
      <c r="AG27" s="7"/>
      <c r="AH27" s="28" t="n">
        <f aca="false">'Study 6b'!$D26</f>
        <v>7664</v>
      </c>
      <c r="AI27" s="28" t="n">
        <f aca="false">'Study 6b'!$E26</f>
        <v>0</v>
      </c>
      <c r="AJ27" s="7"/>
    </row>
    <row r="28" customFormat="false" ht="12.75" hidden="false" customHeight="false" outlineLevel="0" collapsed="false">
      <c r="A28" s="31" t="s">
        <v>50</v>
      </c>
      <c r="B28" s="2" t="s">
        <v>49</v>
      </c>
      <c r="C28" s="7"/>
      <c r="D28" s="28" t="n">
        <f aca="false">'Study 2'!$D27</f>
        <v>12796</v>
      </c>
      <c r="E28" s="29" t="n">
        <f aca="false">'Study 2'!$E27</f>
        <v>0</v>
      </c>
      <c r="F28" s="7"/>
      <c r="G28" s="28" t="n">
        <f aca="false">'Study 1'!$D27</f>
        <v>12796</v>
      </c>
      <c r="H28" s="28" t="n">
        <f aca="false">'Study 1'!$E27</f>
        <v>0</v>
      </c>
      <c r="I28" s="7"/>
      <c r="J28" s="28" t="n">
        <f aca="false">'Study 1b'!$D27</f>
        <v>12796</v>
      </c>
      <c r="K28" s="28" t="n">
        <f aca="false">'Study 1b'!$E27</f>
        <v>0</v>
      </c>
      <c r="L28" s="7"/>
      <c r="M28" s="28" t="n">
        <f aca="false">'Study 3'!$D27</f>
        <v>12796</v>
      </c>
      <c r="N28" s="28" t="n">
        <f aca="false">'Study 3'!$E27</f>
        <v>0</v>
      </c>
      <c r="O28" s="7"/>
      <c r="P28" s="28" t="n">
        <f aca="false">'Study 3b'!$D27</f>
        <v>12796</v>
      </c>
      <c r="Q28" s="28" t="n">
        <f aca="false">'Study 3b'!$E27</f>
        <v>0</v>
      </c>
      <c r="R28" s="7"/>
      <c r="S28" s="28" t="n">
        <f aca="false">'Study 4a'!$D27</f>
        <v>12796</v>
      </c>
      <c r="T28" s="28" t="n">
        <f aca="false">'Study 4a'!$E27</f>
        <v>0</v>
      </c>
      <c r="U28" s="7"/>
      <c r="V28" s="28" t="n">
        <f aca="false">'Study 4b'!$D27</f>
        <v>12796</v>
      </c>
      <c r="W28" s="28" t="n">
        <f aca="false">'Study 4b'!$E27</f>
        <v>0</v>
      </c>
      <c r="X28" s="7"/>
      <c r="Y28" s="28" t="n">
        <f aca="false">'Study 5a'!$D27</f>
        <v>12796</v>
      </c>
      <c r="Z28" s="28" t="n">
        <f aca="false">'Study 5a'!$E27</f>
        <v>0</v>
      </c>
      <c r="AA28" s="7"/>
      <c r="AB28" s="28" t="n">
        <f aca="false">'Study 5b'!$D27</f>
        <v>12796</v>
      </c>
      <c r="AC28" s="28" t="n">
        <f aca="false">'Study 5b'!$E27</f>
        <v>0</v>
      </c>
      <c r="AD28" s="7"/>
      <c r="AE28" s="28" t="n">
        <f aca="false">'Study 6a'!$D27</f>
        <v>12796</v>
      </c>
      <c r="AF28" s="28" t="n">
        <f aca="false">'Study 6a'!$E27</f>
        <v>0</v>
      </c>
      <c r="AG28" s="7"/>
      <c r="AH28" s="28" t="n">
        <f aca="false">'Study 6b'!$D27</f>
        <v>12796</v>
      </c>
      <c r="AI28" s="28" t="n">
        <f aca="false">'Study 6b'!$E27</f>
        <v>0</v>
      </c>
      <c r="AJ28" s="7"/>
    </row>
    <row r="29" customFormat="false" ht="12.75" hidden="false" customHeight="false" outlineLevel="0" collapsed="false">
      <c r="A29" s="31" t="s">
        <v>51</v>
      </c>
      <c r="B29" s="2" t="s">
        <v>52</v>
      </c>
      <c r="C29" s="7"/>
      <c r="D29" s="28" t="n">
        <f aca="false">'Study 2'!$D28</f>
        <v>11418</v>
      </c>
      <c r="E29" s="29" t="n">
        <f aca="false">'Study 2'!$E28</f>
        <v>0</v>
      </c>
      <c r="F29" s="7"/>
      <c r="G29" s="28" t="n">
        <f aca="false">'Study 1'!$D28</f>
        <v>11418</v>
      </c>
      <c r="H29" s="28" t="n">
        <f aca="false">'Study 1'!$E28</f>
        <v>0</v>
      </c>
      <c r="I29" s="7"/>
      <c r="J29" s="28" t="n">
        <f aca="false">'Study 1b'!$D28</f>
        <v>11418</v>
      </c>
      <c r="K29" s="28" t="n">
        <f aca="false">'Study 1b'!$E28</f>
        <v>0</v>
      </c>
      <c r="L29" s="7"/>
      <c r="M29" s="28" t="n">
        <f aca="false">'Study 3'!$D28</f>
        <v>11418</v>
      </c>
      <c r="N29" s="28" t="n">
        <f aca="false">'Study 3'!$E28</f>
        <v>0</v>
      </c>
      <c r="O29" s="7"/>
      <c r="P29" s="28" t="n">
        <f aca="false">'Study 3b'!$D28</f>
        <v>11418</v>
      </c>
      <c r="Q29" s="28" t="n">
        <f aca="false">'Study 3b'!$E28</f>
        <v>0</v>
      </c>
      <c r="R29" s="7"/>
      <c r="S29" s="28" t="n">
        <f aca="false">'Study 4a'!$D28</f>
        <v>11418</v>
      </c>
      <c r="T29" s="28" t="n">
        <f aca="false">'Study 4a'!$E28</f>
        <v>0</v>
      </c>
      <c r="U29" s="7"/>
      <c r="V29" s="28" t="n">
        <f aca="false">'Study 4b'!$D28</f>
        <v>11418</v>
      </c>
      <c r="W29" s="28" t="n">
        <f aca="false">'Study 4b'!$E28</f>
        <v>0</v>
      </c>
      <c r="X29" s="7"/>
      <c r="Y29" s="28" t="n">
        <f aca="false">'Study 5a'!$D28</f>
        <v>11418</v>
      </c>
      <c r="Z29" s="28" t="n">
        <f aca="false">'Study 5a'!$E28</f>
        <v>0</v>
      </c>
      <c r="AA29" s="7"/>
      <c r="AB29" s="28" t="n">
        <f aca="false">'Study 5b'!$D28</f>
        <v>11418</v>
      </c>
      <c r="AC29" s="28" t="n">
        <f aca="false">'Study 5b'!$E28</f>
        <v>0</v>
      </c>
      <c r="AD29" s="7"/>
      <c r="AE29" s="28" t="n">
        <f aca="false">'Study 6a'!$D28</f>
        <v>11418</v>
      </c>
      <c r="AF29" s="28" t="n">
        <f aca="false">'Study 6a'!$E28</f>
        <v>0</v>
      </c>
      <c r="AG29" s="7"/>
      <c r="AH29" s="28" t="n">
        <f aca="false">'Study 6b'!$D28</f>
        <v>11418</v>
      </c>
      <c r="AI29" s="28" t="n">
        <f aca="false">'Study 6b'!$E28</f>
        <v>0</v>
      </c>
      <c r="AJ29" s="7"/>
    </row>
    <row r="30" customFormat="false" ht="12.75" hidden="false" customHeight="false" outlineLevel="0" collapsed="false">
      <c r="A30" s="31" t="s">
        <v>53</v>
      </c>
      <c r="B30" s="2" t="s">
        <v>54</v>
      </c>
      <c r="C30" s="7"/>
      <c r="D30" s="28" t="n">
        <f aca="false">'Study 2'!$D29</f>
        <v>3975</v>
      </c>
      <c r="E30" s="29" t="n">
        <f aca="false">'Study 2'!$E29</f>
        <v>0</v>
      </c>
      <c r="F30" s="7"/>
      <c r="G30" s="28" t="n">
        <f aca="false">'Study 1'!$D29</f>
        <v>3975</v>
      </c>
      <c r="H30" s="28" t="n">
        <f aca="false">'Study 1'!$E29</f>
        <v>0</v>
      </c>
      <c r="I30" s="7"/>
      <c r="J30" s="28" t="n">
        <f aca="false">'Study 1b'!$D29</f>
        <v>3975</v>
      </c>
      <c r="K30" s="28" t="n">
        <f aca="false">'Study 1b'!$E29</f>
        <v>0</v>
      </c>
      <c r="L30" s="7"/>
      <c r="M30" s="28" t="n">
        <f aca="false">'Study 3'!$D29</f>
        <v>3975</v>
      </c>
      <c r="N30" s="28" t="n">
        <f aca="false">'Study 3'!$E29</f>
        <v>0</v>
      </c>
      <c r="O30" s="7"/>
      <c r="P30" s="28" t="n">
        <f aca="false">'Study 3b'!$D29</f>
        <v>3975</v>
      </c>
      <c r="Q30" s="28" t="n">
        <f aca="false">'Study 3b'!$E29</f>
        <v>0</v>
      </c>
      <c r="R30" s="7"/>
      <c r="S30" s="28" t="n">
        <f aca="false">'Study 4a'!$D29</f>
        <v>3975</v>
      </c>
      <c r="T30" s="28" t="n">
        <f aca="false">'Study 4a'!$E29</f>
        <v>0</v>
      </c>
      <c r="U30" s="7"/>
      <c r="V30" s="28" t="n">
        <f aca="false">'Study 4b'!$D29</f>
        <v>3975</v>
      </c>
      <c r="W30" s="28" t="n">
        <f aca="false">'Study 4b'!$E29</f>
        <v>0</v>
      </c>
      <c r="X30" s="7"/>
      <c r="Y30" s="28" t="n">
        <f aca="false">'Study 5a'!$D29</f>
        <v>3975</v>
      </c>
      <c r="Z30" s="28" t="n">
        <f aca="false">'Study 5a'!$E29</f>
        <v>0</v>
      </c>
      <c r="AA30" s="7"/>
      <c r="AB30" s="28" t="n">
        <f aca="false">'Study 5b'!$D29</f>
        <v>3975</v>
      </c>
      <c r="AC30" s="28" t="n">
        <f aca="false">'Study 5b'!$E29</f>
        <v>0</v>
      </c>
      <c r="AD30" s="7"/>
      <c r="AE30" s="28" t="n">
        <f aca="false">'Study 6a'!$D29</f>
        <v>3975</v>
      </c>
      <c r="AF30" s="28" t="n">
        <f aca="false">'Study 6a'!$E29</f>
        <v>0</v>
      </c>
      <c r="AG30" s="7"/>
      <c r="AH30" s="28" t="n">
        <f aca="false">'Study 6b'!$D29</f>
        <v>3975</v>
      </c>
      <c r="AI30" s="28" t="n">
        <f aca="false">'Study 6b'!$E29</f>
        <v>0</v>
      </c>
      <c r="AJ30" s="7"/>
    </row>
    <row r="31" customFormat="false" ht="12.75" hidden="false" customHeight="false" outlineLevel="0" collapsed="false">
      <c r="A31" s="31" t="s">
        <v>55</v>
      </c>
      <c r="B31" s="2" t="s">
        <v>54</v>
      </c>
      <c r="C31" s="7"/>
      <c r="D31" s="28" t="n">
        <f aca="false">'Study 2'!$D30</f>
        <v>11418</v>
      </c>
      <c r="E31" s="29" t="n">
        <f aca="false">'Study 2'!$E30</f>
        <v>0</v>
      </c>
      <c r="F31" s="7"/>
      <c r="G31" s="28" t="n">
        <f aca="false">'Study 1'!$D30</f>
        <v>11418</v>
      </c>
      <c r="H31" s="28" t="n">
        <f aca="false">'Study 1'!$E30</f>
        <v>0</v>
      </c>
      <c r="I31" s="7"/>
      <c r="J31" s="28" t="n">
        <f aca="false">'Study 1b'!$D30</f>
        <v>11418</v>
      </c>
      <c r="K31" s="28" t="n">
        <f aca="false">'Study 1b'!$E30</f>
        <v>0</v>
      </c>
      <c r="L31" s="7"/>
      <c r="M31" s="28" t="n">
        <f aca="false">'Study 3'!$D30</f>
        <v>11418</v>
      </c>
      <c r="N31" s="28" t="n">
        <f aca="false">'Study 3'!$E30</f>
        <v>0</v>
      </c>
      <c r="O31" s="7"/>
      <c r="P31" s="28" t="n">
        <f aca="false">'Study 3b'!$D30</f>
        <v>11418</v>
      </c>
      <c r="Q31" s="28" t="n">
        <f aca="false">'Study 3b'!$E30</f>
        <v>0</v>
      </c>
      <c r="R31" s="7"/>
      <c r="S31" s="28" t="n">
        <f aca="false">'Study 4a'!$D30</f>
        <v>11418</v>
      </c>
      <c r="T31" s="28" t="n">
        <f aca="false">'Study 4a'!$E30</f>
        <v>0</v>
      </c>
      <c r="U31" s="7"/>
      <c r="V31" s="28" t="n">
        <f aca="false">'Study 4b'!$D30</f>
        <v>11418</v>
      </c>
      <c r="W31" s="28" t="n">
        <f aca="false">'Study 4b'!$E30</f>
        <v>0</v>
      </c>
      <c r="X31" s="7"/>
      <c r="Y31" s="28" t="n">
        <f aca="false">'Study 5a'!$D30</f>
        <v>11418</v>
      </c>
      <c r="Z31" s="28" t="n">
        <f aca="false">'Study 5a'!$E30</f>
        <v>0</v>
      </c>
      <c r="AA31" s="7"/>
      <c r="AB31" s="28" t="n">
        <f aca="false">'Study 5b'!$D30</f>
        <v>11418</v>
      </c>
      <c r="AC31" s="28" t="n">
        <f aca="false">'Study 5b'!$E30</f>
        <v>0</v>
      </c>
      <c r="AD31" s="7"/>
      <c r="AE31" s="28" t="n">
        <f aca="false">'Study 6a'!$D30</f>
        <v>11418</v>
      </c>
      <c r="AF31" s="28" t="n">
        <f aca="false">'Study 6a'!$E30</f>
        <v>0</v>
      </c>
      <c r="AG31" s="7"/>
      <c r="AH31" s="28" t="n">
        <f aca="false">'Study 6b'!$D30</f>
        <v>11418</v>
      </c>
      <c r="AI31" s="28" t="n">
        <f aca="false">'Study 6b'!$E30</f>
        <v>0</v>
      </c>
      <c r="AJ31" s="7"/>
    </row>
    <row r="32" customFormat="false" ht="12.75" hidden="false" customHeight="false" outlineLevel="0" collapsed="false">
      <c r="A32" s="31" t="s">
        <v>56</v>
      </c>
      <c r="B32" s="2" t="s">
        <v>54</v>
      </c>
      <c r="C32" s="7"/>
      <c r="D32" s="28" t="n">
        <f aca="false">'Study 2'!$D31</f>
        <v>3413</v>
      </c>
      <c r="E32" s="29" t="n">
        <f aca="false">'Study 2'!$E31</f>
        <v>0</v>
      </c>
      <c r="F32" s="7"/>
      <c r="G32" s="28" t="n">
        <f aca="false">'Study 1'!$D31</f>
        <v>3413</v>
      </c>
      <c r="H32" s="28" t="n">
        <f aca="false">'Study 1'!$E31</f>
        <v>0</v>
      </c>
      <c r="I32" s="7"/>
      <c r="J32" s="28" t="n">
        <f aca="false">'Study 1b'!$D31</f>
        <v>3413</v>
      </c>
      <c r="K32" s="28" t="n">
        <f aca="false">'Study 1b'!$E31</f>
        <v>0</v>
      </c>
      <c r="L32" s="7"/>
      <c r="M32" s="28" t="n">
        <f aca="false">'Study 3'!$D31</f>
        <v>3413</v>
      </c>
      <c r="N32" s="28" t="n">
        <f aca="false">'Study 3'!$E31</f>
        <v>0</v>
      </c>
      <c r="O32" s="7"/>
      <c r="P32" s="28" t="n">
        <f aca="false">'Study 3b'!$D31</f>
        <v>3413</v>
      </c>
      <c r="Q32" s="28" t="n">
        <f aca="false">'Study 3b'!$E31</f>
        <v>0</v>
      </c>
      <c r="R32" s="7"/>
      <c r="S32" s="28" t="n">
        <f aca="false">'Study 4a'!$D31</f>
        <v>3413</v>
      </c>
      <c r="T32" s="28" t="n">
        <f aca="false">'Study 4a'!$E31</f>
        <v>0</v>
      </c>
      <c r="U32" s="7"/>
      <c r="V32" s="28" t="n">
        <f aca="false">'Study 4b'!$D31</f>
        <v>3413</v>
      </c>
      <c r="W32" s="28" t="n">
        <f aca="false">'Study 4b'!$E31</f>
        <v>0</v>
      </c>
      <c r="X32" s="7"/>
      <c r="Y32" s="28" t="n">
        <f aca="false">'Study 5a'!$D31</f>
        <v>3413</v>
      </c>
      <c r="Z32" s="28" t="n">
        <f aca="false">'Study 5a'!$E31</f>
        <v>0</v>
      </c>
      <c r="AA32" s="7"/>
      <c r="AB32" s="28" t="n">
        <f aca="false">'Study 5b'!$D31</f>
        <v>3413</v>
      </c>
      <c r="AC32" s="28" t="n">
        <f aca="false">'Study 5b'!$E31</f>
        <v>0</v>
      </c>
      <c r="AD32" s="7"/>
      <c r="AE32" s="28" t="n">
        <f aca="false">'Study 6a'!$D31</f>
        <v>3413</v>
      </c>
      <c r="AF32" s="28" t="n">
        <f aca="false">'Study 6a'!$E31</f>
        <v>0</v>
      </c>
      <c r="AG32" s="7"/>
      <c r="AH32" s="28" t="n">
        <f aca="false">'Study 6b'!$D31</f>
        <v>3413</v>
      </c>
      <c r="AI32" s="28" t="n">
        <f aca="false">'Study 6b'!$E31</f>
        <v>0</v>
      </c>
      <c r="AJ32" s="7"/>
    </row>
    <row r="33" customFormat="false" ht="12.75" hidden="false" customHeight="false" outlineLevel="0" collapsed="false">
      <c r="A33" s="31" t="s">
        <v>57</v>
      </c>
      <c r="B33" s="2" t="s">
        <v>58</v>
      </c>
      <c r="C33" s="7"/>
      <c r="D33" s="28" t="n">
        <f aca="false">'Study 2'!$D32</f>
        <v>9580</v>
      </c>
      <c r="E33" s="29" t="n">
        <f aca="false">'Study 2'!$E32</f>
        <v>0</v>
      </c>
      <c r="F33" s="7"/>
      <c r="G33" s="28" t="n">
        <f aca="false">'Study 1'!$D32</f>
        <v>9580</v>
      </c>
      <c r="H33" s="28" t="n">
        <f aca="false">'Study 1'!$E32</f>
        <v>550</v>
      </c>
      <c r="I33" s="7"/>
      <c r="J33" s="28" t="n">
        <f aca="false">'Study 1b'!$D32</f>
        <v>9580</v>
      </c>
      <c r="K33" s="28" t="n">
        <f aca="false">'Study 1b'!$E32</f>
        <v>0</v>
      </c>
      <c r="L33" s="7"/>
      <c r="M33" s="28" t="n">
        <f aca="false">'Study 3'!$D32</f>
        <v>9580</v>
      </c>
      <c r="N33" s="28" t="n">
        <f aca="false">'Study 3'!$E32</f>
        <v>3063</v>
      </c>
      <c r="O33" s="7"/>
      <c r="P33" s="28" t="n">
        <f aca="false">'Study 3b'!$D32</f>
        <v>9580</v>
      </c>
      <c r="Q33" s="28" t="n">
        <f aca="false">'Study 3b'!$E32</f>
        <v>230</v>
      </c>
      <c r="R33" s="7"/>
      <c r="S33" s="28" t="n">
        <f aca="false">'Study 4a'!$D32</f>
        <v>9580</v>
      </c>
      <c r="T33" s="28" t="n">
        <f aca="false">'Study 4a'!$E32</f>
        <v>4181</v>
      </c>
      <c r="U33" s="7"/>
      <c r="V33" s="28" t="n">
        <f aca="false">'Study 4b'!$D32</f>
        <v>9580</v>
      </c>
      <c r="W33" s="28" t="n">
        <f aca="false">'Study 4b'!$E32</f>
        <v>3944</v>
      </c>
      <c r="X33" s="7"/>
      <c r="Y33" s="28" t="n">
        <f aca="false">'Study 5a'!$D32</f>
        <v>9580</v>
      </c>
      <c r="Z33" s="28" t="n">
        <f aca="false">'Study 5a'!$E32</f>
        <v>3107</v>
      </c>
      <c r="AA33" s="7"/>
      <c r="AB33" s="28" t="n">
        <f aca="false">'Study 5b'!$D32</f>
        <v>9580</v>
      </c>
      <c r="AC33" s="28" t="n">
        <f aca="false">'Study 5b'!$E32</f>
        <v>1873</v>
      </c>
      <c r="AD33" s="7"/>
      <c r="AE33" s="28" t="n">
        <f aca="false">'Study 6a'!$D32</f>
        <v>9580</v>
      </c>
      <c r="AF33" s="28" t="n">
        <f aca="false">'Study 6a'!$E32</f>
        <v>1778</v>
      </c>
      <c r="AG33" s="7"/>
      <c r="AH33" s="28" t="n">
        <f aca="false">'Study 6b'!$D32</f>
        <v>9580</v>
      </c>
      <c r="AI33" s="28" t="n">
        <f aca="false">'Study 6b'!$E32</f>
        <v>865</v>
      </c>
      <c r="AJ33" s="7"/>
    </row>
    <row r="34" customFormat="false" ht="12.75" hidden="false" customHeight="false" outlineLevel="0" collapsed="false">
      <c r="A34" s="31" t="s">
        <v>59</v>
      </c>
      <c r="B34" s="2" t="s">
        <v>58</v>
      </c>
      <c r="C34" s="7"/>
      <c r="D34" s="28" t="n">
        <f aca="false">'Study 2'!$D33</f>
        <v>15995</v>
      </c>
      <c r="E34" s="29" t="n">
        <f aca="false">'Study 2'!$E33</f>
        <v>0</v>
      </c>
      <c r="F34" s="7"/>
      <c r="G34" s="28" t="n">
        <f aca="false">'Study 1'!$D33</f>
        <v>15995</v>
      </c>
      <c r="H34" s="28" t="n">
        <f aca="false">'Study 1'!$E33</f>
        <v>0</v>
      </c>
      <c r="I34" s="7"/>
      <c r="J34" s="28" t="n">
        <f aca="false">'Study 1b'!$D33</f>
        <v>15995</v>
      </c>
      <c r="K34" s="28" t="n">
        <f aca="false">'Study 1b'!$E33</f>
        <v>0</v>
      </c>
      <c r="L34" s="7"/>
      <c r="M34" s="28" t="n">
        <f aca="false">'Study 3'!$D33</f>
        <v>15995</v>
      </c>
      <c r="N34" s="28" t="n">
        <f aca="false">'Study 3'!$E33</f>
        <v>0</v>
      </c>
      <c r="O34" s="7"/>
      <c r="P34" s="28" t="n">
        <f aca="false">'Study 3b'!$D33</f>
        <v>15995</v>
      </c>
      <c r="Q34" s="28" t="n">
        <f aca="false">'Study 3b'!$E33</f>
        <v>0</v>
      </c>
      <c r="R34" s="7"/>
      <c r="S34" s="28" t="n">
        <f aca="false">'Study 4a'!$D33</f>
        <v>15995</v>
      </c>
      <c r="T34" s="28" t="n">
        <f aca="false">'Study 4a'!$E33</f>
        <v>0</v>
      </c>
      <c r="U34" s="7"/>
      <c r="V34" s="28" t="n">
        <f aca="false">'Study 4b'!$D33</f>
        <v>15995</v>
      </c>
      <c r="W34" s="28" t="n">
        <f aca="false">'Study 4b'!$E33</f>
        <v>0</v>
      </c>
      <c r="X34" s="7"/>
      <c r="Y34" s="28" t="n">
        <f aca="false">'Study 5a'!$D33</f>
        <v>15995</v>
      </c>
      <c r="Z34" s="28" t="n">
        <f aca="false">'Study 5a'!$E33</f>
        <v>0</v>
      </c>
      <c r="AA34" s="7"/>
      <c r="AB34" s="28" t="n">
        <f aca="false">'Study 5b'!$D33</f>
        <v>15995</v>
      </c>
      <c r="AC34" s="28" t="n">
        <f aca="false">'Study 5b'!$E33</f>
        <v>0</v>
      </c>
      <c r="AD34" s="7"/>
      <c r="AE34" s="28" t="n">
        <f aca="false">'Study 6a'!$D33</f>
        <v>15995</v>
      </c>
      <c r="AF34" s="28" t="n">
        <f aca="false">'Study 6a'!$E33</f>
        <v>0</v>
      </c>
      <c r="AG34" s="7"/>
      <c r="AH34" s="28" t="n">
        <f aca="false">'Study 6b'!$D33</f>
        <v>15995</v>
      </c>
      <c r="AI34" s="28" t="n">
        <f aca="false">'Study 6b'!$E33</f>
        <v>0</v>
      </c>
      <c r="AJ34" s="7"/>
    </row>
    <row r="35" customFormat="false" ht="12.75" hidden="false" customHeight="false" outlineLevel="0" collapsed="false">
      <c r="A35" s="31" t="s">
        <v>60</v>
      </c>
      <c r="B35" s="2" t="s">
        <v>58</v>
      </c>
      <c r="C35" s="7"/>
      <c r="D35" s="28" t="n">
        <f aca="false">'Study 2'!$D34</f>
        <v>3413</v>
      </c>
      <c r="E35" s="29" t="n">
        <f aca="false">'Study 2'!$E34</f>
        <v>0</v>
      </c>
      <c r="F35" s="7"/>
      <c r="G35" s="28" t="n">
        <f aca="false">'Study 1'!$D34</f>
        <v>3413</v>
      </c>
      <c r="H35" s="28" t="n">
        <f aca="false">'Study 1'!$E34</f>
        <v>197</v>
      </c>
      <c r="I35" s="7"/>
      <c r="J35" s="28" t="n">
        <f aca="false">'Study 1b'!$D34</f>
        <v>3413</v>
      </c>
      <c r="K35" s="28" t="n">
        <f aca="false">'Study 1b'!$E34</f>
        <v>0</v>
      </c>
      <c r="L35" s="7"/>
      <c r="M35" s="28" t="n">
        <f aca="false">'Study 3'!$D34</f>
        <v>3413</v>
      </c>
      <c r="N35" s="28" t="n">
        <f aca="false">'Study 3'!$E34</f>
        <v>1092</v>
      </c>
      <c r="O35" s="7"/>
      <c r="P35" s="28" t="n">
        <f aca="false">'Study 3b'!$D34</f>
        <v>3413</v>
      </c>
      <c r="Q35" s="28" t="n">
        <f aca="false">'Study 3b'!$E34</f>
        <v>82</v>
      </c>
      <c r="R35" s="7"/>
      <c r="S35" s="28" t="n">
        <f aca="false">'Study 4a'!$D34</f>
        <v>3413</v>
      </c>
      <c r="T35" s="28" t="n">
        <f aca="false">'Study 4a'!$E34</f>
        <v>1491</v>
      </c>
      <c r="U35" s="7"/>
      <c r="V35" s="28" t="n">
        <f aca="false">'Study 4b'!$D34</f>
        <v>3413</v>
      </c>
      <c r="W35" s="28" t="n">
        <f aca="false">'Study 4b'!$E34</f>
        <v>1407</v>
      </c>
      <c r="X35" s="7"/>
      <c r="Y35" s="28" t="n">
        <f aca="false">'Study 5a'!$D34</f>
        <v>3413</v>
      </c>
      <c r="Z35" s="28" t="n">
        <f aca="false">'Study 5a'!$E34</f>
        <v>1108</v>
      </c>
      <c r="AA35" s="7"/>
      <c r="AB35" s="28" t="n">
        <f aca="false">'Study 5b'!$D34</f>
        <v>3413</v>
      </c>
      <c r="AC35" s="28" t="n">
        <f aca="false">'Study 5b'!$E34</f>
        <v>669</v>
      </c>
      <c r="AD35" s="7"/>
      <c r="AE35" s="28" t="n">
        <f aca="false">'Study 6a'!$D34</f>
        <v>3413</v>
      </c>
      <c r="AF35" s="28" t="n">
        <f aca="false">'Study 6a'!$E34</f>
        <v>635</v>
      </c>
      <c r="AG35" s="7"/>
      <c r="AH35" s="28" t="n">
        <f aca="false">'Study 6b'!$D34</f>
        <v>3413</v>
      </c>
      <c r="AI35" s="28" t="n">
        <f aca="false">'Study 6b'!$E34</f>
        <v>310</v>
      </c>
      <c r="AJ35" s="7"/>
    </row>
    <row r="36" customFormat="false" ht="12.75" hidden="false" customHeight="false" outlineLevel="0" collapsed="false">
      <c r="A36" s="31" t="s">
        <v>61</v>
      </c>
      <c r="B36" s="2" t="s">
        <v>62</v>
      </c>
      <c r="C36" s="7"/>
      <c r="D36" s="28" t="n">
        <f aca="false">'Study 2'!$D35</f>
        <v>3975</v>
      </c>
      <c r="E36" s="29" t="n">
        <f aca="false">'Study 2'!$E35</f>
        <v>0</v>
      </c>
      <c r="F36" s="7"/>
      <c r="G36" s="28" t="n">
        <f aca="false">'Study 1'!$D35</f>
        <v>3975</v>
      </c>
      <c r="H36" s="28" t="n">
        <f aca="false">'Study 1'!$E35</f>
        <v>0</v>
      </c>
      <c r="I36" s="7"/>
      <c r="J36" s="28" t="n">
        <f aca="false">'Study 1b'!$D35</f>
        <v>3975</v>
      </c>
      <c r="K36" s="28" t="n">
        <f aca="false">'Study 1b'!$E35</f>
        <v>0</v>
      </c>
      <c r="L36" s="7"/>
      <c r="M36" s="28" t="n">
        <f aca="false">'Study 3'!$D35</f>
        <v>3975</v>
      </c>
      <c r="N36" s="28" t="n">
        <f aca="false">'Study 3'!$E35</f>
        <v>0</v>
      </c>
      <c r="O36" s="7"/>
      <c r="P36" s="28" t="n">
        <f aca="false">'Study 3b'!$D35</f>
        <v>3975</v>
      </c>
      <c r="Q36" s="28" t="n">
        <f aca="false">'Study 3b'!$E35</f>
        <v>0</v>
      </c>
      <c r="R36" s="7"/>
      <c r="S36" s="28" t="n">
        <f aca="false">'Study 4a'!$D35</f>
        <v>3975</v>
      </c>
      <c r="T36" s="28" t="n">
        <f aca="false">'Study 4a'!$E35</f>
        <v>0</v>
      </c>
      <c r="U36" s="7"/>
      <c r="V36" s="28" t="n">
        <f aca="false">'Study 4b'!$D35</f>
        <v>3975</v>
      </c>
      <c r="W36" s="28" t="n">
        <f aca="false">'Study 4b'!$E35</f>
        <v>0</v>
      </c>
      <c r="X36" s="7"/>
      <c r="Y36" s="28" t="n">
        <f aca="false">'Study 5a'!$D35</f>
        <v>3975</v>
      </c>
      <c r="Z36" s="28" t="n">
        <f aca="false">'Study 5a'!$E35</f>
        <v>0</v>
      </c>
      <c r="AA36" s="7"/>
      <c r="AB36" s="28" t="n">
        <f aca="false">'Study 5b'!$D35</f>
        <v>3975</v>
      </c>
      <c r="AC36" s="28" t="n">
        <f aca="false">'Study 5b'!$E35</f>
        <v>0</v>
      </c>
      <c r="AD36" s="7"/>
      <c r="AE36" s="28" t="n">
        <f aca="false">'Study 6a'!$D35</f>
        <v>3975</v>
      </c>
      <c r="AF36" s="28" t="n">
        <f aca="false">'Study 6a'!$E35</f>
        <v>0</v>
      </c>
      <c r="AG36" s="7"/>
      <c r="AH36" s="28" t="n">
        <f aca="false">'Study 6b'!$D35</f>
        <v>3975</v>
      </c>
      <c r="AI36" s="28" t="n">
        <f aca="false">'Study 6b'!$E35</f>
        <v>0</v>
      </c>
      <c r="AJ36" s="7"/>
    </row>
    <row r="37" customFormat="false" ht="12.75" hidden="false" customHeight="false" outlineLevel="0" collapsed="false">
      <c r="A37" s="31" t="s">
        <v>63</v>
      </c>
      <c r="B37" s="2" t="s">
        <v>62</v>
      </c>
      <c r="C37" s="7"/>
      <c r="D37" s="28" t="n">
        <f aca="false">'Study 2'!$D36</f>
        <v>3033</v>
      </c>
      <c r="E37" s="29" t="n">
        <f aca="false">'Study 2'!$E36</f>
        <v>0</v>
      </c>
      <c r="F37" s="7"/>
      <c r="G37" s="28" t="n">
        <f aca="false">'Study 1'!$D36</f>
        <v>3033</v>
      </c>
      <c r="H37" s="28" t="n">
        <f aca="false">'Study 1'!$E36</f>
        <v>90</v>
      </c>
      <c r="I37" s="7"/>
      <c r="J37" s="28" t="n">
        <f aca="false">'Study 1b'!$D36</f>
        <v>3033</v>
      </c>
      <c r="K37" s="28" t="n">
        <f aca="false">'Study 1b'!$E36</f>
        <v>0</v>
      </c>
      <c r="L37" s="7"/>
      <c r="M37" s="28" t="n">
        <f aca="false">'Study 3'!$D36</f>
        <v>3033</v>
      </c>
      <c r="N37" s="28" t="n">
        <f aca="false">'Study 3'!$E36</f>
        <v>785</v>
      </c>
      <c r="O37" s="7"/>
      <c r="P37" s="28" t="n">
        <f aca="false">'Study 3b'!$D36</f>
        <v>3033</v>
      </c>
      <c r="Q37" s="28" t="n">
        <f aca="false">'Study 3b'!$E36</f>
        <v>43</v>
      </c>
      <c r="R37" s="7"/>
      <c r="S37" s="28" t="n">
        <f aca="false">'Study 4a'!$D36</f>
        <v>3033</v>
      </c>
      <c r="T37" s="28" t="n">
        <f aca="false">'Study 4a'!$E36</f>
        <v>1275</v>
      </c>
      <c r="U37" s="7"/>
      <c r="V37" s="28" t="n">
        <f aca="false">'Study 4b'!$D36</f>
        <v>3033</v>
      </c>
      <c r="W37" s="28" t="n">
        <f aca="false">'Study 4b'!$E36</f>
        <v>1098</v>
      </c>
      <c r="X37" s="7"/>
      <c r="Y37" s="28" t="n">
        <f aca="false">'Study 5a'!$D36</f>
        <v>3033</v>
      </c>
      <c r="Z37" s="28" t="n">
        <f aca="false">'Study 5a'!$E36</f>
        <v>702</v>
      </c>
      <c r="AA37" s="7"/>
      <c r="AB37" s="28" t="n">
        <f aca="false">'Study 5b'!$D36</f>
        <v>3033</v>
      </c>
      <c r="AC37" s="28" t="n">
        <f aca="false">'Study 5b'!$E36</f>
        <v>310</v>
      </c>
      <c r="AD37" s="7"/>
      <c r="AE37" s="28" t="n">
        <f aca="false">'Study 6a'!$D36</f>
        <v>3033</v>
      </c>
      <c r="AF37" s="28" t="n">
        <f aca="false">'Study 6a'!$E36</f>
        <v>330</v>
      </c>
      <c r="AG37" s="7"/>
      <c r="AH37" s="28" t="n">
        <f aca="false">'Study 6b'!$D36</f>
        <v>3033</v>
      </c>
      <c r="AI37" s="28" t="n">
        <f aca="false">'Study 6b'!$E36</f>
        <v>149</v>
      </c>
      <c r="AJ37" s="7"/>
    </row>
    <row r="38" customFormat="false" ht="12.75" hidden="false" customHeight="false" outlineLevel="0" collapsed="false">
      <c r="A38" s="31" t="s">
        <v>64</v>
      </c>
      <c r="B38" s="2" t="s">
        <v>65</v>
      </c>
      <c r="C38" s="7"/>
      <c r="D38" s="28" t="n">
        <f aca="false">'Study 2'!$D37</f>
        <v>84909</v>
      </c>
      <c r="E38" s="29" t="n">
        <f aca="false">'Study 2'!$E37</f>
        <v>0</v>
      </c>
      <c r="F38" s="7"/>
      <c r="G38" s="28" t="n">
        <f aca="false">'Study 1'!$D37</f>
        <v>84909</v>
      </c>
      <c r="H38" s="28" t="n">
        <f aca="false">'Study 1'!$E37</f>
        <v>2496</v>
      </c>
      <c r="I38" s="7"/>
      <c r="J38" s="28" t="n">
        <f aca="false">'Study 1b'!$D37</f>
        <v>84909</v>
      </c>
      <c r="K38" s="28" t="n">
        <f aca="false">'Study 1b'!$E37</f>
        <v>0</v>
      </c>
      <c r="L38" s="7"/>
      <c r="M38" s="28" t="n">
        <f aca="false">'Study 3'!$D37</f>
        <v>84909</v>
      </c>
      <c r="N38" s="28" t="n">
        <f aca="false">'Study 3'!$E37</f>
        <v>23763</v>
      </c>
      <c r="O38" s="7"/>
      <c r="P38" s="28" t="n">
        <f aca="false">'Study 3b'!$D37</f>
        <v>84909</v>
      </c>
      <c r="Q38" s="28" t="n">
        <f aca="false">'Study 3b'!$E37</f>
        <v>1154</v>
      </c>
      <c r="R38" s="7"/>
      <c r="S38" s="28" t="n">
        <f aca="false">'Study 4a'!$D37</f>
        <v>84909</v>
      </c>
      <c r="T38" s="28" t="n">
        <f aca="false">'Study 4a'!$E37</f>
        <v>41477</v>
      </c>
      <c r="U38" s="7"/>
      <c r="V38" s="28" t="n">
        <f aca="false">'Study 4b'!$D37</f>
        <v>84909</v>
      </c>
      <c r="W38" s="28" t="n">
        <f aca="false">'Study 4b'!$E37</f>
        <v>33748</v>
      </c>
      <c r="X38" s="7"/>
      <c r="Y38" s="28" t="n">
        <f aca="false">'Study 5a'!$D37</f>
        <v>84909</v>
      </c>
      <c r="Z38" s="28" t="n">
        <f aca="false">'Study 5a'!$E37</f>
        <v>20836</v>
      </c>
      <c r="AA38" s="7"/>
      <c r="AB38" s="28" t="n">
        <f aca="false">'Study 5b'!$D37</f>
        <v>84909</v>
      </c>
      <c r="AC38" s="28" t="n">
        <f aca="false">'Study 5b'!$E37</f>
        <v>8799</v>
      </c>
      <c r="AD38" s="7"/>
      <c r="AE38" s="28" t="n">
        <f aca="false">'Study 6a'!$D37</f>
        <v>84909</v>
      </c>
      <c r="AF38" s="28" t="n">
        <f aca="false">'Study 6a'!$E37</f>
        <v>9312</v>
      </c>
      <c r="AG38" s="7"/>
      <c r="AH38" s="28" t="n">
        <f aca="false">'Study 6b'!$D37</f>
        <v>84909</v>
      </c>
      <c r="AI38" s="28" t="n">
        <f aca="false">'Study 6b'!$E37</f>
        <v>4134</v>
      </c>
      <c r="AJ38" s="7"/>
    </row>
    <row r="39" customFormat="false" ht="12.75" hidden="false" customHeight="false" outlineLevel="0" collapsed="false">
      <c r="A39" s="31" t="s">
        <v>66</v>
      </c>
      <c r="B39" s="2" t="s">
        <v>65</v>
      </c>
      <c r="C39" s="7"/>
      <c r="D39" s="28" t="n">
        <f aca="false">'Study 2'!$D38</f>
        <v>14349</v>
      </c>
      <c r="E39" s="29" t="n">
        <f aca="false">'Study 2'!$E38</f>
        <v>0</v>
      </c>
      <c r="F39" s="7"/>
      <c r="G39" s="28" t="n">
        <f aca="false">'Study 1'!$D38</f>
        <v>14349</v>
      </c>
      <c r="H39" s="28" t="n">
        <f aca="false">'Study 1'!$E38</f>
        <v>423</v>
      </c>
      <c r="I39" s="7"/>
      <c r="J39" s="28" t="n">
        <f aca="false">'Study 1b'!$D38</f>
        <v>14349</v>
      </c>
      <c r="K39" s="28" t="n">
        <f aca="false">'Study 1b'!$E38</f>
        <v>0</v>
      </c>
      <c r="L39" s="7"/>
      <c r="M39" s="28" t="n">
        <f aca="false">'Study 3'!$D38</f>
        <v>14349</v>
      </c>
      <c r="N39" s="28" t="n">
        <f aca="false">'Study 3'!$E38</f>
        <v>3652</v>
      </c>
      <c r="O39" s="7"/>
      <c r="P39" s="28" t="n">
        <f aca="false">'Study 3b'!$D38</f>
        <v>14349</v>
      </c>
      <c r="Q39" s="28" t="n">
        <f aca="false">'Study 3b'!$E38</f>
        <v>196</v>
      </c>
      <c r="R39" s="7"/>
      <c r="S39" s="28" t="n">
        <f aca="false">'Study 4a'!$D38</f>
        <v>14349</v>
      </c>
      <c r="T39" s="28" t="n">
        <f aca="false">'Study 4a'!$E38</f>
        <v>5865</v>
      </c>
      <c r="U39" s="7"/>
      <c r="V39" s="28" t="n">
        <f aca="false">'Study 4b'!$D38</f>
        <v>14349</v>
      </c>
      <c r="W39" s="28" t="n">
        <f aca="false">'Study 4b'!$E38</f>
        <v>5084</v>
      </c>
      <c r="X39" s="7"/>
      <c r="Y39" s="28" t="n">
        <f aca="false">'Study 5a'!$D38</f>
        <v>14349</v>
      </c>
      <c r="Z39" s="28" t="n">
        <f aca="false">'Study 5a'!$E38</f>
        <v>3284</v>
      </c>
      <c r="AA39" s="7"/>
      <c r="AB39" s="28" t="n">
        <f aca="false">'Study 5b'!$D38</f>
        <v>14349</v>
      </c>
      <c r="AC39" s="28" t="n">
        <f aca="false">'Study 5b'!$E38</f>
        <v>1461</v>
      </c>
      <c r="AD39" s="7"/>
      <c r="AE39" s="28" t="n">
        <f aca="false">'Study 6a'!$D38</f>
        <v>14349</v>
      </c>
      <c r="AF39" s="28" t="n">
        <f aca="false">'Study 6a'!$E38</f>
        <v>1554</v>
      </c>
      <c r="AG39" s="7"/>
      <c r="AH39" s="28" t="n">
        <f aca="false">'Study 6b'!$D38</f>
        <v>14349</v>
      </c>
      <c r="AI39" s="28" t="n">
        <f aca="false">'Study 6b'!$E38</f>
        <v>700</v>
      </c>
      <c r="AJ39" s="7"/>
    </row>
    <row r="40" customFormat="false" ht="12.75" hidden="false" customHeight="false" outlineLevel="0" collapsed="false">
      <c r="A40" s="31" t="s">
        <v>67</v>
      </c>
      <c r="B40" s="2" t="s">
        <v>65</v>
      </c>
      <c r="C40" s="7"/>
      <c r="D40" s="28" t="n">
        <f aca="false">'Study 2'!$D39</f>
        <v>38321</v>
      </c>
      <c r="E40" s="29" t="n">
        <f aca="false">'Study 2'!$E39</f>
        <v>0</v>
      </c>
      <c r="F40" s="7"/>
      <c r="G40" s="28" t="n">
        <f aca="false">'Study 1'!$D39</f>
        <v>38321</v>
      </c>
      <c r="H40" s="28" t="n">
        <f aca="false">'Study 1'!$E39</f>
        <v>1127</v>
      </c>
      <c r="I40" s="7"/>
      <c r="J40" s="28" t="n">
        <f aca="false">'Study 1b'!$D39</f>
        <v>38321</v>
      </c>
      <c r="K40" s="28" t="n">
        <f aca="false">'Study 1b'!$E39</f>
        <v>0</v>
      </c>
      <c r="L40" s="7"/>
      <c r="M40" s="28" t="n">
        <f aca="false">'Study 3'!$D39</f>
        <v>38321</v>
      </c>
      <c r="N40" s="28" t="n">
        <f aca="false">'Study 3'!$E39</f>
        <v>9853</v>
      </c>
      <c r="O40" s="7"/>
      <c r="P40" s="28" t="n">
        <f aca="false">'Study 3b'!$D39</f>
        <v>38321</v>
      </c>
      <c r="Q40" s="28" t="n">
        <f aca="false">'Study 3b'!$E39</f>
        <v>522</v>
      </c>
      <c r="R40" s="7"/>
      <c r="S40" s="28" t="n">
        <f aca="false">'Study 4a'!$D39</f>
        <v>38321</v>
      </c>
      <c r="T40" s="28" t="n">
        <f aca="false">'Study 4a'!$E39</f>
        <v>15961</v>
      </c>
      <c r="U40" s="7"/>
      <c r="V40" s="28" t="n">
        <f aca="false">'Study 4b'!$D39</f>
        <v>38321</v>
      </c>
      <c r="W40" s="28" t="n">
        <f aca="false">'Study 4b'!$E39</f>
        <v>13781</v>
      </c>
      <c r="X40" s="7"/>
      <c r="Y40" s="28" t="n">
        <f aca="false">'Study 5a'!$D39</f>
        <v>38321</v>
      </c>
      <c r="Z40" s="28" t="n">
        <f aca="false">'Study 5a'!$E39</f>
        <v>8807</v>
      </c>
      <c r="AA40" s="7"/>
      <c r="AB40" s="28" t="n">
        <f aca="false">'Study 5b'!$D39</f>
        <v>38321</v>
      </c>
      <c r="AC40" s="28" t="n">
        <f aca="false">'Study 5b'!$E39</f>
        <v>3899</v>
      </c>
      <c r="AD40" s="7"/>
      <c r="AE40" s="28" t="n">
        <f aca="false">'Study 6a'!$D39</f>
        <v>38321</v>
      </c>
      <c r="AF40" s="28" t="n">
        <f aca="false">'Study 6a'!$E39</f>
        <v>4146</v>
      </c>
      <c r="AG40" s="7"/>
      <c r="AH40" s="28" t="n">
        <f aca="false">'Study 6b'!$D39</f>
        <v>38321</v>
      </c>
      <c r="AI40" s="28" t="n">
        <f aca="false">'Study 6b'!$E39</f>
        <v>1866</v>
      </c>
      <c r="AJ40" s="7"/>
    </row>
    <row r="41" customFormat="false" ht="12.75" hidden="false" customHeight="false" outlineLevel="0" collapsed="false">
      <c r="A41" s="31" t="s">
        <v>68</v>
      </c>
      <c r="B41" s="2" t="s">
        <v>65</v>
      </c>
      <c r="C41" s="7"/>
      <c r="D41" s="28" t="n">
        <f aca="false">'Study 2'!$D40</f>
        <v>49631</v>
      </c>
      <c r="E41" s="29" t="n">
        <f aca="false">'Study 2'!$E40</f>
        <v>0</v>
      </c>
      <c r="F41" s="7"/>
      <c r="G41" s="28" t="n">
        <f aca="false">'Study 1'!$D40</f>
        <v>49631</v>
      </c>
      <c r="H41" s="28" t="n">
        <f aca="false">'Study 1'!$E40</f>
        <v>1459</v>
      </c>
      <c r="I41" s="7"/>
      <c r="J41" s="28" t="n">
        <f aca="false">'Study 1b'!$D40</f>
        <v>49631</v>
      </c>
      <c r="K41" s="28" t="n">
        <f aca="false">'Study 1b'!$E40</f>
        <v>0</v>
      </c>
      <c r="L41" s="7"/>
      <c r="M41" s="28" t="n">
        <f aca="false">'Study 3'!$D40</f>
        <v>49631</v>
      </c>
      <c r="N41" s="28" t="n">
        <f aca="false">'Study 3'!$E40</f>
        <v>12799</v>
      </c>
      <c r="O41" s="7"/>
      <c r="P41" s="28" t="n">
        <f aca="false">'Study 3b'!$D40</f>
        <v>49631</v>
      </c>
      <c r="Q41" s="28" t="n">
        <f aca="false">'Study 3b'!$E40</f>
        <v>674</v>
      </c>
      <c r="R41" s="7"/>
      <c r="S41" s="28" t="n">
        <f aca="false">'Study 4a'!$D40</f>
        <v>49631</v>
      </c>
      <c r="T41" s="28" t="n">
        <f aca="false">'Study 4a'!$E40</f>
        <v>20787</v>
      </c>
      <c r="U41" s="7"/>
      <c r="V41" s="28" t="n">
        <f aca="false">'Study 4b'!$D40</f>
        <v>49631</v>
      </c>
      <c r="W41" s="28" t="n">
        <f aca="false">'Study 4b'!$E40</f>
        <v>17930</v>
      </c>
      <c r="X41" s="7"/>
      <c r="Y41" s="28" t="n">
        <f aca="false">'Study 5a'!$D40</f>
        <v>49631</v>
      </c>
      <c r="Z41" s="28" t="n">
        <f aca="false">'Study 5a'!$E40</f>
        <v>11421</v>
      </c>
      <c r="AA41" s="7"/>
      <c r="AB41" s="28" t="n">
        <f aca="false">'Study 5b'!$D40</f>
        <v>49631</v>
      </c>
      <c r="AC41" s="28" t="n">
        <f aca="false">'Study 5b'!$E40</f>
        <v>5049</v>
      </c>
      <c r="AD41" s="7"/>
      <c r="AE41" s="28" t="n">
        <f aca="false">'Study 6a'!$D40</f>
        <v>49631</v>
      </c>
      <c r="AF41" s="28" t="n">
        <f aca="false">'Study 6a'!$E40</f>
        <v>5370</v>
      </c>
      <c r="AG41" s="7"/>
      <c r="AH41" s="28" t="n">
        <f aca="false">'Study 6b'!$D40</f>
        <v>49631</v>
      </c>
      <c r="AI41" s="28" t="n">
        <f aca="false">'Study 6b'!$E40</f>
        <v>2417</v>
      </c>
      <c r="AJ41" s="7"/>
    </row>
    <row r="42" customFormat="false" ht="12.75" hidden="false" customHeight="false" outlineLevel="0" collapsed="false">
      <c r="A42" s="31" t="s">
        <v>69</v>
      </c>
      <c r="B42" s="2" t="s">
        <v>70</v>
      </c>
      <c r="C42" s="7"/>
      <c r="D42" s="28" t="n">
        <f aca="false">'Study 2'!$D41</f>
        <v>23033</v>
      </c>
      <c r="E42" s="29" t="n">
        <f aca="false">'Study 2'!$E41</f>
        <v>0</v>
      </c>
      <c r="F42" s="7"/>
      <c r="G42" s="28" t="n">
        <f aca="false">'Study 1'!$D41</f>
        <v>23033</v>
      </c>
      <c r="H42" s="28" t="n">
        <f aca="false">'Study 1'!$E41</f>
        <v>678</v>
      </c>
      <c r="I42" s="7"/>
      <c r="J42" s="28" t="n">
        <f aca="false">'Study 1b'!$D41</f>
        <v>23033</v>
      </c>
      <c r="K42" s="28" t="n">
        <f aca="false">'Study 1b'!$E41</f>
        <v>0</v>
      </c>
      <c r="L42" s="7"/>
      <c r="M42" s="28" t="n">
        <f aca="false">'Study 3'!$D41</f>
        <v>23033</v>
      </c>
      <c r="N42" s="28" t="n">
        <f aca="false">'Study 3'!$E41</f>
        <v>5942</v>
      </c>
      <c r="O42" s="7"/>
      <c r="P42" s="28" t="n">
        <f aca="false">'Study 3b'!$D41</f>
        <v>23033</v>
      </c>
      <c r="Q42" s="28" t="n">
        <f aca="false">'Study 3b'!$E41</f>
        <v>314</v>
      </c>
      <c r="R42" s="7"/>
      <c r="S42" s="28" t="n">
        <f aca="false">'Study 4a'!$D41</f>
        <v>23033</v>
      </c>
      <c r="T42" s="28" t="n">
        <f aca="false">'Study 4a'!$E41</f>
        <v>9711</v>
      </c>
      <c r="U42" s="7"/>
      <c r="V42" s="28" t="n">
        <f aca="false">'Study 4b'!$D41</f>
        <v>23033</v>
      </c>
      <c r="W42" s="28" t="n">
        <f aca="false">'Study 4b'!$E41</f>
        <v>8322</v>
      </c>
      <c r="X42" s="7"/>
      <c r="Y42" s="28" t="n">
        <f aca="false">'Study 5a'!$D41</f>
        <v>23033</v>
      </c>
      <c r="Z42" s="28" t="n">
        <f aca="false">'Study 5a'!$E41</f>
        <v>5303</v>
      </c>
      <c r="AA42" s="7"/>
      <c r="AB42" s="28" t="n">
        <f aca="false">'Study 5b'!$D41</f>
        <v>23033</v>
      </c>
      <c r="AC42" s="28" t="n">
        <f aca="false">'Study 5b'!$E41</f>
        <v>2344</v>
      </c>
      <c r="AD42" s="7"/>
      <c r="AE42" s="28" t="n">
        <f aca="false">'Study 6a'!$D41</f>
        <v>23033</v>
      </c>
      <c r="AF42" s="28" t="n">
        <f aca="false">'Study 6a'!$E41</f>
        <v>2493</v>
      </c>
      <c r="AG42" s="7"/>
      <c r="AH42" s="28" t="n">
        <f aca="false">'Study 6b'!$D41</f>
        <v>23033</v>
      </c>
      <c r="AI42" s="28" t="n">
        <f aca="false">'Study 6b'!$E41</f>
        <v>1122</v>
      </c>
      <c r="AJ42" s="7"/>
    </row>
    <row r="43" customFormat="false" ht="12.75" hidden="false" customHeight="false" outlineLevel="0" collapsed="false">
      <c r="A43" s="31" t="s">
        <v>71</v>
      </c>
      <c r="B43" s="2" t="s">
        <v>70</v>
      </c>
      <c r="C43" s="7"/>
      <c r="D43" s="28" t="n">
        <f aca="false">'Study 2'!$D42</f>
        <v>13795</v>
      </c>
      <c r="E43" s="29" t="n">
        <f aca="false">'Study 2'!$E42</f>
        <v>0</v>
      </c>
      <c r="F43" s="7"/>
      <c r="G43" s="28" t="n">
        <f aca="false">'Study 1'!$D42</f>
        <v>13795</v>
      </c>
      <c r="H43" s="28" t="n">
        <f aca="false">'Study 1'!$E42</f>
        <v>406</v>
      </c>
      <c r="I43" s="7"/>
      <c r="J43" s="28" t="n">
        <f aca="false">'Study 1b'!$D42</f>
        <v>13795</v>
      </c>
      <c r="K43" s="28" t="n">
        <f aca="false">'Study 1b'!$E42</f>
        <v>0</v>
      </c>
      <c r="L43" s="7"/>
      <c r="M43" s="28" t="n">
        <f aca="false">'Study 3'!$D42</f>
        <v>13795</v>
      </c>
      <c r="N43" s="28" t="n">
        <f aca="false">'Study 3'!$E42</f>
        <v>3561</v>
      </c>
      <c r="O43" s="7"/>
      <c r="P43" s="28" t="n">
        <f aca="false">'Study 3b'!$D42</f>
        <v>13795</v>
      </c>
      <c r="Q43" s="28" t="n">
        <f aca="false">'Study 3b'!$E42</f>
        <v>188</v>
      </c>
      <c r="R43" s="7"/>
      <c r="S43" s="28" t="n">
        <f aca="false">'Study 4a'!$D42</f>
        <v>13795</v>
      </c>
      <c r="T43" s="28" t="n">
        <f aca="false">'Study 4a'!$E42</f>
        <v>5817</v>
      </c>
      <c r="U43" s="7"/>
      <c r="V43" s="28" t="n">
        <f aca="false">'Study 4b'!$D42</f>
        <v>13795</v>
      </c>
      <c r="W43" s="28" t="n">
        <f aca="false">'Study 4b'!$E42</f>
        <v>4986</v>
      </c>
      <c r="X43" s="7"/>
      <c r="Y43" s="28" t="n">
        <f aca="false">'Study 5a'!$D42</f>
        <v>13795</v>
      </c>
      <c r="Z43" s="28" t="n">
        <f aca="false">'Study 5a'!$E42</f>
        <v>3177</v>
      </c>
      <c r="AA43" s="7"/>
      <c r="AB43" s="28" t="n">
        <f aca="false">'Study 5b'!$D42</f>
        <v>13795</v>
      </c>
      <c r="AC43" s="28" t="n">
        <f aca="false">'Study 5b'!$E42</f>
        <v>1404</v>
      </c>
      <c r="AD43" s="7"/>
      <c r="AE43" s="28" t="n">
        <f aca="false">'Study 6a'!$D42</f>
        <v>13795</v>
      </c>
      <c r="AF43" s="28" t="n">
        <f aca="false">'Study 6a'!$E42</f>
        <v>1493</v>
      </c>
      <c r="AG43" s="7"/>
      <c r="AH43" s="28" t="n">
        <f aca="false">'Study 6b'!$D42</f>
        <v>13795</v>
      </c>
      <c r="AI43" s="28" t="n">
        <f aca="false">'Study 6b'!$E42</f>
        <v>673</v>
      </c>
      <c r="AJ43" s="7"/>
    </row>
    <row r="44" customFormat="false" ht="12.75" hidden="false" customHeight="false" outlineLevel="0" collapsed="false">
      <c r="A44" s="31" t="s">
        <v>72</v>
      </c>
      <c r="B44" s="2" t="s">
        <v>73</v>
      </c>
      <c r="C44" s="7"/>
      <c r="D44" s="28" t="n">
        <f aca="false">'Study 2'!$D43</f>
        <v>11418</v>
      </c>
      <c r="E44" s="29" t="n">
        <f aca="false">'Study 2'!$E43</f>
        <v>0</v>
      </c>
      <c r="F44" s="7"/>
      <c r="G44" s="28" t="n">
        <f aca="false">'Study 1'!$D43</f>
        <v>11418</v>
      </c>
      <c r="H44" s="28" t="n">
        <f aca="false">'Study 1'!$E43</f>
        <v>0</v>
      </c>
      <c r="I44" s="7"/>
      <c r="J44" s="28" t="n">
        <f aca="false">'Study 1b'!$D43</f>
        <v>11418</v>
      </c>
      <c r="K44" s="28" t="n">
        <f aca="false">'Study 1b'!$E43</f>
        <v>0</v>
      </c>
      <c r="L44" s="7"/>
      <c r="M44" s="28" t="n">
        <f aca="false">'Study 3'!$D43</f>
        <v>11418</v>
      </c>
      <c r="N44" s="28" t="n">
        <f aca="false">'Study 3'!$E43</f>
        <v>0</v>
      </c>
      <c r="O44" s="7"/>
      <c r="P44" s="28" t="n">
        <f aca="false">'Study 3b'!$D43</f>
        <v>11418</v>
      </c>
      <c r="Q44" s="28" t="n">
        <f aca="false">'Study 3b'!$E43</f>
        <v>0</v>
      </c>
      <c r="R44" s="7"/>
      <c r="S44" s="28" t="n">
        <f aca="false">'Study 4a'!$D43</f>
        <v>11418</v>
      </c>
      <c r="T44" s="28" t="n">
        <f aca="false">'Study 4a'!$E43</f>
        <v>0</v>
      </c>
      <c r="U44" s="7"/>
      <c r="V44" s="28" t="n">
        <f aca="false">'Study 4b'!$D43</f>
        <v>11418</v>
      </c>
      <c r="W44" s="28" t="n">
        <f aca="false">'Study 4b'!$E43</f>
        <v>0</v>
      </c>
      <c r="X44" s="7"/>
      <c r="Y44" s="28" t="n">
        <f aca="false">'Study 5a'!$D43</f>
        <v>11418</v>
      </c>
      <c r="Z44" s="28" t="n">
        <f aca="false">'Study 5a'!$E43</f>
        <v>0</v>
      </c>
      <c r="AA44" s="7"/>
      <c r="AB44" s="28" t="n">
        <f aca="false">'Study 5b'!$D43</f>
        <v>11418</v>
      </c>
      <c r="AC44" s="28" t="n">
        <f aca="false">'Study 5b'!$E43</f>
        <v>0</v>
      </c>
      <c r="AD44" s="7"/>
      <c r="AE44" s="28" t="n">
        <f aca="false">'Study 6a'!$D43</f>
        <v>11418</v>
      </c>
      <c r="AF44" s="28" t="n">
        <f aca="false">'Study 6a'!$E43</f>
        <v>0</v>
      </c>
      <c r="AG44" s="7"/>
      <c r="AH44" s="28" t="n">
        <f aca="false">'Study 6b'!$D43</f>
        <v>11418</v>
      </c>
      <c r="AI44" s="28" t="n">
        <f aca="false">'Study 6b'!$E43</f>
        <v>0</v>
      </c>
      <c r="AJ44" s="7"/>
    </row>
    <row r="45" customFormat="false" ht="12.75" hidden="false" customHeight="false" outlineLevel="0" collapsed="false">
      <c r="A45" s="31" t="s">
        <v>74</v>
      </c>
      <c r="B45" s="2" t="s">
        <v>73</v>
      </c>
      <c r="C45" s="7"/>
      <c r="D45" s="28" t="n">
        <f aca="false">'Study 2'!$D44</f>
        <v>3413</v>
      </c>
      <c r="E45" s="29" t="n">
        <f aca="false">'Study 2'!$E44</f>
        <v>0</v>
      </c>
      <c r="F45" s="7"/>
      <c r="G45" s="28" t="n">
        <f aca="false">'Study 1'!$D44</f>
        <v>3413</v>
      </c>
      <c r="H45" s="28" t="n">
        <f aca="false">'Study 1'!$E44</f>
        <v>0</v>
      </c>
      <c r="I45" s="7"/>
      <c r="J45" s="28" t="n">
        <f aca="false">'Study 1b'!$D44</f>
        <v>3413</v>
      </c>
      <c r="K45" s="28" t="n">
        <f aca="false">'Study 1b'!$E44</f>
        <v>0</v>
      </c>
      <c r="L45" s="7"/>
      <c r="M45" s="28" t="n">
        <f aca="false">'Study 3'!$D44</f>
        <v>3413</v>
      </c>
      <c r="N45" s="28" t="n">
        <f aca="false">'Study 3'!$E44</f>
        <v>0</v>
      </c>
      <c r="O45" s="7"/>
      <c r="P45" s="28" t="n">
        <f aca="false">'Study 3b'!$D44</f>
        <v>3413</v>
      </c>
      <c r="Q45" s="28" t="n">
        <f aca="false">'Study 3b'!$E44</f>
        <v>0</v>
      </c>
      <c r="R45" s="7"/>
      <c r="S45" s="28" t="n">
        <f aca="false">'Study 4a'!$D44</f>
        <v>3413</v>
      </c>
      <c r="T45" s="28" t="n">
        <f aca="false">'Study 4a'!$E44</f>
        <v>0</v>
      </c>
      <c r="U45" s="7"/>
      <c r="V45" s="28" t="n">
        <f aca="false">'Study 4b'!$D44</f>
        <v>3413</v>
      </c>
      <c r="W45" s="28" t="n">
        <f aca="false">'Study 4b'!$E44</f>
        <v>0</v>
      </c>
      <c r="X45" s="7"/>
      <c r="Y45" s="28" t="n">
        <f aca="false">'Study 5a'!$D44</f>
        <v>3413</v>
      </c>
      <c r="Z45" s="28" t="n">
        <f aca="false">'Study 5a'!$E44</f>
        <v>1632</v>
      </c>
      <c r="AA45" s="7"/>
      <c r="AB45" s="28" t="n">
        <f aca="false">'Study 5b'!$D44</f>
        <v>3413</v>
      </c>
      <c r="AC45" s="28" t="n">
        <f aca="false">'Study 5b'!$E44</f>
        <v>1531</v>
      </c>
      <c r="AD45" s="7"/>
      <c r="AE45" s="28" t="n">
        <f aca="false">'Study 6a'!$D44</f>
        <v>3413</v>
      </c>
      <c r="AF45" s="28" t="n">
        <f aca="false">'Study 6a'!$E44</f>
        <v>1577</v>
      </c>
      <c r="AG45" s="7"/>
      <c r="AH45" s="28" t="n">
        <f aca="false">'Study 6b'!$D44</f>
        <v>3413</v>
      </c>
      <c r="AI45" s="28" t="n">
        <f aca="false">'Study 6b'!$E44</f>
        <v>1467</v>
      </c>
      <c r="AJ45" s="7"/>
    </row>
    <row r="46" customFormat="false" ht="12.75" hidden="false" customHeight="false" outlineLevel="0" collapsed="false">
      <c r="A46" s="31" t="s">
        <v>75</v>
      </c>
      <c r="B46" s="2" t="s">
        <v>76</v>
      </c>
      <c r="C46" s="7"/>
      <c r="D46" s="28" t="n">
        <f aca="false">'Study 2'!$D45</f>
        <v>3413</v>
      </c>
      <c r="E46" s="29" t="n">
        <f aca="false">'Study 2'!$E45</f>
        <v>0</v>
      </c>
      <c r="F46" s="7"/>
      <c r="G46" s="28" t="n">
        <f aca="false">'Study 1'!$D45</f>
        <v>3413</v>
      </c>
      <c r="H46" s="28" t="n">
        <f aca="false">'Study 1'!$E45</f>
        <v>0</v>
      </c>
      <c r="I46" s="7"/>
      <c r="J46" s="28" t="n">
        <f aca="false">'Study 1b'!$D45</f>
        <v>3413</v>
      </c>
      <c r="K46" s="28" t="n">
        <f aca="false">'Study 1b'!$E45</f>
        <v>0</v>
      </c>
      <c r="L46" s="7"/>
      <c r="M46" s="28" t="n">
        <f aca="false">'Study 3'!$D45</f>
        <v>3413</v>
      </c>
      <c r="N46" s="28" t="n">
        <f aca="false">'Study 3'!$E45</f>
        <v>0</v>
      </c>
      <c r="O46" s="7"/>
      <c r="P46" s="28" t="n">
        <f aca="false">'Study 3b'!$D45</f>
        <v>3413</v>
      </c>
      <c r="Q46" s="28" t="n">
        <f aca="false">'Study 3b'!$E45</f>
        <v>0</v>
      </c>
      <c r="R46" s="7"/>
      <c r="S46" s="28" t="n">
        <f aca="false">'Study 4a'!$D45</f>
        <v>3413</v>
      </c>
      <c r="T46" s="28" t="n">
        <f aca="false">'Study 4a'!$E45</f>
        <v>0</v>
      </c>
      <c r="U46" s="7"/>
      <c r="V46" s="28" t="n">
        <f aca="false">'Study 4b'!$D45</f>
        <v>3413</v>
      </c>
      <c r="W46" s="28" t="n">
        <f aca="false">'Study 4b'!$E45</f>
        <v>0</v>
      </c>
      <c r="X46" s="7"/>
      <c r="Y46" s="28" t="n">
        <f aca="false">'Study 5a'!$D45</f>
        <v>3413</v>
      </c>
      <c r="Z46" s="28" t="n">
        <f aca="false">'Study 5a'!$E45</f>
        <v>0</v>
      </c>
      <c r="AA46" s="7"/>
      <c r="AB46" s="28" t="n">
        <f aca="false">'Study 5b'!$D45</f>
        <v>3413</v>
      </c>
      <c r="AC46" s="28" t="n">
        <f aca="false">'Study 5b'!$E45</f>
        <v>0</v>
      </c>
      <c r="AD46" s="7"/>
      <c r="AE46" s="28" t="n">
        <f aca="false">'Study 6a'!$D45</f>
        <v>3413</v>
      </c>
      <c r="AF46" s="28" t="n">
        <f aca="false">'Study 6a'!$E45</f>
        <v>0</v>
      </c>
      <c r="AG46" s="7"/>
      <c r="AH46" s="28" t="n">
        <f aca="false">'Study 6b'!$D45</f>
        <v>3413</v>
      </c>
      <c r="AI46" s="28" t="n">
        <f aca="false">'Study 6b'!$E45</f>
        <v>0</v>
      </c>
      <c r="AJ46" s="7"/>
    </row>
    <row r="47" customFormat="false" ht="12.75" hidden="false" customHeight="false" outlineLevel="0" collapsed="false">
      <c r="A47" s="31" t="s">
        <v>77</v>
      </c>
      <c r="B47" s="2" t="s">
        <v>76</v>
      </c>
      <c r="C47" s="7"/>
      <c r="D47" s="28" t="n">
        <f aca="false">'Study 2'!$D46</f>
        <v>3975</v>
      </c>
      <c r="E47" s="29" t="n">
        <f aca="false">'Study 2'!$E46</f>
        <v>0</v>
      </c>
      <c r="F47" s="7"/>
      <c r="G47" s="28" t="n">
        <f aca="false">'Study 1'!$D46</f>
        <v>3975</v>
      </c>
      <c r="H47" s="28" t="n">
        <f aca="false">'Study 1'!$E46</f>
        <v>0</v>
      </c>
      <c r="I47" s="7"/>
      <c r="J47" s="28" t="n">
        <f aca="false">'Study 1b'!$D46</f>
        <v>3975</v>
      </c>
      <c r="K47" s="28" t="n">
        <f aca="false">'Study 1b'!$E46</f>
        <v>0</v>
      </c>
      <c r="L47" s="7"/>
      <c r="M47" s="28" t="n">
        <f aca="false">'Study 3'!$D46</f>
        <v>3975</v>
      </c>
      <c r="N47" s="28" t="n">
        <f aca="false">'Study 3'!$E46</f>
        <v>0</v>
      </c>
      <c r="O47" s="7"/>
      <c r="P47" s="28" t="n">
        <f aca="false">'Study 3b'!$D46</f>
        <v>3975</v>
      </c>
      <c r="Q47" s="28" t="n">
        <f aca="false">'Study 3b'!$E46</f>
        <v>0</v>
      </c>
      <c r="R47" s="7"/>
      <c r="S47" s="28" t="n">
        <f aca="false">'Study 4a'!$D46</f>
        <v>3975</v>
      </c>
      <c r="T47" s="28" t="n">
        <f aca="false">'Study 4a'!$E46</f>
        <v>0</v>
      </c>
      <c r="U47" s="7"/>
      <c r="V47" s="28" t="n">
        <f aca="false">'Study 4b'!$D46</f>
        <v>3975</v>
      </c>
      <c r="W47" s="28" t="n">
        <f aca="false">'Study 4b'!$E46</f>
        <v>0</v>
      </c>
      <c r="X47" s="7"/>
      <c r="Y47" s="28" t="n">
        <f aca="false">'Study 5a'!$D46</f>
        <v>3975</v>
      </c>
      <c r="Z47" s="28" t="n">
        <f aca="false">'Study 5a'!$E46</f>
        <v>0</v>
      </c>
      <c r="AA47" s="7"/>
      <c r="AB47" s="28" t="n">
        <f aca="false">'Study 5b'!$D46</f>
        <v>3975</v>
      </c>
      <c r="AC47" s="28" t="n">
        <f aca="false">'Study 5b'!$E46</f>
        <v>0</v>
      </c>
      <c r="AD47" s="7"/>
      <c r="AE47" s="28" t="n">
        <f aca="false">'Study 6a'!$D46</f>
        <v>3975</v>
      </c>
      <c r="AF47" s="28" t="n">
        <f aca="false">'Study 6a'!$E46</f>
        <v>0</v>
      </c>
      <c r="AG47" s="7"/>
      <c r="AH47" s="28" t="n">
        <f aca="false">'Study 6b'!$D46</f>
        <v>3975</v>
      </c>
      <c r="AI47" s="28" t="n">
        <f aca="false">'Study 6b'!$E46</f>
        <v>0</v>
      </c>
      <c r="AJ47" s="7"/>
    </row>
    <row r="48" customFormat="false" ht="12.75" hidden="false" customHeight="false" outlineLevel="0" collapsed="false">
      <c r="A48" s="31" t="s">
        <v>78</v>
      </c>
      <c r="B48" s="2" t="s">
        <v>79</v>
      </c>
      <c r="C48" s="7"/>
      <c r="D48" s="28" t="n">
        <f aca="false">'Study 2'!$D47</f>
        <v>6820</v>
      </c>
      <c r="E48" s="29" t="n">
        <f aca="false">'Study 2'!$E47</f>
        <v>0</v>
      </c>
      <c r="F48" s="7"/>
      <c r="G48" s="28" t="n">
        <f aca="false">'Study 1'!$D47</f>
        <v>6820</v>
      </c>
      <c r="H48" s="28" t="n">
        <f aca="false">'Study 1'!$E47</f>
        <v>0</v>
      </c>
      <c r="I48" s="7"/>
      <c r="J48" s="28" t="n">
        <f aca="false">'Study 1b'!$D47</f>
        <v>6820</v>
      </c>
      <c r="K48" s="28" t="n">
        <f aca="false">'Study 1b'!$E47</f>
        <v>0</v>
      </c>
      <c r="L48" s="7"/>
      <c r="M48" s="28" t="n">
        <f aca="false">'Study 3'!$D47</f>
        <v>6820</v>
      </c>
      <c r="N48" s="28" t="n">
        <f aca="false">'Study 3'!$E47</f>
        <v>0</v>
      </c>
      <c r="O48" s="7"/>
      <c r="P48" s="28" t="n">
        <f aca="false">'Study 3b'!$D47</f>
        <v>6820</v>
      </c>
      <c r="Q48" s="28" t="n">
        <f aca="false">'Study 3b'!$E47</f>
        <v>0</v>
      </c>
      <c r="R48" s="7"/>
      <c r="S48" s="28" t="n">
        <f aca="false">'Study 4a'!$D47</f>
        <v>6820</v>
      </c>
      <c r="T48" s="28" t="n">
        <f aca="false">'Study 4a'!$E47</f>
        <v>0</v>
      </c>
      <c r="U48" s="7"/>
      <c r="V48" s="28" t="n">
        <f aca="false">'Study 4b'!$D47</f>
        <v>6820</v>
      </c>
      <c r="W48" s="28" t="n">
        <f aca="false">'Study 4b'!$E47</f>
        <v>0</v>
      </c>
      <c r="X48" s="7"/>
      <c r="Y48" s="28" t="n">
        <f aca="false">'Study 5a'!$D47</f>
        <v>6820</v>
      </c>
      <c r="Z48" s="28" t="n">
        <f aca="false">'Study 5a'!$E47</f>
        <v>0</v>
      </c>
      <c r="AA48" s="7"/>
      <c r="AB48" s="28" t="n">
        <f aca="false">'Study 5b'!$D47</f>
        <v>6820</v>
      </c>
      <c r="AC48" s="28" t="n">
        <f aca="false">'Study 5b'!$E47</f>
        <v>0</v>
      </c>
      <c r="AD48" s="7"/>
      <c r="AE48" s="28" t="n">
        <f aca="false">'Study 6a'!$D47</f>
        <v>6820</v>
      </c>
      <c r="AF48" s="28" t="n">
        <f aca="false">'Study 6a'!$E47</f>
        <v>0</v>
      </c>
      <c r="AG48" s="7"/>
      <c r="AH48" s="28" t="n">
        <f aca="false">'Study 6b'!$D47</f>
        <v>6820</v>
      </c>
      <c r="AI48" s="28" t="n">
        <f aca="false">'Study 6b'!$E47</f>
        <v>0</v>
      </c>
      <c r="AJ48" s="7"/>
    </row>
    <row r="49" customFormat="false" ht="12.75" hidden="false" customHeight="false" outlineLevel="0" collapsed="false">
      <c r="A49" s="31" t="s">
        <v>80</v>
      </c>
      <c r="B49" s="2" t="s">
        <v>79</v>
      </c>
      <c r="C49" s="7"/>
      <c r="D49" s="28" t="n">
        <f aca="false">'Study 2'!$D48</f>
        <v>13948</v>
      </c>
      <c r="E49" s="29" t="n">
        <f aca="false">'Study 2'!$E48</f>
        <v>0</v>
      </c>
      <c r="F49" s="7"/>
      <c r="G49" s="28" t="n">
        <f aca="false">'Study 1'!$D48</f>
        <v>13948</v>
      </c>
      <c r="H49" s="28" t="n">
        <f aca="false">'Study 1'!$E48</f>
        <v>0</v>
      </c>
      <c r="I49" s="7"/>
      <c r="J49" s="28" t="n">
        <f aca="false">'Study 1b'!$D48</f>
        <v>13948</v>
      </c>
      <c r="K49" s="28" t="n">
        <f aca="false">'Study 1b'!$E48</f>
        <v>0</v>
      </c>
      <c r="L49" s="7"/>
      <c r="M49" s="28" t="n">
        <f aca="false">'Study 3'!$D48</f>
        <v>13948</v>
      </c>
      <c r="N49" s="28" t="n">
        <f aca="false">'Study 3'!$E48</f>
        <v>0</v>
      </c>
      <c r="O49" s="7"/>
      <c r="P49" s="28" t="n">
        <f aca="false">'Study 3b'!$D48</f>
        <v>13948</v>
      </c>
      <c r="Q49" s="28" t="n">
        <f aca="false">'Study 3b'!$E48</f>
        <v>0</v>
      </c>
      <c r="R49" s="7"/>
      <c r="S49" s="28" t="n">
        <f aca="false">'Study 4a'!$D48</f>
        <v>13948</v>
      </c>
      <c r="T49" s="28" t="n">
        <f aca="false">'Study 4a'!$E48</f>
        <v>0</v>
      </c>
      <c r="U49" s="7"/>
      <c r="V49" s="28" t="n">
        <f aca="false">'Study 4b'!$D48</f>
        <v>13948</v>
      </c>
      <c r="W49" s="28" t="n">
        <f aca="false">'Study 4b'!$E48</f>
        <v>0</v>
      </c>
      <c r="X49" s="7"/>
      <c r="Y49" s="28" t="n">
        <f aca="false">'Study 5a'!$D48</f>
        <v>13948</v>
      </c>
      <c r="Z49" s="28" t="n">
        <f aca="false">'Study 5a'!$E48</f>
        <v>0</v>
      </c>
      <c r="AA49" s="7"/>
      <c r="AB49" s="28" t="n">
        <f aca="false">'Study 5b'!$D48</f>
        <v>13948</v>
      </c>
      <c r="AC49" s="28" t="n">
        <f aca="false">'Study 5b'!$E48</f>
        <v>0</v>
      </c>
      <c r="AD49" s="7"/>
      <c r="AE49" s="28" t="n">
        <f aca="false">'Study 6a'!$D48</f>
        <v>13948</v>
      </c>
      <c r="AF49" s="28" t="n">
        <f aca="false">'Study 6a'!$E48</f>
        <v>0</v>
      </c>
      <c r="AG49" s="7"/>
      <c r="AH49" s="28" t="n">
        <f aca="false">'Study 6b'!$D48</f>
        <v>13948</v>
      </c>
      <c r="AI49" s="28" t="n">
        <f aca="false">'Study 6b'!$E48</f>
        <v>0</v>
      </c>
      <c r="AJ49" s="7"/>
    </row>
    <row r="50" customFormat="false" ht="12.75" hidden="false" customHeight="false" outlineLevel="0" collapsed="false">
      <c r="A50" s="31" t="s">
        <v>81</v>
      </c>
      <c r="B50" s="2" t="s">
        <v>79</v>
      </c>
      <c r="C50" s="7"/>
      <c r="D50" s="28" t="n">
        <f aca="false">'Study 2'!$D49</f>
        <v>40403</v>
      </c>
      <c r="E50" s="29" t="n">
        <f aca="false">'Study 2'!$E49</f>
        <v>0</v>
      </c>
      <c r="F50" s="7"/>
      <c r="G50" s="28" t="n">
        <f aca="false">'Study 1'!$D49</f>
        <v>40403</v>
      </c>
      <c r="H50" s="28" t="n">
        <f aca="false">'Study 1'!$E49</f>
        <v>0</v>
      </c>
      <c r="I50" s="7"/>
      <c r="J50" s="28" t="n">
        <f aca="false">'Study 1b'!$D49</f>
        <v>40403</v>
      </c>
      <c r="K50" s="28" t="n">
        <f aca="false">'Study 1b'!$E49</f>
        <v>0</v>
      </c>
      <c r="L50" s="7"/>
      <c r="M50" s="28" t="n">
        <f aca="false">'Study 3'!$D49</f>
        <v>40403</v>
      </c>
      <c r="N50" s="28" t="n">
        <f aca="false">'Study 3'!$E49</f>
        <v>0</v>
      </c>
      <c r="O50" s="7"/>
      <c r="P50" s="28" t="n">
        <f aca="false">'Study 3b'!$D49</f>
        <v>40403</v>
      </c>
      <c r="Q50" s="28" t="n">
        <f aca="false">'Study 3b'!$E49</f>
        <v>0</v>
      </c>
      <c r="R50" s="7"/>
      <c r="S50" s="28" t="n">
        <f aca="false">'Study 4a'!$D49</f>
        <v>40403</v>
      </c>
      <c r="T50" s="28" t="n">
        <f aca="false">'Study 4a'!$E49</f>
        <v>0</v>
      </c>
      <c r="U50" s="7"/>
      <c r="V50" s="28" t="n">
        <f aca="false">'Study 4b'!$D49</f>
        <v>40403</v>
      </c>
      <c r="W50" s="28" t="n">
        <f aca="false">'Study 4b'!$E49</f>
        <v>0</v>
      </c>
      <c r="X50" s="7"/>
      <c r="Y50" s="28" t="n">
        <f aca="false">'Study 5a'!$D49</f>
        <v>40403</v>
      </c>
      <c r="Z50" s="28" t="n">
        <f aca="false">'Study 5a'!$E49</f>
        <v>0</v>
      </c>
      <c r="AA50" s="7"/>
      <c r="AB50" s="28" t="n">
        <f aca="false">'Study 5b'!$D49</f>
        <v>40403</v>
      </c>
      <c r="AC50" s="28" t="n">
        <f aca="false">'Study 5b'!$E49</f>
        <v>0</v>
      </c>
      <c r="AD50" s="7"/>
      <c r="AE50" s="28" t="n">
        <f aca="false">'Study 6a'!$D49</f>
        <v>40403</v>
      </c>
      <c r="AF50" s="28" t="n">
        <f aca="false">'Study 6a'!$E49</f>
        <v>0</v>
      </c>
      <c r="AG50" s="7"/>
      <c r="AH50" s="28" t="n">
        <f aca="false">'Study 6b'!$D49</f>
        <v>40403</v>
      </c>
      <c r="AI50" s="28" t="n">
        <f aca="false">'Study 6b'!$E49</f>
        <v>0</v>
      </c>
      <c r="AJ50" s="7"/>
    </row>
    <row r="51" customFormat="false" ht="12.75" hidden="false" customHeight="false" outlineLevel="0" collapsed="false">
      <c r="A51" s="31" t="s">
        <v>82</v>
      </c>
      <c r="B51" s="2" t="s">
        <v>79</v>
      </c>
      <c r="C51" s="7"/>
      <c r="D51" s="28" t="n">
        <f aca="false">'Study 2'!$D50</f>
        <v>100000</v>
      </c>
      <c r="E51" s="29" t="n">
        <f aca="false">'Study 2'!$E50</f>
        <v>0</v>
      </c>
      <c r="F51" s="7"/>
      <c r="G51" s="28" t="n">
        <f aca="false">'Study 1'!$D50</f>
        <v>100000</v>
      </c>
      <c r="H51" s="28" t="n">
        <f aca="false">'Study 1'!$E50</f>
        <v>0</v>
      </c>
      <c r="I51" s="7"/>
      <c r="J51" s="28" t="n">
        <f aca="false">'Study 1b'!$D50</f>
        <v>100000</v>
      </c>
      <c r="K51" s="28" t="n">
        <f aca="false">'Study 1b'!$E50</f>
        <v>0</v>
      </c>
      <c r="L51" s="7"/>
      <c r="M51" s="28" t="n">
        <f aca="false">'Study 3'!$D50</f>
        <v>100000</v>
      </c>
      <c r="N51" s="28" t="n">
        <f aca="false">'Study 3'!$E50</f>
        <v>0</v>
      </c>
      <c r="O51" s="7"/>
      <c r="P51" s="28" t="n">
        <f aca="false">'Study 3b'!$D50</f>
        <v>100000</v>
      </c>
      <c r="Q51" s="28" t="n">
        <f aca="false">'Study 3b'!$E50</f>
        <v>0</v>
      </c>
      <c r="R51" s="7"/>
      <c r="S51" s="28" t="n">
        <f aca="false">'Study 4a'!$D50</f>
        <v>100000</v>
      </c>
      <c r="T51" s="28" t="n">
        <f aca="false">'Study 4a'!$E50</f>
        <v>0</v>
      </c>
      <c r="U51" s="7"/>
      <c r="V51" s="28" t="n">
        <f aca="false">'Study 4b'!$D50</f>
        <v>100000</v>
      </c>
      <c r="W51" s="28" t="n">
        <f aca="false">'Study 4b'!$E50</f>
        <v>0</v>
      </c>
      <c r="X51" s="7"/>
      <c r="Y51" s="28" t="n">
        <f aca="false">'Study 5a'!$D50</f>
        <v>100000</v>
      </c>
      <c r="Z51" s="28" t="n">
        <f aca="false">'Study 5a'!$E50</f>
        <v>0</v>
      </c>
      <c r="AA51" s="7"/>
      <c r="AB51" s="28" t="n">
        <f aca="false">'Study 5b'!$D50</f>
        <v>100000</v>
      </c>
      <c r="AC51" s="28" t="n">
        <f aca="false">'Study 5b'!$E50</f>
        <v>0</v>
      </c>
      <c r="AD51" s="7"/>
      <c r="AE51" s="28" t="n">
        <f aca="false">'Study 6a'!$D50</f>
        <v>100000</v>
      </c>
      <c r="AF51" s="28" t="n">
        <f aca="false">'Study 6a'!$E50</f>
        <v>0</v>
      </c>
      <c r="AG51" s="7"/>
      <c r="AH51" s="28" t="n">
        <f aca="false">'Study 6b'!$D50</f>
        <v>100000</v>
      </c>
      <c r="AI51" s="28" t="n">
        <f aca="false">'Study 6b'!$E50</f>
        <v>0</v>
      </c>
      <c r="AJ51" s="7"/>
    </row>
    <row r="52" customFormat="false" ht="12.75" hidden="false" customHeight="false" outlineLevel="0" collapsed="false">
      <c r="A52" s="31" t="s">
        <v>83</v>
      </c>
      <c r="B52" s="2" t="s">
        <v>79</v>
      </c>
      <c r="C52" s="7"/>
      <c r="D52" s="28" t="n">
        <f aca="false">'Study 2'!$D51</f>
        <v>29487</v>
      </c>
      <c r="E52" s="29" t="n">
        <f aca="false">'Study 2'!$E51</f>
        <v>0</v>
      </c>
      <c r="F52" s="7"/>
      <c r="G52" s="28" t="n">
        <f aca="false">'Study 1'!$D51</f>
        <v>29487</v>
      </c>
      <c r="H52" s="28" t="n">
        <f aca="false">'Study 1'!$E51</f>
        <v>0</v>
      </c>
      <c r="I52" s="7"/>
      <c r="J52" s="28" t="n">
        <f aca="false">'Study 1b'!$D51</f>
        <v>29487</v>
      </c>
      <c r="K52" s="28" t="n">
        <f aca="false">'Study 1b'!$E51</f>
        <v>0</v>
      </c>
      <c r="L52" s="7"/>
      <c r="M52" s="28" t="n">
        <f aca="false">'Study 3'!$D51</f>
        <v>29487</v>
      </c>
      <c r="N52" s="28" t="n">
        <f aca="false">'Study 3'!$E51</f>
        <v>0</v>
      </c>
      <c r="O52" s="7"/>
      <c r="P52" s="28" t="n">
        <f aca="false">'Study 3b'!$D51</f>
        <v>29487</v>
      </c>
      <c r="Q52" s="28" t="n">
        <f aca="false">'Study 3b'!$E51</f>
        <v>0</v>
      </c>
      <c r="R52" s="7"/>
      <c r="S52" s="28" t="n">
        <f aca="false">'Study 4a'!$D51</f>
        <v>29487</v>
      </c>
      <c r="T52" s="28" t="n">
        <f aca="false">'Study 4a'!$E51</f>
        <v>0</v>
      </c>
      <c r="U52" s="7"/>
      <c r="V52" s="28" t="n">
        <f aca="false">'Study 4b'!$D51</f>
        <v>29487</v>
      </c>
      <c r="W52" s="28" t="n">
        <f aca="false">'Study 4b'!$E51</f>
        <v>0</v>
      </c>
      <c r="X52" s="7"/>
      <c r="Y52" s="28" t="n">
        <f aca="false">'Study 5a'!$D51</f>
        <v>29487</v>
      </c>
      <c r="Z52" s="28" t="n">
        <f aca="false">'Study 5a'!$E51</f>
        <v>0</v>
      </c>
      <c r="AA52" s="7"/>
      <c r="AB52" s="28" t="n">
        <f aca="false">'Study 5b'!$D51</f>
        <v>29487</v>
      </c>
      <c r="AC52" s="28" t="n">
        <f aca="false">'Study 5b'!$E51</f>
        <v>0</v>
      </c>
      <c r="AD52" s="7"/>
      <c r="AE52" s="28" t="n">
        <f aca="false">'Study 6a'!$D51</f>
        <v>29487</v>
      </c>
      <c r="AF52" s="28" t="n">
        <f aca="false">'Study 6a'!$E51</f>
        <v>0</v>
      </c>
      <c r="AG52" s="7"/>
      <c r="AH52" s="28" t="n">
        <f aca="false">'Study 6b'!$D51</f>
        <v>29487</v>
      </c>
      <c r="AI52" s="28" t="n">
        <f aca="false">'Study 6b'!$E51</f>
        <v>0</v>
      </c>
      <c r="AJ52" s="7"/>
    </row>
    <row r="53" customFormat="false" ht="12.75" hidden="false" customHeight="false" outlineLevel="0" collapsed="false">
      <c r="A53" s="31" t="s">
        <v>84</v>
      </c>
      <c r="B53" s="2" t="s">
        <v>79</v>
      </c>
      <c r="C53" s="7"/>
      <c r="D53" s="28" t="n">
        <f aca="false">'Study 2'!$D52</f>
        <v>13651</v>
      </c>
      <c r="E53" s="29" t="n">
        <f aca="false">'Study 2'!$E52</f>
        <v>0</v>
      </c>
      <c r="F53" s="7"/>
      <c r="G53" s="28" t="n">
        <f aca="false">'Study 1'!$D52</f>
        <v>13651</v>
      </c>
      <c r="H53" s="28" t="n">
        <f aca="false">'Study 1'!$E52</f>
        <v>0</v>
      </c>
      <c r="I53" s="7"/>
      <c r="J53" s="28" t="n">
        <f aca="false">'Study 1b'!$D52</f>
        <v>13651</v>
      </c>
      <c r="K53" s="28" t="n">
        <f aca="false">'Study 1b'!$E52</f>
        <v>0</v>
      </c>
      <c r="L53" s="7"/>
      <c r="M53" s="28" t="n">
        <f aca="false">'Study 3'!$D52</f>
        <v>13651</v>
      </c>
      <c r="N53" s="28" t="n">
        <f aca="false">'Study 3'!$E52</f>
        <v>0</v>
      </c>
      <c r="O53" s="7"/>
      <c r="P53" s="28" t="n">
        <f aca="false">'Study 3b'!$D52</f>
        <v>13651</v>
      </c>
      <c r="Q53" s="28" t="n">
        <f aca="false">'Study 3b'!$E52</f>
        <v>0</v>
      </c>
      <c r="R53" s="7"/>
      <c r="S53" s="28" t="n">
        <f aca="false">'Study 4a'!$D52</f>
        <v>13651</v>
      </c>
      <c r="T53" s="28" t="n">
        <f aca="false">'Study 4a'!$E52</f>
        <v>0</v>
      </c>
      <c r="U53" s="7"/>
      <c r="V53" s="28" t="n">
        <f aca="false">'Study 4b'!$D52</f>
        <v>13651</v>
      </c>
      <c r="W53" s="28" t="n">
        <f aca="false">'Study 4b'!$E52</f>
        <v>0</v>
      </c>
      <c r="X53" s="7"/>
      <c r="Y53" s="28" t="n">
        <f aca="false">'Study 5a'!$D52</f>
        <v>13651</v>
      </c>
      <c r="Z53" s="28" t="n">
        <f aca="false">'Study 5a'!$E52</f>
        <v>0</v>
      </c>
      <c r="AA53" s="7"/>
      <c r="AB53" s="28" t="n">
        <f aca="false">'Study 5b'!$D52</f>
        <v>13651</v>
      </c>
      <c r="AC53" s="28" t="n">
        <f aca="false">'Study 5b'!$E52</f>
        <v>0</v>
      </c>
      <c r="AD53" s="7"/>
      <c r="AE53" s="28" t="n">
        <f aca="false">'Study 6a'!$D52</f>
        <v>13651</v>
      </c>
      <c r="AF53" s="28" t="n">
        <f aca="false">'Study 6a'!$E52</f>
        <v>0</v>
      </c>
      <c r="AG53" s="7"/>
      <c r="AH53" s="28" t="n">
        <f aca="false">'Study 6b'!$D52</f>
        <v>13651</v>
      </c>
      <c r="AI53" s="28" t="n">
        <f aca="false">'Study 6b'!$E52</f>
        <v>0</v>
      </c>
      <c r="AJ53" s="7"/>
    </row>
    <row r="54" customFormat="false" ht="12.75" hidden="false" customHeight="false" outlineLevel="0" collapsed="false">
      <c r="A54" s="31" t="s">
        <v>85</v>
      </c>
      <c r="B54" s="2" t="s">
        <v>86</v>
      </c>
      <c r="C54" s="7"/>
      <c r="D54" s="28" t="n">
        <f aca="false">'Study 2'!$D53</f>
        <v>11926</v>
      </c>
      <c r="E54" s="29" t="n">
        <f aca="false">'Study 2'!$E53</f>
        <v>0</v>
      </c>
      <c r="F54" s="7"/>
      <c r="G54" s="28" t="n">
        <f aca="false">'Study 1'!$D53</f>
        <v>11926</v>
      </c>
      <c r="H54" s="28" t="n">
        <f aca="false">'Study 1'!$E53</f>
        <v>0</v>
      </c>
      <c r="I54" s="7"/>
      <c r="J54" s="28" t="n">
        <f aca="false">'Study 1b'!$D53</f>
        <v>11926</v>
      </c>
      <c r="K54" s="28" t="n">
        <f aca="false">'Study 1b'!$E53</f>
        <v>0</v>
      </c>
      <c r="L54" s="7"/>
      <c r="M54" s="28" t="n">
        <f aca="false">'Study 3'!$D53</f>
        <v>11926</v>
      </c>
      <c r="N54" s="28" t="n">
        <f aca="false">'Study 3'!$E53</f>
        <v>0</v>
      </c>
      <c r="O54" s="7"/>
      <c r="P54" s="28" t="n">
        <f aca="false">'Study 3b'!$D53</f>
        <v>11926</v>
      </c>
      <c r="Q54" s="28" t="n">
        <f aca="false">'Study 3b'!$E53</f>
        <v>0</v>
      </c>
      <c r="R54" s="7"/>
      <c r="S54" s="28" t="n">
        <f aca="false">'Study 4a'!$D53</f>
        <v>11926</v>
      </c>
      <c r="T54" s="28" t="n">
        <f aca="false">'Study 4a'!$E53</f>
        <v>0</v>
      </c>
      <c r="U54" s="7"/>
      <c r="V54" s="28" t="n">
        <f aca="false">'Study 4b'!$D53</f>
        <v>11926</v>
      </c>
      <c r="W54" s="28" t="n">
        <f aca="false">'Study 4b'!$E53</f>
        <v>0</v>
      </c>
      <c r="X54" s="7"/>
      <c r="Y54" s="28" t="n">
        <f aca="false">'Study 5a'!$D53</f>
        <v>11926</v>
      </c>
      <c r="Z54" s="28" t="n">
        <f aca="false">'Study 5a'!$E53</f>
        <v>0</v>
      </c>
      <c r="AA54" s="7"/>
      <c r="AB54" s="28" t="n">
        <f aca="false">'Study 5b'!$D53</f>
        <v>11926</v>
      </c>
      <c r="AC54" s="28" t="n">
        <f aca="false">'Study 5b'!$E53</f>
        <v>0</v>
      </c>
      <c r="AD54" s="7"/>
      <c r="AE54" s="28" t="n">
        <f aca="false">'Study 6a'!$D53</f>
        <v>11926</v>
      </c>
      <c r="AF54" s="28" t="n">
        <f aca="false">'Study 6a'!$E53</f>
        <v>0</v>
      </c>
      <c r="AG54" s="7"/>
      <c r="AH54" s="28" t="n">
        <f aca="false">'Study 6b'!$D53</f>
        <v>11926</v>
      </c>
      <c r="AI54" s="28" t="n">
        <f aca="false">'Study 6b'!$E53</f>
        <v>0</v>
      </c>
      <c r="AJ54" s="7"/>
    </row>
    <row r="55" customFormat="false" ht="12.75" hidden="false" customHeight="false" outlineLevel="0" collapsed="false">
      <c r="A55" s="31" t="s">
        <v>87</v>
      </c>
      <c r="B55" s="2" t="s">
        <v>86</v>
      </c>
      <c r="C55" s="7"/>
      <c r="D55" s="28" t="n">
        <f aca="false">'Study 2'!$D54</f>
        <v>34253</v>
      </c>
      <c r="E55" s="29" t="n">
        <f aca="false">'Study 2'!$E54</f>
        <v>0</v>
      </c>
      <c r="F55" s="7"/>
      <c r="G55" s="28" t="n">
        <f aca="false">'Study 1'!$D54</f>
        <v>34253</v>
      </c>
      <c r="H55" s="28" t="n">
        <f aca="false">'Study 1'!$E54</f>
        <v>0</v>
      </c>
      <c r="I55" s="7"/>
      <c r="J55" s="28" t="n">
        <f aca="false">'Study 1b'!$D54</f>
        <v>34253</v>
      </c>
      <c r="K55" s="28" t="n">
        <f aca="false">'Study 1b'!$E54</f>
        <v>0</v>
      </c>
      <c r="L55" s="7"/>
      <c r="M55" s="28" t="n">
        <f aca="false">'Study 3'!$D54</f>
        <v>34253</v>
      </c>
      <c r="N55" s="28" t="n">
        <f aca="false">'Study 3'!$E54</f>
        <v>0</v>
      </c>
      <c r="O55" s="7"/>
      <c r="P55" s="28" t="n">
        <f aca="false">'Study 3b'!$D54</f>
        <v>34253</v>
      </c>
      <c r="Q55" s="28" t="n">
        <f aca="false">'Study 3b'!$E54</f>
        <v>0</v>
      </c>
      <c r="R55" s="7"/>
      <c r="S55" s="28" t="n">
        <f aca="false">'Study 4a'!$D54</f>
        <v>34253</v>
      </c>
      <c r="T55" s="28" t="n">
        <f aca="false">'Study 4a'!$E54</f>
        <v>0</v>
      </c>
      <c r="U55" s="7"/>
      <c r="V55" s="28" t="n">
        <f aca="false">'Study 4b'!$D54</f>
        <v>34253</v>
      </c>
      <c r="W55" s="28" t="n">
        <f aca="false">'Study 4b'!$E54</f>
        <v>0</v>
      </c>
      <c r="X55" s="7"/>
      <c r="Y55" s="28" t="n">
        <f aca="false">'Study 5a'!$D54</f>
        <v>34253</v>
      </c>
      <c r="Z55" s="28" t="n">
        <f aca="false">'Study 5a'!$E54</f>
        <v>0</v>
      </c>
      <c r="AA55" s="7"/>
      <c r="AB55" s="28" t="n">
        <f aca="false">'Study 5b'!$D54</f>
        <v>34253</v>
      </c>
      <c r="AC55" s="28" t="n">
        <f aca="false">'Study 5b'!$E54</f>
        <v>0</v>
      </c>
      <c r="AD55" s="7"/>
      <c r="AE55" s="28" t="n">
        <f aca="false">'Study 6a'!$D54</f>
        <v>34253</v>
      </c>
      <c r="AF55" s="28" t="n">
        <f aca="false">'Study 6a'!$E54</f>
        <v>0</v>
      </c>
      <c r="AG55" s="7"/>
      <c r="AH55" s="28" t="n">
        <f aca="false">'Study 6b'!$D54</f>
        <v>34253</v>
      </c>
      <c r="AI55" s="28" t="n">
        <f aca="false">'Study 6b'!$E54</f>
        <v>0</v>
      </c>
      <c r="AJ55" s="7"/>
    </row>
    <row r="56" customFormat="false" ht="12.75" hidden="false" customHeight="false" outlineLevel="0" collapsed="false">
      <c r="A56" s="31" t="s">
        <v>88</v>
      </c>
      <c r="B56" s="2" t="s">
        <v>86</v>
      </c>
      <c r="C56" s="7"/>
      <c r="D56" s="28" t="n">
        <f aca="false">'Study 2'!$D55</f>
        <v>10238</v>
      </c>
      <c r="E56" s="29" t="n">
        <f aca="false">'Study 2'!$E55</f>
        <v>0</v>
      </c>
      <c r="F56" s="7"/>
      <c r="G56" s="28" t="n">
        <f aca="false">'Study 1'!$D55</f>
        <v>10238</v>
      </c>
      <c r="H56" s="28" t="n">
        <f aca="false">'Study 1'!$E55</f>
        <v>0</v>
      </c>
      <c r="I56" s="7"/>
      <c r="J56" s="28" t="n">
        <f aca="false">'Study 1b'!$D55</f>
        <v>10238</v>
      </c>
      <c r="K56" s="28" t="n">
        <f aca="false">'Study 1b'!$E55</f>
        <v>0</v>
      </c>
      <c r="L56" s="7"/>
      <c r="M56" s="28" t="n">
        <f aca="false">'Study 3'!$D55</f>
        <v>10238</v>
      </c>
      <c r="N56" s="28" t="n">
        <f aca="false">'Study 3'!$E55</f>
        <v>2543</v>
      </c>
      <c r="O56" s="7"/>
      <c r="P56" s="28" t="n">
        <f aca="false">'Study 3b'!$D55</f>
        <v>10238</v>
      </c>
      <c r="Q56" s="28" t="n">
        <f aca="false">'Study 3b'!$E55</f>
        <v>0</v>
      </c>
      <c r="R56" s="7"/>
      <c r="S56" s="28" t="n">
        <f aca="false">'Study 4a'!$D55</f>
        <v>10238</v>
      </c>
      <c r="T56" s="28" t="n">
        <f aca="false">'Study 4a'!$E55</f>
        <v>3737</v>
      </c>
      <c r="U56" s="7"/>
      <c r="V56" s="28" t="n">
        <f aca="false">'Study 4b'!$D55</f>
        <v>10238</v>
      </c>
      <c r="W56" s="28" t="n">
        <f aca="false">'Study 4b'!$E55</f>
        <v>2819</v>
      </c>
      <c r="X56" s="7"/>
      <c r="Y56" s="28" t="n">
        <f aca="false">'Study 5a'!$D55</f>
        <v>10238</v>
      </c>
      <c r="Z56" s="28" t="n">
        <f aca="false">'Study 5a'!$E55</f>
        <v>2233</v>
      </c>
      <c r="AA56" s="7"/>
      <c r="AB56" s="28" t="n">
        <f aca="false">'Study 5b'!$D55</f>
        <v>10238</v>
      </c>
      <c r="AC56" s="28" t="n">
        <f aca="false">'Study 5b'!$E55</f>
        <v>790</v>
      </c>
      <c r="AD56" s="7"/>
      <c r="AE56" s="28" t="n">
        <f aca="false">'Study 6a'!$D55</f>
        <v>10238</v>
      </c>
      <c r="AF56" s="28" t="n">
        <f aca="false">'Study 6a'!$E55</f>
        <v>12</v>
      </c>
      <c r="AG56" s="7"/>
      <c r="AH56" s="28" t="n">
        <f aca="false">'Study 6b'!$D55</f>
        <v>10238</v>
      </c>
      <c r="AI56" s="28" t="n">
        <f aca="false">'Study 6b'!$E55</f>
        <v>0</v>
      </c>
      <c r="AJ56" s="7"/>
    </row>
    <row r="57" customFormat="false" ht="12.75" hidden="false" customHeight="false" outlineLevel="0" collapsed="false">
      <c r="A57" s="31" t="s">
        <v>89</v>
      </c>
      <c r="B57" s="2" t="s">
        <v>90</v>
      </c>
      <c r="C57" s="7"/>
      <c r="D57" s="28" t="n">
        <f aca="false">'Study 2'!$D56</f>
        <v>10795</v>
      </c>
      <c r="E57" s="29" t="n">
        <f aca="false">'Study 2'!$E56</f>
        <v>0</v>
      </c>
      <c r="F57" s="7"/>
      <c r="G57" s="28" t="n">
        <f aca="false">'Study 1'!$D56</f>
        <v>10795</v>
      </c>
      <c r="H57" s="28" t="n">
        <f aca="false">'Study 1'!$E56</f>
        <v>0</v>
      </c>
      <c r="I57" s="7"/>
      <c r="J57" s="28" t="n">
        <f aca="false">'Study 1b'!$D56</f>
        <v>10795</v>
      </c>
      <c r="K57" s="28" t="n">
        <f aca="false">'Study 1b'!$E56</f>
        <v>0</v>
      </c>
      <c r="L57" s="7"/>
      <c r="M57" s="28" t="n">
        <f aca="false">'Study 3'!$D56</f>
        <v>10795</v>
      </c>
      <c r="N57" s="28" t="n">
        <f aca="false">'Study 3'!$E56</f>
        <v>0</v>
      </c>
      <c r="O57" s="7"/>
      <c r="P57" s="28" t="n">
        <f aca="false">'Study 3b'!$D56</f>
        <v>10795</v>
      </c>
      <c r="Q57" s="28" t="n">
        <f aca="false">'Study 3b'!$E56</f>
        <v>0</v>
      </c>
      <c r="R57" s="7"/>
      <c r="S57" s="28" t="n">
        <f aca="false">'Study 4a'!$D56</f>
        <v>10795</v>
      </c>
      <c r="T57" s="28" t="n">
        <f aca="false">'Study 4a'!$E56</f>
        <v>0</v>
      </c>
      <c r="U57" s="7"/>
      <c r="V57" s="28" t="n">
        <f aca="false">'Study 4b'!$D56</f>
        <v>10795</v>
      </c>
      <c r="W57" s="28" t="n">
        <f aca="false">'Study 4b'!$E56</f>
        <v>0</v>
      </c>
      <c r="X57" s="7"/>
      <c r="Y57" s="28" t="n">
        <f aca="false">'Study 5a'!$D56</f>
        <v>10795</v>
      </c>
      <c r="Z57" s="28" t="n">
        <f aca="false">'Study 5a'!$E56</f>
        <v>0</v>
      </c>
      <c r="AA57" s="7"/>
      <c r="AB57" s="28" t="n">
        <f aca="false">'Study 5b'!$D56</f>
        <v>10795</v>
      </c>
      <c r="AC57" s="28" t="n">
        <f aca="false">'Study 5b'!$E56</f>
        <v>0</v>
      </c>
      <c r="AD57" s="7"/>
      <c r="AE57" s="28" t="n">
        <f aca="false">'Study 6a'!$D56</f>
        <v>10795</v>
      </c>
      <c r="AF57" s="28" t="n">
        <f aca="false">'Study 6a'!$E56</f>
        <v>0</v>
      </c>
      <c r="AG57" s="7"/>
      <c r="AH57" s="28" t="n">
        <f aca="false">'Study 6b'!$D56</f>
        <v>10795</v>
      </c>
      <c r="AI57" s="28" t="n">
        <f aca="false">'Study 6b'!$E56</f>
        <v>0</v>
      </c>
      <c r="AJ57" s="7"/>
    </row>
    <row r="58" customFormat="false" ht="12.75" hidden="false" customHeight="false" outlineLevel="0" collapsed="false">
      <c r="A58" s="31" t="s">
        <v>91</v>
      </c>
      <c r="B58" s="2" t="s">
        <v>90</v>
      </c>
      <c r="C58" s="7"/>
      <c r="D58" s="28" t="n">
        <f aca="false">'Study 2'!$D57</f>
        <v>3975</v>
      </c>
      <c r="E58" s="29" t="n">
        <f aca="false">'Study 2'!$E57</f>
        <v>0</v>
      </c>
      <c r="F58" s="7"/>
      <c r="G58" s="28" t="n">
        <f aca="false">'Study 1'!$D57</f>
        <v>3975</v>
      </c>
      <c r="H58" s="28" t="n">
        <f aca="false">'Study 1'!$E57</f>
        <v>0</v>
      </c>
      <c r="I58" s="7"/>
      <c r="J58" s="28" t="n">
        <f aca="false">'Study 1b'!$D57</f>
        <v>3975</v>
      </c>
      <c r="K58" s="28" t="n">
        <f aca="false">'Study 1b'!$E57</f>
        <v>0</v>
      </c>
      <c r="L58" s="7"/>
      <c r="M58" s="28" t="n">
        <f aca="false">'Study 3'!$D57</f>
        <v>3975</v>
      </c>
      <c r="N58" s="28" t="n">
        <f aca="false">'Study 3'!$E57</f>
        <v>0</v>
      </c>
      <c r="O58" s="7"/>
      <c r="P58" s="28" t="n">
        <f aca="false">'Study 3b'!$D57</f>
        <v>3975</v>
      </c>
      <c r="Q58" s="28" t="n">
        <f aca="false">'Study 3b'!$E57</f>
        <v>0</v>
      </c>
      <c r="R58" s="7"/>
      <c r="S58" s="28" t="n">
        <f aca="false">'Study 4a'!$D57</f>
        <v>3975</v>
      </c>
      <c r="T58" s="28" t="n">
        <f aca="false">'Study 4a'!$E57</f>
        <v>0</v>
      </c>
      <c r="U58" s="7"/>
      <c r="V58" s="28" t="n">
        <f aca="false">'Study 4b'!$D57</f>
        <v>3975</v>
      </c>
      <c r="W58" s="28" t="n">
        <f aca="false">'Study 4b'!$E57</f>
        <v>0</v>
      </c>
      <c r="X58" s="7"/>
      <c r="Y58" s="28" t="n">
        <f aca="false">'Study 5a'!$D57</f>
        <v>3975</v>
      </c>
      <c r="Z58" s="28" t="n">
        <f aca="false">'Study 5a'!$E57</f>
        <v>0</v>
      </c>
      <c r="AA58" s="7"/>
      <c r="AB58" s="28" t="n">
        <f aca="false">'Study 5b'!$D57</f>
        <v>3975</v>
      </c>
      <c r="AC58" s="28" t="n">
        <f aca="false">'Study 5b'!$E57</f>
        <v>0</v>
      </c>
      <c r="AD58" s="7"/>
      <c r="AE58" s="28" t="n">
        <f aca="false">'Study 6a'!$D57</f>
        <v>3975</v>
      </c>
      <c r="AF58" s="28" t="n">
        <f aca="false">'Study 6a'!$E57</f>
        <v>0</v>
      </c>
      <c r="AG58" s="7"/>
      <c r="AH58" s="28" t="n">
        <f aca="false">'Study 6b'!$D57</f>
        <v>3975</v>
      </c>
      <c r="AI58" s="28" t="n">
        <f aca="false">'Study 6b'!$E57</f>
        <v>0</v>
      </c>
      <c r="AJ58" s="7"/>
    </row>
    <row r="59" customFormat="false" ht="12.75" hidden="false" customHeight="false" outlineLevel="0" collapsed="false">
      <c r="A59" s="31" t="s">
        <v>92</v>
      </c>
      <c r="B59" s="2" t="s">
        <v>90</v>
      </c>
      <c r="C59" s="7"/>
      <c r="D59" s="28" t="n">
        <f aca="false">'Study 2'!$D58</f>
        <v>11418</v>
      </c>
      <c r="E59" s="29" t="n">
        <f aca="false">'Study 2'!$E58</f>
        <v>0</v>
      </c>
      <c r="F59" s="7"/>
      <c r="G59" s="28" t="n">
        <f aca="false">'Study 1'!$D58</f>
        <v>11418</v>
      </c>
      <c r="H59" s="28" t="n">
        <f aca="false">'Study 1'!$E58</f>
        <v>0</v>
      </c>
      <c r="I59" s="7"/>
      <c r="J59" s="28" t="n">
        <f aca="false">'Study 1b'!$D58</f>
        <v>11418</v>
      </c>
      <c r="K59" s="28" t="n">
        <f aca="false">'Study 1b'!$E58</f>
        <v>0</v>
      </c>
      <c r="L59" s="7"/>
      <c r="M59" s="28" t="n">
        <f aca="false">'Study 3'!$D58</f>
        <v>11418</v>
      </c>
      <c r="N59" s="28" t="n">
        <f aca="false">'Study 3'!$E58</f>
        <v>0</v>
      </c>
      <c r="O59" s="7"/>
      <c r="P59" s="28" t="n">
        <f aca="false">'Study 3b'!$D58</f>
        <v>11418</v>
      </c>
      <c r="Q59" s="28" t="n">
        <f aca="false">'Study 3b'!$E58</f>
        <v>0</v>
      </c>
      <c r="R59" s="7"/>
      <c r="S59" s="28" t="n">
        <f aca="false">'Study 4a'!$D58</f>
        <v>11418</v>
      </c>
      <c r="T59" s="28" t="n">
        <f aca="false">'Study 4a'!$E58</f>
        <v>0</v>
      </c>
      <c r="U59" s="7"/>
      <c r="V59" s="28" t="n">
        <f aca="false">'Study 4b'!$D58</f>
        <v>11418</v>
      </c>
      <c r="W59" s="28" t="n">
        <f aca="false">'Study 4b'!$E58</f>
        <v>0</v>
      </c>
      <c r="X59" s="7"/>
      <c r="Y59" s="28" t="n">
        <f aca="false">'Study 5a'!$D58</f>
        <v>11418</v>
      </c>
      <c r="Z59" s="28" t="n">
        <f aca="false">'Study 5a'!$E58</f>
        <v>0</v>
      </c>
      <c r="AA59" s="7"/>
      <c r="AB59" s="28" t="n">
        <f aca="false">'Study 5b'!$D58</f>
        <v>11418</v>
      </c>
      <c r="AC59" s="28" t="n">
        <f aca="false">'Study 5b'!$E58</f>
        <v>0</v>
      </c>
      <c r="AD59" s="7"/>
      <c r="AE59" s="28" t="n">
        <f aca="false">'Study 6a'!$D58</f>
        <v>11418</v>
      </c>
      <c r="AF59" s="28" t="n">
        <f aca="false">'Study 6a'!$E58</f>
        <v>0</v>
      </c>
      <c r="AG59" s="7"/>
      <c r="AH59" s="28" t="n">
        <f aca="false">'Study 6b'!$D58</f>
        <v>11418</v>
      </c>
      <c r="AI59" s="28" t="n">
        <f aca="false">'Study 6b'!$E58</f>
        <v>0</v>
      </c>
      <c r="AJ59" s="7"/>
    </row>
    <row r="60" customFormat="false" ht="12.75" hidden="false" customHeight="false" outlineLevel="0" collapsed="false">
      <c r="A60" s="31" t="s">
        <v>93</v>
      </c>
      <c r="B60" s="2" t="s">
        <v>90</v>
      </c>
      <c r="C60" s="7"/>
      <c r="D60" s="28" t="n">
        <f aca="false">'Study 2'!$D59</f>
        <v>239106</v>
      </c>
      <c r="E60" s="29" t="n">
        <f aca="false">'Study 2'!$E59</f>
        <v>0</v>
      </c>
      <c r="F60" s="7"/>
      <c r="G60" s="28" t="n">
        <f aca="false">'Study 1'!$D59</f>
        <v>239106</v>
      </c>
      <c r="H60" s="28" t="n">
        <f aca="false">'Study 1'!$E59</f>
        <v>13720</v>
      </c>
      <c r="I60" s="7"/>
      <c r="J60" s="28" t="n">
        <f aca="false">'Study 1b'!$D59</f>
        <v>239106</v>
      </c>
      <c r="K60" s="28" t="n">
        <f aca="false">'Study 1b'!$E59</f>
        <v>0</v>
      </c>
      <c r="L60" s="7"/>
      <c r="M60" s="28" t="n">
        <f aca="false">'Study 3'!$D59</f>
        <v>239106</v>
      </c>
      <c r="N60" s="28" t="n">
        <f aca="false">'Study 3'!$E59</f>
        <v>78277</v>
      </c>
      <c r="O60" s="7"/>
      <c r="P60" s="28" t="n">
        <f aca="false">'Study 3b'!$D59</f>
        <v>239106</v>
      </c>
      <c r="Q60" s="28" t="n">
        <f aca="false">'Study 3b'!$E59</f>
        <v>5719</v>
      </c>
      <c r="R60" s="7"/>
      <c r="S60" s="28" t="n">
        <f aca="false">'Study 4a'!$D59</f>
        <v>239106</v>
      </c>
      <c r="T60" s="28" t="n">
        <f aca="false">'Study 4a'!$E59</f>
        <v>109786</v>
      </c>
      <c r="U60" s="7"/>
      <c r="V60" s="28" t="n">
        <f aca="false">'Study 4b'!$D59</f>
        <v>239106</v>
      </c>
      <c r="W60" s="28" t="n">
        <f aca="false">'Study 4b'!$E59</f>
        <v>102019</v>
      </c>
      <c r="X60" s="7"/>
      <c r="Y60" s="28" t="n">
        <f aca="false">'Study 5a'!$D59</f>
        <v>239106</v>
      </c>
      <c r="Z60" s="28" t="n">
        <f aca="false">'Study 5a'!$E59</f>
        <v>78466</v>
      </c>
      <c r="AA60" s="7"/>
      <c r="AB60" s="28" t="n">
        <f aca="false">'Study 5b'!$D59</f>
        <v>239106</v>
      </c>
      <c r="AC60" s="28" t="n">
        <f aca="false">'Study 5b'!$E59</f>
        <v>46710</v>
      </c>
      <c r="AD60" s="7"/>
      <c r="AE60" s="28" t="n">
        <f aca="false">'Study 6a'!$D59</f>
        <v>239106</v>
      </c>
      <c r="AF60" s="28" t="n">
        <f aca="false">'Study 6a'!$E59</f>
        <v>44319</v>
      </c>
      <c r="AG60" s="7"/>
      <c r="AH60" s="28" t="n">
        <f aca="false">'Study 6b'!$D59</f>
        <v>239106</v>
      </c>
      <c r="AI60" s="28" t="n">
        <f aca="false">'Study 6b'!$E59</f>
        <v>21564</v>
      </c>
      <c r="AJ60" s="7"/>
    </row>
    <row r="61" customFormat="false" ht="12.75" hidden="false" customHeight="false" outlineLevel="0" collapsed="false">
      <c r="A61" s="31" t="s">
        <v>94</v>
      </c>
      <c r="B61" s="2" t="s">
        <v>90</v>
      </c>
      <c r="C61" s="7"/>
      <c r="D61" s="28" t="n">
        <f aca="false">'Study 2'!$D60</f>
        <v>1225</v>
      </c>
      <c r="E61" s="29" t="n">
        <f aca="false">'Study 2'!$E60</f>
        <v>0</v>
      </c>
      <c r="F61" s="7"/>
      <c r="G61" s="28" t="n">
        <f aca="false">'Study 1'!$D60</f>
        <v>1225</v>
      </c>
      <c r="H61" s="28" t="n">
        <f aca="false">'Study 1'!$E60</f>
        <v>72</v>
      </c>
      <c r="I61" s="7"/>
      <c r="J61" s="28" t="n">
        <f aca="false">'Study 1b'!$D60</f>
        <v>1225</v>
      </c>
      <c r="K61" s="28" t="n">
        <f aca="false">'Study 1b'!$E60</f>
        <v>0</v>
      </c>
      <c r="L61" s="7"/>
      <c r="M61" s="28" t="n">
        <f aca="false">'Study 3'!$D60</f>
        <v>1225</v>
      </c>
      <c r="N61" s="28" t="n">
        <f aca="false">'Study 3'!$E60</f>
        <v>404</v>
      </c>
      <c r="O61" s="7"/>
      <c r="P61" s="28" t="n">
        <f aca="false">'Study 3b'!$D60</f>
        <v>1225</v>
      </c>
      <c r="Q61" s="28" t="n">
        <f aca="false">'Study 3b'!$E60</f>
        <v>30</v>
      </c>
      <c r="R61" s="7"/>
      <c r="S61" s="28" t="n">
        <f aca="false">'Study 4a'!$D60</f>
        <v>1225</v>
      </c>
      <c r="T61" s="28" t="n">
        <f aca="false">'Study 4a'!$E60</f>
        <v>567</v>
      </c>
      <c r="U61" s="7"/>
      <c r="V61" s="28" t="n">
        <f aca="false">'Study 4b'!$D60</f>
        <v>1225</v>
      </c>
      <c r="W61" s="28" t="n">
        <f aca="false">'Study 4b'!$E60</f>
        <v>526</v>
      </c>
      <c r="X61" s="7"/>
      <c r="Y61" s="28" t="n">
        <f aca="false">'Study 5a'!$D60</f>
        <v>1225</v>
      </c>
      <c r="Z61" s="28" t="n">
        <f aca="false">'Study 5a'!$E60</f>
        <v>407</v>
      </c>
      <c r="AA61" s="7"/>
      <c r="AB61" s="28" t="n">
        <f aca="false">'Study 5b'!$D60</f>
        <v>1225</v>
      </c>
      <c r="AC61" s="28" t="n">
        <f aca="false">'Study 5b'!$E60</f>
        <v>241</v>
      </c>
      <c r="AD61" s="7"/>
      <c r="AE61" s="28" t="n">
        <f aca="false">'Study 6a'!$D60</f>
        <v>1225</v>
      </c>
      <c r="AF61" s="28" t="n">
        <f aca="false">'Study 6a'!$E60</f>
        <v>228</v>
      </c>
      <c r="AG61" s="7"/>
      <c r="AH61" s="28" t="n">
        <f aca="false">'Study 6b'!$D60</f>
        <v>1225</v>
      </c>
      <c r="AI61" s="28" t="n">
        <f aca="false">'Study 6b'!$E60</f>
        <v>112</v>
      </c>
      <c r="AJ61" s="7"/>
    </row>
    <row r="62" customFormat="false" ht="12.75" hidden="false" customHeight="false" outlineLevel="0" collapsed="false">
      <c r="A62" s="31" t="s">
        <v>95</v>
      </c>
      <c r="B62" s="2" t="s">
        <v>90</v>
      </c>
      <c r="C62" s="7"/>
      <c r="D62" s="28" t="n">
        <f aca="false">'Study 2'!$D61</f>
        <v>3413</v>
      </c>
      <c r="E62" s="29" t="n">
        <f aca="false">'Study 2'!$E61</f>
        <v>0</v>
      </c>
      <c r="F62" s="7"/>
      <c r="G62" s="28" t="n">
        <f aca="false">'Study 1'!$D61</f>
        <v>3413</v>
      </c>
      <c r="H62" s="28" t="n">
        <f aca="false">'Study 1'!$E61</f>
        <v>197</v>
      </c>
      <c r="I62" s="7"/>
      <c r="J62" s="28" t="n">
        <f aca="false">'Study 1b'!$D61</f>
        <v>3413</v>
      </c>
      <c r="K62" s="28" t="n">
        <f aca="false">'Study 1b'!$E61</f>
        <v>0</v>
      </c>
      <c r="L62" s="7"/>
      <c r="M62" s="28" t="n">
        <f aca="false">'Study 3'!$D61</f>
        <v>3413</v>
      </c>
      <c r="N62" s="28" t="n">
        <f aca="false">'Study 3'!$E61</f>
        <v>1120</v>
      </c>
      <c r="O62" s="7"/>
      <c r="P62" s="28" t="n">
        <f aca="false">'Study 3b'!$D61</f>
        <v>3413</v>
      </c>
      <c r="Q62" s="28" t="n">
        <f aca="false">'Study 3b'!$E61</f>
        <v>82</v>
      </c>
      <c r="R62" s="7"/>
      <c r="S62" s="28" t="n">
        <f aca="false">'Study 4a'!$D61</f>
        <v>3413</v>
      </c>
      <c r="T62" s="28" t="n">
        <f aca="false">'Study 4a'!$E61</f>
        <v>1572</v>
      </c>
      <c r="U62" s="7"/>
      <c r="V62" s="28" t="n">
        <f aca="false">'Study 4b'!$D61</f>
        <v>3413</v>
      </c>
      <c r="W62" s="28" t="n">
        <f aca="false">'Study 4b'!$E61</f>
        <v>1461</v>
      </c>
      <c r="X62" s="7"/>
      <c r="Y62" s="28" t="n">
        <f aca="false">'Study 5a'!$D61</f>
        <v>3413</v>
      </c>
      <c r="Z62" s="28" t="n">
        <f aca="false">'Study 5a'!$E61</f>
        <v>1123</v>
      </c>
      <c r="AA62" s="7"/>
      <c r="AB62" s="28" t="n">
        <f aca="false">'Study 5b'!$D61</f>
        <v>3413</v>
      </c>
      <c r="AC62" s="28" t="n">
        <f aca="false">'Study 5b'!$E61</f>
        <v>669</v>
      </c>
      <c r="AD62" s="7"/>
      <c r="AE62" s="28" t="n">
        <f aca="false">'Study 6a'!$D61</f>
        <v>3413</v>
      </c>
      <c r="AF62" s="28" t="n">
        <f aca="false">'Study 6a'!$E61</f>
        <v>635</v>
      </c>
      <c r="AG62" s="7"/>
      <c r="AH62" s="28" t="n">
        <f aca="false">'Study 6b'!$D61</f>
        <v>3413</v>
      </c>
      <c r="AI62" s="28" t="n">
        <f aca="false">'Study 6b'!$E61</f>
        <v>310</v>
      </c>
      <c r="AJ62" s="7"/>
    </row>
    <row r="63" customFormat="false" ht="12.75" hidden="false" customHeight="false" outlineLevel="0" collapsed="false">
      <c r="A63" s="31" t="s">
        <v>96</v>
      </c>
      <c r="B63" s="2" t="s">
        <v>97</v>
      </c>
      <c r="C63" s="7"/>
      <c r="D63" s="28" t="n">
        <f aca="false">'Study 2'!$D62</f>
        <v>10795</v>
      </c>
      <c r="E63" s="29" t="n">
        <f aca="false">'Study 2'!$E62</f>
        <v>0</v>
      </c>
      <c r="F63" s="7"/>
      <c r="G63" s="28" t="n">
        <f aca="false">'Study 1'!$D62</f>
        <v>10795</v>
      </c>
      <c r="H63" s="28" t="n">
        <f aca="false">'Study 1'!$E62</f>
        <v>0</v>
      </c>
      <c r="I63" s="7"/>
      <c r="J63" s="28" t="n">
        <f aca="false">'Study 1b'!$D62</f>
        <v>10795</v>
      </c>
      <c r="K63" s="28" t="n">
        <f aca="false">'Study 1b'!$E62</f>
        <v>0</v>
      </c>
      <c r="L63" s="7"/>
      <c r="M63" s="28" t="n">
        <f aca="false">'Study 3'!$D62</f>
        <v>10795</v>
      </c>
      <c r="N63" s="28" t="n">
        <f aca="false">'Study 3'!$E62</f>
        <v>0</v>
      </c>
      <c r="O63" s="7"/>
      <c r="P63" s="28" t="n">
        <f aca="false">'Study 3b'!$D62</f>
        <v>10795</v>
      </c>
      <c r="Q63" s="28" t="n">
        <f aca="false">'Study 3b'!$E62</f>
        <v>0</v>
      </c>
      <c r="R63" s="7"/>
      <c r="S63" s="28" t="n">
        <f aca="false">'Study 4a'!$D62</f>
        <v>10795</v>
      </c>
      <c r="T63" s="28" t="n">
        <f aca="false">'Study 4a'!$E62</f>
        <v>0</v>
      </c>
      <c r="U63" s="7"/>
      <c r="V63" s="28" t="n">
        <f aca="false">'Study 4b'!$D62</f>
        <v>10795</v>
      </c>
      <c r="W63" s="28" t="n">
        <f aca="false">'Study 4b'!$E62</f>
        <v>0</v>
      </c>
      <c r="X63" s="7"/>
      <c r="Y63" s="28" t="n">
        <f aca="false">'Study 5a'!$D62</f>
        <v>10795</v>
      </c>
      <c r="Z63" s="28" t="n">
        <f aca="false">'Study 5a'!$E62</f>
        <v>0</v>
      </c>
      <c r="AA63" s="7"/>
      <c r="AB63" s="28" t="n">
        <f aca="false">'Study 5b'!$D62</f>
        <v>10795</v>
      </c>
      <c r="AC63" s="28" t="n">
        <f aca="false">'Study 5b'!$E62</f>
        <v>0</v>
      </c>
      <c r="AD63" s="7"/>
      <c r="AE63" s="28" t="n">
        <f aca="false">'Study 6a'!$D62</f>
        <v>10795</v>
      </c>
      <c r="AF63" s="28" t="n">
        <f aca="false">'Study 6a'!$E62</f>
        <v>0</v>
      </c>
      <c r="AG63" s="7"/>
      <c r="AH63" s="28" t="n">
        <f aca="false">'Study 6b'!$D62</f>
        <v>10795</v>
      </c>
      <c r="AI63" s="28" t="n">
        <f aca="false">'Study 6b'!$E62</f>
        <v>0</v>
      </c>
      <c r="AJ63" s="7"/>
    </row>
    <row r="64" customFormat="false" ht="12.75" hidden="false" customHeight="false" outlineLevel="0" collapsed="false">
      <c r="A64" s="31" t="s">
        <v>98</v>
      </c>
      <c r="B64" s="2" t="s">
        <v>97</v>
      </c>
      <c r="C64" s="7"/>
      <c r="D64" s="28" t="n">
        <f aca="false">'Study 2'!$D63</f>
        <v>22836</v>
      </c>
      <c r="E64" s="29" t="n">
        <f aca="false">'Study 2'!$E63</f>
        <v>0</v>
      </c>
      <c r="F64" s="7"/>
      <c r="G64" s="28" t="n">
        <f aca="false">'Study 1'!$D63</f>
        <v>22836</v>
      </c>
      <c r="H64" s="28" t="n">
        <f aca="false">'Study 1'!$E63</f>
        <v>0</v>
      </c>
      <c r="I64" s="7"/>
      <c r="J64" s="28" t="n">
        <f aca="false">'Study 1b'!$D63</f>
        <v>22836</v>
      </c>
      <c r="K64" s="28" t="n">
        <f aca="false">'Study 1b'!$E63</f>
        <v>0</v>
      </c>
      <c r="L64" s="7"/>
      <c r="M64" s="28" t="n">
        <f aca="false">'Study 3'!$D63</f>
        <v>22836</v>
      </c>
      <c r="N64" s="28" t="n">
        <f aca="false">'Study 3'!$E63</f>
        <v>0</v>
      </c>
      <c r="O64" s="7"/>
      <c r="P64" s="28" t="n">
        <f aca="false">'Study 3b'!$D63</f>
        <v>22836</v>
      </c>
      <c r="Q64" s="28" t="n">
        <f aca="false">'Study 3b'!$E63</f>
        <v>0</v>
      </c>
      <c r="R64" s="7"/>
      <c r="S64" s="28" t="n">
        <f aca="false">'Study 4a'!$D63</f>
        <v>22836</v>
      </c>
      <c r="T64" s="28" t="n">
        <f aca="false">'Study 4a'!$E63</f>
        <v>0</v>
      </c>
      <c r="U64" s="7"/>
      <c r="V64" s="28" t="n">
        <f aca="false">'Study 4b'!$D63</f>
        <v>22836</v>
      </c>
      <c r="W64" s="28" t="n">
        <f aca="false">'Study 4b'!$E63</f>
        <v>0</v>
      </c>
      <c r="X64" s="7"/>
      <c r="Y64" s="28" t="n">
        <f aca="false">'Study 5a'!$D63</f>
        <v>22836</v>
      </c>
      <c r="Z64" s="28" t="n">
        <f aca="false">'Study 5a'!$E63</f>
        <v>0</v>
      </c>
      <c r="AA64" s="7"/>
      <c r="AB64" s="28" t="n">
        <f aca="false">'Study 5b'!$D63</f>
        <v>22836</v>
      </c>
      <c r="AC64" s="28" t="n">
        <f aca="false">'Study 5b'!$E63</f>
        <v>0</v>
      </c>
      <c r="AD64" s="7"/>
      <c r="AE64" s="28" t="n">
        <f aca="false">'Study 6a'!$D63</f>
        <v>22836</v>
      </c>
      <c r="AF64" s="28" t="n">
        <f aca="false">'Study 6a'!$E63</f>
        <v>0</v>
      </c>
      <c r="AG64" s="7"/>
      <c r="AH64" s="28" t="n">
        <f aca="false">'Study 6b'!$D63</f>
        <v>22836</v>
      </c>
      <c r="AI64" s="28" t="n">
        <f aca="false">'Study 6b'!$E63</f>
        <v>0</v>
      </c>
      <c r="AJ64" s="7"/>
    </row>
    <row r="65" customFormat="false" ht="12.75" hidden="false" customHeight="false" outlineLevel="0" collapsed="false">
      <c r="A65" s="31" t="s">
        <v>99</v>
      </c>
      <c r="B65" s="2" t="s">
        <v>97</v>
      </c>
      <c r="C65" s="7"/>
      <c r="D65" s="28" t="n">
        <f aca="false">'Study 2'!$D64</f>
        <v>200000</v>
      </c>
      <c r="E65" s="29" t="n">
        <f aca="false">'Study 2'!$E64</f>
        <v>0</v>
      </c>
      <c r="F65" s="7"/>
      <c r="G65" s="28" t="n">
        <f aca="false">'Study 1'!$D64</f>
        <v>200000</v>
      </c>
      <c r="H65" s="28" t="n">
        <f aca="false">'Study 1'!$E64</f>
        <v>11476</v>
      </c>
      <c r="I65" s="7"/>
      <c r="J65" s="28" t="n">
        <f aca="false">'Study 1b'!$D64</f>
        <v>200000</v>
      </c>
      <c r="K65" s="28" t="n">
        <f aca="false">'Study 1b'!$E64</f>
        <v>0</v>
      </c>
      <c r="L65" s="7"/>
      <c r="M65" s="28" t="n">
        <f aca="false">'Study 3'!$D64</f>
        <v>200000</v>
      </c>
      <c r="N65" s="28" t="n">
        <f aca="false">'Study 3'!$E64</f>
        <v>65474</v>
      </c>
      <c r="O65" s="7"/>
      <c r="P65" s="28" t="n">
        <f aca="false">'Study 3b'!$D64</f>
        <v>200000</v>
      </c>
      <c r="Q65" s="28" t="n">
        <f aca="false">'Study 3b'!$E64</f>
        <v>4784</v>
      </c>
      <c r="R65" s="7"/>
      <c r="S65" s="28" t="n">
        <f aca="false">'Study 4a'!$D64</f>
        <v>200000</v>
      </c>
      <c r="T65" s="28" t="n">
        <f aca="false">'Study 4a'!$E64</f>
        <v>91831</v>
      </c>
      <c r="U65" s="7"/>
      <c r="V65" s="28" t="n">
        <f aca="false">'Study 4b'!$D64</f>
        <v>200000</v>
      </c>
      <c r="W65" s="28" t="n">
        <f aca="false">'Study 4b'!$E64</f>
        <v>85335</v>
      </c>
      <c r="X65" s="7"/>
      <c r="Y65" s="28" t="n">
        <f aca="false">'Study 5a'!$D64</f>
        <v>200000</v>
      </c>
      <c r="Z65" s="28" t="n">
        <f aca="false">'Study 5a'!$E64</f>
        <v>65545</v>
      </c>
      <c r="AA65" s="7"/>
      <c r="AB65" s="28" t="n">
        <f aca="false">'Study 5b'!$D64</f>
        <v>200000</v>
      </c>
      <c r="AC65" s="28" t="n">
        <f aca="false">'Study 5b'!$E64</f>
        <v>39072</v>
      </c>
      <c r="AD65" s="7"/>
      <c r="AE65" s="28" t="n">
        <f aca="false">'Study 6a'!$D64</f>
        <v>200000</v>
      </c>
      <c r="AF65" s="28" t="n">
        <f aca="false">'Study 6a'!$E64</f>
        <v>37072</v>
      </c>
      <c r="AG65" s="7"/>
      <c r="AH65" s="28" t="n">
        <f aca="false">'Study 6b'!$D64</f>
        <v>200000</v>
      </c>
      <c r="AI65" s="28" t="n">
        <f aca="false">'Study 6b'!$E64</f>
        <v>18037</v>
      </c>
      <c r="AJ65" s="7"/>
    </row>
    <row r="66" customFormat="false" ht="12.75" hidden="false" customHeight="false" outlineLevel="0" collapsed="false">
      <c r="A66" s="31" t="s">
        <v>100</v>
      </c>
      <c r="B66" s="2" t="s">
        <v>97</v>
      </c>
      <c r="C66" s="7"/>
      <c r="D66" s="28" t="n">
        <f aca="false">'Study 2'!$D65</f>
        <v>16450</v>
      </c>
      <c r="E66" s="29" t="n">
        <f aca="false">'Study 2'!$E65</f>
        <v>0</v>
      </c>
      <c r="F66" s="7"/>
      <c r="G66" s="28" t="n">
        <f aca="false">'Study 1'!$D65</f>
        <v>16450</v>
      </c>
      <c r="H66" s="28" t="n">
        <f aca="false">'Study 1'!$E65</f>
        <v>945</v>
      </c>
      <c r="I66" s="7"/>
      <c r="J66" s="28" t="n">
        <f aca="false">'Study 1b'!$D65</f>
        <v>16450</v>
      </c>
      <c r="K66" s="28" t="n">
        <f aca="false">'Study 1b'!$E65</f>
        <v>0</v>
      </c>
      <c r="L66" s="7"/>
      <c r="M66" s="28" t="n">
        <f aca="false">'Study 3'!$D65</f>
        <v>16450</v>
      </c>
      <c r="N66" s="28" t="n">
        <f aca="false">'Study 3'!$E65</f>
        <v>5388</v>
      </c>
      <c r="O66" s="7"/>
      <c r="P66" s="28" t="n">
        <f aca="false">'Study 3b'!$D65</f>
        <v>16450</v>
      </c>
      <c r="Q66" s="28" t="n">
        <f aca="false">'Study 3b'!$E65</f>
        <v>395</v>
      </c>
      <c r="R66" s="7"/>
      <c r="S66" s="28" t="n">
        <f aca="false">'Study 4a'!$D65</f>
        <v>16450</v>
      </c>
      <c r="T66" s="28" t="n">
        <f aca="false">'Study 4a'!$E65</f>
        <v>7557</v>
      </c>
      <c r="U66" s="7"/>
      <c r="V66" s="28" t="n">
        <f aca="false">'Study 4b'!$D65</f>
        <v>16450</v>
      </c>
      <c r="W66" s="28" t="n">
        <f aca="false">'Study 4b'!$E65</f>
        <v>7023</v>
      </c>
      <c r="X66" s="7"/>
      <c r="Y66" s="28" t="n">
        <f aca="false">'Study 5a'!$D65</f>
        <v>16450</v>
      </c>
      <c r="Z66" s="28" t="n">
        <f aca="false">'Study 5a'!$E65</f>
        <v>5395</v>
      </c>
      <c r="AA66" s="7"/>
      <c r="AB66" s="28" t="n">
        <f aca="false">'Study 5b'!$D65</f>
        <v>16450</v>
      </c>
      <c r="AC66" s="28" t="n">
        <f aca="false">'Study 5b'!$E65</f>
        <v>3215</v>
      </c>
      <c r="AD66" s="7"/>
      <c r="AE66" s="28" t="n">
        <f aca="false">'Study 6a'!$D65</f>
        <v>16450</v>
      </c>
      <c r="AF66" s="28" t="n">
        <f aca="false">'Study 6a'!$E65</f>
        <v>3050</v>
      </c>
      <c r="AG66" s="7"/>
      <c r="AH66" s="28" t="n">
        <f aca="false">'Study 6b'!$D65</f>
        <v>16450</v>
      </c>
      <c r="AI66" s="28" t="n">
        <f aca="false">'Study 6b'!$E65</f>
        <v>1485</v>
      </c>
      <c r="AJ66" s="7"/>
    </row>
    <row r="67" customFormat="false" ht="12.75" hidden="false" customHeight="false" outlineLevel="0" collapsed="false">
      <c r="A67" s="31" t="s">
        <v>101</v>
      </c>
      <c r="B67" s="2" t="s">
        <v>102</v>
      </c>
      <c r="C67" s="7"/>
      <c r="D67" s="28" t="n">
        <f aca="false">'Study 2'!$D66</f>
        <v>3975</v>
      </c>
      <c r="E67" s="29" t="n">
        <f aca="false">'Study 2'!$E66</f>
        <v>0</v>
      </c>
      <c r="F67" s="7"/>
      <c r="G67" s="28" t="n">
        <f aca="false">'Study 1'!$D66</f>
        <v>3975</v>
      </c>
      <c r="H67" s="28" t="n">
        <f aca="false">'Study 1'!$E66</f>
        <v>0</v>
      </c>
      <c r="I67" s="7"/>
      <c r="J67" s="28" t="n">
        <f aca="false">'Study 1b'!$D66</f>
        <v>3975</v>
      </c>
      <c r="K67" s="28" t="n">
        <f aca="false">'Study 1b'!$E66</f>
        <v>0</v>
      </c>
      <c r="L67" s="7"/>
      <c r="M67" s="28" t="n">
        <f aca="false">'Study 3'!$D66</f>
        <v>3975</v>
      </c>
      <c r="N67" s="28" t="n">
        <f aca="false">'Study 3'!$E66</f>
        <v>0</v>
      </c>
      <c r="O67" s="7"/>
      <c r="P67" s="28" t="n">
        <f aca="false">'Study 3b'!$D66</f>
        <v>3975</v>
      </c>
      <c r="Q67" s="28" t="n">
        <f aca="false">'Study 3b'!$E66</f>
        <v>0</v>
      </c>
      <c r="R67" s="7"/>
      <c r="S67" s="28" t="n">
        <f aca="false">'Study 4a'!$D66</f>
        <v>3975</v>
      </c>
      <c r="T67" s="28" t="n">
        <f aca="false">'Study 4a'!$E66</f>
        <v>0</v>
      </c>
      <c r="U67" s="7"/>
      <c r="V67" s="28" t="n">
        <f aca="false">'Study 4b'!$D66</f>
        <v>3975</v>
      </c>
      <c r="W67" s="28" t="n">
        <f aca="false">'Study 4b'!$E66</f>
        <v>0</v>
      </c>
      <c r="X67" s="7"/>
      <c r="Y67" s="28" t="n">
        <f aca="false">'Study 5a'!$D66</f>
        <v>3975</v>
      </c>
      <c r="Z67" s="28" t="n">
        <f aca="false">'Study 5a'!$E66</f>
        <v>0</v>
      </c>
      <c r="AA67" s="7"/>
      <c r="AB67" s="28" t="n">
        <f aca="false">'Study 5b'!$D66</f>
        <v>3975</v>
      </c>
      <c r="AC67" s="28" t="n">
        <f aca="false">'Study 5b'!$E66</f>
        <v>0</v>
      </c>
      <c r="AD67" s="7"/>
      <c r="AE67" s="28" t="n">
        <f aca="false">'Study 6a'!$D66</f>
        <v>3975</v>
      </c>
      <c r="AF67" s="28" t="n">
        <f aca="false">'Study 6a'!$E66</f>
        <v>0</v>
      </c>
      <c r="AG67" s="7"/>
      <c r="AH67" s="28" t="n">
        <f aca="false">'Study 6b'!$D66</f>
        <v>3975</v>
      </c>
      <c r="AI67" s="28" t="n">
        <f aca="false">'Study 6b'!$E66</f>
        <v>0</v>
      </c>
      <c r="AJ67" s="7"/>
    </row>
    <row r="68" customFormat="false" ht="12.75" hidden="false" customHeight="false" outlineLevel="0" collapsed="false">
      <c r="A68" s="31" t="s">
        <v>103</v>
      </c>
      <c r="B68" s="2" t="s">
        <v>104</v>
      </c>
      <c r="C68" s="7"/>
      <c r="D68" s="28" t="n">
        <f aca="false">'Study 2'!$D67</f>
        <v>471</v>
      </c>
      <c r="E68" s="29" t="n">
        <f aca="false">'Study 2'!$E67</f>
        <v>0</v>
      </c>
      <c r="F68" s="7"/>
      <c r="G68" s="28" t="n">
        <f aca="false">'Study 1'!$D67</f>
        <v>471</v>
      </c>
      <c r="H68" s="28" t="n">
        <f aca="false">'Study 1'!$E67</f>
        <v>15</v>
      </c>
      <c r="I68" s="7"/>
      <c r="J68" s="28" t="n">
        <f aca="false">'Study 1b'!$D67</f>
        <v>471</v>
      </c>
      <c r="K68" s="28" t="n">
        <f aca="false">'Study 1b'!$E67</f>
        <v>0</v>
      </c>
      <c r="L68" s="7"/>
      <c r="M68" s="28" t="n">
        <f aca="false">'Study 3'!$D67</f>
        <v>471</v>
      </c>
      <c r="N68" s="28" t="n">
        <f aca="false">'Study 3'!$E67</f>
        <v>125</v>
      </c>
      <c r="O68" s="7"/>
      <c r="P68" s="28" t="n">
        <f aca="false">'Study 3b'!$D67</f>
        <v>471</v>
      </c>
      <c r="Q68" s="28" t="n">
        <f aca="false">'Study 3b'!$E67</f>
        <v>8</v>
      </c>
      <c r="R68" s="7"/>
      <c r="S68" s="28" t="n">
        <f aca="false">'Study 4a'!$D67</f>
        <v>471</v>
      </c>
      <c r="T68" s="28" t="n">
        <f aca="false">'Study 4a'!$E67</f>
        <v>203</v>
      </c>
      <c r="U68" s="7"/>
      <c r="V68" s="28" t="n">
        <f aca="false">'Study 4b'!$D67</f>
        <v>471</v>
      </c>
      <c r="W68" s="28" t="n">
        <f aca="false">'Study 4b'!$E67</f>
        <v>174</v>
      </c>
      <c r="X68" s="7"/>
      <c r="Y68" s="28" t="n">
        <f aca="false">'Study 5a'!$D67</f>
        <v>471</v>
      </c>
      <c r="Z68" s="28" t="n">
        <f aca="false">'Study 5a'!$E67</f>
        <v>111</v>
      </c>
      <c r="AA68" s="7"/>
      <c r="AB68" s="28" t="n">
        <f aca="false">'Study 5b'!$D67</f>
        <v>471</v>
      </c>
      <c r="AC68" s="28" t="n">
        <f aca="false">'Study 5b'!$E67</f>
        <v>50</v>
      </c>
      <c r="AD68" s="7"/>
      <c r="AE68" s="28" t="n">
        <f aca="false">'Study 6a'!$D67</f>
        <v>471</v>
      </c>
      <c r="AF68" s="28" t="n">
        <f aca="false">'Study 6a'!$E67</f>
        <v>52</v>
      </c>
      <c r="AG68" s="7"/>
      <c r="AH68" s="28" t="n">
        <f aca="false">'Study 6b'!$D67</f>
        <v>471</v>
      </c>
      <c r="AI68" s="28" t="n">
        <f aca="false">'Study 6b'!$E67</f>
        <v>24</v>
      </c>
      <c r="AJ68" s="7"/>
    </row>
    <row r="69" customFormat="false" ht="12.75" hidden="false" customHeight="false" outlineLevel="0" collapsed="false">
      <c r="A69" s="31" t="s">
        <v>105</v>
      </c>
      <c r="B69" s="2" t="s">
        <v>106</v>
      </c>
      <c r="C69" s="7"/>
      <c r="D69" s="28" t="n">
        <f aca="false">'Study 2'!$D68</f>
        <v>11418</v>
      </c>
      <c r="E69" s="29" t="n">
        <f aca="false">'Study 2'!$E68</f>
        <v>0</v>
      </c>
      <c r="F69" s="7"/>
      <c r="G69" s="28" t="n">
        <f aca="false">'Study 1'!$D68</f>
        <v>11418</v>
      </c>
      <c r="H69" s="28" t="n">
        <f aca="false">'Study 1'!$E68</f>
        <v>0</v>
      </c>
      <c r="I69" s="7"/>
      <c r="J69" s="28" t="n">
        <f aca="false">'Study 1b'!$D68</f>
        <v>11418</v>
      </c>
      <c r="K69" s="28" t="n">
        <f aca="false">'Study 1b'!$E68</f>
        <v>0</v>
      </c>
      <c r="L69" s="7"/>
      <c r="M69" s="28" t="n">
        <f aca="false">'Study 3'!$D68</f>
        <v>11418</v>
      </c>
      <c r="N69" s="28" t="n">
        <f aca="false">'Study 3'!$E68</f>
        <v>0</v>
      </c>
      <c r="O69" s="7"/>
      <c r="P69" s="28" t="n">
        <f aca="false">'Study 3b'!$D68</f>
        <v>11418</v>
      </c>
      <c r="Q69" s="28" t="n">
        <f aca="false">'Study 3b'!$E68</f>
        <v>0</v>
      </c>
      <c r="R69" s="7"/>
      <c r="S69" s="28" t="n">
        <f aca="false">'Study 4a'!$D68</f>
        <v>11418</v>
      </c>
      <c r="T69" s="28" t="n">
        <f aca="false">'Study 4a'!$E68</f>
        <v>0</v>
      </c>
      <c r="U69" s="7"/>
      <c r="V69" s="28" t="n">
        <f aca="false">'Study 4b'!$D68</f>
        <v>11418</v>
      </c>
      <c r="W69" s="28" t="n">
        <f aca="false">'Study 4b'!$E68</f>
        <v>0</v>
      </c>
      <c r="X69" s="7"/>
      <c r="Y69" s="28" t="n">
        <f aca="false">'Study 5a'!$D68</f>
        <v>11418</v>
      </c>
      <c r="Z69" s="28" t="n">
        <f aca="false">'Study 5a'!$E68</f>
        <v>0</v>
      </c>
      <c r="AA69" s="7"/>
      <c r="AB69" s="28" t="n">
        <f aca="false">'Study 5b'!$D68</f>
        <v>11418</v>
      </c>
      <c r="AC69" s="28" t="n">
        <f aca="false">'Study 5b'!$E68</f>
        <v>0</v>
      </c>
      <c r="AD69" s="7"/>
      <c r="AE69" s="28" t="n">
        <f aca="false">'Study 6a'!$D68</f>
        <v>11418</v>
      </c>
      <c r="AF69" s="28" t="n">
        <f aca="false">'Study 6a'!$E68</f>
        <v>0</v>
      </c>
      <c r="AG69" s="7"/>
      <c r="AH69" s="28" t="n">
        <f aca="false">'Study 6b'!$D68</f>
        <v>11418</v>
      </c>
      <c r="AI69" s="28" t="n">
        <f aca="false">'Study 6b'!$E68</f>
        <v>0</v>
      </c>
      <c r="AJ69" s="7"/>
    </row>
    <row r="70" customFormat="false" ht="12.75" hidden="false" customHeight="false" outlineLevel="0" collapsed="false">
      <c r="A70" s="31" t="s">
        <v>107</v>
      </c>
      <c r="B70" s="2" t="s">
        <v>108</v>
      </c>
      <c r="C70" s="7"/>
      <c r="D70" s="28" t="n">
        <f aca="false">'Study 2'!$D69</f>
        <v>11418</v>
      </c>
      <c r="E70" s="29" t="n">
        <f aca="false">'Study 2'!$E69</f>
        <v>0</v>
      </c>
      <c r="F70" s="7"/>
      <c r="G70" s="28" t="n">
        <f aca="false">'Study 1'!$D69</f>
        <v>11418</v>
      </c>
      <c r="H70" s="28" t="n">
        <f aca="false">'Study 1'!$E69</f>
        <v>0</v>
      </c>
      <c r="I70" s="7"/>
      <c r="J70" s="28" t="n">
        <f aca="false">'Study 1b'!$D69</f>
        <v>11418</v>
      </c>
      <c r="K70" s="28" t="n">
        <f aca="false">'Study 1b'!$E69</f>
        <v>0</v>
      </c>
      <c r="L70" s="7"/>
      <c r="M70" s="28" t="n">
        <f aca="false">'Study 3'!$D69</f>
        <v>11418</v>
      </c>
      <c r="N70" s="28" t="n">
        <f aca="false">'Study 3'!$E69</f>
        <v>0</v>
      </c>
      <c r="O70" s="7"/>
      <c r="P70" s="28" t="n">
        <f aca="false">'Study 3b'!$D69</f>
        <v>11418</v>
      </c>
      <c r="Q70" s="28" t="n">
        <f aca="false">'Study 3b'!$E69</f>
        <v>0</v>
      </c>
      <c r="R70" s="7"/>
      <c r="S70" s="28" t="n">
        <f aca="false">'Study 4a'!$D69</f>
        <v>11418</v>
      </c>
      <c r="T70" s="28" t="n">
        <f aca="false">'Study 4a'!$E69</f>
        <v>0</v>
      </c>
      <c r="U70" s="7"/>
      <c r="V70" s="28" t="n">
        <f aca="false">'Study 4b'!$D69</f>
        <v>11418</v>
      </c>
      <c r="W70" s="28" t="n">
        <f aca="false">'Study 4b'!$E69</f>
        <v>0</v>
      </c>
      <c r="X70" s="7"/>
      <c r="Y70" s="28" t="n">
        <f aca="false">'Study 5a'!$D69</f>
        <v>11418</v>
      </c>
      <c r="Z70" s="28" t="n">
        <f aca="false">'Study 5a'!$E69</f>
        <v>0</v>
      </c>
      <c r="AA70" s="7"/>
      <c r="AB70" s="28" t="n">
        <f aca="false">'Study 5b'!$D69</f>
        <v>11418</v>
      </c>
      <c r="AC70" s="28" t="n">
        <f aca="false">'Study 5b'!$E69</f>
        <v>0</v>
      </c>
      <c r="AD70" s="7"/>
      <c r="AE70" s="28" t="n">
        <f aca="false">'Study 6a'!$D69</f>
        <v>11418</v>
      </c>
      <c r="AF70" s="28" t="n">
        <f aca="false">'Study 6a'!$E69</f>
        <v>0</v>
      </c>
      <c r="AG70" s="7"/>
      <c r="AH70" s="28" t="n">
        <f aca="false">'Study 6b'!$D69</f>
        <v>11418</v>
      </c>
      <c r="AI70" s="28" t="n">
        <f aca="false">'Study 6b'!$E69</f>
        <v>0</v>
      </c>
      <c r="AJ70" s="7"/>
    </row>
    <row r="71" customFormat="false" ht="12.75" hidden="false" customHeight="false" outlineLevel="0" collapsed="false">
      <c r="A71" s="31" t="s">
        <v>109</v>
      </c>
      <c r="B71" s="2" t="s">
        <v>110</v>
      </c>
      <c r="C71" s="7"/>
      <c r="D71" s="28" t="n">
        <f aca="false">'Study 2'!$D70</f>
        <v>5909</v>
      </c>
      <c r="E71" s="29" t="n">
        <f aca="false">'Study 2'!$E70</f>
        <v>0</v>
      </c>
      <c r="F71" s="7"/>
      <c r="G71" s="28" t="n">
        <f aca="false">'Study 1'!$D70</f>
        <v>5909</v>
      </c>
      <c r="H71" s="28" t="n">
        <f aca="false">'Study 1'!$E70</f>
        <v>175</v>
      </c>
      <c r="I71" s="7"/>
      <c r="J71" s="28" t="n">
        <f aca="false">'Study 1b'!$D70</f>
        <v>5909</v>
      </c>
      <c r="K71" s="28" t="n">
        <f aca="false">'Study 1b'!$E70</f>
        <v>0</v>
      </c>
      <c r="L71" s="7"/>
      <c r="M71" s="28" t="n">
        <f aca="false">'Study 3'!$D70</f>
        <v>5909</v>
      </c>
      <c r="N71" s="28" t="n">
        <f aca="false">'Study 3'!$E70</f>
        <v>1527</v>
      </c>
      <c r="O71" s="7"/>
      <c r="P71" s="28" t="n">
        <f aca="false">'Study 3b'!$D70</f>
        <v>5909</v>
      </c>
      <c r="Q71" s="28" t="n">
        <f aca="false">'Study 3b'!$E70</f>
        <v>81</v>
      </c>
      <c r="R71" s="7"/>
      <c r="S71" s="28" t="n">
        <f aca="false">'Study 4a'!$D70</f>
        <v>5909</v>
      </c>
      <c r="T71" s="28" t="n">
        <f aca="false">'Study 4a'!$E70</f>
        <v>2497</v>
      </c>
      <c r="U71" s="7"/>
      <c r="V71" s="28" t="n">
        <f aca="false">'Study 4b'!$D70</f>
        <v>5909</v>
      </c>
      <c r="W71" s="28" t="n">
        <f aca="false">'Study 4b'!$E70</f>
        <v>2139</v>
      </c>
      <c r="X71" s="7"/>
      <c r="Y71" s="28" t="n">
        <f aca="false">'Study 5a'!$D70</f>
        <v>5909</v>
      </c>
      <c r="Z71" s="28" t="n">
        <f aca="false">'Study 5a'!$E70</f>
        <v>1364</v>
      </c>
      <c r="AA71" s="7"/>
      <c r="AB71" s="28" t="n">
        <f aca="false">'Study 5b'!$D70</f>
        <v>5909</v>
      </c>
      <c r="AC71" s="28" t="n">
        <f aca="false">'Study 5b'!$E70</f>
        <v>602</v>
      </c>
      <c r="AD71" s="7"/>
      <c r="AE71" s="28" t="n">
        <f aca="false">'Study 6a'!$D70</f>
        <v>5909</v>
      </c>
      <c r="AF71" s="28" t="n">
        <f aca="false">'Study 6a'!$E70</f>
        <v>641</v>
      </c>
      <c r="AG71" s="7"/>
      <c r="AH71" s="28" t="n">
        <f aca="false">'Study 6b'!$D70</f>
        <v>5909</v>
      </c>
      <c r="AI71" s="28" t="n">
        <f aca="false">'Study 6b'!$E70</f>
        <v>289</v>
      </c>
      <c r="AJ71" s="7"/>
    </row>
    <row r="72" customFormat="false" ht="12.75" hidden="false" customHeight="false" outlineLevel="0" collapsed="false">
      <c r="A72" s="31" t="s">
        <v>111</v>
      </c>
      <c r="B72" s="2" t="s">
        <v>112</v>
      </c>
      <c r="C72" s="7"/>
      <c r="D72" s="28" t="n">
        <f aca="false">'Study 2'!$D71</f>
        <v>7161</v>
      </c>
      <c r="E72" s="29" t="n">
        <f aca="false">'Study 2'!$E71</f>
        <v>0</v>
      </c>
      <c r="F72" s="7"/>
      <c r="G72" s="28" t="n">
        <f aca="false">'Study 1'!$D71</f>
        <v>7161</v>
      </c>
      <c r="H72" s="28" t="n">
        <f aca="false">'Study 1'!$E71</f>
        <v>412</v>
      </c>
      <c r="I72" s="7"/>
      <c r="J72" s="28" t="n">
        <f aca="false">'Study 1b'!$D71</f>
        <v>7161</v>
      </c>
      <c r="K72" s="28" t="n">
        <f aca="false">'Study 1b'!$E71</f>
        <v>0</v>
      </c>
      <c r="L72" s="7"/>
      <c r="M72" s="28" t="n">
        <f aca="false">'Study 3'!$D71</f>
        <v>7161</v>
      </c>
      <c r="N72" s="28" t="n">
        <f aca="false">'Study 3'!$E71</f>
        <v>2485</v>
      </c>
      <c r="O72" s="7"/>
      <c r="P72" s="28" t="n">
        <f aca="false">'Study 3b'!$D71</f>
        <v>7161</v>
      </c>
      <c r="Q72" s="28" t="n">
        <f aca="false">'Study 3b'!$E71</f>
        <v>172</v>
      </c>
      <c r="R72" s="7"/>
      <c r="S72" s="28" t="n">
        <f aca="false">'Study 4a'!$D71</f>
        <v>7161</v>
      </c>
      <c r="T72" s="28" t="n">
        <f aca="false">'Study 4a'!$E71</f>
        <v>3698</v>
      </c>
      <c r="U72" s="7"/>
      <c r="V72" s="28" t="n">
        <f aca="false">'Study 4b'!$D71</f>
        <v>7161</v>
      </c>
      <c r="W72" s="28" t="n">
        <f aca="false">'Study 4b'!$E71</f>
        <v>3251</v>
      </c>
      <c r="X72" s="7"/>
      <c r="Y72" s="28" t="n">
        <f aca="false">'Study 5a'!$D71</f>
        <v>7161</v>
      </c>
      <c r="Z72" s="28" t="n">
        <f aca="false">'Study 5a'!$E71</f>
        <v>2477</v>
      </c>
      <c r="AA72" s="7"/>
      <c r="AB72" s="28" t="n">
        <f aca="false">'Study 5b'!$D71</f>
        <v>7161</v>
      </c>
      <c r="AC72" s="28" t="n">
        <f aca="false">'Study 5b'!$E71</f>
        <v>1427</v>
      </c>
      <c r="AD72" s="7"/>
      <c r="AE72" s="28" t="n">
        <f aca="false">'Study 6a'!$D71</f>
        <v>7161</v>
      </c>
      <c r="AF72" s="28" t="n">
        <f aca="false">'Study 6a'!$E71</f>
        <v>1347</v>
      </c>
      <c r="AG72" s="7"/>
      <c r="AH72" s="28" t="n">
        <f aca="false">'Study 6b'!$D71</f>
        <v>7161</v>
      </c>
      <c r="AI72" s="28" t="n">
        <f aca="false">'Study 6b'!$E71</f>
        <v>646</v>
      </c>
      <c r="AJ72" s="7"/>
    </row>
    <row r="73" customFormat="false" ht="12.75" hidden="false" customHeight="false" outlineLevel="0" collapsed="false">
      <c r="A73" s="31" t="s">
        <v>113</v>
      </c>
      <c r="B73" s="2" t="s">
        <v>114</v>
      </c>
      <c r="C73" s="7"/>
      <c r="D73" s="28" t="n">
        <f aca="false">'Study 2'!$D72</f>
        <v>10795</v>
      </c>
      <c r="E73" s="29" t="n">
        <f aca="false">'Study 2'!$E72</f>
        <v>0</v>
      </c>
      <c r="F73" s="7"/>
      <c r="G73" s="28" t="n">
        <f aca="false">'Study 1'!$D72</f>
        <v>10795</v>
      </c>
      <c r="H73" s="28" t="n">
        <f aca="false">'Study 1'!$E72</f>
        <v>0</v>
      </c>
      <c r="I73" s="7"/>
      <c r="J73" s="28" t="n">
        <f aca="false">'Study 1b'!$D72</f>
        <v>10795</v>
      </c>
      <c r="K73" s="28" t="n">
        <f aca="false">'Study 1b'!$E72</f>
        <v>0</v>
      </c>
      <c r="L73" s="7"/>
      <c r="M73" s="28" t="n">
        <f aca="false">'Study 3'!$D72</f>
        <v>10795</v>
      </c>
      <c r="N73" s="28" t="n">
        <f aca="false">'Study 3'!$E72</f>
        <v>0</v>
      </c>
      <c r="O73" s="7"/>
      <c r="P73" s="28" t="n">
        <f aca="false">'Study 3b'!$D72</f>
        <v>10795</v>
      </c>
      <c r="Q73" s="28" t="n">
        <f aca="false">'Study 3b'!$E72</f>
        <v>0</v>
      </c>
      <c r="R73" s="7"/>
      <c r="S73" s="28" t="n">
        <f aca="false">'Study 4a'!$D72</f>
        <v>10795</v>
      </c>
      <c r="T73" s="28" t="n">
        <f aca="false">'Study 4a'!$E72</f>
        <v>0</v>
      </c>
      <c r="U73" s="7"/>
      <c r="V73" s="28" t="n">
        <f aca="false">'Study 4b'!$D72</f>
        <v>10795</v>
      </c>
      <c r="W73" s="28" t="n">
        <f aca="false">'Study 4b'!$E72</f>
        <v>0</v>
      </c>
      <c r="X73" s="7"/>
      <c r="Y73" s="28" t="n">
        <f aca="false">'Study 5a'!$D72</f>
        <v>10795</v>
      </c>
      <c r="Z73" s="28" t="n">
        <f aca="false">'Study 5a'!$E72</f>
        <v>0</v>
      </c>
      <c r="AA73" s="7"/>
      <c r="AB73" s="28" t="n">
        <f aca="false">'Study 5b'!$D72</f>
        <v>10795</v>
      </c>
      <c r="AC73" s="28" t="n">
        <f aca="false">'Study 5b'!$E72</f>
        <v>0</v>
      </c>
      <c r="AD73" s="7"/>
      <c r="AE73" s="28" t="n">
        <f aca="false">'Study 6a'!$D72</f>
        <v>10795</v>
      </c>
      <c r="AF73" s="28" t="n">
        <f aca="false">'Study 6a'!$E72</f>
        <v>0</v>
      </c>
      <c r="AG73" s="7"/>
      <c r="AH73" s="28" t="n">
        <f aca="false">'Study 6b'!$D72</f>
        <v>10795</v>
      </c>
      <c r="AI73" s="28" t="n">
        <f aca="false">'Study 6b'!$E72</f>
        <v>0</v>
      </c>
      <c r="AJ73" s="7"/>
    </row>
    <row r="74" customFormat="false" ht="12.75" hidden="false" customHeight="false" outlineLevel="0" collapsed="false">
      <c r="A74" s="31" t="s">
        <v>115</v>
      </c>
      <c r="B74" s="2" t="s">
        <v>114</v>
      </c>
      <c r="C74" s="7"/>
      <c r="D74" s="28" t="n">
        <f aca="false">'Study 2'!$D73</f>
        <v>2718</v>
      </c>
      <c r="E74" s="29" t="n">
        <f aca="false">'Study 2'!$E73</f>
        <v>0</v>
      </c>
      <c r="F74" s="7"/>
      <c r="G74" s="28" t="n">
        <f aca="false">'Study 1'!$D73</f>
        <v>2718</v>
      </c>
      <c r="H74" s="28" t="n">
        <f aca="false">'Study 1'!$E73</f>
        <v>81</v>
      </c>
      <c r="I74" s="7"/>
      <c r="J74" s="28" t="n">
        <f aca="false">'Study 1b'!$D73</f>
        <v>2718</v>
      </c>
      <c r="K74" s="28" t="n">
        <f aca="false">'Study 1b'!$E73</f>
        <v>0</v>
      </c>
      <c r="L74" s="7"/>
      <c r="M74" s="28" t="n">
        <f aca="false">'Study 3'!$D73</f>
        <v>2718</v>
      </c>
      <c r="N74" s="28" t="n">
        <f aca="false">'Study 3'!$E73</f>
        <v>705</v>
      </c>
      <c r="O74" s="7"/>
      <c r="P74" s="28" t="n">
        <f aca="false">'Study 3b'!$D73</f>
        <v>2718</v>
      </c>
      <c r="Q74" s="28" t="n">
        <f aca="false">'Study 3b'!$E73</f>
        <v>38</v>
      </c>
      <c r="R74" s="7"/>
      <c r="S74" s="28" t="n">
        <f aca="false">'Study 4a'!$D73</f>
        <v>2718</v>
      </c>
      <c r="T74" s="28" t="n">
        <f aca="false">'Study 4a'!$E73</f>
        <v>1151</v>
      </c>
      <c r="U74" s="7"/>
      <c r="V74" s="28" t="n">
        <f aca="false">'Study 4b'!$D73</f>
        <v>2718</v>
      </c>
      <c r="W74" s="28" t="n">
        <f aca="false">'Study 4b'!$E73</f>
        <v>985</v>
      </c>
      <c r="X74" s="7"/>
      <c r="Y74" s="28" t="n">
        <f aca="false">'Study 5a'!$D73</f>
        <v>2718</v>
      </c>
      <c r="Z74" s="28" t="n">
        <f aca="false">'Study 5a'!$E73</f>
        <v>629</v>
      </c>
      <c r="AA74" s="7"/>
      <c r="AB74" s="28" t="n">
        <f aca="false">'Study 5b'!$D73</f>
        <v>2718</v>
      </c>
      <c r="AC74" s="28" t="n">
        <f aca="false">'Study 5b'!$E73</f>
        <v>278</v>
      </c>
      <c r="AD74" s="7"/>
      <c r="AE74" s="28" t="n">
        <f aca="false">'Study 6a'!$D73</f>
        <v>2718</v>
      </c>
      <c r="AF74" s="28" t="n">
        <f aca="false">'Study 6a'!$E73</f>
        <v>296</v>
      </c>
      <c r="AG74" s="7"/>
      <c r="AH74" s="28" t="n">
        <f aca="false">'Study 6b'!$D73</f>
        <v>2718</v>
      </c>
      <c r="AI74" s="28" t="n">
        <f aca="false">'Study 6b'!$E73</f>
        <v>134</v>
      </c>
      <c r="AJ74" s="7"/>
    </row>
    <row r="75" customFormat="false" ht="12.75" hidden="false" customHeight="false" outlineLevel="0" collapsed="false">
      <c r="A75" s="31" t="s">
        <v>116</v>
      </c>
      <c r="B75" s="2" t="s">
        <v>114</v>
      </c>
      <c r="C75" s="7"/>
      <c r="D75" s="28" t="n">
        <f aca="false">'Study 2'!$D74</f>
        <v>2786</v>
      </c>
      <c r="E75" s="29" t="n">
        <f aca="false">'Study 2'!$E74</f>
        <v>0</v>
      </c>
      <c r="F75" s="7"/>
      <c r="G75" s="28" t="n">
        <f aca="false">'Study 1'!$D74</f>
        <v>2786</v>
      </c>
      <c r="H75" s="28" t="n">
        <f aca="false">'Study 1'!$E74</f>
        <v>83</v>
      </c>
      <c r="I75" s="7"/>
      <c r="J75" s="28" t="n">
        <f aca="false">'Study 1b'!$D74</f>
        <v>2786</v>
      </c>
      <c r="K75" s="28" t="n">
        <f aca="false">'Study 1b'!$E74</f>
        <v>0</v>
      </c>
      <c r="L75" s="7"/>
      <c r="M75" s="28" t="n">
        <f aca="false">'Study 3'!$D74</f>
        <v>2786</v>
      </c>
      <c r="N75" s="28" t="n">
        <f aca="false">'Study 3'!$E74</f>
        <v>722</v>
      </c>
      <c r="O75" s="7"/>
      <c r="P75" s="28" t="n">
        <f aca="false">'Study 3b'!$D74</f>
        <v>2786</v>
      </c>
      <c r="Q75" s="28" t="n">
        <f aca="false">'Study 3b'!$E74</f>
        <v>38</v>
      </c>
      <c r="R75" s="7"/>
      <c r="S75" s="28" t="n">
        <f aca="false">'Study 4a'!$D74</f>
        <v>2786</v>
      </c>
      <c r="T75" s="28" t="n">
        <f aca="false">'Study 4a'!$E74</f>
        <v>1179</v>
      </c>
      <c r="U75" s="7"/>
      <c r="V75" s="28" t="n">
        <f aca="false">'Study 4b'!$D74</f>
        <v>2786</v>
      </c>
      <c r="W75" s="28" t="n">
        <f aca="false">'Study 4b'!$E74</f>
        <v>1010</v>
      </c>
      <c r="X75" s="7"/>
      <c r="Y75" s="28" t="n">
        <f aca="false">'Study 5a'!$D74</f>
        <v>2786</v>
      </c>
      <c r="Z75" s="28" t="n">
        <f aca="false">'Study 5a'!$E74</f>
        <v>645</v>
      </c>
      <c r="AA75" s="7"/>
      <c r="AB75" s="28" t="n">
        <f aca="false">'Study 5b'!$D74</f>
        <v>2786</v>
      </c>
      <c r="AC75" s="28" t="n">
        <f aca="false">'Study 5b'!$E74</f>
        <v>285</v>
      </c>
      <c r="AD75" s="7"/>
      <c r="AE75" s="28" t="n">
        <f aca="false">'Study 6a'!$D74</f>
        <v>2786</v>
      </c>
      <c r="AF75" s="28" t="n">
        <f aca="false">'Study 6a'!$E74</f>
        <v>304</v>
      </c>
      <c r="AG75" s="7"/>
      <c r="AH75" s="28" t="n">
        <f aca="false">'Study 6b'!$D74</f>
        <v>2786</v>
      </c>
      <c r="AI75" s="28" t="n">
        <f aca="false">'Study 6b'!$E74</f>
        <v>137</v>
      </c>
      <c r="AJ75" s="7"/>
    </row>
    <row r="76" customFormat="false" ht="12.75" hidden="false" customHeight="false" outlineLevel="0" collapsed="false">
      <c r="A76" s="31" t="s">
        <v>117</v>
      </c>
      <c r="B76" s="2" t="s">
        <v>114</v>
      </c>
      <c r="C76" s="7"/>
      <c r="D76" s="28" t="n">
        <f aca="false">'Study 2'!$D75</f>
        <v>2651</v>
      </c>
      <c r="E76" s="29" t="n">
        <f aca="false">'Study 2'!$E75</f>
        <v>0</v>
      </c>
      <c r="F76" s="7"/>
      <c r="G76" s="28" t="n">
        <f aca="false">'Study 1'!$D75</f>
        <v>2651</v>
      </c>
      <c r="H76" s="28" t="n">
        <f aca="false">'Study 1'!$E75</f>
        <v>79</v>
      </c>
      <c r="I76" s="7"/>
      <c r="J76" s="28" t="n">
        <f aca="false">'Study 1b'!$D75</f>
        <v>2651</v>
      </c>
      <c r="K76" s="28" t="n">
        <f aca="false">'Study 1b'!$E75</f>
        <v>0</v>
      </c>
      <c r="L76" s="7"/>
      <c r="M76" s="28" t="n">
        <f aca="false">'Study 3'!$D75</f>
        <v>2651</v>
      </c>
      <c r="N76" s="28" t="n">
        <f aca="false">'Study 3'!$E75</f>
        <v>687</v>
      </c>
      <c r="O76" s="7"/>
      <c r="P76" s="28" t="n">
        <f aca="false">'Study 3b'!$D75</f>
        <v>2651</v>
      </c>
      <c r="Q76" s="28" t="n">
        <f aca="false">'Study 3b'!$E75</f>
        <v>38</v>
      </c>
      <c r="R76" s="7"/>
      <c r="S76" s="28" t="n">
        <f aca="false">'Study 4a'!$D75</f>
        <v>2651</v>
      </c>
      <c r="T76" s="28" t="n">
        <f aca="false">'Study 4a'!$E75</f>
        <v>1123</v>
      </c>
      <c r="U76" s="7"/>
      <c r="V76" s="28" t="n">
        <f aca="false">'Study 4b'!$D75</f>
        <v>2651</v>
      </c>
      <c r="W76" s="28" t="n">
        <f aca="false">'Study 4b'!$E75</f>
        <v>961</v>
      </c>
      <c r="X76" s="7"/>
      <c r="Y76" s="28" t="n">
        <f aca="false">'Study 5a'!$D75</f>
        <v>2651</v>
      </c>
      <c r="Z76" s="28" t="n">
        <f aca="false">'Study 5a'!$E75</f>
        <v>614</v>
      </c>
      <c r="AA76" s="7"/>
      <c r="AB76" s="28" t="n">
        <f aca="false">'Study 5b'!$D75</f>
        <v>2651</v>
      </c>
      <c r="AC76" s="28" t="n">
        <f aca="false">'Study 5b'!$E75</f>
        <v>272</v>
      </c>
      <c r="AD76" s="7"/>
      <c r="AE76" s="28" t="n">
        <f aca="false">'Study 6a'!$D75</f>
        <v>2651</v>
      </c>
      <c r="AF76" s="28" t="n">
        <f aca="false">'Study 6a'!$E75</f>
        <v>288</v>
      </c>
      <c r="AG76" s="7"/>
      <c r="AH76" s="28" t="n">
        <f aca="false">'Study 6b'!$D75</f>
        <v>2651</v>
      </c>
      <c r="AI76" s="28" t="n">
        <f aca="false">'Study 6b'!$E75</f>
        <v>131</v>
      </c>
      <c r="AJ76" s="7"/>
    </row>
    <row r="77" customFormat="false" ht="12.75" hidden="false" customHeight="false" outlineLevel="0" collapsed="false">
      <c r="A77" s="31" t="s">
        <v>118</v>
      </c>
      <c r="B77" s="2" t="s">
        <v>33</v>
      </c>
      <c r="C77" s="7"/>
      <c r="D77" s="28" t="n">
        <f aca="false">'Study 2'!$D76</f>
        <v>7664</v>
      </c>
      <c r="E77" s="29" t="n">
        <f aca="false">'Study 2'!$E76</f>
        <v>0</v>
      </c>
      <c r="F77" s="7"/>
      <c r="G77" s="28" t="n">
        <f aca="false">'Study 1'!$D76</f>
        <v>7664</v>
      </c>
      <c r="H77" s="28" t="n">
        <f aca="false">'Study 1'!$E76</f>
        <v>0</v>
      </c>
      <c r="I77" s="7"/>
      <c r="J77" s="28" t="n">
        <f aca="false">'Study 1b'!$D76</f>
        <v>7664</v>
      </c>
      <c r="K77" s="28" t="n">
        <f aca="false">'Study 1b'!$E76</f>
        <v>0</v>
      </c>
      <c r="L77" s="7"/>
      <c r="M77" s="28" t="n">
        <f aca="false">'Study 3'!$D76</f>
        <v>7664</v>
      </c>
      <c r="N77" s="28" t="n">
        <f aca="false">'Study 3'!$E76</f>
        <v>2417</v>
      </c>
      <c r="O77" s="7"/>
      <c r="P77" s="28" t="n">
        <f aca="false">'Study 3b'!$D76</f>
        <v>7664</v>
      </c>
      <c r="Q77" s="28" t="n">
        <f aca="false">'Study 3b'!$E76</f>
        <v>0</v>
      </c>
      <c r="R77" s="7"/>
      <c r="S77" s="28" t="n">
        <f aca="false">'Study 4a'!$D76</f>
        <v>7664</v>
      </c>
      <c r="T77" s="28" t="n">
        <f aca="false">'Study 4a'!$E76</f>
        <v>3048</v>
      </c>
      <c r="U77" s="7"/>
      <c r="V77" s="28" t="n">
        <f aca="false">'Study 4b'!$D76</f>
        <v>7664</v>
      </c>
      <c r="W77" s="28" t="n">
        <f aca="false">'Study 4b'!$E76</f>
        <v>2492</v>
      </c>
      <c r="X77" s="7"/>
      <c r="Y77" s="28" t="n">
        <f aca="false">'Study 5a'!$D76</f>
        <v>7664</v>
      </c>
      <c r="Z77" s="28" t="n">
        <f aca="false">'Study 5a'!$E76</f>
        <v>2383</v>
      </c>
      <c r="AA77" s="7"/>
      <c r="AB77" s="28" t="n">
        <f aca="false">'Study 5b'!$D76</f>
        <v>7664</v>
      </c>
      <c r="AC77" s="28" t="n">
        <f aca="false">'Study 5b'!$E76</f>
        <v>1135</v>
      </c>
      <c r="AD77" s="7"/>
      <c r="AE77" s="28" t="n">
        <f aca="false">'Study 6a'!$D76</f>
        <v>7664</v>
      </c>
      <c r="AF77" s="28" t="n">
        <f aca="false">'Study 6a'!$E76</f>
        <v>15</v>
      </c>
      <c r="AG77" s="7"/>
      <c r="AH77" s="28" t="n">
        <f aca="false">'Study 6b'!$D76</f>
        <v>7664</v>
      </c>
      <c r="AI77" s="28" t="n">
        <f aca="false">'Study 6b'!$E76</f>
        <v>0</v>
      </c>
      <c r="AJ77" s="7"/>
    </row>
    <row r="78" customFormat="false" ht="12.75" hidden="false" customHeight="false" outlineLevel="0" collapsed="false">
      <c r="A78" s="31" t="s">
        <v>119</v>
      </c>
      <c r="B78" s="2" t="s">
        <v>33</v>
      </c>
      <c r="C78" s="7"/>
      <c r="D78" s="28" t="n">
        <f aca="false">'Study 2'!$D77</f>
        <v>12796</v>
      </c>
      <c r="E78" s="29" t="n">
        <f aca="false">'Study 2'!$E77</f>
        <v>0</v>
      </c>
      <c r="F78" s="7"/>
      <c r="G78" s="28" t="n">
        <f aca="false">'Study 1'!$D77</f>
        <v>12796</v>
      </c>
      <c r="H78" s="28" t="n">
        <f aca="false">'Study 1'!$E77</f>
        <v>0</v>
      </c>
      <c r="I78" s="7"/>
      <c r="J78" s="28" t="n">
        <f aca="false">'Study 1b'!$D77</f>
        <v>12796</v>
      </c>
      <c r="K78" s="28" t="n">
        <f aca="false">'Study 1b'!$E77</f>
        <v>0</v>
      </c>
      <c r="L78" s="7"/>
      <c r="M78" s="28" t="n">
        <f aca="false">'Study 3'!$D77</f>
        <v>12796</v>
      </c>
      <c r="N78" s="28" t="n">
        <f aca="false">'Study 3'!$E77</f>
        <v>0</v>
      </c>
      <c r="O78" s="7"/>
      <c r="P78" s="28" t="n">
        <f aca="false">'Study 3b'!$D77</f>
        <v>12796</v>
      </c>
      <c r="Q78" s="28" t="n">
        <f aca="false">'Study 3b'!$E77</f>
        <v>0</v>
      </c>
      <c r="R78" s="7"/>
      <c r="S78" s="28" t="n">
        <f aca="false">'Study 4a'!$D77</f>
        <v>12796</v>
      </c>
      <c r="T78" s="28" t="n">
        <f aca="false">'Study 4a'!$E77</f>
        <v>0</v>
      </c>
      <c r="U78" s="7"/>
      <c r="V78" s="28" t="n">
        <f aca="false">'Study 4b'!$D77</f>
        <v>12796</v>
      </c>
      <c r="W78" s="28" t="n">
        <f aca="false">'Study 4b'!$E77</f>
        <v>0</v>
      </c>
      <c r="X78" s="7"/>
      <c r="Y78" s="28" t="n">
        <f aca="false">'Study 5a'!$D77</f>
        <v>12796</v>
      </c>
      <c r="Z78" s="28" t="n">
        <f aca="false">'Study 5a'!$E77</f>
        <v>0</v>
      </c>
      <c r="AA78" s="7"/>
      <c r="AB78" s="28" t="n">
        <f aca="false">'Study 5b'!$D77</f>
        <v>12796</v>
      </c>
      <c r="AC78" s="28" t="n">
        <f aca="false">'Study 5b'!$E77</f>
        <v>0</v>
      </c>
      <c r="AD78" s="7"/>
      <c r="AE78" s="28" t="n">
        <f aca="false">'Study 6a'!$D77</f>
        <v>12796</v>
      </c>
      <c r="AF78" s="28" t="n">
        <f aca="false">'Study 6a'!$E77</f>
        <v>0</v>
      </c>
      <c r="AG78" s="7"/>
      <c r="AH78" s="28" t="n">
        <f aca="false">'Study 6b'!$D77</f>
        <v>12796</v>
      </c>
      <c r="AI78" s="28" t="n">
        <f aca="false">'Study 6b'!$E77</f>
        <v>0</v>
      </c>
      <c r="AJ78" s="7"/>
    </row>
    <row r="79" customFormat="false" ht="12.75" hidden="false" customHeight="false" outlineLevel="0" collapsed="false">
      <c r="A79" s="31" t="s">
        <v>120</v>
      </c>
      <c r="B79" s="2" t="s">
        <v>121</v>
      </c>
      <c r="C79" s="7"/>
      <c r="D79" s="28" t="n">
        <f aca="false">'Study 2'!$D78</f>
        <v>2665</v>
      </c>
      <c r="E79" s="29" t="n">
        <f aca="false">'Study 2'!$E78</f>
        <v>0</v>
      </c>
      <c r="F79" s="7"/>
      <c r="G79" s="28" t="n">
        <f aca="false">'Study 1'!$D78</f>
        <v>2665</v>
      </c>
      <c r="H79" s="28" t="n">
        <f aca="false">'Study 1'!$E78</f>
        <v>0</v>
      </c>
      <c r="I79" s="7"/>
      <c r="J79" s="28" t="n">
        <f aca="false">'Study 1b'!$D78</f>
        <v>2665</v>
      </c>
      <c r="K79" s="28" t="n">
        <f aca="false">'Study 1b'!$E78</f>
        <v>0</v>
      </c>
      <c r="L79" s="7"/>
      <c r="M79" s="28" t="n">
        <f aca="false">'Study 3'!$D78</f>
        <v>2665</v>
      </c>
      <c r="N79" s="28" t="n">
        <f aca="false">'Study 3'!$E78</f>
        <v>0</v>
      </c>
      <c r="O79" s="7"/>
      <c r="P79" s="28" t="n">
        <f aca="false">'Study 3b'!$D78</f>
        <v>2665</v>
      </c>
      <c r="Q79" s="28" t="n">
        <f aca="false">'Study 3b'!$E78</f>
        <v>0</v>
      </c>
      <c r="R79" s="7"/>
      <c r="S79" s="28" t="n">
        <f aca="false">'Study 4a'!$D78</f>
        <v>2665</v>
      </c>
      <c r="T79" s="28" t="n">
        <f aca="false">'Study 4a'!$E78</f>
        <v>0</v>
      </c>
      <c r="U79" s="7"/>
      <c r="V79" s="28" t="n">
        <f aca="false">'Study 4b'!$D78</f>
        <v>2665</v>
      </c>
      <c r="W79" s="28" t="n">
        <f aca="false">'Study 4b'!$E78</f>
        <v>0</v>
      </c>
      <c r="X79" s="7"/>
      <c r="Y79" s="28" t="n">
        <f aca="false">'Study 5a'!$D78</f>
        <v>2665</v>
      </c>
      <c r="Z79" s="28" t="n">
        <f aca="false">'Study 5a'!$E78</f>
        <v>0</v>
      </c>
      <c r="AA79" s="7"/>
      <c r="AB79" s="28" t="n">
        <f aca="false">'Study 5b'!$D78</f>
        <v>2665</v>
      </c>
      <c r="AC79" s="28" t="n">
        <f aca="false">'Study 5b'!$E78</f>
        <v>0</v>
      </c>
      <c r="AD79" s="7"/>
      <c r="AE79" s="28" t="n">
        <f aca="false">'Study 6a'!$D78</f>
        <v>2665</v>
      </c>
      <c r="AF79" s="28" t="n">
        <f aca="false">'Study 6a'!$E78</f>
        <v>0</v>
      </c>
      <c r="AG79" s="7"/>
      <c r="AH79" s="28" t="n">
        <f aca="false">'Study 6b'!$D78</f>
        <v>2665</v>
      </c>
      <c r="AI79" s="28" t="n">
        <f aca="false">'Study 6b'!$E78</f>
        <v>0</v>
      </c>
      <c r="AJ79" s="7"/>
    </row>
    <row r="80" customFormat="false" ht="12.75" hidden="false" customHeight="false" outlineLevel="0" collapsed="false">
      <c r="A80" s="31" t="s">
        <v>122</v>
      </c>
      <c r="B80" s="2" t="s">
        <v>123</v>
      </c>
      <c r="C80" s="7"/>
      <c r="D80" s="28" t="n">
        <f aca="false">'Study 2'!$D79</f>
        <v>4866</v>
      </c>
      <c r="E80" s="29" t="n">
        <f aca="false">'Study 2'!$E79</f>
        <v>0</v>
      </c>
      <c r="F80" s="7"/>
      <c r="G80" s="28" t="n">
        <f aca="false">'Study 1'!$D79</f>
        <v>4866</v>
      </c>
      <c r="H80" s="28" t="n">
        <f aca="false">'Study 1'!$E79</f>
        <v>0</v>
      </c>
      <c r="I80" s="7"/>
      <c r="J80" s="28" t="n">
        <f aca="false">'Study 1b'!$D79</f>
        <v>4866</v>
      </c>
      <c r="K80" s="28" t="n">
        <f aca="false">'Study 1b'!$E79</f>
        <v>0</v>
      </c>
      <c r="L80" s="7"/>
      <c r="M80" s="28" t="n">
        <f aca="false">'Study 3'!$D79</f>
        <v>4866</v>
      </c>
      <c r="N80" s="28" t="n">
        <f aca="false">'Study 3'!$E79</f>
        <v>0</v>
      </c>
      <c r="O80" s="7"/>
      <c r="P80" s="28" t="n">
        <f aca="false">'Study 3b'!$D79</f>
        <v>4866</v>
      </c>
      <c r="Q80" s="28" t="n">
        <f aca="false">'Study 3b'!$E79</f>
        <v>0</v>
      </c>
      <c r="R80" s="7"/>
      <c r="S80" s="28" t="n">
        <f aca="false">'Study 4a'!$D79</f>
        <v>4866</v>
      </c>
      <c r="T80" s="28" t="n">
        <f aca="false">'Study 4a'!$E79</f>
        <v>0</v>
      </c>
      <c r="U80" s="7"/>
      <c r="V80" s="28" t="n">
        <f aca="false">'Study 4b'!$D79</f>
        <v>4866</v>
      </c>
      <c r="W80" s="28" t="n">
        <f aca="false">'Study 4b'!$E79</f>
        <v>0</v>
      </c>
      <c r="X80" s="7"/>
      <c r="Y80" s="28" t="n">
        <f aca="false">'Study 5a'!$D79</f>
        <v>4866</v>
      </c>
      <c r="Z80" s="28" t="n">
        <f aca="false">'Study 5a'!$E79</f>
        <v>0</v>
      </c>
      <c r="AA80" s="7"/>
      <c r="AB80" s="28" t="n">
        <f aca="false">'Study 5b'!$D79</f>
        <v>4866</v>
      </c>
      <c r="AC80" s="28" t="n">
        <f aca="false">'Study 5b'!$E79</f>
        <v>0</v>
      </c>
      <c r="AD80" s="7"/>
      <c r="AE80" s="28" t="n">
        <f aca="false">'Study 6a'!$D79</f>
        <v>4866</v>
      </c>
      <c r="AF80" s="28" t="n">
        <f aca="false">'Study 6a'!$E79</f>
        <v>0</v>
      </c>
      <c r="AG80" s="7"/>
      <c r="AH80" s="28" t="n">
        <f aca="false">'Study 6b'!$D79</f>
        <v>4866</v>
      </c>
      <c r="AI80" s="28" t="n">
        <f aca="false">'Study 6b'!$E79</f>
        <v>0</v>
      </c>
      <c r="AJ80" s="7"/>
    </row>
    <row r="81" customFormat="false" ht="12.75" hidden="false" customHeight="false" outlineLevel="0" collapsed="false">
      <c r="A81" s="31" t="s">
        <v>124</v>
      </c>
      <c r="B81" s="2" t="s">
        <v>123</v>
      </c>
      <c r="C81" s="7"/>
      <c r="D81" s="28" t="n">
        <f aca="false">'Study 2'!$D80</f>
        <v>15000</v>
      </c>
      <c r="E81" s="29" t="n">
        <f aca="false">'Study 2'!$E80</f>
        <v>0</v>
      </c>
      <c r="F81" s="7"/>
      <c r="G81" s="28" t="n">
        <f aca="false">'Study 1'!$D80</f>
        <v>15000</v>
      </c>
      <c r="H81" s="28" t="n">
        <f aca="false">'Study 1'!$E80</f>
        <v>0</v>
      </c>
      <c r="I81" s="7"/>
      <c r="J81" s="28" t="n">
        <f aca="false">'Study 1b'!$D80</f>
        <v>15000</v>
      </c>
      <c r="K81" s="28" t="n">
        <f aca="false">'Study 1b'!$E80</f>
        <v>0</v>
      </c>
      <c r="L81" s="7"/>
      <c r="M81" s="28" t="n">
        <f aca="false">'Study 3'!$D80</f>
        <v>15000</v>
      </c>
      <c r="N81" s="28" t="n">
        <f aca="false">'Study 3'!$E80</f>
        <v>0</v>
      </c>
      <c r="O81" s="7"/>
      <c r="P81" s="28" t="n">
        <f aca="false">'Study 3b'!$D80</f>
        <v>15000</v>
      </c>
      <c r="Q81" s="28" t="n">
        <f aca="false">'Study 3b'!$E80</f>
        <v>0</v>
      </c>
      <c r="R81" s="7"/>
      <c r="S81" s="28" t="n">
        <f aca="false">'Study 4a'!$D80</f>
        <v>15000</v>
      </c>
      <c r="T81" s="28" t="n">
        <f aca="false">'Study 4a'!$E80</f>
        <v>0</v>
      </c>
      <c r="U81" s="7"/>
      <c r="V81" s="28" t="n">
        <f aca="false">'Study 4b'!$D80</f>
        <v>15000</v>
      </c>
      <c r="W81" s="28" t="n">
        <f aca="false">'Study 4b'!$E80</f>
        <v>0</v>
      </c>
      <c r="X81" s="7"/>
      <c r="Y81" s="28" t="n">
        <f aca="false">'Study 5a'!$D80</f>
        <v>15000</v>
      </c>
      <c r="Z81" s="28" t="n">
        <f aca="false">'Study 5a'!$E80</f>
        <v>0</v>
      </c>
      <c r="AA81" s="7"/>
      <c r="AB81" s="28" t="n">
        <f aca="false">'Study 5b'!$D80</f>
        <v>15000</v>
      </c>
      <c r="AC81" s="28" t="n">
        <f aca="false">'Study 5b'!$E80</f>
        <v>0</v>
      </c>
      <c r="AD81" s="7"/>
      <c r="AE81" s="28" t="n">
        <f aca="false">'Study 6a'!$D80</f>
        <v>15000</v>
      </c>
      <c r="AF81" s="28" t="n">
        <f aca="false">'Study 6a'!$E80</f>
        <v>0</v>
      </c>
      <c r="AG81" s="7"/>
      <c r="AH81" s="28" t="n">
        <f aca="false">'Study 6b'!$D80</f>
        <v>15000</v>
      </c>
      <c r="AI81" s="28" t="n">
        <f aca="false">'Study 6b'!$E80</f>
        <v>0</v>
      </c>
      <c r="AJ81" s="7"/>
    </row>
    <row r="82" customFormat="false" ht="12.75" hidden="false" customHeight="false" outlineLevel="0" collapsed="false">
      <c r="A82" s="31" t="s">
        <v>125</v>
      </c>
      <c r="B82" s="2" t="s">
        <v>123</v>
      </c>
      <c r="C82" s="7"/>
      <c r="D82" s="28" t="n">
        <f aca="false">'Study 2'!$D81</f>
        <v>22000</v>
      </c>
      <c r="E82" s="29" t="n">
        <f aca="false">'Study 2'!$E81</f>
        <v>0</v>
      </c>
      <c r="F82" s="7"/>
      <c r="G82" s="28" t="n">
        <f aca="false">'Study 1'!$D81</f>
        <v>22000</v>
      </c>
      <c r="H82" s="28" t="n">
        <f aca="false">'Study 1'!$E81</f>
        <v>0</v>
      </c>
      <c r="I82" s="7"/>
      <c r="J82" s="28" t="n">
        <f aca="false">'Study 1b'!$D81</f>
        <v>22000</v>
      </c>
      <c r="K82" s="28" t="n">
        <f aca="false">'Study 1b'!$E81</f>
        <v>0</v>
      </c>
      <c r="L82" s="7"/>
      <c r="M82" s="28" t="n">
        <f aca="false">'Study 3'!$D81</f>
        <v>22000</v>
      </c>
      <c r="N82" s="28" t="n">
        <f aca="false">'Study 3'!$E81</f>
        <v>6931</v>
      </c>
      <c r="O82" s="7"/>
      <c r="P82" s="28" t="n">
        <f aca="false">'Study 3b'!$D81</f>
        <v>22000</v>
      </c>
      <c r="Q82" s="28" t="n">
        <f aca="false">'Study 3b'!$E81</f>
        <v>0</v>
      </c>
      <c r="R82" s="7"/>
      <c r="S82" s="28" t="n">
        <f aca="false">'Study 4a'!$D81</f>
        <v>22000</v>
      </c>
      <c r="T82" s="28" t="n">
        <f aca="false">'Study 4a'!$E81</f>
        <v>8741</v>
      </c>
      <c r="U82" s="7"/>
      <c r="V82" s="28" t="n">
        <f aca="false">'Study 4b'!$D81</f>
        <v>22000</v>
      </c>
      <c r="W82" s="28" t="n">
        <f aca="false">'Study 4b'!$E81</f>
        <v>7149</v>
      </c>
      <c r="X82" s="7"/>
      <c r="Y82" s="28" t="n">
        <f aca="false">'Study 5a'!$D81</f>
        <v>22000</v>
      </c>
      <c r="Z82" s="28" t="n">
        <f aca="false">'Study 5a'!$E81</f>
        <v>6811</v>
      </c>
      <c r="AA82" s="7"/>
      <c r="AB82" s="28" t="n">
        <f aca="false">'Study 5b'!$D81</f>
        <v>22000</v>
      </c>
      <c r="AC82" s="28" t="n">
        <f aca="false">'Study 5b'!$E81</f>
        <v>3255</v>
      </c>
      <c r="AD82" s="7"/>
      <c r="AE82" s="28" t="n">
        <f aca="false">'Study 6a'!$D81</f>
        <v>22000</v>
      </c>
      <c r="AF82" s="28" t="n">
        <f aca="false">'Study 6a'!$E81</f>
        <v>41</v>
      </c>
      <c r="AG82" s="7"/>
      <c r="AH82" s="28" t="n">
        <f aca="false">'Study 6b'!$D81</f>
        <v>22000</v>
      </c>
      <c r="AI82" s="28" t="n">
        <f aca="false">'Study 6b'!$E81</f>
        <v>0</v>
      </c>
      <c r="AJ82" s="7"/>
    </row>
    <row r="83" customFormat="false" ht="12.75" hidden="false" customHeight="false" outlineLevel="0" collapsed="false">
      <c r="A83" s="31" t="s">
        <v>126</v>
      </c>
      <c r="B83" s="2" t="s">
        <v>123</v>
      </c>
      <c r="C83" s="7"/>
      <c r="D83" s="28" t="n">
        <f aca="false">'Study 2'!$D82</f>
        <v>53969</v>
      </c>
      <c r="E83" s="29" t="n">
        <f aca="false">'Study 2'!$E82</f>
        <v>0</v>
      </c>
      <c r="F83" s="7"/>
      <c r="G83" s="28" t="n">
        <f aca="false">'Study 1'!$D82</f>
        <v>53969</v>
      </c>
      <c r="H83" s="28" t="n">
        <f aca="false">'Study 1'!$E82</f>
        <v>0</v>
      </c>
      <c r="I83" s="7"/>
      <c r="J83" s="28" t="n">
        <f aca="false">'Study 1b'!$D82</f>
        <v>53969</v>
      </c>
      <c r="K83" s="28" t="n">
        <f aca="false">'Study 1b'!$E82</f>
        <v>0</v>
      </c>
      <c r="L83" s="7"/>
      <c r="M83" s="28" t="n">
        <f aca="false">'Study 3'!$D82</f>
        <v>53969</v>
      </c>
      <c r="N83" s="28" t="n">
        <f aca="false">'Study 3'!$E82</f>
        <v>0</v>
      </c>
      <c r="O83" s="7"/>
      <c r="P83" s="28" t="n">
        <f aca="false">'Study 3b'!$D82</f>
        <v>53969</v>
      </c>
      <c r="Q83" s="28" t="n">
        <f aca="false">'Study 3b'!$E82</f>
        <v>0</v>
      </c>
      <c r="R83" s="7"/>
      <c r="S83" s="28" t="n">
        <f aca="false">'Study 4a'!$D82</f>
        <v>53969</v>
      </c>
      <c r="T83" s="28" t="n">
        <f aca="false">'Study 4a'!$E82</f>
        <v>0</v>
      </c>
      <c r="U83" s="7"/>
      <c r="V83" s="28" t="n">
        <f aca="false">'Study 4b'!$D82</f>
        <v>53969</v>
      </c>
      <c r="W83" s="28" t="n">
        <f aca="false">'Study 4b'!$E82</f>
        <v>0</v>
      </c>
      <c r="X83" s="7"/>
      <c r="Y83" s="28" t="n">
        <f aca="false">'Study 5a'!$D82</f>
        <v>53969</v>
      </c>
      <c r="Z83" s="28" t="n">
        <f aca="false">'Study 5a'!$E82</f>
        <v>0</v>
      </c>
      <c r="AA83" s="7"/>
      <c r="AB83" s="28" t="n">
        <f aca="false">'Study 5b'!$D82</f>
        <v>53969</v>
      </c>
      <c r="AC83" s="28" t="n">
        <f aca="false">'Study 5b'!$E82</f>
        <v>0</v>
      </c>
      <c r="AD83" s="7"/>
      <c r="AE83" s="28" t="n">
        <f aca="false">'Study 6a'!$D82</f>
        <v>53969</v>
      </c>
      <c r="AF83" s="28" t="n">
        <f aca="false">'Study 6a'!$E82</f>
        <v>0</v>
      </c>
      <c r="AG83" s="7"/>
      <c r="AH83" s="28" t="n">
        <f aca="false">'Study 6b'!$D82</f>
        <v>53969</v>
      </c>
      <c r="AI83" s="28" t="n">
        <f aca="false">'Study 6b'!$E82</f>
        <v>0</v>
      </c>
      <c r="AJ83" s="7"/>
    </row>
    <row r="84" customFormat="false" ht="12.75" hidden="false" customHeight="false" outlineLevel="0" collapsed="false">
      <c r="A84" s="31" t="s">
        <v>127</v>
      </c>
      <c r="B84" s="2" t="s">
        <v>123</v>
      </c>
      <c r="C84" s="7"/>
      <c r="D84" s="28" t="n">
        <f aca="false">'Study 2'!$D83</f>
        <v>19877</v>
      </c>
      <c r="E84" s="29" t="n">
        <f aca="false">'Study 2'!$E83</f>
        <v>0</v>
      </c>
      <c r="F84" s="7"/>
      <c r="G84" s="28" t="n">
        <f aca="false">'Study 1'!$D83</f>
        <v>19877</v>
      </c>
      <c r="H84" s="28" t="n">
        <f aca="false">'Study 1'!$E83</f>
        <v>0</v>
      </c>
      <c r="I84" s="7"/>
      <c r="J84" s="28" t="n">
        <f aca="false">'Study 1b'!$D83</f>
        <v>19877</v>
      </c>
      <c r="K84" s="28" t="n">
        <f aca="false">'Study 1b'!$E83</f>
        <v>0</v>
      </c>
      <c r="L84" s="7"/>
      <c r="M84" s="28" t="n">
        <f aca="false">'Study 3'!$D83</f>
        <v>19877</v>
      </c>
      <c r="N84" s="28" t="n">
        <f aca="false">'Study 3'!$E83</f>
        <v>0</v>
      </c>
      <c r="O84" s="7"/>
      <c r="P84" s="28" t="n">
        <f aca="false">'Study 3b'!$D83</f>
        <v>19877</v>
      </c>
      <c r="Q84" s="28" t="n">
        <f aca="false">'Study 3b'!$E83</f>
        <v>0</v>
      </c>
      <c r="R84" s="7"/>
      <c r="S84" s="28" t="n">
        <f aca="false">'Study 4a'!$D83</f>
        <v>19877</v>
      </c>
      <c r="T84" s="28" t="n">
        <f aca="false">'Study 4a'!$E83</f>
        <v>0</v>
      </c>
      <c r="U84" s="7"/>
      <c r="V84" s="28" t="n">
        <f aca="false">'Study 4b'!$D83</f>
        <v>19877</v>
      </c>
      <c r="W84" s="28" t="n">
        <f aca="false">'Study 4b'!$E83</f>
        <v>0</v>
      </c>
      <c r="X84" s="7"/>
      <c r="Y84" s="28" t="n">
        <f aca="false">'Study 5a'!$D83</f>
        <v>19877</v>
      </c>
      <c r="Z84" s="28" t="n">
        <f aca="false">'Study 5a'!$E83</f>
        <v>0</v>
      </c>
      <c r="AA84" s="7"/>
      <c r="AB84" s="28" t="n">
        <f aca="false">'Study 5b'!$D83</f>
        <v>19877</v>
      </c>
      <c r="AC84" s="28" t="n">
        <f aca="false">'Study 5b'!$E83</f>
        <v>0</v>
      </c>
      <c r="AD84" s="7"/>
      <c r="AE84" s="28" t="n">
        <f aca="false">'Study 6a'!$D83</f>
        <v>19877</v>
      </c>
      <c r="AF84" s="28" t="n">
        <f aca="false">'Study 6a'!$E83</f>
        <v>0</v>
      </c>
      <c r="AG84" s="7"/>
      <c r="AH84" s="28" t="n">
        <f aca="false">'Study 6b'!$D83</f>
        <v>19877</v>
      </c>
      <c r="AI84" s="28" t="n">
        <f aca="false">'Study 6b'!$E83</f>
        <v>0</v>
      </c>
      <c r="AJ84" s="7"/>
    </row>
    <row r="85" customFormat="false" ht="12.75" hidden="false" customHeight="false" outlineLevel="0" collapsed="false">
      <c r="A85" s="31" t="s">
        <v>128</v>
      </c>
      <c r="B85" s="2" t="s">
        <v>123</v>
      </c>
      <c r="C85" s="7"/>
      <c r="D85" s="28" t="n">
        <f aca="false">'Study 2'!$D84</f>
        <v>57089</v>
      </c>
      <c r="E85" s="29" t="n">
        <f aca="false">'Study 2'!$E84</f>
        <v>0</v>
      </c>
      <c r="F85" s="7"/>
      <c r="G85" s="28" t="n">
        <f aca="false">'Study 1'!$D84</f>
        <v>57089</v>
      </c>
      <c r="H85" s="28" t="n">
        <f aca="false">'Study 1'!$E84</f>
        <v>0</v>
      </c>
      <c r="I85" s="7"/>
      <c r="J85" s="28" t="n">
        <f aca="false">'Study 1b'!$D84</f>
        <v>57089</v>
      </c>
      <c r="K85" s="28" t="n">
        <f aca="false">'Study 1b'!$E84</f>
        <v>0</v>
      </c>
      <c r="L85" s="7"/>
      <c r="M85" s="28" t="n">
        <f aca="false">'Study 3'!$D84</f>
        <v>57089</v>
      </c>
      <c r="N85" s="28" t="n">
        <f aca="false">'Study 3'!$E84</f>
        <v>0</v>
      </c>
      <c r="O85" s="7"/>
      <c r="P85" s="28" t="n">
        <f aca="false">'Study 3b'!$D84</f>
        <v>57089</v>
      </c>
      <c r="Q85" s="28" t="n">
        <f aca="false">'Study 3b'!$E84</f>
        <v>0</v>
      </c>
      <c r="R85" s="7"/>
      <c r="S85" s="28" t="n">
        <f aca="false">'Study 4a'!$D84</f>
        <v>57089</v>
      </c>
      <c r="T85" s="28" t="n">
        <f aca="false">'Study 4a'!$E84</f>
        <v>0</v>
      </c>
      <c r="U85" s="7"/>
      <c r="V85" s="28" t="n">
        <f aca="false">'Study 4b'!$D84</f>
        <v>57089</v>
      </c>
      <c r="W85" s="28" t="n">
        <f aca="false">'Study 4b'!$E84</f>
        <v>0</v>
      </c>
      <c r="X85" s="7"/>
      <c r="Y85" s="28" t="n">
        <f aca="false">'Study 5a'!$D84</f>
        <v>57089</v>
      </c>
      <c r="Z85" s="28" t="n">
        <f aca="false">'Study 5a'!$E84</f>
        <v>0</v>
      </c>
      <c r="AA85" s="7"/>
      <c r="AB85" s="28" t="n">
        <f aca="false">'Study 5b'!$D84</f>
        <v>57089</v>
      </c>
      <c r="AC85" s="28" t="n">
        <f aca="false">'Study 5b'!$E84</f>
        <v>0</v>
      </c>
      <c r="AD85" s="7"/>
      <c r="AE85" s="28" t="n">
        <f aca="false">'Study 6a'!$D84</f>
        <v>57089</v>
      </c>
      <c r="AF85" s="28" t="n">
        <f aca="false">'Study 6a'!$E84</f>
        <v>0</v>
      </c>
      <c r="AG85" s="7"/>
      <c r="AH85" s="28" t="n">
        <f aca="false">'Study 6b'!$D84</f>
        <v>57089</v>
      </c>
      <c r="AI85" s="28" t="n">
        <f aca="false">'Study 6b'!$E84</f>
        <v>0</v>
      </c>
      <c r="AJ85" s="7"/>
    </row>
    <row r="86" customFormat="false" ht="12.75" hidden="false" customHeight="false" outlineLevel="0" collapsed="false">
      <c r="A86" s="31" t="s">
        <v>129</v>
      </c>
      <c r="B86" s="2" t="s">
        <v>123</v>
      </c>
      <c r="C86" s="7"/>
      <c r="D86" s="28" t="n">
        <f aca="false">'Study 2'!$D85</f>
        <v>41125</v>
      </c>
      <c r="E86" s="29" t="n">
        <f aca="false">'Study 2'!$E85</f>
        <v>0</v>
      </c>
      <c r="F86" s="7"/>
      <c r="G86" s="28" t="n">
        <f aca="false">'Study 1'!$D85</f>
        <v>41125</v>
      </c>
      <c r="H86" s="28" t="n">
        <f aca="false">'Study 1'!$E85</f>
        <v>0</v>
      </c>
      <c r="I86" s="7"/>
      <c r="J86" s="28" t="n">
        <f aca="false">'Study 1b'!$D85</f>
        <v>41125</v>
      </c>
      <c r="K86" s="28" t="n">
        <f aca="false">'Study 1b'!$E85</f>
        <v>0</v>
      </c>
      <c r="L86" s="7"/>
      <c r="M86" s="28" t="n">
        <f aca="false">'Study 3'!$D85</f>
        <v>41125</v>
      </c>
      <c r="N86" s="28" t="n">
        <f aca="false">'Study 3'!$E85</f>
        <v>12954</v>
      </c>
      <c r="O86" s="7"/>
      <c r="P86" s="28" t="n">
        <f aca="false">'Study 3b'!$D85</f>
        <v>41125</v>
      </c>
      <c r="Q86" s="28" t="n">
        <f aca="false">'Study 3b'!$E85</f>
        <v>0</v>
      </c>
      <c r="R86" s="7"/>
      <c r="S86" s="28" t="n">
        <f aca="false">'Study 4a'!$D85</f>
        <v>41125</v>
      </c>
      <c r="T86" s="28" t="n">
        <f aca="false">'Study 4a'!$E85</f>
        <v>16336</v>
      </c>
      <c r="U86" s="7"/>
      <c r="V86" s="28" t="n">
        <f aca="false">'Study 4b'!$D85</f>
        <v>41125</v>
      </c>
      <c r="W86" s="28" t="n">
        <f aca="false">'Study 4b'!$E85</f>
        <v>13363</v>
      </c>
      <c r="X86" s="7"/>
      <c r="Y86" s="28" t="n">
        <f aca="false">'Study 5a'!$D85</f>
        <v>41125</v>
      </c>
      <c r="Z86" s="28" t="n">
        <f aca="false">'Study 5a'!$E85</f>
        <v>12728</v>
      </c>
      <c r="AA86" s="7"/>
      <c r="AB86" s="28" t="n">
        <f aca="false">'Study 5b'!$D85</f>
        <v>41125</v>
      </c>
      <c r="AC86" s="28" t="n">
        <f aca="false">'Study 5b'!$E85</f>
        <v>6082</v>
      </c>
      <c r="AD86" s="7"/>
      <c r="AE86" s="28" t="n">
        <f aca="false">'Study 6a'!$D85</f>
        <v>41125</v>
      </c>
      <c r="AF86" s="28" t="n">
        <f aca="false">'Study 6a'!$E85</f>
        <v>78</v>
      </c>
      <c r="AG86" s="7"/>
      <c r="AH86" s="28" t="n">
        <f aca="false">'Study 6b'!$D85</f>
        <v>41125</v>
      </c>
      <c r="AI86" s="28" t="n">
        <f aca="false">'Study 6b'!$E85</f>
        <v>0</v>
      </c>
      <c r="AJ86" s="7"/>
    </row>
    <row r="87" customFormat="false" ht="12.75" hidden="false" customHeight="false" outlineLevel="0" collapsed="false">
      <c r="A87" s="31" t="s">
        <v>130</v>
      </c>
      <c r="B87" s="2" t="s">
        <v>123</v>
      </c>
      <c r="C87" s="7"/>
      <c r="D87" s="28" t="n">
        <f aca="false">'Study 2'!$D86</f>
        <v>17064</v>
      </c>
      <c r="E87" s="29" t="n">
        <f aca="false">'Study 2'!$E86</f>
        <v>0</v>
      </c>
      <c r="F87" s="7"/>
      <c r="G87" s="28" t="n">
        <f aca="false">'Study 1'!$D86</f>
        <v>17064</v>
      </c>
      <c r="H87" s="28" t="n">
        <f aca="false">'Study 1'!$E86</f>
        <v>0</v>
      </c>
      <c r="I87" s="7"/>
      <c r="J87" s="28" t="n">
        <f aca="false">'Study 1b'!$D86</f>
        <v>17064</v>
      </c>
      <c r="K87" s="28" t="n">
        <f aca="false">'Study 1b'!$E86</f>
        <v>0</v>
      </c>
      <c r="L87" s="7"/>
      <c r="M87" s="28" t="n">
        <f aca="false">'Study 3'!$D86</f>
        <v>17064</v>
      </c>
      <c r="N87" s="28" t="n">
        <f aca="false">'Study 3'!$E86</f>
        <v>5377</v>
      </c>
      <c r="O87" s="7"/>
      <c r="P87" s="28" t="n">
        <f aca="false">'Study 3b'!$D86</f>
        <v>17064</v>
      </c>
      <c r="Q87" s="28" t="n">
        <f aca="false">'Study 3b'!$E86</f>
        <v>0</v>
      </c>
      <c r="R87" s="7"/>
      <c r="S87" s="28" t="n">
        <f aca="false">'Study 4a'!$D86</f>
        <v>17064</v>
      </c>
      <c r="T87" s="28" t="n">
        <f aca="false">'Study 4a'!$E86</f>
        <v>6781</v>
      </c>
      <c r="U87" s="7"/>
      <c r="V87" s="28" t="n">
        <f aca="false">'Study 4b'!$D86</f>
        <v>17064</v>
      </c>
      <c r="W87" s="28" t="n">
        <f aca="false">'Study 4b'!$E86</f>
        <v>5547</v>
      </c>
      <c r="X87" s="7"/>
      <c r="Y87" s="28" t="n">
        <f aca="false">'Study 5a'!$D86</f>
        <v>17064</v>
      </c>
      <c r="Z87" s="28" t="n">
        <f aca="false">'Study 5a'!$E86</f>
        <v>5282</v>
      </c>
      <c r="AA87" s="7"/>
      <c r="AB87" s="28" t="n">
        <f aca="false">'Study 5b'!$D86</f>
        <v>17064</v>
      </c>
      <c r="AC87" s="28" t="n">
        <f aca="false">'Study 5b'!$E86</f>
        <v>2524</v>
      </c>
      <c r="AD87" s="7"/>
      <c r="AE87" s="28" t="n">
        <f aca="false">'Study 6a'!$D86</f>
        <v>17064</v>
      </c>
      <c r="AF87" s="28" t="n">
        <f aca="false">'Study 6a'!$E86</f>
        <v>33</v>
      </c>
      <c r="AG87" s="7"/>
      <c r="AH87" s="28" t="n">
        <f aca="false">'Study 6b'!$D86</f>
        <v>17064</v>
      </c>
      <c r="AI87" s="28" t="n">
        <f aca="false">'Study 6b'!$E86</f>
        <v>0</v>
      </c>
      <c r="AJ87" s="7"/>
    </row>
    <row r="88" customFormat="false" ht="12.75" hidden="false" customHeight="false" outlineLevel="0" collapsed="false">
      <c r="A88" s="31" t="s">
        <v>131</v>
      </c>
      <c r="B88" s="2" t="s">
        <v>132</v>
      </c>
      <c r="C88" s="7"/>
      <c r="D88" s="28" t="n">
        <f aca="false">'Study 2'!$D87</f>
        <v>1832</v>
      </c>
      <c r="E88" s="29" t="n">
        <f aca="false">'Study 2'!$E87</f>
        <v>0</v>
      </c>
      <c r="F88" s="7"/>
      <c r="G88" s="28" t="n">
        <f aca="false">'Study 1'!$D87</f>
        <v>1832</v>
      </c>
      <c r="H88" s="28" t="n">
        <f aca="false">'Study 1'!$E87</f>
        <v>0</v>
      </c>
      <c r="I88" s="7"/>
      <c r="J88" s="28" t="n">
        <f aca="false">'Study 1b'!$D87</f>
        <v>1832</v>
      </c>
      <c r="K88" s="28" t="n">
        <f aca="false">'Study 1b'!$E87</f>
        <v>0</v>
      </c>
      <c r="L88" s="7"/>
      <c r="M88" s="28" t="n">
        <f aca="false">'Study 3'!$D87</f>
        <v>1832</v>
      </c>
      <c r="N88" s="28" t="n">
        <f aca="false">'Study 3'!$E87</f>
        <v>0</v>
      </c>
      <c r="O88" s="7"/>
      <c r="P88" s="28" t="n">
        <f aca="false">'Study 3b'!$D87</f>
        <v>1832</v>
      </c>
      <c r="Q88" s="28" t="n">
        <f aca="false">'Study 3b'!$E87</f>
        <v>0</v>
      </c>
      <c r="R88" s="7"/>
      <c r="S88" s="28" t="n">
        <f aca="false">'Study 4a'!$D87</f>
        <v>1832</v>
      </c>
      <c r="T88" s="28" t="n">
        <f aca="false">'Study 4a'!$E87</f>
        <v>0</v>
      </c>
      <c r="U88" s="7"/>
      <c r="V88" s="28" t="n">
        <f aca="false">'Study 4b'!$D87</f>
        <v>1832</v>
      </c>
      <c r="W88" s="28" t="n">
        <f aca="false">'Study 4b'!$E87</f>
        <v>0</v>
      </c>
      <c r="X88" s="7"/>
      <c r="Y88" s="28" t="n">
        <f aca="false">'Study 5a'!$D87</f>
        <v>1832</v>
      </c>
      <c r="Z88" s="28" t="n">
        <f aca="false">'Study 5a'!$E87</f>
        <v>0</v>
      </c>
      <c r="AA88" s="7"/>
      <c r="AB88" s="28" t="n">
        <f aca="false">'Study 5b'!$D87</f>
        <v>1832</v>
      </c>
      <c r="AC88" s="28" t="n">
        <f aca="false">'Study 5b'!$E87</f>
        <v>0</v>
      </c>
      <c r="AD88" s="7"/>
      <c r="AE88" s="28" t="n">
        <f aca="false">'Study 6a'!$D87</f>
        <v>1832</v>
      </c>
      <c r="AF88" s="28" t="n">
        <f aca="false">'Study 6a'!$E87</f>
        <v>0</v>
      </c>
      <c r="AG88" s="7"/>
      <c r="AH88" s="28" t="n">
        <f aca="false">'Study 6b'!$D87</f>
        <v>1832</v>
      </c>
      <c r="AI88" s="28" t="n">
        <f aca="false">'Study 6b'!$E87</f>
        <v>0</v>
      </c>
      <c r="AJ88" s="7"/>
    </row>
    <row r="89" customFormat="false" ht="12.75" hidden="false" customHeight="false" outlineLevel="0" collapsed="false">
      <c r="A89" s="31" t="s">
        <v>133</v>
      </c>
      <c r="B89" s="2" t="s">
        <v>134</v>
      </c>
      <c r="C89" s="7"/>
      <c r="D89" s="28" t="n">
        <f aca="false">'Study 2'!$D88</f>
        <v>132990</v>
      </c>
      <c r="E89" s="29" t="n">
        <f aca="false">'Study 2'!$E88</f>
        <v>0</v>
      </c>
      <c r="F89" s="7"/>
      <c r="G89" s="28" t="n">
        <f aca="false">'Study 1'!$D88</f>
        <v>132990</v>
      </c>
      <c r="H89" s="28" t="n">
        <f aca="false">'Study 1'!$E88</f>
        <v>0</v>
      </c>
      <c r="I89" s="7"/>
      <c r="J89" s="28" t="n">
        <f aca="false">'Study 1b'!$D88</f>
        <v>132990</v>
      </c>
      <c r="K89" s="28" t="n">
        <f aca="false">'Study 1b'!$E88</f>
        <v>0</v>
      </c>
      <c r="L89" s="7"/>
      <c r="M89" s="28" t="n">
        <f aca="false">'Study 3'!$D88</f>
        <v>132990</v>
      </c>
      <c r="N89" s="28" t="n">
        <f aca="false">'Study 3'!$E88</f>
        <v>0</v>
      </c>
      <c r="O89" s="7"/>
      <c r="P89" s="28" t="n">
        <f aca="false">'Study 3b'!$D88</f>
        <v>132990</v>
      </c>
      <c r="Q89" s="28" t="n">
        <f aca="false">'Study 3b'!$E88</f>
        <v>0</v>
      </c>
      <c r="R89" s="7"/>
      <c r="S89" s="28" t="n">
        <f aca="false">'Study 4a'!$D88</f>
        <v>132990</v>
      </c>
      <c r="T89" s="28" t="n">
        <f aca="false">'Study 4a'!$E88</f>
        <v>0</v>
      </c>
      <c r="U89" s="7"/>
      <c r="V89" s="28" t="n">
        <f aca="false">'Study 4b'!$D88</f>
        <v>132990</v>
      </c>
      <c r="W89" s="28" t="n">
        <f aca="false">'Study 4b'!$E88</f>
        <v>0</v>
      </c>
      <c r="X89" s="7"/>
      <c r="Y89" s="28" t="n">
        <f aca="false">'Study 5a'!$D88</f>
        <v>132990</v>
      </c>
      <c r="Z89" s="28" t="n">
        <f aca="false">'Study 5a'!$E88</f>
        <v>0</v>
      </c>
      <c r="AA89" s="7"/>
      <c r="AB89" s="28" t="n">
        <f aca="false">'Study 5b'!$D88</f>
        <v>132990</v>
      </c>
      <c r="AC89" s="28" t="n">
        <f aca="false">'Study 5b'!$E88</f>
        <v>0</v>
      </c>
      <c r="AD89" s="7"/>
      <c r="AE89" s="28" t="n">
        <f aca="false">'Study 6a'!$D88</f>
        <v>132990</v>
      </c>
      <c r="AF89" s="28" t="n">
        <f aca="false">'Study 6a'!$E88</f>
        <v>0</v>
      </c>
      <c r="AG89" s="7"/>
      <c r="AH89" s="28" t="n">
        <f aca="false">'Study 6b'!$D88</f>
        <v>132990</v>
      </c>
      <c r="AI89" s="28" t="n">
        <f aca="false">'Study 6b'!$E88</f>
        <v>0</v>
      </c>
      <c r="AJ89" s="7"/>
    </row>
    <row r="90" customFormat="false" ht="12.75" hidden="false" customHeight="false" outlineLevel="0" collapsed="false">
      <c r="A90" s="31" t="s">
        <v>135</v>
      </c>
      <c r="B90" s="2" t="s">
        <v>136</v>
      </c>
      <c r="C90" s="7"/>
      <c r="D90" s="28" t="n">
        <f aca="false">'Study 2'!$D89</f>
        <v>10000</v>
      </c>
      <c r="E90" s="29" t="n">
        <f aca="false">'Study 2'!$E89</f>
        <v>0</v>
      </c>
      <c r="F90" s="7"/>
      <c r="G90" s="28" t="n">
        <f aca="false">'Study 1'!$D89</f>
        <v>10000</v>
      </c>
      <c r="H90" s="28" t="n">
        <f aca="false">'Study 1'!$E89</f>
        <v>294</v>
      </c>
      <c r="I90" s="7"/>
      <c r="J90" s="28" t="n">
        <f aca="false">'Study 1b'!$D89</f>
        <v>10000</v>
      </c>
      <c r="K90" s="28" t="n">
        <f aca="false">'Study 1b'!$E89</f>
        <v>0</v>
      </c>
      <c r="L90" s="7"/>
      <c r="M90" s="28" t="n">
        <f aca="false">'Study 3'!$D89</f>
        <v>10000</v>
      </c>
      <c r="N90" s="28" t="n">
        <f aca="false">'Study 3'!$E89</f>
        <v>2582</v>
      </c>
      <c r="O90" s="7"/>
      <c r="P90" s="28" t="n">
        <f aca="false">'Study 3b'!$D89</f>
        <v>10000</v>
      </c>
      <c r="Q90" s="28" t="n">
        <f aca="false">'Study 3b'!$E89</f>
        <v>137</v>
      </c>
      <c r="R90" s="7"/>
      <c r="S90" s="28" t="n">
        <f aca="false">'Study 4a'!$D89</f>
        <v>10000</v>
      </c>
      <c r="T90" s="28" t="n">
        <f aca="false">'Study 4a'!$E89</f>
        <v>4220</v>
      </c>
      <c r="U90" s="7"/>
      <c r="V90" s="28" t="n">
        <f aca="false">'Study 4b'!$D89</f>
        <v>10000</v>
      </c>
      <c r="W90" s="28" t="n">
        <f aca="false">'Study 4b'!$E89</f>
        <v>3615</v>
      </c>
      <c r="X90" s="7"/>
      <c r="Y90" s="28" t="n">
        <f aca="false">'Study 5a'!$D89</f>
        <v>10000</v>
      </c>
      <c r="Z90" s="28" t="n">
        <f aca="false">'Study 5a'!$E89</f>
        <v>2304</v>
      </c>
      <c r="AA90" s="7"/>
      <c r="AB90" s="28" t="n">
        <f aca="false">'Study 5b'!$D89</f>
        <v>10000</v>
      </c>
      <c r="AC90" s="28" t="n">
        <f aca="false">'Study 5b'!$E89</f>
        <v>1019</v>
      </c>
      <c r="AD90" s="7"/>
      <c r="AE90" s="28" t="n">
        <f aca="false">'Study 6a'!$D89</f>
        <v>10000</v>
      </c>
      <c r="AF90" s="28" t="n">
        <f aca="false">'Study 6a'!$E89</f>
        <v>1083</v>
      </c>
      <c r="AG90" s="7"/>
      <c r="AH90" s="28" t="n">
        <f aca="false">'Study 6b'!$D89</f>
        <v>10000</v>
      </c>
      <c r="AI90" s="28" t="n">
        <f aca="false">'Study 6b'!$E89</f>
        <v>488</v>
      </c>
      <c r="AJ90" s="7"/>
    </row>
    <row r="91" customFormat="false" ht="12.75" hidden="false" customHeight="false" outlineLevel="0" collapsed="false">
      <c r="A91" s="31" t="s">
        <v>137</v>
      </c>
      <c r="B91" s="2" t="s">
        <v>138</v>
      </c>
      <c r="C91" s="7"/>
      <c r="D91" s="28" t="n">
        <f aca="false">'Study 2'!$D90</f>
        <v>12796</v>
      </c>
      <c r="E91" s="29" t="n">
        <f aca="false">'Study 2'!$E90</f>
        <v>0</v>
      </c>
      <c r="F91" s="7"/>
      <c r="G91" s="28" t="n">
        <f aca="false">'Study 1'!$D90</f>
        <v>12796</v>
      </c>
      <c r="H91" s="28" t="n">
        <f aca="false">'Study 1'!$E90</f>
        <v>376</v>
      </c>
      <c r="I91" s="7"/>
      <c r="J91" s="28" t="n">
        <f aca="false">'Study 1b'!$D90</f>
        <v>12796</v>
      </c>
      <c r="K91" s="28" t="n">
        <f aca="false">'Study 1b'!$E90</f>
        <v>0</v>
      </c>
      <c r="L91" s="7"/>
      <c r="M91" s="28" t="n">
        <f aca="false">'Study 3'!$D90</f>
        <v>12796</v>
      </c>
      <c r="N91" s="28" t="n">
        <f aca="false">'Study 3'!$E90</f>
        <v>3303</v>
      </c>
      <c r="O91" s="7"/>
      <c r="P91" s="28" t="n">
        <f aca="false">'Study 3b'!$D90</f>
        <v>12796</v>
      </c>
      <c r="Q91" s="28" t="n">
        <f aca="false">'Study 3b'!$E90</f>
        <v>175</v>
      </c>
      <c r="R91" s="7"/>
      <c r="S91" s="28" t="n">
        <f aca="false">'Study 4a'!$D90</f>
        <v>12796</v>
      </c>
      <c r="T91" s="28" t="n">
        <f aca="false">'Study 4a'!$E90</f>
        <v>5398</v>
      </c>
      <c r="U91" s="7"/>
      <c r="V91" s="28" t="n">
        <f aca="false">'Study 4b'!$D90</f>
        <v>12796</v>
      </c>
      <c r="W91" s="28" t="n">
        <f aca="false">'Study 4b'!$E90</f>
        <v>4625</v>
      </c>
      <c r="X91" s="7"/>
      <c r="Y91" s="28" t="n">
        <f aca="false">'Study 5a'!$D90</f>
        <v>12796</v>
      </c>
      <c r="Z91" s="28" t="n">
        <f aca="false">'Study 5a'!$E90</f>
        <v>2947</v>
      </c>
      <c r="AA91" s="7"/>
      <c r="AB91" s="28" t="n">
        <f aca="false">'Study 5b'!$D90</f>
        <v>12796</v>
      </c>
      <c r="AC91" s="28" t="n">
        <f aca="false">'Study 5b'!$E90</f>
        <v>1303</v>
      </c>
      <c r="AD91" s="7"/>
      <c r="AE91" s="28" t="n">
        <f aca="false">'Study 6a'!$D90</f>
        <v>12796</v>
      </c>
      <c r="AF91" s="28" t="n">
        <f aca="false">'Study 6a'!$E90</f>
        <v>1386</v>
      </c>
      <c r="AG91" s="7"/>
      <c r="AH91" s="28" t="n">
        <f aca="false">'Study 6b'!$D90</f>
        <v>12796</v>
      </c>
      <c r="AI91" s="28" t="n">
        <f aca="false">'Study 6b'!$E90</f>
        <v>624</v>
      </c>
      <c r="AJ91" s="7"/>
    </row>
    <row r="92" customFormat="false" ht="12.75" hidden="false" customHeight="false" outlineLevel="0" collapsed="false">
      <c r="A92" s="31" t="s">
        <v>139</v>
      </c>
      <c r="B92" s="2" t="s">
        <v>138</v>
      </c>
      <c r="C92" s="7"/>
      <c r="D92" s="28" t="n">
        <f aca="false">'Study 2'!$D91</f>
        <v>7664</v>
      </c>
      <c r="E92" s="29" t="n">
        <f aca="false">'Study 2'!$E91</f>
        <v>0</v>
      </c>
      <c r="F92" s="7"/>
      <c r="G92" s="28" t="n">
        <f aca="false">'Study 1'!$D91</f>
        <v>7664</v>
      </c>
      <c r="H92" s="28" t="n">
        <f aca="false">'Study 1'!$E91</f>
        <v>226</v>
      </c>
      <c r="I92" s="7"/>
      <c r="J92" s="28" t="n">
        <f aca="false">'Study 1b'!$D91</f>
        <v>7664</v>
      </c>
      <c r="K92" s="28" t="n">
        <f aca="false">'Study 1b'!$E91</f>
        <v>0</v>
      </c>
      <c r="L92" s="7"/>
      <c r="M92" s="28" t="n">
        <f aca="false">'Study 3'!$D91</f>
        <v>7664</v>
      </c>
      <c r="N92" s="28" t="n">
        <f aca="false">'Study 3'!$E91</f>
        <v>1979</v>
      </c>
      <c r="O92" s="7"/>
      <c r="P92" s="28" t="n">
        <f aca="false">'Study 3b'!$D91</f>
        <v>7664</v>
      </c>
      <c r="Q92" s="28" t="n">
        <f aca="false">'Study 3b'!$E91</f>
        <v>105</v>
      </c>
      <c r="R92" s="7"/>
      <c r="S92" s="28" t="n">
        <f aca="false">'Study 4a'!$D91</f>
        <v>7664</v>
      </c>
      <c r="T92" s="28" t="n">
        <f aca="false">'Study 4a'!$E91</f>
        <v>3234</v>
      </c>
      <c r="U92" s="7"/>
      <c r="V92" s="28" t="n">
        <f aca="false">'Study 4b'!$D91</f>
        <v>7664</v>
      </c>
      <c r="W92" s="28" t="n">
        <f aca="false">'Study 4b'!$E91</f>
        <v>2771</v>
      </c>
      <c r="X92" s="7"/>
      <c r="Y92" s="28" t="n">
        <f aca="false">'Study 5a'!$D91</f>
        <v>7664</v>
      </c>
      <c r="Z92" s="28" t="n">
        <f aca="false">'Study 5a'!$E91</f>
        <v>1769</v>
      </c>
      <c r="AA92" s="7"/>
      <c r="AB92" s="28" t="n">
        <f aca="false">'Study 5b'!$D91</f>
        <v>7664</v>
      </c>
      <c r="AC92" s="28" t="n">
        <f aca="false">'Study 5b'!$E91</f>
        <v>781</v>
      </c>
      <c r="AD92" s="7"/>
      <c r="AE92" s="28" t="n">
        <f aca="false">'Study 6a'!$D91</f>
        <v>7664</v>
      </c>
      <c r="AF92" s="28" t="n">
        <f aca="false">'Study 6a'!$E91</f>
        <v>831</v>
      </c>
      <c r="AG92" s="7"/>
      <c r="AH92" s="28" t="n">
        <f aca="false">'Study 6b'!$D91</f>
        <v>7664</v>
      </c>
      <c r="AI92" s="28" t="n">
        <f aca="false">'Study 6b'!$E91</f>
        <v>375</v>
      </c>
      <c r="AJ92" s="7"/>
    </row>
    <row r="93" customFormat="false" ht="12.75" hidden="false" customHeight="false" outlineLevel="0" collapsed="false">
      <c r="A93" s="31" t="s">
        <v>140</v>
      </c>
      <c r="B93" s="2" t="s">
        <v>141</v>
      </c>
      <c r="C93" s="7"/>
      <c r="D93" s="28" t="n">
        <f aca="false">'Study 2'!$D92</f>
        <v>3690</v>
      </c>
      <c r="E93" s="29" t="n">
        <f aca="false">'Study 2'!$E92</f>
        <v>0</v>
      </c>
      <c r="F93" s="7"/>
      <c r="G93" s="28" t="n">
        <f aca="false">'Study 1'!$D92</f>
        <v>3690</v>
      </c>
      <c r="H93" s="28" t="n">
        <f aca="false">'Study 1'!$E92</f>
        <v>0</v>
      </c>
      <c r="I93" s="7"/>
      <c r="J93" s="28" t="n">
        <f aca="false">'Study 1b'!$D92</f>
        <v>3690</v>
      </c>
      <c r="K93" s="28" t="n">
        <f aca="false">'Study 1b'!$E92</f>
        <v>0</v>
      </c>
      <c r="L93" s="7"/>
      <c r="M93" s="28" t="n">
        <f aca="false">'Study 3'!$D92</f>
        <v>3690</v>
      </c>
      <c r="N93" s="28" t="n">
        <f aca="false">'Study 3'!$E92</f>
        <v>0</v>
      </c>
      <c r="O93" s="7"/>
      <c r="P93" s="28" t="n">
        <f aca="false">'Study 3b'!$D92</f>
        <v>3690</v>
      </c>
      <c r="Q93" s="28" t="n">
        <f aca="false">'Study 3b'!$E92</f>
        <v>0</v>
      </c>
      <c r="R93" s="7"/>
      <c r="S93" s="28" t="n">
        <f aca="false">'Study 4a'!$D92</f>
        <v>3690</v>
      </c>
      <c r="T93" s="28" t="n">
        <f aca="false">'Study 4a'!$E92</f>
        <v>0</v>
      </c>
      <c r="U93" s="7"/>
      <c r="V93" s="28" t="n">
        <f aca="false">'Study 4b'!$D92</f>
        <v>3690</v>
      </c>
      <c r="W93" s="28" t="n">
        <f aca="false">'Study 4b'!$E92</f>
        <v>0</v>
      </c>
      <c r="X93" s="7"/>
      <c r="Y93" s="28" t="n">
        <f aca="false">'Study 5a'!$D92</f>
        <v>3690</v>
      </c>
      <c r="Z93" s="28" t="n">
        <f aca="false">'Study 5a'!$E92</f>
        <v>0</v>
      </c>
      <c r="AA93" s="7"/>
      <c r="AB93" s="28" t="n">
        <f aca="false">'Study 5b'!$D92</f>
        <v>3690</v>
      </c>
      <c r="AC93" s="28" t="n">
        <f aca="false">'Study 5b'!$E92</f>
        <v>0</v>
      </c>
      <c r="AD93" s="7"/>
      <c r="AE93" s="28" t="n">
        <f aca="false">'Study 6a'!$D92</f>
        <v>3690</v>
      </c>
      <c r="AF93" s="28" t="n">
        <f aca="false">'Study 6a'!$E92</f>
        <v>0</v>
      </c>
      <c r="AG93" s="7"/>
      <c r="AH93" s="28" t="n">
        <f aca="false">'Study 6b'!$D92</f>
        <v>3690</v>
      </c>
      <c r="AI93" s="28" t="n">
        <f aca="false">'Study 6b'!$E92</f>
        <v>0</v>
      </c>
      <c r="AJ93" s="7"/>
    </row>
    <row r="94" customFormat="false" ht="12.75" hidden="false" customHeight="false" outlineLevel="0" collapsed="false">
      <c r="A94" s="31" t="s">
        <v>142</v>
      </c>
      <c r="B94" s="2" t="s">
        <v>143</v>
      </c>
      <c r="C94" s="7"/>
      <c r="D94" s="28" t="n">
        <f aca="false">'Study 2'!$D93</f>
        <v>10230</v>
      </c>
      <c r="E94" s="29" t="n">
        <f aca="false">'Study 2'!$E93</f>
        <v>0</v>
      </c>
      <c r="F94" s="7"/>
      <c r="G94" s="28" t="n">
        <f aca="false">'Study 1'!$D93</f>
        <v>10230</v>
      </c>
      <c r="H94" s="28" t="n">
        <f aca="false">'Study 1'!$E93</f>
        <v>302</v>
      </c>
      <c r="I94" s="7"/>
      <c r="J94" s="28" t="n">
        <f aca="false">'Study 1b'!$D93</f>
        <v>10230</v>
      </c>
      <c r="K94" s="28" t="n">
        <f aca="false">'Study 1b'!$E93</f>
        <v>0</v>
      </c>
      <c r="L94" s="7"/>
      <c r="M94" s="28" t="n">
        <f aca="false">'Study 3'!$D93</f>
        <v>10230</v>
      </c>
      <c r="N94" s="28" t="n">
        <f aca="false">'Study 3'!$E93</f>
        <v>2866</v>
      </c>
      <c r="O94" s="7"/>
      <c r="P94" s="28" t="n">
        <f aca="false">'Study 3b'!$D93</f>
        <v>10230</v>
      </c>
      <c r="Q94" s="28" t="n">
        <f aca="false">'Study 3b'!$E93</f>
        <v>140</v>
      </c>
      <c r="R94" s="7"/>
      <c r="S94" s="28" t="n">
        <f aca="false">'Study 4a'!$D93</f>
        <v>10230</v>
      </c>
      <c r="T94" s="28" t="n">
        <f aca="false">'Study 4a'!$E93</f>
        <v>5007</v>
      </c>
      <c r="U94" s="7"/>
      <c r="V94" s="28" t="n">
        <f aca="false">'Study 4b'!$D93</f>
        <v>10230</v>
      </c>
      <c r="W94" s="28" t="n">
        <f aca="false">'Study 4b'!$E93</f>
        <v>4069</v>
      </c>
      <c r="X94" s="7"/>
      <c r="Y94" s="28" t="n">
        <f aca="false">'Study 5a'!$D93</f>
        <v>10230</v>
      </c>
      <c r="Z94" s="28" t="n">
        <f aca="false">'Study 5a'!$E93</f>
        <v>2514</v>
      </c>
      <c r="AA94" s="7"/>
      <c r="AB94" s="28" t="n">
        <f aca="false">'Study 5b'!$D93</f>
        <v>10230</v>
      </c>
      <c r="AC94" s="28" t="n">
        <f aca="false">'Study 5b'!$E93</f>
        <v>1061</v>
      </c>
      <c r="AD94" s="7"/>
      <c r="AE94" s="28" t="n">
        <f aca="false">'Study 6a'!$D93</f>
        <v>10230</v>
      </c>
      <c r="AF94" s="28" t="n">
        <f aca="false">'Study 6a'!$E93</f>
        <v>1124</v>
      </c>
      <c r="AG94" s="7"/>
      <c r="AH94" s="28" t="n">
        <f aca="false">'Study 6b'!$D93</f>
        <v>10230</v>
      </c>
      <c r="AI94" s="28" t="n">
        <f aca="false">'Study 6b'!$E93</f>
        <v>499</v>
      </c>
      <c r="AJ94" s="7"/>
    </row>
    <row r="95" customFormat="false" ht="12.75" hidden="false" customHeight="false" outlineLevel="0" collapsed="false">
      <c r="A95" s="31" t="s">
        <v>144</v>
      </c>
      <c r="B95" s="2" t="s">
        <v>145</v>
      </c>
      <c r="C95" s="7"/>
      <c r="D95" s="28" t="n">
        <f aca="false">'Study 2'!$D94</f>
        <v>3075</v>
      </c>
      <c r="E95" s="29" t="n">
        <f aca="false">'Study 2'!$E94</f>
        <v>0</v>
      </c>
      <c r="F95" s="7"/>
      <c r="G95" s="28" t="n">
        <f aca="false">'Study 1'!$D94</f>
        <v>3075</v>
      </c>
      <c r="H95" s="28" t="n">
        <f aca="false">'Study 1'!$E94</f>
        <v>0</v>
      </c>
      <c r="I95" s="7"/>
      <c r="J95" s="28" t="n">
        <f aca="false">'Study 1b'!$D94</f>
        <v>3075</v>
      </c>
      <c r="K95" s="28" t="n">
        <f aca="false">'Study 1b'!$E94</f>
        <v>0</v>
      </c>
      <c r="L95" s="7"/>
      <c r="M95" s="28" t="n">
        <f aca="false">'Study 3'!$D94</f>
        <v>3075</v>
      </c>
      <c r="N95" s="28" t="n">
        <f aca="false">'Study 3'!$E94</f>
        <v>0</v>
      </c>
      <c r="O95" s="7"/>
      <c r="P95" s="28" t="n">
        <f aca="false">'Study 3b'!$D94</f>
        <v>3075</v>
      </c>
      <c r="Q95" s="28" t="n">
        <f aca="false">'Study 3b'!$E94</f>
        <v>0</v>
      </c>
      <c r="R95" s="7"/>
      <c r="S95" s="28" t="n">
        <f aca="false">'Study 4a'!$D94</f>
        <v>3075</v>
      </c>
      <c r="T95" s="28" t="n">
        <f aca="false">'Study 4a'!$E94</f>
        <v>0</v>
      </c>
      <c r="U95" s="7"/>
      <c r="V95" s="28" t="n">
        <f aca="false">'Study 4b'!$D94</f>
        <v>3075</v>
      </c>
      <c r="W95" s="28" t="n">
        <f aca="false">'Study 4b'!$E94</f>
        <v>0</v>
      </c>
      <c r="X95" s="7"/>
      <c r="Y95" s="28" t="n">
        <f aca="false">'Study 5a'!$D94</f>
        <v>3075</v>
      </c>
      <c r="Z95" s="28" t="n">
        <f aca="false">'Study 5a'!$E94</f>
        <v>0</v>
      </c>
      <c r="AA95" s="7"/>
      <c r="AB95" s="28" t="n">
        <f aca="false">'Study 5b'!$D94</f>
        <v>3075</v>
      </c>
      <c r="AC95" s="28" t="n">
        <f aca="false">'Study 5b'!$E94</f>
        <v>0</v>
      </c>
      <c r="AD95" s="7"/>
      <c r="AE95" s="28" t="n">
        <f aca="false">'Study 6a'!$D94</f>
        <v>3075</v>
      </c>
      <c r="AF95" s="28" t="n">
        <f aca="false">'Study 6a'!$E94</f>
        <v>0</v>
      </c>
      <c r="AG95" s="7"/>
      <c r="AH95" s="28" t="n">
        <f aca="false">'Study 6b'!$D94</f>
        <v>3075</v>
      </c>
      <c r="AI95" s="28" t="n">
        <f aca="false">'Study 6b'!$E94</f>
        <v>0</v>
      </c>
      <c r="AJ95" s="7"/>
    </row>
    <row r="96" customFormat="false" ht="12.75" hidden="false" customHeight="false" outlineLevel="0" collapsed="false">
      <c r="A96" s="31" t="s">
        <v>146</v>
      </c>
      <c r="B96" s="2" t="s">
        <v>147</v>
      </c>
      <c r="C96" s="7"/>
      <c r="D96" s="28" t="n">
        <f aca="false">'Study 2'!$D95</f>
        <v>524</v>
      </c>
      <c r="E96" s="29" t="n">
        <f aca="false">'Study 2'!$E95</f>
        <v>0</v>
      </c>
      <c r="F96" s="7"/>
      <c r="G96" s="28" t="n">
        <f aca="false">'Study 1'!$D95</f>
        <v>524</v>
      </c>
      <c r="H96" s="28" t="n">
        <f aca="false">'Study 1'!$E95</f>
        <v>0</v>
      </c>
      <c r="I96" s="7"/>
      <c r="J96" s="28" t="n">
        <f aca="false">'Study 1b'!$D95</f>
        <v>524</v>
      </c>
      <c r="K96" s="28" t="n">
        <f aca="false">'Study 1b'!$E95</f>
        <v>0</v>
      </c>
      <c r="L96" s="7"/>
      <c r="M96" s="28" t="n">
        <f aca="false">'Study 3'!$D95</f>
        <v>524</v>
      </c>
      <c r="N96" s="28" t="n">
        <f aca="false">'Study 3'!$E95</f>
        <v>0</v>
      </c>
      <c r="O96" s="7"/>
      <c r="P96" s="28" t="n">
        <f aca="false">'Study 3b'!$D95</f>
        <v>524</v>
      </c>
      <c r="Q96" s="28" t="n">
        <f aca="false">'Study 3b'!$E95</f>
        <v>0</v>
      </c>
      <c r="R96" s="7"/>
      <c r="S96" s="28" t="n">
        <f aca="false">'Study 4a'!$D95</f>
        <v>524</v>
      </c>
      <c r="T96" s="28" t="n">
        <f aca="false">'Study 4a'!$E95</f>
        <v>0</v>
      </c>
      <c r="U96" s="7"/>
      <c r="V96" s="28" t="n">
        <f aca="false">'Study 4b'!$D95</f>
        <v>524</v>
      </c>
      <c r="W96" s="28" t="n">
        <f aca="false">'Study 4b'!$E95</f>
        <v>0</v>
      </c>
      <c r="X96" s="7"/>
      <c r="Y96" s="28" t="n">
        <f aca="false">'Study 5a'!$D95</f>
        <v>524</v>
      </c>
      <c r="Z96" s="28" t="n">
        <f aca="false">'Study 5a'!$E95</f>
        <v>0</v>
      </c>
      <c r="AA96" s="7"/>
      <c r="AB96" s="28" t="n">
        <f aca="false">'Study 5b'!$D95</f>
        <v>524</v>
      </c>
      <c r="AC96" s="28" t="n">
        <f aca="false">'Study 5b'!$E95</f>
        <v>0</v>
      </c>
      <c r="AD96" s="7"/>
      <c r="AE96" s="28" t="n">
        <f aca="false">'Study 6a'!$D95</f>
        <v>524</v>
      </c>
      <c r="AF96" s="28" t="n">
        <f aca="false">'Study 6a'!$E95</f>
        <v>0</v>
      </c>
      <c r="AG96" s="7"/>
      <c r="AH96" s="28" t="n">
        <f aca="false">'Study 6b'!$D95</f>
        <v>524</v>
      </c>
      <c r="AI96" s="28" t="n">
        <f aca="false">'Study 6b'!$E95</f>
        <v>0</v>
      </c>
      <c r="AJ96" s="7"/>
    </row>
    <row r="97" customFormat="false" ht="12.75" hidden="false" customHeight="false" outlineLevel="0" collapsed="false">
      <c r="A97" s="31" t="s">
        <v>148</v>
      </c>
      <c r="B97" s="2" t="s">
        <v>147</v>
      </c>
      <c r="C97" s="7"/>
      <c r="D97" s="28" t="n">
        <f aca="false">'Study 2'!$D96</f>
        <v>1231</v>
      </c>
      <c r="E97" s="29" t="n">
        <f aca="false">'Study 2'!$E96</f>
        <v>0</v>
      </c>
      <c r="F97" s="7"/>
      <c r="G97" s="28" t="n">
        <f aca="false">'Study 1'!$D96</f>
        <v>1231</v>
      </c>
      <c r="H97" s="28" t="n">
        <f aca="false">'Study 1'!$E96</f>
        <v>0</v>
      </c>
      <c r="I97" s="7"/>
      <c r="J97" s="28" t="n">
        <f aca="false">'Study 1b'!$D96</f>
        <v>1231</v>
      </c>
      <c r="K97" s="28" t="n">
        <f aca="false">'Study 1b'!$E96</f>
        <v>0</v>
      </c>
      <c r="L97" s="7"/>
      <c r="M97" s="28" t="n">
        <f aca="false">'Study 3'!$D96</f>
        <v>1231</v>
      </c>
      <c r="N97" s="28" t="n">
        <f aca="false">'Study 3'!$E96</f>
        <v>0</v>
      </c>
      <c r="O97" s="7"/>
      <c r="P97" s="28" t="n">
        <f aca="false">'Study 3b'!$D96</f>
        <v>1231</v>
      </c>
      <c r="Q97" s="28" t="n">
        <f aca="false">'Study 3b'!$E96</f>
        <v>0</v>
      </c>
      <c r="R97" s="7"/>
      <c r="S97" s="28" t="n">
        <f aca="false">'Study 4a'!$D96</f>
        <v>1231</v>
      </c>
      <c r="T97" s="28" t="n">
        <f aca="false">'Study 4a'!$E96</f>
        <v>0</v>
      </c>
      <c r="U97" s="7"/>
      <c r="V97" s="28" t="n">
        <f aca="false">'Study 4b'!$D96</f>
        <v>1231</v>
      </c>
      <c r="W97" s="28" t="n">
        <f aca="false">'Study 4b'!$E96</f>
        <v>0</v>
      </c>
      <c r="X97" s="7"/>
      <c r="Y97" s="28" t="n">
        <f aca="false">'Study 5a'!$D96</f>
        <v>1231</v>
      </c>
      <c r="Z97" s="28" t="n">
        <f aca="false">'Study 5a'!$E96</f>
        <v>0</v>
      </c>
      <c r="AA97" s="7"/>
      <c r="AB97" s="28" t="n">
        <f aca="false">'Study 5b'!$D96</f>
        <v>1231</v>
      </c>
      <c r="AC97" s="28" t="n">
        <f aca="false">'Study 5b'!$E96</f>
        <v>0</v>
      </c>
      <c r="AD97" s="7"/>
      <c r="AE97" s="28" t="n">
        <f aca="false">'Study 6a'!$D96</f>
        <v>1231</v>
      </c>
      <c r="AF97" s="28" t="n">
        <f aca="false">'Study 6a'!$E96</f>
        <v>0</v>
      </c>
      <c r="AG97" s="7"/>
      <c r="AH97" s="28" t="n">
        <f aca="false">'Study 6b'!$D96</f>
        <v>1231</v>
      </c>
      <c r="AI97" s="28" t="n">
        <f aca="false">'Study 6b'!$E96</f>
        <v>0</v>
      </c>
      <c r="AJ97" s="7"/>
    </row>
    <row r="98" customFormat="false" ht="12.75" hidden="false" customHeight="false" outlineLevel="0" collapsed="false">
      <c r="A98" s="31" t="s">
        <v>149</v>
      </c>
      <c r="B98" s="2" t="s">
        <v>147</v>
      </c>
      <c r="C98" s="7"/>
      <c r="D98" s="28" t="n">
        <f aca="false">'Study 2'!$D97</f>
        <v>471</v>
      </c>
      <c r="E98" s="29" t="n">
        <f aca="false">'Study 2'!$E97</f>
        <v>0</v>
      </c>
      <c r="F98" s="7"/>
      <c r="G98" s="28" t="n">
        <f aca="false">'Study 1'!$D97</f>
        <v>471</v>
      </c>
      <c r="H98" s="28" t="n">
        <f aca="false">'Study 1'!$E97</f>
        <v>15</v>
      </c>
      <c r="I98" s="7"/>
      <c r="J98" s="28" t="n">
        <f aca="false">'Study 1b'!$D97</f>
        <v>471</v>
      </c>
      <c r="K98" s="28" t="n">
        <f aca="false">'Study 1b'!$E97</f>
        <v>0</v>
      </c>
      <c r="L98" s="7"/>
      <c r="M98" s="28" t="n">
        <f aca="false">'Study 3'!$D97</f>
        <v>471</v>
      </c>
      <c r="N98" s="28" t="n">
        <f aca="false">'Study 3'!$E97</f>
        <v>125</v>
      </c>
      <c r="O98" s="7"/>
      <c r="P98" s="28" t="n">
        <f aca="false">'Study 3b'!$D97</f>
        <v>471</v>
      </c>
      <c r="Q98" s="28" t="n">
        <f aca="false">'Study 3b'!$E97</f>
        <v>8</v>
      </c>
      <c r="R98" s="7"/>
      <c r="S98" s="28" t="n">
        <f aca="false">'Study 4a'!$D97</f>
        <v>471</v>
      </c>
      <c r="T98" s="28" t="n">
        <f aca="false">'Study 4a'!$E97</f>
        <v>203</v>
      </c>
      <c r="U98" s="7"/>
      <c r="V98" s="28" t="n">
        <f aca="false">'Study 4b'!$D97</f>
        <v>471</v>
      </c>
      <c r="W98" s="28" t="n">
        <f aca="false">'Study 4b'!$E97</f>
        <v>174</v>
      </c>
      <c r="X98" s="7"/>
      <c r="Y98" s="28" t="n">
        <f aca="false">'Study 5a'!$D97</f>
        <v>471</v>
      </c>
      <c r="Z98" s="28" t="n">
        <f aca="false">'Study 5a'!$E97</f>
        <v>111</v>
      </c>
      <c r="AA98" s="7"/>
      <c r="AB98" s="28" t="n">
        <f aca="false">'Study 5b'!$D97</f>
        <v>471</v>
      </c>
      <c r="AC98" s="28" t="n">
        <f aca="false">'Study 5b'!$E97</f>
        <v>50</v>
      </c>
      <c r="AD98" s="7"/>
      <c r="AE98" s="28" t="n">
        <f aca="false">'Study 6a'!$D97</f>
        <v>471</v>
      </c>
      <c r="AF98" s="28" t="n">
        <f aca="false">'Study 6a'!$E97</f>
        <v>52</v>
      </c>
      <c r="AG98" s="7"/>
      <c r="AH98" s="28" t="n">
        <f aca="false">'Study 6b'!$D97</f>
        <v>471</v>
      </c>
      <c r="AI98" s="28" t="n">
        <f aca="false">'Study 6b'!$E97</f>
        <v>24</v>
      </c>
      <c r="AJ98" s="7"/>
    </row>
    <row r="99" customFormat="false" ht="12.75" hidden="false" customHeight="false" outlineLevel="0" collapsed="false">
      <c r="A99" s="31" t="s">
        <v>150</v>
      </c>
      <c r="B99" s="2" t="s">
        <v>147</v>
      </c>
      <c r="C99" s="7"/>
      <c r="D99" s="28" t="n">
        <f aca="false">'Study 2'!$D98</f>
        <v>309</v>
      </c>
      <c r="E99" s="29" t="n">
        <f aca="false">'Study 2'!$E98</f>
        <v>0</v>
      </c>
      <c r="F99" s="7"/>
      <c r="G99" s="28" t="n">
        <f aca="false">'Study 1'!$D98</f>
        <v>309</v>
      </c>
      <c r="H99" s="28" t="n">
        <f aca="false">'Study 1'!$E98</f>
        <v>0</v>
      </c>
      <c r="I99" s="7"/>
      <c r="J99" s="28" t="n">
        <f aca="false">'Study 1b'!$D98</f>
        <v>309</v>
      </c>
      <c r="K99" s="28" t="n">
        <f aca="false">'Study 1b'!$E98</f>
        <v>0</v>
      </c>
      <c r="L99" s="7"/>
      <c r="M99" s="28" t="n">
        <f aca="false">'Study 3'!$D98</f>
        <v>309</v>
      </c>
      <c r="N99" s="28" t="n">
        <f aca="false">'Study 3'!$E98</f>
        <v>0</v>
      </c>
      <c r="O99" s="7"/>
      <c r="P99" s="28" t="n">
        <f aca="false">'Study 3b'!$D98</f>
        <v>309</v>
      </c>
      <c r="Q99" s="28" t="n">
        <f aca="false">'Study 3b'!$E98</f>
        <v>0</v>
      </c>
      <c r="R99" s="7"/>
      <c r="S99" s="28" t="n">
        <f aca="false">'Study 4a'!$D98</f>
        <v>309</v>
      </c>
      <c r="T99" s="28" t="n">
        <f aca="false">'Study 4a'!$E98</f>
        <v>0</v>
      </c>
      <c r="U99" s="7"/>
      <c r="V99" s="28" t="n">
        <f aca="false">'Study 4b'!$D98</f>
        <v>309</v>
      </c>
      <c r="W99" s="28" t="n">
        <f aca="false">'Study 4b'!$E98</f>
        <v>0</v>
      </c>
      <c r="X99" s="7"/>
      <c r="Y99" s="28" t="n">
        <f aca="false">'Study 5a'!$D98</f>
        <v>309</v>
      </c>
      <c r="Z99" s="28" t="n">
        <f aca="false">'Study 5a'!$E98</f>
        <v>0</v>
      </c>
      <c r="AA99" s="7"/>
      <c r="AB99" s="28" t="n">
        <f aca="false">'Study 5b'!$D98</f>
        <v>309</v>
      </c>
      <c r="AC99" s="28" t="n">
        <f aca="false">'Study 5b'!$E98</f>
        <v>0</v>
      </c>
      <c r="AD99" s="7"/>
      <c r="AE99" s="28" t="n">
        <f aca="false">'Study 6a'!$D98</f>
        <v>309</v>
      </c>
      <c r="AF99" s="28" t="n">
        <f aca="false">'Study 6a'!$E98</f>
        <v>0</v>
      </c>
      <c r="AG99" s="7"/>
      <c r="AH99" s="28" t="n">
        <f aca="false">'Study 6b'!$D98</f>
        <v>309</v>
      </c>
      <c r="AI99" s="28" t="n">
        <f aca="false">'Study 6b'!$E98</f>
        <v>0</v>
      </c>
      <c r="AJ99" s="7"/>
    </row>
    <row r="100" customFormat="false" ht="12.75" hidden="false" customHeight="false" outlineLevel="0" collapsed="false">
      <c r="A100" s="31" t="s">
        <v>151</v>
      </c>
      <c r="B100" s="2" t="s">
        <v>147</v>
      </c>
      <c r="C100" s="7"/>
      <c r="D100" s="28" t="n">
        <f aca="false">'Study 2'!$D99</f>
        <v>3414</v>
      </c>
      <c r="E100" s="29" t="n">
        <f aca="false">'Study 2'!$E99</f>
        <v>0</v>
      </c>
      <c r="F100" s="7"/>
      <c r="G100" s="28" t="n">
        <f aca="false">'Study 1'!$D99</f>
        <v>3414</v>
      </c>
      <c r="H100" s="28" t="n">
        <f aca="false">'Study 1'!$E99</f>
        <v>101</v>
      </c>
      <c r="I100" s="7"/>
      <c r="J100" s="28" t="n">
        <f aca="false">'Study 1b'!$D99</f>
        <v>3414</v>
      </c>
      <c r="K100" s="28" t="n">
        <f aca="false">'Study 1b'!$E99</f>
        <v>0</v>
      </c>
      <c r="L100" s="7"/>
      <c r="M100" s="28" t="n">
        <f aca="false">'Study 3'!$D99</f>
        <v>3414</v>
      </c>
      <c r="N100" s="28" t="n">
        <f aca="false">'Study 3'!$E99</f>
        <v>883</v>
      </c>
      <c r="O100" s="7"/>
      <c r="P100" s="28" t="n">
        <f aca="false">'Study 3b'!$D99</f>
        <v>3414</v>
      </c>
      <c r="Q100" s="28" t="n">
        <f aca="false">'Study 3b'!$E99</f>
        <v>47</v>
      </c>
      <c r="R100" s="7"/>
      <c r="S100" s="28" t="n">
        <f aca="false">'Study 4a'!$D99</f>
        <v>3414</v>
      </c>
      <c r="T100" s="28" t="n">
        <f aca="false">'Study 4a'!$E99</f>
        <v>1444</v>
      </c>
      <c r="U100" s="7"/>
      <c r="V100" s="28" t="n">
        <f aca="false">'Study 4b'!$D99</f>
        <v>3414</v>
      </c>
      <c r="W100" s="28" t="n">
        <f aca="false">'Study 4b'!$E99</f>
        <v>1236</v>
      </c>
      <c r="X100" s="7"/>
      <c r="Y100" s="28" t="n">
        <f aca="false">'Study 5a'!$D99</f>
        <v>3414</v>
      </c>
      <c r="Z100" s="28" t="n">
        <f aca="false">'Study 5a'!$E99</f>
        <v>789</v>
      </c>
      <c r="AA100" s="7"/>
      <c r="AB100" s="28" t="n">
        <f aca="false">'Study 5b'!$D99</f>
        <v>3414</v>
      </c>
      <c r="AC100" s="28" t="n">
        <f aca="false">'Study 5b'!$E99</f>
        <v>349</v>
      </c>
      <c r="AD100" s="7"/>
      <c r="AE100" s="28" t="n">
        <f aca="false">'Study 6a'!$D99</f>
        <v>3414</v>
      </c>
      <c r="AF100" s="28" t="n">
        <f aca="false">'Study 6a'!$E99</f>
        <v>370</v>
      </c>
      <c r="AG100" s="7"/>
      <c r="AH100" s="28" t="n">
        <f aca="false">'Study 6b'!$D99</f>
        <v>3414</v>
      </c>
      <c r="AI100" s="28" t="n">
        <f aca="false">'Study 6b'!$E99</f>
        <v>168</v>
      </c>
      <c r="AJ100" s="7"/>
    </row>
    <row r="101" customFormat="false" ht="12.75" hidden="false" customHeight="false" outlineLevel="0" collapsed="false">
      <c r="A101" s="31" t="s">
        <v>152</v>
      </c>
      <c r="B101" s="2" t="s">
        <v>153</v>
      </c>
      <c r="C101" s="7"/>
      <c r="D101" s="28" t="n">
        <f aca="false">'Study 2'!$D100</f>
        <v>624030</v>
      </c>
      <c r="E101" s="29" t="n">
        <f aca="false">'Study 2'!$E100</f>
        <v>0</v>
      </c>
      <c r="F101" s="7"/>
      <c r="G101" s="28" t="n">
        <f aca="false">'Study 1'!$D100</f>
        <v>624030</v>
      </c>
      <c r="H101" s="28" t="n">
        <f aca="false">'Study 1'!$E100</f>
        <v>0</v>
      </c>
      <c r="I101" s="7"/>
      <c r="J101" s="28" t="n">
        <f aca="false">'Study 1b'!$D100</f>
        <v>624030</v>
      </c>
      <c r="K101" s="28" t="n">
        <f aca="false">'Study 1b'!$E100</f>
        <v>0</v>
      </c>
      <c r="L101" s="7"/>
      <c r="M101" s="28" t="n">
        <f aca="false">'Study 3'!$D100</f>
        <v>624030</v>
      </c>
      <c r="N101" s="28" t="n">
        <f aca="false">'Study 3'!$E100</f>
        <v>0</v>
      </c>
      <c r="O101" s="7"/>
      <c r="P101" s="28" t="n">
        <f aca="false">'Study 3b'!$D100</f>
        <v>624030</v>
      </c>
      <c r="Q101" s="28" t="n">
        <f aca="false">'Study 3b'!$E100</f>
        <v>0</v>
      </c>
      <c r="R101" s="7"/>
      <c r="S101" s="28" t="n">
        <f aca="false">'Study 4a'!$D100</f>
        <v>624030</v>
      </c>
      <c r="T101" s="28" t="n">
        <f aca="false">'Study 4a'!$E100</f>
        <v>0</v>
      </c>
      <c r="U101" s="7"/>
      <c r="V101" s="28" t="n">
        <f aca="false">'Study 4b'!$D100</f>
        <v>624030</v>
      </c>
      <c r="W101" s="28" t="n">
        <f aca="false">'Study 4b'!$E100</f>
        <v>0</v>
      </c>
      <c r="X101" s="7"/>
      <c r="Y101" s="28" t="n">
        <f aca="false">'Study 5a'!$D100</f>
        <v>624030</v>
      </c>
      <c r="Z101" s="28" t="n">
        <f aca="false">'Study 5a'!$E100</f>
        <v>0</v>
      </c>
      <c r="AA101" s="7"/>
      <c r="AB101" s="28" t="n">
        <f aca="false">'Study 5b'!$D100</f>
        <v>624030</v>
      </c>
      <c r="AC101" s="28" t="n">
        <f aca="false">'Study 5b'!$E100</f>
        <v>0</v>
      </c>
      <c r="AD101" s="7"/>
      <c r="AE101" s="28" t="n">
        <f aca="false">'Study 6a'!$D100</f>
        <v>624030</v>
      </c>
      <c r="AF101" s="28" t="n">
        <f aca="false">'Study 6a'!$E100</f>
        <v>0</v>
      </c>
      <c r="AG101" s="7"/>
      <c r="AH101" s="28" t="n">
        <f aca="false">'Study 6b'!$D100</f>
        <v>624030</v>
      </c>
      <c r="AI101" s="28" t="n">
        <f aca="false">'Study 6b'!$E100</f>
        <v>0</v>
      </c>
      <c r="AJ101" s="7"/>
    </row>
    <row r="102" customFormat="false" ht="12.75" hidden="false" customHeight="false" outlineLevel="0" collapsed="false">
      <c r="A102" s="31" t="s">
        <v>154</v>
      </c>
      <c r="B102" s="2" t="s">
        <v>153</v>
      </c>
      <c r="C102" s="7"/>
      <c r="D102" s="28" t="n">
        <f aca="false">'Study 2'!$D101</f>
        <v>161027</v>
      </c>
      <c r="E102" s="29" t="n">
        <f aca="false">'Study 2'!$E101</f>
        <v>0</v>
      </c>
      <c r="F102" s="7"/>
      <c r="G102" s="28" t="n">
        <f aca="false">'Study 1'!$D101</f>
        <v>161027</v>
      </c>
      <c r="H102" s="28" t="n">
        <f aca="false">'Study 1'!$E101</f>
        <v>0</v>
      </c>
      <c r="I102" s="7"/>
      <c r="J102" s="28" t="n">
        <f aca="false">'Study 1b'!$D101</f>
        <v>161027</v>
      </c>
      <c r="K102" s="28" t="n">
        <f aca="false">'Study 1b'!$E101</f>
        <v>0</v>
      </c>
      <c r="L102" s="7"/>
      <c r="M102" s="28" t="n">
        <f aca="false">'Study 3'!$D101</f>
        <v>161027</v>
      </c>
      <c r="N102" s="28" t="n">
        <f aca="false">'Study 3'!$E101</f>
        <v>0</v>
      </c>
      <c r="O102" s="7"/>
      <c r="P102" s="28" t="n">
        <f aca="false">'Study 3b'!$D101</f>
        <v>161027</v>
      </c>
      <c r="Q102" s="28" t="n">
        <f aca="false">'Study 3b'!$E101</f>
        <v>0</v>
      </c>
      <c r="R102" s="7"/>
      <c r="S102" s="28" t="n">
        <f aca="false">'Study 4a'!$D101</f>
        <v>161027</v>
      </c>
      <c r="T102" s="28" t="n">
        <f aca="false">'Study 4a'!$E101</f>
        <v>0</v>
      </c>
      <c r="U102" s="7"/>
      <c r="V102" s="28" t="n">
        <f aca="false">'Study 4b'!$D101</f>
        <v>161027</v>
      </c>
      <c r="W102" s="28" t="n">
        <f aca="false">'Study 4b'!$E101</f>
        <v>0</v>
      </c>
      <c r="X102" s="7"/>
      <c r="Y102" s="28" t="n">
        <f aca="false">'Study 5a'!$D101</f>
        <v>161027</v>
      </c>
      <c r="Z102" s="28" t="n">
        <f aca="false">'Study 5a'!$E101</f>
        <v>0</v>
      </c>
      <c r="AA102" s="7"/>
      <c r="AB102" s="28" t="n">
        <f aca="false">'Study 5b'!$D101</f>
        <v>161027</v>
      </c>
      <c r="AC102" s="28" t="n">
        <f aca="false">'Study 5b'!$E101</f>
        <v>0</v>
      </c>
      <c r="AD102" s="7"/>
      <c r="AE102" s="28" t="n">
        <f aca="false">'Study 6a'!$D101</f>
        <v>161027</v>
      </c>
      <c r="AF102" s="28" t="n">
        <f aca="false">'Study 6a'!$E101</f>
        <v>0</v>
      </c>
      <c r="AG102" s="7"/>
      <c r="AH102" s="28" t="n">
        <f aca="false">'Study 6b'!$D101</f>
        <v>161027</v>
      </c>
      <c r="AI102" s="28" t="n">
        <f aca="false">'Study 6b'!$E101</f>
        <v>0</v>
      </c>
      <c r="AJ102" s="7"/>
    </row>
    <row r="103" customFormat="false" ht="12.75" hidden="false" customHeight="false" outlineLevel="0" collapsed="false">
      <c r="A103" s="31" t="s">
        <v>155</v>
      </c>
      <c r="B103" s="2" t="s">
        <v>153</v>
      </c>
      <c r="C103" s="7"/>
      <c r="D103" s="28" t="n">
        <f aca="false">'Study 2'!$D102</f>
        <v>206933</v>
      </c>
      <c r="E103" s="29" t="n">
        <f aca="false">'Study 2'!$E102</f>
        <v>0</v>
      </c>
      <c r="F103" s="7"/>
      <c r="G103" s="28" t="n">
        <f aca="false">'Study 1'!$D102</f>
        <v>206933</v>
      </c>
      <c r="H103" s="28" t="n">
        <f aca="false">'Study 1'!$E102</f>
        <v>0</v>
      </c>
      <c r="I103" s="7"/>
      <c r="J103" s="28" t="n">
        <f aca="false">'Study 1b'!$D102</f>
        <v>206933</v>
      </c>
      <c r="K103" s="28" t="n">
        <f aca="false">'Study 1b'!$E102</f>
        <v>0</v>
      </c>
      <c r="L103" s="7"/>
      <c r="M103" s="28" t="n">
        <f aca="false">'Study 3'!$D102</f>
        <v>206933</v>
      </c>
      <c r="N103" s="28" t="n">
        <f aca="false">'Study 3'!$E102</f>
        <v>0</v>
      </c>
      <c r="O103" s="7"/>
      <c r="P103" s="28" t="n">
        <f aca="false">'Study 3b'!$D102</f>
        <v>206933</v>
      </c>
      <c r="Q103" s="28" t="n">
        <f aca="false">'Study 3b'!$E102</f>
        <v>0</v>
      </c>
      <c r="R103" s="7"/>
      <c r="S103" s="28" t="n">
        <f aca="false">'Study 4a'!$D102</f>
        <v>206933</v>
      </c>
      <c r="T103" s="28" t="n">
        <f aca="false">'Study 4a'!$E102</f>
        <v>0</v>
      </c>
      <c r="U103" s="7"/>
      <c r="V103" s="28" t="n">
        <f aca="false">'Study 4b'!$D102</f>
        <v>206933</v>
      </c>
      <c r="W103" s="28" t="n">
        <f aca="false">'Study 4b'!$E102</f>
        <v>0</v>
      </c>
      <c r="X103" s="7"/>
      <c r="Y103" s="28" t="n">
        <f aca="false">'Study 5a'!$D102</f>
        <v>206933</v>
      </c>
      <c r="Z103" s="28" t="n">
        <f aca="false">'Study 5a'!$E102</f>
        <v>0</v>
      </c>
      <c r="AA103" s="7"/>
      <c r="AB103" s="28" t="n">
        <f aca="false">'Study 5b'!$D102</f>
        <v>206933</v>
      </c>
      <c r="AC103" s="28" t="n">
        <f aca="false">'Study 5b'!$E102</f>
        <v>0</v>
      </c>
      <c r="AD103" s="7"/>
      <c r="AE103" s="28" t="n">
        <f aca="false">'Study 6a'!$D102</f>
        <v>206933</v>
      </c>
      <c r="AF103" s="28" t="n">
        <f aca="false">'Study 6a'!$E102</f>
        <v>0</v>
      </c>
      <c r="AG103" s="7"/>
      <c r="AH103" s="28" t="n">
        <f aca="false">'Study 6b'!$D102</f>
        <v>206933</v>
      </c>
      <c r="AI103" s="28" t="n">
        <f aca="false">'Study 6b'!$E102</f>
        <v>0</v>
      </c>
      <c r="AJ103" s="7"/>
    </row>
    <row r="104" customFormat="false" ht="12.75" hidden="false" customHeight="false" outlineLevel="0" collapsed="false">
      <c r="A104" s="31" t="s">
        <v>156</v>
      </c>
      <c r="B104" s="2" t="s">
        <v>153</v>
      </c>
      <c r="C104" s="7"/>
      <c r="D104" s="28" t="n">
        <f aca="false">'Study 2'!$D103</f>
        <v>133127</v>
      </c>
      <c r="E104" s="29" t="n">
        <f aca="false">'Study 2'!$E103</f>
        <v>0</v>
      </c>
      <c r="F104" s="7"/>
      <c r="G104" s="28" t="n">
        <f aca="false">'Study 1'!$D103</f>
        <v>133127</v>
      </c>
      <c r="H104" s="28" t="n">
        <f aca="false">'Study 1'!$E103</f>
        <v>0</v>
      </c>
      <c r="I104" s="7"/>
      <c r="J104" s="28" t="n">
        <f aca="false">'Study 1b'!$D103</f>
        <v>133127</v>
      </c>
      <c r="K104" s="28" t="n">
        <f aca="false">'Study 1b'!$E103</f>
        <v>0</v>
      </c>
      <c r="L104" s="7"/>
      <c r="M104" s="28" t="n">
        <f aca="false">'Study 3'!$D103</f>
        <v>133127</v>
      </c>
      <c r="N104" s="28" t="n">
        <f aca="false">'Study 3'!$E103</f>
        <v>0</v>
      </c>
      <c r="O104" s="7"/>
      <c r="P104" s="28" t="n">
        <f aca="false">'Study 3b'!$D103</f>
        <v>133127</v>
      </c>
      <c r="Q104" s="28" t="n">
        <f aca="false">'Study 3b'!$E103</f>
        <v>0</v>
      </c>
      <c r="R104" s="7"/>
      <c r="S104" s="28" t="n">
        <f aca="false">'Study 4a'!$D103</f>
        <v>133127</v>
      </c>
      <c r="T104" s="28" t="n">
        <f aca="false">'Study 4a'!$E103</f>
        <v>0</v>
      </c>
      <c r="U104" s="7"/>
      <c r="V104" s="28" t="n">
        <f aca="false">'Study 4b'!$D103</f>
        <v>133127</v>
      </c>
      <c r="W104" s="28" t="n">
        <f aca="false">'Study 4b'!$E103</f>
        <v>0</v>
      </c>
      <c r="X104" s="7"/>
      <c r="Y104" s="28" t="n">
        <f aca="false">'Study 5a'!$D103</f>
        <v>133127</v>
      </c>
      <c r="Z104" s="28" t="n">
        <f aca="false">'Study 5a'!$E103</f>
        <v>0</v>
      </c>
      <c r="AA104" s="7"/>
      <c r="AB104" s="28" t="n">
        <f aca="false">'Study 5b'!$D103</f>
        <v>133127</v>
      </c>
      <c r="AC104" s="28" t="n">
        <f aca="false">'Study 5b'!$E103</f>
        <v>0</v>
      </c>
      <c r="AD104" s="7"/>
      <c r="AE104" s="28" t="n">
        <f aca="false">'Study 6a'!$D103</f>
        <v>133127</v>
      </c>
      <c r="AF104" s="28" t="n">
        <f aca="false">'Study 6a'!$E103</f>
        <v>0</v>
      </c>
      <c r="AG104" s="7"/>
      <c r="AH104" s="28" t="n">
        <f aca="false">'Study 6b'!$D103</f>
        <v>133127</v>
      </c>
      <c r="AI104" s="28" t="n">
        <f aca="false">'Study 6b'!$E103</f>
        <v>0</v>
      </c>
      <c r="AJ104" s="7"/>
    </row>
    <row r="105" customFormat="false" ht="12.75" hidden="false" customHeight="false" outlineLevel="0" collapsed="false">
      <c r="A105" s="31" t="s">
        <v>157</v>
      </c>
      <c r="B105" s="2" t="s">
        <v>153</v>
      </c>
      <c r="C105" s="7"/>
      <c r="D105" s="28" t="n">
        <f aca="false">'Study 2'!$D104</f>
        <v>51332</v>
      </c>
      <c r="E105" s="29" t="n">
        <f aca="false">'Study 2'!$E104</f>
        <v>0</v>
      </c>
      <c r="F105" s="7"/>
      <c r="G105" s="28" t="n">
        <f aca="false">'Study 1'!$D104</f>
        <v>51332</v>
      </c>
      <c r="H105" s="28" t="n">
        <f aca="false">'Study 1'!$E104</f>
        <v>0</v>
      </c>
      <c r="I105" s="7"/>
      <c r="J105" s="28" t="n">
        <f aca="false">'Study 1b'!$D104</f>
        <v>51332</v>
      </c>
      <c r="K105" s="28" t="n">
        <f aca="false">'Study 1b'!$E104</f>
        <v>0</v>
      </c>
      <c r="L105" s="7"/>
      <c r="M105" s="28" t="n">
        <f aca="false">'Study 3'!$D104</f>
        <v>51332</v>
      </c>
      <c r="N105" s="28" t="n">
        <f aca="false">'Study 3'!$E104</f>
        <v>0</v>
      </c>
      <c r="O105" s="7"/>
      <c r="P105" s="28" t="n">
        <f aca="false">'Study 3b'!$D104</f>
        <v>51332</v>
      </c>
      <c r="Q105" s="28" t="n">
        <f aca="false">'Study 3b'!$E104</f>
        <v>0</v>
      </c>
      <c r="R105" s="7"/>
      <c r="S105" s="28" t="n">
        <f aca="false">'Study 4a'!$D104</f>
        <v>51332</v>
      </c>
      <c r="T105" s="28" t="n">
        <f aca="false">'Study 4a'!$E104</f>
        <v>0</v>
      </c>
      <c r="U105" s="7"/>
      <c r="V105" s="28" t="n">
        <f aca="false">'Study 4b'!$D104</f>
        <v>51332</v>
      </c>
      <c r="W105" s="28" t="n">
        <f aca="false">'Study 4b'!$E104</f>
        <v>0</v>
      </c>
      <c r="X105" s="7"/>
      <c r="Y105" s="28" t="n">
        <f aca="false">'Study 5a'!$D104</f>
        <v>51332</v>
      </c>
      <c r="Z105" s="28" t="n">
        <f aca="false">'Study 5a'!$E104</f>
        <v>0</v>
      </c>
      <c r="AA105" s="7"/>
      <c r="AB105" s="28" t="n">
        <f aca="false">'Study 5b'!$D104</f>
        <v>51332</v>
      </c>
      <c r="AC105" s="28" t="n">
        <f aca="false">'Study 5b'!$E104</f>
        <v>0</v>
      </c>
      <c r="AD105" s="7"/>
      <c r="AE105" s="28" t="n">
        <f aca="false">'Study 6a'!$D104</f>
        <v>51332</v>
      </c>
      <c r="AF105" s="28" t="n">
        <f aca="false">'Study 6a'!$E104</f>
        <v>0</v>
      </c>
      <c r="AG105" s="7"/>
      <c r="AH105" s="28" t="n">
        <f aca="false">'Study 6b'!$D104</f>
        <v>51332</v>
      </c>
      <c r="AI105" s="28" t="n">
        <f aca="false">'Study 6b'!$E104</f>
        <v>0</v>
      </c>
      <c r="AJ105" s="7"/>
    </row>
    <row r="106" customFormat="false" ht="12.75" hidden="false" customHeight="false" outlineLevel="0" collapsed="false">
      <c r="A106" s="31" t="s">
        <v>158</v>
      </c>
      <c r="B106" s="2" t="s">
        <v>153</v>
      </c>
      <c r="C106" s="7"/>
      <c r="D106" s="28" t="n">
        <f aca="false">'Study 2'!$D105</f>
        <v>3414</v>
      </c>
      <c r="E106" s="29" t="n">
        <f aca="false">'Study 2'!$E105</f>
        <v>0</v>
      </c>
      <c r="F106" s="7"/>
      <c r="G106" s="28" t="n">
        <f aca="false">'Study 1'!$D105</f>
        <v>3414</v>
      </c>
      <c r="H106" s="28" t="n">
        <f aca="false">'Study 1'!$E105</f>
        <v>0</v>
      </c>
      <c r="I106" s="7"/>
      <c r="J106" s="28" t="n">
        <f aca="false">'Study 1b'!$D105</f>
        <v>3414</v>
      </c>
      <c r="K106" s="28" t="n">
        <f aca="false">'Study 1b'!$E105</f>
        <v>0</v>
      </c>
      <c r="L106" s="7"/>
      <c r="M106" s="28" t="n">
        <f aca="false">'Study 3'!$D105</f>
        <v>3414</v>
      </c>
      <c r="N106" s="28" t="n">
        <f aca="false">'Study 3'!$E105</f>
        <v>0</v>
      </c>
      <c r="O106" s="7"/>
      <c r="P106" s="28" t="n">
        <f aca="false">'Study 3b'!$D105</f>
        <v>3414</v>
      </c>
      <c r="Q106" s="28" t="n">
        <f aca="false">'Study 3b'!$E105</f>
        <v>0</v>
      </c>
      <c r="R106" s="7"/>
      <c r="S106" s="28" t="n">
        <f aca="false">'Study 4a'!$D105</f>
        <v>3414</v>
      </c>
      <c r="T106" s="28" t="n">
        <f aca="false">'Study 4a'!$E105</f>
        <v>0</v>
      </c>
      <c r="U106" s="7"/>
      <c r="V106" s="28" t="n">
        <f aca="false">'Study 4b'!$D105</f>
        <v>3414</v>
      </c>
      <c r="W106" s="28" t="n">
        <f aca="false">'Study 4b'!$E105</f>
        <v>0</v>
      </c>
      <c r="X106" s="7"/>
      <c r="Y106" s="28" t="n">
        <f aca="false">'Study 5a'!$D105</f>
        <v>3414</v>
      </c>
      <c r="Z106" s="28" t="n">
        <f aca="false">'Study 5a'!$E105</f>
        <v>0</v>
      </c>
      <c r="AA106" s="7"/>
      <c r="AB106" s="28" t="n">
        <f aca="false">'Study 5b'!$D105</f>
        <v>3414</v>
      </c>
      <c r="AC106" s="28" t="n">
        <f aca="false">'Study 5b'!$E105</f>
        <v>0</v>
      </c>
      <c r="AD106" s="7"/>
      <c r="AE106" s="28" t="n">
        <f aca="false">'Study 6a'!$D105</f>
        <v>3414</v>
      </c>
      <c r="AF106" s="28" t="n">
        <f aca="false">'Study 6a'!$E105</f>
        <v>0</v>
      </c>
      <c r="AG106" s="7"/>
      <c r="AH106" s="28" t="n">
        <f aca="false">'Study 6b'!$D105</f>
        <v>3414</v>
      </c>
      <c r="AI106" s="28" t="n">
        <f aca="false">'Study 6b'!$E105</f>
        <v>4</v>
      </c>
      <c r="AJ106" s="7"/>
    </row>
    <row r="107" customFormat="false" ht="12.75" hidden="false" customHeight="false" outlineLevel="0" collapsed="false">
      <c r="A107" s="31" t="s">
        <v>159</v>
      </c>
      <c r="B107" s="2" t="s">
        <v>153</v>
      </c>
      <c r="C107" s="7"/>
      <c r="D107" s="28" t="n">
        <f aca="false">'Study 2'!$D106</f>
        <v>11420</v>
      </c>
      <c r="E107" s="29" t="n">
        <f aca="false">'Study 2'!$E106</f>
        <v>0</v>
      </c>
      <c r="F107" s="7"/>
      <c r="G107" s="28" t="n">
        <f aca="false">'Study 1'!$D106</f>
        <v>11420</v>
      </c>
      <c r="H107" s="28" t="n">
        <f aca="false">'Study 1'!$E106</f>
        <v>0</v>
      </c>
      <c r="I107" s="7"/>
      <c r="J107" s="28" t="n">
        <f aca="false">'Study 1b'!$D106</f>
        <v>11420</v>
      </c>
      <c r="K107" s="28" t="n">
        <f aca="false">'Study 1b'!$E106</f>
        <v>0</v>
      </c>
      <c r="L107" s="7"/>
      <c r="M107" s="28" t="n">
        <f aca="false">'Study 3'!$D106</f>
        <v>11420</v>
      </c>
      <c r="N107" s="28" t="n">
        <f aca="false">'Study 3'!$E106</f>
        <v>0</v>
      </c>
      <c r="O107" s="7"/>
      <c r="P107" s="28" t="n">
        <f aca="false">'Study 3b'!$D106</f>
        <v>11420</v>
      </c>
      <c r="Q107" s="28" t="n">
        <f aca="false">'Study 3b'!$E106</f>
        <v>0</v>
      </c>
      <c r="R107" s="7"/>
      <c r="S107" s="28" t="n">
        <f aca="false">'Study 4a'!$D106</f>
        <v>11420</v>
      </c>
      <c r="T107" s="28" t="n">
        <f aca="false">'Study 4a'!$E106</f>
        <v>0</v>
      </c>
      <c r="U107" s="7"/>
      <c r="V107" s="28" t="n">
        <f aca="false">'Study 4b'!$D106</f>
        <v>11420</v>
      </c>
      <c r="W107" s="28" t="n">
        <f aca="false">'Study 4b'!$E106</f>
        <v>0</v>
      </c>
      <c r="X107" s="7"/>
      <c r="Y107" s="28" t="n">
        <f aca="false">'Study 5a'!$D106</f>
        <v>11420</v>
      </c>
      <c r="Z107" s="28" t="n">
        <f aca="false">'Study 5a'!$E106</f>
        <v>0</v>
      </c>
      <c r="AA107" s="7"/>
      <c r="AB107" s="28" t="n">
        <f aca="false">'Study 5b'!$D106</f>
        <v>11420</v>
      </c>
      <c r="AC107" s="28" t="n">
        <f aca="false">'Study 5b'!$E106</f>
        <v>0</v>
      </c>
      <c r="AD107" s="7"/>
      <c r="AE107" s="28" t="n">
        <f aca="false">'Study 6a'!$D106</f>
        <v>11420</v>
      </c>
      <c r="AF107" s="28" t="n">
        <f aca="false">'Study 6a'!$E106</f>
        <v>0</v>
      </c>
      <c r="AG107" s="7"/>
      <c r="AH107" s="28" t="n">
        <f aca="false">'Study 6b'!$D106</f>
        <v>11420</v>
      </c>
      <c r="AI107" s="28" t="n">
        <f aca="false">'Study 6b'!$E106</f>
        <v>0</v>
      </c>
      <c r="AJ107" s="7"/>
    </row>
    <row r="108" customFormat="false" ht="12.75" hidden="false" customHeight="false" outlineLevel="0" collapsed="false">
      <c r="A108" s="31" t="s">
        <v>160</v>
      </c>
      <c r="B108" s="2" t="s">
        <v>153</v>
      </c>
      <c r="C108" s="7"/>
      <c r="D108" s="28" t="n">
        <f aca="false">'Study 2'!$D107</f>
        <v>3975</v>
      </c>
      <c r="E108" s="29" t="n">
        <f aca="false">'Study 2'!$E107</f>
        <v>0</v>
      </c>
      <c r="F108" s="7"/>
      <c r="G108" s="28" t="n">
        <f aca="false">'Study 1'!$D107</f>
        <v>3975</v>
      </c>
      <c r="H108" s="28" t="n">
        <f aca="false">'Study 1'!$E107</f>
        <v>0</v>
      </c>
      <c r="I108" s="7"/>
      <c r="J108" s="28" t="n">
        <f aca="false">'Study 1b'!$D107</f>
        <v>3975</v>
      </c>
      <c r="K108" s="28" t="n">
        <f aca="false">'Study 1b'!$E107</f>
        <v>0</v>
      </c>
      <c r="L108" s="7"/>
      <c r="M108" s="28" t="n">
        <f aca="false">'Study 3'!$D107</f>
        <v>3975</v>
      </c>
      <c r="N108" s="28" t="n">
        <f aca="false">'Study 3'!$E107</f>
        <v>0</v>
      </c>
      <c r="O108" s="7"/>
      <c r="P108" s="28" t="n">
        <f aca="false">'Study 3b'!$D107</f>
        <v>3975</v>
      </c>
      <c r="Q108" s="28" t="n">
        <f aca="false">'Study 3b'!$E107</f>
        <v>0</v>
      </c>
      <c r="R108" s="7"/>
      <c r="S108" s="28" t="n">
        <f aca="false">'Study 4a'!$D107</f>
        <v>3975</v>
      </c>
      <c r="T108" s="28" t="n">
        <f aca="false">'Study 4a'!$E107</f>
        <v>0</v>
      </c>
      <c r="U108" s="7"/>
      <c r="V108" s="28" t="n">
        <f aca="false">'Study 4b'!$D107</f>
        <v>3975</v>
      </c>
      <c r="W108" s="28" t="n">
        <f aca="false">'Study 4b'!$E107</f>
        <v>0</v>
      </c>
      <c r="X108" s="7"/>
      <c r="Y108" s="28" t="n">
        <f aca="false">'Study 5a'!$D107</f>
        <v>3975</v>
      </c>
      <c r="Z108" s="28" t="n">
        <f aca="false">'Study 5a'!$E107</f>
        <v>0</v>
      </c>
      <c r="AA108" s="7"/>
      <c r="AB108" s="28" t="n">
        <f aca="false">'Study 5b'!$D107</f>
        <v>3975</v>
      </c>
      <c r="AC108" s="28" t="n">
        <f aca="false">'Study 5b'!$E107</f>
        <v>0</v>
      </c>
      <c r="AD108" s="7"/>
      <c r="AE108" s="28" t="n">
        <f aca="false">'Study 6a'!$D107</f>
        <v>3975</v>
      </c>
      <c r="AF108" s="28" t="n">
        <f aca="false">'Study 6a'!$E107</f>
        <v>0</v>
      </c>
      <c r="AG108" s="7"/>
      <c r="AH108" s="28" t="n">
        <f aca="false">'Study 6b'!$D107</f>
        <v>3975</v>
      </c>
      <c r="AI108" s="28" t="n">
        <f aca="false">'Study 6b'!$E107</f>
        <v>0</v>
      </c>
      <c r="AJ108" s="7"/>
    </row>
    <row r="109" customFormat="false" ht="12.75" hidden="false" customHeight="false" outlineLevel="0" collapsed="false">
      <c r="A109" s="31" t="s">
        <v>161</v>
      </c>
      <c r="B109" s="2" t="s">
        <v>162</v>
      </c>
      <c r="C109" s="7"/>
      <c r="D109" s="28" t="n">
        <f aca="false">'Study 2'!$D108</f>
        <v>985</v>
      </c>
      <c r="E109" s="29" t="n">
        <f aca="false">'Study 2'!$E108</f>
        <v>0</v>
      </c>
      <c r="F109" s="7"/>
      <c r="G109" s="28" t="n">
        <f aca="false">'Study 1'!$D108</f>
        <v>985</v>
      </c>
      <c r="H109" s="28" t="n">
        <f aca="false">'Study 1'!$E108</f>
        <v>0</v>
      </c>
      <c r="I109" s="7"/>
      <c r="J109" s="28" t="n">
        <f aca="false">'Study 1b'!$D108</f>
        <v>985</v>
      </c>
      <c r="K109" s="28" t="n">
        <f aca="false">'Study 1b'!$E108</f>
        <v>0</v>
      </c>
      <c r="L109" s="7"/>
      <c r="M109" s="28" t="n">
        <f aca="false">'Study 3'!$D108</f>
        <v>985</v>
      </c>
      <c r="N109" s="28" t="n">
        <f aca="false">'Study 3'!$E108</f>
        <v>0</v>
      </c>
      <c r="O109" s="7"/>
      <c r="P109" s="28" t="n">
        <f aca="false">'Study 3b'!$D108</f>
        <v>985</v>
      </c>
      <c r="Q109" s="28" t="n">
        <f aca="false">'Study 3b'!$E108</f>
        <v>0</v>
      </c>
      <c r="R109" s="7"/>
      <c r="S109" s="28" t="n">
        <f aca="false">'Study 4a'!$D108</f>
        <v>985</v>
      </c>
      <c r="T109" s="28" t="n">
        <f aca="false">'Study 4a'!$E108</f>
        <v>0</v>
      </c>
      <c r="U109" s="7"/>
      <c r="V109" s="28" t="n">
        <f aca="false">'Study 4b'!$D108</f>
        <v>985</v>
      </c>
      <c r="W109" s="28" t="n">
        <f aca="false">'Study 4b'!$E108</f>
        <v>0</v>
      </c>
      <c r="X109" s="7"/>
      <c r="Y109" s="28" t="n">
        <f aca="false">'Study 5a'!$D108</f>
        <v>985</v>
      </c>
      <c r="Z109" s="28" t="n">
        <f aca="false">'Study 5a'!$E108</f>
        <v>0</v>
      </c>
      <c r="AA109" s="7"/>
      <c r="AB109" s="28" t="n">
        <f aca="false">'Study 5b'!$D108</f>
        <v>985</v>
      </c>
      <c r="AC109" s="28" t="n">
        <f aca="false">'Study 5b'!$E108</f>
        <v>0</v>
      </c>
      <c r="AD109" s="7"/>
      <c r="AE109" s="28" t="n">
        <f aca="false">'Study 6a'!$D108</f>
        <v>985</v>
      </c>
      <c r="AF109" s="28" t="n">
        <f aca="false">'Study 6a'!$E108</f>
        <v>0</v>
      </c>
      <c r="AG109" s="7"/>
      <c r="AH109" s="28" t="n">
        <f aca="false">'Study 6b'!$D108</f>
        <v>985</v>
      </c>
      <c r="AI109" s="28" t="n">
        <f aca="false">'Study 6b'!$E108</f>
        <v>0</v>
      </c>
      <c r="AJ109" s="7"/>
    </row>
    <row r="110" customFormat="false" ht="12.75" hidden="false" customHeight="false" outlineLevel="0" collapsed="false">
      <c r="A110" s="31" t="s">
        <v>163</v>
      </c>
      <c r="B110" s="2" t="s">
        <v>164</v>
      </c>
      <c r="C110" s="7"/>
      <c r="D110" s="28" t="n">
        <f aca="false">'Study 2'!$D109</f>
        <v>3975</v>
      </c>
      <c r="E110" s="29" t="n">
        <f aca="false">'Study 2'!$E109</f>
        <v>0</v>
      </c>
      <c r="F110" s="7"/>
      <c r="G110" s="28" t="n">
        <f aca="false">'Study 1'!$D109</f>
        <v>3975</v>
      </c>
      <c r="H110" s="28" t="n">
        <f aca="false">'Study 1'!$E109</f>
        <v>0</v>
      </c>
      <c r="I110" s="7"/>
      <c r="J110" s="28" t="n">
        <f aca="false">'Study 1b'!$D109</f>
        <v>3975</v>
      </c>
      <c r="K110" s="28" t="n">
        <f aca="false">'Study 1b'!$E109</f>
        <v>0</v>
      </c>
      <c r="L110" s="7"/>
      <c r="M110" s="28" t="n">
        <f aca="false">'Study 3'!$D109</f>
        <v>3975</v>
      </c>
      <c r="N110" s="28" t="n">
        <f aca="false">'Study 3'!$E109</f>
        <v>0</v>
      </c>
      <c r="O110" s="7"/>
      <c r="P110" s="28" t="n">
        <f aca="false">'Study 3b'!$D109</f>
        <v>3975</v>
      </c>
      <c r="Q110" s="28" t="n">
        <f aca="false">'Study 3b'!$E109</f>
        <v>0</v>
      </c>
      <c r="R110" s="7"/>
      <c r="S110" s="28" t="n">
        <f aca="false">'Study 4a'!$D109</f>
        <v>3975</v>
      </c>
      <c r="T110" s="28" t="n">
        <f aca="false">'Study 4a'!$E109</f>
        <v>0</v>
      </c>
      <c r="U110" s="7"/>
      <c r="V110" s="28" t="n">
        <f aca="false">'Study 4b'!$D109</f>
        <v>3975</v>
      </c>
      <c r="W110" s="28" t="n">
        <f aca="false">'Study 4b'!$E109</f>
        <v>0</v>
      </c>
      <c r="X110" s="7"/>
      <c r="Y110" s="28" t="n">
        <f aca="false">'Study 5a'!$D109</f>
        <v>3975</v>
      </c>
      <c r="Z110" s="28" t="n">
        <f aca="false">'Study 5a'!$E109</f>
        <v>0</v>
      </c>
      <c r="AA110" s="7"/>
      <c r="AB110" s="28" t="n">
        <f aca="false">'Study 5b'!$D109</f>
        <v>3975</v>
      </c>
      <c r="AC110" s="28" t="n">
        <f aca="false">'Study 5b'!$E109</f>
        <v>0</v>
      </c>
      <c r="AD110" s="7"/>
      <c r="AE110" s="28" t="n">
        <f aca="false">'Study 6a'!$D109</f>
        <v>3975</v>
      </c>
      <c r="AF110" s="28" t="n">
        <f aca="false">'Study 6a'!$E109</f>
        <v>0</v>
      </c>
      <c r="AG110" s="7"/>
      <c r="AH110" s="28" t="n">
        <f aca="false">'Study 6b'!$D109</f>
        <v>3975</v>
      </c>
      <c r="AI110" s="28" t="n">
        <f aca="false">'Study 6b'!$E109</f>
        <v>0</v>
      </c>
      <c r="AJ110" s="7"/>
    </row>
    <row r="111" customFormat="false" ht="12.75" hidden="false" customHeight="false" outlineLevel="0" collapsed="false">
      <c r="A111" s="31" t="s">
        <v>165</v>
      </c>
      <c r="B111" s="2" t="s">
        <v>164</v>
      </c>
      <c r="C111" s="7"/>
      <c r="D111" s="28" t="n">
        <f aca="false">'Study 2'!$D110</f>
        <v>820</v>
      </c>
      <c r="E111" s="29" t="n">
        <f aca="false">'Study 2'!$E110</f>
        <v>0</v>
      </c>
      <c r="F111" s="7"/>
      <c r="G111" s="28" t="n">
        <f aca="false">'Study 1'!$D110</f>
        <v>820</v>
      </c>
      <c r="H111" s="28" t="n">
        <f aca="false">'Study 1'!$E110</f>
        <v>0</v>
      </c>
      <c r="I111" s="7"/>
      <c r="J111" s="28" t="n">
        <f aca="false">'Study 1b'!$D110</f>
        <v>820</v>
      </c>
      <c r="K111" s="28" t="n">
        <f aca="false">'Study 1b'!$E110</f>
        <v>0</v>
      </c>
      <c r="L111" s="7"/>
      <c r="M111" s="28" t="n">
        <f aca="false">'Study 3'!$D110</f>
        <v>820</v>
      </c>
      <c r="N111" s="28" t="n">
        <f aca="false">'Study 3'!$E110</f>
        <v>0</v>
      </c>
      <c r="O111" s="7"/>
      <c r="P111" s="28" t="n">
        <f aca="false">'Study 3b'!$D110</f>
        <v>820</v>
      </c>
      <c r="Q111" s="28" t="n">
        <f aca="false">'Study 3b'!$E110</f>
        <v>0</v>
      </c>
      <c r="R111" s="7"/>
      <c r="S111" s="28" t="n">
        <f aca="false">'Study 4a'!$D110</f>
        <v>820</v>
      </c>
      <c r="T111" s="28" t="n">
        <f aca="false">'Study 4a'!$E110</f>
        <v>0</v>
      </c>
      <c r="U111" s="7"/>
      <c r="V111" s="28" t="n">
        <f aca="false">'Study 4b'!$D110</f>
        <v>820</v>
      </c>
      <c r="W111" s="28" t="n">
        <f aca="false">'Study 4b'!$E110</f>
        <v>0</v>
      </c>
      <c r="X111" s="7"/>
      <c r="Y111" s="28" t="n">
        <f aca="false">'Study 5a'!$D110</f>
        <v>820</v>
      </c>
      <c r="Z111" s="28" t="n">
        <f aca="false">'Study 5a'!$E110</f>
        <v>0</v>
      </c>
      <c r="AA111" s="7"/>
      <c r="AB111" s="28" t="n">
        <f aca="false">'Study 5b'!$D110</f>
        <v>820</v>
      </c>
      <c r="AC111" s="28" t="n">
        <f aca="false">'Study 5b'!$E110</f>
        <v>0</v>
      </c>
      <c r="AD111" s="7"/>
      <c r="AE111" s="28" t="n">
        <f aca="false">'Study 6a'!$D110</f>
        <v>820</v>
      </c>
      <c r="AF111" s="28" t="n">
        <f aca="false">'Study 6a'!$E110</f>
        <v>0</v>
      </c>
      <c r="AG111" s="7"/>
      <c r="AH111" s="28" t="n">
        <f aca="false">'Study 6b'!$D110</f>
        <v>820</v>
      </c>
      <c r="AI111" s="28" t="n">
        <f aca="false">'Study 6b'!$E110</f>
        <v>0</v>
      </c>
      <c r="AJ111" s="7"/>
    </row>
    <row r="112" customFormat="false" ht="12.75" hidden="false" customHeight="false" outlineLevel="0" collapsed="false">
      <c r="A112" s="31" t="s">
        <v>166</v>
      </c>
      <c r="B112" s="2" t="s">
        <v>164</v>
      </c>
      <c r="C112" s="7"/>
      <c r="D112" s="28" t="n">
        <f aca="false">'Study 2'!$D111</f>
        <v>42000</v>
      </c>
      <c r="E112" s="29" t="n">
        <f aca="false">'Study 2'!$E111</f>
        <v>0</v>
      </c>
      <c r="F112" s="7"/>
      <c r="G112" s="28" t="n">
        <f aca="false">'Study 1'!$D111</f>
        <v>42000</v>
      </c>
      <c r="H112" s="28" t="n">
        <f aca="false">'Study 1'!$E111</f>
        <v>1235</v>
      </c>
      <c r="I112" s="7"/>
      <c r="J112" s="28" t="n">
        <f aca="false">'Study 1b'!$D111</f>
        <v>42000</v>
      </c>
      <c r="K112" s="28" t="n">
        <f aca="false">'Study 1b'!$E111</f>
        <v>0</v>
      </c>
      <c r="L112" s="7"/>
      <c r="M112" s="28" t="n">
        <f aca="false">'Study 3'!$D111</f>
        <v>42000</v>
      </c>
      <c r="N112" s="28" t="n">
        <f aca="false">'Study 3'!$E111</f>
        <v>10610</v>
      </c>
      <c r="O112" s="7"/>
      <c r="P112" s="28" t="n">
        <f aca="false">'Study 3b'!$D111</f>
        <v>42000</v>
      </c>
      <c r="Q112" s="28" t="n">
        <f aca="false">'Study 3b'!$E111</f>
        <v>571</v>
      </c>
      <c r="R112" s="7"/>
      <c r="S112" s="28" t="n">
        <f aca="false">'Study 4a'!$D111</f>
        <v>42000</v>
      </c>
      <c r="T112" s="28" t="n">
        <f aca="false">'Study 4a'!$E111</f>
        <v>17428</v>
      </c>
      <c r="U112" s="7"/>
      <c r="V112" s="28" t="n">
        <f aca="false">'Study 4b'!$D111</f>
        <v>42000</v>
      </c>
      <c r="W112" s="28" t="n">
        <f aca="false">'Study 4b'!$E111</f>
        <v>14637</v>
      </c>
      <c r="X112" s="7"/>
      <c r="Y112" s="28" t="n">
        <f aca="false">'Study 5a'!$D111</f>
        <v>42000</v>
      </c>
      <c r="Z112" s="28" t="n">
        <f aca="false">'Study 5a'!$E111</f>
        <v>9632</v>
      </c>
      <c r="AA112" s="7"/>
      <c r="AB112" s="28" t="n">
        <f aca="false">'Study 5b'!$D111</f>
        <v>42000</v>
      </c>
      <c r="AC112" s="28" t="n">
        <f aca="false">'Study 5b'!$E111</f>
        <v>4273</v>
      </c>
      <c r="AD112" s="7"/>
      <c r="AE112" s="28" t="n">
        <f aca="false">'Study 6a'!$D111</f>
        <v>42000</v>
      </c>
      <c r="AF112" s="28" t="n">
        <f aca="false">'Study 6a'!$E111</f>
        <v>4545</v>
      </c>
      <c r="AG112" s="7"/>
      <c r="AH112" s="28" t="n">
        <f aca="false">'Study 6b'!$D111</f>
        <v>42000</v>
      </c>
      <c r="AI112" s="28" t="n">
        <f aca="false">'Study 6b'!$E111</f>
        <v>2047</v>
      </c>
      <c r="AJ112" s="7"/>
    </row>
    <row r="113" customFormat="false" ht="12.75" hidden="false" customHeight="false" outlineLevel="0" collapsed="false">
      <c r="A113" s="31" t="s">
        <v>167</v>
      </c>
      <c r="B113" s="2" t="s">
        <v>164</v>
      </c>
      <c r="C113" s="7"/>
      <c r="D113" s="28" t="n">
        <f aca="false">'Study 2'!$D112</f>
        <v>3413</v>
      </c>
      <c r="E113" s="29" t="n">
        <f aca="false">'Study 2'!$E112</f>
        <v>0</v>
      </c>
      <c r="F113" s="7"/>
      <c r="G113" s="28" t="n">
        <f aca="false">'Study 1'!$D112</f>
        <v>3413</v>
      </c>
      <c r="H113" s="28" t="n">
        <f aca="false">'Study 1'!$E112</f>
        <v>101</v>
      </c>
      <c r="I113" s="7"/>
      <c r="J113" s="28" t="n">
        <f aca="false">'Study 1b'!$D112</f>
        <v>3413</v>
      </c>
      <c r="K113" s="28" t="n">
        <f aca="false">'Study 1b'!$E112</f>
        <v>0</v>
      </c>
      <c r="L113" s="7"/>
      <c r="M113" s="28" t="n">
        <f aca="false">'Study 3'!$D112</f>
        <v>3413</v>
      </c>
      <c r="N113" s="28" t="n">
        <f aca="false">'Study 3'!$E112</f>
        <v>864</v>
      </c>
      <c r="O113" s="7"/>
      <c r="P113" s="28" t="n">
        <f aca="false">'Study 3b'!$D112</f>
        <v>3413</v>
      </c>
      <c r="Q113" s="28" t="n">
        <f aca="false">'Study 3b'!$E112</f>
        <v>47</v>
      </c>
      <c r="R113" s="7"/>
      <c r="S113" s="28" t="n">
        <f aca="false">'Study 4a'!$D112</f>
        <v>3413</v>
      </c>
      <c r="T113" s="28" t="n">
        <f aca="false">'Study 4a'!$E112</f>
        <v>1420</v>
      </c>
      <c r="U113" s="7"/>
      <c r="V113" s="28" t="n">
        <f aca="false">'Study 4b'!$D112</f>
        <v>3413</v>
      </c>
      <c r="W113" s="28" t="n">
        <f aca="false">'Study 4b'!$E112</f>
        <v>1193</v>
      </c>
      <c r="X113" s="7"/>
      <c r="Y113" s="28" t="n">
        <f aca="false">'Study 5a'!$D112</f>
        <v>3413</v>
      </c>
      <c r="Z113" s="28" t="n">
        <f aca="false">'Study 5a'!$E112</f>
        <v>786</v>
      </c>
      <c r="AA113" s="7"/>
      <c r="AB113" s="28" t="n">
        <f aca="false">'Study 5b'!$D112</f>
        <v>3413</v>
      </c>
      <c r="AC113" s="28" t="n">
        <f aca="false">'Study 5b'!$E112</f>
        <v>349</v>
      </c>
      <c r="AD113" s="7"/>
      <c r="AE113" s="28" t="n">
        <f aca="false">'Study 6a'!$D112</f>
        <v>3413</v>
      </c>
      <c r="AF113" s="28" t="n">
        <f aca="false">'Study 6a'!$E112</f>
        <v>370</v>
      </c>
      <c r="AG113" s="7"/>
      <c r="AH113" s="28" t="n">
        <f aca="false">'Study 6b'!$D112</f>
        <v>3413</v>
      </c>
      <c r="AI113" s="28" t="n">
        <f aca="false">'Study 6b'!$E112</f>
        <v>168</v>
      </c>
      <c r="AJ113" s="7"/>
    </row>
    <row r="114" customFormat="false" ht="12.75" hidden="false" customHeight="false" outlineLevel="0" collapsed="false">
      <c r="A114" s="31" t="s">
        <v>168</v>
      </c>
      <c r="B114" s="2" t="s">
        <v>169</v>
      </c>
      <c r="C114" s="7"/>
      <c r="D114" s="28" t="n">
        <f aca="false">'Study 2'!$D113</f>
        <v>57465</v>
      </c>
      <c r="E114" s="29" t="n">
        <f aca="false">'Study 2'!$E113</f>
        <v>0</v>
      </c>
      <c r="F114" s="7"/>
      <c r="G114" s="28" t="n">
        <f aca="false">'Study 1'!$D113</f>
        <v>57465</v>
      </c>
      <c r="H114" s="28" t="n">
        <f aca="false">'Study 1'!$E113</f>
        <v>1690</v>
      </c>
      <c r="I114" s="7"/>
      <c r="J114" s="28" t="n">
        <f aca="false">'Study 1b'!$D113</f>
        <v>57465</v>
      </c>
      <c r="K114" s="28" t="n">
        <f aca="false">'Study 1b'!$E113</f>
        <v>0</v>
      </c>
      <c r="L114" s="7"/>
      <c r="M114" s="28" t="n">
        <f aca="false">'Study 3'!$D113</f>
        <v>57465</v>
      </c>
      <c r="N114" s="28" t="n">
        <f aca="false">'Study 3'!$E113</f>
        <v>14515</v>
      </c>
      <c r="O114" s="7"/>
      <c r="P114" s="28" t="n">
        <f aca="false">'Study 3b'!$D113</f>
        <v>57465</v>
      </c>
      <c r="Q114" s="28" t="n">
        <f aca="false">'Study 3b'!$E113</f>
        <v>782</v>
      </c>
      <c r="R114" s="7"/>
      <c r="S114" s="28" t="n">
        <f aca="false">'Study 4a'!$D113</f>
        <v>57465</v>
      </c>
      <c r="T114" s="28" t="n">
        <f aca="false">'Study 4a'!$E113</f>
        <v>23844</v>
      </c>
      <c r="U114" s="7"/>
      <c r="V114" s="28" t="n">
        <f aca="false">'Study 4b'!$D113</f>
        <v>57465</v>
      </c>
      <c r="W114" s="28" t="n">
        <f aca="false">'Study 4b'!$E113</f>
        <v>20024</v>
      </c>
      <c r="X114" s="7"/>
      <c r="Y114" s="28" t="n">
        <f aca="false">'Study 5a'!$D113</f>
        <v>57465</v>
      </c>
      <c r="Z114" s="28" t="n">
        <f aca="false">'Study 5a'!$E113</f>
        <v>13176</v>
      </c>
      <c r="AA114" s="7"/>
      <c r="AB114" s="28" t="n">
        <f aca="false">'Study 5b'!$D113</f>
        <v>57465</v>
      </c>
      <c r="AC114" s="28" t="n">
        <f aca="false">'Study 5b'!$E113</f>
        <v>5845</v>
      </c>
      <c r="AD114" s="7"/>
      <c r="AE114" s="28" t="n">
        <f aca="false">'Study 6a'!$D113</f>
        <v>57465</v>
      </c>
      <c r="AF114" s="28" t="n">
        <f aca="false">'Study 6a'!$E113</f>
        <v>6216</v>
      </c>
      <c r="AG114" s="7"/>
      <c r="AH114" s="28" t="n">
        <f aca="false">'Study 6b'!$D113</f>
        <v>57465</v>
      </c>
      <c r="AI114" s="28" t="n">
        <f aca="false">'Study 6b'!$E113</f>
        <v>2799</v>
      </c>
      <c r="AJ114" s="7"/>
    </row>
    <row r="115" customFormat="false" ht="12.75" hidden="false" customHeight="false" outlineLevel="0" collapsed="false">
      <c r="A115" s="31" t="s">
        <v>170</v>
      </c>
      <c r="B115" s="2" t="s">
        <v>169</v>
      </c>
      <c r="C115" s="7"/>
      <c r="D115" s="28" t="n">
        <f aca="false">'Study 2'!$D114</f>
        <v>67062</v>
      </c>
      <c r="E115" s="29" t="n">
        <f aca="false">'Study 2'!$E114</f>
        <v>0</v>
      </c>
      <c r="F115" s="7"/>
      <c r="G115" s="28" t="n">
        <f aca="false">'Study 1'!$D114</f>
        <v>67062</v>
      </c>
      <c r="H115" s="28" t="n">
        <f aca="false">'Study 1'!$E114</f>
        <v>1972</v>
      </c>
      <c r="I115" s="7"/>
      <c r="J115" s="28" t="n">
        <f aca="false">'Study 1b'!$D114</f>
        <v>67062</v>
      </c>
      <c r="K115" s="28" t="n">
        <f aca="false">'Study 1b'!$E114</f>
        <v>0</v>
      </c>
      <c r="L115" s="7"/>
      <c r="M115" s="28" t="n">
        <f aca="false">'Study 3'!$D114</f>
        <v>67062</v>
      </c>
      <c r="N115" s="28" t="n">
        <f aca="false">'Study 3'!$E114</f>
        <v>16937</v>
      </c>
      <c r="O115" s="7"/>
      <c r="P115" s="28" t="n">
        <f aca="false">'Study 3b'!$D114</f>
        <v>67062</v>
      </c>
      <c r="Q115" s="28" t="n">
        <f aca="false">'Study 3b'!$E114</f>
        <v>912</v>
      </c>
      <c r="R115" s="7"/>
      <c r="S115" s="28" t="n">
        <f aca="false">'Study 4a'!$D114</f>
        <v>67062</v>
      </c>
      <c r="T115" s="28" t="n">
        <f aca="false">'Study 4a'!$E114</f>
        <v>27824</v>
      </c>
      <c r="U115" s="7"/>
      <c r="V115" s="28" t="n">
        <f aca="false">'Study 4b'!$D114</f>
        <v>67062</v>
      </c>
      <c r="W115" s="28" t="n">
        <f aca="false">'Study 4b'!$E114</f>
        <v>23367</v>
      </c>
      <c r="X115" s="7"/>
      <c r="Y115" s="28" t="n">
        <f aca="false">'Study 5a'!$D114</f>
        <v>67062</v>
      </c>
      <c r="Z115" s="28" t="n">
        <f aca="false">'Study 5a'!$E114</f>
        <v>15376</v>
      </c>
      <c r="AA115" s="7"/>
      <c r="AB115" s="28" t="n">
        <f aca="false">'Study 5b'!$D114</f>
        <v>67062</v>
      </c>
      <c r="AC115" s="28" t="n">
        <f aca="false">'Study 5b'!$E114</f>
        <v>6821</v>
      </c>
      <c r="AD115" s="7"/>
      <c r="AE115" s="28" t="n">
        <f aca="false">'Study 6a'!$D114</f>
        <v>67062</v>
      </c>
      <c r="AF115" s="28" t="n">
        <f aca="false">'Study 6a'!$E114</f>
        <v>7255</v>
      </c>
      <c r="AG115" s="7"/>
      <c r="AH115" s="28" t="n">
        <f aca="false">'Study 6b'!$D114</f>
        <v>67062</v>
      </c>
      <c r="AI115" s="28" t="n">
        <f aca="false">'Study 6b'!$E114</f>
        <v>3266</v>
      </c>
      <c r="AJ115" s="7"/>
    </row>
    <row r="116" customFormat="false" ht="12.75" hidden="false" customHeight="false" outlineLevel="0" collapsed="false">
      <c r="A116" s="31" t="s">
        <v>171</v>
      </c>
      <c r="B116" s="2" t="s">
        <v>169</v>
      </c>
      <c r="C116" s="7"/>
      <c r="D116" s="28" t="n">
        <f aca="false">'Study 2'!$D115</f>
        <v>54498</v>
      </c>
      <c r="E116" s="29" t="n">
        <f aca="false">'Study 2'!$E115</f>
        <v>0</v>
      </c>
      <c r="F116" s="7"/>
      <c r="G116" s="28" t="n">
        <f aca="false">'Study 1'!$D115</f>
        <v>54498</v>
      </c>
      <c r="H116" s="28" t="n">
        <f aca="false">'Study 1'!$E115</f>
        <v>1603</v>
      </c>
      <c r="I116" s="7"/>
      <c r="J116" s="28" t="n">
        <f aca="false">'Study 1b'!$D115</f>
        <v>54498</v>
      </c>
      <c r="K116" s="28" t="n">
        <f aca="false">'Study 1b'!$E115</f>
        <v>0</v>
      </c>
      <c r="L116" s="7"/>
      <c r="M116" s="28" t="n">
        <f aca="false">'Study 3'!$D115</f>
        <v>54498</v>
      </c>
      <c r="N116" s="28" t="n">
        <f aca="false">'Study 3'!$E115</f>
        <v>13766</v>
      </c>
      <c r="O116" s="7"/>
      <c r="P116" s="28" t="n">
        <f aca="false">'Study 3b'!$D115</f>
        <v>54498</v>
      </c>
      <c r="Q116" s="28" t="n">
        <f aca="false">'Study 3b'!$E115</f>
        <v>742</v>
      </c>
      <c r="R116" s="7"/>
      <c r="S116" s="28" t="n">
        <f aca="false">'Study 4a'!$D115</f>
        <v>54498</v>
      </c>
      <c r="T116" s="28" t="n">
        <f aca="false">'Study 4a'!$E115</f>
        <v>22613</v>
      </c>
      <c r="U116" s="7"/>
      <c r="V116" s="28" t="n">
        <f aca="false">'Study 4b'!$D115</f>
        <v>54498</v>
      </c>
      <c r="W116" s="28" t="n">
        <f aca="false">'Study 4b'!$E115</f>
        <v>18991</v>
      </c>
      <c r="X116" s="7"/>
      <c r="Y116" s="28" t="n">
        <f aca="false">'Study 5a'!$D115</f>
        <v>54498</v>
      </c>
      <c r="Z116" s="28" t="n">
        <f aca="false">'Study 5a'!$E115</f>
        <v>12496</v>
      </c>
      <c r="AA116" s="7"/>
      <c r="AB116" s="28" t="n">
        <f aca="false">'Study 5b'!$D115</f>
        <v>54498</v>
      </c>
      <c r="AC116" s="28" t="n">
        <f aca="false">'Study 5b'!$E115</f>
        <v>5544</v>
      </c>
      <c r="AD116" s="7"/>
      <c r="AE116" s="28" t="n">
        <f aca="false">'Study 6a'!$D115</f>
        <v>54498</v>
      </c>
      <c r="AF116" s="28" t="n">
        <f aca="false">'Study 6a'!$E115</f>
        <v>5896</v>
      </c>
      <c r="AG116" s="7"/>
      <c r="AH116" s="28" t="n">
        <f aca="false">'Study 6b'!$D115</f>
        <v>54498</v>
      </c>
      <c r="AI116" s="28" t="n">
        <f aca="false">'Study 6b'!$E115</f>
        <v>2654</v>
      </c>
      <c r="AJ116" s="7"/>
    </row>
    <row r="117" customFormat="false" ht="12.75" hidden="false" customHeight="false" outlineLevel="0" collapsed="false">
      <c r="A117" s="31" t="s">
        <v>172</v>
      </c>
      <c r="B117" s="2" t="s">
        <v>169</v>
      </c>
      <c r="C117" s="7"/>
      <c r="D117" s="28" t="n">
        <f aca="false">'Study 2'!$D116</f>
        <v>8199</v>
      </c>
      <c r="E117" s="29" t="n">
        <f aca="false">'Study 2'!$E116</f>
        <v>0</v>
      </c>
      <c r="F117" s="7"/>
      <c r="G117" s="28" t="n">
        <f aca="false">'Study 1'!$D116</f>
        <v>8199</v>
      </c>
      <c r="H117" s="28" t="n">
        <f aca="false">'Study 1'!$E116</f>
        <v>0</v>
      </c>
      <c r="I117" s="7"/>
      <c r="J117" s="28" t="n">
        <f aca="false">'Study 1b'!$D116</f>
        <v>8199</v>
      </c>
      <c r="K117" s="28" t="n">
        <f aca="false">'Study 1b'!$E116</f>
        <v>0</v>
      </c>
      <c r="L117" s="7"/>
      <c r="M117" s="28" t="n">
        <f aca="false">'Study 3'!$D116</f>
        <v>8199</v>
      </c>
      <c r="N117" s="28" t="n">
        <f aca="false">'Study 3'!$E116</f>
        <v>0</v>
      </c>
      <c r="O117" s="7"/>
      <c r="P117" s="28" t="n">
        <f aca="false">'Study 3b'!$D116</f>
        <v>8199</v>
      </c>
      <c r="Q117" s="28" t="n">
        <f aca="false">'Study 3b'!$E116</f>
        <v>0</v>
      </c>
      <c r="R117" s="7"/>
      <c r="S117" s="28" t="n">
        <f aca="false">'Study 4a'!$D116</f>
        <v>8199</v>
      </c>
      <c r="T117" s="28" t="n">
        <f aca="false">'Study 4a'!$E116</f>
        <v>0</v>
      </c>
      <c r="U117" s="7"/>
      <c r="V117" s="28" t="n">
        <f aca="false">'Study 4b'!$D116</f>
        <v>8199</v>
      </c>
      <c r="W117" s="28" t="n">
        <f aca="false">'Study 4b'!$E116</f>
        <v>0</v>
      </c>
      <c r="X117" s="7"/>
      <c r="Y117" s="28" t="n">
        <f aca="false">'Study 5a'!$D116</f>
        <v>8199</v>
      </c>
      <c r="Z117" s="28" t="n">
        <f aca="false">'Study 5a'!$E116</f>
        <v>0</v>
      </c>
      <c r="AA117" s="7"/>
      <c r="AB117" s="28" t="n">
        <f aca="false">'Study 5b'!$D116</f>
        <v>8199</v>
      </c>
      <c r="AC117" s="28" t="n">
        <f aca="false">'Study 5b'!$E116</f>
        <v>0</v>
      </c>
      <c r="AD117" s="7"/>
      <c r="AE117" s="28" t="n">
        <f aca="false">'Study 6a'!$D116</f>
        <v>8199</v>
      </c>
      <c r="AF117" s="28" t="n">
        <f aca="false">'Study 6a'!$E116</f>
        <v>0</v>
      </c>
      <c r="AG117" s="7"/>
      <c r="AH117" s="28" t="n">
        <f aca="false">'Study 6b'!$D116</f>
        <v>8199</v>
      </c>
      <c r="AI117" s="28" t="n">
        <f aca="false">'Study 6b'!$E116</f>
        <v>0</v>
      </c>
      <c r="AJ117" s="7"/>
    </row>
    <row r="118" customFormat="false" ht="12.75" hidden="false" customHeight="false" outlineLevel="0" collapsed="false">
      <c r="A118" s="31" t="s">
        <v>173</v>
      </c>
      <c r="B118" s="2" t="s">
        <v>174</v>
      </c>
      <c r="C118" s="7"/>
      <c r="D118" s="28" t="n">
        <f aca="false">'Study 2'!$D117</f>
        <v>13000</v>
      </c>
      <c r="E118" s="29" t="n">
        <f aca="false">'Study 2'!$E117</f>
        <v>0</v>
      </c>
      <c r="F118" s="7"/>
      <c r="G118" s="28" t="n">
        <f aca="false">'Study 1'!$D117</f>
        <v>13000</v>
      </c>
      <c r="H118" s="28" t="n">
        <f aca="false">'Study 1'!$E117</f>
        <v>384</v>
      </c>
      <c r="I118" s="7"/>
      <c r="J118" s="28" t="n">
        <f aca="false">'Study 1b'!$D117</f>
        <v>13000</v>
      </c>
      <c r="K118" s="28" t="n">
        <f aca="false">'Study 1b'!$E117</f>
        <v>0</v>
      </c>
      <c r="L118" s="7"/>
      <c r="M118" s="28" t="n">
        <f aca="false">'Study 3'!$D117</f>
        <v>13000</v>
      </c>
      <c r="N118" s="28" t="n">
        <f aca="false">'Study 3'!$E117</f>
        <v>3355</v>
      </c>
      <c r="O118" s="7"/>
      <c r="P118" s="28" t="n">
        <f aca="false">'Study 3b'!$D117</f>
        <v>13000</v>
      </c>
      <c r="Q118" s="28" t="n">
        <f aca="false">'Study 3b'!$E117</f>
        <v>178</v>
      </c>
      <c r="R118" s="7"/>
      <c r="S118" s="28" t="n">
        <f aca="false">'Study 4a'!$D117</f>
        <v>13000</v>
      </c>
      <c r="T118" s="28" t="n">
        <f aca="false">'Study 4a'!$E117</f>
        <v>5483</v>
      </c>
      <c r="U118" s="7"/>
      <c r="V118" s="28" t="n">
        <f aca="false">'Study 4b'!$D117</f>
        <v>13000</v>
      </c>
      <c r="W118" s="28" t="n">
        <f aca="false">'Study 4b'!$E117</f>
        <v>4698</v>
      </c>
      <c r="X118" s="7"/>
      <c r="Y118" s="28" t="n">
        <f aca="false">'Study 5a'!$D117</f>
        <v>13000</v>
      </c>
      <c r="Z118" s="28" t="n">
        <f aca="false">'Study 5a'!$E117</f>
        <v>2994</v>
      </c>
      <c r="AA118" s="7"/>
      <c r="AB118" s="28" t="n">
        <f aca="false">'Study 5b'!$D117</f>
        <v>13000</v>
      </c>
      <c r="AC118" s="28" t="n">
        <f aca="false">'Study 5b'!$E117</f>
        <v>1325</v>
      </c>
      <c r="AD118" s="7"/>
      <c r="AE118" s="28" t="n">
        <f aca="false">'Study 6a'!$D117</f>
        <v>13000</v>
      </c>
      <c r="AF118" s="28" t="n">
        <f aca="false">'Study 6a'!$E117</f>
        <v>1408</v>
      </c>
      <c r="AG118" s="7"/>
      <c r="AH118" s="28" t="n">
        <f aca="false">'Study 6b'!$D117</f>
        <v>13000</v>
      </c>
      <c r="AI118" s="28" t="n">
        <f aca="false">'Study 6b'!$E117</f>
        <v>635</v>
      </c>
      <c r="AJ118" s="7"/>
    </row>
    <row r="119" customFormat="false" ht="12.75" hidden="false" customHeight="false" outlineLevel="0" collapsed="false">
      <c r="A119" s="31" t="s">
        <v>175</v>
      </c>
      <c r="B119" s="2" t="s">
        <v>176</v>
      </c>
      <c r="C119" s="7"/>
      <c r="D119" s="28" t="n">
        <f aca="false">'Study 2'!$D118</f>
        <v>7281</v>
      </c>
      <c r="E119" s="29" t="n">
        <f aca="false">'Study 2'!$E118</f>
        <v>0</v>
      </c>
      <c r="F119" s="7"/>
      <c r="G119" s="28" t="n">
        <f aca="false">'Study 1'!$D118</f>
        <v>7281</v>
      </c>
      <c r="H119" s="28" t="n">
        <f aca="false">'Study 1'!$E118</f>
        <v>419</v>
      </c>
      <c r="I119" s="7"/>
      <c r="J119" s="28" t="n">
        <f aca="false">'Study 1b'!$D118</f>
        <v>7281</v>
      </c>
      <c r="K119" s="28" t="n">
        <f aca="false">'Study 1b'!$E118</f>
        <v>0</v>
      </c>
      <c r="L119" s="7"/>
      <c r="M119" s="28" t="n">
        <f aca="false">'Study 3'!$D118</f>
        <v>7281</v>
      </c>
      <c r="N119" s="28" t="n">
        <f aca="false">'Study 3'!$E118</f>
        <v>2328</v>
      </c>
      <c r="O119" s="7"/>
      <c r="P119" s="28" t="n">
        <f aca="false">'Study 3b'!$D118</f>
        <v>7281</v>
      </c>
      <c r="Q119" s="28" t="n">
        <f aca="false">'Study 3b'!$E118</f>
        <v>175</v>
      </c>
      <c r="R119" s="7"/>
      <c r="S119" s="28" t="n">
        <f aca="false">'Study 4a'!$D118</f>
        <v>7281</v>
      </c>
      <c r="T119" s="28" t="n">
        <f aca="false">'Study 4a'!$E118</f>
        <v>3178</v>
      </c>
      <c r="U119" s="7"/>
      <c r="V119" s="28" t="n">
        <f aca="false">'Study 4b'!$D118</f>
        <v>7281</v>
      </c>
      <c r="W119" s="28" t="n">
        <f aca="false">'Study 4b'!$E118</f>
        <v>3000</v>
      </c>
      <c r="X119" s="7"/>
      <c r="Y119" s="28" t="n">
        <f aca="false">'Study 5a'!$D118</f>
        <v>7281</v>
      </c>
      <c r="Z119" s="28" t="n">
        <f aca="false">'Study 5a'!$E118</f>
        <v>2362</v>
      </c>
      <c r="AA119" s="7"/>
      <c r="AB119" s="28" t="n">
        <f aca="false">'Study 5b'!$D118</f>
        <v>7281</v>
      </c>
      <c r="AC119" s="28" t="n">
        <f aca="false">'Study 5b'!$E118</f>
        <v>1424</v>
      </c>
      <c r="AD119" s="7"/>
      <c r="AE119" s="28" t="n">
        <f aca="false">'Study 6a'!$D118</f>
        <v>7281</v>
      </c>
      <c r="AF119" s="28" t="n">
        <f aca="false">'Study 6a'!$E118</f>
        <v>1351</v>
      </c>
      <c r="AG119" s="7"/>
      <c r="AH119" s="28" t="n">
        <f aca="false">'Study 6b'!$D118</f>
        <v>7281</v>
      </c>
      <c r="AI119" s="28" t="n">
        <f aca="false">'Study 6b'!$E118</f>
        <v>658</v>
      </c>
      <c r="AJ119" s="7"/>
    </row>
    <row r="120" customFormat="false" ht="12.75" hidden="false" customHeight="false" outlineLevel="0" collapsed="false">
      <c r="A120" s="31" t="s">
        <v>177</v>
      </c>
      <c r="B120" s="2" t="s">
        <v>176</v>
      </c>
      <c r="C120" s="7"/>
      <c r="D120" s="28" t="n">
        <f aca="false">'Study 2'!$D119</f>
        <v>12156</v>
      </c>
      <c r="E120" s="29" t="n">
        <f aca="false">'Study 2'!$E119</f>
        <v>0</v>
      </c>
      <c r="F120" s="7"/>
      <c r="G120" s="28" t="n">
        <f aca="false">'Study 1'!$D119</f>
        <v>12156</v>
      </c>
      <c r="H120" s="28" t="n">
        <f aca="false">'Study 1'!$E119</f>
        <v>698</v>
      </c>
      <c r="I120" s="7"/>
      <c r="J120" s="28" t="n">
        <f aca="false">'Study 1b'!$D119</f>
        <v>12156</v>
      </c>
      <c r="K120" s="28" t="n">
        <f aca="false">'Study 1b'!$E119</f>
        <v>0</v>
      </c>
      <c r="L120" s="7"/>
      <c r="M120" s="28" t="n">
        <f aca="false">'Study 3'!$D119</f>
        <v>12156</v>
      </c>
      <c r="N120" s="28" t="n">
        <f aca="false">'Study 3'!$E119</f>
        <v>3885</v>
      </c>
      <c r="O120" s="7"/>
      <c r="P120" s="28" t="n">
        <f aca="false">'Study 3b'!$D119</f>
        <v>12156</v>
      </c>
      <c r="Q120" s="28" t="n">
        <f aca="false">'Study 3b'!$E119</f>
        <v>291</v>
      </c>
      <c r="R120" s="7"/>
      <c r="S120" s="28" t="n">
        <f aca="false">'Study 4a'!$D119</f>
        <v>12156</v>
      </c>
      <c r="T120" s="28" t="n">
        <f aca="false">'Study 4a'!$E119</f>
        <v>5302</v>
      </c>
      <c r="U120" s="7"/>
      <c r="V120" s="28" t="n">
        <f aca="false">'Study 4b'!$D119</f>
        <v>12156</v>
      </c>
      <c r="W120" s="28" t="n">
        <f aca="false">'Study 4b'!$E119</f>
        <v>5006</v>
      </c>
      <c r="X120" s="7"/>
      <c r="Y120" s="28" t="n">
        <f aca="false">'Study 5a'!$D119</f>
        <v>12156</v>
      </c>
      <c r="Z120" s="28" t="n">
        <f aca="false">'Study 5a'!$E119</f>
        <v>3941</v>
      </c>
      <c r="AA120" s="7"/>
      <c r="AB120" s="28" t="n">
        <f aca="false">'Study 5b'!$D119</f>
        <v>12156</v>
      </c>
      <c r="AC120" s="28" t="n">
        <f aca="false">'Study 5b'!$E119</f>
        <v>2377</v>
      </c>
      <c r="AD120" s="7"/>
      <c r="AE120" s="28" t="n">
        <f aca="false">'Study 6a'!$D119</f>
        <v>12156</v>
      </c>
      <c r="AF120" s="28" t="n">
        <f aca="false">'Study 6a'!$E119</f>
        <v>2255</v>
      </c>
      <c r="AG120" s="7"/>
      <c r="AH120" s="28" t="n">
        <f aca="false">'Study 6b'!$D119</f>
        <v>12156</v>
      </c>
      <c r="AI120" s="28" t="n">
        <f aca="false">'Study 6b'!$E119</f>
        <v>1098</v>
      </c>
      <c r="AJ120" s="7"/>
    </row>
    <row r="121" customFormat="false" ht="12.75" hidden="false" customHeight="false" outlineLevel="0" collapsed="false">
      <c r="A121" s="31" t="s">
        <v>178</v>
      </c>
      <c r="B121" s="2" t="s">
        <v>179</v>
      </c>
      <c r="C121" s="7"/>
      <c r="D121" s="28" t="n">
        <f aca="false">'Study 2'!$D120</f>
        <v>206</v>
      </c>
      <c r="E121" s="29" t="n">
        <f aca="false">'Study 2'!$E120</f>
        <v>0</v>
      </c>
      <c r="F121" s="7"/>
      <c r="G121" s="28" t="n">
        <f aca="false">'Study 1'!$D120</f>
        <v>206</v>
      </c>
      <c r="H121" s="28" t="n">
        <f aca="false">'Study 1'!$E120</f>
        <v>0</v>
      </c>
      <c r="I121" s="7"/>
      <c r="J121" s="28" t="n">
        <f aca="false">'Study 1b'!$D120</f>
        <v>206</v>
      </c>
      <c r="K121" s="28" t="n">
        <f aca="false">'Study 1b'!$E120</f>
        <v>0</v>
      </c>
      <c r="L121" s="7"/>
      <c r="M121" s="28" t="n">
        <f aca="false">'Study 3'!$D120</f>
        <v>206</v>
      </c>
      <c r="N121" s="28" t="n">
        <f aca="false">'Study 3'!$E120</f>
        <v>0</v>
      </c>
      <c r="O121" s="7"/>
      <c r="P121" s="28" t="n">
        <f aca="false">'Study 3b'!$D120</f>
        <v>206</v>
      </c>
      <c r="Q121" s="28" t="n">
        <f aca="false">'Study 3b'!$E120</f>
        <v>0</v>
      </c>
      <c r="R121" s="7"/>
      <c r="S121" s="28" t="n">
        <f aca="false">'Study 4a'!$D120</f>
        <v>206</v>
      </c>
      <c r="T121" s="28" t="n">
        <f aca="false">'Study 4a'!$E120</f>
        <v>0</v>
      </c>
      <c r="U121" s="7"/>
      <c r="V121" s="28" t="n">
        <f aca="false">'Study 4b'!$D120</f>
        <v>206</v>
      </c>
      <c r="W121" s="28" t="n">
        <f aca="false">'Study 4b'!$E120</f>
        <v>0</v>
      </c>
      <c r="X121" s="7"/>
      <c r="Y121" s="28" t="n">
        <f aca="false">'Study 5a'!$D120</f>
        <v>206</v>
      </c>
      <c r="Z121" s="28" t="n">
        <f aca="false">'Study 5a'!$E120</f>
        <v>0</v>
      </c>
      <c r="AA121" s="7"/>
      <c r="AB121" s="28" t="n">
        <f aca="false">'Study 5b'!$D120</f>
        <v>206</v>
      </c>
      <c r="AC121" s="28" t="n">
        <f aca="false">'Study 5b'!$E120</f>
        <v>0</v>
      </c>
      <c r="AD121" s="7"/>
      <c r="AE121" s="28" t="n">
        <f aca="false">'Study 6a'!$D120</f>
        <v>206</v>
      </c>
      <c r="AF121" s="28" t="n">
        <f aca="false">'Study 6a'!$E120</f>
        <v>0</v>
      </c>
      <c r="AG121" s="7"/>
      <c r="AH121" s="28" t="n">
        <f aca="false">'Study 6b'!$D120</f>
        <v>206</v>
      </c>
      <c r="AI121" s="28" t="n">
        <f aca="false">'Study 6b'!$E120</f>
        <v>0</v>
      </c>
      <c r="AJ121" s="7"/>
    </row>
    <row r="122" customFormat="false" ht="12.75" hidden="false" customHeight="false" outlineLevel="0" collapsed="false">
      <c r="A122" s="31" t="s">
        <v>180</v>
      </c>
      <c r="B122" s="2" t="s">
        <v>179</v>
      </c>
      <c r="C122" s="7"/>
      <c r="D122" s="28" t="n">
        <f aca="false">'Study 2'!$D121</f>
        <v>236</v>
      </c>
      <c r="E122" s="29" t="n">
        <f aca="false">'Study 2'!$E121</f>
        <v>0</v>
      </c>
      <c r="F122" s="7"/>
      <c r="G122" s="28" t="n">
        <f aca="false">'Study 1'!$D121</f>
        <v>236</v>
      </c>
      <c r="H122" s="28" t="n">
        <f aca="false">'Study 1'!$E121</f>
        <v>8</v>
      </c>
      <c r="I122" s="7"/>
      <c r="J122" s="28" t="n">
        <f aca="false">'Study 1b'!$D121</f>
        <v>236</v>
      </c>
      <c r="K122" s="28" t="n">
        <f aca="false">'Study 1b'!$E121</f>
        <v>0</v>
      </c>
      <c r="L122" s="7"/>
      <c r="M122" s="28" t="n">
        <f aca="false">'Study 3'!$D121</f>
        <v>236</v>
      </c>
      <c r="N122" s="28" t="n">
        <f aca="false">'Study 3'!$E121</f>
        <v>63</v>
      </c>
      <c r="O122" s="7"/>
      <c r="P122" s="28" t="n">
        <f aca="false">'Study 3b'!$D121</f>
        <v>236</v>
      </c>
      <c r="Q122" s="28" t="n">
        <f aca="false">'Study 3b'!$E121</f>
        <v>3</v>
      </c>
      <c r="R122" s="7"/>
      <c r="S122" s="28" t="n">
        <f aca="false">'Study 4a'!$D121</f>
        <v>236</v>
      </c>
      <c r="T122" s="28" t="n">
        <f aca="false">'Study 4a'!$E121</f>
        <v>105</v>
      </c>
      <c r="U122" s="7"/>
      <c r="V122" s="28" t="n">
        <f aca="false">'Study 4b'!$D121</f>
        <v>236</v>
      </c>
      <c r="W122" s="28" t="n">
        <f aca="false">'Study 4b'!$E121</f>
        <v>88</v>
      </c>
      <c r="X122" s="7"/>
      <c r="Y122" s="28" t="n">
        <f aca="false">'Study 5a'!$D121</f>
        <v>236</v>
      </c>
      <c r="Z122" s="28" t="n">
        <f aca="false">'Study 5a'!$E121</f>
        <v>58</v>
      </c>
      <c r="AA122" s="7"/>
      <c r="AB122" s="28" t="n">
        <f aca="false">'Study 5b'!$D121</f>
        <v>236</v>
      </c>
      <c r="AC122" s="28" t="n">
        <f aca="false">'Study 5b'!$E121</f>
        <v>26</v>
      </c>
      <c r="AD122" s="7"/>
      <c r="AE122" s="28" t="n">
        <f aca="false">'Study 6a'!$D121</f>
        <v>236</v>
      </c>
      <c r="AF122" s="28" t="n">
        <f aca="false">'Study 6a'!$E121</f>
        <v>27</v>
      </c>
      <c r="AG122" s="7"/>
      <c r="AH122" s="28" t="n">
        <f aca="false">'Study 6b'!$D121</f>
        <v>236</v>
      </c>
      <c r="AI122" s="28" t="n">
        <f aca="false">'Study 6b'!$E121</f>
        <v>13</v>
      </c>
      <c r="AJ122" s="7"/>
    </row>
    <row r="123" customFormat="false" ht="12.75" hidden="false" customHeight="false" outlineLevel="0" collapsed="false">
      <c r="A123" s="31" t="s">
        <v>181</v>
      </c>
      <c r="B123" s="2" t="s">
        <v>182</v>
      </c>
      <c r="C123" s="7"/>
      <c r="D123" s="28" t="n">
        <f aca="false">'Study 2'!$D122</f>
        <v>63532</v>
      </c>
      <c r="E123" s="29" t="n">
        <f aca="false">'Study 2'!$E122</f>
        <v>0</v>
      </c>
      <c r="F123" s="7"/>
      <c r="G123" s="28" t="n">
        <f aca="false">'Study 1'!$D122</f>
        <v>63532</v>
      </c>
      <c r="H123" s="28" t="n">
        <f aca="false">'Study 1'!$E122</f>
        <v>1868</v>
      </c>
      <c r="I123" s="7"/>
      <c r="J123" s="28" t="n">
        <f aca="false">'Study 1b'!$D122</f>
        <v>63532</v>
      </c>
      <c r="K123" s="28" t="n">
        <f aca="false">'Study 1b'!$E122</f>
        <v>0</v>
      </c>
      <c r="L123" s="7"/>
      <c r="M123" s="28" t="n">
        <f aca="false">'Study 3'!$D122</f>
        <v>63532</v>
      </c>
      <c r="N123" s="28" t="n">
        <f aca="false">'Study 3'!$E122</f>
        <v>16047</v>
      </c>
      <c r="O123" s="7"/>
      <c r="P123" s="28" t="n">
        <f aca="false">'Study 3b'!$D122</f>
        <v>63532</v>
      </c>
      <c r="Q123" s="28" t="n">
        <f aca="false">'Study 3b'!$E122</f>
        <v>865</v>
      </c>
      <c r="R123" s="7"/>
      <c r="S123" s="28" t="n">
        <f aca="false">'Study 4a'!$D122</f>
        <v>63532</v>
      </c>
      <c r="T123" s="28" t="n">
        <f aca="false">'Study 4a'!$E122</f>
        <v>26360</v>
      </c>
      <c r="U123" s="7"/>
      <c r="V123" s="28" t="n">
        <f aca="false">'Study 4b'!$D122</f>
        <v>63532</v>
      </c>
      <c r="W123" s="28" t="n">
        <f aca="false">'Study 4b'!$E122</f>
        <v>22137</v>
      </c>
      <c r="X123" s="7"/>
      <c r="Y123" s="28" t="n">
        <f aca="false">'Study 5a'!$D122</f>
        <v>63532</v>
      </c>
      <c r="Z123" s="28" t="n">
        <f aca="false">'Study 5a'!$E122</f>
        <v>14567</v>
      </c>
      <c r="AA123" s="7"/>
      <c r="AB123" s="28" t="n">
        <f aca="false">'Study 5b'!$D122</f>
        <v>63532</v>
      </c>
      <c r="AC123" s="28" t="n">
        <f aca="false">'Study 5b'!$E122</f>
        <v>6463</v>
      </c>
      <c r="AD123" s="7"/>
      <c r="AE123" s="28" t="n">
        <f aca="false">'Study 6a'!$D122</f>
        <v>63532</v>
      </c>
      <c r="AF123" s="28" t="n">
        <f aca="false">'Study 6a'!$E122</f>
        <v>6873</v>
      </c>
      <c r="AG123" s="7"/>
      <c r="AH123" s="28" t="n">
        <f aca="false">'Study 6b'!$D122</f>
        <v>63532</v>
      </c>
      <c r="AI123" s="28" t="n">
        <f aca="false">'Study 6b'!$E122</f>
        <v>3094</v>
      </c>
      <c r="AJ123" s="7"/>
    </row>
    <row r="124" customFormat="false" ht="12.75" hidden="false" customHeight="false" outlineLevel="0" collapsed="false">
      <c r="A124" s="31" t="s">
        <v>183</v>
      </c>
      <c r="B124" s="2" t="s">
        <v>182</v>
      </c>
      <c r="C124" s="7"/>
      <c r="D124" s="28" t="n">
        <f aca="false">'Study 2'!$D123</f>
        <v>38053</v>
      </c>
      <c r="E124" s="29" t="n">
        <f aca="false">'Study 2'!$E123</f>
        <v>0</v>
      </c>
      <c r="F124" s="7"/>
      <c r="G124" s="28" t="n">
        <f aca="false">'Study 1'!$D123</f>
        <v>38053</v>
      </c>
      <c r="H124" s="28" t="n">
        <f aca="false">'Study 1'!$E123</f>
        <v>1119</v>
      </c>
      <c r="I124" s="7"/>
      <c r="J124" s="28" t="n">
        <f aca="false">'Study 1b'!$D123</f>
        <v>38053</v>
      </c>
      <c r="K124" s="28" t="n">
        <f aca="false">'Study 1b'!$E123</f>
        <v>0</v>
      </c>
      <c r="L124" s="7"/>
      <c r="M124" s="28" t="n">
        <f aca="false">'Study 3'!$D123</f>
        <v>38053</v>
      </c>
      <c r="N124" s="28" t="n">
        <f aca="false">'Study 3'!$E123</f>
        <v>9611</v>
      </c>
      <c r="O124" s="7"/>
      <c r="P124" s="28" t="n">
        <f aca="false">'Study 3b'!$D123</f>
        <v>38053</v>
      </c>
      <c r="Q124" s="28" t="n">
        <f aca="false">'Study 3b'!$E123</f>
        <v>518</v>
      </c>
      <c r="R124" s="7"/>
      <c r="S124" s="28" t="n">
        <f aca="false">'Study 4a'!$D123</f>
        <v>38053</v>
      </c>
      <c r="T124" s="28" t="n">
        <f aca="false">'Study 4a'!$E123</f>
        <v>15790</v>
      </c>
      <c r="U124" s="7"/>
      <c r="V124" s="28" t="n">
        <f aca="false">'Study 4b'!$D123</f>
        <v>38053</v>
      </c>
      <c r="W124" s="28" t="n">
        <f aca="false">'Study 4b'!$E123</f>
        <v>13260</v>
      </c>
      <c r="X124" s="7"/>
      <c r="Y124" s="28" t="n">
        <f aca="false">'Study 5a'!$D123</f>
        <v>38053</v>
      </c>
      <c r="Z124" s="28" t="n">
        <f aca="false">'Study 5a'!$E123</f>
        <v>8725</v>
      </c>
      <c r="AA124" s="7"/>
      <c r="AB124" s="28" t="n">
        <f aca="false">'Study 5b'!$D123</f>
        <v>38053</v>
      </c>
      <c r="AC124" s="28" t="n">
        <f aca="false">'Study 5b'!$E123</f>
        <v>3870</v>
      </c>
      <c r="AD124" s="7"/>
      <c r="AE124" s="28" t="n">
        <f aca="false">'Study 6a'!$D123</f>
        <v>38053</v>
      </c>
      <c r="AF124" s="28" t="n">
        <f aca="false">'Study 6a'!$E123</f>
        <v>4117</v>
      </c>
      <c r="AG124" s="7"/>
      <c r="AH124" s="28" t="n">
        <f aca="false">'Study 6b'!$D123</f>
        <v>38053</v>
      </c>
      <c r="AI124" s="28" t="n">
        <f aca="false">'Study 6b'!$E123</f>
        <v>1853</v>
      </c>
      <c r="AJ124" s="7"/>
    </row>
    <row r="125" customFormat="false" ht="12.75" hidden="false" customHeight="false" outlineLevel="0" collapsed="false">
      <c r="A125" s="31" t="s">
        <v>184</v>
      </c>
      <c r="B125" s="2" t="s">
        <v>185</v>
      </c>
      <c r="C125" s="7"/>
      <c r="D125" s="28" t="n">
        <f aca="false">'Study 2'!$D124</f>
        <v>11418</v>
      </c>
      <c r="E125" s="29" t="n">
        <f aca="false">'Study 2'!$E124</f>
        <v>0</v>
      </c>
      <c r="F125" s="7"/>
      <c r="G125" s="28" t="n">
        <f aca="false">'Study 1'!$D124</f>
        <v>11418</v>
      </c>
      <c r="H125" s="28" t="n">
        <f aca="false">'Study 1'!$E124</f>
        <v>0</v>
      </c>
      <c r="I125" s="7"/>
      <c r="J125" s="28" t="n">
        <f aca="false">'Study 1b'!$D124</f>
        <v>11418</v>
      </c>
      <c r="K125" s="28" t="n">
        <f aca="false">'Study 1b'!$E124</f>
        <v>0</v>
      </c>
      <c r="L125" s="7"/>
      <c r="M125" s="28" t="n">
        <f aca="false">'Study 3'!$D124</f>
        <v>11418</v>
      </c>
      <c r="N125" s="28" t="n">
        <f aca="false">'Study 3'!$E124</f>
        <v>0</v>
      </c>
      <c r="O125" s="7"/>
      <c r="P125" s="28" t="n">
        <f aca="false">'Study 3b'!$D124</f>
        <v>11418</v>
      </c>
      <c r="Q125" s="28" t="n">
        <f aca="false">'Study 3b'!$E124</f>
        <v>0</v>
      </c>
      <c r="R125" s="7"/>
      <c r="S125" s="28" t="n">
        <f aca="false">'Study 4a'!$D124</f>
        <v>11418</v>
      </c>
      <c r="T125" s="28" t="n">
        <f aca="false">'Study 4a'!$E124</f>
        <v>0</v>
      </c>
      <c r="U125" s="7"/>
      <c r="V125" s="28" t="n">
        <f aca="false">'Study 4b'!$D124</f>
        <v>11418</v>
      </c>
      <c r="W125" s="28" t="n">
        <f aca="false">'Study 4b'!$E124</f>
        <v>0</v>
      </c>
      <c r="X125" s="7"/>
      <c r="Y125" s="28" t="n">
        <f aca="false">'Study 5a'!$D124</f>
        <v>11418</v>
      </c>
      <c r="Z125" s="28" t="n">
        <f aca="false">'Study 5a'!$E124</f>
        <v>0</v>
      </c>
      <c r="AA125" s="7"/>
      <c r="AB125" s="28" t="n">
        <f aca="false">'Study 5b'!$D124</f>
        <v>11418</v>
      </c>
      <c r="AC125" s="28" t="n">
        <f aca="false">'Study 5b'!$E124</f>
        <v>0</v>
      </c>
      <c r="AD125" s="7"/>
      <c r="AE125" s="28" t="n">
        <f aca="false">'Study 6a'!$D124</f>
        <v>11418</v>
      </c>
      <c r="AF125" s="28" t="n">
        <f aca="false">'Study 6a'!$E124</f>
        <v>0</v>
      </c>
      <c r="AG125" s="7"/>
      <c r="AH125" s="28" t="n">
        <f aca="false">'Study 6b'!$D124</f>
        <v>11418</v>
      </c>
      <c r="AI125" s="28" t="n">
        <f aca="false">'Study 6b'!$E124</f>
        <v>0</v>
      </c>
      <c r="AJ125" s="7"/>
    </row>
    <row r="126" customFormat="false" ht="12.75" hidden="false" customHeight="false" outlineLevel="0" collapsed="false">
      <c r="A126" s="31"/>
      <c r="B126" s="36" t="s">
        <v>42</v>
      </c>
      <c r="C126" s="7"/>
      <c r="D126" s="33" t="n">
        <f aca="false">'Study 2'!$D125</f>
        <v>3208310</v>
      </c>
      <c r="E126" s="34" t="n">
        <f aca="false">'Study 2'!$E125</f>
        <v>0</v>
      </c>
      <c r="F126" s="7"/>
      <c r="G126" s="33" t="n">
        <f aca="false">'Study 1'!$D125</f>
        <v>3208310</v>
      </c>
      <c r="H126" s="35" t="n">
        <f aca="false">'Study 1'!$E125</f>
        <v>47153</v>
      </c>
      <c r="I126" s="7"/>
      <c r="J126" s="33" t="n">
        <f aca="false">'Study 1b'!$D125</f>
        <v>3208310</v>
      </c>
      <c r="K126" s="35" t="n">
        <f aca="false">'Study 1b'!$E125</f>
        <v>0</v>
      </c>
      <c r="L126" s="7"/>
      <c r="M126" s="33" t="n">
        <f aca="false">'Study 3'!$D125</f>
        <v>3208310</v>
      </c>
      <c r="N126" s="35" t="n">
        <f aca="false">'Study 3'!$E125</f>
        <v>355888</v>
      </c>
      <c r="O126" s="7"/>
      <c r="P126" s="33" t="n">
        <f aca="false">'Study 3b'!$D125</f>
        <v>3208310</v>
      </c>
      <c r="Q126" s="35" t="n">
        <f aca="false">'Study 3b'!$E125</f>
        <v>20513</v>
      </c>
      <c r="R126" s="7"/>
      <c r="S126" s="33" t="n">
        <f aca="false">'Study 4a'!$D125</f>
        <v>3208310</v>
      </c>
      <c r="T126" s="35" t="n">
        <f aca="false">'Study 4a'!$E125</f>
        <v>536081</v>
      </c>
      <c r="U126" s="7"/>
      <c r="V126" s="33" t="n">
        <f aca="false">'Study 4b'!$D125</f>
        <v>3208310</v>
      </c>
      <c r="W126" s="35" t="n">
        <f aca="false">'Study 4b'!$E125</f>
        <v>470178</v>
      </c>
      <c r="X126" s="7"/>
      <c r="Y126" s="33" t="n">
        <f aca="false">'Study 5a'!$D125</f>
        <v>3208310</v>
      </c>
      <c r="Z126" s="35" t="n">
        <f aca="false">'Study 5a'!$E125</f>
        <v>340605</v>
      </c>
      <c r="AA126" s="7"/>
      <c r="AB126" s="33" t="n">
        <f aca="false">'Study 5b'!$D125</f>
        <v>3208310</v>
      </c>
      <c r="AC126" s="35" t="n">
        <f aca="false">'Study 5b'!$E125</f>
        <v>177032</v>
      </c>
      <c r="AD126" s="7"/>
      <c r="AE126" s="33" t="n">
        <f aca="false">'Study 6a'!$D125</f>
        <v>3208310</v>
      </c>
      <c r="AF126" s="35" t="n">
        <f aca="false">'Study 6a'!$E125</f>
        <v>162479</v>
      </c>
      <c r="AG126" s="7"/>
      <c r="AH126" s="33" t="n">
        <f aca="false">'Study 6b'!$D125</f>
        <v>3208310</v>
      </c>
      <c r="AI126" s="35" t="n">
        <f aca="false">'Study 6b'!$E125</f>
        <v>77140</v>
      </c>
      <c r="AJ126" s="7"/>
    </row>
    <row r="127" customFormat="false" ht="12.75" hidden="false" customHeight="false" outlineLevel="0" collapsed="false">
      <c r="A127" s="31"/>
      <c r="C127" s="7"/>
      <c r="D127" s="28"/>
      <c r="E127" s="29"/>
      <c r="F127" s="7"/>
      <c r="G127" s="28"/>
      <c r="H127" s="28"/>
      <c r="I127" s="7"/>
      <c r="J127" s="28"/>
      <c r="K127" s="28"/>
      <c r="L127" s="7"/>
      <c r="M127" s="28"/>
      <c r="N127" s="28"/>
      <c r="O127" s="7"/>
      <c r="P127" s="28"/>
      <c r="Q127" s="28"/>
      <c r="R127" s="7"/>
      <c r="S127" s="28"/>
      <c r="T127" s="28"/>
      <c r="U127" s="7"/>
      <c r="V127" s="28"/>
      <c r="W127" s="28"/>
      <c r="X127" s="7"/>
      <c r="Y127" s="28"/>
      <c r="Z127" s="28"/>
      <c r="AA127" s="7"/>
      <c r="AB127" s="28"/>
      <c r="AC127" s="28"/>
      <c r="AD127" s="7"/>
      <c r="AE127" s="28"/>
      <c r="AF127" s="28"/>
      <c r="AG127" s="7"/>
      <c r="AH127" s="28"/>
      <c r="AI127" s="28"/>
      <c r="AJ127" s="7"/>
    </row>
    <row r="128" customFormat="false" ht="12.75" hidden="false" customHeight="false" outlineLevel="0" collapsed="false">
      <c r="A128" s="30" t="s">
        <v>186</v>
      </c>
      <c r="B128" s="30"/>
      <c r="C128" s="7"/>
      <c r="D128" s="28"/>
      <c r="E128" s="29"/>
      <c r="F128" s="7"/>
      <c r="G128" s="28"/>
      <c r="H128" s="28"/>
      <c r="I128" s="7"/>
      <c r="J128" s="28"/>
      <c r="K128" s="28"/>
      <c r="L128" s="7"/>
      <c r="M128" s="28"/>
      <c r="N128" s="28"/>
      <c r="O128" s="7"/>
      <c r="P128" s="28"/>
      <c r="Q128" s="28"/>
      <c r="R128" s="7"/>
      <c r="S128" s="28"/>
      <c r="T128" s="28"/>
      <c r="U128" s="7"/>
      <c r="V128" s="28"/>
      <c r="W128" s="28"/>
      <c r="X128" s="7"/>
      <c r="Y128" s="28"/>
      <c r="Z128" s="28"/>
      <c r="AA128" s="7"/>
      <c r="AB128" s="28"/>
      <c r="AC128" s="28"/>
      <c r="AD128" s="7"/>
      <c r="AE128" s="28"/>
      <c r="AF128" s="28"/>
      <c r="AG128" s="7"/>
      <c r="AH128" s="28"/>
      <c r="AI128" s="28"/>
      <c r="AJ128" s="7"/>
    </row>
    <row r="129" customFormat="false" ht="12.75" hidden="false" customHeight="false" outlineLevel="0" collapsed="false">
      <c r="A129" s="31" t="s">
        <v>187</v>
      </c>
      <c r="B129" s="2" t="s">
        <v>188</v>
      </c>
      <c r="C129" s="7"/>
      <c r="D129" s="28" t="n">
        <f aca="false">'Study 2'!$D128</f>
        <v>61380</v>
      </c>
      <c r="E129" s="29" t="n">
        <f aca="false">'Study 2'!$E128</f>
        <v>0</v>
      </c>
      <c r="F129" s="7"/>
      <c r="G129" s="28" t="n">
        <f aca="false">'Study 1'!$D128</f>
        <v>61380</v>
      </c>
      <c r="H129" s="28" t="n">
        <f aca="false">'Study 1'!$E128</f>
        <v>0</v>
      </c>
      <c r="I129" s="7"/>
      <c r="J129" s="28" t="n">
        <f aca="false">'Study 1b'!$D128</f>
        <v>61380</v>
      </c>
      <c r="K129" s="28" t="n">
        <f aca="false">'Study 1b'!$E128</f>
        <v>0</v>
      </c>
      <c r="L129" s="7"/>
      <c r="M129" s="28" t="n">
        <f aca="false">'Study 3'!$D128</f>
        <v>61380</v>
      </c>
      <c r="N129" s="28" t="n">
        <f aca="false">'Study 3'!$E128</f>
        <v>0</v>
      </c>
      <c r="O129" s="7"/>
      <c r="P129" s="28" t="n">
        <f aca="false">'Study 3b'!$D128</f>
        <v>61380</v>
      </c>
      <c r="Q129" s="28" t="n">
        <f aca="false">'Study 3b'!$E128</f>
        <v>0</v>
      </c>
      <c r="R129" s="7"/>
      <c r="S129" s="28" t="n">
        <f aca="false">'Study 4a'!$D128</f>
        <v>61380</v>
      </c>
      <c r="T129" s="28" t="n">
        <f aca="false">'Study 4a'!$E128</f>
        <v>0</v>
      </c>
      <c r="U129" s="7"/>
      <c r="V129" s="28" t="n">
        <f aca="false">'Study 4b'!$D128</f>
        <v>61380</v>
      </c>
      <c r="W129" s="28" t="n">
        <f aca="false">'Study 4b'!$E128</f>
        <v>0</v>
      </c>
      <c r="X129" s="7"/>
      <c r="Y129" s="28" t="n">
        <f aca="false">'Study 5a'!$D128</f>
        <v>61380</v>
      </c>
      <c r="Z129" s="28" t="n">
        <f aca="false">'Study 5a'!$E128</f>
        <v>0</v>
      </c>
      <c r="AA129" s="7"/>
      <c r="AB129" s="28" t="n">
        <f aca="false">'Study 5b'!$D128</f>
        <v>61380</v>
      </c>
      <c r="AC129" s="28" t="n">
        <f aca="false">'Study 5b'!$E128</f>
        <v>0</v>
      </c>
      <c r="AD129" s="7"/>
      <c r="AE129" s="28" t="n">
        <f aca="false">'Study 6a'!$D128</f>
        <v>61380</v>
      </c>
      <c r="AF129" s="28" t="n">
        <f aca="false">'Study 6a'!$E128</f>
        <v>0</v>
      </c>
      <c r="AG129" s="7"/>
      <c r="AH129" s="28" t="n">
        <f aca="false">'Study 6b'!$D128</f>
        <v>61380</v>
      </c>
      <c r="AI129" s="28" t="n">
        <f aca="false">'Study 6b'!$E128</f>
        <v>0</v>
      </c>
      <c r="AJ129" s="7"/>
    </row>
    <row r="130" customFormat="false" ht="12.75" hidden="false" customHeight="false" outlineLevel="0" collapsed="false">
      <c r="A130" s="31" t="s">
        <v>189</v>
      </c>
      <c r="B130" s="2" t="s">
        <v>190</v>
      </c>
      <c r="C130" s="7"/>
      <c r="D130" s="28" t="n">
        <f aca="false">'Study 2'!$D129</f>
        <v>25575</v>
      </c>
      <c r="E130" s="29" t="n">
        <f aca="false">'Study 2'!$E129</f>
        <v>0</v>
      </c>
      <c r="F130" s="7"/>
      <c r="G130" s="28" t="n">
        <f aca="false">'Study 1'!$D129</f>
        <v>25575</v>
      </c>
      <c r="H130" s="28" t="n">
        <f aca="false">'Study 1'!$E129</f>
        <v>0</v>
      </c>
      <c r="I130" s="7"/>
      <c r="J130" s="28" t="n">
        <f aca="false">'Study 1b'!$D129</f>
        <v>25575</v>
      </c>
      <c r="K130" s="28" t="n">
        <f aca="false">'Study 1b'!$E129</f>
        <v>0</v>
      </c>
      <c r="L130" s="7"/>
      <c r="M130" s="28" t="n">
        <f aca="false">'Study 3'!$D129</f>
        <v>25575</v>
      </c>
      <c r="N130" s="28" t="n">
        <f aca="false">'Study 3'!$E129</f>
        <v>0</v>
      </c>
      <c r="O130" s="7"/>
      <c r="P130" s="28" t="n">
        <f aca="false">'Study 3b'!$D129</f>
        <v>25575</v>
      </c>
      <c r="Q130" s="28" t="n">
        <f aca="false">'Study 3b'!$E129</f>
        <v>94</v>
      </c>
      <c r="R130" s="7"/>
      <c r="S130" s="28" t="n">
        <f aca="false">'Study 4a'!$D129</f>
        <v>25575</v>
      </c>
      <c r="T130" s="28" t="n">
        <f aca="false">'Study 4a'!$E129</f>
        <v>0</v>
      </c>
      <c r="U130" s="7"/>
      <c r="V130" s="28" t="n">
        <f aca="false">'Study 4b'!$D129</f>
        <v>25575</v>
      </c>
      <c r="W130" s="28" t="n">
        <f aca="false">'Study 4b'!$E129</f>
        <v>0</v>
      </c>
      <c r="X130" s="7"/>
      <c r="Y130" s="28" t="n">
        <f aca="false">'Study 5a'!$D129</f>
        <v>25575</v>
      </c>
      <c r="Z130" s="28" t="n">
        <f aca="false">'Study 5a'!$E129</f>
        <v>378</v>
      </c>
      <c r="AA130" s="7"/>
      <c r="AB130" s="28" t="n">
        <f aca="false">'Study 5b'!$D129</f>
        <v>25575</v>
      </c>
      <c r="AC130" s="28" t="n">
        <f aca="false">'Study 5b'!$E129</f>
        <v>134</v>
      </c>
      <c r="AD130" s="7"/>
      <c r="AE130" s="28" t="n">
        <f aca="false">'Study 6a'!$D129</f>
        <v>25575</v>
      </c>
      <c r="AF130" s="28" t="n">
        <f aca="false">'Study 6a'!$E129</f>
        <v>102</v>
      </c>
      <c r="AG130" s="7"/>
      <c r="AH130" s="28" t="n">
        <f aca="false">'Study 6b'!$D129</f>
        <v>25575</v>
      </c>
      <c r="AI130" s="28" t="n">
        <f aca="false">'Study 6b'!$E129</f>
        <v>107</v>
      </c>
      <c r="AJ130" s="7"/>
    </row>
    <row r="131" customFormat="false" ht="12.75" hidden="false" customHeight="false" outlineLevel="0" collapsed="false">
      <c r="A131" s="31" t="s">
        <v>191</v>
      </c>
      <c r="B131" s="2" t="s">
        <v>192</v>
      </c>
      <c r="C131" s="7"/>
      <c r="D131" s="28" t="n">
        <f aca="false">'Study 2'!$D130</f>
        <v>306900</v>
      </c>
      <c r="E131" s="29" t="n">
        <f aca="false">'Study 2'!$E130</f>
        <v>0</v>
      </c>
      <c r="F131" s="7"/>
      <c r="G131" s="28" t="n">
        <f aca="false">'Study 1'!$D130</f>
        <v>306900</v>
      </c>
      <c r="H131" s="28" t="n">
        <f aca="false">'Study 1'!$E130</f>
        <v>0</v>
      </c>
      <c r="I131" s="7"/>
      <c r="J131" s="28" t="n">
        <f aca="false">'Study 1b'!$D130</f>
        <v>306900</v>
      </c>
      <c r="K131" s="28" t="n">
        <f aca="false">'Study 1b'!$E130</f>
        <v>0</v>
      </c>
      <c r="L131" s="7"/>
      <c r="M131" s="28" t="n">
        <f aca="false">'Study 3'!$D130</f>
        <v>306900</v>
      </c>
      <c r="N131" s="28" t="n">
        <f aca="false">'Study 3'!$E130</f>
        <v>0</v>
      </c>
      <c r="O131" s="7"/>
      <c r="P131" s="28" t="n">
        <f aca="false">'Study 3b'!$D130</f>
        <v>306900</v>
      </c>
      <c r="Q131" s="28" t="n">
        <f aca="false">'Study 3b'!$E130</f>
        <v>0</v>
      </c>
      <c r="R131" s="7"/>
      <c r="S131" s="28" t="n">
        <f aca="false">'Study 4a'!$D130</f>
        <v>306900</v>
      </c>
      <c r="T131" s="28" t="n">
        <f aca="false">'Study 4a'!$E130</f>
        <v>0</v>
      </c>
      <c r="U131" s="7"/>
      <c r="V131" s="28" t="n">
        <f aca="false">'Study 4b'!$D130</f>
        <v>306900</v>
      </c>
      <c r="W131" s="28" t="n">
        <f aca="false">'Study 4b'!$E130</f>
        <v>0</v>
      </c>
      <c r="X131" s="7"/>
      <c r="Y131" s="28" t="n">
        <f aca="false">'Study 5a'!$D130</f>
        <v>306900</v>
      </c>
      <c r="Z131" s="28" t="n">
        <f aca="false">'Study 5a'!$E130</f>
        <v>0</v>
      </c>
      <c r="AA131" s="7"/>
      <c r="AB131" s="28" t="n">
        <f aca="false">'Study 5b'!$D130</f>
        <v>306900</v>
      </c>
      <c r="AC131" s="28" t="n">
        <f aca="false">'Study 5b'!$E130</f>
        <v>0</v>
      </c>
      <c r="AD131" s="7"/>
      <c r="AE131" s="28" t="n">
        <f aca="false">'Study 6a'!$D130</f>
        <v>306900</v>
      </c>
      <c r="AF131" s="28" t="n">
        <f aca="false">'Study 6a'!$E130</f>
        <v>0</v>
      </c>
      <c r="AG131" s="7"/>
      <c r="AH131" s="28" t="n">
        <f aca="false">'Study 6b'!$D130</f>
        <v>306900</v>
      </c>
      <c r="AI131" s="28" t="n">
        <f aca="false">'Study 6b'!$E130</f>
        <v>0</v>
      </c>
      <c r="AJ131" s="7"/>
    </row>
    <row r="132" customFormat="false" ht="12.75" hidden="false" customHeight="false" outlineLevel="0" collapsed="false">
      <c r="A132" s="31" t="s">
        <v>193</v>
      </c>
      <c r="B132" s="2" t="s">
        <v>194</v>
      </c>
      <c r="C132" s="7"/>
      <c r="D132" s="28" t="n">
        <f aca="false">'Study 2'!$D131</f>
        <v>646</v>
      </c>
      <c r="E132" s="29" t="n">
        <f aca="false">'Study 2'!$E131</f>
        <v>0</v>
      </c>
      <c r="F132" s="7"/>
      <c r="G132" s="28" t="n">
        <f aca="false">'Study 1'!$D131</f>
        <v>646</v>
      </c>
      <c r="H132" s="28" t="n">
        <f aca="false">'Study 1'!$E131</f>
        <v>0</v>
      </c>
      <c r="I132" s="7"/>
      <c r="J132" s="28" t="n">
        <f aca="false">'Study 1b'!$D131</f>
        <v>646</v>
      </c>
      <c r="K132" s="28" t="n">
        <f aca="false">'Study 1b'!$E131</f>
        <v>0</v>
      </c>
      <c r="L132" s="7"/>
      <c r="M132" s="28" t="n">
        <f aca="false">'Study 3'!$D131</f>
        <v>646</v>
      </c>
      <c r="N132" s="28" t="n">
        <f aca="false">'Study 3'!$E131</f>
        <v>0</v>
      </c>
      <c r="O132" s="7"/>
      <c r="P132" s="28" t="n">
        <f aca="false">'Study 3b'!$D131</f>
        <v>646</v>
      </c>
      <c r="Q132" s="28" t="n">
        <f aca="false">'Study 3b'!$E131</f>
        <v>0</v>
      </c>
      <c r="R132" s="7"/>
      <c r="S132" s="28" t="n">
        <f aca="false">'Study 4a'!$D131</f>
        <v>646</v>
      </c>
      <c r="T132" s="28" t="n">
        <f aca="false">'Study 4a'!$E131</f>
        <v>0</v>
      </c>
      <c r="U132" s="7"/>
      <c r="V132" s="28" t="n">
        <f aca="false">'Study 4b'!$D131</f>
        <v>646</v>
      </c>
      <c r="W132" s="28" t="n">
        <f aca="false">'Study 4b'!$E131</f>
        <v>0</v>
      </c>
      <c r="X132" s="7"/>
      <c r="Y132" s="28" t="n">
        <f aca="false">'Study 5a'!$D131</f>
        <v>646</v>
      </c>
      <c r="Z132" s="28" t="n">
        <f aca="false">'Study 5a'!$E131</f>
        <v>0</v>
      </c>
      <c r="AA132" s="7"/>
      <c r="AB132" s="28" t="n">
        <f aca="false">'Study 5b'!$D131</f>
        <v>646</v>
      </c>
      <c r="AC132" s="28" t="n">
        <f aca="false">'Study 5b'!$E131</f>
        <v>0</v>
      </c>
      <c r="AD132" s="7"/>
      <c r="AE132" s="28" t="n">
        <f aca="false">'Study 6a'!$D131</f>
        <v>646</v>
      </c>
      <c r="AF132" s="28" t="n">
        <f aca="false">'Study 6a'!$E131</f>
        <v>0</v>
      </c>
      <c r="AG132" s="7"/>
      <c r="AH132" s="28" t="n">
        <f aca="false">'Study 6b'!$D131</f>
        <v>646</v>
      </c>
      <c r="AI132" s="28" t="n">
        <f aca="false">'Study 6b'!$E131</f>
        <v>0</v>
      </c>
      <c r="AJ132" s="7"/>
    </row>
    <row r="133" customFormat="false" ht="12.75" hidden="false" customHeight="false" outlineLevel="0" collapsed="false">
      <c r="A133" s="31" t="s">
        <v>195</v>
      </c>
      <c r="B133" s="2" t="s">
        <v>196</v>
      </c>
      <c r="C133" s="7"/>
      <c r="D133" s="28" t="n">
        <f aca="false">'Study 2'!$D132</f>
        <v>46035</v>
      </c>
      <c r="E133" s="29" t="n">
        <f aca="false">'Study 2'!$E132</f>
        <v>0</v>
      </c>
      <c r="F133" s="7"/>
      <c r="G133" s="28" t="n">
        <f aca="false">'Study 1'!$D132</f>
        <v>46035</v>
      </c>
      <c r="H133" s="28" t="n">
        <f aca="false">'Study 1'!$E132</f>
        <v>0</v>
      </c>
      <c r="I133" s="7"/>
      <c r="J133" s="28" t="n">
        <f aca="false">'Study 1b'!$D132</f>
        <v>46035</v>
      </c>
      <c r="K133" s="28" t="n">
        <f aca="false">'Study 1b'!$E132</f>
        <v>0</v>
      </c>
      <c r="L133" s="7"/>
      <c r="M133" s="28" t="n">
        <f aca="false">'Study 3'!$D132</f>
        <v>46035</v>
      </c>
      <c r="N133" s="28" t="n">
        <f aca="false">'Study 3'!$E132</f>
        <v>0</v>
      </c>
      <c r="O133" s="7"/>
      <c r="P133" s="28" t="n">
        <f aca="false">'Study 3b'!$D132</f>
        <v>46035</v>
      </c>
      <c r="Q133" s="28" t="n">
        <f aca="false">'Study 3b'!$E132</f>
        <v>513</v>
      </c>
      <c r="R133" s="7"/>
      <c r="S133" s="28" t="n">
        <f aca="false">'Study 4a'!$D132</f>
        <v>46035</v>
      </c>
      <c r="T133" s="28" t="n">
        <f aca="false">'Study 4a'!$E132</f>
        <v>0</v>
      </c>
      <c r="U133" s="7"/>
      <c r="V133" s="28" t="n">
        <f aca="false">'Study 4b'!$D132</f>
        <v>46035</v>
      </c>
      <c r="W133" s="28" t="n">
        <f aca="false">'Study 4b'!$E132</f>
        <v>0</v>
      </c>
      <c r="X133" s="7"/>
      <c r="Y133" s="28" t="n">
        <f aca="false">'Study 5a'!$D132</f>
        <v>46035</v>
      </c>
      <c r="Z133" s="28" t="n">
        <f aca="false">'Study 5a'!$E132</f>
        <v>1891</v>
      </c>
      <c r="AA133" s="7"/>
      <c r="AB133" s="28" t="n">
        <f aca="false">'Study 5b'!$D132</f>
        <v>46035</v>
      </c>
      <c r="AC133" s="28" t="n">
        <f aca="false">'Study 5b'!$E132</f>
        <v>948</v>
      </c>
      <c r="AD133" s="7"/>
      <c r="AE133" s="28" t="n">
        <f aca="false">'Study 6a'!$D132</f>
        <v>46035</v>
      </c>
      <c r="AF133" s="28" t="n">
        <f aca="false">'Study 6a'!$E132</f>
        <v>855</v>
      </c>
      <c r="AG133" s="7"/>
      <c r="AH133" s="28" t="n">
        <f aca="false">'Study 6b'!$D132</f>
        <v>46035</v>
      </c>
      <c r="AI133" s="28" t="n">
        <f aca="false">'Study 6b'!$E132</f>
        <v>638</v>
      </c>
      <c r="AJ133" s="7"/>
    </row>
    <row r="134" customFormat="false" ht="12.75" hidden="false" customHeight="false" outlineLevel="0" collapsed="false">
      <c r="A134" s="31" t="s">
        <v>197</v>
      </c>
      <c r="B134" s="2" t="s">
        <v>198</v>
      </c>
      <c r="C134" s="7"/>
      <c r="D134" s="28" t="n">
        <f aca="false">'Study 2'!$D133</f>
        <v>7000</v>
      </c>
      <c r="E134" s="29" t="n">
        <f aca="false">'Study 2'!$E133</f>
        <v>0</v>
      </c>
      <c r="F134" s="7"/>
      <c r="G134" s="28" t="n">
        <f aca="false">'Study 1'!$D133</f>
        <v>7000</v>
      </c>
      <c r="H134" s="28" t="n">
        <f aca="false">'Study 1'!$E133</f>
        <v>403</v>
      </c>
      <c r="I134" s="7"/>
      <c r="J134" s="28" t="n">
        <f aca="false">'Study 1b'!$D133</f>
        <v>7000</v>
      </c>
      <c r="K134" s="28" t="n">
        <f aca="false">'Study 1b'!$E133</f>
        <v>0</v>
      </c>
      <c r="L134" s="7"/>
      <c r="M134" s="28" t="n">
        <f aca="false">'Study 3'!$D133</f>
        <v>7000</v>
      </c>
      <c r="N134" s="28" t="n">
        <f aca="false">'Study 3'!$E133</f>
        <v>2294</v>
      </c>
      <c r="O134" s="7"/>
      <c r="P134" s="28" t="n">
        <f aca="false">'Study 3b'!$D133</f>
        <v>7000</v>
      </c>
      <c r="Q134" s="28" t="n">
        <f aca="false">'Study 3b'!$E133</f>
        <v>169</v>
      </c>
      <c r="R134" s="7"/>
      <c r="S134" s="28" t="n">
        <f aca="false">'Study 4a'!$D133</f>
        <v>7000</v>
      </c>
      <c r="T134" s="28" t="n">
        <f aca="false">'Study 4a'!$E133</f>
        <v>3219</v>
      </c>
      <c r="U134" s="7"/>
      <c r="V134" s="28" t="n">
        <f aca="false">'Study 4b'!$D133</f>
        <v>7000</v>
      </c>
      <c r="W134" s="28" t="n">
        <f aca="false">'Study 4b'!$E133</f>
        <v>2989</v>
      </c>
      <c r="X134" s="7"/>
      <c r="Y134" s="28" t="n">
        <f aca="false">'Study 5a'!$D133</f>
        <v>7000</v>
      </c>
      <c r="Z134" s="28" t="n">
        <f aca="false">'Study 5a'!$E133</f>
        <v>2303</v>
      </c>
      <c r="AA134" s="7"/>
      <c r="AB134" s="28" t="n">
        <f aca="false">'Study 5b'!$D133</f>
        <v>7000</v>
      </c>
      <c r="AC134" s="28" t="n">
        <f aca="false">'Study 5b'!$E133</f>
        <v>1369</v>
      </c>
      <c r="AD134" s="7"/>
      <c r="AE134" s="28" t="n">
        <f aca="false">'Study 6a'!$D133</f>
        <v>7000</v>
      </c>
      <c r="AF134" s="28" t="n">
        <f aca="false">'Study 6a'!$E133</f>
        <v>1300</v>
      </c>
      <c r="AG134" s="7"/>
      <c r="AH134" s="28" t="n">
        <f aca="false">'Study 6b'!$D133</f>
        <v>7000</v>
      </c>
      <c r="AI134" s="28" t="n">
        <f aca="false">'Study 6b'!$E133</f>
        <v>633</v>
      </c>
      <c r="AJ134" s="7"/>
    </row>
    <row r="135" customFormat="false" ht="12.75" hidden="false" customHeight="false" outlineLevel="0" collapsed="false">
      <c r="A135" s="31" t="s">
        <v>199</v>
      </c>
      <c r="B135" s="2" t="s">
        <v>200</v>
      </c>
      <c r="C135" s="7"/>
      <c r="D135" s="28" t="n">
        <f aca="false">'Study 2'!$D134</f>
        <v>16495</v>
      </c>
      <c r="E135" s="29" t="n">
        <f aca="false">'Study 2'!$E134</f>
        <v>0</v>
      </c>
      <c r="F135" s="7"/>
      <c r="G135" s="28" t="n">
        <f aca="false">'Study 1'!$D134</f>
        <v>16495</v>
      </c>
      <c r="H135" s="28" t="n">
        <f aca="false">'Study 1'!$E134</f>
        <v>0</v>
      </c>
      <c r="I135" s="7"/>
      <c r="J135" s="28" t="n">
        <f aca="false">'Study 1b'!$D134</f>
        <v>16495</v>
      </c>
      <c r="K135" s="28" t="n">
        <f aca="false">'Study 1b'!$E134</f>
        <v>0</v>
      </c>
      <c r="L135" s="7"/>
      <c r="M135" s="28" t="n">
        <f aca="false">'Study 3'!$D134</f>
        <v>16495</v>
      </c>
      <c r="N135" s="28" t="n">
        <f aca="false">'Study 3'!$E134</f>
        <v>0</v>
      </c>
      <c r="O135" s="7"/>
      <c r="P135" s="28" t="n">
        <f aca="false">'Study 3b'!$D134</f>
        <v>16495</v>
      </c>
      <c r="Q135" s="28" t="n">
        <f aca="false">'Study 3b'!$E134</f>
        <v>184</v>
      </c>
      <c r="R135" s="7"/>
      <c r="S135" s="28" t="n">
        <f aca="false">'Study 4a'!$D134</f>
        <v>16495</v>
      </c>
      <c r="T135" s="28" t="n">
        <f aca="false">'Study 4a'!$E134</f>
        <v>0</v>
      </c>
      <c r="U135" s="7"/>
      <c r="V135" s="28" t="n">
        <f aca="false">'Study 4b'!$D134</f>
        <v>16495</v>
      </c>
      <c r="W135" s="28" t="n">
        <f aca="false">'Study 4b'!$E134</f>
        <v>0</v>
      </c>
      <c r="X135" s="7"/>
      <c r="Y135" s="28" t="n">
        <f aca="false">'Study 5a'!$D134</f>
        <v>16495</v>
      </c>
      <c r="Z135" s="28" t="n">
        <f aca="false">'Study 5a'!$E134</f>
        <v>678</v>
      </c>
      <c r="AA135" s="7"/>
      <c r="AB135" s="28" t="n">
        <f aca="false">'Study 5b'!$D134</f>
        <v>16495</v>
      </c>
      <c r="AC135" s="28" t="n">
        <f aca="false">'Study 5b'!$E134</f>
        <v>340</v>
      </c>
      <c r="AD135" s="7"/>
      <c r="AE135" s="28" t="n">
        <f aca="false">'Study 6a'!$D134</f>
        <v>16495</v>
      </c>
      <c r="AF135" s="28" t="n">
        <f aca="false">'Study 6a'!$E134</f>
        <v>306</v>
      </c>
      <c r="AG135" s="7"/>
      <c r="AH135" s="28" t="n">
        <f aca="false">'Study 6b'!$D134</f>
        <v>16495</v>
      </c>
      <c r="AI135" s="28" t="n">
        <f aca="false">'Study 6b'!$E134</f>
        <v>229</v>
      </c>
      <c r="AJ135" s="7"/>
    </row>
    <row r="136" customFormat="false" ht="12.75" hidden="false" customHeight="false" outlineLevel="0" collapsed="false">
      <c r="A136" s="31" t="s">
        <v>201</v>
      </c>
      <c r="B136" s="2" t="s">
        <v>202</v>
      </c>
      <c r="C136" s="7"/>
      <c r="D136" s="28" t="n">
        <f aca="false">'Study 2'!$D135</f>
        <v>4604</v>
      </c>
      <c r="E136" s="29" t="n">
        <f aca="false">'Study 2'!$E135</f>
        <v>0</v>
      </c>
      <c r="F136" s="7"/>
      <c r="G136" s="28" t="n">
        <f aca="false">'Study 1'!$D135</f>
        <v>4604</v>
      </c>
      <c r="H136" s="28" t="n">
        <f aca="false">'Study 1'!$E135</f>
        <v>0</v>
      </c>
      <c r="I136" s="7"/>
      <c r="J136" s="28" t="n">
        <f aca="false">'Study 1b'!$D135</f>
        <v>4604</v>
      </c>
      <c r="K136" s="28" t="n">
        <f aca="false">'Study 1b'!$E135</f>
        <v>0</v>
      </c>
      <c r="L136" s="7"/>
      <c r="M136" s="28" t="n">
        <f aca="false">'Study 3'!$D135</f>
        <v>4604</v>
      </c>
      <c r="N136" s="28" t="n">
        <f aca="false">'Study 3'!$E135</f>
        <v>0</v>
      </c>
      <c r="O136" s="7"/>
      <c r="P136" s="28" t="n">
        <f aca="false">'Study 3b'!$D135</f>
        <v>4604</v>
      </c>
      <c r="Q136" s="28" t="n">
        <f aca="false">'Study 3b'!$E135</f>
        <v>0</v>
      </c>
      <c r="R136" s="7"/>
      <c r="S136" s="28" t="n">
        <f aca="false">'Study 4a'!$D135</f>
        <v>4604</v>
      </c>
      <c r="T136" s="28" t="n">
        <f aca="false">'Study 4a'!$E135</f>
        <v>0</v>
      </c>
      <c r="U136" s="7"/>
      <c r="V136" s="28" t="n">
        <f aca="false">'Study 4b'!$D135</f>
        <v>4604</v>
      </c>
      <c r="W136" s="28" t="n">
        <f aca="false">'Study 4b'!$E135</f>
        <v>0</v>
      </c>
      <c r="X136" s="7"/>
      <c r="Y136" s="28" t="n">
        <f aca="false">'Study 5a'!$D135</f>
        <v>4604</v>
      </c>
      <c r="Z136" s="28" t="n">
        <f aca="false">'Study 5a'!$E135</f>
        <v>0</v>
      </c>
      <c r="AA136" s="7"/>
      <c r="AB136" s="28" t="n">
        <f aca="false">'Study 5b'!$D135</f>
        <v>4604</v>
      </c>
      <c r="AC136" s="28" t="n">
        <f aca="false">'Study 5b'!$E135</f>
        <v>0</v>
      </c>
      <c r="AD136" s="7"/>
      <c r="AE136" s="28" t="n">
        <f aca="false">'Study 6a'!$D135</f>
        <v>4604</v>
      </c>
      <c r="AF136" s="28" t="n">
        <f aca="false">'Study 6a'!$E135</f>
        <v>0</v>
      </c>
      <c r="AG136" s="7"/>
      <c r="AH136" s="28" t="n">
        <f aca="false">'Study 6b'!$D135</f>
        <v>4604</v>
      </c>
      <c r="AI136" s="28" t="n">
        <f aca="false">'Study 6b'!$E135</f>
        <v>0</v>
      </c>
      <c r="AJ136" s="7"/>
    </row>
    <row r="137" customFormat="false" ht="12.75" hidden="false" customHeight="false" outlineLevel="0" collapsed="false">
      <c r="A137" s="31" t="s">
        <v>203</v>
      </c>
      <c r="B137" s="2" t="s">
        <v>108</v>
      </c>
      <c r="C137" s="7"/>
      <c r="D137" s="28" t="n">
        <f aca="false">'Study 2'!$D136</f>
        <v>9750</v>
      </c>
      <c r="E137" s="29" t="n">
        <f aca="false">'Study 2'!$E136</f>
        <v>0</v>
      </c>
      <c r="F137" s="7"/>
      <c r="G137" s="28" t="n">
        <f aca="false">'Study 1'!$D136</f>
        <v>9750</v>
      </c>
      <c r="H137" s="28" t="n">
        <f aca="false">'Study 1'!$E136</f>
        <v>0</v>
      </c>
      <c r="I137" s="7"/>
      <c r="J137" s="28" t="n">
        <f aca="false">'Study 1b'!$D136</f>
        <v>9750</v>
      </c>
      <c r="K137" s="28" t="n">
        <f aca="false">'Study 1b'!$E136</f>
        <v>0</v>
      </c>
      <c r="L137" s="7"/>
      <c r="M137" s="28" t="n">
        <f aca="false">'Study 3'!$D136</f>
        <v>9750</v>
      </c>
      <c r="N137" s="28" t="n">
        <f aca="false">'Study 3'!$E136</f>
        <v>0</v>
      </c>
      <c r="O137" s="7"/>
      <c r="P137" s="28" t="n">
        <f aca="false">'Study 3b'!$D136</f>
        <v>9750</v>
      </c>
      <c r="Q137" s="28" t="n">
        <f aca="false">'Study 3b'!$E136</f>
        <v>0</v>
      </c>
      <c r="R137" s="7"/>
      <c r="S137" s="28" t="n">
        <f aca="false">'Study 4a'!$D136</f>
        <v>9750</v>
      </c>
      <c r="T137" s="28" t="n">
        <f aca="false">'Study 4a'!$E136</f>
        <v>0</v>
      </c>
      <c r="U137" s="7"/>
      <c r="V137" s="28" t="n">
        <f aca="false">'Study 4b'!$D136</f>
        <v>9750</v>
      </c>
      <c r="W137" s="28" t="n">
        <f aca="false">'Study 4b'!$E136</f>
        <v>0</v>
      </c>
      <c r="X137" s="7"/>
      <c r="Y137" s="28" t="n">
        <f aca="false">'Study 5a'!$D136</f>
        <v>9750</v>
      </c>
      <c r="Z137" s="28" t="n">
        <f aca="false">'Study 5a'!$E136</f>
        <v>0</v>
      </c>
      <c r="AA137" s="7"/>
      <c r="AB137" s="28" t="n">
        <f aca="false">'Study 5b'!$D136</f>
        <v>9750</v>
      </c>
      <c r="AC137" s="28" t="n">
        <f aca="false">'Study 5b'!$E136</f>
        <v>0</v>
      </c>
      <c r="AD137" s="7"/>
      <c r="AE137" s="28" t="n">
        <f aca="false">'Study 6a'!$D136</f>
        <v>9750</v>
      </c>
      <c r="AF137" s="28" t="n">
        <f aca="false">'Study 6a'!$E136</f>
        <v>0</v>
      </c>
      <c r="AG137" s="7"/>
      <c r="AH137" s="28" t="n">
        <f aca="false">'Study 6b'!$D136</f>
        <v>9750</v>
      </c>
      <c r="AI137" s="28" t="n">
        <f aca="false">'Study 6b'!$E136</f>
        <v>0</v>
      </c>
      <c r="AJ137" s="7"/>
    </row>
    <row r="138" customFormat="false" ht="12.75" hidden="false" customHeight="false" outlineLevel="0" collapsed="false">
      <c r="A138" s="31" t="s">
        <v>204</v>
      </c>
      <c r="B138" s="2" t="s">
        <v>108</v>
      </c>
      <c r="C138" s="7"/>
      <c r="D138" s="28" t="n">
        <f aca="false">'Study 2'!$D137</f>
        <v>40920</v>
      </c>
      <c r="E138" s="29" t="n">
        <f aca="false">'Study 2'!$E137</f>
        <v>0</v>
      </c>
      <c r="F138" s="7"/>
      <c r="G138" s="28" t="n">
        <f aca="false">'Study 1'!$D137</f>
        <v>40920</v>
      </c>
      <c r="H138" s="28" t="n">
        <f aca="false">'Study 1'!$E137</f>
        <v>0</v>
      </c>
      <c r="I138" s="7"/>
      <c r="J138" s="28" t="n">
        <f aca="false">'Study 1b'!$D137</f>
        <v>40920</v>
      </c>
      <c r="K138" s="28" t="n">
        <f aca="false">'Study 1b'!$E137</f>
        <v>0</v>
      </c>
      <c r="L138" s="7"/>
      <c r="M138" s="28" t="n">
        <f aca="false">'Study 3'!$D137</f>
        <v>40920</v>
      </c>
      <c r="N138" s="28" t="n">
        <f aca="false">'Study 3'!$E137</f>
        <v>7703</v>
      </c>
      <c r="O138" s="7"/>
      <c r="P138" s="28" t="n">
        <f aca="false">'Study 3b'!$D137</f>
        <v>40920</v>
      </c>
      <c r="Q138" s="28" t="n">
        <f aca="false">'Study 3b'!$E137</f>
        <v>0</v>
      </c>
      <c r="R138" s="7"/>
      <c r="S138" s="28" t="n">
        <f aca="false">'Study 4a'!$D137</f>
        <v>40920</v>
      </c>
      <c r="T138" s="28" t="n">
        <f aca="false">'Study 4a'!$E137</f>
        <v>12381</v>
      </c>
      <c r="U138" s="7"/>
      <c r="V138" s="28" t="n">
        <f aca="false">'Study 4b'!$D137</f>
        <v>40920</v>
      </c>
      <c r="W138" s="28" t="n">
        <f aca="false">'Study 4b'!$E137</f>
        <v>6794</v>
      </c>
      <c r="X138" s="7"/>
      <c r="Y138" s="28" t="n">
        <f aca="false">'Study 5a'!$D137</f>
        <v>40920</v>
      </c>
      <c r="Z138" s="28" t="n">
        <f aca="false">'Study 5a'!$E137</f>
        <v>4281</v>
      </c>
      <c r="AA138" s="7"/>
      <c r="AB138" s="28" t="n">
        <f aca="false">'Study 5b'!$D137</f>
        <v>40920</v>
      </c>
      <c r="AC138" s="28" t="n">
        <f aca="false">'Study 5b'!$E137</f>
        <v>3210</v>
      </c>
      <c r="AD138" s="7"/>
      <c r="AE138" s="28" t="n">
        <f aca="false">'Study 6a'!$D137</f>
        <v>40920</v>
      </c>
      <c r="AF138" s="28" t="n">
        <f aca="false">'Study 6a'!$E137</f>
        <v>47</v>
      </c>
      <c r="AG138" s="7"/>
      <c r="AH138" s="28" t="n">
        <f aca="false">'Study 6b'!$D137</f>
        <v>40920</v>
      </c>
      <c r="AI138" s="28" t="n">
        <f aca="false">'Study 6b'!$E137</f>
        <v>0</v>
      </c>
      <c r="AJ138" s="7"/>
    </row>
    <row r="139" customFormat="false" ht="12.75" hidden="false" customHeight="false" outlineLevel="0" collapsed="false">
      <c r="A139" s="31" t="s">
        <v>205</v>
      </c>
      <c r="B139" s="2" t="s">
        <v>108</v>
      </c>
      <c r="C139" s="7"/>
      <c r="D139" s="28" t="n">
        <f aca="false">'Study 2'!$D138</f>
        <v>20460</v>
      </c>
      <c r="E139" s="29" t="n">
        <f aca="false">'Study 2'!$E138</f>
        <v>0</v>
      </c>
      <c r="F139" s="7"/>
      <c r="G139" s="28" t="n">
        <f aca="false">'Study 1'!$D138</f>
        <v>20460</v>
      </c>
      <c r="H139" s="28" t="n">
        <f aca="false">'Study 1'!$E138</f>
        <v>0</v>
      </c>
      <c r="I139" s="7"/>
      <c r="J139" s="28" t="n">
        <f aca="false">'Study 1b'!$D138</f>
        <v>20460</v>
      </c>
      <c r="K139" s="28" t="n">
        <f aca="false">'Study 1b'!$E138</f>
        <v>0</v>
      </c>
      <c r="L139" s="7"/>
      <c r="M139" s="28" t="n">
        <f aca="false">'Study 3'!$D138</f>
        <v>20460</v>
      </c>
      <c r="N139" s="28" t="n">
        <f aca="false">'Study 3'!$E138</f>
        <v>3371</v>
      </c>
      <c r="O139" s="7"/>
      <c r="P139" s="28" t="n">
        <f aca="false">'Study 3b'!$D138</f>
        <v>20460</v>
      </c>
      <c r="Q139" s="28" t="n">
        <f aca="false">'Study 3b'!$E138</f>
        <v>0</v>
      </c>
      <c r="R139" s="7"/>
      <c r="S139" s="28" t="n">
        <f aca="false">'Study 4a'!$D138</f>
        <v>20460</v>
      </c>
      <c r="T139" s="28" t="n">
        <f aca="false">'Study 4a'!$E138</f>
        <v>5411</v>
      </c>
      <c r="U139" s="7"/>
      <c r="V139" s="28" t="n">
        <f aca="false">'Study 4b'!$D138</f>
        <v>20460</v>
      </c>
      <c r="W139" s="28" t="n">
        <f aca="false">'Study 4b'!$E138</f>
        <v>3399</v>
      </c>
      <c r="X139" s="7"/>
      <c r="Y139" s="28" t="n">
        <f aca="false">'Study 5a'!$D138</f>
        <v>20460</v>
      </c>
      <c r="Z139" s="28" t="n">
        <f aca="false">'Study 5a'!$E138</f>
        <v>973</v>
      </c>
      <c r="AA139" s="7"/>
      <c r="AB139" s="28" t="n">
        <f aca="false">'Study 5b'!$D138</f>
        <v>20460</v>
      </c>
      <c r="AC139" s="28" t="n">
        <f aca="false">'Study 5b'!$E138</f>
        <v>0</v>
      </c>
      <c r="AD139" s="7"/>
      <c r="AE139" s="28" t="n">
        <f aca="false">'Study 6a'!$D138</f>
        <v>20460</v>
      </c>
      <c r="AF139" s="28" t="n">
        <f aca="false">'Study 6a'!$E138</f>
        <v>0</v>
      </c>
      <c r="AG139" s="7"/>
      <c r="AH139" s="28" t="n">
        <f aca="false">'Study 6b'!$D138</f>
        <v>20460</v>
      </c>
      <c r="AI139" s="28" t="n">
        <f aca="false">'Study 6b'!$E138</f>
        <v>0</v>
      </c>
      <c r="AJ139" s="7"/>
    </row>
    <row r="140" customFormat="false" ht="12.75" hidden="false" customHeight="false" outlineLevel="0" collapsed="false">
      <c r="A140" s="31" t="s">
        <v>206</v>
      </c>
      <c r="B140" s="2" t="s">
        <v>108</v>
      </c>
      <c r="C140" s="7"/>
      <c r="D140" s="28" t="n">
        <f aca="false">'Study 2'!$D139</f>
        <v>40000</v>
      </c>
      <c r="E140" s="29" t="n">
        <f aca="false">'Study 2'!$E139</f>
        <v>0</v>
      </c>
      <c r="F140" s="7"/>
      <c r="G140" s="28" t="n">
        <f aca="false">'Study 1'!$D139</f>
        <v>40000</v>
      </c>
      <c r="H140" s="28" t="n">
        <f aca="false">'Study 1'!$E139</f>
        <v>0</v>
      </c>
      <c r="I140" s="7"/>
      <c r="J140" s="28" t="n">
        <f aca="false">'Study 1b'!$D139</f>
        <v>40000</v>
      </c>
      <c r="K140" s="28" t="n">
        <f aca="false">'Study 1b'!$E139</f>
        <v>0</v>
      </c>
      <c r="L140" s="7"/>
      <c r="M140" s="28" t="n">
        <f aca="false">'Study 3'!$D139</f>
        <v>40000</v>
      </c>
      <c r="N140" s="28" t="n">
        <f aca="false">'Study 3'!$E139</f>
        <v>0</v>
      </c>
      <c r="O140" s="7"/>
      <c r="P140" s="28" t="n">
        <f aca="false">'Study 3b'!$D139</f>
        <v>40000</v>
      </c>
      <c r="Q140" s="28" t="n">
        <f aca="false">'Study 3b'!$E139</f>
        <v>0</v>
      </c>
      <c r="R140" s="7"/>
      <c r="S140" s="28" t="n">
        <f aca="false">'Study 4a'!$D139</f>
        <v>40000</v>
      </c>
      <c r="T140" s="28" t="n">
        <f aca="false">'Study 4a'!$E139</f>
        <v>0</v>
      </c>
      <c r="U140" s="7"/>
      <c r="V140" s="28" t="n">
        <f aca="false">'Study 4b'!$D139</f>
        <v>40000</v>
      </c>
      <c r="W140" s="28" t="n">
        <f aca="false">'Study 4b'!$E139</f>
        <v>0</v>
      </c>
      <c r="X140" s="7"/>
      <c r="Y140" s="28" t="n">
        <f aca="false">'Study 5a'!$D139</f>
        <v>40000</v>
      </c>
      <c r="Z140" s="28" t="n">
        <f aca="false">'Study 5a'!$E139</f>
        <v>0</v>
      </c>
      <c r="AA140" s="7"/>
      <c r="AB140" s="28" t="n">
        <f aca="false">'Study 5b'!$D139</f>
        <v>40000</v>
      </c>
      <c r="AC140" s="28" t="n">
        <f aca="false">'Study 5b'!$E139</f>
        <v>0</v>
      </c>
      <c r="AD140" s="7"/>
      <c r="AE140" s="28" t="n">
        <f aca="false">'Study 6a'!$D139</f>
        <v>40000</v>
      </c>
      <c r="AF140" s="28" t="n">
        <f aca="false">'Study 6a'!$E139</f>
        <v>0</v>
      </c>
      <c r="AG140" s="7"/>
      <c r="AH140" s="28" t="n">
        <f aca="false">'Study 6b'!$D139</f>
        <v>40000</v>
      </c>
      <c r="AI140" s="28" t="n">
        <f aca="false">'Study 6b'!$E139</f>
        <v>0</v>
      </c>
      <c r="AJ140" s="7"/>
    </row>
    <row r="141" customFormat="false" ht="12.75" hidden="false" customHeight="false" outlineLevel="0" collapsed="false">
      <c r="A141" s="31" t="s">
        <v>207</v>
      </c>
      <c r="B141" s="2" t="s">
        <v>108</v>
      </c>
      <c r="C141" s="7"/>
      <c r="D141" s="28" t="n">
        <f aca="false">'Study 2'!$D140</f>
        <v>10795</v>
      </c>
      <c r="E141" s="29" t="n">
        <f aca="false">'Study 2'!$E140</f>
        <v>0</v>
      </c>
      <c r="F141" s="7"/>
      <c r="G141" s="28" t="n">
        <f aca="false">'Study 1'!$D140</f>
        <v>10795</v>
      </c>
      <c r="H141" s="28" t="n">
        <f aca="false">'Study 1'!$E140</f>
        <v>0</v>
      </c>
      <c r="I141" s="7"/>
      <c r="J141" s="28" t="n">
        <f aca="false">'Study 1b'!$D140</f>
        <v>10795</v>
      </c>
      <c r="K141" s="28" t="n">
        <f aca="false">'Study 1b'!$E140</f>
        <v>0</v>
      </c>
      <c r="L141" s="7"/>
      <c r="M141" s="28" t="n">
        <f aca="false">'Study 3'!$D140</f>
        <v>10795</v>
      </c>
      <c r="N141" s="28" t="n">
        <f aca="false">'Study 3'!$E140</f>
        <v>0</v>
      </c>
      <c r="O141" s="7"/>
      <c r="P141" s="28" t="n">
        <f aca="false">'Study 3b'!$D140</f>
        <v>10795</v>
      </c>
      <c r="Q141" s="28" t="n">
        <f aca="false">'Study 3b'!$E140</f>
        <v>0</v>
      </c>
      <c r="R141" s="7"/>
      <c r="S141" s="28" t="n">
        <f aca="false">'Study 4a'!$D140</f>
        <v>10795</v>
      </c>
      <c r="T141" s="28" t="n">
        <f aca="false">'Study 4a'!$E140</f>
        <v>0</v>
      </c>
      <c r="U141" s="7"/>
      <c r="V141" s="28" t="n">
        <f aca="false">'Study 4b'!$D140</f>
        <v>10795</v>
      </c>
      <c r="W141" s="28" t="n">
        <f aca="false">'Study 4b'!$E140</f>
        <v>0</v>
      </c>
      <c r="X141" s="7"/>
      <c r="Y141" s="28" t="n">
        <f aca="false">'Study 5a'!$D140</f>
        <v>10795</v>
      </c>
      <c r="Z141" s="28" t="n">
        <f aca="false">'Study 5a'!$E140</f>
        <v>0</v>
      </c>
      <c r="AA141" s="7"/>
      <c r="AB141" s="28" t="n">
        <f aca="false">'Study 5b'!$D140</f>
        <v>10795</v>
      </c>
      <c r="AC141" s="28" t="n">
        <f aca="false">'Study 5b'!$E140</f>
        <v>0</v>
      </c>
      <c r="AD141" s="7"/>
      <c r="AE141" s="28" t="n">
        <f aca="false">'Study 6a'!$D140</f>
        <v>10795</v>
      </c>
      <c r="AF141" s="28" t="n">
        <f aca="false">'Study 6a'!$E140</f>
        <v>0</v>
      </c>
      <c r="AG141" s="7"/>
      <c r="AH141" s="28" t="n">
        <f aca="false">'Study 6b'!$D140</f>
        <v>10795</v>
      </c>
      <c r="AI141" s="28" t="n">
        <f aca="false">'Study 6b'!$E140</f>
        <v>0</v>
      </c>
      <c r="AJ141" s="7"/>
    </row>
    <row r="142" customFormat="false" ht="12.75" hidden="false" customHeight="false" outlineLevel="0" collapsed="false">
      <c r="A142" s="31" t="s">
        <v>208</v>
      </c>
      <c r="B142" s="2" t="s">
        <v>108</v>
      </c>
      <c r="C142" s="7"/>
      <c r="D142" s="28" t="n">
        <f aca="false">'Study 2'!$D141</f>
        <v>3975</v>
      </c>
      <c r="E142" s="29" t="n">
        <f aca="false">'Study 2'!$E141</f>
        <v>0</v>
      </c>
      <c r="F142" s="7"/>
      <c r="G142" s="28" t="n">
        <f aca="false">'Study 1'!$D141</f>
        <v>3975</v>
      </c>
      <c r="H142" s="28" t="n">
        <f aca="false">'Study 1'!$E141</f>
        <v>0</v>
      </c>
      <c r="I142" s="7"/>
      <c r="J142" s="28" t="n">
        <f aca="false">'Study 1b'!$D141</f>
        <v>3975</v>
      </c>
      <c r="K142" s="28" t="n">
        <f aca="false">'Study 1b'!$E141</f>
        <v>0</v>
      </c>
      <c r="L142" s="7"/>
      <c r="M142" s="28" t="n">
        <f aca="false">'Study 3'!$D141</f>
        <v>3975</v>
      </c>
      <c r="N142" s="28" t="n">
        <f aca="false">'Study 3'!$E141</f>
        <v>0</v>
      </c>
      <c r="O142" s="7"/>
      <c r="P142" s="28" t="n">
        <f aca="false">'Study 3b'!$D141</f>
        <v>3975</v>
      </c>
      <c r="Q142" s="28" t="n">
        <f aca="false">'Study 3b'!$E141</f>
        <v>0</v>
      </c>
      <c r="R142" s="7"/>
      <c r="S142" s="28" t="n">
        <f aca="false">'Study 4a'!$D141</f>
        <v>3975</v>
      </c>
      <c r="T142" s="28" t="n">
        <f aca="false">'Study 4a'!$E141</f>
        <v>0</v>
      </c>
      <c r="U142" s="7"/>
      <c r="V142" s="28" t="n">
        <f aca="false">'Study 4b'!$D141</f>
        <v>3975</v>
      </c>
      <c r="W142" s="28" t="n">
        <f aca="false">'Study 4b'!$E141</f>
        <v>0</v>
      </c>
      <c r="X142" s="7"/>
      <c r="Y142" s="28" t="n">
        <f aca="false">'Study 5a'!$D141</f>
        <v>3975</v>
      </c>
      <c r="Z142" s="28" t="n">
        <f aca="false">'Study 5a'!$E141</f>
        <v>0</v>
      </c>
      <c r="AA142" s="7"/>
      <c r="AB142" s="28" t="n">
        <f aca="false">'Study 5b'!$D141</f>
        <v>3975</v>
      </c>
      <c r="AC142" s="28" t="n">
        <f aca="false">'Study 5b'!$E141</f>
        <v>0</v>
      </c>
      <c r="AD142" s="7"/>
      <c r="AE142" s="28" t="n">
        <f aca="false">'Study 6a'!$D141</f>
        <v>3975</v>
      </c>
      <c r="AF142" s="28" t="n">
        <f aca="false">'Study 6a'!$E141</f>
        <v>0</v>
      </c>
      <c r="AG142" s="7"/>
      <c r="AH142" s="28" t="n">
        <f aca="false">'Study 6b'!$D141</f>
        <v>3975</v>
      </c>
      <c r="AI142" s="28" t="n">
        <f aca="false">'Study 6b'!$E141</f>
        <v>0</v>
      </c>
      <c r="AJ142" s="7"/>
    </row>
    <row r="143" customFormat="false" ht="12.75" hidden="false" customHeight="false" outlineLevel="0" collapsed="false">
      <c r="A143" s="31" t="s">
        <v>209</v>
      </c>
      <c r="B143" s="2" t="s">
        <v>108</v>
      </c>
      <c r="C143" s="7"/>
      <c r="D143" s="28" t="n">
        <f aca="false">'Study 2'!$D142</f>
        <v>8225</v>
      </c>
      <c r="E143" s="29" t="n">
        <f aca="false">'Study 2'!$E142</f>
        <v>0</v>
      </c>
      <c r="F143" s="7"/>
      <c r="G143" s="28" t="n">
        <f aca="false">'Study 1'!$D142</f>
        <v>8225</v>
      </c>
      <c r="H143" s="28" t="n">
        <f aca="false">'Study 1'!$E142</f>
        <v>0</v>
      </c>
      <c r="I143" s="7"/>
      <c r="J143" s="28" t="n">
        <f aca="false">'Study 1b'!$D142</f>
        <v>8225</v>
      </c>
      <c r="K143" s="28" t="n">
        <f aca="false">'Study 1b'!$E142</f>
        <v>0</v>
      </c>
      <c r="L143" s="7"/>
      <c r="M143" s="28" t="n">
        <f aca="false">'Study 3'!$D142</f>
        <v>8225</v>
      </c>
      <c r="N143" s="28" t="n">
        <f aca="false">'Study 3'!$E142</f>
        <v>0</v>
      </c>
      <c r="O143" s="7"/>
      <c r="P143" s="28" t="n">
        <f aca="false">'Study 3b'!$D142</f>
        <v>8225</v>
      </c>
      <c r="Q143" s="28" t="n">
        <f aca="false">'Study 3b'!$E142</f>
        <v>0</v>
      </c>
      <c r="R143" s="7"/>
      <c r="S143" s="28" t="n">
        <f aca="false">'Study 4a'!$D142</f>
        <v>8225</v>
      </c>
      <c r="T143" s="28" t="n">
        <f aca="false">'Study 4a'!$E142</f>
        <v>0</v>
      </c>
      <c r="U143" s="7"/>
      <c r="V143" s="28" t="n">
        <f aca="false">'Study 4b'!$D142</f>
        <v>8225</v>
      </c>
      <c r="W143" s="28" t="n">
        <f aca="false">'Study 4b'!$E142</f>
        <v>0</v>
      </c>
      <c r="X143" s="7"/>
      <c r="Y143" s="28" t="n">
        <f aca="false">'Study 5a'!$D142</f>
        <v>8225</v>
      </c>
      <c r="Z143" s="28" t="n">
        <f aca="false">'Study 5a'!$E142</f>
        <v>0</v>
      </c>
      <c r="AA143" s="7"/>
      <c r="AB143" s="28" t="n">
        <f aca="false">'Study 5b'!$D142</f>
        <v>8225</v>
      </c>
      <c r="AC143" s="28" t="n">
        <f aca="false">'Study 5b'!$E142</f>
        <v>0</v>
      </c>
      <c r="AD143" s="7"/>
      <c r="AE143" s="28" t="n">
        <f aca="false">'Study 6a'!$D142</f>
        <v>8225</v>
      </c>
      <c r="AF143" s="28" t="n">
        <f aca="false">'Study 6a'!$E142</f>
        <v>0</v>
      </c>
      <c r="AG143" s="7"/>
      <c r="AH143" s="28" t="n">
        <f aca="false">'Study 6b'!$D142</f>
        <v>8225</v>
      </c>
      <c r="AI143" s="28" t="n">
        <f aca="false">'Study 6b'!$E142</f>
        <v>0</v>
      </c>
      <c r="AJ143" s="7"/>
    </row>
    <row r="144" customFormat="false" ht="12.75" hidden="false" customHeight="false" outlineLevel="0" collapsed="false">
      <c r="A144" s="31" t="s">
        <v>210</v>
      </c>
      <c r="B144" s="2" t="s">
        <v>108</v>
      </c>
      <c r="C144" s="7"/>
      <c r="D144" s="28" t="n">
        <f aca="false">'Study 2'!$D143</f>
        <v>3413</v>
      </c>
      <c r="E144" s="29" t="n">
        <f aca="false">'Study 2'!$E143</f>
        <v>0</v>
      </c>
      <c r="F144" s="7"/>
      <c r="G144" s="28" t="n">
        <f aca="false">'Study 1'!$D143</f>
        <v>3413</v>
      </c>
      <c r="H144" s="28" t="n">
        <f aca="false">'Study 1'!$E143</f>
        <v>0</v>
      </c>
      <c r="I144" s="7"/>
      <c r="J144" s="28" t="n">
        <f aca="false">'Study 1b'!$D143</f>
        <v>3413</v>
      </c>
      <c r="K144" s="28" t="n">
        <f aca="false">'Study 1b'!$E143</f>
        <v>0</v>
      </c>
      <c r="L144" s="7"/>
      <c r="M144" s="28" t="n">
        <f aca="false">'Study 3'!$D143</f>
        <v>3413</v>
      </c>
      <c r="N144" s="28" t="n">
        <f aca="false">'Study 3'!$E143</f>
        <v>0</v>
      </c>
      <c r="O144" s="7"/>
      <c r="P144" s="28" t="n">
        <f aca="false">'Study 3b'!$D143</f>
        <v>3413</v>
      </c>
      <c r="Q144" s="28" t="n">
        <f aca="false">'Study 3b'!$E143</f>
        <v>0</v>
      </c>
      <c r="R144" s="7"/>
      <c r="S144" s="28" t="n">
        <f aca="false">'Study 4a'!$D143</f>
        <v>3413</v>
      </c>
      <c r="T144" s="28" t="n">
        <f aca="false">'Study 4a'!$E143</f>
        <v>0</v>
      </c>
      <c r="U144" s="7"/>
      <c r="V144" s="28" t="n">
        <f aca="false">'Study 4b'!$D143</f>
        <v>3413</v>
      </c>
      <c r="W144" s="28" t="n">
        <f aca="false">'Study 4b'!$E143</f>
        <v>0</v>
      </c>
      <c r="X144" s="7"/>
      <c r="Y144" s="28" t="n">
        <f aca="false">'Study 5a'!$D143</f>
        <v>3413</v>
      </c>
      <c r="Z144" s="28" t="n">
        <f aca="false">'Study 5a'!$E143</f>
        <v>0</v>
      </c>
      <c r="AA144" s="7"/>
      <c r="AB144" s="28" t="n">
        <f aca="false">'Study 5b'!$D143</f>
        <v>3413</v>
      </c>
      <c r="AC144" s="28" t="n">
        <f aca="false">'Study 5b'!$E143</f>
        <v>0</v>
      </c>
      <c r="AD144" s="7"/>
      <c r="AE144" s="28" t="n">
        <f aca="false">'Study 6a'!$D143</f>
        <v>3413</v>
      </c>
      <c r="AF144" s="28" t="n">
        <f aca="false">'Study 6a'!$E143</f>
        <v>0</v>
      </c>
      <c r="AG144" s="7"/>
      <c r="AH144" s="28" t="n">
        <f aca="false">'Study 6b'!$D143</f>
        <v>3413</v>
      </c>
      <c r="AI144" s="28" t="n">
        <f aca="false">'Study 6b'!$E143</f>
        <v>0</v>
      </c>
      <c r="AJ144" s="7"/>
    </row>
    <row r="145" customFormat="false" ht="12.75" hidden="false" customHeight="false" outlineLevel="0" collapsed="false">
      <c r="A145" s="31" t="s">
        <v>211</v>
      </c>
      <c r="B145" s="2" t="s">
        <v>212</v>
      </c>
      <c r="C145" s="7"/>
      <c r="D145" s="28" t="n">
        <f aca="false">'Study 2'!$D144</f>
        <v>5115</v>
      </c>
      <c r="E145" s="29" t="n">
        <f aca="false">'Study 2'!$E144</f>
        <v>0</v>
      </c>
      <c r="F145" s="7"/>
      <c r="G145" s="28" t="n">
        <f aca="false">'Study 1'!$D144</f>
        <v>5115</v>
      </c>
      <c r="H145" s="28" t="n">
        <f aca="false">'Study 1'!$E144</f>
        <v>0</v>
      </c>
      <c r="I145" s="7"/>
      <c r="J145" s="28" t="n">
        <f aca="false">'Study 1b'!$D144</f>
        <v>5115</v>
      </c>
      <c r="K145" s="28" t="n">
        <f aca="false">'Study 1b'!$E144</f>
        <v>0</v>
      </c>
      <c r="L145" s="7"/>
      <c r="M145" s="28" t="n">
        <f aca="false">'Study 3'!$D144</f>
        <v>5115</v>
      </c>
      <c r="N145" s="28" t="n">
        <f aca="false">'Study 3'!$E144</f>
        <v>0</v>
      </c>
      <c r="O145" s="7"/>
      <c r="P145" s="28" t="n">
        <f aca="false">'Study 3b'!$D144</f>
        <v>5115</v>
      </c>
      <c r="Q145" s="28" t="n">
        <f aca="false">'Study 3b'!$E144</f>
        <v>0</v>
      </c>
      <c r="R145" s="7"/>
      <c r="S145" s="28" t="n">
        <f aca="false">'Study 4a'!$D144</f>
        <v>5115</v>
      </c>
      <c r="T145" s="28" t="n">
        <f aca="false">'Study 4a'!$E144</f>
        <v>0</v>
      </c>
      <c r="U145" s="7"/>
      <c r="V145" s="28" t="n">
        <f aca="false">'Study 4b'!$D144</f>
        <v>5115</v>
      </c>
      <c r="W145" s="28" t="n">
        <f aca="false">'Study 4b'!$E144</f>
        <v>0</v>
      </c>
      <c r="X145" s="7"/>
      <c r="Y145" s="28" t="n">
        <f aca="false">'Study 5a'!$D144</f>
        <v>5115</v>
      </c>
      <c r="Z145" s="28" t="n">
        <f aca="false">'Study 5a'!$E144</f>
        <v>0</v>
      </c>
      <c r="AA145" s="7"/>
      <c r="AB145" s="28" t="n">
        <f aca="false">'Study 5b'!$D144</f>
        <v>5115</v>
      </c>
      <c r="AC145" s="28" t="n">
        <f aca="false">'Study 5b'!$E144</f>
        <v>0</v>
      </c>
      <c r="AD145" s="7"/>
      <c r="AE145" s="28" t="n">
        <f aca="false">'Study 6a'!$D144</f>
        <v>5115</v>
      </c>
      <c r="AF145" s="28" t="n">
        <f aca="false">'Study 6a'!$E144</f>
        <v>0</v>
      </c>
      <c r="AG145" s="7"/>
      <c r="AH145" s="28" t="n">
        <f aca="false">'Study 6b'!$D144</f>
        <v>5115</v>
      </c>
      <c r="AI145" s="28" t="n">
        <f aca="false">'Study 6b'!$E144</f>
        <v>0</v>
      </c>
      <c r="AJ145" s="7"/>
    </row>
    <row r="146" customFormat="false" ht="12.75" hidden="false" customHeight="false" outlineLevel="0" collapsed="false">
      <c r="A146" s="31" t="s">
        <v>213</v>
      </c>
      <c r="B146" s="2" t="s">
        <v>33</v>
      </c>
      <c r="C146" s="7"/>
      <c r="D146" s="28" t="n">
        <f aca="false">'Study 2'!$D145</f>
        <v>30690</v>
      </c>
      <c r="E146" s="29" t="n">
        <f aca="false">'Study 2'!$E145</f>
        <v>0</v>
      </c>
      <c r="F146" s="7"/>
      <c r="G146" s="28" t="n">
        <f aca="false">'Study 1'!$D145</f>
        <v>30690</v>
      </c>
      <c r="H146" s="28" t="n">
        <f aca="false">'Study 1'!$E145</f>
        <v>0</v>
      </c>
      <c r="I146" s="7"/>
      <c r="J146" s="28" t="n">
        <f aca="false">'Study 1b'!$D145</f>
        <v>30690</v>
      </c>
      <c r="K146" s="28" t="n">
        <f aca="false">'Study 1b'!$E145</f>
        <v>0</v>
      </c>
      <c r="L146" s="7"/>
      <c r="M146" s="28" t="n">
        <f aca="false">'Study 3'!$D145</f>
        <v>30690</v>
      </c>
      <c r="N146" s="28" t="n">
        <f aca="false">'Study 3'!$E145</f>
        <v>642</v>
      </c>
      <c r="O146" s="7"/>
      <c r="P146" s="28" t="n">
        <f aca="false">'Study 3b'!$D145</f>
        <v>30690</v>
      </c>
      <c r="Q146" s="28" t="n">
        <f aca="false">'Study 3b'!$E145</f>
        <v>0</v>
      </c>
      <c r="R146" s="7"/>
      <c r="S146" s="28" t="n">
        <f aca="false">'Study 4a'!$D145</f>
        <v>30690</v>
      </c>
      <c r="T146" s="28" t="n">
        <f aca="false">'Study 4a'!$E145</f>
        <v>2432</v>
      </c>
      <c r="U146" s="7"/>
      <c r="V146" s="28" t="n">
        <f aca="false">'Study 4b'!$D145</f>
        <v>30690</v>
      </c>
      <c r="W146" s="28" t="n">
        <f aca="false">'Study 4b'!$E145</f>
        <v>1980</v>
      </c>
      <c r="X146" s="7"/>
      <c r="Y146" s="28" t="n">
        <f aca="false">'Study 5a'!$D145</f>
        <v>30690</v>
      </c>
      <c r="Z146" s="28" t="n">
        <f aca="false">'Study 5a'!$E145</f>
        <v>3</v>
      </c>
      <c r="AA146" s="7"/>
      <c r="AB146" s="28" t="n">
        <f aca="false">'Study 5b'!$D145</f>
        <v>30690</v>
      </c>
      <c r="AC146" s="28" t="n">
        <f aca="false">'Study 5b'!$E145</f>
        <v>4</v>
      </c>
      <c r="AD146" s="7"/>
      <c r="AE146" s="28" t="n">
        <f aca="false">'Study 6a'!$D145</f>
        <v>30690</v>
      </c>
      <c r="AF146" s="28" t="n">
        <f aca="false">'Study 6a'!$E145</f>
        <v>2</v>
      </c>
      <c r="AG146" s="7"/>
      <c r="AH146" s="28" t="n">
        <f aca="false">'Study 6b'!$D145</f>
        <v>30690</v>
      </c>
      <c r="AI146" s="28" t="n">
        <f aca="false">'Study 6b'!$E145</f>
        <v>0</v>
      </c>
      <c r="AJ146" s="7"/>
    </row>
    <row r="147" customFormat="false" ht="12.75" hidden="false" customHeight="false" outlineLevel="0" collapsed="false">
      <c r="A147" s="31" t="s">
        <v>214</v>
      </c>
      <c r="B147" s="2" t="s">
        <v>33</v>
      </c>
      <c r="C147" s="7"/>
      <c r="D147" s="28" t="n">
        <f aca="false">'Study 2'!$D146</f>
        <v>50000</v>
      </c>
      <c r="E147" s="29" t="n">
        <f aca="false">'Study 2'!$E146</f>
        <v>0</v>
      </c>
      <c r="F147" s="7"/>
      <c r="G147" s="28" t="n">
        <f aca="false">'Study 1'!$D146</f>
        <v>50000</v>
      </c>
      <c r="H147" s="28" t="n">
        <f aca="false">'Study 1'!$E146</f>
        <v>0</v>
      </c>
      <c r="I147" s="7"/>
      <c r="J147" s="28" t="n">
        <f aca="false">'Study 1b'!$D146</f>
        <v>50000</v>
      </c>
      <c r="K147" s="28" t="n">
        <f aca="false">'Study 1b'!$E146</f>
        <v>0</v>
      </c>
      <c r="L147" s="7"/>
      <c r="M147" s="28" t="n">
        <f aca="false">'Study 3'!$D146</f>
        <v>50000</v>
      </c>
      <c r="N147" s="28" t="n">
        <f aca="false">'Study 3'!$E146</f>
        <v>0</v>
      </c>
      <c r="O147" s="7"/>
      <c r="P147" s="28" t="n">
        <f aca="false">'Study 3b'!$D146</f>
        <v>50000</v>
      </c>
      <c r="Q147" s="28" t="n">
        <f aca="false">'Study 3b'!$E146</f>
        <v>183</v>
      </c>
      <c r="R147" s="7"/>
      <c r="S147" s="28" t="n">
        <f aca="false">'Study 4a'!$D146</f>
        <v>50000</v>
      </c>
      <c r="T147" s="28" t="n">
        <f aca="false">'Study 4a'!$E146</f>
        <v>0</v>
      </c>
      <c r="U147" s="7"/>
      <c r="V147" s="28" t="n">
        <f aca="false">'Study 4b'!$D146</f>
        <v>50000</v>
      </c>
      <c r="W147" s="28" t="n">
        <f aca="false">'Study 4b'!$E146</f>
        <v>0</v>
      </c>
      <c r="X147" s="7"/>
      <c r="Y147" s="28" t="n">
        <f aca="false">'Study 5a'!$D146</f>
        <v>50000</v>
      </c>
      <c r="Z147" s="28" t="n">
        <f aca="false">'Study 5a'!$E146</f>
        <v>744</v>
      </c>
      <c r="AA147" s="7"/>
      <c r="AB147" s="28" t="n">
        <f aca="false">'Study 5b'!$D146</f>
        <v>50000</v>
      </c>
      <c r="AC147" s="28" t="n">
        <f aca="false">'Study 5b'!$E146</f>
        <v>259</v>
      </c>
      <c r="AD147" s="7"/>
      <c r="AE147" s="28" t="n">
        <f aca="false">'Study 6a'!$D146</f>
        <v>50000</v>
      </c>
      <c r="AF147" s="28" t="n">
        <f aca="false">'Study 6a'!$E146</f>
        <v>195</v>
      </c>
      <c r="AG147" s="7"/>
      <c r="AH147" s="28" t="n">
        <f aca="false">'Study 6b'!$D146</f>
        <v>50000</v>
      </c>
      <c r="AI147" s="28" t="n">
        <f aca="false">'Study 6b'!$E146</f>
        <v>206</v>
      </c>
      <c r="AJ147" s="7"/>
    </row>
    <row r="148" customFormat="false" ht="12.75" hidden="false" customHeight="false" outlineLevel="0" collapsed="false">
      <c r="A148" s="31" t="s">
        <v>215</v>
      </c>
      <c r="B148" s="2" t="s">
        <v>216</v>
      </c>
      <c r="C148" s="7"/>
      <c r="D148" s="28" t="n">
        <f aca="false">'Study 2'!$D147</f>
        <v>25575</v>
      </c>
      <c r="E148" s="29" t="n">
        <f aca="false">'Study 2'!$E147</f>
        <v>0</v>
      </c>
      <c r="F148" s="7"/>
      <c r="G148" s="28" t="n">
        <f aca="false">'Study 1'!$D147</f>
        <v>25575</v>
      </c>
      <c r="H148" s="28" t="n">
        <f aca="false">'Study 1'!$E147</f>
        <v>0</v>
      </c>
      <c r="I148" s="7"/>
      <c r="J148" s="28" t="n">
        <f aca="false">'Study 1b'!$D147</f>
        <v>25575</v>
      </c>
      <c r="K148" s="28" t="n">
        <f aca="false">'Study 1b'!$E147</f>
        <v>0</v>
      </c>
      <c r="L148" s="7"/>
      <c r="M148" s="28" t="n">
        <f aca="false">'Study 3'!$D147</f>
        <v>25575</v>
      </c>
      <c r="N148" s="28" t="n">
        <f aca="false">'Study 3'!$E147</f>
        <v>0</v>
      </c>
      <c r="O148" s="7"/>
      <c r="P148" s="28" t="n">
        <f aca="false">'Study 3b'!$D147</f>
        <v>25575</v>
      </c>
      <c r="Q148" s="28" t="n">
        <f aca="false">'Study 3b'!$E147</f>
        <v>0</v>
      </c>
      <c r="R148" s="7"/>
      <c r="S148" s="28" t="n">
        <f aca="false">'Study 4a'!$D147</f>
        <v>25575</v>
      </c>
      <c r="T148" s="28" t="n">
        <f aca="false">'Study 4a'!$E147</f>
        <v>0</v>
      </c>
      <c r="U148" s="7"/>
      <c r="V148" s="28" t="n">
        <f aca="false">'Study 4b'!$D147</f>
        <v>25575</v>
      </c>
      <c r="W148" s="28" t="n">
        <f aca="false">'Study 4b'!$E147</f>
        <v>0</v>
      </c>
      <c r="X148" s="7"/>
      <c r="Y148" s="28" t="n">
        <f aca="false">'Study 5a'!$D147</f>
        <v>25575</v>
      </c>
      <c r="Z148" s="28" t="n">
        <f aca="false">'Study 5a'!$E147</f>
        <v>991</v>
      </c>
      <c r="AA148" s="7"/>
      <c r="AB148" s="28" t="n">
        <f aca="false">'Study 5b'!$D147</f>
        <v>25575</v>
      </c>
      <c r="AC148" s="28" t="n">
        <f aca="false">'Study 5b'!$E147</f>
        <v>399</v>
      </c>
      <c r="AD148" s="7"/>
      <c r="AE148" s="28" t="n">
        <f aca="false">'Study 6a'!$D147</f>
        <v>25575</v>
      </c>
      <c r="AF148" s="28" t="n">
        <f aca="false">'Study 6a'!$E147</f>
        <v>5</v>
      </c>
      <c r="AG148" s="7"/>
      <c r="AH148" s="28" t="n">
        <f aca="false">'Study 6b'!$D147</f>
        <v>25575</v>
      </c>
      <c r="AI148" s="28" t="n">
        <f aca="false">'Study 6b'!$E147</f>
        <v>0</v>
      </c>
      <c r="AJ148" s="7"/>
    </row>
    <row r="149" customFormat="false" ht="12.75" hidden="false" customHeight="false" outlineLevel="0" collapsed="false">
      <c r="A149" s="31" t="s">
        <v>217</v>
      </c>
      <c r="B149" s="2" t="s">
        <v>218</v>
      </c>
      <c r="C149" s="7"/>
      <c r="D149" s="28" t="n">
        <f aca="false">'Study 2'!$D148</f>
        <v>12276</v>
      </c>
      <c r="E149" s="29" t="n">
        <f aca="false">'Study 2'!$E148</f>
        <v>0</v>
      </c>
      <c r="F149" s="7"/>
      <c r="G149" s="28" t="n">
        <f aca="false">'Study 1'!$D148</f>
        <v>12276</v>
      </c>
      <c r="H149" s="28" t="n">
        <f aca="false">'Study 1'!$E148</f>
        <v>362</v>
      </c>
      <c r="I149" s="7"/>
      <c r="J149" s="28" t="n">
        <f aca="false">'Study 1b'!$D148</f>
        <v>12276</v>
      </c>
      <c r="K149" s="28" t="n">
        <f aca="false">'Study 1b'!$E148</f>
        <v>0</v>
      </c>
      <c r="L149" s="7"/>
      <c r="M149" s="28" t="n">
        <f aca="false">'Study 3'!$D148</f>
        <v>12276</v>
      </c>
      <c r="N149" s="28" t="n">
        <f aca="false">'Study 3'!$E148</f>
        <v>2404</v>
      </c>
      <c r="O149" s="7"/>
      <c r="P149" s="28" t="n">
        <f aca="false">'Study 3b'!$D148</f>
        <v>12276</v>
      </c>
      <c r="Q149" s="28" t="n">
        <f aca="false">'Study 3b'!$E148</f>
        <v>168</v>
      </c>
      <c r="R149" s="7"/>
      <c r="S149" s="28" t="n">
        <f aca="false">'Study 4a'!$D148</f>
        <v>12276</v>
      </c>
      <c r="T149" s="28" t="n">
        <f aca="false">'Study 4a'!$E148</f>
        <v>3910</v>
      </c>
      <c r="U149" s="7"/>
      <c r="V149" s="28" t="n">
        <f aca="false">'Study 4b'!$D148</f>
        <v>12276</v>
      </c>
      <c r="W149" s="28" t="n">
        <f aca="false">'Study 4b'!$E148</f>
        <v>2643</v>
      </c>
      <c r="X149" s="7"/>
      <c r="Y149" s="28" t="n">
        <f aca="false">'Study 5a'!$D148</f>
        <v>0</v>
      </c>
      <c r="Z149" s="28" t="n">
        <f aca="false">'Study 5a'!$E148</f>
        <v>0</v>
      </c>
      <c r="AA149" s="7"/>
      <c r="AB149" s="28" t="n">
        <f aca="false">'Study 5b'!$D148</f>
        <v>0</v>
      </c>
      <c r="AC149" s="28" t="n">
        <f aca="false">'Study 5b'!$E148</f>
        <v>0</v>
      </c>
      <c r="AD149" s="7"/>
      <c r="AE149" s="28" t="n">
        <f aca="false">'Study 6a'!$D148</f>
        <v>0</v>
      </c>
      <c r="AF149" s="28" t="n">
        <f aca="false">'Study 6a'!$E148</f>
        <v>0</v>
      </c>
      <c r="AG149" s="7"/>
      <c r="AH149" s="28" t="n">
        <f aca="false">'Study 6b'!$D148</f>
        <v>0</v>
      </c>
      <c r="AI149" s="28" t="n">
        <f aca="false">'Study 6b'!$E148</f>
        <v>0</v>
      </c>
      <c r="AJ149" s="7"/>
    </row>
    <row r="150" customFormat="false" ht="12.75" hidden="false" customHeight="false" outlineLevel="0" collapsed="false">
      <c r="A150" s="31" t="s">
        <v>219</v>
      </c>
      <c r="B150" s="2" t="s">
        <v>220</v>
      </c>
      <c r="C150" s="7"/>
      <c r="D150" s="28" t="n">
        <f aca="false">'Study 2'!$D149</f>
        <v>409</v>
      </c>
      <c r="E150" s="29" t="n">
        <f aca="false">'Study 2'!$E149</f>
        <v>0</v>
      </c>
      <c r="F150" s="7"/>
      <c r="G150" s="28" t="n">
        <f aca="false">'Study 1'!$D149</f>
        <v>409</v>
      </c>
      <c r="H150" s="28" t="n">
        <f aca="false">'Study 1'!$E149</f>
        <v>0</v>
      </c>
      <c r="I150" s="7"/>
      <c r="J150" s="28" t="n">
        <f aca="false">'Study 1b'!$D149</f>
        <v>409</v>
      </c>
      <c r="K150" s="28" t="n">
        <f aca="false">'Study 1b'!$E149</f>
        <v>0</v>
      </c>
      <c r="L150" s="7"/>
      <c r="M150" s="28" t="n">
        <f aca="false">'Study 3'!$D149</f>
        <v>409</v>
      </c>
      <c r="N150" s="28" t="n">
        <f aca="false">'Study 3'!$E149</f>
        <v>0</v>
      </c>
      <c r="O150" s="7"/>
      <c r="P150" s="28" t="n">
        <f aca="false">'Study 3b'!$D149</f>
        <v>409</v>
      </c>
      <c r="Q150" s="28" t="n">
        <f aca="false">'Study 3b'!$E149</f>
        <v>0</v>
      </c>
      <c r="R150" s="7"/>
      <c r="S150" s="28" t="n">
        <f aca="false">'Study 4a'!$D149</f>
        <v>409</v>
      </c>
      <c r="T150" s="28" t="n">
        <f aca="false">'Study 4a'!$E149</f>
        <v>0</v>
      </c>
      <c r="U150" s="7"/>
      <c r="V150" s="28" t="n">
        <f aca="false">'Study 4b'!$D149</f>
        <v>409</v>
      </c>
      <c r="W150" s="28" t="n">
        <f aca="false">'Study 4b'!$E149</f>
        <v>0</v>
      </c>
      <c r="X150" s="7"/>
      <c r="Y150" s="28" t="n">
        <f aca="false">'Study 5a'!$D149</f>
        <v>409</v>
      </c>
      <c r="Z150" s="28" t="n">
        <f aca="false">'Study 5a'!$E149</f>
        <v>0</v>
      </c>
      <c r="AA150" s="7"/>
      <c r="AB150" s="28" t="n">
        <f aca="false">'Study 5b'!$D149</f>
        <v>409</v>
      </c>
      <c r="AC150" s="28" t="n">
        <f aca="false">'Study 5b'!$E149</f>
        <v>0</v>
      </c>
      <c r="AD150" s="7"/>
      <c r="AE150" s="28" t="n">
        <f aca="false">'Study 6a'!$D149</f>
        <v>409</v>
      </c>
      <c r="AF150" s="28" t="n">
        <f aca="false">'Study 6a'!$E149</f>
        <v>0</v>
      </c>
      <c r="AG150" s="7"/>
      <c r="AH150" s="28" t="n">
        <f aca="false">'Study 6b'!$D149</f>
        <v>409</v>
      </c>
      <c r="AI150" s="28" t="n">
        <f aca="false">'Study 6b'!$E149</f>
        <v>0</v>
      </c>
      <c r="AJ150" s="7"/>
    </row>
    <row r="151" customFormat="false" ht="12.75" hidden="false" customHeight="false" outlineLevel="0" collapsed="false">
      <c r="A151" s="31" t="s">
        <v>221</v>
      </c>
      <c r="B151" s="2" t="s">
        <v>162</v>
      </c>
      <c r="C151" s="7"/>
      <c r="D151" s="28" t="n">
        <f aca="false">'Study 2'!$D150</f>
        <v>153450</v>
      </c>
      <c r="E151" s="29" t="n">
        <f aca="false">'Study 2'!$E150</f>
        <v>0</v>
      </c>
      <c r="F151" s="7"/>
      <c r="G151" s="28" t="n">
        <f aca="false">'Study 1'!$D150</f>
        <v>176731</v>
      </c>
      <c r="H151" s="28" t="n">
        <f aca="false">'Study 1'!$E150</f>
        <v>5194</v>
      </c>
      <c r="I151" s="7"/>
      <c r="J151" s="28" t="n">
        <f aca="false">'Study 1b'!$D150</f>
        <v>180000</v>
      </c>
      <c r="K151" s="28" t="n">
        <f aca="false">'Study 1b'!$E150</f>
        <v>0</v>
      </c>
      <c r="L151" s="7"/>
      <c r="M151" s="28" t="n">
        <f aca="false">'Study 3'!$D150</f>
        <v>150821</v>
      </c>
      <c r="N151" s="28" t="n">
        <f aca="false">'Study 3'!$E150</f>
        <v>38886</v>
      </c>
      <c r="O151" s="7"/>
      <c r="P151" s="28" t="n">
        <f aca="false">'Study 3b'!$D150</f>
        <v>117879</v>
      </c>
      <c r="Q151" s="28" t="n">
        <f aca="false">'Study 3b'!$E150</f>
        <v>1604</v>
      </c>
      <c r="R151" s="7"/>
      <c r="S151" s="28" t="n">
        <f aca="false">'Study 4a'!$D150</f>
        <v>176731</v>
      </c>
      <c r="T151" s="28" t="n">
        <f aca="false">'Study 4a'!$E150</f>
        <v>74483</v>
      </c>
      <c r="U151" s="7"/>
      <c r="V151" s="28" t="n">
        <f aca="false">'Study 4b'!$D150</f>
        <v>176731</v>
      </c>
      <c r="W151" s="28" t="n">
        <f aca="false">'Study 4b'!$E150</f>
        <v>63838</v>
      </c>
      <c r="X151" s="7"/>
      <c r="Y151" s="28" t="n">
        <f aca="false">'Study 5a'!$D150</f>
        <v>153450</v>
      </c>
      <c r="Z151" s="28" t="n">
        <f aca="false">'Study 5a'!$E150</f>
        <v>35301</v>
      </c>
      <c r="AA151" s="7"/>
      <c r="AB151" s="28" t="n">
        <f aca="false">'Study 5b'!$D150</f>
        <v>153450</v>
      </c>
      <c r="AC151" s="28" t="n">
        <f aca="false">'Study 5b'!$E150</f>
        <v>15607</v>
      </c>
      <c r="AD151" s="7"/>
      <c r="AE151" s="28" t="n">
        <f aca="false">'Study 6a'!$D150</f>
        <v>153450</v>
      </c>
      <c r="AF151" s="28" t="n">
        <f aca="false">'Study 6a'!$E150</f>
        <v>16596</v>
      </c>
      <c r="AG151" s="7"/>
      <c r="AH151" s="28" t="n">
        <f aca="false">'Study 6b'!$D150</f>
        <v>153450</v>
      </c>
      <c r="AI151" s="28" t="n">
        <f aca="false">'Study 6b'!$E150</f>
        <v>7471</v>
      </c>
      <c r="AJ151" s="7"/>
    </row>
    <row r="152" customFormat="false" ht="12.75" hidden="false" customHeight="false" outlineLevel="0" collapsed="false">
      <c r="A152" s="31" t="s">
        <v>222</v>
      </c>
      <c r="B152" s="2" t="s">
        <v>223</v>
      </c>
      <c r="C152" s="7"/>
      <c r="D152" s="28" t="n">
        <f aca="false">'Study 2'!$D151</f>
        <v>1490</v>
      </c>
      <c r="E152" s="29" t="n">
        <f aca="false">'Study 2'!$E151</f>
        <v>0</v>
      </c>
      <c r="F152" s="7"/>
      <c r="G152" s="28" t="n">
        <f aca="false">'Study 1'!$D151</f>
        <v>1490</v>
      </c>
      <c r="H152" s="28" t="n">
        <f aca="false">'Study 1'!$E151</f>
        <v>0</v>
      </c>
      <c r="I152" s="7"/>
      <c r="J152" s="28" t="n">
        <f aca="false">'Study 1b'!$D151</f>
        <v>1490</v>
      </c>
      <c r="K152" s="28" t="n">
        <f aca="false">'Study 1b'!$E151</f>
        <v>0</v>
      </c>
      <c r="L152" s="7"/>
      <c r="M152" s="28" t="n">
        <f aca="false">'Study 3'!$D151</f>
        <v>1490</v>
      </c>
      <c r="N152" s="28" t="n">
        <f aca="false">'Study 3'!$E151</f>
        <v>26</v>
      </c>
      <c r="O152" s="7"/>
      <c r="P152" s="28" t="n">
        <f aca="false">'Study 3b'!$D151</f>
        <v>1490</v>
      </c>
      <c r="Q152" s="28" t="n">
        <f aca="false">'Study 3b'!$E151</f>
        <v>2</v>
      </c>
      <c r="R152" s="7"/>
      <c r="S152" s="28" t="n">
        <f aca="false">'Study 4a'!$D151</f>
        <v>1490</v>
      </c>
      <c r="T152" s="28" t="n">
        <f aca="false">'Study 4a'!$E151</f>
        <v>107</v>
      </c>
      <c r="U152" s="7"/>
      <c r="V152" s="28" t="n">
        <f aca="false">'Study 4b'!$D151</f>
        <v>1490</v>
      </c>
      <c r="W152" s="28" t="n">
        <f aca="false">'Study 4b'!$E151</f>
        <v>87</v>
      </c>
      <c r="X152" s="7"/>
      <c r="Y152" s="28" t="n">
        <f aca="false">'Study 5a'!$D151</f>
        <v>1490</v>
      </c>
      <c r="Z152" s="28" t="n">
        <f aca="false">'Study 5a'!$E151</f>
        <v>0</v>
      </c>
      <c r="AA152" s="7"/>
      <c r="AB152" s="28" t="n">
        <f aca="false">'Study 5b'!$D151</f>
        <v>1490</v>
      </c>
      <c r="AC152" s="28" t="n">
        <f aca="false">'Study 5b'!$E151</f>
        <v>0</v>
      </c>
      <c r="AD152" s="7"/>
      <c r="AE152" s="28" t="n">
        <f aca="false">'Study 6a'!$D151</f>
        <v>1490</v>
      </c>
      <c r="AF152" s="28" t="n">
        <f aca="false">'Study 6a'!$E151</f>
        <v>0</v>
      </c>
      <c r="AG152" s="7"/>
      <c r="AH152" s="28" t="n">
        <f aca="false">'Study 6b'!$D151</f>
        <v>1490</v>
      </c>
      <c r="AI152" s="28" t="n">
        <f aca="false">'Study 6b'!$E151</f>
        <v>0</v>
      </c>
      <c r="AJ152" s="7"/>
    </row>
    <row r="153" customFormat="false" ht="12.75" hidden="false" customHeight="false" outlineLevel="0" collapsed="false">
      <c r="A153" s="31"/>
      <c r="B153" s="36" t="s">
        <v>42</v>
      </c>
      <c r="C153" s="7"/>
      <c r="D153" s="33" t="n">
        <f aca="false">'Study 2'!$D152</f>
        <v>885178</v>
      </c>
      <c r="E153" s="34" t="n">
        <f aca="false">'Study 2'!$E152</f>
        <v>0</v>
      </c>
      <c r="F153" s="7"/>
      <c r="G153" s="33" t="n">
        <f aca="false">'Study 1'!$D152</f>
        <v>908459</v>
      </c>
      <c r="H153" s="35" t="n">
        <f aca="false">'Study 1'!$E152</f>
        <v>5959</v>
      </c>
      <c r="I153" s="7"/>
      <c r="J153" s="33" t="n">
        <f aca="false">'Study 1b'!$D152</f>
        <v>911728</v>
      </c>
      <c r="K153" s="35" t="n">
        <f aca="false">'Study 1b'!$E152</f>
        <v>0</v>
      </c>
      <c r="L153" s="7"/>
      <c r="M153" s="33" t="n">
        <f aca="false">'Study 3'!$D152</f>
        <v>882549</v>
      </c>
      <c r="N153" s="35" t="n">
        <f aca="false">'Study 3'!$E152</f>
        <v>55326</v>
      </c>
      <c r="O153" s="7"/>
      <c r="P153" s="33" t="n">
        <f aca="false">'Study 3b'!$D152</f>
        <v>849607</v>
      </c>
      <c r="Q153" s="35" t="n">
        <f aca="false">'Study 3b'!$E152</f>
        <v>2917</v>
      </c>
      <c r="R153" s="7"/>
      <c r="S153" s="33" t="n">
        <f aca="false">'Study 4a'!$D152</f>
        <v>908459</v>
      </c>
      <c r="T153" s="35" t="n">
        <f aca="false">'Study 4a'!$E152</f>
        <v>101943</v>
      </c>
      <c r="U153" s="7"/>
      <c r="V153" s="33" t="n">
        <f aca="false">'Study 4b'!$D152</f>
        <v>908459</v>
      </c>
      <c r="W153" s="35" t="n">
        <f aca="false">'Study 4b'!$E152</f>
        <v>81730</v>
      </c>
      <c r="X153" s="7"/>
      <c r="Y153" s="33" t="n">
        <f aca="false">'Study 5a'!$D152</f>
        <v>872902</v>
      </c>
      <c r="Z153" s="35" t="n">
        <f aca="false">'Study 5a'!$E152</f>
        <v>47543</v>
      </c>
      <c r="AA153" s="7"/>
      <c r="AB153" s="33" t="n">
        <f aca="false">'Study 5b'!$D152</f>
        <v>872902</v>
      </c>
      <c r="AC153" s="35" t="n">
        <f aca="false">'Study 5b'!$E152</f>
        <v>22270</v>
      </c>
      <c r="AD153" s="7"/>
      <c r="AE153" s="33" t="n">
        <f aca="false">'Study 6a'!$D152</f>
        <v>872902</v>
      </c>
      <c r="AF153" s="35" t="n">
        <f aca="false">'Study 6a'!$E152</f>
        <v>19408</v>
      </c>
      <c r="AG153" s="7"/>
      <c r="AH153" s="33" t="n">
        <f aca="false">'Study 6b'!$D152</f>
        <v>872902</v>
      </c>
      <c r="AI153" s="35" t="n">
        <f aca="false">'Study 6b'!$E152</f>
        <v>9284</v>
      </c>
      <c r="AJ153" s="7"/>
    </row>
    <row r="154" customFormat="false" ht="12.75" hidden="false" customHeight="false" outlineLevel="0" collapsed="false">
      <c r="A154" s="31"/>
      <c r="C154" s="7"/>
      <c r="D154" s="28"/>
      <c r="E154" s="29"/>
      <c r="F154" s="7"/>
      <c r="G154" s="28"/>
      <c r="H154" s="28"/>
      <c r="I154" s="7"/>
      <c r="J154" s="28"/>
      <c r="K154" s="28"/>
      <c r="L154" s="7"/>
      <c r="M154" s="28"/>
      <c r="N154" s="28"/>
      <c r="O154" s="7"/>
      <c r="P154" s="28"/>
      <c r="Q154" s="28"/>
      <c r="R154" s="7"/>
      <c r="S154" s="28"/>
      <c r="T154" s="28"/>
      <c r="U154" s="7"/>
      <c r="V154" s="28"/>
      <c r="W154" s="28"/>
      <c r="X154" s="7"/>
      <c r="Y154" s="28"/>
      <c r="Z154" s="28"/>
      <c r="AA154" s="7"/>
      <c r="AB154" s="28"/>
      <c r="AC154" s="28"/>
      <c r="AD154" s="7"/>
      <c r="AE154" s="28"/>
      <c r="AF154" s="28"/>
      <c r="AG154" s="7"/>
      <c r="AH154" s="28"/>
      <c r="AI154" s="28"/>
      <c r="AJ154" s="7"/>
    </row>
    <row r="155" customFormat="false" ht="12.75" hidden="false" customHeight="false" outlineLevel="0" collapsed="false">
      <c r="A155" s="37" t="s">
        <v>224</v>
      </c>
      <c r="C155" s="7"/>
      <c r="D155" s="28"/>
      <c r="E155" s="29"/>
      <c r="F155" s="7"/>
      <c r="G155" s="28"/>
      <c r="H155" s="28"/>
      <c r="I155" s="7"/>
      <c r="J155" s="28"/>
      <c r="K155" s="28"/>
      <c r="L155" s="7"/>
      <c r="M155" s="28"/>
      <c r="N155" s="28"/>
      <c r="O155" s="7"/>
      <c r="P155" s="28"/>
      <c r="Q155" s="28"/>
      <c r="R155" s="7"/>
      <c r="S155" s="28"/>
      <c r="T155" s="28"/>
      <c r="U155" s="7"/>
      <c r="V155" s="28"/>
      <c r="W155" s="28"/>
      <c r="X155" s="7"/>
      <c r="Y155" s="28"/>
      <c r="Z155" s="28"/>
      <c r="AA155" s="7"/>
      <c r="AB155" s="28"/>
      <c r="AC155" s="28"/>
      <c r="AD155" s="7"/>
      <c r="AE155" s="28"/>
      <c r="AF155" s="28"/>
      <c r="AG155" s="7"/>
      <c r="AH155" s="28"/>
      <c r="AI155" s="28"/>
      <c r="AJ155" s="7"/>
    </row>
    <row r="156" customFormat="false" ht="12.75" hidden="false" customHeight="false" outlineLevel="0" collapsed="false">
      <c r="A156" s="31" t="s">
        <v>225</v>
      </c>
      <c r="B156" s="2" t="s">
        <v>226</v>
      </c>
      <c r="C156" s="7"/>
      <c r="D156" s="28" t="n">
        <f aca="false">'Study 2'!$D155</f>
        <v>2129</v>
      </c>
      <c r="E156" s="29" t="n">
        <f aca="false">'Study 2'!$E155</f>
        <v>0</v>
      </c>
      <c r="F156" s="7"/>
      <c r="G156" s="28" t="n">
        <f aca="false">'Study 1'!$D155</f>
        <v>1951</v>
      </c>
      <c r="H156" s="28" t="n">
        <f aca="false">'Study 1'!$E155</f>
        <v>0</v>
      </c>
      <c r="I156" s="7"/>
      <c r="J156" s="28" t="n">
        <f aca="false">'Study 1b'!$D155</f>
        <v>1431</v>
      </c>
      <c r="K156" s="28" t="n">
        <f aca="false">'Study 1b'!$E155</f>
        <v>0</v>
      </c>
      <c r="L156" s="7"/>
      <c r="M156" s="28" t="n">
        <f aca="false">'Study 3'!$D155</f>
        <v>1795</v>
      </c>
      <c r="N156" s="28" t="n">
        <f aca="false">'Study 3'!$E155</f>
        <v>0</v>
      </c>
      <c r="O156" s="7"/>
      <c r="P156" s="28" t="n">
        <f aca="false">'Study 3b'!$D155</f>
        <v>1436</v>
      </c>
      <c r="Q156" s="28" t="n">
        <f aca="false">'Study 3b'!$E155</f>
        <v>0</v>
      </c>
      <c r="R156" s="7"/>
      <c r="S156" s="28" t="n">
        <f aca="false">'Study 4a'!$D155</f>
        <v>5000</v>
      </c>
      <c r="T156" s="28" t="n">
        <f aca="false">'Study 4a'!$E155</f>
        <v>0</v>
      </c>
      <c r="U156" s="7"/>
      <c r="V156" s="28" t="n">
        <f aca="false">'Study 4b'!$D155</f>
        <v>5000</v>
      </c>
      <c r="W156" s="28" t="n">
        <f aca="false">'Study 4b'!$E155</f>
        <v>0</v>
      </c>
      <c r="X156" s="7"/>
      <c r="Y156" s="28" t="n">
        <f aca="false">'Study 5a'!$D155</f>
        <v>1795</v>
      </c>
      <c r="Z156" s="28" t="n">
        <f aca="false">'Study 5a'!$E155</f>
        <v>0</v>
      </c>
      <c r="AA156" s="7"/>
      <c r="AB156" s="28" t="n">
        <f aca="false">'Study 5b'!$D155</f>
        <v>1789</v>
      </c>
      <c r="AC156" s="28" t="n">
        <f aca="false">'Study 5b'!$E155</f>
        <v>0</v>
      </c>
      <c r="AD156" s="7"/>
      <c r="AE156" s="28" t="n">
        <f aca="false">'Study 6a'!$D155</f>
        <v>1826</v>
      </c>
      <c r="AF156" s="28" t="n">
        <f aca="false">'Study 6a'!$E155</f>
        <v>0</v>
      </c>
      <c r="AG156" s="7"/>
      <c r="AH156" s="28" t="n">
        <f aca="false">'Study 6b'!$D155</f>
        <v>1974</v>
      </c>
      <c r="AI156" s="28" t="n">
        <f aca="false">'Study 6b'!$E155</f>
        <v>0</v>
      </c>
      <c r="AJ156" s="7"/>
    </row>
    <row r="157" customFormat="false" ht="12.75" hidden="false" customHeight="false" outlineLevel="0" collapsed="false">
      <c r="A157" s="31" t="s">
        <v>227</v>
      </c>
      <c r="B157" s="2" t="s">
        <v>228</v>
      </c>
      <c r="C157" s="7"/>
      <c r="D157" s="28" t="n">
        <f aca="false">'Study 2'!$D156</f>
        <v>901</v>
      </c>
      <c r="E157" s="29" t="n">
        <f aca="false">'Study 2'!$E156</f>
        <v>0</v>
      </c>
      <c r="F157" s="7"/>
      <c r="G157" s="28" t="n">
        <f aca="false">'Study 1'!$D156</f>
        <v>1329</v>
      </c>
      <c r="H157" s="28" t="n">
        <f aca="false">'Study 1'!$E156</f>
        <v>0</v>
      </c>
      <c r="I157" s="7"/>
      <c r="J157" s="28" t="n">
        <f aca="false">'Study 1b'!$D156</f>
        <v>1322</v>
      </c>
      <c r="K157" s="28" t="n">
        <f aca="false">'Study 1b'!$E156</f>
        <v>0</v>
      </c>
      <c r="L157" s="7"/>
      <c r="M157" s="28" t="n">
        <f aca="false">'Study 3'!$D156</f>
        <v>2691</v>
      </c>
      <c r="N157" s="28" t="n">
        <f aca="false">'Study 3'!$E156</f>
        <v>0</v>
      </c>
      <c r="O157" s="7"/>
      <c r="P157" s="28" t="n">
        <f aca="false">'Study 3b'!$D156</f>
        <v>2220</v>
      </c>
      <c r="Q157" s="28" t="n">
        <f aca="false">'Study 3b'!$E156</f>
        <v>0</v>
      </c>
      <c r="R157" s="7"/>
      <c r="S157" s="28" t="n">
        <f aca="false">'Study 4a'!$D156</f>
        <v>2952</v>
      </c>
      <c r="T157" s="28" t="n">
        <f aca="false">'Study 4a'!$E156</f>
        <v>0</v>
      </c>
      <c r="U157" s="7"/>
      <c r="V157" s="28" t="n">
        <f aca="false">'Study 4b'!$D156</f>
        <v>2952</v>
      </c>
      <c r="W157" s="28" t="n">
        <f aca="false">'Study 4b'!$E156</f>
        <v>0</v>
      </c>
      <c r="X157" s="7"/>
      <c r="Y157" s="28" t="n">
        <f aca="false">'Study 5a'!$D156</f>
        <v>2662</v>
      </c>
      <c r="Z157" s="28" t="n">
        <f aca="false">'Study 5a'!$E156</f>
        <v>0</v>
      </c>
      <c r="AA157" s="7"/>
      <c r="AB157" s="28" t="n">
        <f aca="false">'Study 5b'!$D156</f>
        <v>1833</v>
      </c>
      <c r="AC157" s="28" t="n">
        <f aca="false">'Study 5b'!$E156</f>
        <v>0</v>
      </c>
      <c r="AD157" s="7"/>
      <c r="AE157" s="28" t="n">
        <f aca="false">'Study 6a'!$D156</f>
        <v>1777</v>
      </c>
      <c r="AF157" s="28" t="n">
        <f aca="false">'Study 6a'!$E156</f>
        <v>0</v>
      </c>
      <c r="AG157" s="7"/>
      <c r="AH157" s="28" t="n">
        <f aca="false">'Study 6b'!$D156</f>
        <v>1482</v>
      </c>
      <c r="AI157" s="28" t="n">
        <f aca="false">'Study 6b'!$E156</f>
        <v>0</v>
      </c>
      <c r="AJ157" s="7"/>
    </row>
    <row r="158" customFormat="false" ht="12.75" hidden="false" customHeight="false" outlineLevel="0" collapsed="false">
      <c r="A158" s="31" t="s">
        <v>229</v>
      </c>
      <c r="B158" s="2" t="s">
        <v>230</v>
      </c>
      <c r="C158" s="7"/>
      <c r="D158" s="28" t="n">
        <f aca="false">'Study 2'!$D157</f>
        <v>569</v>
      </c>
      <c r="E158" s="29" t="n">
        <f aca="false">'Study 2'!$E157</f>
        <v>0</v>
      </c>
      <c r="F158" s="7"/>
      <c r="G158" s="28" t="n">
        <f aca="false">'Study 1'!$D157</f>
        <v>929</v>
      </c>
      <c r="H158" s="28" t="n">
        <f aca="false">'Study 1'!$E157</f>
        <v>0</v>
      </c>
      <c r="I158" s="7"/>
      <c r="J158" s="28" t="n">
        <f aca="false">'Study 1b'!$D157</f>
        <v>839</v>
      </c>
      <c r="K158" s="28" t="n">
        <f aca="false">'Study 1b'!$E157</f>
        <v>0</v>
      </c>
      <c r="L158" s="7"/>
      <c r="M158" s="28" t="n">
        <f aca="false">'Study 3'!$D157</f>
        <v>919</v>
      </c>
      <c r="N158" s="28" t="n">
        <f aca="false">'Study 3'!$E157</f>
        <v>0</v>
      </c>
      <c r="O158" s="7"/>
      <c r="P158" s="28" t="n">
        <f aca="false">'Study 3b'!$D157</f>
        <v>627</v>
      </c>
      <c r="Q158" s="28" t="n">
        <f aca="false">'Study 3b'!$E157</f>
        <v>0</v>
      </c>
      <c r="R158" s="7"/>
      <c r="S158" s="28" t="n">
        <f aca="false">'Study 4a'!$D157</f>
        <v>806</v>
      </c>
      <c r="T158" s="28" t="n">
        <f aca="false">'Study 4a'!$E157</f>
        <v>0</v>
      </c>
      <c r="U158" s="7"/>
      <c r="V158" s="28" t="n">
        <f aca="false">'Study 4b'!$D157</f>
        <v>569</v>
      </c>
      <c r="W158" s="28" t="n">
        <f aca="false">'Study 4b'!$E157</f>
        <v>0</v>
      </c>
      <c r="X158" s="7"/>
      <c r="Y158" s="28" t="n">
        <f aca="false">'Study 5a'!$D157</f>
        <v>919</v>
      </c>
      <c r="Z158" s="28" t="n">
        <f aca="false">'Study 5a'!$E157</f>
        <v>0</v>
      </c>
      <c r="AA158" s="7"/>
      <c r="AB158" s="28" t="n">
        <f aca="false">'Study 5b'!$D157</f>
        <v>529</v>
      </c>
      <c r="AC158" s="28" t="n">
        <f aca="false">'Study 5b'!$E157</f>
        <v>0</v>
      </c>
      <c r="AD158" s="7"/>
      <c r="AE158" s="28" t="n">
        <f aca="false">'Study 6a'!$D157</f>
        <v>1004</v>
      </c>
      <c r="AF158" s="28" t="n">
        <f aca="false">'Study 6a'!$E157</f>
        <v>0</v>
      </c>
      <c r="AG158" s="7"/>
      <c r="AH158" s="28" t="n">
        <f aca="false">'Study 6b'!$D157</f>
        <v>663</v>
      </c>
      <c r="AI158" s="28" t="n">
        <f aca="false">'Study 6b'!$E157</f>
        <v>0</v>
      </c>
      <c r="AJ158" s="7"/>
    </row>
    <row r="159" customFormat="false" ht="12.75" hidden="false" customHeight="false" outlineLevel="0" collapsed="false">
      <c r="A159" s="31" t="s">
        <v>231</v>
      </c>
      <c r="B159" s="2" t="s">
        <v>232</v>
      </c>
      <c r="C159" s="7"/>
      <c r="D159" s="28" t="n">
        <f aca="false">'Study 2'!$D158</f>
        <v>478</v>
      </c>
      <c r="E159" s="29" t="n">
        <f aca="false">'Study 2'!$E158</f>
        <v>0</v>
      </c>
      <c r="F159" s="7"/>
      <c r="G159" s="28" t="n">
        <f aca="false">'Study 1'!$D158</f>
        <v>770</v>
      </c>
      <c r="H159" s="28" t="n">
        <f aca="false">'Study 1'!$E158</f>
        <v>0</v>
      </c>
      <c r="I159" s="7"/>
      <c r="J159" s="28" t="n">
        <f aca="false">'Study 1b'!$D158</f>
        <v>368</v>
      </c>
      <c r="K159" s="28" t="n">
        <f aca="false">'Study 1b'!$E158</f>
        <v>0</v>
      </c>
      <c r="L159" s="7"/>
      <c r="M159" s="28" t="n">
        <f aca="false">'Study 3'!$D158</f>
        <v>793</v>
      </c>
      <c r="N159" s="28" t="n">
        <f aca="false">'Study 3'!$E158</f>
        <v>0</v>
      </c>
      <c r="O159" s="7"/>
      <c r="P159" s="28" t="n">
        <f aca="false">'Study 3b'!$D158</f>
        <v>515</v>
      </c>
      <c r="Q159" s="28" t="n">
        <f aca="false">'Study 3b'!$E158</f>
        <v>0</v>
      </c>
      <c r="R159" s="7"/>
      <c r="S159" s="28" t="n">
        <f aca="false">'Study 4a'!$D158</f>
        <v>793</v>
      </c>
      <c r="T159" s="28" t="n">
        <f aca="false">'Study 4a'!$E158</f>
        <v>0</v>
      </c>
      <c r="U159" s="7"/>
      <c r="V159" s="28" t="n">
        <f aca="false">'Study 4b'!$D158</f>
        <v>793</v>
      </c>
      <c r="W159" s="28" t="n">
        <f aca="false">'Study 4b'!$E158</f>
        <v>0</v>
      </c>
      <c r="X159" s="7"/>
      <c r="Y159" s="28" t="n">
        <f aca="false">'Study 5a'!$D158</f>
        <v>793</v>
      </c>
      <c r="Z159" s="28" t="n">
        <f aca="false">'Study 5a'!$E158</f>
        <v>0</v>
      </c>
      <c r="AA159" s="7"/>
      <c r="AB159" s="28" t="n">
        <f aca="false">'Study 5b'!$D158</f>
        <v>359</v>
      </c>
      <c r="AC159" s="28" t="n">
        <f aca="false">'Study 5b'!$E158</f>
        <v>0</v>
      </c>
      <c r="AD159" s="7"/>
      <c r="AE159" s="28" t="n">
        <f aca="false">'Study 6a'!$D158</f>
        <v>830</v>
      </c>
      <c r="AF159" s="28" t="n">
        <f aca="false">'Study 6a'!$E158</f>
        <v>0</v>
      </c>
      <c r="AG159" s="7"/>
      <c r="AH159" s="28" t="n">
        <f aca="false">'Study 6b'!$D158</f>
        <v>420</v>
      </c>
      <c r="AI159" s="28" t="n">
        <f aca="false">'Study 6b'!$E158</f>
        <v>0</v>
      </c>
      <c r="AJ159" s="7"/>
    </row>
    <row r="160" customFormat="false" ht="12.75" hidden="false" customHeight="false" outlineLevel="0" collapsed="false">
      <c r="A160" s="31" t="s">
        <v>233</v>
      </c>
      <c r="B160" s="2" t="s">
        <v>234</v>
      </c>
      <c r="C160" s="7"/>
      <c r="D160" s="28" t="n">
        <f aca="false">'Study 2'!$D159</f>
        <v>1710</v>
      </c>
      <c r="E160" s="29" t="n">
        <f aca="false">'Study 2'!$E159</f>
        <v>0</v>
      </c>
      <c r="F160" s="7"/>
      <c r="G160" s="28" t="n">
        <f aca="false">'Study 1'!$D159</f>
        <v>2709</v>
      </c>
      <c r="H160" s="28" t="n">
        <f aca="false">'Study 1'!$E159</f>
        <v>0</v>
      </c>
      <c r="I160" s="7"/>
      <c r="J160" s="28" t="n">
        <f aca="false">'Study 1b'!$D159</f>
        <v>2470</v>
      </c>
      <c r="K160" s="28" t="n">
        <f aca="false">'Study 1b'!$E159</f>
        <v>0</v>
      </c>
      <c r="L160" s="7"/>
      <c r="M160" s="28" t="n">
        <f aca="false">'Study 3'!$D159</f>
        <v>3392</v>
      </c>
      <c r="N160" s="28" t="n">
        <f aca="false">'Study 3'!$E159</f>
        <v>0</v>
      </c>
      <c r="O160" s="7"/>
      <c r="P160" s="28" t="n">
        <f aca="false">'Study 3b'!$D159</f>
        <v>2597</v>
      </c>
      <c r="Q160" s="28" t="n">
        <f aca="false">'Study 3b'!$E159</f>
        <v>0</v>
      </c>
      <c r="R160" s="7"/>
      <c r="S160" s="28" t="n">
        <f aca="false">'Study 4a'!$D159</f>
        <v>3392</v>
      </c>
      <c r="T160" s="28" t="n">
        <f aca="false">'Study 4a'!$E159</f>
        <v>0</v>
      </c>
      <c r="U160" s="7"/>
      <c r="V160" s="28" t="n">
        <f aca="false">'Study 4b'!$D159</f>
        <v>3392</v>
      </c>
      <c r="W160" s="28" t="n">
        <f aca="false">'Study 4b'!$E159</f>
        <v>0</v>
      </c>
      <c r="X160" s="7"/>
      <c r="Y160" s="28" t="n">
        <f aca="false">'Study 5a'!$D159</f>
        <v>3392</v>
      </c>
      <c r="Z160" s="28" t="n">
        <f aca="false">'Study 5a'!$E159</f>
        <v>0</v>
      </c>
      <c r="AA160" s="7"/>
      <c r="AB160" s="28" t="n">
        <f aca="false">'Study 5b'!$D159</f>
        <v>2291</v>
      </c>
      <c r="AC160" s="28" t="n">
        <f aca="false">'Study 5b'!$E159</f>
        <v>0</v>
      </c>
      <c r="AD160" s="7"/>
      <c r="AE160" s="28" t="n">
        <f aca="false">'Study 6a'!$D159</f>
        <v>3567</v>
      </c>
      <c r="AF160" s="28" t="n">
        <f aca="false">'Study 6a'!$E159</f>
        <v>0</v>
      </c>
      <c r="AG160" s="7"/>
      <c r="AH160" s="28" t="n">
        <f aca="false">'Study 6b'!$D159</f>
        <v>2237</v>
      </c>
      <c r="AI160" s="28" t="n">
        <f aca="false">'Study 6b'!$E159</f>
        <v>0</v>
      </c>
      <c r="AJ160" s="7"/>
    </row>
    <row r="161" customFormat="false" ht="12.75" hidden="false" customHeight="false" outlineLevel="0" collapsed="false">
      <c r="A161" s="31" t="s">
        <v>235</v>
      </c>
      <c r="B161" s="2" t="s">
        <v>236</v>
      </c>
      <c r="C161" s="7"/>
      <c r="D161" s="28" t="n">
        <f aca="false">'Study 2'!$D160</f>
        <v>916</v>
      </c>
      <c r="E161" s="29" t="n">
        <f aca="false">'Study 2'!$E160</f>
        <v>0</v>
      </c>
      <c r="F161" s="7"/>
      <c r="G161" s="28" t="n">
        <f aca="false">'Study 1'!$D160</f>
        <v>1446</v>
      </c>
      <c r="H161" s="28" t="n">
        <f aca="false">'Study 1'!$E160</f>
        <v>0</v>
      </c>
      <c r="I161" s="7"/>
      <c r="J161" s="28" t="n">
        <f aca="false">'Study 1b'!$D160</f>
        <v>756</v>
      </c>
      <c r="K161" s="28" t="n">
        <f aca="false">'Study 1b'!$E160</f>
        <v>0</v>
      </c>
      <c r="L161" s="7"/>
      <c r="M161" s="28" t="n">
        <f aca="false">'Study 3'!$D160</f>
        <v>1409</v>
      </c>
      <c r="N161" s="28" t="n">
        <f aca="false">'Study 3'!$E160</f>
        <v>0</v>
      </c>
      <c r="O161" s="7"/>
      <c r="P161" s="28" t="n">
        <f aca="false">'Study 3b'!$D160</f>
        <v>906</v>
      </c>
      <c r="Q161" s="28" t="n">
        <f aca="false">'Study 3b'!$E160</f>
        <v>0</v>
      </c>
      <c r="R161" s="7"/>
      <c r="S161" s="28" t="n">
        <f aca="false">'Study 4a'!$D160</f>
        <v>1446</v>
      </c>
      <c r="T161" s="28" t="n">
        <f aca="false">'Study 4a'!$E160</f>
        <v>0</v>
      </c>
      <c r="U161" s="7"/>
      <c r="V161" s="28" t="n">
        <f aca="false">'Study 4b'!$D160</f>
        <v>1446</v>
      </c>
      <c r="W161" s="28" t="n">
        <f aca="false">'Study 4b'!$E160</f>
        <v>0</v>
      </c>
      <c r="X161" s="7"/>
      <c r="Y161" s="28" t="n">
        <f aca="false">'Study 5a'!$D160</f>
        <v>1409</v>
      </c>
      <c r="Z161" s="28" t="n">
        <f aca="false">'Study 5a'!$E160</f>
        <v>0</v>
      </c>
      <c r="AA161" s="7"/>
      <c r="AB161" s="28" t="n">
        <f aca="false">'Study 5b'!$D160</f>
        <v>787</v>
      </c>
      <c r="AC161" s="28" t="n">
        <f aca="false">'Study 5b'!$E160</f>
        <v>0</v>
      </c>
      <c r="AD161" s="7"/>
      <c r="AE161" s="28" t="n">
        <f aca="false">'Study 6a'!$D160</f>
        <v>1460</v>
      </c>
      <c r="AF161" s="28" t="n">
        <f aca="false">'Study 6a'!$E160</f>
        <v>0</v>
      </c>
      <c r="AG161" s="7"/>
      <c r="AH161" s="28" t="n">
        <f aca="false">'Study 6b'!$D160</f>
        <v>721</v>
      </c>
      <c r="AI161" s="28" t="n">
        <f aca="false">'Study 6b'!$E160</f>
        <v>0</v>
      </c>
      <c r="AJ161" s="7"/>
    </row>
    <row r="162" customFormat="false" ht="12.75" hidden="false" customHeight="false" outlineLevel="0" collapsed="false">
      <c r="A162" s="31" t="s">
        <v>237</v>
      </c>
      <c r="B162" s="2" t="s">
        <v>238</v>
      </c>
      <c r="C162" s="7"/>
      <c r="D162" s="28" t="n">
        <f aca="false">'Study 2'!$D161</f>
        <v>64</v>
      </c>
      <c r="E162" s="29" t="n">
        <f aca="false">'Study 2'!$E161</f>
        <v>0</v>
      </c>
      <c r="F162" s="7"/>
      <c r="G162" s="28" t="n">
        <f aca="false">'Study 1'!$D161</f>
        <v>106</v>
      </c>
      <c r="H162" s="28" t="n">
        <f aca="false">'Study 1'!$E161</f>
        <v>0</v>
      </c>
      <c r="I162" s="7"/>
      <c r="J162" s="28" t="n">
        <f aca="false">'Study 1b'!$D161</f>
        <v>57</v>
      </c>
      <c r="K162" s="28" t="n">
        <f aca="false">'Study 1b'!$E161</f>
        <v>0</v>
      </c>
      <c r="L162" s="7"/>
      <c r="M162" s="28" t="n">
        <f aca="false">'Study 3'!$D161</f>
        <v>103</v>
      </c>
      <c r="N162" s="28" t="n">
        <f aca="false">'Study 3'!$E161</f>
        <v>0</v>
      </c>
      <c r="O162" s="7"/>
      <c r="P162" s="28" t="n">
        <f aca="false">'Study 3b'!$D161</f>
        <v>66</v>
      </c>
      <c r="Q162" s="28" t="n">
        <f aca="false">'Study 3b'!$E161</f>
        <v>0</v>
      </c>
      <c r="R162" s="7"/>
      <c r="S162" s="28" t="n">
        <f aca="false">'Study 4a'!$D161</f>
        <v>106</v>
      </c>
      <c r="T162" s="28" t="n">
        <f aca="false">'Study 4a'!$E161</f>
        <v>0</v>
      </c>
      <c r="U162" s="7"/>
      <c r="V162" s="28" t="n">
        <f aca="false">'Study 4b'!$D161</f>
        <v>106</v>
      </c>
      <c r="W162" s="28" t="n">
        <f aca="false">'Study 4b'!$E161</f>
        <v>0</v>
      </c>
      <c r="X162" s="7"/>
      <c r="Y162" s="28" t="n">
        <f aca="false">'Study 5a'!$D161</f>
        <v>103</v>
      </c>
      <c r="Z162" s="28" t="n">
        <f aca="false">'Study 5a'!$E161</f>
        <v>0</v>
      </c>
      <c r="AA162" s="7"/>
      <c r="AB162" s="28" t="n">
        <f aca="false">'Study 5b'!$D161</f>
        <v>45</v>
      </c>
      <c r="AC162" s="28" t="n">
        <f aca="false">'Study 5b'!$E161</f>
        <v>0</v>
      </c>
      <c r="AD162" s="7"/>
      <c r="AE162" s="28" t="n">
        <f aca="false">'Study 6a'!$D161</f>
        <v>93</v>
      </c>
      <c r="AF162" s="28" t="n">
        <f aca="false">'Study 6a'!$E161</f>
        <v>0</v>
      </c>
      <c r="AG162" s="7"/>
      <c r="AH162" s="28" t="n">
        <f aca="false">'Study 6b'!$D161</f>
        <v>44</v>
      </c>
      <c r="AI162" s="28" t="n">
        <f aca="false">'Study 6b'!$E161</f>
        <v>0</v>
      </c>
      <c r="AJ162" s="7"/>
    </row>
    <row r="163" customFormat="false" ht="12.75" hidden="false" customHeight="false" outlineLevel="0" collapsed="false">
      <c r="A163" s="31" t="s">
        <v>239</v>
      </c>
      <c r="B163" s="2" t="s">
        <v>240</v>
      </c>
      <c r="C163" s="7"/>
      <c r="D163" s="28" t="n">
        <f aca="false">'Study 2'!$D162</f>
        <v>477</v>
      </c>
      <c r="E163" s="29" t="n">
        <f aca="false">'Study 2'!$E162</f>
        <v>0</v>
      </c>
      <c r="F163" s="7"/>
      <c r="G163" s="28" t="n">
        <f aca="false">'Study 1'!$D162</f>
        <v>721</v>
      </c>
      <c r="H163" s="28" t="n">
        <f aca="false">'Study 1'!$E162</f>
        <v>0</v>
      </c>
      <c r="I163" s="7"/>
      <c r="J163" s="28" t="n">
        <f aca="false">'Study 1b'!$D162</f>
        <v>460</v>
      </c>
      <c r="K163" s="28" t="n">
        <f aca="false">'Study 1b'!$E162</f>
        <v>0</v>
      </c>
      <c r="L163" s="7"/>
      <c r="M163" s="28" t="n">
        <f aca="false">'Study 3'!$D162</f>
        <v>787</v>
      </c>
      <c r="N163" s="28" t="n">
        <f aca="false">'Study 3'!$E162</f>
        <v>0</v>
      </c>
      <c r="O163" s="7"/>
      <c r="P163" s="28" t="n">
        <f aca="false">'Study 3b'!$D162</f>
        <v>541</v>
      </c>
      <c r="Q163" s="28" t="n">
        <f aca="false">'Study 3b'!$E162</f>
        <v>0</v>
      </c>
      <c r="R163" s="7"/>
      <c r="S163" s="28" t="n">
        <f aca="false">'Study 4a'!$D162</f>
        <v>787</v>
      </c>
      <c r="T163" s="28" t="n">
        <f aca="false">'Study 4a'!$E162</f>
        <v>0</v>
      </c>
      <c r="U163" s="7"/>
      <c r="V163" s="28" t="n">
        <f aca="false">'Study 4b'!$D162</f>
        <v>787</v>
      </c>
      <c r="W163" s="28" t="n">
        <f aca="false">'Study 4b'!$E162</f>
        <v>0</v>
      </c>
      <c r="X163" s="7"/>
      <c r="Y163" s="28" t="n">
        <f aca="false">'Study 5a'!$D162</f>
        <v>787</v>
      </c>
      <c r="Z163" s="28" t="n">
        <f aca="false">'Study 5a'!$E162</f>
        <v>0</v>
      </c>
      <c r="AA163" s="7"/>
      <c r="AB163" s="28" t="n">
        <f aca="false">'Study 5b'!$D162</f>
        <v>467</v>
      </c>
      <c r="AC163" s="28" t="n">
        <f aca="false">'Study 5b'!$E162</f>
        <v>0</v>
      </c>
      <c r="AD163" s="7"/>
      <c r="AE163" s="28" t="n">
        <f aca="false">'Study 6a'!$D162</f>
        <v>835</v>
      </c>
      <c r="AF163" s="28" t="n">
        <f aca="false">'Study 6a'!$E162</f>
        <v>0</v>
      </c>
      <c r="AG163" s="7"/>
      <c r="AH163" s="28" t="n">
        <f aca="false">'Study 6b'!$D162</f>
        <v>458</v>
      </c>
      <c r="AI163" s="28" t="n">
        <f aca="false">'Study 6b'!$E162</f>
        <v>0</v>
      </c>
      <c r="AJ163" s="7"/>
    </row>
    <row r="164" customFormat="false" ht="12.75" hidden="false" customHeight="false" outlineLevel="0" collapsed="false">
      <c r="A164" s="31" t="s">
        <v>241</v>
      </c>
      <c r="B164" s="2" t="s">
        <v>242</v>
      </c>
      <c r="C164" s="7"/>
      <c r="D164" s="28" t="n">
        <f aca="false">'Study 2'!$D163</f>
        <v>281</v>
      </c>
      <c r="E164" s="29" t="n">
        <f aca="false">'Study 2'!$E163</f>
        <v>0</v>
      </c>
      <c r="F164" s="7"/>
      <c r="G164" s="28" t="n">
        <f aca="false">'Study 1'!$D163</f>
        <v>431</v>
      </c>
      <c r="H164" s="28" t="n">
        <f aca="false">'Study 1'!$E163</f>
        <v>0</v>
      </c>
      <c r="I164" s="7"/>
      <c r="J164" s="28" t="n">
        <f aca="false">'Study 1b'!$D163</f>
        <v>256</v>
      </c>
      <c r="K164" s="28" t="n">
        <f aca="false">'Study 1b'!$E163</f>
        <v>0</v>
      </c>
      <c r="L164" s="7"/>
      <c r="M164" s="28" t="n">
        <f aca="false">'Study 3'!$D163</f>
        <v>526</v>
      </c>
      <c r="N164" s="28" t="n">
        <f aca="false">'Study 3'!$E163</f>
        <v>0</v>
      </c>
      <c r="O164" s="7"/>
      <c r="P164" s="28" t="n">
        <f aca="false">'Study 3b'!$D163</f>
        <v>344</v>
      </c>
      <c r="Q164" s="28" t="n">
        <f aca="false">'Study 3b'!$E163</f>
        <v>0</v>
      </c>
      <c r="R164" s="7"/>
      <c r="S164" s="28" t="n">
        <f aca="false">'Study 4a'!$D163</f>
        <v>526</v>
      </c>
      <c r="T164" s="28" t="n">
        <f aca="false">'Study 4a'!$E163</f>
        <v>0</v>
      </c>
      <c r="U164" s="7"/>
      <c r="V164" s="28" t="n">
        <f aca="false">'Study 4b'!$D163</f>
        <v>526</v>
      </c>
      <c r="W164" s="28" t="n">
        <f aca="false">'Study 4b'!$E163</f>
        <v>0</v>
      </c>
      <c r="X164" s="7"/>
      <c r="Y164" s="28" t="n">
        <f aca="false">'Study 5a'!$D163</f>
        <v>526</v>
      </c>
      <c r="Z164" s="28" t="n">
        <f aca="false">'Study 5a'!$E163</f>
        <v>0</v>
      </c>
      <c r="AA164" s="7"/>
      <c r="AB164" s="28" t="n">
        <f aca="false">'Study 5b'!$D163</f>
        <v>286</v>
      </c>
      <c r="AC164" s="28" t="n">
        <f aca="false">'Study 5b'!$E163</f>
        <v>0</v>
      </c>
      <c r="AD164" s="7"/>
      <c r="AE164" s="28" t="n">
        <f aca="false">'Study 6a'!$D163</f>
        <v>557</v>
      </c>
      <c r="AF164" s="28" t="n">
        <f aca="false">'Study 6a'!$E163</f>
        <v>0</v>
      </c>
      <c r="AG164" s="7"/>
      <c r="AH164" s="28" t="n">
        <f aca="false">'Study 6b'!$D163</f>
        <v>295</v>
      </c>
      <c r="AI164" s="28" t="n">
        <f aca="false">'Study 6b'!$E163</f>
        <v>0</v>
      </c>
      <c r="AJ164" s="7"/>
    </row>
    <row r="165" customFormat="false" ht="12.75" hidden="false" customHeight="false" outlineLevel="0" collapsed="false">
      <c r="A165" s="31" t="s">
        <v>243</v>
      </c>
      <c r="B165" s="2" t="s">
        <v>244</v>
      </c>
      <c r="C165" s="7"/>
      <c r="D165" s="28" t="n">
        <f aca="false">'Study 2'!$D164</f>
        <v>1301</v>
      </c>
      <c r="E165" s="29" t="n">
        <f aca="false">'Study 2'!$E164</f>
        <v>0</v>
      </c>
      <c r="F165" s="7"/>
      <c r="G165" s="28" t="n">
        <f aca="false">'Study 1'!$D164</f>
        <v>2043</v>
      </c>
      <c r="H165" s="28" t="n">
        <f aca="false">'Study 1'!$E164</f>
        <v>0</v>
      </c>
      <c r="I165" s="7"/>
      <c r="J165" s="28" t="n">
        <f aca="false">'Study 1b'!$D164</f>
        <v>1869</v>
      </c>
      <c r="K165" s="28" t="n">
        <f aca="false">'Study 1b'!$E164</f>
        <v>0</v>
      </c>
      <c r="L165" s="7"/>
      <c r="M165" s="28" t="n">
        <f aca="false">'Study 3'!$D164</f>
        <v>2076</v>
      </c>
      <c r="N165" s="28" t="n">
        <f aca="false">'Study 3'!$E164</f>
        <v>0</v>
      </c>
      <c r="O165" s="7"/>
      <c r="P165" s="28" t="n">
        <f aca="false">'Study 3b'!$D164</f>
        <v>1656</v>
      </c>
      <c r="Q165" s="28" t="n">
        <f aca="false">'Study 3b'!$E164</f>
        <v>0</v>
      </c>
      <c r="R165" s="7"/>
      <c r="S165" s="28" t="n">
        <f aca="false">'Study 4a'!$D164</f>
        <v>2076</v>
      </c>
      <c r="T165" s="28" t="n">
        <f aca="false">'Study 4a'!$E164</f>
        <v>0</v>
      </c>
      <c r="U165" s="7"/>
      <c r="V165" s="28" t="n">
        <f aca="false">'Study 4b'!$D164</f>
        <v>2076</v>
      </c>
      <c r="W165" s="28" t="n">
        <f aca="false">'Study 4b'!$E164</f>
        <v>0</v>
      </c>
      <c r="X165" s="7"/>
      <c r="Y165" s="28" t="n">
        <f aca="false">'Study 5a'!$D164</f>
        <v>2076</v>
      </c>
      <c r="Z165" s="28" t="n">
        <f aca="false">'Study 5a'!$E164</f>
        <v>0</v>
      </c>
      <c r="AA165" s="7"/>
      <c r="AB165" s="28" t="n">
        <f aca="false">'Study 5b'!$D164</f>
        <v>831</v>
      </c>
      <c r="AC165" s="28" t="n">
        <f aca="false">'Study 5b'!$E164</f>
        <v>0</v>
      </c>
      <c r="AD165" s="7"/>
      <c r="AE165" s="28" t="n">
        <f aca="false">'Study 6a'!$D164</f>
        <v>1950</v>
      </c>
      <c r="AF165" s="28" t="n">
        <f aca="false">'Study 6a'!$E164</f>
        <v>0</v>
      </c>
      <c r="AG165" s="7"/>
      <c r="AH165" s="28" t="n">
        <f aca="false">'Study 6b'!$D164</f>
        <v>1037</v>
      </c>
      <c r="AI165" s="28" t="n">
        <f aca="false">'Study 6b'!$E164</f>
        <v>0</v>
      </c>
      <c r="AJ165" s="7"/>
    </row>
    <row r="166" customFormat="false" ht="12.75" hidden="false" customHeight="false" outlineLevel="0" collapsed="false">
      <c r="A166" s="31" t="s">
        <v>245</v>
      </c>
      <c r="B166" s="2" t="s">
        <v>246</v>
      </c>
      <c r="C166" s="7"/>
      <c r="D166" s="28" t="n">
        <f aca="false">'Study 2'!$D165</f>
        <v>1060</v>
      </c>
      <c r="E166" s="29" t="n">
        <f aca="false">'Study 2'!$E165</f>
        <v>0</v>
      </c>
      <c r="F166" s="7"/>
      <c r="G166" s="28" t="n">
        <f aca="false">'Study 1'!$D165</f>
        <v>1668</v>
      </c>
      <c r="H166" s="28" t="n">
        <f aca="false">'Study 1'!$E165</f>
        <v>0</v>
      </c>
      <c r="I166" s="7"/>
      <c r="J166" s="28" t="n">
        <f aca="false">'Study 1b'!$D165</f>
        <v>1487</v>
      </c>
      <c r="K166" s="28" t="n">
        <f aca="false">'Study 1b'!$E165</f>
        <v>0</v>
      </c>
      <c r="L166" s="7"/>
      <c r="M166" s="28" t="n">
        <f aca="false">'Study 3'!$D165</f>
        <v>2403</v>
      </c>
      <c r="N166" s="28" t="n">
        <f aca="false">'Study 3'!$E165</f>
        <v>0</v>
      </c>
      <c r="O166" s="7"/>
      <c r="P166" s="28" t="n">
        <f aca="false">'Study 3b'!$D165</f>
        <v>1802</v>
      </c>
      <c r="Q166" s="28" t="n">
        <f aca="false">'Study 3b'!$E165</f>
        <v>0</v>
      </c>
      <c r="R166" s="7"/>
      <c r="S166" s="28" t="n">
        <f aca="false">'Study 4a'!$D165</f>
        <v>2569</v>
      </c>
      <c r="T166" s="28" t="n">
        <f aca="false">'Study 4a'!$E165</f>
        <v>0</v>
      </c>
      <c r="U166" s="7"/>
      <c r="V166" s="28" t="n">
        <f aca="false">'Study 4b'!$D165</f>
        <v>2569</v>
      </c>
      <c r="W166" s="28" t="n">
        <f aca="false">'Study 4b'!$E165</f>
        <v>0</v>
      </c>
      <c r="X166" s="7"/>
      <c r="Y166" s="28" t="n">
        <f aca="false">'Study 5a'!$D165</f>
        <v>2403</v>
      </c>
      <c r="Z166" s="28" t="n">
        <f aca="false">'Study 5a'!$E165</f>
        <v>0</v>
      </c>
      <c r="AA166" s="7"/>
      <c r="AB166" s="28" t="n">
        <f aca="false">'Study 5b'!$D165</f>
        <v>1239</v>
      </c>
      <c r="AC166" s="28" t="n">
        <f aca="false">'Study 5b'!$E165</f>
        <v>0</v>
      </c>
      <c r="AD166" s="7"/>
      <c r="AE166" s="28" t="n">
        <f aca="false">'Study 6a'!$D165</f>
        <v>2487</v>
      </c>
      <c r="AF166" s="28" t="n">
        <f aca="false">'Study 6a'!$E165</f>
        <v>0</v>
      </c>
      <c r="AG166" s="7"/>
      <c r="AH166" s="28" t="n">
        <f aca="false">'Study 6b'!$D165</f>
        <v>1190</v>
      </c>
      <c r="AI166" s="28" t="n">
        <f aca="false">'Study 6b'!$E165</f>
        <v>0</v>
      </c>
      <c r="AJ166" s="7"/>
    </row>
    <row r="167" customFormat="false" ht="12.75" hidden="false" customHeight="false" outlineLevel="0" collapsed="false">
      <c r="A167" s="31" t="s">
        <v>247</v>
      </c>
      <c r="B167" s="2" t="s">
        <v>248</v>
      </c>
      <c r="C167" s="7"/>
      <c r="D167" s="28" t="n">
        <f aca="false">'Study 2'!$D166</f>
        <v>195</v>
      </c>
      <c r="E167" s="29" t="n">
        <f aca="false">'Study 2'!$E166</f>
        <v>0</v>
      </c>
      <c r="F167" s="7"/>
      <c r="G167" s="28" t="n">
        <f aca="false">'Study 1'!$D166</f>
        <v>355</v>
      </c>
      <c r="H167" s="28" t="n">
        <f aca="false">'Study 1'!$E166</f>
        <v>0</v>
      </c>
      <c r="I167" s="7"/>
      <c r="J167" s="28" t="n">
        <f aca="false">'Study 1b'!$D166</f>
        <v>144</v>
      </c>
      <c r="K167" s="28" t="n">
        <f aca="false">'Study 1b'!$E166</f>
        <v>0</v>
      </c>
      <c r="L167" s="7"/>
      <c r="M167" s="28" t="n">
        <f aca="false">'Study 3'!$D166</f>
        <v>384</v>
      </c>
      <c r="N167" s="28" t="n">
        <f aca="false">'Study 3'!$E166</f>
        <v>0</v>
      </c>
      <c r="O167" s="7"/>
      <c r="P167" s="28" t="n">
        <f aca="false">'Study 3b'!$D166</f>
        <v>225</v>
      </c>
      <c r="Q167" s="28" t="n">
        <f aca="false">'Study 3b'!$E166</f>
        <v>0</v>
      </c>
      <c r="R167" s="7"/>
      <c r="S167" s="28" t="n">
        <f aca="false">'Study 4a'!$D166</f>
        <v>384</v>
      </c>
      <c r="T167" s="28" t="n">
        <f aca="false">'Study 4a'!$E166</f>
        <v>0</v>
      </c>
      <c r="U167" s="7"/>
      <c r="V167" s="28" t="n">
        <f aca="false">'Study 4b'!$D166</f>
        <v>384</v>
      </c>
      <c r="W167" s="28" t="n">
        <f aca="false">'Study 4b'!$E166</f>
        <v>0</v>
      </c>
      <c r="X167" s="7"/>
      <c r="Y167" s="28" t="n">
        <f aca="false">'Study 5a'!$D166</f>
        <v>384</v>
      </c>
      <c r="Z167" s="28" t="n">
        <f aca="false">'Study 5a'!$E166</f>
        <v>0</v>
      </c>
      <c r="AA167" s="7"/>
      <c r="AB167" s="28" t="n">
        <f aca="false">'Study 5b'!$D166</f>
        <v>172</v>
      </c>
      <c r="AC167" s="28" t="n">
        <f aca="false">'Study 5b'!$E166</f>
        <v>0</v>
      </c>
      <c r="AD167" s="7"/>
      <c r="AE167" s="28" t="n">
        <f aca="false">'Study 6a'!$D166</f>
        <v>374</v>
      </c>
      <c r="AF167" s="28" t="n">
        <f aca="false">'Study 6a'!$E166</f>
        <v>0</v>
      </c>
      <c r="AG167" s="7"/>
      <c r="AH167" s="28" t="n">
        <f aca="false">'Study 6b'!$D166</f>
        <v>179</v>
      </c>
      <c r="AI167" s="28" t="n">
        <f aca="false">'Study 6b'!$E166</f>
        <v>0</v>
      </c>
      <c r="AJ167" s="7"/>
    </row>
    <row r="168" customFormat="false" ht="12.75" hidden="false" customHeight="false" outlineLevel="0" collapsed="false">
      <c r="A168" s="31" t="s">
        <v>249</v>
      </c>
      <c r="B168" s="2" t="s">
        <v>250</v>
      </c>
      <c r="C168" s="7"/>
      <c r="D168" s="28" t="n">
        <f aca="false">'Study 2'!$D167</f>
        <v>101</v>
      </c>
      <c r="E168" s="29" t="n">
        <f aca="false">'Study 2'!$E167</f>
        <v>0</v>
      </c>
      <c r="F168" s="7"/>
      <c r="G168" s="28" t="n">
        <f aca="false">'Study 1'!$D167</f>
        <v>149</v>
      </c>
      <c r="H168" s="28" t="n">
        <f aca="false">'Study 1'!$E167</f>
        <v>0</v>
      </c>
      <c r="I168" s="7"/>
      <c r="J168" s="28" t="n">
        <f aca="false">'Study 1b'!$D167</f>
        <v>147</v>
      </c>
      <c r="K168" s="28" t="n">
        <f aca="false">'Study 1b'!$E167</f>
        <v>0</v>
      </c>
      <c r="L168" s="7"/>
      <c r="M168" s="28" t="n">
        <f aca="false">'Study 3'!$D167</f>
        <v>169</v>
      </c>
      <c r="N168" s="28" t="n">
        <f aca="false">'Study 3'!$E167</f>
        <v>0</v>
      </c>
      <c r="O168" s="7"/>
      <c r="P168" s="28" t="n">
        <f aca="false">'Study 3b'!$D167</f>
        <v>168</v>
      </c>
      <c r="Q168" s="28" t="n">
        <f aca="false">'Study 3b'!$E167</f>
        <v>0</v>
      </c>
      <c r="R168" s="7"/>
      <c r="S168" s="28" t="n">
        <f aca="false">'Study 4a'!$D167</f>
        <v>169</v>
      </c>
      <c r="T168" s="28" t="n">
        <f aca="false">'Study 4a'!$E167</f>
        <v>0</v>
      </c>
      <c r="U168" s="7"/>
      <c r="V168" s="28" t="n">
        <f aca="false">'Study 4b'!$D167</f>
        <v>169</v>
      </c>
      <c r="W168" s="28" t="n">
        <f aca="false">'Study 4b'!$E167</f>
        <v>0</v>
      </c>
      <c r="X168" s="7"/>
      <c r="Y168" s="28" t="n">
        <f aca="false">'Study 5a'!$D167</f>
        <v>169</v>
      </c>
      <c r="Z168" s="28" t="n">
        <f aca="false">'Study 5a'!$E167</f>
        <v>0</v>
      </c>
      <c r="AA168" s="7"/>
      <c r="AB168" s="28" t="n">
        <f aca="false">'Study 5b'!$D167</f>
        <v>44</v>
      </c>
      <c r="AC168" s="28" t="n">
        <f aca="false">'Study 5b'!$E167</f>
        <v>0</v>
      </c>
      <c r="AD168" s="7"/>
      <c r="AE168" s="28" t="n">
        <f aca="false">'Study 6a'!$D167</f>
        <v>162</v>
      </c>
      <c r="AF168" s="28" t="n">
        <f aca="false">'Study 6a'!$E167</f>
        <v>0</v>
      </c>
      <c r="AG168" s="7"/>
      <c r="AH168" s="28" t="n">
        <f aca="false">'Study 6b'!$D167</f>
        <v>56</v>
      </c>
      <c r="AI168" s="28" t="n">
        <f aca="false">'Study 6b'!$E167</f>
        <v>0</v>
      </c>
      <c r="AJ168" s="7"/>
    </row>
    <row r="169" customFormat="false" ht="12.75" hidden="false" customHeight="false" outlineLevel="0" collapsed="false">
      <c r="A169" s="31" t="s">
        <v>251</v>
      </c>
      <c r="B169" s="2" t="s">
        <v>252</v>
      </c>
      <c r="C169" s="7"/>
      <c r="D169" s="28" t="n">
        <f aca="false">'Study 2'!$D168</f>
        <v>616</v>
      </c>
      <c r="E169" s="29" t="n">
        <f aca="false">'Study 2'!$E168</f>
        <v>0</v>
      </c>
      <c r="F169" s="7"/>
      <c r="G169" s="28" t="n">
        <f aca="false">'Study 1'!$D168</f>
        <v>991</v>
      </c>
      <c r="H169" s="28" t="n">
        <f aca="false">'Study 1'!$E168</f>
        <v>0</v>
      </c>
      <c r="I169" s="7"/>
      <c r="J169" s="28" t="n">
        <f aca="false">'Study 1b'!$D168</f>
        <v>894</v>
      </c>
      <c r="K169" s="28" t="n">
        <f aca="false">'Study 1b'!$E168</f>
        <v>0</v>
      </c>
      <c r="L169" s="7"/>
      <c r="M169" s="28" t="n">
        <f aca="false">'Study 3'!$D168</f>
        <v>1052</v>
      </c>
      <c r="N169" s="28" t="n">
        <f aca="false">'Study 3'!$E168</f>
        <v>0</v>
      </c>
      <c r="O169" s="7"/>
      <c r="P169" s="28" t="n">
        <f aca="false">'Study 3b'!$D168</f>
        <v>586</v>
      </c>
      <c r="Q169" s="28" t="n">
        <f aca="false">'Study 3b'!$E168</f>
        <v>0</v>
      </c>
      <c r="R169" s="7"/>
      <c r="S169" s="28" t="n">
        <f aca="false">'Study 4a'!$D168</f>
        <v>1052</v>
      </c>
      <c r="T169" s="28" t="n">
        <f aca="false">'Study 4a'!$E168</f>
        <v>0</v>
      </c>
      <c r="U169" s="7"/>
      <c r="V169" s="28" t="n">
        <f aca="false">'Study 4b'!$D168</f>
        <v>1052</v>
      </c>
      <c r="W169" s="28" t="n">
        <f aca="false">'Study 4b'!$E168</f>
        <v>0</v>
      </c>
      <c r="X169" s="7"/>
      <c r="Y169" s="28" t="n">
        <f aca="false">'Study 5a'!$D168</f>
        <v>1052</v>
      </c>
      <c r="Z169" s="28" t="n">
        <f aca="false">'Study 5a'!$E168</f>
        <v>0</v>
      </c>
      <c r="AA169" s="7"/>
      <c r="AB169" s="28" t="n">
        <f aca="false">'Study 5b'!$D168</f>
        <v>524</v>
      </c>
      <c r="AC169" s="28" t="n">
        <f aca="false">'Study 5b'!$E168</f>
        <v>0</v>
      </c>
      <c r="AD169" s="7"/>
      <c r="AE169" s="28" t="n">
        <f aca="false">'Study 6a'!$D168</f>
        <v>1115</v>
      </c>
      <c r="AF169" s="28" t="n">
        <f aca="false">'Study 6a'!$E168</f>
        <v>0</v>
      </c>
      <c r="AG169" s="7"/>
      <c r="AH169" s="28" t="n">
        <f aca="false">'Study 6b'!$D168</f>
        <v>641</v>
      </c>
      <c r="AI169" s="28" t="n">
        <f aca="false">'Study 6b'!$E168</f>
        <v>0</v>
      </c>
      <c r="AJ169" s="7"/>
    </row>
    <row r="170" customFormat="false" ht="12.75" hidden="false" customHeight="false" outlineLevel="0" collapsed="false">
      <c r="A170" s="31" t="s">
        <v>253</v>
      </c>
      <c r="B170" s="2" t="s">
        <v>254</v>
      </c>
      <c r="C170" s="7"/>
      <c r="D170" s="28" t="n">
        <f aca="false">'Study 2'!$D169</f>
        <v>35</v>
      </c>
      <c r="E170" s="29" t="n">
        <f aca="false">'Study 2'!$E169</f>
        <v>0</v>
      </c>
      <c r="F170" s="7"/>
      <c r="G170" s="28" t="n">
        <f aca="false">'Study 1'!$D169</f>
        <v>52</v>
      </c>
      <c r="H170" s="28" t="n">
        <f aca="false">'Study 1'!$E169</f>
        <v>0</v>
      </c>
      <c r="I170" s="7"/>
      <c r="J170" s="28" t="n">
        <f aca="false">'Study 1b'!$D169</f>
        <v>51</v>
      </c>
      <c r="K170" s="28" t="n">
        <f aca="false">'Study 1b'!$E169</f>
        <v>0</v>
      </c>
      <c r="L170" s="7"/>
      <c r="M170" s="28" t="n">
        <f aca="false">'Study 3'!$D169</f>
        <v>73</v>
      </c>
      <c r="N170" s="28" t="n">
        <f aca="false">'Study 3'!$E169</f>
        <v>0</v>
      </c>
      <c r="O170" s="7"/>
      <c r="P170" s="28" t="n">
        <f aca="false">'Study 3b'!$D169</f>
        <v>63</v>
      </c>
      <c r="Q170" s="28" t="n">
        <f aca="false">'Study 3b'!$E169</f>
        <v>0</v>
      </c>
      <c r="R170" s="7"/>
      <c r="S170" s="28" t="n">
        <f aca="false">'Study 4a'!$D169</f>
        <v>73</v>
      </c>
      <c r="T170" s="28" t="n">
        <f aca="false">'Study 4a'!$E169</f>
        <v>0</v>
      </c>
      <c r="U170" s="7"/>
      <c r="V170" s="28" t="n">
        <f aca="false">'Study 4b'!$D169</f>
        <v>73</v>
      </c>
      <c r="W170" s="28" t="n">
        <f aca="false">'Study 4b'!$E169</f>
        <v>0</v>
      </c>
      <c r="X170" s="7"/>
      <c r="Y170" s="28" t="n">
        <f aca="false">'Study 5a'!$D169</f>
        <v>73</v>
      </c>
      <c r="Z170" s="28" t="n">
        <f aca="false">'Study 5a'!$E169</f>
        <v>0</v>
      </c>
      <c r="AA170" s="7"/>
      <c r="AB170" s="28" t="n">
        <f aca="false">'Study 5b'!$D169</f>
        <v>70</v>
      </c>
      <c r="AC170" s="28" t="n">
        <f aca="false">'Study 5b'!$E169</f>
        <v>0</v>
      </c>
      <c r="AD170" s="7"/>
      <c r="AE170" s="28" t="n">
        <f aca="false">'Study 6a'!$D169</f>
        <v>65</v>
      </c>
      <c r="AF170" s="28" t="n">
        <f aca="false">'Study 6a'!$E169</f>
        <v>0</v>
      </c>
      <c r="AG170" s="7"/>
      <c r="AH170" s="28" t="n">
        <f aca="false">'Study 6b'!$D169</f>
        <v>37</v>
      </c>
      <c r="AI170" s="28" t="n">
        <f aca="false">'Study 6b'!$E169</f>
        <v>0</v>
      </c>
      <c r="AJ170" s="7"/>
    </row>
    <row r="171" customFormat="false" ht="12.75" hidden="false" customHeight="false" outlineLevel="0" collapsed="false">
      <c r="A171" s="31" t="s">
        <v>255</v>
      </c>
      <c r="B171" s="2" t="s">
        <v>256</v>
      </c>
      <c r="C171" s="7"/>
      <c r="D171" s="28" t="n">
        <f aca="false">'Study 2'!$D170</f>
        <v>2989</v>
      </c>
      <c r="E171" s="29" t="n">
        <f aca="false">'Study 2'!$E170</f>
        <v>0</v>
      </c>
      <c r="F171" s="7"/>
      <c r="G171" s="28" t="n">
        <f aca="false">'Study 1'!$D170</f>
        <v>5010</v>
      </c>
      <c r="H171" s="28" t="n">
        <f aca="false">'Study 1'!$E170</f>
        <v>0</v>
      </c>
      <c r="I171" s="7"/>
      <c r="J171" s="28" t="n">
        <f aca="false">'Study 1b'!$D170</f>
        <v>2729</v>
      </c>
      <c r="K171" s="28" t="n">
        <f aca="false">'Study 1b'!$E170</f>
        <v>0</v>
      </c>
      <c r="L171" s="7"/>
      <c r="M171" s="28" t="n">
        <f aca="false">'Study 3'!$D170</f>
        <v>5391</v>
      </c>
      <c r="N171" s="28" t="n">
        <f aca="false">'Study 3'!$E170</f>
        <v>0</v>
      </c>
      <c r="O171" s="7"/>
      <c r="P171" s="28" t="n">
        <f aca="false">'Study 3b'!$D170</f>
        <v>3542</v>
      </c>
      <c r="Q171" s="28" t="n">
        <f aca="false">'Study 3b'!$E170</f>
        <v>0</v>
      </c>
      <c r="R171" s="7"/>
      <c r="S171" s="28" t="n">
        <f aca="false">'Study 4a'!$D170</f>
        <v>7332</v>
      </c>
      <c r="T171" s="28" t="n">
        <f aca="false">'Study 4a'!$E170</f>
        <v>0</v>
      </c>
      <c r="U171" s="7"/>
      <c r="V171" s="28" t="n">
        <f aca="false">'Study 4b'!$D170</f>
        <v>7332</v>
      </c>
      <c r="W171" s="28" t="n">
        <f aca="false">'Study 4b'!$E170</f>
        <v>0</v>
      </c>
      <c r="X171" s="7"/>
      <c r="Y171" s="28" t="n">
        <f aca="false">'Study 5a'!$D170</f>
        <v>5391</v>
      </c>
      <c r="Z171" s="28" t="n">
        <f aca="false">'Study 5a'!$E170</f>
        <v>0</v>
      </c>
      <c r="AA171" s="7"/>
      <c r="AB171" s="28" t="n">
        <f aca="false">'Study 5b'!$D170</f>
        <v>2500</v>
      </c>
      <c r="AC171" s="28" t="n">
        <f aca="false">'Study 5b'!$E170</f>
        <v>0</v>
      </c>
      <c r="AD171" s="7"/>
      <c r="AE171" s="28" t="n">
        <f aca="false">'Study 6a'!$D170</f>
        <v>5132</v>
      </c>
      <c r="AF171" s="28" t="n">
        <f aca="false">'Study 6a'!$E170</f>
        <v>0</v>
      </c>
      <c r="AG171" s="7"/>
      <c r="AH171" s="28" t="n">
        <f aca="false">'Study 6b'!$D170</f>
        <v>2829</v>
      </c>
      <c r="AI171" s="28" t="n">
        <f aca="false">'Study 6b'!$E170</f>
        <v>0</v>
      </c>
      <c r="AJ171" s="7"/>
    </row>
    <row r="172" customFormat="false" ht="12.75" hidden="false" customHeight="false" outlineLevel="0" collapsed="false">
      <c r="A172" s="31" t="s">
        <v>257</v>
      </c>
      <c r="B172" s="2" t="s">
        <v>258</v>
      </c>
      <c r="C172" s="7"/>
      <c r="D172" s="28" t="n">
        <f aca="false">'Study 2'!$D171</f>
        <v>232</v>
      </c>
      <c r="E172" s="29" t="n">
        <f aca="false">'Study 2'!$E171</f>
        <v>0</v>
      </c>
      <c r="F172" s="7"/>
      <c r="G172" s="28" t="n">
        <f aca="false">'Study 1'!$D171</f>
        <v>343</v>
      </c>
      <c r="H172" s="28" t="n">
        <f aca="false">'Study 1'!$E171</f>
        <v>0</v>
      </c>
      <c r="I172" s="7"/>
      <c r="J172" s="28" t="n">
        <f aca="false">'Study 1b'!$D171</f>
        <v>319</v>
      </c>
      <c r="K172" s="28" t="n">
        <f aca="false">'Study 1b'!$E171</f>
        <v>0</v>
      </c>
      <c r="L172" s="7"/>
      <c r="M172" s="28" t="n">
        <f aca="false">'Study 3'!$D171</f>
        <v>406</v>
      </c>
      <c r="N172" s="28" t="n">
        <f aca="false">'Study 3'!$E171</f>
        <v>0</v>
      </c>
      <c r="O172" s="7"/>
      <c r="P172" s="28" t="n">
        <f aca="false">'Study 3b'!$D171</f>
        <v>336</v>
      </c>
      <c r="Q172" s="28" t="n">
        <f aca="false">'Study 3b'!$E171</f>
        <v>0</v>
      </c>
      <c r="R172" s="7"/>
      <c r="S172" s="28" t="n">
        <f aca="false">'Study 4a'!$D171</f>
        <v>406</v>
      </c>
      <c r="T172" s="28" t="n">
        <f aca="false">'Study 4a'!$E171</f>
        <v>0</v>
      </c>
      <c r="U172" s="7"/>
      <c r="V172" s="28" t="n">
        <f aca="false">'Study 4b'!$D171</f>
        <v>406</v>
      </c>
      <c r="W172" s="28" t="n">
        <f aca="false">'Study 4b'!$E171</f>
        <v>0</v>
      </c>
      <c r="X172" s="7"/>
      <c r="Y172" s="28" t="n">
        <f aca="false">'Study 5a'!$D171</f>
        <v>406</v>
      </c>
      <c r="Z172" s="28" t="n">
        <f aca="false">'Study 5a'!$E171</f>
        <v>0</v>
      </c>
      <c r="AA172" s="7"/>
      <c r="AB172" s="28" t="n">
        <f aca="false">'Study 5b'!$D171</f>
        <v>217</v>
      </c>
      <c r="AC172" s="28" t="n">
        <f aca="false">'Study 5b'!$E171</f>
        <v>0</v>
      </c>
      <c r="AD172" s="7"/>
      <c r="AE172" s="28" t="n">
        <f aca="false">'Study 6a'!$D171</f>
        <v>524</v>
      </c>
      <c r="AF172" s="28" t="n">
        <f aca="false">'Study 6a'!$E171</f>
        <v>0</v>
      </c>
      <c r="AG172" s="7"/>
      <c r="AH172" s="28" t="n">
        <f aca="false">'Study 6b'!$D171</f>
        <v>450</v>
      </c>
      <c r="AI172" s="28" t="n">
        <f aca="false">'Study 6b'!$E171</f>
        <v>0</v>
      </c>
      <c r="AJ172" s="7"/>
    </row>
    <row r="173" customFormat="false" ht="12.75" hidden="false" customHeight="false" outlineLevel="0" collapsed="false">
      <c r="A173" s="31" t="s">
        <v>259</v>
      </c>
      <c r="B173" s="2" t="s">
        <v>260</v>
      </c>
      <c r="C173" s="7"/>
      <c r="D173" s="28" t="n">
        <f aca="false">'Study 2'!$D172</f>
        <v>1907</v>
      </c>
      <c r="E173" s="29" t="n">
        <f aca="false">'Study 2'!$E172</f>
        <v>0</v>
      </c>
      <c r="F173" s="7"/>
      <c r="G173" s="28" t="n">
        <f aca="false">'Study 1'!$D172</f>
        <v>2854</v>
      </c>
      <c r="H173" s="28" t="n">
        <f aca="false">'Study 1'!$E172</f>
        <v>0</v>
      </c>
      <c r="I173" s="7"/>
      <c r="J173" s="28" t="n">
        <f aca="false">'Study 1b'!$D172</f>
        <v>2415</v>
      </c>
      <c r="K173" s="28" t="n">
        <f aca="false">'Study 1b'!$E172</f>
        <v>0</v>
      </c>
      <c r="L173" s="7"/>
      <c r="M173" s="28" t="n">
        <f aca="false">'Study 3'!$D172</f>
        <v>4088</v>
      </c>
      <c r="N173" s="28" t="n">
        <f aca="false">'Study 3'!$E172</f>
        <v>0</v>
      </c>
      <c r="O173" s="7"/>
      <c r="P173" s="28" t="n">
        <f aca="false">'Study 3b'!$D172</f>
        <v>3290</v>
      </c>
      <c r="Q173" s="28" t="n">
        <f aca="false">'Study 3b'!$E172</f>
        <v>0</v>
      </c>
      <c r="R173" s="7"/>
      <c r="S173" s="28" t="n">
        <f aca="false">'Study 4a'!$D172</f>
        <v>4362</v>
      </c>
      <c r="T173" s="28" t="n">
        <f aca="false">'Study 4a'!$E172</f>
        <v>0</v>
      </c>
      <c r="U173" s="7"/>
      <c r="V173" s="28" t="n">
        <f aca="false">'Study 4b'!$D172</f>
        <v>4362</v>
      </c>
      <c r="W173" s="28" t="n">
        <f aca="false">'Study 4b'!$E172</f>
        <v>0</v>
      </c>
      <c r="X173" s="7"/>
      <c r="Y173" s="28" t="n">
        <f aca="false">'Study 5a'!$D172</f>
        <v>4088</v>
      </c>
      <c r="Z173" s="28" t="n">
        <f aca="false">'Study 5a'!$E172</f>
        <v>0</v>
      </c>
      <c r="AA173" s="7"/>
      <c r="AB173" s="28" t="n">
        <f aca="false">'Study 5b'!$D172</f>
        <v>2851</v>
      </c>
      <c r="AC173" s="28" t="n">
        <f aca="false">'Study 5b'!$E172</f>
        <v>0</v>
      </c>
      <c r="AD173" s="7"/>
      <c r="AE173" s="28" t="n">
        <f aca="false">'Study 6a'!$D172</f>
        <v>4490</v>
      </c>
      <c r="AF173" s="28" t="n">
        <f aca="false">'Study 6a'!$E172</f>
        <v>0</v>
      </c>
      <c r="AG173" s="7"/>
      <c r="AH173" s="28" t="n">
        <f aca="false">'Study 6b'!$D172</f>
        <v>2998</v>
      </c>
      <c r="AI173" s="28" t="n">
        <f aca="false">'Study 6b'!$E172</f>
        <v>0</v>
      </c>
      <c r="AJ173" s="7"/>
    </row>
    <row r="174" customFormat="false" ht="12.75" hidden="false" customHeight="false" outlineLevel="0" collapsed="false">
      <c r="A174" s="31" t="s">
        <v>261</v>
      </c>
      <c r="B174" s="2" t="s">
        <v>262</v>
      </c>
      <c r="C174" s="7"/>
      <c r="D174" s="28" t="n">
        <f aca="false">'Study 2'!$D173</f>
        <v>1310</v>
      </c>
      <c r="E174" s="29" t="n">
        <f aca="false">'Study 2'!$E173</f>
        <v>0</v>
      </c>
      <c r="F174" s="7"/>
      <c r="G174" s="28" t="n">
        <f aca="false">'Study 1'!$D173</f>
        <v>1967</v>
      </c>
      <c r="H174" s="28" t="n">
        <f aca="false">'Study 1'!$E173</f>
        <v>0</v>
      </c>
      <c r="I174" s="7"/>
      <c r="J174" s="28" t="n">
        <f aca="false">'Study 1b'!$D173</f>
        <v>1909</v>
      </c>
      <c r="K174" s="28" t="n">
        <f aca="false">'Study 1b'!$E173</f>
        <v>0</v>
      </c>
      <c r="L174" s="7"/>
      <c r="M174" s="28" t="n">
        <f aca="false">'Study 3'!$D173</f>
        <v>2320</v>
      </c>
      <c r="N174" s="28" t="n">
        <f aca="false">'Study 3'!$E173</f>
        <v>0</v>
      </c>
      <c r="O174" s="7"/>
      <c r="P174" s="28" t="n">
        <f aca="false">'Study 3b'!$D173</f>
        <v>1915</v>
      </c>
      <c r="Q174" s="28" t="n">
        <f aca="false">'Study 3b'!$E173</f>
        <v>0</v>
      </c>
      <c r="R174" s="7"/>
      <c r="S174" s="28" t="n">
        <f aca="false">'Study 4a'!$D173</f>
        <v>2320</v>
      </c>
      <c r="T174" s="28" t="n">
        <f aca="false">'Study 4a'!$E173</f>
        <v>0</v>
      </c>
      <c r="U174" s="7"/>
      <c r="V174" s="28" t="n">
        <f aca="false">'Study 4b'!$D173</f>
        <v>2320</v>
      </c>
      <c r="W174" s="28" t="n">
        <f aca="false">'Study 4b'!$E173</f>
        <v>0</v>
      </c>
      <c r="X174" s="7"/>
      <c r="Y174" s="28" t="n">
        <f aca="false">'Study 5a'!$D173</f>
        <v>2320</v>
      </c>
      <c r="Z174" s="28" t="n">
        <f aca="false">'Study 5a'!$E173</f>
        <v>0</v>
      </c>
      <c r="AA174" s="7"/>
      <c r="AB174" s="28" t="n">
        <f aca="false">'Study 5b'!$D173</f>
        <v>1323</v>
      </c>
      <c r="AC174" s="28" t="n">
        <f aca="false">'Study 5b'!$E173</f>
        <v>0</v>
      </c>
      <c r="AD174" s="7"/>
      <c r="AE174" s="28" t="n">
        <f aca="false">'Study 6a'!$D173</f>
        <v>2640</v>
      </c>
      <c r="AF174" s="28" t="n">
        <f aca="false">'Study 6a'!$E173</f>
        <v>0</v>
      </c>
      <c r="AG174" s="7"/>
      <c r="AH174" s="28" t="n">
        <f aca="false">'Study 6b'!$D173</f>
        <v>1080</v>
      </c>
      <c r="AI174" s="28" t="n">
        <f aca="false">'Study 6b'!$E173</f>
        <v>0</v>
      </c>
      <c r="AJ174" s="7"/>
    </row>
    <row r="175" customFormat="false" ht="12.75" hidden="false" customHeight="false" outlineLevel="0" collapsed="false">
      <c r="A175" s="31" t="s">
        <v>263</v>
      </c>
      <c r="B175" s="2" t="s">
        <v>264</v>
      </c>
      <c r="C175" s="7"/>
      <c r="D175" s="28" t="n">
        <f aca="false">'Study 2'!$D174</f>
        <v>321</v>
      </c>
      <c r="E175" s="29" t="n">
        <f aca="false">'Study 2'!$E174</f>
        <v>0</v>
      </c>
      <c r="F175" s="7"/>
      <c r="G175" s="28" t="n">
        <f aca="false">'Study 1'!$D174</f>
        <v>508</v>
      </c>
      <c r="H175" s="28" t="n">
        <f aca="false">'Study 1'!$E174</f>
        <v>0</v>
      </c>
      <c r="I175" s="7"/>
      <c r="J175" s="28" t="n">
        <f aca="false">'Study 1b'!$D174</f>
        <v>250</v>
      </c>
      <c r="K175" s="28" t="n">
        <f aca="false">'Study 1b'!$E174</f>
        <v>0</v>
      </c>
      <c r="L175" s="7"/>
      <c r="M175" s="28" t="n">
        <f aca="false">'Study 3'!$D174</f>
        <v>513</v>
      </c>
      <c r="N175" s="28" t="n">
        <f aca="false">'Study 3'!$E174</f>
        <v>0</v>
      </c>
      <c r="O175" s="7"/>
      <c r="P175" s="28" t="n">
        <f aca="false">'Study 3b'!$D174</f>
        <v>340</v>
      </c>
      <c r="Q175" s="28" t="n">
        <f aca="false">'Study 3b'!$E174</f>
        <v>0</v>
      </c>
      <c r="R175" s="7"/>
      <c r="S175" s="28" t="n">
        <f aca="false">'Study 4a'!$D174</f>
        <v>626</v>
      </c>
      <c r="T175" s="28" t="n">
        <f aca="false">'Study 4a'!$E174</f>
        <v>0</v>
      </c>
      <c r="U175" s="7"/>
      <c r="V175" s="28" t="n">
        <f aca="false">'Study 4b'!$D174</f>
        <v>626</v>
      </c>
      <c r="W175" s="28" t="n">
        <f aca="false">'Study 4b'!$E174</f>
        <v>0</v>
      </c>
      <c r="X175" s="7"/>
      <c r="Y175" s="28" t="n">
        <f aca="false">'Study 5a'!$D174</f>
        <v>513</v>
      </c>
      <c r="Z175" s="28" t="n">
        <f aca="false">'Study 5a'!$E174</f>
        <v>0</v>
      </c>
      <c r="AA175" s="7"/>
      <c r="AB175" s="28" t="n">
        <f aca="false">'Study 5b'!$D174</f>
        <v>223</v>
      </c>
      <c r="AC175" s="28" t="n">
        <f aca="false">'Study 5b'!$E174</f>
        <v>0</v>
      </c>
      <c r="AD175" s="7"/>
      <c r="AE175" s="28" t="n">
        <f aca="false">'Study 6a'!$D174</f>
        <v>576</v>
      </c>
      <c r="AF175" s="28" t="n">
        <f aca="false">'Study 6a'!$E174</f>
        <v>0</v>
      </c>
      <c r="AG175" s="7"/>
      <c r="AH175" s="28" t="n">
        <f aca="false">'Study 6b'!$D174</f>
        <v>268</v>
      </c>
      <c r="AI175" s="28" t="n">
        <f aca="false">'Study 6b'!$E174</f>
        <v>0</v>
      </c>
      <c r="AJ175" s="7"/>
    </row>
    <row r="176" customFormat="false" ht="12.75" hidden="false" customHeight="false" outlineLevel="0" collapsed="false">
      <c r="A176" s="31" t="s">
        <v>265</v>
      </c>
      <c r="B176" s="2" t="s">
        <v>212</v>
      </c>
      <c r="C176" s="7"/>
      <c r="D176" s="28" t="n">
        <f aca="false">'Study 2'!$D175</f>
        <v>734</v>
      </c>
      <c r="E176" s="29" t="n">
        <f aca="false">'Study 2'!$E175</f>
        <v>0</v>
      </c>
      <c r="F176" s="7"/>
      <c r="G176" s="28" t="n">
        <f aca="false">'Study 1'!$D175</f>
        <v>2092</v>
      </c>
      <c r="H176" s="28" t="n">
        <f aca="false">'Study 1'!$E175</f>
        <v>0</v>
      </c>
      <c r="I176" s="7"/>
      <c r="J176" s="28" t="n">
        <f aca="false">'Study 1b'!$D175</f>
        <v>833</v>
      </c>
      <c r="K176" s="28" t="n">
        <f aca="false">'Study 1b'!$E175</f>
        <v>0</v>
      </c>
      <c r="L176" s="7"/>
      <c r="M176" s="28" t="n">
        <f aca="false">'Study 3'!$D175</f>
        <v>5211</v>
      </c>
      <c r="N176" s="28" t="n">
        <f aca="false">'Study 3'!$E175</f>
        <v>0</v>
      </c>
      <c r="O176" s="7"/>
      <c r="P176" s="28" t="n">
        <f aca="false">'Study 3b'!$D175</f>
        <v>549</v>
      </c>
      <c r="Q176" s="28" t="n">
        <f aca="false">'Study 3b'!$E175</f>
        <v>0</v>
      </c>
      <c r="R176" s="7"/>
      <c r="S176" s="28" t="n">
        <f aca="false">'Study 4a'!$D175</f>
        <v>5211</v>
      </c>
      <c r="T176" s="28" t="n">
        <f aca="false">'Study 4a'!$E175</f>
        <v>0</v>
      </c>
      <c r="U176" s="7"/>
      <c r="V176" s="28" t="n">
        <f aca="false">'Study 4b'!$D175</f>
        <v>5211</v>
      </c>
      <c r="W176" s="28" t="n">
        <f aca="false">'Study 4b'!$E175</f>
        <v>0</v>
      </c>
      <c r="X176" s="7"/>
      <c r="Y176" s="28" t="n">
        <f aca="false">'Study 5a'!$D175</f>
        <v>5211</v>
      </c>
      <c r="Z176" s="28" t="n">
        <f aca="false">'Study 5a'!$E175</f>
        <v>0</v>
      </c>
      <c r="AA176" s="7"/>
      <c r="AB176" s="28" t="n">
        <f aca="false">'Study 5b'!$D175</f>
        <v>2303</v>
      </c>
      <c r="AC176" s="28" t="n">
        <f aca="false">'Study 5b'!$E175</f>
        <v>0</v>
      </c>
      <c r="AD176" s="7"/>
      <c r="AE176" s="28" t="n">
        <f aca="false">'Study 6a'!$D175</f>
        <v>1610</v>
      </c>
      <c r="AF176" s="28" t="n">
        <f aca="false">'Study 6a'!$E175</f>
        <v>0</v>
      </c>
      <c r="AG176" s="7"/>
      <c r="AH176" s="28" t="n">
        <f aca="false">'Study 6b'!$D175</f>
        <v>678</v>
      </c>
      <c r="AI176" s="28" t="n">
        <f aca="false">'Study 6b'!$E175</f>
        <v>0</v>
      </c>
      <c r="AJ176" s="7"/>
    </row>
    <row r="177" customFormat="false" ht="12.75" hidden="false" customHeight="false" outlineLevel="0" collapsed="false">
      <c r="A177" s="31" t="s">
        <v>266</v>
      </c>
      <c r="B177" s="2" t="s">
        <v>267</v>
      </c>
      <c r="C177" s="7"/>
      <c r="D177" s="28" t="n">
        <f aca="false">'Study 2'!$D176</f>
        <v>148</v>
      </c>
      <c r="E177" s="29" t="n">
        <f aca="false">'Study 2'!$E176</f>
        <v>0</v>
      </c>
      <c r="F177" s="7"/>
      <c r="G177" s="28" t="n">
        <f aca="false">'Study 1'!$D176</f>
        <v>174</v>
      </c>
      <c r="H177" s="28" t="n">
        <f aca="false">'Study 1'!$E176</f>
        <v>0</v>
      </c>
      <c r="I177" s="7"/>
      <c r="J177" s="28" t="n">
        <f aca="false">'Study 1b'!$D176</f>
        <v>20</v>
      </c>
      <c r="K177" s="28" t="n">
        <f aca="false">'Study 1b'!$E176</f>
        <v>0</v>
      </c>
      <c r="L177" s="7"/>
      <c r="M177" s="28" t="n">
        <f aca="false">'Study 3'!$D176</f>
        <v>64</v>
      </c>
      <c r="N177" s="28" t="n">
        <f aca="false">'Study 3'!$E176</f>
        <v>0</v>
      </c>
      <c r="O177" s="7"/>
      <c r="P177" s="28" t="n">
        <f aca="false">'Study 3b'!$D176</f>
        <v>17</v>
      </c>
      <c r="Q177" s="28" t="n">
        <f aca="false">'Study 3b'!$E176</f>
        <v>0</v>
      </c>
      <c r="R177" s="7"/>
      <c r="S177" s="28" t="n">
        <f aca="false">'Study 4a'!$D176</f>
        <v>174</v>
      </c>
      <c r="T177" s="28" t="n">
        <f aca="false">'Study 4a'!$E176</f>
        <v>0</v>
      </c>
      <c r="U177" s="7"/>
      <c r="V177" s="28" t="n">
        <f aca="false">'Study 4b'!$D176</f>
        <v>174</v>
      </c>
      <c r="W177" s="28" t="n">
        <f aca="false">'Study 4b'!$E176</f>
        <v>0</v>
      </c>
      <c r="X177" s="7"/>
      <c r="Y177" s="28" t="n">
        <f aca="false">'Study 5a'!$D176</f>
        <v>20</v>
      </c>
      <c r="Z177" s="28" t="n">
        <f aca="false">'Study 5a'!$E176</f>
        <v>0</v>
      </c>
      <c r="AA177" s="7"/>
      <c r="AB177" s="28" t="n">
        <f aca="false">'Study 5b'!$D176</f>
        <v>64</v>
      </c>
      <c r="AC177" s="28" t="n">
        <f aca="false">'Study 5b'!$E176</f>
        <v>0</v>
      </c>
      <c r="AD177" s="7"/>
      <c r="AE177" s="28" t="n">
        <f aca="false">'Study 6a'!$D176</f>
        <v>23</v>
      </c>
      <c r="AF177" s="28" t="n">
        <f aca="false">'Study 6a'!$E176</f>
        <v>0</v>
      </c>
      <c r="AG177" s="7"/>
      <c r="AH177" s="28" t="n">
        <f aca="false">'Study 6b'!$D176</f>
        <v>93</v>
      </c>
      <c r="AI177" s="28" t="n">
        <f aca="false">'Study 6b'!$E176</f>
        <v>0</v>
      </c>
      <c r="AJ177" s="7"/>
    </row>
    <row r="178" customFormat="false" ht="12.75" hidden="false" customHeight="false" outlineLevel="0" collapsed="false">
      <c r="A178" s="31" t="s">
        <v>268</v>
      </c>
      <c r="B178" s="2" t="s">
        <v>269</v>
      </c>
      <c r="C178" s="7"/>
      <c r="D178" s="28" t="n">
        <f aca="false">'Study 2'!$D177</f>
        <v>4737</v>
      </c>
      <c r="E178" s="29" t="n">
        <f aca="false">'Study 2'!$E177</f>
        <v>0</v>
      </c>
      <c r="F178" s="7"/>
      <c r="G178" s="28" t="n">
        <f aca="false">'Study 1'!$D177</f>
        <v>5221</v>
      </c>
      <c r="H178" s="28" t="n">
        <f aca="false">'Study 1'!$E177</f>
        <v>0</v>
      </c>
      <c r="I178" s="7"/>
      <c r="J178" s="28" t="n">
        <f aca="false">'Study 1b'!$D177</f>
        <v>5762</v>
      </c>
      <c r="K178" s="28" t="n">
        <f aca="false">'Study 1b'!$E177</f>
        <v>0</v>
      </c>
      <c r="L178" s="7"/>
      <c r="M178" s="28" t="n">
        <f aca="false">'Study 3'!$D177</f>
        <v>7367</v>
      </c>
      <c r="N178" s="28" t="n">
        <f aca="false">'Study 3'!$E177</f>
        <v>0</v>
      </c>
      <c r="O178" s="7"/>
      <c r="P178" s="28" t="n">
        <f aca="false">'Study 3b'!$D177</f>
        <v>6757</v>
      </c>
      <c r="Q178" s="28" t="n">
        <f aca="false">'Study 3b'!$E177</f>
        <v>0</v>
      </c>
      <c r="R178" s="7"/>
      <c r="S178" s="28" t="n">
        <f aca="false">'Study 4a'!$D177</f>
        <v>11000</v>
      </c>
      <c r="T178" s="28" t="n">
        <f aca="false">'Study 4a'!$E177</f>
        <v>0</v>
      </c>
      <c r="U178" s="7"/>
      <c r="V178" s="28" t="n">
        <f aca="false">'Study 4b'!$D177</f>
        <v>3000</v>
      </c>
      <c r="W178" s="28" t="n">
        <f aca="false">'Study 4b'!$E177</f>
        <v>0</v>
      </c>
      <c r="X178" s="7"/>
      <c r="Y178" s="28" t="n">
        <f aca="false">'Study 5a'!$D177</f>
        <v>7367</v>
      </c>
      <c r="Z178" s="28" t="n">
        <f aca="false">'Study 5a'!$E177</f>
        <v>0</v>
      </c>
      <c r="AA178" s="7"/>
      <c r="AB178" s="28" t="n">
        <f aca="false">'Study 5b'!$D177</f>
        <v>4413</v>
      </c>
      <c r="AC178" s="28" t="n">
        <f aca="false">'Study 5b'!$E177</f>
        <v>0</v>
      </c>
      <c r="AD178" s="7"/>
      <c r="AE178" s="28" t="n">
        <f aca="false">'Study 6a'!$D177</f>
        <v>7794</v>
      </c>
      <c r="AF178" s="28" t="n">
        <f aca="false">'Study 6a'!$E177</f>
        <v>0</v>
      </c>
      <c r="AG178" s="7"/>
      <c r="AH178" s="28" t="n">
        <f aca="false">'Study 6b'!$D177</f>
        <v>4372</v>
      </c>
      <c r="AI178" s="28" t="n">
        <f aca="false">'Study 6b'!$E177</f>
        <v>0</v>
      </c>
      <c r="AJ178" s="7"/>
    </row>
    <row r="179" customFormat="false" ht="12.75" hidden="false" customHeight="false" outlineLevel="0" collapsed="false">
      <c r="A179" s="31" t="s">
        <v>270</v>
      </c>
      <c r="B179" s="2" t="s">
        <v>271</v>
      </c>
      <c r="C179" s="7"/>
      <c r="D179" s="28" t="n">
        <f aca="false">'Study 2'!$D178</f>
        <v>99</v>
      </c>
      <c r="E179" s="29" t="n">
        <f aca="false">'Study 2'!$E178</f>
        <v>0</v>
      </c>
      <c r="F179" s="7"/>
      <c r="G179" s="28" t="n">
        <f aca="false">'Study 1'!$D178</f>
        <v>146</v>
      </c>
      <c r="H179" s="28" t="n">
        <f aca="false">'Study 1'!$E178</f>
        <v>0</v>
      </c>
      <c r="I179" s="7"/>
      <c r="J179" s="28" t="n">
        <f aca="false">'Study 1b'!$D178</f>
        <v>77</v>
      </c>
      <c r="K179" s="28" t="n">
        <f aca="false">'Study 1b'!$E178</f>
        <v>0</v>
      </c>
      <c r="L179" s="7"/>
      <c r="M179" s="28" t="n">
        <f aca="false">'Study 3'!$D178</f>
        <v>291</v>
      </c>
      <c r="N179" s="28" t="n">
        <f aca="false">'Study 3'!$E178</f>
        <v>0</v>
      </c>
      <c r="O179" s="7"/>
      <c r="P179" s="28" t="n">
        <f aca="false">'Study 3b'!$D178</f>
        <v>173</v>
      </c>
      <c r="Q179" s="28" t="n">
        <f aca="false">'Study 3b'!$E178</f>
        <v>0</v>
      </c>
      <c r="R179" s="7"/>
      <c r="S179" s="28" t="n">
        <f aca="false">'Study 4a'!$D178</f>
        <v>291</v>
      </c>
      <c r="T179" s="28" t="n">
        <f aca="false">'Study 4a'!$E178</f>
        <v>0</v>
      </c>
      <c r="U179" s="7"/>
      <c r="V179" s="28" t="n">
        <f aca="false">'Study 4b'!$D178</f>
        <v>291</v>
      </c>
      <c r="W179" s="28" t="n">
        <f aca="false">'Study 4b'!$E178</f>
        <v>0</v>
      </c>
      <c r="X179" s="7"/>
      <c r="Y179" s="28" t="n">
        <f aca="false">'Study 5a'!$D178</f>
        <v>291</v>
      </c>
      <c r="Z179" s="28" t="n">
        <f aca="false">'Study 5a'!$E178</f>
        <v>0</v>
      </c>
      <c r="AA179" s="7"/>
      <c r="AB179" s="28" t="n">
        <f aca="false">'Study 5b'!$D178</f>
        <v>267</v>
      </c>
      <c r="AC179" s="28" t="n">
        <f aca="false">'Study 5b'!$E178</f>
        <v>0</v>
      </c>
      <c r="AD179" s="7"/>
      <c r="AE179" s="28" t="n">
        <f aca="false">'Study 6a'!$D178</f>
        <v>219</v>
      </c>
      <c r="AF179" s="28" t="n">
        <f aca="false">'Study 6a'!$E178</f>
        <v>0</v>
      </c>
      <c r="AG179" s="7"/>
      <c r="AH179" s="28" t="n">
        <f aca="false">'Study 6b'!$D178</f>
        <v>98</v>
      </c>
      <c r="AI179" s="28" t="n">
        <f aca="false">'Study 6b'!$E178</f>
        <v>0</v>
      </c>
      <c r="AJ179" s="7"/>
    </row>
    <row r="180" customFormat="false" ht="12.75" hidden="false" customHeight="false" outlineLevel="0" collapsed="false">
      <c r="A180" s="31" t="s">
        <v>272</v>
      </c>
      <c r="B180" s="2" t="s">
        <v>273</v>
      </c>
      <c r="C180" s="7"/>
      <c r="D180" s="28" t="n">
        <f aca="false">'Study 2'!$D179</f>
        <v>218</v>
      </c>
      <c r="E180" s="29" t="n">
        <f aca="false">'Study 2'!$E179</f>
        <v>0</v>
      </c>
      <c r="F180" s="7"/>
      <c r="G180" s="28" t="n">
        <f aca="false">'Study 1'!$D179</f>
        <v>339</v>
      </c>
      <c r="H180" s="28" t="n">
        <f aca="false">'Study 1'!$E179</f>
        <v>0</v>
      </c>
      <c r="I180" s="7"/>
      <c r="J180" s="28" t="n">
        <f aca="false">'Study 1b'!$D179</f>
        <v>319</v>
      </c>
      <c r="K180" s="28" t="n">
        <f aca="false">'Study 1b'!$E179</f>
        <v>0</v>
      </c>
      <c r="L180" s="7"/>
      <c r="M180" s="28" t="n">
        <f aca="false">'Study 3'!$D179</f>
        <v>186</v>
      </c>
      <c r="N180" s="28" t="n">
        <f aca="false">'Study 3'!$E179</f>
        <v>0</v>
      </c>
      <c r="O180" s="7"/>
      <c r="P180" s="28" t="n">
        <f aca="false">'Study 3b'!$D179</f>
        <v>155</v>
      </c>
      <c r="Q180" s="28" t="n">
        <f aca="false">'Study 3b'!$E179</f>
        <v>0</v>
      </c>
      <c r="R180" s="7"/>
      <c r="S180" s="28" t="n">
        <f aca="false">'Study 4a'!$D179</f>
        <v>339</v>
      </c>
      <c r="T180" s="28" t="n">
        <f aca="false">'Study 4a'!$E179</f>
        <v>0</v>
      </c>
      <c r="U180" s="7"/>
      <c r="V180" s="28" t="n">
        <f aca="false">'Study 4b'!$D179</f>
        <v>339</v>
      </c>
      <c r="W180" s="28" t="n">
        <f aca="false">'Study 4b'!$E179</f>
        <v>0</v>
      </c>
      <c r="X180" s="7"/>
      <c r="Y180" s="28" t="n">
        <f aca="false">'Study 5a'!$D179</f>
        <v>186</v>
      </c>
      <c r="Z180" s="28" t="n">
        <f aca="false">'Study 5a'!$E179</f>
        <v>0</v>
      </c>
      <c r="AA180" s="7"/>
      <c r="AB180" s="28" t="n">
        <f aca="false">'Study 5b'!$D179</f>
        <v>114</v>
      </c>
      <c r="AC180" s="28" t="n">
        <f aca="false">'Study 5b'!$E179</f>
        <v>0</v>
      </c>
      <c r="AD180" s="7"/>
      <c r="AE180" s="28" t="n">
        <f aca="false">'Study 6a'!$D179</f>
        <v>250</v>
      </c>
      <c r="AF180" s="28" t="n">
        <f aca="false">'Study 6a'!$E179</f>
        <v>0</v>
      </c>
      <c r="AG180" s="7"/>
      <c r="AH180" s="28" t="n">
        <f aca="false">'Study 6b'!$D179</f>
        <v>168</v>
      </c>
      <c r="AI180" s="28" t="n">
        <f aca="false">'Study 6b'!$E179</f>
        <v>0</v>
      </c>
      <c r="AJ180" s="7"/>
    </row>
    <row r="181" customFormat="false" ht="12.75" hidden="false" customHeight="false" outlineLevel="0" collapsed="false">
      <c r="A181" s="31" t="s">
        <v>274</v>
      </c>
      <c r="B181" s="2" t="s">
        <v>275</v>
      </c>
      <c r="C181" s="7"/>
      <c r="D181" s="28" t="n">
        <f aca="false">'Study 2'!$D180</f>
        <v>409</v>
      </c>
      <c r="E181" s="29" t="n">
        <f aca="false">'Study 2'!$E180</f>
        <v>0</v>
      </c>
      <c r="F181" s="7"/>
      <c r="G181" s="28" t="n">
        <f aca="false">'Study 1'!$D180</f>
        <v>675</v>
      </c>
      <c r="H181" s="28" t="n">
        <f aca="false">'Study 1'!$E180</f>
        <v>63</v>
      </c>
      <c r="I181" s="7"/>
      <c r="J181" s="28" t="n">
        <f aca="false">'Study 1b'!$D180</f>
        <v>377</v>
      </c>
      <c r="K181" s="28" t="n">
        <f aca="false">'Study 1b'!$E180</f>
        <v>0</v>
      </c>
      <c r="L181" s="7"/>
      <c r="M181" s="28" t="n">
        <f aca="false">'Study 3'!$D180</f>
        <v>580</v>
      </c>
      <c r="N181" s="28" t="n">
        <f aca="false">'Study 3'!$E180</f>
        <v>0</v>
      </c>
      <c r="O181" s="7"/>
      <c r="P181" s="28" t="n">
        <f aca="false">'Study 3b'!$D180</f>
        <v>369</v>
      </c>
      <c r="Q181" s="28" t="n">
        <f aca="false">'Study 3b'!$E180</f>
        <v>0</v>
      </c>
      <c r="R181" s="7"/>
      <c r="S181" s="28" t="n">
        <f aca="false">'Study 4a'!$D180</f>
        <v>1027</v>
      </c>
      <c r="T181" s="28" t="n">
        <f aca="false">'Study 4a'!$E180</f>
        <v>415</v>
      </c>
      <c r="U181" s="7"/>
      <c r="V181" s="28" t="n">
        <f aca="false">'Study 4b'!$D180</f>
        <v>1027</v>
      </c>
      <c r="W181" s="28" t="n">
        <f aca="false">'Study 4b'!$E180</f>
        <v>415</v>
      </c>
      <c r="X181" s="7"/>
      <c r="Y181" s="28" t="n">
        <f aca="false">'Study 5a'!$D180</f>
        <v>580</v>
      </c>
      <c r="Z181" s="28" t="n">
        <f aca="false">'Study 5a'!$E180</f>
        <v>0</v>
      </c>
      <c r="AA181" s="7"/>
      <c r="AB181" s="28" t="n">
        <f aca="false">'Study 5b'!$D180</f>
        <v>410</v>
      </c>
      <c r="AC181" s="28" t="n">
        <f aca="false">'Study 5b'!$E180</f>
        <v>0</v>
      </c>
      <c r="AD181" s="7"/>
      <c r="AE181" s="28" t="n">
        <f aca="false">'Study 6a'!$D180</f>
        <v>543</v>
      </c>
      <c r="AF181" s="28" t="n">
        <f aca="false">'Study 6a'!$E180</f>
        <v>0</v>
      </c>
      <c r="AG181" s="7"/>
      <c r="AH181" s="28" t="n">
        <f aca="false">'Study 6b'!$D180</f>
        <v>283</v>
      </c>
      <c r="AI181" s="28" t="n">
        <f aca="false">'Study 6b'!$E180</f>
        <v>0</v>
      </c>
      <c r="AJ181" s="7"/>
    </row>
    <row r="182" customFormat="false" ht="12.75" hidden="false" customHeight="false" outlineLevel="0" collapsed="false">
      <c r="A182" s="31"/>
      <c r="B182" s="36" t="s">
        <v>276</v>
      </c>
      <c r="C182" s="7"/>
      <c r="D182" s="33" t="n">
        <f aca="false">'Study 2'!$D181</f>
        <v>23937</v>
      </c>
      <c r="E182" s="34" t="n">
        <f aca="false">'Study 2'!$E181</f>
        <v>0</v>
      </c>
      <c r="F182" s="7"/>
      <c r="G182" s="33" t="n">
        <f aca="false">'Study 1'!$D181</f>
        <v>34979</v>
      </c>
      <c r="H182" s="35" t="n">
        <f aca="false">'Study 1'!$E181</f>
        <v>63</v>
      </c>
      <c r="I182" s="7"/>
      <c r="J182" s="33" t="n">
        <f aca="false">'Study 1b'!$D181</f>
        <v>27561</v>
      </c>
      <c r="K182" s="35" t="n">
        <f aca="false">'Study 1b'!$E181</f>
        <v>0</v>
      </c>
      <c r="L182" s="7"/>
      <c r="M182" s="33" t="n">
        <f aca="false">'Study 3'!$D181</f>
        <v>44989</v>
      </c>
      <c r="N182" s="35" t="n">
        <f aca="false">'Study 3'!$E181</f>
        <v>0</v>
      </c>
      <c r="O182" s="7"/>
      <c r="P182" s="33" t="n">
        <f aca="false">'Study 3b'!$D181</f>
        <v>31195</v>
      </c>
      <c r="Q182" s="35" t="n">
        <f aca="false">'Study 3b'!$E181</f>
        <v>0</v>
      </c>
      <c r="R182" s="7"/>
      <c r="S182" s="33" t="n">
        <f aca="false">'Study 4a'!$D181</f>
        <v>55219</v>
      </c>
      <c r="T182" s="35" t="n">
        <f aca="false">'Study 4a'!$E181</f>
        <v>415</v>
      </c>
      <c r="U182" s="7"/>
      <c r="V182" s="33" t="n">
        <f aca="false">'Study 4b'!$D181</f>
        <v>46982</v>
      </c>
      <c r="W182" s="35" t="n">
        <f aca="false">'Study 4b'!$E181</f>
        <v>415</v>
      </c>
      <c r="X182" s="7"/>
      <c r="Y182" s="33" t="n">
        <f aca="false">'Study 5a'!$D181</f>
        <v>44916</v>
      </c>
      <c r="Z182" s="35" t="n">
        <f aca="false">'Study 5a'!$E181</f>
        <v>0</v>
      </c>
      <c r="AA182" s="7"/>
      <c r="AB182" s="33" t="n">
        <f aca="false">'Study 5b'!$D181</f>
        <v>25951</v>
      </c>
      <c r="AC182" s="35" t="n">
        <f aca="false">'Study 5b'!$E181</f>
        <v>0</v>
      </c>
      <c r="AD182" s="7"/>
      <c r="AE182" s="33" t="n">
        <f aca="false">'Study 6a'!$D181</f>
        <v>41903</v>
      </c>
      <c r="AF182" s="35" t="n">
        <f aca="false">'Study 6a'!$E181</f>
        <v>0</v>
      </c>
      <c r="AG182" s="7"/>
      <c r="AH182" s="33" t="n">
        <f aca="false">'Study 6b'!$D181</f>
        <v>24751</v>
      </c>
      <c r="AI182" s="35" t="n">
        <f aca="false">'Study 6b'!$E181</f>
        <v>0</v>
      </c>
      <c r="AJ182" s="7"/>
    </row>
    <row r="183" customFormat="false" ht="12.75" hidden="false" customHeight="false" outlineLevel="0" collapsed="false">
      <c r="A183" s="31"/>
      <c r="C183" s="7"/>
      <c r="D183" s="28"/>
      <c r="E183" s="29"/>
      <c r="F183" s="7"/>
      <c r="G183" s="28"/>
      <c r="H183" s="28"/>
      <c r="I183" s="7"/>
      <c r="J183" s="28"/>
      <c r="K183" s="28"/>
      <c r="L183" s="7"/>
      <c r="M183" s="28"/>
      <c r="N183" s="28"/>
      <c r="O183" s="7"/>
      <c r="P183" s="28"/>
      <c r="Q183" s="28"/>
      <c r="R183" s="7"/>
      <c r="S183" s="28"/>
      <c r="T183" s="28"/>
      <c r="U183" s="7"/>
      <c r="V183" s="28"/>
      <c r="W183" s="28"/>
      <c r="X183" s="7"/>
      <c r="Y183" s="28"/>
      <c r="Z183" s="28"/>
      <c r="AA183" s="7"/>
      <c r="AB183" s="28"/>
      <c r="AC183" s="28"/>
      <c r="AD183" s="7"/>
      <c r="AE183" s="28"/>
      <c r="AF183" s="28"/>
      <c r="AG183" s="7"/>
      <c r="AH183" s="28"/>
      <c r="AI183" s="28"/>
      <c r="AJ183" s="7"/>
    </row>
    <row r="184" customFormat="false" ht="12.75" hidden="false" customHeight="false" outlineLevel="0" collapsed="false">
      <c r="A184" s="37" t="s">
        <v>277</v>
      </c>
      <c r="C184" s="7"/>
      <c r="D184" s="28"/>
      <c r="E184" s="29"/>
      <c r="F184" s="7"/>
      <c r="G184" s="28"/>
      <c r="H184" s="28"/>
      <c r="I184" s="7"/>
      <c r="J184" s="28"/>
      <c r="K184" s="28"/>
      <c r="L184" s="7"/>
      <c r="M184" s="28"/>
      <c r="N184" s="28"/>
      <c r="O184" s="7"/>
      <c r="P184" s="28"/>
      <c r="Q184" s="28"/>
      <c r="R184" s="7"/>
      <c r="S184" s="28"/>
      <c r="T184" s="28"/>
      <c r="U184" s="7"/>
      <c r="V184" s="28"/>
      <c r="W184" s="28"/>
      <c r="X184" s="7"/>
      <c r="Y184" s="28"/>
      <c r="Z184" s="28"/>
      <c r="AA184" s="7"/>
      <c r="AB184" s="28"/>
      <c r="AC184" s="28"/>
      <c r="AD184" s="7"/>
      <c r="AE184" s="28"/>
      <c r="AF184" s="28"/>
      <c r="AG184" s="7"/>
      <c r="AH184" s="28"/>
      <c r="AI184" s="28"/>
      <c r="AJ184" s="7"/>
    </row>
    <row r="185" customFormat="false" ht="12.75" hidden="false" customHeight="false" outlineLevel="0" collapsed="false">
      <c r="A185" s="31" t="s">
        <v>278</v>
      </c>
      <c r="B185" s="2" t="s">
        <v>279</v>
      </c>
      <c r="C185" s="7"/>
      <c r="D185" s="28" t="n">
        <f aca="false">'Study 2'!$D184</f>
        <v>17880</v>
      </c>
      <c r="E185" s="29" t="n">
        <f aca="false">'Study 2'!$E184</f>
        <v>0</v>
      </c>
      <c r="F185" s="7"/>
      <c r="G185" s="28" t="n">
        <f aca="false">'Study 1'!$D184</f>
        <v>21973</v>
      </c>
      <c r="H185" s="28" t="n">
        <f aca="false">'Study 1'!$E184</f>
        <v>647</v>
      </c>
      <c r="I185" s="7"/>
      <c r="J185" s="28" t="n">
        <f aca="false">'Study 1b'!$D184</f>
        <v>11057</v>
      </c>
      <c r="K185" s="28" t="n">
        <f aca="false">'Study 1b'!$E184</f>
        <v>0</v>
      </c>
      <c r="L185" s="7"/>
      <c r="M185" s="28" t="n">
        <f aca="false">'Study 3'!$D184</f>
        <v>46590</v>
      </c>
      <c r="N185" s="28" t="n">
        <f aca="false">'Study 3'!$E184</f>
        <v>13041</v>
      </c>
      <c r="O185" s="7"/>
      <c r="P185" s="28" t="n">
        <f aca="false">'Study 3b'!$D184</f>
        <v>25676</v>
      </c>
      <c r="Q185" s="28" t="n">
        <f aca="false">'Study 3b'!$E184</f>
        <v>349</v>
      </c>
      <c r="R185" s="7"/>
      <c r="S185" s="28" t="n">
        <f aca="false">'Study 4a'!$D184</f>
        <v>46590</v>
      </c>
      <c r="T185" s="28" t="n">
        <f aca="false">'Study 4a'!$E184</f>
        <v>22786</v>
      </c>
      <c r="U185" s="7"/>
      <c r="V185" s="28" t="n">
        <f aca="false">'Study 4b'!$D184</f>
        <v>46590</v>
      </c>
      <c r="W185" s="28" t="n">
        <f aca="false">'Study 4b'!$E184</f>
        <v>18521</v>
      </c>
      <c r="X185" s="7"/>
      <c r="Y185" s="28" t="n">
        <f aca="false">'Study 5a'!$D184</f>
        <v>46590</v>
      </c>
      <c r="Z185" s="28" t="n">
        <f aca="false">'Study 5a'!$E184</f>
        <v>11436</v>
      </c>
      <c r="AA185" s="7"/>
      <c r="AB185" s="28" t="n">
        <f aca="false">'Study 5b'!$D184</f>
        <v>41210</v>
      </c>
      <c r="AC185" s="28" t="n">
        <f aca="false">'Study 5b'!$E184</f>
        <v>4271</v>
      </c>
      <c r="AD185" s="7"/>
      <c r="AE185" s="28" t="n">
        <f aca="false">'Study 6a'!$D184</f>
        <v>18384</v>
      </c>
      <c r="AF185" s="28" t="n">
        <f aca="false">'Study 6a'!$E184</f>
        <v>2017</v>
      </c>
      <c r="AG185" s="7"/>
      <c r="AH185" s="28" t="n">
        <f aca="false">'Study 6b'!$D184</f>
        <v>29798</v>
      </c>
      <c r="AI185" s="28" t="n">
        <f aca="false">'Study 6b'!$E184</f>
        <v>1452</v>
      </c>
      <c r="AJ185" s="7"/>
    </row>
    <row r="186" customFormat="false" ht="12.75" hidden="false" customHeight="false" outlineLevel="0" collapsed="false">
      <c r="A186" s="31" t="s">
        <v>280</v>
      </c>
      <c r="B186" s="2" t="s">
        <v>281</v>
      </c>
      <c r="C186" s="7"/>
      <c r="D186" s="28" t="n">
        <f aca="false">'Study 2'!$D185</f>
        <v>66042</v>
      </c>
      <c r="E186" s="29" t="n">
        <f aca="false">'Study 2'!$E185</f>
        <v>0</v>
      </c>
      <c r="F186" s="7"/>
      <c r="G186" s="28" t="n">
        <f aca="false">'Study 1'!$D185</f>
        <v>141803</v>
      </c>
      <c r="H186" s="28" t="n">
        <f aca="false">'Study 1'!$E185</f>
        <v>4170</v>
      </c>
      <c r="I186" s="7"/>
      <c r="J186" s="28" t="n">
        <f aca="false">'Study 1b'!$D185</f>
        <v>58271</v>
      </c>
      <c r="K186" s="28" t="n">
        <f aca="false">'Study 1b'!$E185</f>
        <v>0</v>
      </c>
      <c r="L186" s="7"/>
      <c r="M186" s="28" t="n">
        <f aca="false">'Study 3'!$D185</f>
        <v>269427</v>
      </c>
      <c r="N186" s="28" t="n">
        <f aca="false">'Study 3'!$E185</f>
        <v>77718</v>
      </c>
      <c r="O186" s="7"/>
      <c r="P186" s="28" t="n">
        <f aca="false">'Study 3b'!$D185</f>
        <v>161392</v>
      </c>
      <c r="Q186" s="28" t="n">
        <f aca="false">'Study 3b'!$E185</f>
        <v>2197</v>
      </c>
      <c r="R186" s="7"/>
      <c r="S186" s="28" t="n">
        <f aca="false">'Study 4a'!$D185</f>
        <v>567000</v>
      </c>
      <c r="T186" s="28" t="n">
        <f aca="false">'Study 4a'!$E185</f>
        <v>277259</v>
      </c>
      <c r="U186" s="7"/>
      <c r="V186" s="28" t="n">
        <f aca="false">'Study 4b'!$D185</f>
        <v>299000</v>
      </c>
      <c r="W186" s="28" t="n">
        <f aca="false">'Study 4b'!$E185</f>
        <v>118840</v>
      </c>
      <c r="X186" s="7"/>
      <c r="Y186" s="28" t="n">
        <f aca="false">'Study 5a'!$D185</f>
        <v>209537</v>
      </c>
      <c r="Z186" s="28" t="n">
        <f aca="false">'Study 5a'!$E185</f>
        <v>51418</v>
      </c>
      <c r="AA186" s="7"/>
      <c r="AB186" s="28" t="n">
        <f aca="false">'Study 5b'!$D185</f>
        <v>242213</v>
      </c>
      <c r="AC186" s="28" t="n">
        <f aca="false">'Study 5b'!$E185</f>
        <v>29400</v>
      </c>
      <c r="AD186" s="7"/>
      <c r="AE186" s="28" t="n">
        <f aca="false">'Study 6a'!$D185</f>
        <v>110529</v>
      </c>
      <c r="AF186" s="28" t="n">
        <f aca="false">'Study 6a'!$E185</f>
        <v>12124</v>
      </c>
      <c r="AG186" s="7"/>
      <c r="AH186" s="28" t="n">
        <f aca="false">'Study 6b'!$D185</f>
        <v>171333</v>
      </c>
      <c r="AI186" s="28" t="n">
        <f aca="false">'Study 6b'!$E185</f>
        <v>8344</v>
      </c>
      <c r="AJ186" s="7"/>
    </row>
    <row r="187" customFormat="false" ht="12.75" hidden="false" customHeight="false" outlineLevel="0" collapsed="false">
      <c r="A187" s="31" t="s">
        <v>282</v>
      </c>
      <c r="B187" s="2" t="s">
        <v>283</v>
      </c>
      <c r="C187" s="7"/>
      <c r="D187" s="28" t="n">
        <f aca="false">'Study 2'!$D186</f>
        <v>2993</v>
      </c>
      <c r="E187" s="29" t="n">
        <f aca="false">'Study 2'!$E186</f>
        <v>0</v>
      </c>
      <c r="F187" s="7"/>
      <c r="G187" s="28" t="n">
        <f aca="false">'Study 1'!$D186</f>
        <v>5254</v>
      </c>
      <c r="H187" s="28" t="n">
        <f aca="false">'Study 1'!$E186</f>
        <v>155</v>
      </c>
      <c r="I187" s="7"/>
      <c r="J187" s="28" t="n">
        <f aca="false">'Study 1b'!$D186</f>
        <v>4887</v>
      </c>
      <c r="K187" s="28" t="n">
        <f aca="false">'Study 1b'!$E186</f>
        <v>0</v>
      </c>
      <c r="L187" s="7"/>
      <c r="M187" s="28" t="n">
        <f aca="false">'Study 3'!$D186</f>
        <v>4495</v>
      </c>
      <c r="N187" s="28" t="n">
        <f aca="false">'Study 3'!$E186</f>
        <v>1261</v>
      </c>
      <c r="O187" s="7"/>
      <c r="P187" s="28" t="n">
        <f aca="false">'Study 3b'!$D186</f>
        <v>3995</v>
      </c>
      <c r="Q187" s="28" t="n">
        <f aca="false">'Study 3b'!$E186</f>
        <v>55</v>
      </c>
      <c r="R187" s="7"/>
      <c r="S187" s="28" t="n">
        <f aca="false">'Study 4a'!$D186</f>
        <v>4000</v>
      </c>
      <c r="T187" s="28" t="n">
        <f aca="false">'Study 4a'!$E186</f>
        <v>1960</v>
      </c>
      <c r="U187" s="7"/>
      <c r="V187" s="28" t="n">
        <f aca="false">'Study 4b'!$D186</f>
        <v>4000</v>
      </c>
      <c r="W187" s="28" t="n">
        <f aca="false">'Study 4b'!$E186</f>
        <v>1594</v>
      </c>
      <c r="X187" s="7"/>
      <c r="Y187" s="28" t="n">
        <f aca="false">'Study 5a'!$D186</f>
        <v>4495</v>
      </c>
      <c r="Z187" s="28" t="n">
        <f aca="false">'Study 5a'!$E186</f>
        <v>1106</v>
      </c>
      <c r="AA187" s="7"/>
      <c r="AB187" s="28" t="n">
        <f aca="false">'Study 5b'!$D186</f>
        <v>4362</v>
      </c>
      <c r="AC187" s="28" t="n">
        <f aca="false">'Study 5b'!$E186</f>
        <v>454</v>
      </c>
      <c r="AD187" s="7"/>
      <c r="AE187" s="28" t="n">
        <f aca="false">'Study 6a'!$D186</f>
        <v>4423</v>
      </c>
      <c r="AF187" s="28" t="n">
        <f aca="false">'Study 6a'!$E186</f>
        <v>487</v>
      </c>
      <c r="AG187" s="7"/>
      <c r="AH187" s="28" t="n">
        <f aca="false">'Study 6b'!$D186</f>
        <v>4269</v>
      </c>
      <c r="AI187" s="28" t="n">
        <f aca="false">'Study 6b'!$E186</f>
        <v>209</v>
      </c>
      <c r="AJ187" s="7"/>
    </row>
    <row r="188" customFormat="false" ht="12.75" hidden="false" customHeight="false" outlineLevel="0" collapsed="false">
      <c r="A188" s="31" t="s">
        <v>284</v>
      </c>
      <c r="B188" s="2" t="s">
        <v>285</v>
      </c>
      <c r="C188" s="7"/>
      <c r="D188" s="28" t="n">
        <f aca="false">'Study 2'!$D187</f>
        <v>5962</v>
      </c>
      <c r="E188" s="29" t="n">
        <f aca="false">'Study 2'!$E187</f>
        <v>0</v>
      </c>
      <c r="F188" s="7"/>
      <c r="G188" s="28" t="n">
        <f aca="false">'Study 1'!$D187</f>
        <v>6892</v>
      </c>
      <c r="H188" s="28" t="n">
        <f aca="false">'Study 1'!$E187</f>
        <v>203</v>
      </c>
      <c r="I188" s="7"/>
      <c r="J188" s="28" t="n">
        <f aca="false">'Study 1b'!$D187</f>
        <v>6167</v>
      </c>
      <c r="K188" s="28" t="n">
        <f aca="false">'Study 1b'!$E187</f>
        <v>0</v>
      </c>
      <c r="L188" s="7"/>
      <c r="M188" s="28" t="n">
        <f aca="false">'Study 3'!$D187</f>
        <v>5557</v>
      </c>
      <c r="N188" s="28" t="n">
        <f aca="false">'Study 3'!$E187</f>
        <v>1543</v>
      </c>
      <c r="O188" s="7"/>
      <c r="P188" s="28" t="n">
        <f aca="false">'Study 3b'!$D187</f>
        <v>0</v>
      </c>
      <c r="Q188" s="28" t="n">
        <f aca="false">'Study 3b'!$E187</f>
        <v>0</v>
      </c>
      <c r="R188" s="7"/>
      <c r="S188" s="28" t="n">
        <f aca="false">'Study 4a'!$D187</f>
        <v>5962</v>
      </c>
      <c r="T188" s="28" t="n">
        <f aca="false">'Study 4a'!$E187</f>
        <v>2920</v>
      </c>
      <c r="U188" s="7"/>
      <c r="V188" s="28" t="n">
        <f aca="false">'Study 4b'!$D187</f>
        <v>5962</v>
      </c>
      <c r="W188" s="28" t="n">
        <f aca="false">'Study 4b'!$E187</f>
        <v>2373</v>
      </c>
      <c r="X188" s="7"/>
      <c r="Y188" s="28" t="n">
        <f aca="false">'Study 5a'!$D187</f>
        <v>5557</v>
      </c>
      <c r="Z188" s="28" t="n">
        <f aca="false">'Study 5a'!$E187</f>
        <v>1368</v>
      </c>
      <c r="AA188" s="7"/>
      <c r="AB188" s="28" t="n">
        <f aca="false">'Study 5b'!$D187</f>
        <v>5551</v>
      </c>
      <c r="AC188" s="28" t="n">
        <f aca="false">'Study 5b'!$E187</f>
        <v>576</v>
      </c>
      <c r="AD188" s="7"/>
      <c r="AE188" s="28" t="n">
        <f aca="false">'Study 6a'!$D187</f>
        <v>6295</v>
      </c>
      <c r="AF188" s="28" t="n">
        <f aca="false">'Study 6a'!$E187</f>
        <v>692</v>
      </c>
      <c r="AG188" s="7"/>
      <c r="AH188" s="28" t="n">
        <f aca="false">'Study 6b'!$D187</f>
        <v>6135</v>
      </c>
      <c r="AI188" s="28" t="n">
        <f aca="false">'Study 6b'!$E187</f>
        <v>299</v>
      </c>
      <c r="AJ188" s="7"/>
    </row>
    <row r="189" customFormat="false" ht="12.75" hidden="false" customHeight="false" outlineLevel="0" collapsed="false">
      <c r="A189" s="31" t="s">
        <v>286</v>
      </c>
      <c r="B189" s="2" t="s">
        <v>287</v>
      </c>
      <c r="C189" s="7"/>
      <c r="D189" s="28" t="n">
        <f aca="false">'Study 2'!$D188</f>
        <v>13207</v>
      </c>
      <c r="E189" s="29" t="n">
        <f aca="false">'Study 2'!$E188</f>
        <v>0</v>
      </c>
      <c r="F189" s="7"/>
      <c r="G189" s="28" t="n">
        <f aca="false">'Study 1'!$D188</f>
        <v>22532</v>
      </c>
      <c r="H189" s="28" t="n">
        <f aca="false">'Study 1'!$E188</f>
        <v>663</v>
      </c>
      <c r="I189" s="7"/>
      <c r="J189" s="28" t="n">
        <f aca="false">'Study 1b'!$D188</f>
        <v>18617</v>
      </c>
      <c r="K189" s="28" t="n">
        <f aca="false">'Study 1b'!$E188</f>
        <v>0</v>
      </c>
      <c r="L189" s="7"/>
      <c r="M189" s="28" t="n">
        <f aca="false">'Study 3'!$D188</f>
        <v>361</v>
      </c>
      <c r="N189" s="28" t="n">
        <f aca="false">'Study 3'!$E188</f>
        <v>103</v>
      </c>
      <c r="O189" s="7"/>
      <c r="P189" s="28" t="n">
        <f aca="false">'Study 3b'!$D188</f>
        <v>344</v>
      </c>
      <c r="Q189" s="28" t="n">
        <f aca="false">'Study 3b'!$E188</f>
        <v>6</v>
      </c>
      <c r="R189" s="7"/>
      <c r="S189" s="28" t="n">
        <f aca="false">'Study 4a'!$D188</f>
        <v>22532</v>
      </c>
      <c r="T189" s="28" t="n">
        <f aca="false">'Study 4a'!$E188</f>
        <v>11022</v>
      </c>
      <c r="U189" s="7"/>
      <c r="V189" s="28" t="n">
        <f aca="false">'Study 4b'!$D188</f>
        <v>22532</v>
      </c>
      <c r="W189" s="28" t="n">
        <f aca="false">'Study 4b'!$E188</f>
        <v>8960</v>
      </c>
      <c r="X189" s="7"/>
      <c r="Y189" s="28" t="n">
        <f aca="false">'Study 5a'!$D188</f>
        <v>361</v>
      </c>
      <c r="Z189" s="28" t="n">
        <f aca="false">'Study 5a'!$E188</f>
        <v>93</v>
      </c>
      <c r="AA189" s="7"/>
      <c r="AB189" s="28" t="n">
        <f aca="false">'Study 5b'!$D188</f>
        <v>247</v>
      </c>
      <c r="AC189" s="28" t="n">
        <f aca="false">'Study 5b'!$E188</f>
        <v>28</v>
      </c>
      <c r="AD189" s="7"/>
      <c r="AE189" s="28" t="n">
        <f aca="false">'Study 6a'!$D188</f>
        <v>15026</v>
      </c>
      <c r="AF189" s="28" t="n">
        <f aca="false">'Study 6a'!$E188</f>
        <v>1649</v>
      </c>
      <c r="AG189" s="7"/>
      <c r="AH189" s="28" t="n">
        <f aca="false">'Study 6b'!$D188</f>
        <v>13199</v>
      </c>
      <c r="AI189" s="28" t="n">
        <f aca="false">'Study 6b'!$E188</f>
        <v>644</v>
      </c>
      <c r="AJ189" s="7"/>
    </row>
    <row r="190" customFormat="false" ht="12.75" hidden="false" customHeight="false" outlineLevel="0" collapsed="false">
      <c r="A190" s="31" t="s">
        <v>288</v>
      </c>
      <c r="B190" s="2" t="s">
        <v>289</v>
      </c>
      <c r="C190" s="7"/>
      <c r="D190" s="28" t="n">
        <f aca="false">'Study 2'!$D189</f>
        <v>2108</v>
      </c>
      <c r="E190" s="29" t="n">
        <f aca="false">'Study 2'!$E189</f>
        <v>0</v>
      </c>
      <c r="F190" s="7"/>
      <c r="G190" s="28" t="n">
        <f aca="false">'Study 1'!$D189</f>
        <v>2085</v>
      </c>
      <c r="H190" s="28" t="n">
        <f aca="false">'Study 1'!$E189</f>
        <v>62</v>
      </c>
      <c r="I190" s="7"/>
      <c r="J190" s="28" t="n">
        <f aca="false">'Study 1b'!$D189</f>
        <v>1476</v>
      </c>
      <c r="K190" s="28" t="n">
        <f aca="false">'Study 1b'!$E189</f>
        <v>0</v>
      </c>
      <c r="L190" s="7"/>
      <c r="M190" s="28" t="n">
        <f aca="false">'Study 3'!$D189</f>
        <v>2421</v>
      </c>
      <c r="N190" s="28" t="n">
        <f aca="false">'Study 3'!$E189</f>
        <v>681</v>
      </c>
      <c r="O190" s="7"/>
      <c r="P190" s="28" t="n">
        <f aca="false">'Study 3b'!$D189</f>
        <v>0</v>
      </c>
      <c r="Q190" s="28" t="n">
        <f aca="false">'Study 3b'!$E189</f>
        <v>0</v>
      </c>
      <c r="R190" s="7"/>
      <c r="S190" s="28" t="n">
        <f aca="false">'Study 4a'!$D189</f>
        <v>10192</v>
      </c>
      <c r="T190" s="28" t="n">
        <f aca="false">'Study 4a'!$E189</f>
        <v>6707</v>
      </c>
      <c r="U190" s="7"/>
      <c r="V190" s="28" t="n">
        <f aca="false">'Study 4b'!$D189</f>
        <v>10192</v>
      </c>
      <c r="W190" s="28" t="n">
        <f aca="false">'Study 4b'!$E189</f>
        <v>6083</v>
      </c>
      <c r="X190" s="7"/>
      <c r="Y190" s="28" t="n">
        <f aca="false">'Study 5a'!$D189</f>
        <v>567</v>
      </c>
      <c r="Z190" s="28" t="n">
        <f aca="false">'Study 5a'!$E189</f>
        <v>141</v>
      </c>
      <c r="AA190" s="7"/>
      <c r="AB190" s="28" t="n">
        <f aca="false">'Study 5b'!$D189</f>
        <v>2846</v>
      </c>
      <c r="AC190" s="28" t="n">
        <f aca="false">'Study 5b'!$E189</f>
        <v>297</v>
      </c>
      <c r="AD190" s="7"/>
      <c r="AE190" s="28" t="n">
        <f aca="false">'Study 6a'!$D189</f>
        <v>3016</v>
      </c>
      <c r="AF190" s="28" t="n">
        <f aca="false">'Study 6a'!$E189</f>
        <v>333</v>
      </c>
      <c r="AG190" s="7"/>
      <c r="AH190" s="28" t="n">
        <f aca="false">'Study 6b'!$D189</f>
        <v>2779</v>
      </c>
      <c r="AI190" s="28" t="n">
        <f aca="false">'Study 6b'!$E189</f>
        <v>136</v>
      </c>
      <c r="AJ190" s="7"/>
    </row>
    <row r="191" customFormat="false" ht="12.75" hidden="false" customHeight="false" outlineLevel="0" collapsed="false">
      <c r="A191" s="31" t="s">
        <v>290</v>
      </c>
      <c r="B191" s="2" t="s">
        <v>291</v>
      </c>
      <c r="C191" s="7"/>
      <c r="D191" s="28" t="n">
        <f aca="false">'Study 2'!$D190</f>
        <v>37611</v>
      </c>
      <c r="E191" s="29" t="n">
        <f aca="false">'Study 2'!$E190</f>
        <v>0</v>
      </c>
      <c r="F191" s="7"/>
      <c r="G191" s="28" t="n">
        <f aca="false">'Study 1'!$D190</f>
        <v>64618</v>
      </c>
      <c r="H191" s="28" t="n">
        <f aca="false">'Study 1'!$E190</f>
        <v>1906</v>
      </c>
      <c r="I191" s="7"/>
      <c r="J191" s="28" t="n">
        <f aca="false">'Study 1b'!$D190</f>
        <v>37048</v>
      </c>
      <c r="K191" s="28" t="n">
        <f aca="false">'Study 1b'!$E190</f>
        <v>0</v>
      </c>
      <c r="L191" s="7"/>
      <c r="M191" s="28" t="n">
        <f aca="false">'Study 3'!$D190</f>
        <v>106368</v>
      </c>
      <c r="N191" s="28" t="n">
        <f aca="false">'Study 3'!$E190</f>
        <v>28051</v>
      </c>
      <c r="O191" s="7"/>
      <c r="P191" s="28" t="n">
        <f aca="false">'Study 3b'!$D190</f>
        <v>35274</v>
      </c>
      <c r="Q191" s="28" t="n">
        <f aca="false">'Study 3b'!$E190</f>
        <v>487</v>
      </c>
      <c r="R191" s="7"/>
      <c r="S191" s="28" t="n">
        <f aca="false">'Study 4a'!$D190</f>
        <v>131800</v>
      </c>
      <c r="T191" s="28" t="n">
        <f aca="false">'Study 4a'!$E190</f>
        <v>56077</v>
      </c>
      <c r="U191" s="7"/>
      <c r="V191" s="28" t="n">
        <f aca="false">'Study 4b'!$D190</f>
        <v>131800</v>
      </c>
      <c r="W191" s="28" t="n">
        <f aca="false">'Study 4b'!$E190</f>
        <v>47908</v>
      </c>
      <c r="X191" s="7"/>
      <c r="Y191" s="28" t="n">
        <f aca="false">'Study 5a'!$D190</f>
        <v>106310</v>
      </c>
      <c r="Z191" s="28" t="n">
        <f aca="false">'Study 5a'!$E190</f>
        <v>24910</v>
      </c>
      <c r="AA191" s="7"/>
      <c r="AB191" s="28" t="n">
        <f aca="false">'Study 5b'!$D190</f>
        <v>78054</v>
      </c>
      <c r="AC191" s="28" t="n">
        <f aca="false">'Study 5b'!$E190</f>
        <v>8001</v>
      </c>
      <c r="AD191" s="7"/>
      <c r="AE191" s="28" t="n">
        <f aca="false">'Study 6a'!$D190</f>
        <v>80902</v>
      </c>
      <c r="AF191" s="28" t="n">
        <f aca="false">'Study 6a'!$E190</f>
        <v>8782</v>
      </c>
      <c r="AG191" s="7"/>
      <c r="AH191" s="28" t="n">
        <f aca="false">'Study 6b'!$D190</f>
        <v>55111</v>
      </c>
      <c r="AI191" s="28" t="n">
        <f aca="false">'Study 6b'!$E190</f>
        <v>2692</v>
      </c>
      <c r="AJ191" s="7"/>
    </row>
    <row r="192" customFormat="false" ht="12.75" hidden="false" customHeight="false" outlineLevel="0" collapsed="false">
      <c r="A192" s="31" t="s">
        <v>292</v>
      </c>
      <c r="B192" s="2" t="s">
        <v>293</v>
      </c>
      <c r="C192" s="7"/>
      <c r="D192" s="28" t="n">
        <f aca="false">'Study 2'!$D191</f>
        <v>12680</v>
      </c>
      <c r="E192" s="29" t="n">
        <f aca="false">'Study 2'!$E191</f>
        <v>0</v>
      </c>
      <c r="F192" s="7"/>
      <c r="G192" s="28" t="n">
        <f aca="false">'Study 1'!$D191</f>
        <v>17079</v>
      </c>
      <c r="H192" s="28" t="n">
        <f aca="false">'Study 1'!$E191</f>
        <v>503</v>
      </c>
      <c r="I192" s="7"/>
      <c r="J192" s="28" t="n">
        <f aca="false">'Study 1b'!$D191</f>
        <v>13546</v>
      </c>
      <c r="K192" s="28" t="n">
        <f aca="false">'Study 1b'!$E191</f>
        <v>0</v>
      </c>
      <c r="L192" s="7"/>
      <c r="M192" s="28" t="n">
        <f aca="false">'Study 3'!$D191</f>
        <v>25504</v>
      </c>
      <c r="N192" s="28" t="n">
        <f aca="false">'Study 3'!$E191</f>
        <v>6900</v>
      </c>
      <c r="O192" s="7"/>
      <c r="P192" s="28" t="n">
        <f aca="false">'Study 3b'!$D191</f>
        <v>18933</v>
      </c>
      <c r="Q192" s="28" t="n">
        <f aca="false">'Study 3b'!$E191</f>
        <v>258</v>
      </c>
      <c r="R192" s="7"/>
      <c r="S192" s="28" t="n">
        <f aca="false">'Study 4a'!$D191</f>
        <v>30000</v>
      </c>
      <c r="T192" s="28" t="n">
        <f aca="false">'Study 4a'!$E191</f>
        <v>14204</v>
      </c>
      <c r="U192" s="7"/>
      <c r="V192" s="28" t="n">
        <f aca="false">'Study 4b'!$D191</f>
        <v>30000</v>
      </c>
      <c r="W192" s="28" t="n">
        <f aca="false">'Study 4b'!$E191</f>
        <v>11523</v>
      </c>
      <c r="X192" s="7"/>
      <c r="Y192" s="28" t="n">
        <f aca="false">'Study 5a'!$D191</f>
        <v>25504</v>
      </c>
      <c r="Z192" s="28" t="n">
        <f aca="false">'Study 5a'!$E191</f>
        <v>6190</v>
      </c>
      <c r="AA192" s="7"/>
      <c r="AB192" s="28" t="n">
        <f aca="false">'Study 5b'!$D191</f>
        <v>12135</v>
      </c>
      <c r="AC192" s="28" t="n">
        <f aca="false">'Study 5b'!$E191</f>
        <v>1259</v>
      </c>
      <c r="AD192" s="7"/>
      <c r="AE192" s="28" t="n">
        <f aca="false">'Study 6a'!$D191</f>
        <v>22945</v>
      </c>
      <c r="AF192" s="28" t="n">
        <f aca="false">'Study 6a'!$E191</f>
        <v>2517</v>
      </c>
      <c r="AG192" s="7"/>
      <c r="AH192" s="28" t="n">
        <f aca="false">'Study 6b'!$D191</f>
        <v>12000</v>
      </c>
      <c r="AI192" s="28" t="n">
        <f aca="false">'Study 6b'!$E191</f>
        <v>586</v>
      </c>
      <c r="AJ192" s="7"/>
    </row>
    <row r="193" customFormat="false" ht="12.75" hidden="false" customHeight="false" outlineLevel="0" collapsed="false">
      <c r="A193" s="31" t="s">
        <v>294</v>
      </c>
      <c r="B193" s="2" t="s">
        <v>295</v>
      </c>
      <c r="C193" s="7"/>
      <c r="D193" s="28" t="n">
        <f aca="false">'Study 2'!$D192</f>
        <v>795</v>
      </c>
      <c r="E193" s="29" t="n">
        <f aca="false">'Study 2'!$E192</f>
        <v>0</v>
      </c>
      <c r="F193" s="7"/>
      <c r="G193" s="28" t="n">
        <f aca="false">'Study 1'!$D192</f>
        <v>694</v>
      </c>
      <c r="H193" s="28" t="n">
        <f aca="false">'Study 1'!$E192</f>
        <v>22</v>
      </c>
      <c r="I193" s="7"/>
      <c r="J193" s="28" t="n">
        <f aca="false">'Study 1b'!$D192</f>
        <v>618</v>
      </c>
      <c r="K193" s="28" t="n">
        <f aca="false">'Study 1b'!$E192</f>
        <v>0</v>
      </c>
      <c r="L193" s="7"/>
      <c r="M193" s="28" t="n">
        <f aca="false">'Study 3'!$D192</f>
        <v>731</v>
      </c>
      <c r="N193" s="28" t="n">
        <f aca="false">'Study 3'!$E192</f>
        <v>208</v>
      </c>
      <c r="O193" s="7"/>
      <c r="P193" s="28" t="n">
        <f aca="false">'Study 3b'!$D192</f>
        <v>536</v>
      </c>
      <c r="Q193" s="28" t="n">
        <f aca="false">'Study 3b'!$E192</f>
        <v>9</v>
      </c>
      <c r="R193" s="7"/>
      <c r="S193" s="28" t="n">
        <f aca="false">'Study 4a'!$D192</f>
        <v>795</v>
      </c>
      <c r="T193" s="28" t="n">
        <f aca="false">'Study 4a'!$E192</f>
        <v>395</v>
      </c>
      <c r="U193" s="7"/>
      <c r="V193" s="28" t="n">
        <f aca="false">'Study 4b'!$D192</f>
        <v>795</v>
      </c>
      <c r="W193" s="28" t="n">
        <f aca="false">'Study 4b'!$E192</f>
        <v>322</v>
      </c>
      <c r="X193" s="7"/>
      <c r="Y193" s="28" t="n">
        <f aca="false">'Study 5a'!$D192</f>
        <v>731</v>
      </c>
      <c r="Z193" s="28" t="n">
        <f aca="false">'Study 5a'!$E192</f>
        <v>184</v>
      </c>
      <c r="AA193" s="7"/>
      <c r="AB193" s="28" t="n">
        <f aca="false">'Study 5b'!$D192</f>
        <v>352</v>
      </c>
      <c r="AC193" s="28" t="n">
        <f aca="false">'Study 5b'!$E192</f>
        <v>38</v>
      </c>
      <c r="AD193" s="7"/>
      <c r="AE193" s="28" t="n">
        <f aca="false">'Study 6a'!$D192</f>
        <v>767</v>
      </c>
      <c r="AF193" s="28" t="n">
        <f aca="false">'Study 6a'!$E192</f>
        <v>86</v>
      </c>
      <c r="AG193" s="7"/>
      <c r="AH193" s="28" t="n">
        <f aca="false">'Study 6b'!$D192</f>
        <v>431</v>
      </c>
      <c r="AI193" s="28" t="n">
        <f aca="false">'Study 6b'!$E192</f>
        <v>22</v>
      </c>
      <c r="AJ193" s="7"/>
    </row>
    <row r="194" customFormat="false" ht="12.75" hidden="false" customHeight="false" outlineLevel="0" collapsed="false">
      <c r="A194" s="31" t="s">
        <v>296</v>
      </c>
      <c r="B194" s="2" t="s">
        <v>297</v>
      </c>
      <c r="C194" s="7"/>
      <c r="D194" s="28" t="n">
        <f aca="false">'Study 2'!$D193</f>
        <v>14247</v>
      </c>
      <c r="E194" s="29" t="n">
        <f aca="false">'Study 2'!$E193</f>
        <v>0</v>
      </c>
      <c r="F194" s="7"/>
      <c r="G194" s="28" t="n">
        <f aca="false">'Study 1'!$D193</f>
        <v>17373</v>
      </c>
      <c r="H194" s="28" t="n">
        <f aca="false">'Study 1'!$E193</f>
        <v>513</v>
      </c>
      <c r="I194" s="7"/>
      <c r="J194" s="28" t="n">
        <f aca="false">'Study 1b'!$D193</f>
        <v>16734</v>
      </c>
      <c r="K194" s="28" t="n">
        <f aca="false">'Study 1b'!$E193</f>
        <v>0</v>
      </c>
      <c r="L194" s="7"/>
      <c r="M194" s="28" t="n">
        <f aca="false">'Study 3'!$D193</f>
        <v>25288</v>
      </c>
      <c r="N194" s="28" t="n">
        <f aca="false">'Study 3'!$E193</f>
        <v>6911</v>
      </c>
      <c r="O194" s="7"/>
      <c r="P194" s="28" t="n">
        <f aca="false">'Study 3b'!$D193</f>
        <v>12000</v>
      </c>
      <c r="Q194" s="28" t="n">
        <f aca="false">'Study 3b'!$E193</f>
        <v>165</v>
      </c>
      <c r="R194" s="7"/>
      <c r="S194" s="28" t="n">
        <f aca="false">'Study 4a'!$D193</f>
        <v>29000</v>
      </c>
      <c r="T194" s="28" t="n">
        <f aca="false">'Study 4a'!$E193</f>
        <v>13752</v>
      </c>
      <c r="U194" s="7"/>
      <c r="V194" s="28" t="n">
        <f aca="false">'Study 4b'!$D193</f>
        <v>29000</v>
      </c>
      <c r="W194" s="28" t="n">
        <f aca="false">'Study 4b'!$E193</f>
        <v>11146</v>
      </c>
      <c r="X194" s="7"/>
      <c r="Y194" s="28" t="n">
        <f aca="false">'Study 5a'!$D193</f>
        <v>23404</v>
      </c>
      <c r="Z194" s="28" t="n">
        <f aca="false">'Study 5a'!$E193</f>
        <v>5681</v>
      </c>
      <c r="AA194" s="7"/>
      <c r="AB194" s="28" t="n">
        <f aca="false">'Study 5b'!$D193</f>
        <v>16412</v>
      </c>
      <c r="AC194" s="28" t="n">
        <f aca="false">'Study 5b'!$E193</f>
        <v>1703</v>
      </c>
      <c r="AD194" s="7"/>
      <c r="AE194" s="28" t="n">
        <f aca="false">'Study 6a'!$D193</f>
        <v>20507</v>
      </c>
      <c r="AF194" s="28" t="n">
        <f aca="false">'Study 6a'!$E193</f>
        <v>2253</v>
      </c>
      <c r="AG194" s="7"/>
      <c r="AH194" s="28" t="n">
        <f aca="false">'Study 6b'!$D193</f>
        <v>13794</v>
      </c>
      <c r="AI194" s="28" t="n">
        <f aca="false">'Study 6b'!$E193</f>
        <v>674</v>
      </c>
      <c r="AJ194" s="7"/>
    </row>
    <row r="195" customFormat="false" ht="12.75" hidden="false" customHeight="false" outlineLevel="0" collapsed="false">
      <c r="A195" s="31" t="s">
        <v>298</v>
      </c>
      <c r="B195" s="2" t="s">
        <v>299</v>
      </c>
      <c r="C195" s="7"/>
      <c r="D195" s="28" t="n">
        <f aca="false">'Study 2'!$D194</f>
        <v>37318</v>
      </c>
      <c r="E195" s="29" t="n">
        <f aca="false">'Study 2'!$E194</f>
        <v>0</v>
      </c>
      <c r="F195" s="7"/>
      <c r="G195" s="28" t="n">
        <f aca="false">'Study 1'!$D194</f>
        <v>74293</v>
      </c>
      <c r="H195" s="28" t="n">
        <f aca="false">'Study 1'!$E194</f>
        <v>4265</v>
      </c>
      <c r="I195" s="7"/>
      <c r="J195" s="28" t="n">
        <f aca="false">'Study 1b'!$D194</f>
        <v>46653</v>
      </c>
      <c r="K195" s="28" t="n">
        <f aca="false">'Study 1b'!$E194</f>
        <v>0</v>
      </c>
      <c r="L195" s="7"/>
      <c r="M195" s="28" t="n">
        <f aca="false">'Study 3'!$D194</f>
        <v>139336</v>
      </c>
      <c r="N195" s="28" t="n">
        <f aca="false">'Study 3'!$E194</f>
        <v>47878</v>
      </c>
      <c r="O195" s="7"/>
      <c r="P195" s="28" t="n">
        <f aca="false">'Study 3b'!$D194</f>
        <v>70782</v>
      </c>
      <c r="Q195" s="28" t="n">
        <f aca="false">'Study 3b'!$E194</f>
        <v>1696</v>
      </c>
      <c r="R195" s="7"/>
      <c r="S195" s="28" t="n">
        <f aca="false">'Study 4a'!$D194</f>
        <v>110000</v>
      </c>
      <c r="T195" s="28" t="n">
        <f aca="false">'Study 4a'!$E194</f>
        <v>56913</v>
      </c>
      <c r="U195" s="7"/>
      <c r="V195" s="28" t="n">
        <f aca="false">'Study 4b'!$D194</f>
        <v>110000</v>
      </c>
      <c r="W195" s="28" t="n">
        <f aca="false">'Study 4b'!$E194</f>
        <v>49904</v>
      </c>
      <c r="X195" s="7"/>
      <c r="Y195" s="28" t="n">
        <f aca="false">'Study 5a'!$D194</f>
        <v>103258</v>
      </c>
      <c r="Z195" s="28" t="n">
        <f aca="false">'Study 5a'!$E194</f>
        <v>35741</v>
      </c>
      <c r="AA195" s="7"/>
      <c r="AB195" s="28" t="n">
        <f aca="false">'Study 5b'!$D194</f>
        <v>123069</v>
      </c>
      <c r="AC195" s="28" t="n">
        <f aca="false">'Study 5b'!$E194</f>
        <v>24496</v>
      </c>
      <c r="AD195" s="7"/>
      <c r="AE195" s="28" t="n">
        <f aca="false">'Study 6a'!$D194</f>
        <v>95094</v>
      </c>
      <c r="AF195" s="28" t="n">
        <f aca="false">'Study 6a'!$E194</f>
        <v>17873</v>
      </c>
      <c r="AG195" s="7"/>
      <c r="AH195" s="28" t="n">
        <f aca="false">'Study 6b'!$D194</f>
        <v>119177</v>
      </c>
      <c r="AI195" s="28" t="n">
        <f aca="false">'Study 6b'!$E194</f>
        <v>10751</v>
      </c>
      <c r="AJ195" s="7"/>
    </row>
    <row r="196" customFormat="false" ht="12.75" hidden="false" customHeight="false" outlineLevel="0" collapsed="false">
      <c r="A196" s="31" t="s">
        <v>300</v>
      </c>
      <c r="B196" s="2" t="s">
        <v>301</v>
      </c>
      <c r="C196" s="7"/>
      <c r="D196" s="28" t="n">
        <f aca="false">'Study 2'!$D195</f>
        <v>23000</v>
      </c>
      <c r="E196" s="29" t="n">
        <f aca="false">'Study 2'!$E195</f>
        <v>0</v>
      </c>
      <c r="F196" s="7"/>
      <c r="G196" s="28" t="n">
        <f aca="false">'Study 1'!$D195</f>
        <v>8975</v>
      </c>
      <c r="H196" s="28" t="n">
        <f aca="false">'Study 1'!$E195</f>
        <v>264</v>
      </c>
      <c r="I196" s="7"/>
      <c r="J196" s="28" t="n">
        <f aca="false">'Study 1b'!$D195</f>
        <v>7771</v>
      </c>
      <c r="K196" s="28" t="n">
        <f aca="false">'Study 1b'!$E195</f>
        <v>0</v>
      </c>
      <c r="L196" s="7"/>
      <c r="M196" s="28" t="n">
        <f aca="false">'Study 3'!$D195</f>
        <v>52949</v>
      </c>
      <c r="N196" s="28" t="n">
        <f aca="false">'Study 3'!$E195</f>
        <v>30572</v>
      </c>
      <c r="O196" s="7"/>
      <c r="P196" s="28" t="n">
        <f aca="false">'Study 3b'!$D195</f>
        <v>4662</v>
      </c>
      <c r="Q196" s="28" t="n">
        <f aca="false">'Study 3b'!$E195</f>
        <v>64</v>
      </c>
      <c r="R196" s="7"/>
      <c r="S196" s="28" t="n">
        <f aca="false">'Study 4a'!$D195</f>
        <v>30000</v>
      </c>
      <c r="T196" s="28" t="n">
        <f aca="false">'Study 4a'!$E195</f>
        <v>14675</v>
      </c>
      <c r="U196" s="7"/>
      <c r="V196" s="28" t="n">
        <f aca="false">'Study 4b'!$D195</f>
        <v>30000</v>
      </c>
      <c r="W196" s="28" t="n">
        <f aca="false">'Study 4b'!$E195</f>
        <v>11927</v>
      </c>
      <c r="X196" s="7"/>
      <c r="Y196" s="28" t="n">
        <f aca="false">'Study 5a'!$D195</f>
        <v>47591</v>
      </c>
      <c r="Z196" s="28" t="n">
        <f aca="false">'Study 5a'!$E195</f>
        <v>24140</v>
      </c>
      <c r="AA196" s="7"/>
      <c r="AB196" s="28" t="n">
        <f aca="false">'Study 5b'!$D195</f>
        <v>55134</v>
      </c>
      <c r="AC196" s="28" t="n">
        <f aca="false">'Study 5b'!$E195</f>
        <v>27278</v>
      </c>
      <c r="AD196" s="7"/>
      <c r="AE196" s="28" t="n">
        <f aca="false">'Study 6a'!$D195</f>
        <v>30843</v>
      </c>
      <c r="AF196" s="28" t="n">
        <f aca="false">'Study 6a'!$E195</f>
        <v>3383</v>
      </c>
      <c r="AG196" s="7"/>
      <c r="AH196" s="28" t="n">
        <f aca="false">'Study 6b'!$D195</f>
        <v>28455</v>
      </c>
      <c r="AI196" s="28" t="n">
        <f aca="false">'Study 6b'!$E195</f>
        <v>1387</v>
      </c>
      <c r="AJ196" s="7"/>
    </row>
    <row r="197" customFormat="false" ht="12.75" hidden="false" customHeight="false" outlineLevel="0" collapsed="false">
      <c r="A197" s="31" t="s">
        <v>302</v>
      </c>
      <c r="B197" s="2" t="s">
        <v>303</v>
      </c>
      <c r="C197" s="7"/>
      <c r="D197" s="28" t="n">
        <f aca="false">'Study 2'!$D196</f>
        <v>12419</v>
      </c>
      <c r="E197" s="29" t="n">
        <f aca="false">'Study 2'!$E196</f>
        <v>0</v>
      </c>
      <c r="F197" s="7"/>
      <c r="G197" s="28" t="n">
        <f aca="false">'Study 1'!$D196</f>
        <v>18480</v>
      </c>
      <c r="H197" s="28" t="n">
        <f aca="false">'Study 1'!$E196</f>
        <v>0</v>
      </c>
      <c r="I197" s="7"/>
      <c r="J197" s="28" t="n">
        <f aca="false">'Study 1b'!$D196</f>
        <v>6539</v>
      </c>
      <c r="K197" s="28" t="n">
        <f aca="false">'Study 1b'!$E196</f>
        <v>0</v>
      </c>
      <c r="L197" s="7"/>
      <c r="M197" s="28" t="n">
        <f aca="false">'Study 3'!$D196</f>
        <v>18033</v>
      </c>
      <c r="N197" s="28" t="n">
        <f aca="false">'Study 3'!$E196</f>
        <v>28</v>
      </c>
      <c r="O197" s="7"/>
      <c r="P197" s="28" t="n">
        <f aca="false">'Study 3b'!$D196</f>
        <v>7908</v>
      </c>
      <c r="Q197" s="28" t="n">
        <f aca="false">'Study 3b'!$E196</f>
        <v>3</v>
      </c>
      <c r="R197" s="7"/>
      <c r="S197" s="28" t="n">
        <f aca="false">'Study 4a'!$D196</f>
        <v>26000</v>
      </c>
      <c r="T197" s="28" t="n">
        <f aca="false">'Study 4a'!$E196</f>
        <v>8</v>
      </c>
      <c r="U197" s="7"/>
      <c r="V197" s="28" t="n">
        <f aca="false">'Study 4b'!$D196</f>
        <v>24000</v>
      </c>
      <c r="W197" s="28" t="n">
        <f aca="false">'Study 4b'!$E196</f>
        <v>36</v>
      </c>
      <c r="X197" s="7"/>
      <c r="Y197" s="28" t="n">
        <f aca="false">'Study 5a'!$D196</f>
        <v>18033</v>
      </c>
      <c r="Z197" s="28" t="n">
        <f aca="false">'Study 5a'!$E196</f>
        <v>8</v>
      </c>
      <c r="AA197" s="7"/>
      <c r="AB197" s="28" t="n">
        <f aca="false">'Study 5b'!$D196</f>
        <v>13271</v>
      </c>
      <c r="AC197" s="28" t="n">
        <f aca="false">'Study 5b'!$E196</f>
        <v>5</v>
      </c>
      <c r="AD197" s="7"/>
      <c r="AE197" s="28" t="n">
        <f aca="false">'Study 6a'!$D196</f>
        <v>18655</v>
      </c>
      <c r="AF197" s="28" t="n">
        <f aca="false">'Study 6a'!$E196</f>
        <v>11</v>
      </c>
      <c r="AG197" s="7"/>
      <c r="AH197" s="28" t="n">
        <f aca="false">'Study 6b'!$D196</f>
        <v>18002</v>
      </c>
      <c r="AI197" s="28" t="n">
        <f aca="false">'Study 6b'!$E196</f>
        <v>3</v>
      </c>
      <c r="AJ197" s="7"/>
    </row>
    <row r="198" customFormat="false" ht="12.75" hidden="false" customHeight="false" outlineLevel="0" collapsed="false">
      <c r="A198" s="31" t="s">
        <v>304</v>
      </c>
      <c r="B198" s="2" t="s">
        <v>305</v>
      </c>
      <c r="C198" s="7"/>
      <c r="D198" s="28" t="n">
        <f aca="false">'Study 2'!$D197</f>
        <v>20256</v>
      </c>
      <c r="E198" s="29" t="n">
        <f aca="false">'Study 2'!$E197</f>
        <v>0</v>
      </c>
      <c r="F198" s="7"/>
      <c r="G198" s="28" t="n">
        <f aca="false">'Study 1'!$D197</f>
        <v>38867</v>
      </c>
      <c r="H198" s="28" t="n">
        <f aca="false">'Study 1'!$E197</f>
        <v>1150</v>
      </c>
      <c r="I198" s="7"/>
      <c r="J198" s="28" t="n">
        <f aca="false">'Study 1b'!$D197</f>
        <v>23225</v>
      </c>
      <c r="K198" s="28" t="n">
        <f aca="false">'Study 1b'!$E197</f>
        <v>0</v>
      </c>
      <c r="L198" s="7"/>
      <c r="M198" s="28" t="n">
        <f aca="false">'Study 3'!$D197</f>
        <v>57639</v>
      </c>
      <c r="N198" s="28" t="n">
        <f aca="false">'Study 3'!$E197</f>
        <v>16154</v>
      </c>
      <c r="O198" s="7"/>
      <c r="P198" s="28" t="n">
        <f aca="false">'Study 3b'!$D197</f>
        <v>27194</v>
      </c>
      <c r="Q198" s="28" t="n">
        <f aca="false">'Study 3b'!$E197</f>
        <v>380</v>
      </c>
      <c r="R198" s="7"/>
      <c r="S198" s="28" t="n">
        <f aca="false">'Study 4a'!$D197</f>
        <v>49870</v>
      </c>
      <c r="T198" s="28" t="n">
        <f aca="false">'Study 4a'!$E197</f>
        <v>24421</v>
      </c>
      <c r="U198" s="7"/>
      <c r="V198" s="28" t="n">
        <f aca="false">'Study 4b'!$D197</f>
        <v>49870</v>
      </c>
      <c r="W198" s="28" t="n">
        <f aca="false">'Study 4b'!$E197</f>
        <v>19854</v>
      </c>
      <c r="X198" s="7"/>
      <c r="Y198" s="28" t="n">
        <f aca="false">'Study 5a'!$D197</f>
        <v>53095</v>
      </c>
      <c r="Z198" s="28" t="n">
        <f aca="false">'Study 5a'!$E197</f>
        <v>13048</v>
      </c>
      <c r="AA198" s="7"/>
      <c r="AB198" s="28" t="n">
        <f aca="false">'Study 5b'!$D197</f>
        <v>49305</v>
      </c>
      <c r="AC198" s="28" t="n">
        <f aca="false">'Study 5b'!$E197</f>
        <v>5120</v>
      </c>
      <c r="AD198" s="7"/>
      <c r="AE198" s="28" t="n">
        <f aca="false">'Study 6a'!$D197</f>
        <v>38869</v>
      </c>
      <c r="AF198" s="28" t="n">
        <f aca="false">'Study 6a'!$E197</f>
        <v>4272</v>
      </c>
      <c r="AG198" s="7"/>
      <c r="AH198" s="28" t="n">
        <f aca="false">'Study 6b'!$D197</f>
        <v>41153</v>
      </c>
      <c r="AI198" s="28" t="n">
        <f aca="false">'Study 6b'!$E197</f>
        <v>2013</v>
      </c>
      <c r="AJ198" s="7"/>
    </row>
    <row r="199" customFormat="false" ht="12.75" hidden="false" customHeight="false" outlineLevel="0" collapsed="false">
      <c r="A199" s="31" t="s">
        <v>306</v>
      </c>
      <c r="B199" s="2" t="s">
        <v>307</v>
      </c>
      <c r="C199" s="7"/>
      <c r="D199" s="28" t="n">
        <f aca="false">'Study 2'!$D198</f>
        <v>33215</v>
      </c>
      <c r="E199" s="29" t="n">
        <f aca="false">'Study 2'!$E198</f>
        <v>0</v>
      </c>
      <c r="F199" s="7"/>
      <c r="G199" s="28" t="n">
        <f aca="false">'Study 1'!$D198</f>
        <v>113478</v>
      </c>
      <c r="H199" s="28" t="n">
        <f aca="false">'Study 1'!$E198</f>
        <v>198</v>
      </c>
      <c r="I199" s="7"/>
      <c r="J199" s="28" t="n">
        <f aca="false">'Study 1b'!$D198</f>
        <v>80675</v>
      </c>
      <c r="K199" s="28" t="n">
        <f aca="false">'Study 1b'!$E198</f>
        <v>0</v>
      </c>
      <c r="L199" s="7"/>
      <c r="M199" s="28" t="n">
        <f aca="false">'Study 3'!$D198</f>
        <v>134365</v>
      </c>
      <c r="N199" s="28" t="n">
        <f aca="false">'Study 3'!$E198</f>
        <v>14199</v>
      </c>
      <c r="O199" s="7"/>
      <c r="P199" s="28" t="n">
        <f aca="false">'Study 3b'!$D198</f>
        <v>68961</v>
      </c>
      <c r="Q199" s="28" t="n">
        <f aca="false">'Study 3b'!$E198</f>
        <v>179</v>
      </c>
      <c r="R199" s="7"/>
      <c r="S199" s="28" t="n">
        <f aca="false">'Study 4a'!$D198</f>
        <v>183061</v>
      </c>
      <c r="T199" s="28" t="n">
        <f aca="false">'Study 4a'!$E198</f>
        <v>32484</v>
      </c>
      <c r="U199" s="7"/>
      <c r="V199" s="28" t="n">
        <f aca="false">'Study 4b'!$D198</f>
        <v>183061</v>
      </c>
      <c r="W199" s="28" t="n">
        <f aca="false">'Study 4b'!$E198</f>
        <v>26119</v>
      </c>
      <c r="X199" s="7"/>
      <c r="Y199" s="28" t="n">
        <f aca="false">'Study 5a'!$D198</f>
        <v>134365</v>
      </c>
      <c r="Z199" s="28" t="n">
        <f aca="false">'Study 5a'!$E198</f>
        <v>4158</v>
      </c>
      <c r="AA199" s="7"/>
      <c r="AB199" s="28" t="n">
        <f aca="false">'Study 5b'!$D198</f>
        <v>66324</v>
      </c>
      <c r="AC199" s="28" t="n">
        <f aca="false">'Study 5b'!$E198</f>
        <v>730</v>
      </c>
      <c r="AD199" s="7"/>
      <c r="AE199" s="28" t="n">
        <f aca="false">'Study 6a'!$D198</f>
        <v>134656</v>
      </c>
      <c r="AF199" s="28" t="n">
        <f aca="false">'Study 6a'!$E198</f>
        <v>2783</v>
      </c>
      <c r="AG199" s="7"/>
      <c r="AH199" s="28" t="n">
        <f aca="false">'Study 6b'!$D198</f>
        <v>96860</v>
      </c>
      <c r="AI199" s="28" t="n">
        <f aca="false">'Study 6b'!$E198</f>
        <v>541</v>
      </c>
      <c r="AJ199" s="7"/>
    </row>
    <row r="200" customFormat="false" ht="12.75" hidden="false" customHeight="false" outlineLevel="0" collapsed="false">
      <c r="A200" s="31" t="s">
        <v>308</v>
      </c>
      <c r="B200" s="2" t="s">
        <v>309</v>
      </c>
      <c r="C200" s="7"/>
      <c r="D200" s="28" t="n">
        <f aca="false">'Study 2'!$D199</f>
        <v>48341</v>
      </c>
      <c r="E200" s="29" t="n">
        <f aca="false">'Study 2'!$E199</f>
        <v>0</v>
      </c>
      <c r="F200" s="7"/>
      <c r="G200" s="28" t="n">
        <f aca="false">'Study 1'!$D199</f>
        <v>106406</v>
      </c>
      <c r="H200" s="28" t="n">
        <f aca="false">'Study 1'!$E199</f>
        <v>0</v>
      </c>
      <c r="I200" s="7"/>
      <c r="J200" s="28" t="n">
        <f aca="false">'Study 1b'!$D199</f>
        <v>4729</v>
      </c>
      <c r="K200" s="28" t="n">
        <f aca="false">'Study 1b'!$E199</f>
        <v>0</v>
      </c>
      <c r="L200" s="7"/>
      <c r="M200" s="28" t="n">
        <f aca="false">'Study 3'!$D199</f>
        <v>262891</v>
      </c>
      <c r="N200" s="28" t="n">
        <f aca="false">'Study 3'!$E199</f>
        <v>0</v>
      </c>
      <c r="O200" s="7"/>
      <c r="P200" s="28" t="n">
        <f aca="false">'Study 3b'!$D199</f>
        <v>142406</v>
      </c>
      <c r="Q200" s="28" t="n">
        <f aca="false">'Study 3b'!$E199</f>
        <v>0</v>
      </c>
      <c r="R200" s="7"/>
      <c r="S200" s="28" t="n">
        <f aca="false">'Study 4a'!$D199</f>
        <v>364000</v>
      </c>
      <c r="T200" s="28" t="n">
        <f aca="false">'Study 4a'!$E199</f>
        <v>25918</v>
      </c>
      <c r="U200" s="7"/>
      <c r="V200" s="28" t="n">
        <f aca="false">'Study 4b'!$D199</f>
        <v>230000</v>
      </c>
      <c r="W200" s="28" t="n">
        <f aca="false">'Study 4b'!$E199</f>
        <v>2059</v>
      </c>
      <c r="X200" s="7"/>
      <c r="Y200" s="28" t="n">
        <f aca="false">'Study 5a'!$D199</f>
        <v>225822</v>
      </c>
      <c r="Z200" s="28" t="n">
        <f aca="false">'Study 5a'!$E199</f>
        <v>0</v>
      </c>
      <c r="AA200" s="7"/>
      <c r="AB200" s="28" t="n">
        <f aca="false">'Study 5b'!$D199</f>
        <v>262891</v>
      </c>
      <c r="AC200" s="28" t="n">
        <f aca="false">'Study 5b'!$E199</f>
        <v>0</v>
      </c>
      <c r="AD200" s="7"/>
      <c r="AE200" s="28" t="n">
        <f aca="false">'Study 6a'!$D199</f>
        <v>108875</v>
      </c>
      <c r="AF200" s="28" t="n">
        <f aca="false">'Study 6a'!$E199</f>
        <v>0</v>
      </c>
      <c r="AG200" s="7"/>
      <c r="AH200" s="28" t="n">
        <f aca="false">'Study 6b'!$D199</f>
        <v>163004</v>
      </c>
      <c r="AI200" s="28" t="n">
        <f aca="false">'Study 6b'!$E199</f>
        <v>0</v>
      </c>
      <c r="AJ200" s="7"/>
    </row>
    <row r="201" customFormat="false" ht="12.75" hidden="false" customHeight="false" outlineLevel="0" collapsed="false">
      <c r="A201" s="31" t="s">
        <v>310</v>
      </c>
      <c r="B201" s="2" t="s">
        <v>311</v>
      </c>
      <c r="C201" s="7"/>
      <c r="D201" s="28" t="n">
        <f aca="false">'Study 2'!$D200</f>
        <v>2</v>
      </c>
      <c r="E201" s="29" t="n">
        <f aca="false">'Study 2'!$E200</f>
        <v>0</v>
      </c>
      <c r="F201" s="7"/>
      <c r="G201" s="28" t="n">
        <f aca="false">'Study 1'!$D200</f>
        <v>2</v>
      </c>
      <c r="H201" s="28" t="n">
        <f aca="false">'Study 1'!$E200</f>
        <v>0</v>
      </c>
      <c r="I201" s="7"/>
      <c r="J201" s="28" t="n">
        <f aca="false">'Study 1b'!$D200</f>
        <v>0</v>
      </c>
      <c r="K201" s="28" t="n">
        <f aca="false">'Study 1b'!$E200</f>
        <v>0</v>
      </c>
      <c r="L201" s="7"/>
      <c r="M201" s="28" t="n">
        <f aca="false">'Study 3'!$D200</f>
        <v>2</v>
      </c>
      <c r="N201" s="28" t="n">
        <f aca="false">'Study 3'!$E200</f>
        <v>2</v>
      </c>
      <c r="O201" s="7"/>
      <c r="P201" s="28" t="n">
        <f aca="false">'Study 3b'!$D200</f>
        <v>0</v>
      </c>
      <c r="Q201" s="28" t="n">
        <f aca="false">'Study 3b'!$E200</f>
        <v>0</v>
      </c>
      <c r="R201" s="7"/>
      <c r="S201" s="28" t="n">
        <f aca="false">'Study 4a'!$D200</f>
        <v>2</v>
      </c>
      <c r="T201" s="28" t="n">
        <f aca="false">'Study 4a'!$E200</f>
        <v>2</v>
      </c>
      <c r="U201" s="7"/>
      <c r="V201" s="28" t="n">
        <f aca="false">'Study 4b'!$D200</f>
        <v>2</v>
      </c>
      <c r="W201" s="28" t="n">
        <f aca="false">'Study 4b'!$E200</f>
        <v>2</v>
      </c>
      <c r="X201" s="7"/>
      <c r="Y201" s="28" t="n">
        <f aca="false">'Study 5a'!$D200</f>
        <v>0</v>
      </c>
      <c r="Z201" s="28" t="n">
        <f aca="false">'Study 5a'!$E200</f>
        <v>0</v>
      </c>
      <c r="AA201" s="7"/>
      <c r="AB201" s="28" t="n">
        <f aca="false">'Study 5b'!$D200</f>
        <v>0</v>
      </c>
      <c r="AC201" s="28" t="n">
        <f aca="false">'Study 5b'!$E200</f>
        <v>0</v>
      </c>
      <c r="AD201" s="7"/>
      <c r="AE201" s="28" t="n">
        <f aca="false">'Study 6a'!$D200</f>
        <v>0</v>
      </c>
      <c r="AF201" s="28" t="n">
        <f aca="false">'Study 6a'!$E200</f>
        <v>0</v>
      </c>
      <c r="AG201" s="7"/>
      <c r="AH201" s="28" t="n">
        <f aca="false">'Study 6b'!$D200</f>
        <v>0</v>
      </c>
      <c r="AI201" s="28" t="n">
        <f aca="false">'Study 6b'!$E200</f>
        <v>0</v>
      </c>
      <c r="AJ201" s="7"/>
    </row>
    <row r="202" customFormat="false" ht="12.75" hidden="false" customHeight="false" outlineLevel="0" collapsed="false">
      <c r="A202" s="31" t="s">
        <v>312</v>
      </c>
      <c r="B202" s="2" t="s">
        <v>313</v>
      </c>
      <c r="C202" s="7"/>
      <c r="D202" s="28" t="n">
        <f aca="false">'Study 2'!$D201</f>
        <v>78688</v>
      </c>
      <c r="E202" s="29" t="n">
        <f aca="false">'Study 2'!$E201</f>
        <v>0</v>
      </c>
      <c r="F202" s="7"/>
      <c r="G202" s="28" t="n">
        <f aca="false">'Study 1'!$D201</f>
        <v>118076</v>
      </c>
      <c r="H202" s="28" t="n">
        <f aca="false">'Study 1'!$E201</f>
        <v>2778</v>
      </c>
      <c r="I202" s="7"/>
      <c r="J202" s="28" t="n">
        <f aca="false">'Study 1b'!$D201</f>
        <v>98383</v>
      </c>
      <c r="K202" s="28" t="n">
        <f aca="false">'Study 1b'!$E201</f>
        <v>0</v>
      </c>
      <c r="L202" s="7"/>
      <c r="M202" s="28" t="n">
        <f aca="false">'Study 3'!$D201</f>
        <v>167701</v>
      </c>
      <c r="N202" s="28" t="n">
        <f aca="false">'Study 3'!$E201</f>
        <v>40278</v>
      </c>
      <c r="O202" s="7"/>
      <c r="P202" s="28" t="n">
        <f aca="false">'Study 3b'!$D201</f>
        <v>122110</v>
      </c>
      <c r="Q202" s="28" t="n">
        <f aca="false">'Study 3b'!$E201</f>
        <v>1430</v>
      </c>
      <c r="R202" s="7"/>
      <c r="S202" s="28" t="n">
        <f aca="false">'Study 4a'!$D201</f>
        <v>280600</v>
      </c>
      <c r="T202" s="28" t="n">
        <f aca="false">'Study 4a'!$E201</f>
        <v>126085</v>
      </c>
      <c r="U202" s="7"/>
      <c r="V202" s="28" t="n">
        <f aca="false">'Study 4b'!$D201</f>
        <v>280600</v>
      </c>
      <c r="W202" s="28" t="n">
        <f aca="false">'Study 4b'!$E201</f>
        <v>96280</v>
      </c>
      <c r="X202" s="7"/>
      <c r="Y202" s="28" t="n">
        <f aca="false">'Study 5a'!$D201</f>
        <v>166752</v>
      </c>
      <c r="Z202" s="28" t="n">
        <f aca="false">'Study 5a'!$E201</f>
        <v>31043</v>
      </c>
      <c r="AA202" s="7"/>
      <c r="AB202" s="28" t="n">
        <f aca="false">'Study 5b'!$D201</f>
        <v>78796</v>
      </c>
      <c r="AC202" s="28" t="n">
        <f aca="false">'Study 5b'!$E201</f>
        <v>6907</v>
      </c>
      <c r="AD202" s="7"/>
      <c r="AE202" s="28" t="n">
        <f aca="false">'Study 6a'!$D201</f>
        <v>138638</v>
      </c>
      <c r="AF202" s="28" t="n">
        <f aca="false">'Study 6a'!$E201</f>
        <v>12711</v>
      </c>
      <c r="AG202" s="7"/>
      <c r="AH202" s="28" t="n">
        <f aca="false">'Study 6b'!$D201</f>
        <v>54053</v>
      </c>
      <c r="AI202" s="28" t="n">
        <f aca="false">'Study 6b'!$E201</f>
        <v>2136</v>
      </c>
      <c r="AJ202" s="7"/>
    </row>
    <row r="203" customFormat="false" ht="12.75" hidden="false" customHeight="false" outlineLevel="0" collapsed="false">
      <c r="A203" s="31" t="s">
        <v>314</v>
      </c>
      <c r="B203" s="2" t="s">
        <v>162</v>
      </c>
      <c r="C203" s="7"/>
      <c r="D203" s="28" t="n">
        <f aca="false">'Study 2'!$D202</f>
        <v>337338</v>
      </c>
      <c r="E203" s="29" t="n">
        <f aca="false">'Study 2'!$E202</f>
        <v>0</v>
      </c>
      <c r="F203" s="7"/>
      <c r="G203" s="28" t="n">
        <f aca="false">'Study 1'!$D202</f>
        <v>313301</v>
      </c>
      <c r="H203" s="28" t="n">
        <f aca="false">'Study 1'!$E202</f>
        <v>9216</v>
      </c>
      <c r="I203" s="7"/>
      <c r="J203" s="28" t="n">
        <f aca="false">'Study 1b'!$D202</f>
        <v>326873</v>
      </c>
      <c r="K203" s="28" t="n">
        <f aca="false">'Study 1b'!$E202</f>
        <v>0</v>
      </c>
      <c r="L203" s="7"/>
      <c r="M203" s="28" t="n">
        <f aca="false">'Study 3'!$D202</f>
        <v>584011</v>
      </c>
      <c r="N203" s="28" t="n">
        <f aca="false">'Study 3'!$E202</f>
        <v>164894</v>
      </c>
      <c r="O203" s="7"/>
      <c r="P203" s="28" t="n">
        <f aca="false">'Study 3b'!$D202</f>
        <v>351658</v>
      </c>
      <c r="Q203" s="28" t="n">
        <f aca="false">'Study 3b'!$E202</f>
        <v>4787</v>
      </c>
      <c r="R203" s="7"/>
      <c r="S203" s="28" t="n">
        <f aca="false">'Study 4a'!$D202</f>
        <v>952699</v>
      </c>
      <c r="T203" s="28" t="n">
        <f aca="false">'Study 4a'!$E202</f>
        <v>465253</v>
      </c>
      <c r="U203" s="7"/>
      <c r="V203" s="28" t="n">
        <f aca="false">'Study 4b'!$D202</f>
        <v>952699</v>
      </c>
      <c r="W203" s="28" t="n">
        <f aca="false">'Study 4b'!$E202</f>
        <v>378331</v>
      </c>
      <c r="X203" s="7"/>
      <c r="Y203" s="28" t="n">
        <f aca="false">'Study 5a'!$D202</f>
        <v>562460</v>
      </c>
      <c r="Z203" s="28" t="n">
        <f aca="false">'Study 5a'!$E202</f>
        <v>137896</v>
      </c>
      <c r="AA203" s="7"/>
      <c r="AB203" s="28" t="n">
        <f aca="false">'Study 5b'!$D202</f>
        <v>250723</v>
      </c>
      <c r="AC203" s="28" t="n">
        <f aca="false">'Study 5b'!$E202</f>
        <v>28956</v>
      </c>
      <c r="AD203" s="7"/>
      <c r="AE203" s="28" t="n">
        <f aca="false">'Study 6a'!$D202</f>
        <v>507354</v>
      </c>
      <c r="AF203" s="28" t="n">
        <f aca="false">'Study 6a'!$E202</f>
        <v>55637</v>
      </c>
      <c r="AG203" s="7"/>
      <c r="AH203" s="28" t="n">
        <f aca="false">'Study 6b'!$D202</f>
        <v>268186</v>
      </c>
      <c r="AI203" s="28" t="n">
        <f aca="false">'Study 6b'!$E202</f>
        <v>13073</v>
      </c>
      <c r="AJ203" s="7"/>
    </row>
    <row r="204" customFormat="false" ht="12.75" hidden="false" customHeight="false" outlineLevel="0" collapsed="false">
      <c r="A204" s="31"/>
      <c r="B204" s="36" t="s">
        <v>276</v>
      </c>
      <c r="C204" s="7"/>
      <c r="D204" s="33" t="n">
        <f aca="false">'Study 2'!$D203</f>
        <v>764102</v>
      </c>
      <c r="E204" s="34" t="n">
        <f aca="false">'Study 2'!$E203</f>
        <v>0</v>
      </c>
      <c r="F204" s="7"/>
      <c r="G204" s="33" t="n">
        <f aca="false">'Study 1'!$D203</f>
        <v>1092181</v>
      </c>
      <c r="H204" s="35" t="n">
        <f aca="false">'Study 1'!$E203</f>
        <v>26715</v>
      </c>
      <c r="I204" s="7"/>
      <c r="J204" s="33" t="n">
        <f aca="false">'Study 1b'!$D203</f>
        <v>763269</v>
      </c>
      <c r="K204" s="35" t="n">
        <f aca="false">'Study 1b'!$E203</f>
        <v>0</v>
      </c>
      <c r="L204" s="7"/>
      <c r="M204" s="33" t="n">
        <f aca="false">'Study 3'!$D203</f>
        <v>1903669</v>
      </c>
      <c r="N204" s="35" t="n">
        <f aca="false">'Study 3'!$E203</f>
        <v>450422</v>
      </c>
      <c r="O204" s="7"/>
      <c r="P204" s="33" t="n">
        <f aca="false">'Study 3b'!$D203</f>
        <v>1053831</v>
      </c>
      <c r="Q204" s="35" t="n">
        <f aca="false">'Study 3b'!$E203</f>
        <v>12065</v>
      </c>
      <c r="R204" s="7"/>
      <c r="S204" s="33" t="n">
        <f aca="false">'Study 4a'!$D203</f>
        <v>2844103</v>
      </c>
      <c r="T204" s="35" t="n">
        <f aca="false">'Study 4a'!$E203</f>
        <v>1152841</v>
      </c>
      <c r="U204" s="7"/>
      <c r="V204" s="33" t="n">
        <f aca="false">'Study 4b'!$D203</f>
        <v>2440103</v>
      </c>
      <c r="W204" s="35" t="n">
        <f aca="false">'Study 4b'!$E203</f>
        <v>811782</v>
      </c>
      <c r="X204" s="7"/>
      <c r="Y204" s="33" t="n">
        <f aca="false">'Study 5a'!$D203</f>
        <v>1734432</v>
      </c>
      <c r="Z204" s="35" t="n">
        <f aca="false">'Study 5a'!$E203</f>
        <v>348561</v>
      </c>
      <c r="AA204" s="7"/>
      <c r="AB204" s="33" t="n">
        <f aca="false">'Study 5b'!$D203</f>
        <v>1302895</v>
      </c>
      <c r="AC204" s="35" t="n">
        <f aca="false">'Study 5b'!$E203</f>
        <v>139519</v>
      </c>
      <c r="AD204" s="7"/>
      <c r="AE204" s="33" t="n">
        <f aca="false">'Study 6a'!$D203</f>
        <v>1355778</v>
      </c>
      <c r="AF204" s="35" t="n">
        <f aca="false">'Study 6a'!$E203</f>
        <v>127610</v>
      </c>
      <c r="AG204" s="7"/>
      <c r="AH204" s="33" t="n">
        <f aca="false">'Study 6b'!$D203</f>
        <v>1097739</v>
      </c>
      <c r="AI204" s="35" t="n">
        <f aca="false">'Study 6b'!$E203</f>
        <v>44962</v>
      </c>
      <c r="AJ204" s="7"/>
    </row>
    <row r="205" customFormat="false" ht="12.75" hidden="false" customHeight="false" outlineLevel="0" collapsed="false">
      <c r="A205" s="31"/>
      <c r="C205" s="7"/>
      <c r="D205" s="28"/>
      <c r="E205" s="29"/>
      <c r="F205" s="7"/>
      <c r="G205" s="28"/>
      <c r="H205" s="28"/>
      <c r="I205" s="7"/>
      <c r="J205" s="28"/>
      <c r="K205" s="28"/>
      <c r="L205" s="7"/>
      <c r="M205" s="28"/>
      <c r="N205" s="28"/>
      <c r="O205" s="7"/>
      <c r="P205" s="28"/>
      <c r="Q205" s="28"/>
      <c r="R205" s="7"/>
      <c r="S205" s="28"/>
      <c r="T205" s="28"/>
      <c r="U205" s="7"/>
      <c r="V205" s="28"/>
      <c r="W205" s="28"/>
      <c r="X205" s="7"/>
      <c r="Y205" s="28"/>
      <c r="Z205" s="28"/>
      <c r="AA205" s="7"/>
      <c r="AB205" s="28"/>
      <c r="AC205" s="28"/>
      <c r="AD205" s="7"/>
      <c r="AE205" s="28"/>
      <c r="AF205" s="28"/>
      <c r="AG205" s="7"/>
      <c r="AH205" s="28"/>
      <c r="AI205" s="28"/>
      <c r="AJ205" s="7"/>
    </row>
    <row r="206" customFormat="false" ht="12.75" hidden="false" customHeight="false" outlineLevel="0" collapsed="false">
      <c r="A206" s="31"/>
      <c r="B206" s="32" t="s">
        <v>315</v>
      </c>
      <c r="C206" s="7"/>
      <c r="D206" s="28" t="n">
        <f aca="false">'Study 2'!$D205</f>
        <v>4315713</v>
      </c>
      <c r="E206" s="29" t="n">
        <f aca="false">'Study 2'!$E205</f>
        <v>0</v>
      </c>
      <c r="F206" s="7"/>
      <c r="G206" s="28" t="n">
        <f aca="false">'Study 1'!$D205</f>
        <v>4338994</v>
      </c>
      <c r="H206" s="28" t="n">
        <f aca="false">'Study 1'!$E205</f>
        <v>53112</v>
      </c>
      <c r="I206" s="7"/>
      <c r="J206" s="28" t="n">
        <f aca="false">'Study 1b'!$D205</f>
        <v>4342263</v>
      </c>
      <c r="K206" s="28" t="n">
        <f aca="false">'Study 1b'!$E205</f>
        <v>0</v>
      </c>
      <c r="L206" s="7"/>
      <c r="M206" s="28" t="n">
        <f aca="false">'Study 3'!$D205</f>
        <v>4313084</v>
      </c>
      <c r="N206" s="28" t="n">
        <f aca="false">'Study 3'!$E205</f>
        <v>411214</v>
      </c>
      <c r="O206" s="7"/>
      <c r="P206" s="28" t="n">
        <f aca="false">'Study 3b'!$D205</f>
        <v>4280142</v>
      </c>
      <c r="Q206" s="28" t="n">
        <f aca="false">'Study 3b'!$E205</f>
        <v>23430</v>
      </c>
      <c r="R206" s="7"/>
      <c r="S206" s="28" t="n">
        <f aca="false">'Study 4a'!$D205</f>
        <v>4338994</v>
      </c>
      <c r="T206" s="28" t="n">
        <f aca="false">'Study 4a'!$E205</f>
        <v>638024</v>
      </c>
      <c r="U206" s="7"/>
      <c r="V206" s="28" t="n">
        <f aca="false">'Study 4b'!$D205</f>
        <v>4338994</v>
      </c>
      <c r="W206" s="28" t="n">
        <f aca="false">'Study 4b'!$E205</f>
        <v>551908</v>
      </c>
      <c r="X206" s="7"/>
      <c r="Y206" s="28" t="n">
        <f aca="false">'Study 5a'!$D205</f>
        <v>4303437</v>
      </c>
      <c r="Z206" s="28" t="n">
        <f aca="false">'Study 5a'!$E205</f>
        <v>388148</v>
      </c>
      <c r="AA206" s="7"/>
      <c r="AB206" s="28" t="n">
        <f aca="false">'Study 5b'!$D205</f>
        <v>4303437</v>
      </c>
      <c r="AC206" s="28" t="n">
        <f aca="false">'Study 5b'!$E205</f>
        <v>199302</v>
      </c>
      <c r="AD206" s="7"/>
      <c r="AE206" s="28" t="n">
        <f aca="false">'Study 6a'!$D205</f>
        <v>4303437</v>
      </c>
      <c r="AF206" s="28" t="n">
        <f aca="false">'Study 6a'!$E205</f>
        <v>181887</v>
      </c>
      <c r="AG206" s="7"/>
      <c r="AH206" s="28" t="n">
        <f aca="false">'Study 6b'!$D205</f>
        <v>4303437</v>
      </c>
      <c r="AI206" s="28" t="n">
        <f aca="false">'Study 6b'!$E205</f>
        <v>86424</v>
      </c>
      <c r="AJ206" s="7"/>
    </row>
    <row r="207" customFormat="false" ht="12.75" hidden="false" customHeight="false" outlineLevel="0" collapsed="false">
      <c r="A207" s="31"/>
      <c r="B207" s="32" t="s">
        <v>316</v>
      </c>
      <c r="C207" s="7"/>
      <c r="D207" s="28" t="n">
        <f aca="false">'Study 2'!$D206</f>
        <v>788039</v>
      </c>
      <c r="E207" s="29" t="n">
        <f aca="false">'Study 2'!$E206</f>
        <v>0</v>
      </c>
      <c r="F207" s="7"/>
      <c r="G207" s="28" t="n">
        <f aca="false">'Study 1'!$D206</f>
        <v>1127160</v>
      </c>
      <c r="H207" s="28" t="n">
        <f aca="false">'Study 1'!$E206</f>
        <v>26778</v>
      </c>
      <c r="I207" s="7"/>
      <c r="J207" s="28" t="n">
        <f aca="false">'Study 1b'!$D206</f>
        <v>790830</v>
      </c>
      <c r="K207" s="28" t="n">
        <f aca="false">'Study 1b'!$E206</f>
        <v>0</v>
      </c>
      <c r="L207" s="7"/>
      <c r="M207" s="28" t="n">
        <f aca="false">'Study 3'!$D206</f>
        <v>1948658</v>
      </c>
      <c r="N207" s="28" t="n">
        <f aca="false">'Study 3'!$E206</f>
        <v>450422</v>
      </c>
      <c r="O207" s="7"/>
      <c r="P207" s="28" t="n">
        <f aca="false">'Study 3b'!$D206</f>
        <v>1085026</v>
      </c>
      <c r="Q207" s="28" t="n">
        <f aca="false">'Study 3b'!$E206</f>
        <v>12065</v>
      </c>
      <c r="R207" s="7"/>
      <c r="S207" s="28" t="n">
        <f aca="false">'Study 4a'!$D206</f>
        <v>2899322</v>
      </c>
      <c r="T207" s="28" t="n">
        <f aca="false">'Study 4a'!$E206</f>
        <v>1153256</v>
      </c>
      <c r="U207" s="7"/>
      <c r="V207" s="28" t="n">
        <f aca="false">'Study 4b'!$D206</f>
        <v>2487085</v>
      </c>
      <c r="W207" s="28" t="n">
        <f aca="false">'Study 4b'!$E206</f>
        <v>812197</v>
      </c>
      <c r="X207" s="7"/>
      <c r="Y207" s="28" t="n">
        <f aca="false">'Study 5a'!$D206</f>
        <v>1779348</v>
      </c>
      <c r="Z207" s="28" t="n">
        <f aca="false">'Study 5a'!$E206</f>
        <v>348561</v>
      </c>
      <c r="AA207" s="7"/>
      <c r="AB207" s="28" t="n">
        <f aca="false">'Study 5b'!$D206</f>
        <v>1328846</v>
      </c>
      <c r="AC207" s="28" t="n">
        <f aca="false">'Study 5b'!$E206</f>
        <v>139519</v>
      </c>
      <c r="AD207" s="7"/>
      <c r="AE207" s="28" t="n">
        <f aca="false">'Study 6a'!$D206</f>
        <v>1397681</v>
      </c>
      <c r="AF207" s="28" t="n">
        <f aca="false">'Study 6a'!$E206</f>
        <v>127610</v>
      </c>
      <c r="AG207" s="7"/>
      <c r="AH207" s="28" t="n">
        <f aca="false">'Study 6b'!$D206</f>
        <v>1122490</v>
      </c>
      <c r="AI207" s="28" t="n">
        <f aca="false">'Study 6b'!$E206</f>
        <v>44962</v>
      </c>
      <c r="AJ207" s="7"/>
    </row>
    <row r="208" customFormat="false" ht="12.75" hidden="false" customHeight="false" outlineLevel="0" collapsed="false">
      <c r="A208" s="31"/>
      <c r="C208" s="7"/>
      <c r="D208" s="28"/>
      <c r="E208" s="29"/>
      <c r="F208" s="7"/>
      <c r="G208" s="28"/>
      <c r="H208" s="28"/>
      <c r="I208" s="7"/>
      <c r="J208" s="28"/>
      <c r="K208" s="28"/>
      <c r="L208" s="7"/>
      <c r="M208" s="28"/>
      <c r="N208" s="28"/>
      <c r="O208" s="7"/>
      <c r="P208" s="28"/>
      <c r="Q208" s="28"/>
      <c r="R208" s="7"/>
      <c r="S208" s="28"/>
      <c r="T208" s="28"/>
      <c r="U208" s="7"/>
      <c r="V208" s="28"/>
      <c r="W208" s="28"/>
      <c r="X208" s="7"/>
      <c r="Y208" s="28"/>
      <c r="Z208" s="28"/>
      <c r="AA208" s="7"/>
      <c r="AB208" s="28"/>
      <c r="AC208" s="28"/>
      <c r="AD208" s="7"/>
      <c r="AE208" s="28"/>
      <c r="AF208" s="28"/>
      <c r="AG208" s="7"/>
      <c r="AH208" s="28"/>
      <c r="AI208" s="28"/>
      <c r="AJ208" s="7"/>
    </row>
    <row r="209" customFormat="false" ht="12.75" hidden="false" customHeight="false" outlineLevel="0" collapsed="false">
      <c r="A209" s="31"/>
      <c r="B209" s="32" t="s">
        <v>317</v>
      </c>
      <c r="C209" s="7"/>
      <c r="D209" s="28" t="n">
        <f aca="false">'Study 2'!$D208</f>
        <v>5103752</v>
      </c>
      <c r="E209" s="29" t="n">
        <f aca="false">'Study 2'!$E208</f>
        <v>0</v>
      </c>
      <c r="F209" s="7"/>
      <c r="G209" s="28" t="n">
        <f aca="false">'Study 1'!$D208</f>
        <v>5466154</v>
      </c>
      <c r="H209" s="28" t="n">
        <f aca="false">'Study 1'!$E208</f>
        <v>79890</v>
      </c>
      <c r="I209" s="7"/>
      <c r="J209" s="28" t="n">
        <f aca="false">'Study 1b'!$D208</f>
        <v>5133093</v>
      </c>
      <c r="K209" s="28" t="n">
        <f aca="false">'Study 1b'!$E208</f>
        <v>0</v>
      </c>
      <c r="L209" s="7"/>
      <c r="M209" s="28" t="n">
        <f aca="false">'Study 3'!$D208</f>
        <v>6261742</v>
      </c>
      <c r="N209" s="28" t="n">
        <f aca="false">'Study 3'!$E208</f>
        <v>861636</v>
      </c>
      <c r="O209" s="7"/>
      <c r="P209" s="28" t="n">
        <f aca="false">'Study 3b'!$D208</f>
        <v>5365168</v>
      </c>
      <c r="Q209" s="28" t="n">
        <f aca="false">'Study 3b'!$E208</f>
        <v>35495</v>
      </c>
      <c r="R209" s="7"/>
      <c r="S209" s="28" t="n">
        <f aca="false">'Study 4a'!$D208</f>
        <v>7238316</v>
      </c>
      <c r="T209" s="28" t="n">
        <f aca="false">'Study 4a'!$E208</f>
        <v>1791280</v>
      </c>
      <c r="U209" s="7"/>
      <c r="V209" s="28" t="n">
        <f aca="false">'Study 4b'!$D208</f>
        <v>6826079</v>
      </c>
      <c r="W209" s="28" t="n">
        <f aca="false">'Study 4b'!$E208</f>
        <v>1364105</v>
      </c>
      <c r="X209" s="7"/>
      <c r="Y209" s="28" t="n">
        <f aca="false">'Study 5a'!$D208</f>
        <v>6082785</v>
      </c>
      <c r="Z209" s="28" t="n">
        <f aca="false">'Study 5a'!$E208</f>
        <v>736709</v>
      </c>
      <c r="AA209" s="7"/>
      <c r="AB209" s="28" t="n">
        <f aca="false">'Study 5b'!$D208</f>
        <v>5632283</v>
      </c>
      <c r="AC209" s="28" t="n">
        <f aca="false">'Study 5b'!$E208</f>
        <v>338821</v>
      </c>
      <c r="AD209" s="7"/>
      <c r="AE209" s="28" t="n">
        <f aca="false">'Study 6a'!$D208</f>
        <v>5701118</v>
      </c>
      <c r="AF209" s="28" t="n">
        <f aca="false">'Study 6a'!$E208</f>
        <v>309497</v>
      </c>
      <c r="AG209" s="7"/>
      <c r="AH209" s="28" t="n">
        <f aca="false">'Study 6b'!$D208</f>
        <v>5425927</v>
      </c>
      <c r="AI209" s="28" t="n">
        <f aca="false">'Study 6b'!$E208</f>
        <v>131386</v>
      </c>
      <c r="AJ209" s="7"/>
    </row>
    <row r="210" customFormat="false" ht="12.75" hidden="false" customHeight="false" outlineLevel="0" collapsed="false">
      <c r="A210" s="31"/>
      <c r="C210" s="7"/>
      <c r="D210" s="28"/>
      <c r="E210" s="29"/>
      <c r="F210" s="7"/>
      <c r="G210" s="28"/>
      <c r="H210" s="28"/>
      <c r="I210" s="7"/>
      <c r="J210" s="28"/>
      <c r="K210" s="28"/>
      <c r="L210" s="7"/>
      <c r="M210" s="28"/>
      <c r="N210" s="28"/>
      <c r="O210" s="7"/>
      <c r="P210" s="28"/>
      <c r="Q210" s="28"/>
      <c r="R210" s="7"/>
      <c r="S210" s="28"/>
      <c r="T210" s="28"/>
      <c r="U210" s="7"/>
      <c r="V210" s="28"/>
      <c r="W210" s="28"/>
      <c r="X210" s="7"/>
      <c r="Y210" s="28"/>
      <c r="Z210" s="28"/>
      <c r="AA210" s="7"/>
      <c r="AB210" s="28"/>
      <c r="AC210" s="28"/>
      <c r="AD210" s="7"/>
      <c r="AE210" s="28"/>
      <c r="AF210" s="28"/>
      <c r="AG210" s="7"/>
      <c r="AH210" s="28"/>
      <c r="AI210" s="28"/>
      <c r="AJ210" s="7"/>
    </row>
    <row r="211" customFormat="false" ht="12.75" hidden="false" customHeight="false" outlineLevel="0" collapsed="false">
      <c r="B211" s="32" t="s">
        <v>318</v>
      </c>
      <c r="C211" s="7"/>
      <c r="D211" s="28" t="n">
        <f aca="false">'Study 2'!$D210</f>
        <v>0</v>
      </c>
      <c r="E211" s="29" t="n">
        <f aca="false">'Study 2'!$E210</f>
        <v>0</v>
      </c>
      <c r="F211" s="7"/>
      <c r="G211" s="28" t="n">
        <f aca="false">'Study 1'!$D210</f>
        <v>0</v>
      </c>
      <c r="H211" s="28" t="n">
        <f aca="false">'Study 1'!$E210</f>
        <v>0</v>
      </c>
      <c r="I211" s="7"/>
      <c r="J211" s="28" t="n">
        <f aca="false">'Study 1b'!$D210</f>
        <v>0</v>
      </c>
      <c r="K211" s="28" t="n">
        <f aca="false">'Study 1b'!$E210</f>
        <v>0</v>
      </c>
      <c r="L211" s="7"/>
      <c r="M211" s="28" t="n">
        <f aca="false">'Study 3'!$D210</f>
        <v>0</v>
      </c>
      <c r="N211" s="28" t="n">
        <f aca="false">'Study 3'!$E210</f>
        <v>0</v>
      </c>
      <c r="O211" s="7"/>
      <c r="P211" s="28" t="n">
        <f aca="false">'Study 3b'!$D210</f>
        <v>0</v>
      </c>
      <c r="Q211" s="28" t="n">
        <f aca="false">'Study 3b'!$E210</f>
        <v>0</v>
      </c>
      <c r="R211" s="7"/>
      <c r="S211" s="28" t="n">
        <f aca="false">'Study 4a'!$D210</f>
        <v>0</v>
      </c>
      <c r="T211" s="28" t="n">
        <f aca="false">'Study 4a'!$E210</f>
        <v>0</v>
      </c>
      <c r="U211" s="7"/>
      <c r="V211" s="28" t="n">
        <f aca="false">'Study 4b'!$D210</f>
        <v>0</v>
      </c>
      <c r="W211" s="28" t="n">
        <f aca="false">'Study 4b'!$E210</f>
        <v>0</v>
      </c>
      <c r="X211" s="7"/>
      <c r="Y211" s="28" t="n">
        <f aca="false">'Study 5a'!$D210</f>
        <v>0</v>
      </c>
      <c r="Z211" s="28" t="n">
        <f aca="false">'Study 5a'!$E210</f>
        <v>0</v>
      </c>
      <c r="AA211" s="7"/>
      <c r="AB211" s="28" t="n">
        <f aca="false">'Study 5b'!$D210</f>
        <v>0</v>
      </c>
      <c r="AC211" s="28" t="n">
        <f aca="false">'Study 5b'!$E210</f>
        <v>0</v>
      </c>
      <c r="AD211" s="7"/>
      <c r="AE211" s="28" t="n">
        <f aca="false">'Study 6a'!$D210</f>
        <v>0</v>
      </c>
      <c r="AF211" s="28" t="n">
        <f aca="false">'Study 6a'!$E210</f>
        <v>0</v>
      </c>
      <c r="AG211" s="7"/>
      <c r="AH211" s="28" t="n">
        <f aca="false">'Study 6b'!$D210</f>
        <v>0</v>
      </c>
      <c r="AI211" s="28" t="n">
        <f aca="false">'Study 6b'!$E210</f>
        <v>0</v>
      </c>
      <c r="AJ211" s="7"/>
    </row>
    <row r="212" customFormat="false" ht="12.75" hidden="false" customHeight="false" outlineLevel="0" collapsed="false">
      <c r="C212" s="7"/>
    </row>
    <row r="213" customFormat="false" ht="12.75" hidden="false" customHeight="false" outlineLevel="0" collapsed="false">
      <c r="C213" s="7"/>
    </row>
    <row r="214" customFormat="false" ht="12.75" hidden="false" customHeight="false" outlineLevel="0" collapsed="false">
      <c r="C214" s="7"/>
    </row>
    <row r="215" customFormat="false" ht="12.75" hidden="false" customHeight="false" outlineLevel="0" collapsed="false">
      <c r="C215" s="7"/>
    </row>
    <row r="216" customFormat="false" ht="12.75" hidden="false" customHeight="false" outlineLevel="0" collapsed="false">
      <c r="C216" s="7"/>
    </row>
    <row r="217" customFormat="false" ht="12.75" hidden="false" customHeight="false" outlineLevel="0" collapsed="false">
      <c r="A217" s="14" t="s">
        <v>319</v>
      </c>
      <c r="B217" s="16"/>
      <c r="C217" s="17"/>
      <c r="D217" s="18"/>
      <c r="E217" s="16"/>
      <c r="F217" s="38"/>
      <c r="G217" s="18"/>
      <c r="H217" s="16"/>
      <c r="I217" s="38"/>
      <c r="J217" s="18"/>
      <c r="K217" s="16"/>
      <c r="L217" s="38"/>
      <c r="M217" s="18"/>
      <c r="N217" s="16"/>
      <c r="O217" s="38"/>
      <c r="P217" s="18"/>
      <c r="Q217" s="16"/>
      <c r="R217" s="38"/>
      <c r="S217" s="18"/>
      <c r="T217" s="16"/>
      <c r="U217" s="38"/>
      <c r="V217" s="18"/>
      <c r="W217" s="16"/>
      <c r="X217" s="38"/>
      <c r="Y217" s="18"/>
      <c r="Z217" s="16"/>
      <c r="AA217" s="38"/>
      <c r="AB217" s="18"/>
      <c r="AC217" s="16"/>
      <c r="AD217" s="38"/>
      <c r="AE217" s="18"/>
      <c r="AF217" s="16"/>
      <c r="AG217" s="38"/>
      <c r="AH217" s="18"/>
      <c r="AI217" s="16"/>
      <c r="AJ217" s="38"/>
    </row>
    <row r="218" customFormat="false" ht="12.75" hidden="false" customHeight="false" outlineLevel="0" collapsed="false">
      <c r="B218" s="2" t="s">
        <v>45</v>
      </c>
      <c r="C218" s="7"/>
      <c r="D218" s="4" t="n">
        <f aca="false">SUMIF($B$15:$B$203,$B218,D$15:D$203)</f>
        <v>2016</v>
      </c>
      <c r="E218" s="4" t="n">
        <f aca="false">SUMIF($B$15:$B$203,$B218,E$15:E$203)</f>
        <v>0</v>
      </c>
      <c r="G218" s="4" t="n">
        <f aca="false">SUMIF($B$15:$B$203,$B218,G$15:G$203)</f>
        <v>2016</v>
      </c>
      <c r="H218" s="4" t="n">
        <f aca="false">SUMIF($B$15:$B$203,$B218,H$15:H$203)</f>
        <v>61</v>
      </c>
      <c r="J218" s="4" t="n">
        <f aca="false">SUMIF($B$15:$B$203,$B218,J$15:J$203)</f>
        <v>2016</v>
      </c>
      <c r="K218" s="4" t="n">
        <f aca="false">SUMIF($B$15:$B$203,$B218,K$15:K$203)</f>
        <v>0</v>
      </c>
      <c r="M218" s="4" t="n">
        <f aca="false">SUMIF($B$15:$B$203,$B218,M$15:M$203)</f>
        <v>2016</v>
      </c>
      <c r="N218" s="4" t="n">
        <f aca="false">SUMIF($B$15:$B$203,$B218,N$15:N$203)</f>
        <v>523</v>
      </c>
      <c r="P218" s="4" t="n">
        <f aca="false">SUMIF($B$15:$B$203,$B218,P$15:P$203)</f>
        <v>2016</v>
      </c>
      <c r="Q218" s="4" t="n">
        <f aca="false">SUMIF($B$15:$B$203,$B218,Q$15:Q$203)</f>
        <v>29</v>
      </c>
      <c r="S218" s="4" t="n">
        <f aca="false">SUMIF($B$15:$B$203,$B218,S$15:S$203)</f>
        <v>2016</v>
      </c>
      <c r="T218" s="4" t="n">
        <f aca="false">SUMIF($B$15:$B$203,$B218,T$15:T$203)</f>
        <v>856</v>
      </c>
      <c r="V218" s="4" t="n">
        <f aca="false">SUMIF($B$15:$B$203,$B218,V$15:V$203)</f>
        <v>2016</v>
      </c>
      <c r="W218" s="4" t="n">
        <f aca="false">SUMIF($B$15:$B$203,$B218,W$15:W$203)</f>
        <v>733</v>
      </c>
      <c r="Y218" s="4" t="n">
        <f aca="false">SUMIF($B$15:$B$203,$B218,Y$15:Y$203)</f>
        <v>2016</v>
      </c>
      <c r="Z218" s="4" t="n">
        <f aca="false">SUMIF($B$15:$B$203,$B218,Z$15:Z$203)</f>
        <v>468</v>
      </c>
      <c r="AB218" s="4" t="n">
        <f aca="false">SUMIF($B$15:$B$203,$B218,AB$15:AB$203)</f>
        <v>2016</v>
      </c>
      <c r="AC218" s="4" t="n">
        <f aca="false">SUMIF($B$15:$B$203,$B218,AC$15:AC$203)</f>
        <v>206</v>
      </c>
      <c r="AE218" s="4" t="n">
        <f aca="false">SUMIF($B$15:$B$203,$B218,AE$15:AE$203)</f>
        <v>2016</v>
      </c>
      <c r="AF218" s="4" t="n">
        <f aca="false">SUMIF($B$15:$B$203,$B218,AF$15:AF$203)</f>
        <v>221</v>
      </c>
      <c r="AH218" s="4" t="n">
        <f aca="false">SUMIF($B$15:$B$203,$B218,AH$15:AH$203)</f>
        <v>2016</v>
      </c>
      <c r="AI218" s="4" t="n">
        <f aca="false">SUMIF($B$15:$B$203,$B218,AI$15:AI$203)</f>
        <v>101</v>
      </c>
    </row>
    <row r="219" customFormat="false" ht="12.75" hidden="false" customHeight="false" outlineLevel="0" collapsed="false">
      <c r="B219" s="2" t="s">
        <v>47</v>
      </c>
      <c r="C219" s="7"/>
      <c r="D219" s="4" t="n">
        <f aca="false">SUMIF($B$15:$B$203,$B219,D$15:D$203)</f>
        <v>11418</v>
      </c>
      <c r="E219" s="4" t="n">
        <f aca="false">SUMIF($B$15:$B$203,$B219,E$15:E$203)</f>
        <v>0</v>
      </c>
      <c r="G219" s="4" t="n">
        <f aca="false">SUMIF($B$15:$B$203,$B219,G$15:G$203)</f>
        <v>11418</v>
      </c>
      <c r="H219" s="4" t="n">
        <f aca="false">SUMIF($B$15:$B$203,$B219,H$15:H$203)</f>
        <v>0</v>
      </c>
      <c r="J219" s="4" t="n">
        <f aca="false">SUMIF($B$15:$B$203,$B219,J$15:J$203)</f>
        <v>11418</v>
      </c>
      <c r="K219" s="4" t="n">
        <f aca="false">SUMIF($B$15:$B$203,$B219,K$15:K$203)</f>
        <v>0</v>
      </c>
      <c r="M219" s="4" t="n">
        <f aca="false">SUMIF($B$15:$B$203,$B219,M$15:M$203)</f>
        <v>11418</v>
      </c>
      <c r="N219" s="4" t="n">
        <f aca="false">SUMIF($B$15:$B$203,$B219,N$15:N$203)</f>
        <v>0</v>
      </c>
      <c r="P219" s="4" t="n">
        <f aca="false">SUMIF($B$15:$B$203,$B219,P$15:P$203)</f>
        <v>11418</v>
      </c>
      <c r="Q219" s="4" t="n">
        <f aca="false">SUMIF($B$15:$B$203,$B219,Q$15:Q$203)</f>
        <v>0</v>
      </c>
      <c r="S219" s="4" t="n">
        <f aca="false">SUMIF($B$15:$B$203,$B219,S$15:S$203)</f>
        <v>11418</v>
      </c>
      <c r="T219" s="4" t="n">
        <f aca="false">SUMIF($B$15:$B$203,$B219,T$15:T$203)</f>
        <v>0</v>
      </c>
      <c r="V219" s="4" t="n">
        <f aca="false">SUMIF($B$15:$B$203,$B219,V$15:V$203)</f>
        <v>11418</v>
      </c>
      <c r="W219" s="4" t="n">
        <f aca="false">SUMIF($B$15:$B$203,$B219,W$15:W$203)</f>
        <v>0</v>
      </c>
      <c r="Y219" s="4" t="n">
        <f aca="false">SUMIF($B$15:$B$203,$B219,Y$15:Y$203)</f>
        <v>11418</v>
      </c>
      <c r="Z219" s="4" t="n">
        <f aca="false">SUMIF($B$15:$B$203,$B219,Z$15:Z$203)</f>
        <v>0</v>
      </c>
      <c r="AB219" s="4" t="n">
        <f aca="false">SUMIF($B$15:$B$203,$B219,AB$15:AB$203)</f>
        <v>11418</v>
      </c>
      <c r="AC219" s="4" t="n">
        <f aca="false">SUMIF($B$15:$B$203,$B219,AC$15:AC$203)</f>
        <v>0</v>
      </c>
      <c r="AE219" s="4" t="n">
        <f aca="false">SUMIF($B$15:$B$203,$B219,AE$15:AE$203)</f>
        <v>11418</v>
      </c>
      <c r="AF219" s="4" t="n">
        <f aca="false">SUMIF($B$15:$B$203,$B219,AF$15:AF$203)</f>
        <v>0</v>
      </c>
      <c r="AH219" s="4" t="n">
        <f aca="false">SUMIF($B$15:$B$203,$B219,AH$15:AH$203)</f>
        <v>11418</v>
      </c>
      <c r="AI219" s="4" t="n">
        <f aca="false">SUMIF($B$15:$B$203,$B219,AI$15:AI$203)</f>
        <v>0</v>
      </c>
    </row>
    <row r="220" customFormat="false" ht="12.75" hidden="false" customHeight="false" outlineLevel="0" collapsed="false">
      <c r="B220" s="2" t="s">
        <v>49</v>
      </c>
      <c r="C220" s="7"/>
      <c r="D220" s="4" t="n">
        <f aca="false">SUMIF($B$15:$B$203,$B220,D$15:D$203)</f>
        <v>20460</v>
      </c>
      <c r="E220" s="4" t="n">
        <f aca="false">SUMIF($B$15:$B$203,$B220,E$15:E$203)</f>
        <v>0</v>
      </c>
      <c r="G220" s="4" t="n">
        <f aca="false">SUMIF($B$15:$B$203,$B220,G$15:G$203)</f>
        <v>20460</v>
      </c>
      <c r="H220" s="4" t="n">
        <f aca="false">SUMIF($B$15:$B$203,$B220,H$15:H$203)</f>
        <v>0</v>
      </c>
      <c r="J220" s="4" t="n">
        <f aca="false">SUMIF($B$15:$B$203,$B220,J$15:J$203)</f>
        <v>20460</v>
      </c>
      <c r="K220" s="4" t="n">
        <f aca="false">SUMIF($B$15:$B$203,$B220,K$15:K$203)</f>
        <v>0</v>
      </c>
      <c r="M220" s="4" t="n">
        <f aca="false">SUMIF($B$15:$B$203,$B220,M$15:M$203)</f>
        <v>20460</v>
      </c>
      <c r="N220" s="4" t="n">
        <f aca="false">SUMIF($B$15:$B$203,$B220,N$15:N$203)</f>
        <v>0</v>
      </c>
      <c r="P220" s="4" t="n">
        <f aca="false">SUMIF($B$15:$B$203,$B220,P$15:P$203)</f>
        <v>20460</v>
      </c>
      <c r="Q220" s="4" t="n">
        <f aca="false">SUMIF($B$15:$B$203,$B220,Q$15:Q$203)</f>
        <v>0</v>
      </c>
      <c r="S220" s="4" t="n">
        <f aca="false">SUMIF($B$15:$B$203,$B220,S$15:S$203)</f>
        <v>20460</v>
      </c>
      <c r="T220" s="4" t="n">
        <f aca="false">SUMIF($B$15:$B$203,$B220,T$15:T$203)</f>
        <v>0</v>
      </c>
      <c r="V220" s="4" t="n">
        <f aca="false">SUMIF($B$15:$B$203,$B220,V$15:V$203)</f>
        <v>20460</v>
      </c>
      <c r="W220" s="4" t="n">
        <f aca="false">SUMIF($B$15:$B$203,$B220,W$15:W$203)</f>
        <v>0</v>
      </c>
      <c r="Y220" s="4" t="n">
        <f aca="false">SUMIF($B$15:$B$203,$B220,Y$15:Y$203)</f>
        <v>20460</v>
      </c>
      <c r="Z220" s="4" t="n">
        <f aca="false">SUMIF($B$15:$B$203,$B220,Z$15:Z$203)</f>
        <v>0</v>
      </c>
      <c r="AB220" s="4" t="n">
        <f aca="false">SUMIF($B$15:$B$203,$B220,AB$15:AB$203)</f>
        <v>20460</v>
      </c>
      <c r="AC220" s="4" t="n">
        <f aca="false">SUMIF($B$15:$B$203,$B220,AC$15:AC$203)</f>
        <v>0</v>
      </c>
      <c r="AE220" s="4" t="n">
        <f aca="false">SUMIF($B$15:$B$203,$B220,AE$15:AE$203)</f>
        <v>20460</v>
      </c>
      <c r="AF220" s="4" t="n">
        <f aca="false">SUMIF($B$15:$B$203,$B220,AF$15:AF$203)</f>
        <v>0</v>
      </c>
      <c r="AH220" s="4" t="n">
        <f aca="false">SUMIF($B$15:$B$203,$B220,AH$15:AH$203)</f>
        <v>20460</v>
      </c>
      <c r="AI220" s="4" t="n">
        <f aca="false">SUMIF($B$15:$B$203,$B220,AI$15:AI$203)</f>
        <v>0</v>
      </c>
    </row>
    <row r="221" customFormat="false" ht="12.75" hidden="false" customHeight="false" outlineLevel="0" collapsed="false">
      <c r="B221" s="2" t="s">
        <v>52</v>
      </c>
      <c r="C221" s="7"/>
      <c r="D221" s="4" t="n">
        <f aca="false">SUMIF($B$15:$B$203,$B221,D$15:D$203)</f>
        <v>11418</v>
      </c>
      <c r="E221" s="4" t="n">
        <f aca="false">SUMIF($B$15:$B$203,$B221,E$15:E$203)</f>
        <v>0</v>
      </c>
      <c r="G221" s="4" t="n">
        <f aca="false">SUMIF($B$15:$B$203,$B221,G$15:G$203)</f>
        <v>11418</v>
      </c>
      <c r="H221" s="4" t="n">
        <f aca="false">SUMIF($B$15:$B$203,$B221,H$15:H$203)</f>
        <v>0</v>
      </c>
      <c r="J221" s="4" t="n">
        <f aca="false">SUMIF($B$15:$B$203,$B221,J$15:J$203)</f>
        <v>11418</v>
      </c>
      <c r="K221" s="4" t="n">
        <f aca="false">SUMIF($B$15:$B$203,$B221,K$15:K$203)</f>
        <v>0</v>
      </c>
      <c r="M221" s="4" t="n">
        <f aca="false">SUMIF($B$15:$B$203,$B221,M$15:M$203)</f>
        <v>11418</v>
      </c>
      <c r="N221" s="4" t="n">
        <f aca="false">SUMIF($B$15:$B$203,$B221,N$15:N$203)</f>
        <v>0</v>
      </c>
      <c r="P221" s="4" t="n">
        <f aca="false">SUMIF($B$15:$B$203,$B221,P$15:P$203)</f>
        <v>11418</v>
      </c>
      <c r="Q221" s="4" t="n">
        <f aca="false">SUMIF($B$15:$B$203,$B221,Q$15:Q$203)</f>
        <v>0</v>
      </c>
      <c r="S221" s="4" t="n">
        <f aca="false">SUMIF($B$15:$B$203,$B221,S$15:S$203)</f>
        <v>11418</v>
      </c>
      <c r="T221" s="4" t="n">
        <f aca="false">SUMIF($B$15:$B$203,$B221,T$15:T$203)</f>
        <v>0</v>
      </c>
      <c r="V221" s="4" t="n">
        <f aca="false">SUMIF($B$15:$B$203,$B221,V$15:V$203)</f>
        <v>11418</v>
      </c>
      <c r="W221" s="4" t="n">
        <f aca="false">SUMIF($B$15:$B$203,$B221,W$15:W$203)</f>
        <v>0</v>
      </c>
      <c r="Y221" s="4" t="n">
        <f aca="false">SUMIF($B$15:$B$203,$B221,Y$15:Y$203)</f>
        <v>11418</v>
      </c>
      <c r="Z221" s="4" t="n">
        <f aca="false">SUMIF($B$15:$B$203,$B221,Z$15:Z$203)</f>
        <v>0</v>
      </c>
      <c r="AB221" s="4" t="n">
        <f aca="false">SUMIF($B$15:$B$203,$B221,AB$15:AB$203)</f>
        <v>11418</v>
      </c>
      <c r="AC221" s="4" t="n">
        <f aca="false">SUMIF($B$15:$B$203,$B221,AC$15:AC$203)</f>
        <v>0</v>
      </c>
      <c r="AE221" s="4" t="n">
        <f aca="false">SUMIF($B$15:$B$203,$B221,AE$15:AE$203)</f>
        <v>11418</v>
      </c>
      <c r="AF221" s="4" t="n">
        <f aca="false">SUMIF($B$15:$B$203,$B221,AF$15:AF$203)</f>
        <v>0</v>
      </c>
      <c r="AH221" s="4" t="n">
        <f aca="false">SUMIF($B$15:$B$203,$B221,AH$15:AH$203)</f>
        <v>11418</v>
      </c>
      <c r="AI221" s="4" t="n">
        <f aca="false">SUMIF($B$15:$B$203,$B221,AI$15:AI$203)</f>
        <v>0</v>
      </c>
    </row>
    <row r="222" customFormat="false" ht="12.75" hidden="false" customHeight="false" outlineLevel="0" collapsed="false">
      <c r="B222" s="2" t="s">
        <v>54</v>
      </c>
      <c r="C222" s="7"/>
      <c r="D222" s="4" t="n">
        <f aca="false">SUMIF($B$15:$B$203,$B222,D$15:D$203)</f>
        <v>18806</v>
      </c>
      <c r="E222" s="4" t="n">
        <f aca="false">SUMIF($B$15:$B$203,$B222,E$15:E$203)</f>
        <v>0</v>
      </c>
      <c r="G222" s="4" t="n">
        <f aca="false">SUMIF($B$15:$B$203,$B222,G$15:G$203)</f>
        <v>18806</v>
      </c>
      <c r="H222" s="4" t="n">
        <f aca="false">SUMIF($B$15:$B$203,$B222,H$15:H$203)</f>
        <v>0</v>
      </c>
      <c r="J222" s="4" t="n">
        <f aca="false">SUMIF($B$15:$B$203,$B222,J$15:J$203)</f>
        <v>18806</v>
      </c>
      <c r="K222" s="4" t="n">
        <f aca="false">SUMIF($B$15:$B$203,$B222,K$15:K$203)</f>
        <v>0</v>
      </c>
      <c r="M222" s="4" t="n">
        <f aca="false">SUMIF($B$15:$B$203,$B222,M$15:M$203)</f>
        <v>18806</v>
      </c>
      <c r="N222" s="4" t="n">
        <f aca="false">SUMIF($B$15:$B$203,$B222,N$15:N$203)</f>
        <v>0</v>
      </c>
      <c r="P222" s="4" t="n">
        <f aca="false">SUMIF($B$15:$B$203,$B222,P$15:P$203)</f>
        <v>18806</v>
      </c>
      <c r="Q222" s="4" t="n">
        <f aca="false">SUMIF($B$15:$B$203,$B222,Q$15:Q$203)</f>
        <v>0</v>
      </c>
      <c r="S222" s="4" t="n">
        <f aca="false">SUMIF($B$15:$B$203,$B222,S$15:S$203)</f>
        <v>18806</v>
      </c>
      <c r="T222" s="4" t="n">
        <f aca="false">SUMIF($B$15:$B$203,$B222,T$15:T$203)</f>
        <v>0</v>
      </c>
      <c r="V222" s="4" t="n">
        <f aca="false">SUMIF($B$15:$B$203,$B222,V$15:V$203)</f>
        <v>18806</v>
      </c>
      <c r="W222" s="4" t="n">
        <f aca="false">SUMIF($B$15:$B$203,$B222,W$15:W$203)</f>
        <v>0</v>
      </c>
      <c r="Y222" s="4" t="n">
        <f aca="false">SUMIF($B$15:$B$203,$B222,Y$15:Y$203)</f>
        <v>18806</v>
      </c>
      <c r="Z222" s="4" t="n">
        <f aca="false">SUMIF($B$15:$B$203,$B222,Z$15:Z$203)</f>
        <v>0</v>
      </c>
      <c r="AB222" s="4" t="n">
        <f aca="false">SUMIF($B$15:$B$203,$B222,AB$15:AB$203)</f>
        <v>18806</v>
      </c>
      <c r="AC222" s="4" t="n">
        <f aca="false">SUMIF($B$15:$B$203,$B222,AC$15:AC$203)</f>
        <v>0</v>
      </c>
      <c r="AE222" s="4" t="n">
        <f aca="false">SUMIF($B$15:$B$203,$B222,AE$15:AE$203)</f>
        <v>18806</v>
      </c>
      <c r="AF222" s="4" t="n">
        <f aca="false">SUMIF($B$15:$B$203,$B222,AF$15:AF$203)</f>
        <v>0</v>
      </c>
      <c r="AH222" s="4" t="n">
        <f aca="false">SUMIF($B$15:$B$203,$B222,AH$15:AH$203)</f>
        <v>18806</v>
      </c>
      <c r="AI222" s="4" t="n">
        <f aca="false">SUMIF($B$15:$B$203,$B222,AI$15:AI$203)</f>
        <v>0</v>
      </c>
    </row>
    <row r="223" customFormat="false" ht="12.75" hidden="false" customHeight="false" outlineLevel="0" collapsed="false">
      <c r="B223" s="2" t="s">
        <v>226</v>
      </c>
      <c r="C223" s="7"/>
      <c r="D223" s="4" t="n">
        <f aca="false">SUMIF($B$15:$B$203,$B223,D$15:D$203)</f>
        <v>2129</v>
      </c>
      <c r="E223" s="4" t="n">
        <f aca="false">SUMIF($B$15:$B$203,$B223,E$15:E$203)</f>
        <v>0</v>
      </c>
      <c r="G223" s="4" t="n">
        <f aca="false">SUMIF($B$15:$B$203,$B223,G$15:G$203)</f>
        <v>1951</v>
      </c>
      <c r="H223" s="4" t="n">
        <f aca="false">SUMIF($B$15:$B$203,$B223,H$15:H$203)</f>
        <v>0</v>
      </c>
      <c r="J223" s="4" t="n">
        <f aca="false">SUMIF($B$15:$B$203,$B223,J$15:J$203)</f>
        <v>1431</v>
      </c>
      <c r="K223" s="4" t="n">
        <f aca="false">SUMIF($B$15:$B$203,$B223,K$15:K$203)</f>
        <v>0</v>
      </c>
      <c r="M223" s="4" t="n">
        <f aca="false">SUMIF($B$15:$B$203,$B223,M$15:M$203)</f>
        <v>1795</v>
      </c>
      <c r="N223" s="4" t="n">
        <f aca="false">SUMIF($B$15:$B$203,$B223,N$15:N$203)</f>
        <v>0</v>
      </c>
      <c r="P223" s="4" t="n">
        <f aca="false">SUMIF($B$15:$B$203,$B223,P$15:P$203)</f>
        <v>1436</v>
      </c>
      <c r="Q223" s="4" t="n">
        <f aca="false">SUMIF($B$15:$B$203,$B223,Q$15:Q$203)</f>
        <v>0</v>
      </c>
      <c r="S223" s="4" t="n">
        <f aca="false">SUMIF($B$15:$B$203,$B223,S$15:S$203)</f>
        <v>5000</v>
      </c>
      <c r="T223" s="4" t="n">
        <f aca="false">SUMIF($B$15:$B$203,$B223,T$15:T$203)</f>
        <v>0</v>
      </c>
      <c r="V223" s="4" t="n">
        <f aca="false">SUMIF($B$15:$B$203,$B223,V$15:V$203)</f>
        <v>5000</v>
      </c>
      <c r="W223" s="4" t="n">
        <f aca="false">SUMIF($B$15:$B$203,$B223,W$15:W$203)</f>
        <v>0</v>
      </c>
      <c r="Y223" s="4" t="n">
        <f aca="false">SUMIF($B$15:$B$203,$B223,Y$15:Y$203)</f>
        <v>1795</v>
      </c>
      <c r="Z223" s="4" t="n">
        <f aca="false">SUMIF($B$15:$B$203,$B223,Z$15:Z$203)</f>
        <v>0</v>
      </c>
      <c r="AB223" s="4" t="n">
        <f aca="false">SUMIF($B$15:$B$203,$B223,AB$15:AB$203)</f>
        <v>1789</v>
      </c>
      <c r="AC223" s="4" t="n">
        <f aca="false">SUMIF($B$15:$B$203,$B223,AC$15:AC$203)</f>
        <v>0</v>
      </c>
      <c r="AE223" s="4" t="n">
        <f aca="false">SUMIF($B$15:$B$203,$B223,AE$15:AE$203)</f>
        <v>1826</v>
      </c>
      <c r="AF223" s="4" t="n">
        <f aca="false">SUMIF($B$15:$B$203,$B223,AF$15:AF$203)</f>
        <v>0</v>
      </c>
      <c r="AH223" s="4" t="n">
        <f aca="false">SUMIF($B$15:$B$203,$B223,AH$15:AH$203)</f>
        <v>1974</v>
      </c>
      <c r="AI223" s="4" t="n">
        <f aca="false">SUMIF($B$15:$B$203,$B223,AI$15:AI$203)</f>
        <v>0</v>
      </c>
    </row>
    <row r="224" customFormat="false" ht="12.75" hidden="false" customHeight="false" outlineLevel="0" collapsed="false">
      <c r="B224" s="2" t="s">
        <v>279</v>
      </c>
      <c r="C224" s="7"/>
      <c r="D224" s="4" t="n">
        <f aca="false">SUMIF($B$15:$B$203,$B224,D$15:D$203)</f>
        <v>17880</v>
      </c>
      <c r="E224" s="4" t="n">
        <f aca="false">SUMIF($B$15:$B$203,$B224,E$15:E$203)</f>
        <v>0</v>
      </c>
      <c r="G224" s="4" t="n">
        <f aca="false">SUMIF($B$15:$B$203,$B224,G$15:G$203)</f>
        <v>21973</v>
      </c>
      <c r="H224" s="4" t="n">
        <f aca="false">SUMIF($B$15:$B$203,$B224,H$15:H$203)</f>
        <v>647</v>
      </c>
      <c r="J224" s="4" t="n">
        <f aca="false">SUMIF($B$15:$B$203,$B224,J$15:J$203)</f>
        <v>11057</v>
      </c>
      <c r="K224" s="4" t="n">
        <f aca="false">SUMIF($B$15:$B$203,$B224,K$15:K$203)</f>
        <v>0</v>
      </c>
      <c r="M224" s="4" t="n">
        <f aca="false">SUMIF($B$15:$B$203,$B224,M$15:M$203)</f>
        <v>46590</v>
      </c>
      <c r="N224" s="4" t="n">
        <f aca="false">SUMIF($B$15:$B$203,$B224,N$15:N$203)</f>
        <v>13041</v>
      </c>
      <c r="P224" s="4" t="n">
        <f aca="false">SUMIF($B$15:$B$203,$B224,P$15:P$203)</f>
        <v>25676</v>
      </c>
      <c r="Q224" s="4" t="n">
        <f aca="false">SUMIF($B$15:$B$203,$B224,Q$15:Q$203)</f>
        <v>349</v>
      </c>
      <c r="S224" s="4" t="n">
        <f aca="false">SUMIF($B$15:$B$203,$B224,S$15:S$203)</f>
        <v>46590</v>
      </c>
      <c r="T224" s="4" t="n">
        <f aca="false">SUMIF($B$15:$B$203,$B224,T$15:T$203)</f>
        <v>22786</v>
      </c>
      <c r="V224" s="4" t="n">
        <f aca="false">SUMIF($B$15:$B$203,$B224,V$15:V$203)</f>
        <v>46590</v>
      </c>
      <c r="W224" s="4" t="n">
        <f aca="false">SUMIF($B$15:$B$203,$B224,W$15:W$203)</f>
        <v>18521</v>
      </c>
      <c r="Y224" s="4" t="n">
        <f aca="false">SUMIF($B$15:$B$203,$B224,Y$15:Y$203)</f>
        <v>46590</v>
      </c>
      <c r="Z224" s="4" t="n">
        <f aca="false">SUMIF($B$15:$B$203,$B224,Z$15:Z$203)</f>
        <v>11436</v>
      </c>
      <c r="AB224" s="4" t="n">
        <f aca="false">SUMIF($B$15:$B$203,$B224,AB$15:AB$203)</f>
        <v>41210</v>
      </c>
      <c r="AC224" s="4" t="n">
        <f aca="false">SUMIF($B$15:$B$203,$B224,AC$15:AC$203)</f>
        <v>4271</v>
      </c>
      <c r="AE224" s="4" t="n">
        <f aca="false">SUMIF($B$15:$B$203,$B224,AE$15:AE$203)</f>
        <v>18384</v>
      </c>
      <c r="AF224" s="4" t="n">
        <f aca="false">SUMIF($B$15:$B$203,$B224,AF$15:AF$203)</f>
        <v>2017</v>
      </c>
      <c r="AH224" s="4" t="n">
        <f aca="false">SUMIF($B$15:$B$203,$B224,AH$15:AH$203)</f>
        <v>29798</v>
      </c>
      <c r="AI224" s="4" t="n">
        <f aca="false">SUMIF($B$15:$B$203,$B224,AI$15:AI$203)</f>
        <v>1452</v>
      </c>
    </row>
    <row r="225" customFormat="false" ht="12.75" hidden="false" customHeight="false" outlineLevel="0" collapsed="false">
      <c r="B225" s="2" t="s">
        <v>281</v>
      </c>
      <c r="C225" s="7"/>
      <c r="D225" s="4" t="n">
        <f aca="false">SUMIF($B$15:$B$203,$B225,D$15:D$203)</f>
        <v>66042</v>
      </c>
      <c r="E225" s="4" t="n">
        <f aca="false">SUMIF($B$15:$B$203,$B225,E$15:E$203)</f>
        <v>0</v>
      </c>
      <c r="G225" s="4" t="n">
        <f aca="false">SUMIF($B$15:$B$203,$B225,G$15:G$203)</f>
        <v>141803</v>
      </c>
      <c r="H225" s="4" t="n">
        <f aca="false">SUMIF($B$15:$B$203,$B225,H$15:H$203)</f>
        <v>4170</v>
      </c>
      <c r="J225" s="4" t="n">
        <f aca="false">SUMIF($B$15:$B$203,$B225,J$15:J$203)</f>
        <v>58271</v>
      </c>
      <c r="K225" s="4" t="n">
        <f aca="false">SUMIF($B$15:$B$203,$B225,K$15:K$203)</f>
        <v>0</v>
      </c>
      <c r="M225" s="4" t="n">
        <f aca="false">SUMIF($B$15:$B$203,$B225,M$15:M$203)</f>
        <v>269427</v>
      </c>
      <c r="N225" s="4" t="n">
        <f aca="false">SUMIF($B$15:$B$203,$B225,N$15:N$203)</f>
        <v>77718</v>
      </c>
      <c r="P225" s="4" t="n">
        <f aca="false">SUMIF($B$15:$B$203,$B225,P$15:P$203)</f>
        <v>161392</v>
      </c>
      <c r="Q225" s="4" t="n">
        <f aca="false">SUMIF($B$15:$B$203,$B225,Q$15:Q$203)</f>
        <v>2197</v>
      </c>
      <c r="S225" s="4" t="n">
        <f aca="false">SUMIF($B$15:$B$203,$B225,S$15:S$203)</f>
        <v>567000</v>
      </c>
      <c r="T225" s="4" t="n">
        <f aca="false">SUMIF($B$15:$B$203,$B225,T$15:T$203)</f>
        <v>277259</v>
      </c>
      <c r="V225" s="4" t="n">
        <f aca="false">SUMIF($B$15:$B$203,$B225,V$15:V$203)</f>
        <v>299000</v>
      </c>
      <c r="W225" s="4" t="n">
        <f aca="false">SUMIF($B$15:$B$203,$B225,W$15:W$203)</f>
        <v>118840</v>
      </c>
      <c r="Y225" s="4" t="n">
        <f aca="false">SUMIF($B$15:$B$203,$B225,Y$15:Y$203)</f>
        <v>209537</v>
      </c>
      <c r="Z225" s="4" t="n">
        <f aca="false">SUMIF($B$15:$B$203,$B225,Z$15:Z$203)</f>
        <v>51418</v>
      </c>
      <c r="AB225" s="4" t="n">
        <f aca="false">SUMIF($B$15:$B$203,$B225,AB$15:AB$203)</f>
        <v>242213</v>
      </c>
      <c r="AC225" s="4" t="n">
        <f aca="false">SUMIF($B$15:$B$203,$B225,AC$15:AC$203)</f>
        <v>29400</v>
      </c>
      <c r="AE225" s="4" t="n">
        <f aca="false">SUMIF($B$15:$B$203,$B225,AE$15:AE$203)</f>
        <v>110529</v>
      </c>
      <c r="AF225" s="4" t="n">
        <f aca="false">SUMIF($B$15:$B$203,$B225,AF$15:AF$203)</f>
        <v>12124</v>
      </c>
      <c r="AH225" s="4" t="n">
        <f aca="false">SUMIF($B$15:$B$203,$B225,AH$15:AH$203)</f>
        <v>171333</v>
      </c>
      <c r="AI225" s="4" t="n">
        <f aca="false">SUMIF($B$15:$B$203,$B225,AI$15:AI$203)</f>
        <v>8344</v>
      </c>
    </row>
    <row r="226" customFormat="false" ht="12.75" hidden="false" customHeight="false" outlineLevel="0" collapsed="false">
      <c r="B226" s="2" t="s">
        <v>283</v>
      </c>
      <c r="C226" s="7"/>
      <c r="D226" s="4" t="n">
        <f aca="false">SUMIF($B$15:$B$203,$B226,D$15:D$203)</f>
        <v>2993</v>
      </c>
      <c r="E226" s="4" t="n">
        <f aca="false">SUMIF($B$15:$B$203,$B226,E$15:E$203)</f>
        <v>0</v>
      </c>
      <c r="G226" s="4" t="n">
        <f aca="false">SUMIF($B$15:$B$203,$B226,G$15:G$203)</f>
        <v>5254</v>
      </c>
      <c r="H226" s="4" t="n">
        <f aca="false">SUMIF($B$15:$B$203,$B226,H$15:H$203)</f>
        <v>155</v>
      </c>
      <c r="J226" s="4" t="n">
        <f aca="false">SUMIF($B$15:$B$203,$B226,J$15:J$203)</f>
        <v>4887</v>
      </c>
      <c r="K226" s="4" t="n">
        <f aca="false">SUMIF($B$15:$B$203,$B226,K$15:K$203)</f>
        <v>0</v>
      </c>
      <c r="M226" s="4" t="n">
        <f aca="false">SUMIF($B$15:$B$203,$B226,M$15:M$203)</f>
        <v>4495</v>
      </c>
      <c r="N226" s="4" t="n">
        <f aca="false">SUMIF($B$15:$B$203,$B226,N$15:N$203)</f>
        <v>1261</v>
      </c>
      <c r="P226" s="4" t="n">
        <f aca="false">SUMIF($B$15:$B$203,$B226,P$15:P$203)</f>
        <v>3995</v>
      </c>
      <c r="Q226" s="4" t="n">
        <f aca="false">SUMIF($B$15:$B$203,$B226,Q$15:Q$203)</f>
        <v>55</v>
      </c>
      <c r="S226" s="4" t="n">
        <f aca="false">SUMIF($B$15:$B$203,$B226,S$15:S$203)</f>
        <v>4000</v>
      </c>
      <c r="T226" s="4" t="n">
        <f aca="false">SUMIF($B$15:$B$203,$B226,T$15:T$203)</f>
        <v>1960</v>
      </c>
      <c r="V226" s="4" t="n">
        <f aca="false">SUMIF($B$15:$B$203,$B226,V$15:V$203)</f>
        <v>4000</v>
      </c>
      <c r="W226" s="4" t="n">
        <f aca="false">SUMIF($B$15:$B$203,$B226,W$15:W$203)</f>
        <v>1594</v>
      </c>
      <c r="Y226" s="4" t="n">
        <f aca="false">SUMIF($B$15:$B$203,$B226,Y$15:Y$203)</f>
        <v>4495</v>
      </c>
      <c r="Z226" s="4" t="n">
        <f aca="false">SUMIF($B$15:$B$203,$B226,Z$15:Z$203)</f>
        <v>1106</v>
      </c>
      <c r="AB226" s="4" t="n">
        <f aca="false">SUMIF($B$15:$B$203,$B226,AB$15:AB$203)</f>
        <v>4362</v>
      </c>
      <c r="AC226" s="4" t="n">
        <f aca="false">SUMIF($B$15:$B$203,$B226,AC$15:AC$203)</f>
        <v>454</v>
      </c>
      <c r="AE226" s="4" t="n">
        <f aca="false">SUMIF($B$15:$B$203,$B226,AE$15:AE$203)</f>
        <v>4423</v>
      </c>
      <c r="AF226" s="4" t="n">
        <f aca="false">SUMIF($B$15:$B$203,$B226,AF$15:AF$203)</f>
        <v>487</v>
      </c>
      <c r="AH226" s="4" t="n">
        <f aca="false">SUMIF($B$15:$B$203,$B226,AH$15:AH$203)</f>
        <v>4269</v>
      </c>
      <c r="AI226" s="4" t="n">
        <f aca="false">SUMIF($B$15:$B$203,$B226,AI$15:AI$203)</f>
        <v>209</v>
      </c>
    </row>
    <row r="227" customFormat="false" ht="12.75" hidden="false" customHeight="false" outlineLevel="0" collapsed="false">
      <c r="B227" s="2" t="s">
        <v>285</v>
      </c>
      <c r="C227" s="7"/>
      <c r="D227" s="4" t="n">
        <f aca="false">SUMIF($B$15:$B$203,$B227,D$15:D$203)</f>
        <v>5962</v>
      </c>
      <c r="E227" s="4" t="n">
        <f aca="false">SUMIF($B$15:$B$203,$B227,E$15:E$203)</f>
        <v>0</v>
      </c>
      <c r="G227" s="4" t="n">
        <f aca="false">SUMIF($B$15:$B$203,$B227,G$15:G$203)</f>
        <v>6892</v>
      </c>
      <c r="H227" s="4" t="n">
        <f aca="false">SUMIF($B$15:$B$203,$B227,H$15:H$203)</f>
        <v>203</v>
      </c>
      <c r="J227" s="4" t="n">
        <f aca="false">SUMIF($B$15:$B$203,$B227,J$15:J$203)</f>
        <v>6167</v>
      </c>
      <c r="K227" s="4" t="n">
        <f aca="false">SUMIF($B$15:$B$203,$B227,K$15:K$203)</f>
        <v>0</v>
      </c>
      <c r="M227" s="4" t="n">
        <f aca="false">SUMIF($B$15:$B$203,$B227,M$15:M$203)</f>
        <v>5557</v>
      </c>
      <c r="N227" s="4" t="n">
        <f aca="false">SUMIF($B$15:$B$203,$B227,N$15:N$203)</f>
        <v>1543</v>
      </c>
      <c r="P227" s="4" t="n">
        <f aca="false">SUMIF($B$15:$B$203,$B227,P$15:P$203)</f>
        <v>0</v>
      </c>
      <c r="Q227" s="4" t="n">
        <f aca="false">SUMIF($B$15:$B$203,$B227,Q$15:Q$203)</f>
        <v>0</v>
      </c>
      <c r="S227" s="4" t="n">
        <f aca="false">SUMIF($B$15:$B$203,$B227,S$15:S$203)</f>
        <v>5962</v>
      </c>
      <c r="T227" s="4" t="n">
        <f aca="false">SUMIF($B$15:$B$203,$B227,T$15:T$203)</f>
        <v>2920</v>
      </c>
      <c r="V227" s="4" t="n">
        <f aca="false">SUMIF($B$15:$B$203,$B227,V$15:V$203)</f>
        <v>5962</v>
      </c>
      <c r="W227" s="4" t="n">
        <f aca="false">SUMIF($B$15:$B$203,$B227,W$15:W$203)</f>
        <v>2373</v>
      </c>
      <c r="Y227" s="4" t="n">
        <f aca="false">SUMIF($B$15:$B$203,$B227,Y$15:Y$203)</f>
        <v>5557</v>
      </c>
      <c r="Z227" s="4" t="n">
        <f aca="false">SUMIF($B$15:$B$203,$B227,Z$15:Z$203)</f>
        <v>1368</v>
      </c>
      <c r="AB227" s="4" t="n">
        <f aca="false">SUMIF($B$15:$B$203,$B227,AB$15:AB$203)</f>
        <v>5551</v>
      </c>
      <c r="AC227" s="4" t="n">
        <f aca="false">SUMIF($B$15:$B$203,$B227,AC$15:AC$203)</f>
        <v>576</v>
      </c>
      <c r="AE227" s="4" t="n">
        <f aca="false">SUMIF($B$15:$B$203,$B227,AE$15:AE$203)</f>
        <v>6295</v>
      </c>
      <c r="AF227" s="4" t="n">
        <f aca="false">SUMIF($B$15:$B$203,$B227,AF$15:AF$203)</f>
        <v>692</v>
      </c>
      <c r="AH227" s="4" t="n">
        <f aca="false">SUMIF($B$15:$B$203,$B227,AH$15:AH$203)</f>
        <v>6135</v>
      </c>
      <c r="AI227" s="4" t="n">
        <f aca="false">SUMIF($B$15:$B$203,$B227,AI$15:AI$203)</f>
        <v>299</v>
      </c>
    </row>
    <row r="228" customFormat="false" ht="12.75" hidden="false" customHeight="false" outlineLevel="0" collapsed="false">
      <c r="B228" s="2" t="s">
        <v>287</v>
      </c>
      <c r="C228" s="7"/>
      <c r="D228" s="4" t="n">
        <f aca="false">SUMIF($B$15:$B$203,$B228,D$15:D$203)</f>
        <v>13207</v>
      </c>
      <c r="E228" s="4" t="n">
        <f aca="false">SUMIF($B$15:$B$203,$B228,E$15:E$203)</f>
        <v>0</v>
      </c>
      <c r="G228" s="4" t="n">
        <f aca="false">SUMIF($B$15:$B$203,$B228,G$15:G$203)</f>
        <v>22532</v>
      </c>
      <c r="H228" s="4" t="n">
        <f aca="false">SUMIF($B$15:$B$203,$B228,H$15:H$203)</f>
        <v>663</v>
      </c>
      <c r="J228" s="4" t="n">
        <f aca="false">SUMIF($B$15:$B$203,$B228,J$15:J$203)</f>
        <v>18617</v>
      </c>
      <c r="K228" s="4" t="n">
        <f aca="false">SUMIF($B$15:$B$203,$B228,K$15:K$203)</f>
        <v>0</v>
      </c>
      <c r="M228" s="4" t="n">
        <f aca="false">SUMIF($B$15:$B$203,$B228,M$15:M$203)</f>
        <v>361</v>
      </c>
      <c r="N228" s="4" t="n">
        <f aca="false">SUMIF($B$15:$B$203,$B228,N$15:N$203)</f>
        <v>103</v>
      </c>
      <c r="P228" s="4" t="n">
        <f aca="false">SUMIF($B$15:$B$203,$B228,P$15:P$203)</f>
        <v>344</v>
      </c>
      <c r="Q228" s="4" t="n">
        <f aca="false">SUMIF($B$15:$B$203,$B228,Q$15:Q$203)</f>
        <v>6</v>
      </c>
      <c r="S228" s="4" t="n">
        <f aca="false">SUMIF($B$15:$B$203,$B228,S$15:S$203)</f>
        <v>22532</v>
      </c>
      <c r="T228" s="4" t="n">
        <f aca="false">SUMIF($B$15:$B$203,$B228,T$15:T$203)</f>
        <v>11022</v>
      </c>
      <c r="V228" s="4" t="n">
        <f aca="false">SUMIF($B$15:$B$203,$B228,V$15:V$203)</f>
        <v>22532</v>
      </c>
      <c r="W228" s="4" t="n">
        <f aca="false">SUMIF($B$15:$B$203,$B228,W$15:W$203)</f>
        <v>8960</v>
      </c>
      <c r="Y228" s="4" t="n">
        <f aca="false">SUMIF($B$15:$B$203,$B228,Y$15:Y$203)</f>
        <v>361</v>
      </c>
      <c r="Z228" s="4" t="n">
        <f aca="false">SUMIF($B$15:$B$203,$B228,Z$15:Z$203)</f>
        <v>93</v>
      </c>
      <c r="AB228" s="4" t="n">
        <f aca="false">SUMIF($B$15:$B$203,$B228,AB$15:AB$203)</f>
        <v>247</v>
      </c>
      <c r="AC228" s="4" t="n">
        <f aca="false">SUMIF($B$15:$B$203,$B228,AC$15:AC$203)</f>
        <v>28</v>
      </c>
      <c r="AE228" s="4" t="n">
        <f aca="false">SUMIF($B$15:$B$203,$B228,AE$15:AE$203)</f>
        <v>15026</v>
      </c>
      <c r="AF228" s="4" t="n">
        <f aca="false">SUMIF($B$15:$B$203,$B228,AF$15:AF$203)</f>
        <v>1649</v>
      </c>
      <c r="AH228" s="4" t="n">
        <f aca="false">SUMIF($B$15:$B$203,$B228,AH$15:AH$203)</f>
        <v>13199</v>
      </c>
      <c r="AI228" s="4" t="n">
        <f aca="false">SUMIF($B$15:$B$203,$B228,AI$15:AI$203)</f>
        <v>644</v>
      </c>
    </row>
    <row r="229" customFormat="false" ht="12.75" hidden="false" customHeight="false" outlineLevel="0" collapsed="false">
      <c r="B229" s="2" t="s">
        <v>228</v>
      </c>
      <c r="C229" s="7"/>
      <c r="D229" s="4" t="n">
        <f aca="false">SUMIF($B$15:$B$203,$B229,D$15:D$203)</f>
        <v>901</v>
      </c>
      <c r="E229" s="4" t="n">
        <f aca="false">SUMIF($B$15:$B$203,$B229,E$15:E$203)</f>
        <v>0</v>
      </c>
      <c r="G229" s="4" t="n">
        <f aca="false">SUMIF($B$15:$B$203,$B229,G$15:G$203)</f>
        <v>1329</v>
      </c>
      <c r="H229" s="4" t="n">
        <f aca="false">SUMIF($B$15:$B$203,$B229,H$15:H$203)</f>
        <v>0</v>
      </c>
      <c r="J229" s="4" t="n">
        <f aca="false">SUMIF($B$15:$B$203,$B229,J$15:J$203)</f>
        <v>1322</v>
      </c>
      <c r="K229" s="4" t="n">
        <f aca="false">SUMIF($B$15:$B$203,$B229,K$15:K$203)</f>
        <v>0</v>
      </c>
      <c r="M229" s="4" t="n">
        <f aca="false">SUMIF($B$15:$B$203,$B229,M$15:M$203)</f>
        <v>2691</v>
      </c>
      <c r="N229" s="4" t="n">
        <f aca="false">SUMIF($B$15:$B$203,$B229,N$15:N$203)</f>
        <v>0</v>
      </c>
      <c r="P229" s="4" t="n">
        <f aca="false">SUMIF($B$15:$B$203,$B229,P$15:P$203)</f>
        <v>2220</v>
      </c>
      <c r="Q229" s="4" t="n">
        <f aca="false">SUMIF($B$15:$B$203,$B229,Q$15:Q$203)</f>
        <v>0</v>
      </c>
      <c r="S229" s="4" t="n">
        <f aca="false">SUMIF($B$15:$B$203,$B229,S$15:S$203)</f>
        <v>2952</v>
      </c>
      <c r="T229" s="4" t="n">
        <f aca="false">SUMIF($B$15:$B$203,$B229,T$15:T$203)</f>
        <v>0</v>
      </c>
      <c r="V229" s="4" t="n">
        <f aca="false">SUMIF($B$15:$B$203,$B229,V$15:V$203)</f>
        <v>2952</v>
      </c>
      <c r="W229" s="4" t="n">
        <f aca="false">SUMIF($B$15:$B$203,$B229,W$15:W$203)</f>
        <v>0</v>
      </c>
      <c r="Y229" s="4" t="n">
        <f aca="false">SUMIF($B$15:$B$203,$B229,Y$15:Y$203)</f>
        <v>2662</v>
      </c>
      <c r="Z229" s="4" t="n">
        <f aca="false">SUMIF($B$15:$B$203,$B229,Z$15:Z$203)</f>
        <v>0</v>
      </c>
      <c r="AB229" s="4" t="n">
        <f aca="false">SUMIF($B$15:$B$203,$B229,AB$15:AB$203)</f>
        <v>1833</v>
      </c>
      <c r="AC229" s="4" t="n">
        <f aca="false">SUMIF($B$15:$B$203,$B229,AC$15:AC$203)</f>
        <v>0</v>
      </c>
      <c r="AE229" s="4" t="n">
        <f aca="false">SUMIF($B$15:$B$203,$B229,AE$15:AE$203)</f>
        <v>1777</v>
      </c>
      <c r="AF229" s="4" t="n">
        <f aca="false">SUMIF($B$15:$B$203,$B229,AF$15:AF$203)</f>
        <v>0</v>
      </c>
      <c r="AH229" s="4" t="n">
        <f aca="false">SUMIF($B$15:$B$203,$B229,AH$15:AH$203)</f>
        <v>1482</v>
      </c>
      <c r="AI229" s="4" t="n">
        <f aca="false">SUMIF($B$15:$B$203,$B229,AI$15:AI$203)</f>
        <v>0</v>
      </c>
    </row>
    <row r="230" customFormat="false" ht="12.75" hidden="false" customHeight="false" outlineLevel="0" collapsed="false">
      <c r="B230" s="2" t="s">
        <v>188</v>
      </c>
      <c r="C230" s="7"/>
      <c r="D230" s="4" t="n">
        <f aca="false">SUMIF($B$15:$B$203,$B230,D$15:D$203)</f>
        <v>61380</v>
      </c>
      <c r="E230" s="4" t="n">
        <f aca="false">SUMIF($B$15:$B$203,$B230,E$15:E$203)</f>
        <v>0</v>
      </c>
      <c r="G230" s="4" t="n">
        <f aca="false">SUMIF($B$15:$B$203,$B230,G$15:G$203)</f>
        <v>61380</v>
      </c>
      <c r="H230" s="4" t="n">
        <f aca="false">SUMIF($B$15:$B$203,$B230,H$15:H$203)</f>
        <v>0</v>
      </c>
      <c r="J230" s="4" t="n">
        <f aca="false">SUMIF($B$15:$B$203,$B230,J$15:J$203)</f>
        <v>61380</v>
      </c>
      <c r="K230" s="4" t="n">
        <f aca="false">SUMIF($B$15:$B$203,$B230,K$15:K$203)</f>
        <v>0</v>
      </c>
      <c r="M230" s="4" t="n">
        <f aca="false">SUMIF($B$15:$B$203,$B230,M$15:M$203)</f>
        <v>61380</v>
      </c>
      <c r="N230" s="4" t="n">
        <f aca="false">SUMIF($B$15:$B$203,$B230,N$15:N$203)</f>
        <v>0</v>
      </c>
      <c r="P230" s="4" t="n">
        <f aca="false">SUMIF($B$15:$B$203,$B230,P$15:P$203)</f>
        <v>61380</v>
      </c>
      <c r="Q230" s="4" t="n">
        <f aca="false">SUMIF($B$15:$B$203,$B230,Q$15:Q$203)</f>
        <v>0</v>
      </c>
      <c r="S230" s="4" t="n">
        <f aca="false">SUMIF($B$15:$B$203,$B230,S$15:S$203)</f>
        <v>61380</v>
      </c>
      <c r="T230" s="4" t="n">
        <f aca="false">SUMIF($B$15:$B$203,$B230,T$15:T$203)</f>
        <v>0</v>
      </c>
      <c r="V230" s="4" t="n">
        <f aca="false">SUMIF($B$15:$B$203,$B230,V$15:V$203)</f>
        <v>61380</v>
      </c>
      <c r="W230" s="4" t="n">
        <f aca="false">SUMIF($B$15:$B$203,$B230,W$15:W$203)</f>
        <v>0</v>
      </c>
      <c r="Y230" s="4" t="n">
        <f aca="false">SUMIF($B$15:$B$203,$B230,Y$15:Y$203)</f>
        <v>61380</v>
      </c>
      <c r="Z230" s="4" t="n">
        <f aca="false">SUMIF($B$15:$B$203,$B230,Z$15:Z$203)</f>
        <v>0</v>
      </c>
      <c r="AB230" s="4" t="n">
        <f aca="false">SUMIF($B$15:$B$203,$B230,AB$15:AB$203)</f>
        <v>61380</v>
      </c>
      <c r="AC230" s="4" t="n">
        <f aca="false">SUMIF($B$15:$B$203,$B230,AC$15:AC$203)</f>
        <v>0</v>
      </c>
      <c r="AE230" s="4" t="n">
        <f aca="false">SUMIF($B$15:$B$203,$B230,AE$15:AE$203)</f>
        <v>61380</v>
      </c>
      <c r="AF230" s="4" t="n">
        <f aca="false">SUMIF($B$15:$B$203,$B230,AF$15:AF$203)</f>
        <v>0</v>
      </c>
      <c r="AH230" s="4" t="n">
        <f aca="false">SUMIF($B$15:$B$203,$B230,AH$15:AH$203)</f>
        <v>61380</v>
      </c>
      <c r="AI230" s="4" t="n">
        <f aca="false">SUMIF($B$15:$B$203,$B230,AI$15:AI$203)</f>
        <v>0</v>
      </c>
    </row>
    <row r="231" customFormat="false" ht="12.75" hidden="false" customHeight="false" outlineLevel="0" collapsed="false">
      <c r="B231" s="2" t="s">
        <v>58</v>
      </c>
      <c r="C231" s="7"/>
      <c r="D231" s="4" t="n">
        <f aca="false">SUMIF($B$15:$B$203,$B231,D$15:D$203)</f>
        <v>28988</v>
      </c>
      <c r="E231" s="4" t="n">
        <f aca="false">SUMIF($B$15:$B$203,$B231,E$15:E$203)</f>
        <v>0</v>
      </c>
      <c r="G231" s="4" t="n">
        <f aca="false">SUMIF($B$15:$B$203,$B231,G$15:G$203)</f>
        <v>28988</v>
      </c>
      <c r="H231" s="4" t="n">
        <f aca="false">SUMIF($B$15:$B$203,$B231,H$15:H$203)</f>
        <v>747</v>
      </c>
      <c r="J231" s="4" t="n">
        <f aca="false">SUMIF($B$15:$B$203,$B231,J$15:J$203)</f>
        <v>28988</v>
      </c>
      <c r="K231" s="4" t="n">
        <f aca="false">SUMIF($B$15:$B$203,$B231,K$15:K$203)</f>
        <v>0</v>
      </c>
      <c r="M231" s="4" t="n">
        <f aca="false">SUMIF($B$15:$B$203,$B231,M$15:M$203)</f>
        <v>28988</v>
      </c>
      <c r="N231" s="4" t="n">
        <f aca="false">SUMIF($B$15:$B$203,$B231,N$15:N$203)</f>
        <v>4155</v>
      </c>
      <c r="P231" s="4" t="n">
        <f aca="false">SUMIF($B$15:$B$203,$B231,P$15:P$203)</f>
        <v>28988</v>
      </c>
      <c r="Q231" s="4" t="n">
        <f aca="false">SUMIF($B$15:$B$203,$B231,Q$15:Q$203)</f>
        <v>312</v>
      </c>
      <c r="S231" s="4" t="n">
        <f aca="false">SUMIF($B$15:$B$203,$B231,S$15:S$203)</f>
        <v>28988</v>
      </c>
      <c r="T231" s="4" t="n">
        <f aca="false">SUMIF($B$15:$B$203,$B231,T$15:T$203)</f>
        <v>5672</v>
      </c>
      <c r="V231" s="4" t="n">
        <f aca="false">SUMIF($B$15:$B$203,$B231,V$15:V$203)</f>
        <v>28988</v>
      </c>
      <c r="W231" s="4" t="n">
        <f aca="false">SUMIF($B$15:$B$203,$B231,W$15:W$203)</f>
        <v>5351</v>
      </c>
      <c r="Y231" s="4" t="n">
        <f aca="false">SUMIF($B$15:$B$203,$B231,Y$15:Y$203)</f>
        <v>28988</v>
      </c>
      <c r="Z231" s="4" t="n">
        <f aca="false">SUMIF($B$15:$B$203,$B231,Z$15:Z$203)</f>
        <v>4215</v>
      </c>
      <c r="AB231" s="4" t="n">
        <f aca="false">SUMIF($B$15:$B$203,$B231,AB$15:AB$203)</f>
        <v>28988</v>
      </c>
      <c r="AC231" s="4" t="n">
        <f aca="false">SUMIF($B$15:$B$203,$B231,AC$15:AC$203)</f>
        <v>2542</v>
      </c>
      <c r="AE231" s="4" t="n">
        <f aca="false">SUMIF($B$15:$B$203,$B231,AE$15:AE$203)</f>
        <v>28988</v>
      </c>
      <c r="AF231" s="4" t="n">
        <f aca="false">SUMIF($B$15:$B$203,$B231,AF$15:AF$203)</f>
        <v>2413</v>
      </c>
      <c r="AH231" s="4" t="n">
        <f aca="false">SUMIF($B$15:$B$203,$B231,AH$15:AH$203)</f>
        <v>28988</v>
      </c>
      <c r="AI231" s="4" t="n">
        <f aca="false">SUMIF($B$15:$B$203,$B231,AI$15:AI$203)</f>
        <v>1175</v>
      </c>
    </row>
    <row r="232" customFormat="false" ht="12.75" hidden="false" customHeight="false" outlineLevel="0" collapsed="false">
      <c r="B232" s="2" t="s">
        <v>190</v>
      </c>
      <c r="C232" s="7"/>
      <c r="D232" s="4" t="n">
        <f aca="false">SUMIF($B$15:$B$203,$B232,D$15:D$203)</f>
        <v>25575</v>
      </c>
      <c r="E232" s="4" t="n">
        <f aca="false">SUMIF($B$15:$B$203,$B232,E$15:E$203)</f>
        <v>0</v>
      </c>
      <c r="G232" s="4" t="n">
        <f aca="false">SUMIF($B$15:$B$203,$B232,G$15:G$203)</f>
        <v>25575</v>
      </c>
      <c r="H232" s="4" t="n">
        <f aca="false">SUMIF($B$15:$B$203,$B232,H$15:H$203)</f>
        <v>0</v>
      </c>
      <c r="J232" s="4" t="n">
        <f aca="false">SUMIF($B$15:$B$203,$B232,J$15:J$203)</f>
        <v>25575</v>
      </c>
      <c r="K232" s="4" t="n">
        <f aca="false">SUMIF($B$15:$B$203,$B232,K$15:K$203)</f>
        <v>0</v>
      </c>
      <c r="M232" s="4" t="n">
        <f aca="false">SUMIF($B$15:$B$203,$B232,M$15:M$203)</f>
        <v>25575</v>
      </c>
      <c r="N232" s="4" t="n">
        <f aca="false">SUMIF($B$15:$B$203,$B232,N$15:N$203)</f>
        <v>0</v>
      </c>
      <c r="P232" s="4" t="n">
        <f aca="false">SUMIF($B$15:$B$203,$B232,P$15:P$203)</f>
        <v>25575</v>
      </c>
      <c r="Q232" s="4" t="n">
        <f aca="false">SUMIF($B$15:$B$203,$B232,Q$15:Q$203)</f>
        <v>94</v>
      </c>
      <c r="S232" s="4" t="n">
        <f aca="false">SUMIF($B$15:$B$203,$B232,S$15:S$203)</f>
        <v>25575</v>
      </c>
      <c r="T232" s="4" t="n">
        <f aca="false">SUMIF($B$15:$B$203,$B232,T$15:T$203)</f>
        <v>0</v>
      </c>
      <c r="V232" s="4" t="n">
        <f aca="false">SUMIF($B$15:$B$203,$B232,V$15:V$203)</f>
        <v>25575</v>
      </c>
      <c r="W232" s="4" t="n">
        <f aca="false">SUMIF($B$15:$B$203,$B232,W$15:W$203)</f>
        <v>0</v>
      </c>
      <c r="Y232" s="4" t="n">
        <f aca="false">SUMIF($B$15:$B$203,$B232,Y$15:Y$203)</f>
        <v>25575</v>
      </c>
      <c r="Z232" s="4" t="n">
        <f aca="false">SUMIF($B$15:$B$203,$B232,Z$15:Z$203)</f>
        <v>378</v>
      </c>
      <c r="AB232" s="4" t="n">
        <f aca="false">SUMIF($B$15:$B$203,$B232,AB$15:AB$203)</f>
        <v>25575</v>
      </c>
      <c r="AC232" s="4" t="n">
        <f aca="false">SUMIF($B$15:$B$203,$B232,AC$15:AC$203)</f>
        <v>134</v>
      </c>
      <c r="AE232" s="4" t="n">
        <f aca="false">SUMIF($B$15:$B$203,$B232,AE$15:AE$203)</f>
        <v>25575</v>
      </c>
      <c r="AF232" s="4" t="n">
        <f aca="false">SUMIF($B$15:$B$203,$B232,AF$15:AF$203)</f>
        <v>102</v>
      </c>
      <c r="AH232" s="4" t="n">
        <f aca="false">SUMIF($B$15:$B$203,$B232,AH$15:AH$203)</f>
        <v>25575</v>
      </c>
      <c r="AI232" s="4" t="n">
        <f aca="false">SUMIF($B$15:$B$203,$B232,AI$15:AI$203)</f>
        <v>107</v>
      </c>
    </row>
    <row r="233" customFormat="false" ht="12.75" hidden="false" customHeight="false" outlineLevel="0" collapsed="false">
      <c r="B233" s="2" t="s">
        <v>62</v>
      </c>
      <c r="C233" s="7"/>
      <c r="D233" s="4" t="n">
        <f aca="false">SUMIF($B$15:$B$203,$B233,D$15:D$203)</f>
        <v>7008</v>
      </c>
      <c r="E233" s="4" t="n">
        <f aca="false">SUMIF($B$15:$B$203,$B233,E$15:E$203)</f>
        <v>0</v>
      </c>
      <c r="G233" s="4" t="n">
        <f aca="false">SUMIF($B$15:$B$203,$B233,G$15:G$203)</f>
        <v>7008</v>
      </c>
      <c r="H233" s="4" t="n">
        <f aca="false">SUMIF($B$15:$B$203,$B233,H$15:H$203)</f>
        <v>90</v>
      </c>
      <c r="J233" s="4" t="n">
        <f aca="false">SUMIF($B$15:$B$203,$B233,J$15:J$203)</f>
        <v>7008</v>
      </c>
      <c r="K233" s="4" t="n">
        <f aca="false">SUMIF($B$15:$B$203,$B233,K$15:K$203)</f>
        <v>0</v>
      </c>
      <c r="M233" s="4" t="n">
        <f aca="false">SUMIF($B$15:$B$203,$B233,M$15:M$203)</f>
        <v>7008</v>
      </c>
      <c r="N233" s="4" t="n">
        <f aca="false">SUMIF($B$15:$B$203,$B233,N$15:N$203)</f>
        <v>785</v>
      </c>
      <c r="P233" s="4" t="n">
        <f aca="false">SUMIF($B$15:$B$203,$B233,P$15:P$203)</f>
        <v>7008</v>
      </c>
      <c r="Q233" s="4" t="n">
        <f aca="false">SUMIF($B$15:$B$203,$B233,Q$15:Q$203)</f>
        <v>43</v>
      </c>
      <c r="S233" s="4" t="n">
        <f aca="false">SUMIF($B$15:$B$203,$B233,S$15:S$203)</f>
        <v>7008</v>
      </c>
      <c r="T233" s="4" t="n">
        <f aca="false">SUMIF($B$15:$B$203,$B233,T$15:T$203)</f>
        <v>1275</v>
      </c>
      <c r="V233" s="4" t="n">
        <f aca="false">SUMIF($B$15:$B$203,$B233,V$15:V$203)</f>
        <v>7008</v>
      </c>
      <c r="W233" s="4" t="n">
        <f aca="false">SUMIF($B$15:$B$203,$B233,W$15:W$203)</f>
        <v>1098</v>
      </c>
      <c r="Y233" s="4" t="n">
        <f aca="false">SUMIF($B$15:$B$203,$B233,Y$15:Y$203)</f>
        <v>7008</v>
      </c>
      <c r="Z233" s="4" t="n">
        <f aca="false">SUMIF($B$15:$B$203,$B233,Z$15:Z$203)</f>
        <v>702</v>
      </c>
      <c r="AB233" s="4" t="n">
        <f aca="false">SUMIF($B$15:$B$203,$B233,AB$15:AB$203)</f>
        <v>7008</v>
      </c>
      <c r="AC233" s="4" t="n">
        <f aca="false">SUMIF($B$15:$B$203,$B233,AC$15:AC$203)</f>
        <v>310</v>
      </c>
      <c r="AE233" s="4" t="n">
        <f aca="false">SUMIF($B$15:$B$203,$B233,AE$15:AE$203)</f>
        <v>7008</v>
      </c>
      <c r="AF233" s="4" t="n">
        <f aca="false">SUMIF($B$15:$B$203,$B233,AF$15:AF$203)</f>
        <v>330</v>
      </c>
      <c r="AH233" s="4" t="n">
        <f aca="false">SUMIF($B$15:$B$203,$B233,AH$15:AH$203)</f>
        <v>7008</v>
      </c>
      <c r="AI233" s="4" t="n">
        <f aca="false">SUMIF($B$15:$B$203,$B233,AI$15:AI$203)</f>
        <v>149</v>
      </c>
    </row>
    <row r="234" customFormat="false" ht="12.75" hidden="false" customHeight="false" outlineLevel="0" collapsed="false">
      <c r="B234" s="2" t="s">
        <v>65</v>
      </c>
      <c r="C234" s="7"/>
      <c r="D234" s="4" t="n">
        <f aca="false">SUMIF($B$15:$B$203,$B234,D$15:D$203)</f>
        <v>187210</v>
      </c>
      <c r="E234" s="4" t="n">
        <f aca="false">SUMIF($B$15:$B$203,$B234,E$15:E$203)</f>
        <v>0</v>
      </c>
      <c r="G234" s="4" t="n">
        <f aca="false">SUMIF($B$15:$B$203,$B234,G$15:G$203)</f>
        <v>187210</v>
      </c>
      <c r="H234" s="4" t="n">
        <f aca="false">SUMIF($B$15:$B$203,$B234,H$15:H$203)</f>
        <v>5505</v>
      </c>
      <c r="J234" s="4" t="n">
        <f aca="false">SUMIF($B$15:$B$203,$B234,J$15:J$203)</f>
        <v>187210</v>
      </c>
      <c r="K234" s="4" t="n">
        <f aca="false">SUMIF($B$15:$B$203,$B234,K$15:K$203)</f>
        <v>0</v>
      </c>
      <c r="M234" s="4" t="n">
        <f aca="false">SUMIF($B$15:$B$203,$B234,M$15:M$203)</f>
        <v>187210</v>
      </c>
      <c r="N234" s="4" t="n">
        <f aca="false">SUMIF($B$15:$B$203,$B234,N$15:N$203)</f>
        <v>50067</v>
      </c>
      <c r="P234" s="4" t="n">
        <f aca="false">SUMIF($B$15:$B$203,$B234,P$15:P$203)</f>
        <v>187210</v>
      </c>
      <c r="Q234" s="4" t="n">
        <f aca="false">SUMIF($B$15:$B$203,$B234,Q$15:Q$203)</f>
        <v>2546</v>
      </c>
      <c r="S234" s="4" t="n">
        <f aca="false">SUMIF($B$15:$B$203,$B234,S$15:S$203)</f>
        <v>187210</v>
      </c>
      <c r="T234" s="4" t="n">
        <f aca="false">SUMIF($B$15:$B$203,$B234,T$15:T$203)</f>
        <v>84090</v>
      </c>
      <c r="V234" s="4" t="n">
        <f aca="false">SUMIF($B$15:$B$203,$B234,V$15:V$203)</f>
        <v>187210</v>
      </c>
      <c r="W234" s="4" t="n">
        <f aca="false">SUMIF($B$15:$B$203,$B234,W$15:W$203)</f>
        <v>70543</v>
      </c>
      <c r="Y234" s="4" t="n">
        <f aca="false">SUMIF($B$15:$B$203,$B234,Y$15:Y$203)</f>
        <v>187210</v>
      </c>
      <c r="Z234" s="4" t="n">
        <f aca="false">SUMIF($B$15:$B$203,$B234,Z$15:Z$203)</f>
        <v>44348</v>
      </c>
      <c r="AB234" s="4" t="n">
        <f aca="false">SUMIF($B$15:$B$203,$B234,AB$15:AB$203)</f>
        <v>187210</v>
      </c>
      <c r="AC234" s="4" t="n">
        <f aca="false">SUMIF($B$15:$B$203,$B234,AC$15:AC$203)</f>
        <v>19208</v>
      </c>
      <c r="AE234" s="4" t="n">
        <f aca="false">SUMIF($B$15:$B$203,$B234,AE$15:AE$203)</f>
        <v>187210</v>
      </c>
      <c r="AF234" s="4" t="n">
        <f aca="false">SUMIF($B$15:$B$203,$B234,AF$15:AF$203)</f>
        <v>20382</v>
      </c>
      <c r="AH234" s="4" t="n">
        <f aca="false">SUMIF($B$15:$B$203,$B234,AH$15:AH$203)</f>
        <v>187210</v>
      </c>
      <c r="AI234" s="4" t="n">
        <f aca="false">SUMIF($B$15:$B$203,$B234,AI$15:AI$203)</f>
        <v>9117</v>
      </c>
    </row>
    <row r="235" customFormat="false" ht="12.75" hidden="false" customHeight="false" outlineLevel="0" collapsed="false">
      <c r="B235" s="2" t="s">
        <v>192</v>
      </c>
      <c r="C235" s="7"/>
      <c r="D235" s="4" t="n">
        <f aca="false">SUMIF($B$15:$B$203,$B235,D$15:D$203)</f>
        <v>306900</v>
      </c>
      <c r="E235" s="4" t="n">
        <f aca="false">SUMIF($B$15:$B$203,$B235,E$15:E$203)</f>
        <v>0</v>
      </c>
      <c r="G235" s="4" t="n">
        <f aca="false">SUMIF($B$15:$B$203,$B235,G$15:G$203)</f>
        <v>306900</v>
      </c>
      <c r="H235" s="4" t="n">
        <f aca="false">SUMIF($B$15:$B$203,$B235,H$15:H$203)</f>
        <v>0</v>
      </c>
      <c r="J235" s="4" t="n">
        <f aca="false">SUMIF($B$15:$B$203,$B235,J$15:J$203)</f>
        <v>306900</v>
      </c>
      <c r="K235" s="4" t="n">
        <f aca="false">SUMIF($B$15:$B$203,$B235,K$15:K$203)</f>
        <v>0</v>
      </c>
      <c r="M235" s="4" t="n">
        <f aca="false">SUMIF($B$15:$B$203,$B235,M$15:M$203)</f>
        <v>306900</v>
      </c>
      <c r="N235" s="4" t="n">
        <f aca="false">SUMIF($B$15:$B$203,$B235,N$15:N$203)</f>
        <v>0</v>
      </c>
      <c r="P235" s="4" t="n">
        <f aca="false">SUMIF($B$15:$B$203,$B235,P$15:P$203)</f>
        <v>306900</v>
      </c>
      <c r="Q235" s="4" t="n">
        <f aca="false">SUMIF($B$15:$B$203,$B235,Q$15:Q$203)</f>
        <v>0</v>
      </c>
      <c r="S235" s="4" t="n">
        <f aca="false">SUMIF($B$15:$B$203,$B235,S$15:S$203)</f>
        <v>306900</v>
      </c>
      <c r="T235" s="4" t="n">
        <f aca="false">SUMIF($B$15:$B$203,$B235,T$15:T$203)</f>
        <v>0</v>
      </c>
      <c r="V235" s="4" t="n">
        <f aca="false">SUMIF($B$15:$B$203,$B235,V$15:V$203)</f>
        <v>306900</v>
      </c>
      <c r="W235" s="4" t="n">
        <f aca="false">SUMIF($B$15:$B$203,$B235,W$15:W$203)</f>
        <v>0</v>
      </c>
      <c r="Y235" s="4" t="n">
        <f aca="false">SUMIF($B$15:$B$203,$B235,Y$15:Y$203)</f>
        <v>306900</v>
      </c>
      <c r="Z235" s="4" t="n">
        <f aca="false">SUMIF($B$15:$B$203,$B235,Z$15:Z$203)</f>
        <v>0</v>
      </c>
      <c r="AB235" s="4" t="n">
        <f aca="false">SUMIF($B$15:$B$203,$B235,AB$15:AB$203)</f>
        <v>306900</v>
      </c>
      <c r="AC235" s="4" t="n">
        <f aca="false">SUMIF($B$15:$B$203,$B235,AC$15:AC$203)</f>
        <v>0</v>
      </c>
      <c r="AE235" s="4" t="n">
        <f aca="false">SUMIF($B$15:$B$203,$B235,AE$15:AE$203)</f>
        <v>306900</v>
      </c>
      <c r="AF235" s="4" t="n">
        <f aca="false">SUMIF($B$15:$B$203,$B235,AF$15:AF$203)</f>
        <v>0</v>
      </c>
      <c r="AH235" s="4" t="n">
        <f aca="false">SUMIF($B$15:$B$203,$B235,AH$15:AH$203)</f>
        <v>306900</v>
      </c>
      <c r="AI235" s="4" t="n">
        <f aca="false">SUMIF($B$15:$B$203,$B235,AI$15:AI$203)</f>
        <v>0</v>
      </c>
    </row>
    <row r="236" customFormat="false" ht="12.75" hidden="false" customHeight="false" outlineLevel="0" collapsed="false">
      <c r="B236" s="2" t="s">
        <v>289</v>
      </c>
      <c r="C236" s="7"/>
      <c r="D236" s="4" t="n">
        <f aca="false">SUMIF($B$15:$B$203,$B236,D$15:D$203)</f>
        <v>2108</v>
      </c>
      <c r="E236" s="4" t="n">
        <f aca="false">SUMIF($B$15:$B$203,$B236,E$15:E$203)</f>
        <v>0</v>
      </c>
      <c r="G236" s="4" t="n">
        <f aca="false">SUMIF($B$15:$B$203,$B236,G$15:G$203)</f>
        <v>2085</v>
      </c>
      <c r="H236" s="4" t="n">
        <f aca="false">SUMIF($B$15:$B$203,$B236,H$15:H$203)</f>
        <v>62</v>
      </c>
      <c r="J236" s="4" t="n">
        <f aca="false">SUMIF($B$15:$B$203,$B236,J$15:J$203)</f>
        <v>1476</v>
      </c>
      <c r="K236" s="4" t="n">
        <f aca="false">SUMIF($B$15:$B$203,$B236,K$15:K$203)</f>
        <v>0</v>
      </c>
      <c r="M236" s="4" t="n">
        <f aca="false">SUMIF($B$15:$B$203,$B236,M$15:M$203)</f>
        <v>2421</v>
      </c>
      <c r="N236" s="4" t="n">
        <f aca="false">SUMIF($B$15:$B$203,$B236,N$15:N$203)</f>
        <v>681</v>
      </c>
      <c r="P236" s="4" t="n">
        <f aca="false">SUMIF($B$15:$B$203,$B236,P$15:P$203)</f>
        <v>0</v>
      </c>
      <c r="Q236" s="4" t="n">
        <f aca="false">SUMIF($B$15:$B$203,$B236,Q$15:Q$203)</f>
        <v>0</v>
      </c>
      <c r="S236" s="4" t="n">
        <f aca="false">SUMIF($B$15:$B$203,$B236,S$15:S$203)</f>
        <v>10192</v>
      </c>
      <c r="T236" s="4" t="n">
        <f aca="false">SUMIF($B$15:$B$203,$B236,T$15:T$203)</f>
        <v>6707</v>
      </c>
      <c r="V236" s="4" t="n">
        <f aca="false">SUMIF($B$15:$B$203,$B236,V$15:V$203)</f>
        <v>10192</v>
      </c>
      <c r="W236" s="4" t="n">
        <f aca="false">SUMIF($B$15:$B$203,$B236,W$15:W$203)</f>
        <v>6083</v>
      </c>
      <c r="Y236" s="4" t="n">
        <f aca="false">SUMIF($B$15:$B$203,$B236,Y$15:Y$203)</f>
        <v>567</v>
      </c>
      <c r="Z236" s="4" t="n">
        <f aca="false">SUMIF($B$15:$B$203,$B236,Z$15:Z$203)</f>
        <v>141</v>
      </c>
      <c r="AB236" s="4" t="n">
        <f aca="false">SUMIF($B$15:$B$203,$B236,AB$15:AB$203)</f>
        <v>2846</v>
      </c>
      <c r="AC236" s="4" t="n">
        <f aca="false">SUMIF($B$15:$B$203,$B236,AC$15:AC$203)</f>
        <v>297</v>
      </c>
      <c r="AE236" s="4" t="n">
        <f aca="false">SUMIF($B$15:$B$203,$B236,AE$15:AE$203)</f>
        <v>3016</v>
      </c>
      <c r="AF236" s="4" t="n">
        <f aca="false">SUMIF($B$15:$B$203,$B236,AF$15:AF$203)</f>
        <v>333</v>
      </c>
      <c r="AH236" s="4" t="n">
        <f aca="false">SUMIF($B$15:$B$203,$B236,AH$15:AH$203)</f>
        <v>2779</v>
      </c>
      <c r="AI236" s="4" t="n">
        <f aca="false">SUMIF($B$15:$B$203,$B236,AI$15:AI$203)</f>
        <v>136</v>
      </c>
    </row>
    <row r="237" customFormat="false" ht="12.75" hidden="false" customHeight="false" outlineLevel="0" collapsed="false">
      <c r="B237" s="2" t="s">
        <v>291</v>
      </c>
      <c r="C237" s="7"/>
      <c r="D237" s="4" t="n">
        <f aca="false">SUMIF($B$15:$B$203,$B237,D$15:D$203)</f>
        <v>37611</v>
      </c>
      <c r="E237" s="4" t="n">
        <f aca="false">SUMIF($B$15:$B$203,$B237,E$15:E$203)</f>
        <v>0</v>
      </c>
      <c r="G237" s="4" t="n">
        <f aca="false">SUMIF($B$15:$B$203,$B237,G$15:G$203)</f>
        <v>64618</v>
      </c>
      <c r="H237" s="4" t="n">
        <f aca="false">SUMIF($B$15:$B$203,$B237,H$15:H$203)</f>
        <v>1906</v>
      </c>
      <c r="J237" s="4" t="n">
        <f aca="false">SUMIF($B$15:$B$203,$B237,J$15:J$203)</f>
        <v>37048</v>
      </c>
      <c r="K237" s="4" t="n">
        <f aca="false">SUMIF($B$15:$B$203,$B237,K$15:K$203)</f>
        <v>0</v>
      </c>
      <c r="M237" s="4" t="n">
        <f aca="false">SUMIF($B$15:$B$203,$B237,M$15:M$203)</f>
        <v>106368</v>
      </c>
      <c r="N237" s="4" t="n">
        <f aca="false">SUMIF($B$15:$B$203,$B237,N$15:N$203)</f>
        <v>28051</v>
      </c>
      <c r="P237" s="4" t="n">
        <f aca="false">SUMIF($B$15:$B$203,$B237,P$15:P$203)</f>
        <v>35274</v>
      </c>
      <c r="Q237" s="4" t="n">
        <f aca="false">SUMIF($B$15:$B$203,$B237,Q$15:Q$203)</f>
        <v>487</v>
      </c>
      <c r="S237" s="4" t="n">
        <f aca="false">SUMIF($B$15:$B$203,$B237,S$15:S$203)</f>
        <v>131800</v>
      </c>
      <c r="T237" s="4" t="n">
        <f aca="false">SUMIF($B$15:$B$203,$B237,T$15:T$203)</f>
        <v>56077</v>
      </c>
      <c r="V237" s="4" t="n">
        <f aca="false">SUMIF($B$15:$B$203,$B237,V$15:V$203)</f>
        <v>131800</v>
      </c>
      <c r="W237" s="4" t="n">
        <f aca="false">SUMIF($B$15:$B$203,$B237,W$15:W$203)</f>
        <v>47908</v>
      </c>
      <c r="Y237" s="4" t="n">
        <f aca="false">SUMIF($B$15:$B$203,$B237,Y$15:Y$203)</f>
        <v>106310</v>
      </c>
      <c r="Z237" s="4" t="n">
        <f aca="false">SUMIF($B$15:$B$203,$B237,Z$15:Z$203)</f>
        <v>24910</v>
      </c>
      <c r="AB237" s="4" t="n">
        <f aca="false">SUMIF($B$15:$B$203,$B237,AB$15:AB$203)</f>
        <v>78054</v>
      </c>
      <c r="AC237" s="4" t="n">
        <f aca="false">SUMIF($B$15:$B$203,$B237,AC$15:AC$203)</f>
        <v>8001</v>
      </c>
      <c r="AE237" s="4" t="n">
        <f aca="false">SUMIF($B$15:$B$203,$B237,AE$15:AE$203)</f>
        <v>80902</v>
      </c>
      <c r="AF237" s="4" t="n">
        <f aca="false">SUMIF($B$15:$B$203,$B237,AF$15:AF$203)</f>
        <v>8782</v>
      </c>
      <c r="AH237" s="4" t="n">
        <f aca="false">SUMIF($B$15:$B$203,$B237,AH$15:AH$203)</f>
        <v>55111</v>
      </c>
      <c r="AI237" s="4" t="n">
        <f aca="false">SUMIF($B$15:$B$203,$B237,AI$15:AI$203)</f>
        <v>2692</v>
      </c>
    </row>
    <row r="238" customFormat="false" ht="12.75" hidden="false" customHeight="false" outlineLevel="0" collapsed="false">
      <c r="B238" s="2" t="s">
        <v>230</v>
      </c>
      <c r="C238" s="7"/>
      <c r="D238" s="4" t="n">
        <f aca="false">SUMIF($B$15:$B$203,$B238,D$15:D$203)</f>
        <v>569</v>
      </c>
      <c r="E238" s="4" t="n">
        <f aca="false">SUMIF($B$15:$B$203,$B238,E$15:E$203)</f>
        <v>0</v>
      </c>
      <c r="G238" s="4" t="n">
        <f aca="false">SUMIF($B$15:$B$203,$B238,G$15:G$203)</f>
        <v>929</v>
      </c>
      <c r="H238" s="4" t="n">
        <f aca="false">SUMIF($B$15:$B$203,$B238,H$15:H$203)</f>
        <v>0</v>
      </c>
      <c r="J238" s="4" t="n">
        <f aca="false">SUMIF($B$15:$B$203,$B238,J$15:J$203)</f>
        <v>839</v>
      </c>
      <c r="K238" s="4" t="n">
        <f aca="false">SUMIF($B$15:$B$203,$B238,K$15:K$203)</f>
        <v>0</v>
      </c>
      <c r="M238" s="4" t="n">
        <f aca="false">SUMIF($B$15:$B$203,$B238,M$15:M$203)</f>
        <v>919</v>
      </c>
      <c r="N238" s="4" t="n">
        <f aca="false">SUMIF($B$15:$B$203,$B238,N$15:N$203)</f>
        <v>0</v>
      </c>
      <c r="P238" s="4" t="n">
        <f aca="false">SUMIF($B$15:$B$203,$B238,P$15:P$203)</f>
        <v>627</v>
      </c>
      <c r="Q238" s="4" t="n">
        <f aca="false">SUMIF($B$15:$B$203,$B238,Q$15:Q$203)</f>
        <v>0</v>
      </c>
      <c r="S238" s="4" t="n">
        <f aca="false">SUMIF($B$15:$B$203,$B238,S$15:S$203)</f>
        <v>806</v>
      </c>
      <c r="T238" s="4" t="n">
        <f aca="false">SUMIF($B$15:$B$203,$B238,T$15:T$203)</f>
        <v>0</v>
      </c>
      <c r="V238" s="4" t="n">
        <f aca="false">SUMIF($B$15:$B$203,$B238,V$15:V$203)</f>
        <v>569</v>
      </c>
      <c r="W238" s="4" t="n">
        <f aca="false">SUMIF($B$15:$B$203,$B238,W$15:W$203)</f>
        <v>0</v>
      </c>
      <c r="Y238" s="4" t="n">
        <f aca="false">SUMIF($B$15:$B$203,$B238,Y$15:Y$203)</f>
        <v>919</v>
      </c>
      <c r="Z238" s="4" t="n">
        <f aca="false">SUMIF($B$15:$B$203,$B238,Z$15:Z$203)</f>
        <v>0</v>
      </c>
      <c r="AB238" s="4" t="n">
        <f aca="false">SUMIF($B$15:$B$203,$B238,AB$15:AB$203)</f>
        <v>529</v>
      </c>
      <c r="AC238" s="4" t="n">
        <f aca="false">SUMIF($B$15:$B$203,$B238,AC$15:AC$203)</f>
        <v>0</v>
      </c>
      <c r="AE238" s="4" t="n">
        <f aca="false">SUMIF($B$15:$B$203,$B238,AE$15:AE$203)</f>
        <v>1004</v>
      </c>
      <c r="AF238" s="4" t="n">
        <f aca="false">SUMIF($B$15:$B$203,$B238,AF$15:AF$203)</f>
        <v>0</v>
      </c>
      <c r="AH238" s="4" t="n">
        <f aca="false">SUMIF($B$15:$B$203,$B238,AH$15:AH$203)</f>
        <v>663</v>
      </c>
      <c r="AI238" s="4" t="n">
        <f aca="false">SUMIF($B$15:$B$203,$B238,AI$15:AI$203)</f>
        <v>0</v>
      </c>
    </row>
    <row r="239" customFormat="false" ht="12.75" hidden="false" customHeight="false" outlineLevel="0" collapsed="false">
      <c r="B239" s="2" t="s">
        <v>232</v>
      </c>
      <c r="C239" s="7"/>
      <c r="D239" s="4" t="n">
        <f aca="false">SUMIF($B$15:$B$203,$B239,D$15:D$203)</f>
        <v>478</v>
      </c>
      <c r="E239" s="4" t="n">
        <f aca="false">SUMIF($B$15:$B$203,$B239,E$15:E$203)</f>
        <v>0</v>
      </c>
      <c r="G239" s="4" t="n">
        <f aca="false">SUMIF($B$15:$B$203,$B239,G$15:G$203)</f>
        <v>770</v>
      </c>
      <c r="H239" s="4" t="n">
        <f aca="false">SUMIF($B$15:$B$203,$B239,H$15:H$203)</f>
        <v>0</v>
      </c>
      <c r="J239" s="4" t="n">
        <f aca="false">SUMIF($B$15:$B$203,$B239,J$15:J$203)</f>
        <v>368</v>
      </c>
      <c r="K239" s="4" t="n">
        <f aca="false">SUMIF($B$15:$B$203,$B239,K$15:K$203)</f>
        <v>0</v>
      </c>
      <c r="M239" s="4" t="n">
        <f aca="false">SUMIF($B$15:$B$203,$B239,M$15:M$203)</f>
        <v>793</v>
      </c>
      <c r="N239" s="4" t="n">
        <f aca="false">SUMIF($B$15:$B$203,$B239,N$15:N$203)</f>
        <v>0</v>
      </c>
      <c r="P239" s="4" t="n">
        <f aca="false">SUMIF($B$15:$B$203,$B239,P$15:P$203)</f>
        <v>515</v>
      </c>
      <c r="Q239" s="4" t="n">
        <f aca="false">SUMIF($B$15:$B$203,$B239,Q$15:Q$203)</f>
        <v>0</v>
      </c>
      <c r="S239" s="4" t="n">
        <f aca="false">SUMIF($B$15:$B$203,$B239,S$15:S$203)</f>
        <v>793</v>
      </c>
      <c r="T239" s="4" t="n">
        <f aca="false">SUMIF($B$15:$B$203,$B239,T$15:T$203)</f>
        <v>0</v>
      </c>
      <c r="V239" s="4" t="n">
        <f aca="false">SUMIF($B$15:$B$203,$B239,V$15:V$203)</f>
        <v>793</v>
      </c>
      <c r="W239" s="4" t="n">
        <f aca="false">SUMIF($B$15:$B$203,$B239,W$15:W$203)</f>
        <v>0</v>
      </c>
      <c r="Y239" s="4" t="n">
        <f aca="false">SUMIF($B$15:$B$203,$B239,Y$15:Y$203)</f>
        <v>793</v>
      </c>
      <c r="Z239" s="4" t="n">
        <f aca="false">SUMIF($B$15:$B$203,$B239,Z$15:Z$203)</f>
        <v>0</v>
      </c>
      <c r="AB239" s="4" t="n">
        <f aca="false">SUMIF($B$15:$B$203,$B239,AB$15:AB$203)</f>
        <v>359</v>
      </c>
      <c r="AC239" s="4" t="n">
        <f aca="false">SUMIF($B$15:$B$203,$B239,AC$15:AC$203)</f>
        <v>0</v>
      </c>
      <c r="AE239" s="4" t="n">
        <f aca="false">SUMIF($B$15:$B$203,$B239,AE$15:AE$203)</f>
        <v>830</v>
      </c>
      <c r="AF239" s="4" t="n">
        <f aca="false">SUMIF($B$15:$B$203,$B239,AF$15:AF$203)</f>
        <v>0</v>
      </c>
      <c r="AH239" s="4" t="n">
        <f aca="false">SUMIF($B$15:$B$203,$B239,AH$15:AH$203)</f>
        <v>420</v>
      </c>
      <c r="AI239" s="4" t="n">
        <f aca="false">SUMIF($B$15:$B$203,$B239,AI$15:AI$203)</f>
        <v>0</v>
      </c>
    </row>
    <row r="240" customFormat="false" ht="12.75" hidden="false" customHeight="false" outlineLevel="0" collapsed="false">
      <c r="B240" s="2" t="s">
        <v>234</v>
      </c>
      <c r="C240" s="7"/>
      <c r="D240" s="4" t="n">
        <f aca="false">SUMIF($B$15:$B$203,$B240,D$15:D$203)</f>
        <v>1710</v>
      </c>
      <c r="E240" s="4" t="n">
        <f aca="false">SUMIF($B$15:$B$203,$B240,E$15:E$203)</f>
        <v>0</v>
      </c>
      <c r="G240" s="4" t="n">
        <f aca="false">SUMIF($B$15:$B$203,$B240,G$15:G$203)</f>
        <v>2709</v>
      </c>
      <c r="H240" s="4" t="n">
        <f aca="false">SUMIF($B$15:$B$203,$B240,H$15:H$203)</f>
        <v>0</v>
      </c>
      <c r="J240" s="4" t="n">
        <f aca="false">SUMIF($B$15:$B$203,$B240,J$15:J$203)</f>
        <v>2470</v>
      </c>
      <c r="K240" s="4" t="n">
        <f aca="false">SUMIF($B$15:$B$203,$B240,K$15:K$203)</f>
        <v>0</v>
      </c>
      <c r="M240" s="4" t="n">
        <f aca="false">SUMIF($B$15:$B$203,$B240,M$15:M$203)</f>
        <v>3392</v>
      </c>
      <c r="N240" s="4" t="n">
        <f aca="false">SUMIF($B$15:$B$203,$B240,N$15:N$203)</f>
        <v>0</v>
      </c>
      <c r="P240" s="4" t="n">
        <f aca="false">SUMIF($B$15:$B$203,$B240,P$15:P$203)</f>
        <v>2597</v>
      </c>
      <c r="Q240" s="4" t="n">
        <f aca="false">SUMIF($B$15:$B$203,$B240,Q$15:Q$203)</f>
        <v>0</v>
      </c>
      <c r="S240" s="4" t="n">
        <f aca="false">SUMIF($B$15:$B$203,$B240,S$15:S$203)</f>
        <v>3392</v>
      </c>
      <c r="T240" s="4" t="n">
        <f aca="false">SUMIF($B$15:$B$203,$B240,T$15:T$203)</f>
        <v>0</v>
      </c>
      <c r="V240" s="4" t="n">
        <f aca="false">SUMIF($B$15:$B$203,$B240,V$15:V$203)</f>
        <v>3392</v>
      </c>
      <c r="W240" s="4" t="n">
        <f aca="false">SUMIF($B$15:$B$203,$B240,W$15:W$203)</f>
        <v>0</v>
      </c>
      <c r="Y240" s="4" t="n">
        <f aca="false">SUMIF($B$15:$B$203,$B240,Y$15:Y$203)</f>
        <v>3392</v>
      </c>
      <c r="Z240" s="4" t="n">
        <f aca="false">SUMIF($B$15:$B$203,$B240,Z$15:Z$203)</f>
        <v>0</v>
      </c>
      <c r="AB240" s="4" t="n">
        <f aca="false">SUMIF($B$15:$B$203,$B240,AB$15:AB$203)</f>
        <v>2291</v>
      </c>
      <c r="AC240" s="4" t="n">
        <f aca="false">SUMIF($B$15:$B$203,$B240,AC$15:AC$203)</f>
        <v>0</v>
      </c>
      <c r="AE240" s="4" t="n">
        <f aca="false">SUMIF($B$15:$B$203,$B240,AE$15:AE$203)</f>
        <v>3567</v>
      </c>
      <c r="AF240" s="4" t="n">
        <f aca="false">SUMIF($B$15:$B$203,$B240,AF$15:AF$203)</f>
        <v>0</v>
      </c>
      <c r="AH240" s="4" t="n">
        <f aca="false">SUMIF($B$15:$B$203,$B240,AH$15:AH$203)</f>
        <v>2237</v>
      </c>
      <c r="AI240" s="4" t="n">
        <f aca="false">SUMIF($B$15:$B$203,$B240,AI$15:AI$203)</f>
        <v>0</v>
      </c>
    </row>
    <row r="241" customFormat="false" ht="12.75" hidden="false" customHeight="false" outlineLevel="0" collapsed="false">
      <c r="B241" s="2" t="s">
        <v>236</v>
      </c>
      <c r="C241" s="7"/>
      <c r="D241" s="4" t="n">
        <f aca="false">SUMIF($B$15:$B$203,$B241,D$15:D$203)</f>
        <v>916</v>
      </c>
      <c r="E241" s="4" t="n">
        <f aca="false">SUMIF($B$15:$B$203,$B241,E$15:E$203)</f>
        <v>0</v>
      </c>
      <c r="G241" s="4" t="n">
        <f aca="false">SUMIF($B$15:$B$203,$B241,G$15:G$203)</f>
        <v>1446</v>
      </c>
      <c r="H241" s="4" t="n">
        <f aca="false">SUMIF($B$15:$B$203,$B241,H$15:H$203)</f>
        <v>0</v>
      </c>
      <c r="J241" s="4" t="n">
        <f aca="false">SUMIF($B$15:$B$203,$B241,J$15:J$203)</f>
        <v>756</v>
      </c>
      <c r="K241" s="4" t="n">
        <f aca="false">SUMIF($B$15:$B$203,$B241,K$15:K$203)</f>
        <v>0</v>
      </c>
      <c r="M241" s="4" t="n">
        <f aca="false">SUMIF($B$15:$B$203,$B241,M$15:M$203)</f>
        <v>1409</v>
      </c>
      <c r="N241" s="4" t="n">
        <f aca="false">SUMIF($B$15:$B$203,$B241,N$15:N$203)</f>
        <v>0</v>
      </c>
      <c r="P241" s="4" t="n">
        <f aca="false">SUMIF($B$15:$B$203,$B241,P$15:P$203)</f>
        <v>906</v>
      </c>
      <c r="Q241" s="4" t="n">
        <f aca="false">SUMIF($B$15:$B$203,$B241,Q$15:Q$203)</f>
        <v>0</v>
      </c>
      <c r="S241" s="4" t="n">
        <f aca="false">SUMIF($B$15:$B$203,$B241,S$15:S$203)</f>
        <v>1446</v>
      </c>
      <c r="T241" s="4" t="n">
        <f aca="false">SUMIF($B$15:$B$203,$B241,T$15:T$203)</f>
        <v>0</v>
      </c>
      <c r="V241" s="4" t="n">
        <f aca="false">SUMIF($B$15:$B$203,$B241,V$15:V$203)</f>
        <v>1446</v>
      </c>
      <c r="W241" s="4" t="n">
        <f aca="false">SUMIF($B$15:$B$203,$B241,W$15:W$203)</f>
        <v>0</v>
      </c>
      <c r="Y241" s="4" t="n">
        <f aca="false">SUMIF($B$15:$B$203,$B241,Y$15:Y$203)</f>
        <v>1409</v>
      </c>
      <c r="Z241" s="4" t="n">
        <f aca="false">SUMIF($B$15:$B$203,$B241,Z$15:Z$203)</f>
        <v>0</v>
      </c>
      <c r="AB241" s="4" t="n">
        <f aca="false">SUMIF($B$15:$B$203,$B241,AB$15:AB$203)</f>
        <v>787</v>
      </c>
      <c r="AC241" s="4" t="n">
        <f aca="false">SUMIF($B$15:$B$203,$B241,AC$15:AC$203)</f>
        <v>0</v>
      </c>
      <c r="AE241" s="4" t="n">
        <f aca="false">SUMIF($B$15:$B$203,$B241,AE$15:AE$203)</f>
        <v>1460</v>
      </c>
      <c r="AF241" s="4" t="n">
        <f aca="false">SUMIF($B$15:$B$203,$B241,AF$15:AF$203)</f>
        <v>0</v>
      </c>
      <c r="AH241" s="4" t="n">
        <f aca="false">SUMIF($B$15:$B$203,$B241,AH$15:AH$203)</f>
        <v>721</v>
      </c>
      <c r="AI241" s="4" t="n">
        <f aca="false">SUMIF($B$15:$B$203,$B241,AI$15:AI$203)</f>
        <v>0</v>
      </c>
    </row>
    <row r="242" customFormat="false" ht="12.75" hidden="false" customHeight="false" outlineLevel="0" collapsed="false">
      <c r="B242" s="2" t="s">
        <v>238</v>
      </c>
      <c r="C242" s="7"/>
      <c r="D242" s="4" t="n">
        <f aca="false">SUMIF($B$15:$B$203,$B242,D$15:D$203)</f>
        <v>64</v>
      </c>
      <c r="E242" s="4" t="n">
        <f aca="false">SUMIF($B$15:$B$203,$B242,E$15:E$203)</f>
        <v>0</v>
      </c>
      <c r="G242" s="4" t="n">
        <f aca="false">SUMIF($B$15:$B$203,$B242,G$15:G$203)</f>
        <v>106</v>
      </c>
      <c r="H242" s="4" t="n">
        <f aca="false">SUMIF($B$15:$B$203,$B242,H$15:H$203)</f>
        <v>0</v>
      </c>
      <c r="J242" s="4" t="n">
        <f aca="false">SUMIF($B$15:$B$203,$B242,J$15:J$203)</f>
        <v>57</v>
      </c>
      <c r="K242" s="4" t="n">
        <f aca="false">SUMIF($B$15:$B$203,$B242,K$15:K$203)</f>
        <v>0</v>
      </c>
      <c r="M242" s="4" t="n">
        <f aca="false">SUMIF($B$15:$B$203,$B242,M$15:M$203)</f>
        <v>103</v>
      </c>
      <c r="N242" s="4" t="n">
        <f aca="false">SUMIF($B$15:$B$203,$B242,N$15:N$203)</f>
        <v>0</v>
      </c>
      <c r="P242" s="4" t="n">
        <f aca="false">SUMIF($B$15:$B$203,$B242,P$15:P$203)</f>
        <v>66</v>
      </c>
      <c r="Q242" s="4" t="n">
        <f aca="false">SUMIF($B$15:$B$203,$B242,Q$15:Q$203)</f>
        <v>0</v>
      </c>
      <c r="S242" s="4" t="n">
        <f aca="false">SUMIF($B$15:$B$203,$B242,S$15:S$203)</f>
        <v>106</v>
      </c>
      <c r="T242" s="4" t="n">
        <f aca="false">SUMIF($B$15:$B$203,$B242,T$15:T$203)</f>
        <v>0</v>
      </c>
      <c r="V242" s="4" t="n">
        <f aca="false">SUMIF($B$15:$B$203,$B242,V$15:V$203)</f>
        <v>106</v>
      </c>
      <c r="W242" s="4" t="n">
        <f aca="false">SUMIF($B$15:$B$203,$B242,W$15:W$203)</f>
        <v>0</v>
      </c>
      <c r="Y242" s="4" t="n">
        <f aca="false">SUMIF($B$15:$B$203,$B242,Y$15:Y$203)</f>
        <v>103</v>
      </c>
      <c r="Z242" s="4" t="n">
        <f aca="false">SUMIF($B$15:$B$203,$B242,Z$15:Z$203)</f>
        <v>0</v>
      </c>
      <c r="AB242" s="4" t="n">
        <f aca="false">SUMIF($B$15:$B$203,$B242,AB$15:AB$203)</f>
        <v>45</v>
      </c>
      <c r="AC242" s="4" t="n">
        <f aca="false">SUMIF($B$15:$B$203,$B242,AC$15:AC$203)</f>
        <v>0</v>
      </c>
      <c r="AE242" s="4" t="n">
        <f aca="false">SUMIF($B$15:$B$203,$B242,AE$15:AE$203)</f>
        <v>93</v>
      </c>
      <c r="AF242" s="4" t="n">
        <f aca="false">SUMIF($B$15:$B$203,$B242,AF$15:AF$203)</f>
        <v>0</v>
      </c>
      <c r="AH242" s="4" t="n">
        <f aca="false">SUMIF($B$15:$B$203,$B242,AH$15:AH$203)</f>
        <v>44</v>
      </c>
      <c r="AI242" s="4" t="n">
        <f aca="false">SUMIF($B$15:$B$203,$B242,AI$15:AI$203)</f>
        <v>0</v>
      </c>
    </row>
    <row r="243" customFormat="false" ht="12.75" hidden="false" customHeight="false" outlineLevel="0" collapsed="false">
      <c r="B243" s="2" t="s">
        <v>293</v>
      </c>
      <c r="C243" s="7"/>
      <c r="D243" s="4" t="n">
        <f aca="false">SUMIF($B$15:$B$203,$B243,D$15:D$203)</f>
        <v>12680</v>
      </c>
      <c r="E243" s="4" t="n">
        <f aca="false">SUMIF($B$15:$B$203,$B243,E$15:E$203)</f>
        <v>0</v>
      </c>
      <c r="G243" s="4" t="n">
        <f aca="false">SUMIF($B$15:$B$203,$B243,G$15:G$203)</f>
        <v>17079</v>
      </c>
      <c r="H243" s="4" t="n">
        <f aca="false">SUMIF($B$15:$B$203,$B243,H$15:H$203)</f>
        <v>503</v>
      </c>
      <c r="J243" s="4" t="n">
        <f aca="false">SUMIF($B$15:$B$203,$B243,J$15:J$203)</f>
        <v>13546</v>
      </c>
      <c r="K243" s="4" t="n">
        <f aca="false">SUMIF($B$15:$B$203,$B243,K$15:K$203)</f>
        <v>0</v>
      </c>
      <c r="M243" s="4" t="n">
        <f aca="false">SUMIF($B$15:$B$203,$B243,M$15:M$203)</f>
        <v>25504</v>
      </c>
      <c r="N243" s="4" t="n">
        <f aca="false">SUMIF($B$15:$B$203,$B243,N$15:N$203)</f>
        <v>6900</v>
      </c>
      <c r="P243" s="4" t="n">
        <f aca="false">SUMIF($B$15:$B$203,$B243,P$15:P$203)</f>
        <v>18933</v>
      </c>
      <c r="Q243" s="4" t="n">
        <f aca="false">SUMIF($B$15:$B$203,$B243,Q$15:Q$203)</f>
        <v>258</v>
      </c>
      <c r="S243" s="4" t="n">
        <f aca="false">SUMIF($B$15:$B$203,$B243,S$15:S$203)</f>
        <v>30000</v>
      </c>
      <c r="T243" s="4" t="n">
        <f aca="false">SUMIF($B$15:$B$203,$B243,T$15:T$203)</f>
        <v>14204</v>
      </c>
      <c r="V243" s="4" t="n">
        <f aca="false">SUMIF($B$15:$B$203,$B243,V$15:V$203)</f>
        <v>30000</v>
      </c>
      <c r="W243" s="4" t="n">
        <f aca="false">SUMIF($B$15:$B$203,$B243,W$15:W$203)</f>
        <v>11523</v>
      </c>
      <c r="Y243" s="4" t="n">
        <f aca="false">SUMIF($B$15:$B$203,$B243,Y$15:Y$203)</f>
        <v>25504</v>
      </c>
      <c r="Z243" s="4" t="n">
        <f aca="false">SUMIF($B$15:$B$203,$B243,Z$15:Z$203)</f>
        <v>6190</v>
      </c>
      <c r="AB243" s="4" t="n">
        <f aca="false">SUMIF($B$15:$B$203,$B243,AB$15:AB$203)</f>
        <v>12135</v>
      </c>
      <c r="AC243" s="4" t="n">
        <f aca="false">SUMIF($B$15:$B$203,$B243,AC$15:AC$203)</f>
        <v>1259</v>
      </c>
      <c r="AE243" s="4" t="n">
        <f aca="false">SUMIF($B$15:$B$203,$B243,AE$15:AE$203)</f>
        <v>22945</v>
      </c>
      <c r="AF243" s="4" t="n">
        <f aca="false">SUMIF($B$15:$B$203,$B243,AF$15:AF$203)</f>
        <v>2517</v>
      </c>
      <c r="AH243" s="4" t="n">
        <f aca="false">SUMIF($B$15:$B$203,$B243,AH$15:AH$203)</f>
        <v>12000</v>
      </c>
      <c r="AI243" s="4" t="n">
        <f aca="false">SUMIF($B$15:$B$203,$B243,AI$15:AI$203)</f>
        <v>586</v>
      </c>
    </row>
    <row r="244" customFormat="false" ht="12.75" hidden="false" customHeight="false" outlineLevel="0" collapsed="false">
      <c r="B244" s="2" t="s">
        <v>295</v>
      </c>
      <c r="C244" s="7"/>
      <c r="D244" s="4" t="n">
        <f aca="false">SUMIF($B$15:$B$203,$B244,D$15:D$203)</f>
        <v>795</v>
      </c>
      <c r="E244" s="4" t="n">
        <f aca="false">SUMIF($B$15:$B$203,$B244,E$15:E$203)</f>
        <v>0</v>
      </c>
      <c r="G244" s="4" t="n">
        <f aca="false">SUMIF($B$15:$B$203,$B244,G$15:G$203)</f>
        <v>694</v>
      </c>
      <c r="H244" s="4" t="n">
        <f aca="false">SUMIF($B$15:$B$203,$B244,H$15:H$203)</f>
        <v>22</v>
      </c>
      <c r="J244" s="4" t="n">
        <f aca="false">SUMIF($B$15:$B$203,$B244,J$15:J$203)</f>
        <v>618</v>
      </c>
      <c r="K244" s="4" t="n">
        <f aca="false">SUMIF($B$15:$B$203,$B244,K$15:K$203)</f>
        <v>0</v>
      </c>
      <c r="M244" s="4" t="n">
        <f aca="false">SUMIF($B$15:$B$203,$B244,M$15:M$203)</f>
        <v>731</v>
      </c>
      <c r="N244" s="4" t="n">
        <f aca="false">SUMIF($B$15:$B$203,$B244,N$15:N$203)</f>
        <v>208</v>
      </c>
      <c r="P244" s="4" t="n">
        <f aca="false">SUMIF($B$15:$B$203,$B244,P$15:P$203)</f>
        <v>536</v>
      </c>
      <c r="Q244" s="4" t="n">
        <f aca="false">SUMIF($B$15:$B$203,$B244,Q$15:Q$203)</f>
        <v>9</v>
      </c>
      <c r="S244" s="4" t="n">
        <f aca="false">SUMIF($B$15:$B$203,$B244,S$15:S$203)</f>
        <v>795</v>
      </c>
      <c r="T244" s="4" t="n">
        <f aca="false">SUMIF($B$15:$B$203,$B244,T$15:T$203)</f>
        <v>395</v>
      </c>
      <c r="V244" s="4" t="n">
        <f aca="false">SUMIF($B$15:$B$203,$B244,V$15:V$203)</f>
        <v>795</v>
      </c>
      <c r="W244" s="4" t="n">
        <f aca="false">SUMIF($B$15:$B$203,$B244,W$15:W$203)</f>
        <v>322</v>
      </c>
      <c r="Y244" s="4" t="n">
        <f aca="false">SUMIF($B$15:$B$203,$B244,Y$15:Y$203)</f>
        <v>731</v>
      </c>
      <c r="Z244" s="4" t="n">
        <f aca="false">SUMIF($B$15:$B$203,$B244,Z$15:Z$203)</f>
        <v>184</v>
      </c>
      <c r="AB244" s="4" t="n">
        <f aca="false">SUMIF($B$15:$B$203,$B244,AB$15:AB$203)</f>
        <v>352</v>
      </c>
      <c r="AC244" s="4" t="n">
        <f aca="false">SUMIF($B$15:$B$203,$B244,AC$15:AC$203)</f>
        <v>38</v>
      </c>
      <c r="AE244" s="4" t="n">
        <f aca="false">SUMIF($B$15:$B$203,$B244,AE$15:AE$203)</f>
        <v>767</v>
      </c>
      <c r="AF244" s="4" t="n">
        <f aca="false">SUMIF($B$15:$B$203,$B244,AF$15:AF$203)</f>
        <v>86</v>
      </c>
      <c r="AH244" s="4" t="n">
        <f aca="false">SUMIF($B$15:$B$203,$B244,AH$15:AH$203)</f>
        <v>431</v>
      </c>
      <c r="AI244" s="4" t="n">
        <f aca="false">SUMIF($B$15:$B$203,$B244,AI$15:AI$203)</f>
        <v>22</v>
      </c>
    </row>
    <row r="245" customFormat="false" ht="12.75" hidden="false" customHeight="false" outlineLevel="0" collapsed="false">
      <c r="B245" s="2" t="s">
        <v>70</v>
      </c>
      <c r="C245" s="7"/>
      <c r="D245" s="4" t="n">
        <f aca="false">SUMIF($B$15:$B$203,$B245,D$15:D$203)</f>
        <v>36828</v>
      </c>
      <c r="E245" s="4" t="n">
        <f aca="false">SUMIF($B$15:$B$203,$B245,E$15:E$203)</f>
        <v>0</v>
      </c>
      <c r="G245" s="4" t="n">
        <f aca="false">SUMIF($B$15:$B$203,$B245,G$15:G$203)</f>
        <v>36828</v>
      </c>
      <c r="H245" s="4" t="n">
        <f aca="false">SUMIF($B$15:$B$203,$B245,H$15:H$203)</f>
        <v>1084</v>
      </c>
      <c r="J245" s="4" t="n">
        <f aca="false">SUMIF($B$15:$B$203,$B245,J$15:J$203)</f>
        <v>36828</v>
      </c>
      <c r="K245" s="4" t="n">
        <f aca="false">SUMIF($B$15:$B$203,$B245,K$15:K$203)</f>
        <v>0</v>
      </c>
      <c r="M245" s="4" t="n">
        <f aca="false">SUMIF($B$15:$B$203,$B245,M$15:M$203)</f>
        <v>36828</v>
      </c>
      <c r="N245" s="4" t="n">
        <f aca="false">SUMIF($B$15:$B$203,$B245,N$15:N$203)</f>
        <v>9503</v>
      </c>
      <c r="P245" s="4" t="n">
        <f aca="false">SUMIF($B$15:$B$203,$B245,P$15:P$203)</f>
        <v>36828</v>
      </c>
      <c r="Q245" s="4" t="n">
        <f aca="false">SUMIF($B$15:$B$203,$B245,Q$15:Q$203)</f>
        <v>502</v>
      </c>
      <c r="S245" s="4" t="n">
        <f aca="false">SUMIF($B$15:$B$203,$B245,S$15:S$203)</f>
        <v>36828</v>
      </c>
      <c r="T245" s="4" t="n">
        <f aca="false">SUMIF($B$15:$B$203,$B245,T$15:T$203)</f>
        <v>15528</v>
      </c>
      <c r="V245" s="4" t="n">
        <f aca="false">SUMIF($B$15:$B$203,$B245,V$15:V$203)</f>
        <v>36828</v>
      </c>
      <c r="W245" s="4" t="n">
        <f aca="false">SUMIF($B$15:$B$203,$B245,W$15:W$203)</f>
        <v>13308</v>
      </c>
      <c r="Y245" s="4" t="n">
        <f aca="false">SUMIF($B$15:$B$203,$B245,Y$15:Y$203)</f>
        <v>36828</v>
      </c>
      <c r="Z245" s="4" t="n">
        <f aca="false">SUMIF($B$15:$B$203,$B245,Z$15:Z$203)</f>
        <v>8480</v>
      </c>
      <c r="AB245" s="4" t="n">
        <f aca="false">SUMIF($B$15:$B$203,$B245,AB$15:AB$203)</f>
        <v>36828</v>
      </c>
      <c r="AC245" s="4" t="n">
        <f aca="false">SUMIF($B$15:$B$203,$B245,AC$15:AC$203)</f>
        <v>3748</v>
      </c>
      <c r="AE245" s="4" t="n">
        <f aca="false">SUMIF($B$15:$B$203,$B245,AE$15:AE$203)</f>
        <v>36828</v>
      </c>
      <c r="AF245" s="4" t="n">
        <f aca="false">SUMIF($B$15:$B$203,$B245,AF$15:AF$203)</f>
        <v>3986</v>
      </c>
      <c r="AH245" s="4" t="n">
        <f aca="false">SUMIF($B$15:$B$203,$B245,AH$15:AH$203)</f>
        <v>36828</v>
      </c>
      <c r="AI245" s="4" t="n">
        <f aca="false">SUMIF($B$15:$B$203,$B245,AI$15:AI$203)</f>
        <v>1795</v>
      </c>
    </row>
    <row r="246" customFormat="false" ht="12.75" hidden="false" customHeight="false" outlineLevel="0" collapsed="false">
      <c r="B246" s="2" t="s">
        <v>297</v>
      </c>
      <c r="C246" s="7"/>
      <c r="D246" s="4" t="n">
        <f aca="false">SUMIF($B$15:$B$203,$B246,D$15:D$203)</f>
        <v>14247</v>
      </c>
      <c r="E246" s="4" t="n">
        <f aca="false">SUMIF($B$15:$B$203,$B246,E$15:E$203)</f>
        <v>0</v>
      </c>
      <c r="G246" s="4" t="n">
        <f aca="false">SUMIF($B$15:$B$203,$B246,G$15:G$203)</f>
        <v>17373</v>
      </c>
      <c r="H246" s="4" t="n">
        <f aca="false">SUMIF($B$15:$B$203,$B246,H$15:H$203)</f>
        <v>513</v>
      </c>
      <c r="J246" s="4" t="n">
        <f aca="false">SUMIF($B$15:$B$203,$B246,J$15:J$203)</f>
        <v>16734</v>
      </c>
      <c r="K246" s="4" t="n">
        <f aca="false">SUMIF($B$15:$B$203,$B246,K$15:K$203)</f>
        <v>0</v>
      </c>
      <c r="M246" s="4" t="n">
        <f aca="false">SUMIF($B$15:$B$203,$B246,M$15:M$203)</f>
        <v>25288</v>
      </c>
      <c r="N246" s="4" t="n">
        <f aca="false">SUMIF($B$15:$B$203,$B246,N$15:N$203)</f>
        <v>6911</v>
      </c>
      <c r="P246" s="4" t="n">
        <f aca="false">SUMIF($B$15:$B$203,$B246,P$15:P$203)</f>
        <v>12000</v>
      </c>
      <c r="Q246" s="4" t="n">
        <f aca="false">SUMIF($B$15:$B$203,$B246,Q$15:Q$203)</f>
        <v>165</v>
      </c>
      <c r="S246" s="4" t="n">
        <f aca="false">SUMIF($B$15:$B$203,$B246,S$15:S$203)</f>
        <v>29000</v>
      </c>
      <c r="T246" s="4" t="n">
        <f aca="false">SUMIF($B$15:$B$203,$B246,T$15:T$203)</f>
        <v>13752</v>
      </c>
      <c r="V246" s="4" t="n">
        <f aca="false">SUMIF($B$15:$B$203,$B246,V$15:V$203)</f>
        <v>29000</v>
      </c>
      <c r="W246" s="4" t="n">
        <f aca="false">SUMIF($B$15:$B$203,$B246,W$15:W$203)</f>
        <v>11146</v>
      </c>
      <c r="Y246" s="4" t="n">
        <f aca="false">SUMIF($B$15:$B$203,$B246,Y$15:Y$203)</f>
        <v>23404</v>
      </c>
      <c r="Z246" s="4" t="n">
        <f aca="false">SUMIF($B$15:$B$203,$B246,Z$15:Z$203)</f>
        <v>5681</v>
      </c>
      <c r="AB246" s="4" t="n">
        <f aca="false">SUMIF($B$15:$B$203,$B246,AB$15:AB$203)</f>
        <v>16412</v>
      </c>
      <c r="AC246" s="4" t="n">
        <f aca="false">SUMIF($B$15:$B$203,$B246,AC$15:AC$203)</f>
        <v>1703</v>
      </c>
      <c r="AE246" s="4" t="n">
        <f aca="false">SUMIF($B$15:$B$203,$B246,AE$15:AE$203)</f>
        <v>20507</v>
      </c>
      <c r="AF246" s="4" t="n">
        <f aca="false">SUMIF($B$15:$B$203,$B246,AF$15:AF$203)</f>
        <v>2253</v>
      </c>
      <c r="AH246" s="4" t="n">
        <f aca="false">SUMIF($B$15:$B$203,$B246,AH$15:AH$203)</f>
        <v>13794</v>
      </c>
      <c r="AI246" s="4" t="n">
        <f aca="false">SUMIF($B$15:$B$203,$B246,AI$15:AI$203)</f>
        <v>674</v>
      </c>
    </row>
    <row r="247" customFormat="false" ht="12.75" hidden="false" customHeight="false" outlineLevel="0" collapsed="false">
      <c r="B247" s="2" t="s">
        <v>240</v>
      </c>
      <c r="C247" s="7"/>
      <c r="D247" s="4" t="n">
        <f aca="false">SUMIF($B$15:$B$203,$B247,D$15:D$203)</f>
        <v>477</v>
      </c>
      <c r="E247" s="4" t="n">
        <f aca="false">SUMIF($B$15:$B$203,$B247,E$15:E$203)</f>
        <v>0</v>
      </c>
      <c r="G247" s="4" t="n">
        <f aca="false">SUMIF($B$15:$B$203,$B247,G$15:G$203)</f>
        <v>721</v>
      </c>
      <c r="H247" s="4" t="n">
        <f aca="false">SUMIF($B$15:$B$203,$B247,H$15:H$203)</f>
        <v>0</v>
      </c>
      <c r="J247" s="4" t="n">
        <f aca="false">SUMIF($B$15:$B$203,$B247,J$15:J$203)</f>
        <v>460</v>
      </c>
      <c r="K247" s="4" t="n">
        <f aca="false">SUMIF($B$15:$B$203,$B247,K$15:K$203)</f>
        <v>0</v>
      </c>
      <c r="M247" s="4" t="n">
        <f aca="false">SUMIF($B$15:$B$203,$B247,M$15:M$203)</f>
        <v>787</v>
      </c>
      <c r="N247" s="4" t="n">
        <f aca="false">SUMIF($B$15:$B$203,$B247,N$15:N$203)</f>
        <v>0</v>
      </c>
      <c r="P247" s="4" t="n">
        <f aca="false">SUMIF($B$15:$B$203,$B247,P$15:P$203)</f>
        <v>541</v>
      </c>
      <c r="Q247" s="4" t="n">
        <f aca="false">SUMIF($B$15:$B$203,$B247,Q$15:Q$203)</f>
        <v>0</v>
      </c>
      <c r="S247" s="4" t="n">
        <f aca="false">SUMIF($B$15:$B$203,$B247,S$15:S$203)</f>
        <v>787</v>
      </c>
      <c r="T247" s="4" t="n">
        <f aca="false">SUMIF($B$15:$B$203,$B247,T$15:T$203)</f>
        <v>0</v>
      </c>
      <c r="V247" s="4" t="n">
        <f aca="false">SUMIF($B$15:$B$203,$B247,V$15:V$203)</f>
        <v>787</v>
      </c>
      <c r="W247" s="4" t="n">
        <f aca="false">SUMIF($B$15:$B$203,$B247,W$15:W$203)</f>
        <v>0</v>
      </c>
      <c r="Y247" s="4" t="n">
        <f aca="false">SUMIF($B$15:$B$203,$B247,Y$15:Y$203)</f>
        <v>787</v>
      </c>
      <c r="Z247" s="4" t="n">
        <f aca="false">SUMIF($B$15:$B$203,$B247,Z$15:Z$203)</f>
        <v>0</v>
      </c>
      <c r="AB247" s="4" t="n">
        <f aca="false">SUMIF($B$15:$B$203,$B247,AB$15:AB$203)</f>
        <v>467</v>
      </c>
      <c r="AC247" s="4" t="n">
        <f aca="false">SUMIF($B$15:$B$203,$B247,AC$15:AC$203)</f>
        <v>0</v>
      </c>
      <c r="AE247" s="4" t="n">
        <f aca="false">SUMIF($B$15:$B$203,$B247,AE$15:AE$203)</f>
        <v>835</v>
      </c>
      <c r="AF247" s="4" t="n">
        <f aca="false">SUMIF($B$15:$B$203,$B247,AF$15:AF$203)</f>
        <v>0</v>
      </c>
      <c r="AH247" s="4" t="n">
        <f aca="false">SUMIF($B$15:$B$203,$B247,AH$15:AH$203)</f>
        <v>458</v>
      </c>
      <c r="AI247" s="4" t="n">
        <f aca="false">SUMIF($B$15:$B$203,$B247,AI$15:AI$203)</f>
        <v>0</v>
      </c>
    </row>
    <row r="248" customFormat="false" ht="12.75" hidden="false" customHeight="false" outlineLevel="0" collapsed="false">
      <c r="B248" s="2" t="s">
        <v>242</v>
      </c>
      <c r="C248" s="7"/>
      <c r="D248" s="4" t="n">
        <f aca="false">SUMIF($B$15:$B$203,$B248,D$15:D$203)</f>
        <v>281</v>
      </c>
      <c r="E248" s="4" t="n">
        <f aca="false">SUMIF($B$15:$B$203,$B248,E$15:E$203)</f>
        <v>0</v>
      </c>
      <c r="G248" s="4" t="n">
        <f aca="false">SUMIF($B$15:$B$203,$B248,G$15:G$203)</f>
        <v>431</v>
      </c>
      <c r="H248" s="4" t="n">
        <f aca="false">SUMIF($B$15:$B$203,$B248,H$15:H$203)</f>
        <v>0</v>
      </c>
      <c r="J248" s="4" t="n">
        <f aca="false">SUMIF($B$15:$B$203,$B248,J$15:J$203)</f>
        <v>256</v>
      </c>
      <c r="K248" s="4" t="n">
        <f aca="false">SUMIF($B$15:$B$203,$B248,K$15:K$203)</f>
        <v>0</v>
      </c>
      <c r="M248" s="4" t="n">
        <f aca="false">SUMIF($B$15:$B$203,$B248,M$15:M$203)</f>
        <v>526</v>
      </c>
      <c r="N248" s="4" t="n">
        <f aca="false">SUMIF($B$15:$B$203,$B248,N$15:N$203)</f>
        <v>0</v>
      </c>
      <c r="P248" s="4" t="n">
        <f aca="false">SUMIF($B$15:$B$203,$B248,P$15:P$203)</f>
        <v>344</v>
      </c>
      <c r="Q248" s="4" t="n">
        <f aca="false">SUMIF($B$15:$B$203,$B248,Q$15:Q$203)</f>
        <v>0</v>
      </c>
      <c r="S248" s="4" t="n">
        <f aca="false">SUMIF($B$15:$B$203,$B248,S$15:S$203)</f>
        <v>526</v>
      </c>
      <c r="T248" s="4" t="n">
        <f aca="false">SUMIF($B$15:$B$203,$B248,T$15:T$203)</f>
        <v>0</v>
      </c>
      <c r="V248" s="4" t="n">
        <f aca="false">SUMIF($B$15:$B$203,$B248,V$15:V$203)</f>
        <v>526</v>
      </c>
      <c r="W248" s="4" t="n">
        <f aca="false">SUMIF($B$15:$B$203,$B248,W$15:W$203)</f>
        <v>0</v>
      </c>
      <c r="Y248" s="4" t="n">
        <f aca="false">SUMIF($B$15:$B$203,$B248,Y$15:Y$203)</f>
        <v>526</v>
      </c>
      <c r="Z248" s="4" t="n">
        <f aca="false">SUMIF($B$15:$B$203,$B248,Z$15:Z$203)</f>
        <v>0</v>
      </c>
      <c r="AB248" s="4" t="n">
        <f aca="false">SUMIF($B$15:$B$203,$B248,AB$15:AB$203)</f>
        <v>286</v>
      </c>
      <c r="AC248" s="4" t="n">
        <f aca="false">SUMIF($B$15:$B$203,$B248,AC$15:AC$203)</f>
        <v>0</v>
      </c>
      <c r="AE248" s="4" t="n">
        <f aca="false">SUMIF($B$15:$B$203,$B248,AE$15:AE$203)</f>
        <v>557</v>
      </c>
      <c r="AF248" s="4" t="n">
        <f aca="false">SUMIF($B$15:$B$203,$B248,AF$15:AF$203)</f>
        <v>0</v>
      </c>
      <c r="AH248" s="4" t="n">
        <f aca="false">SUMIF($B$15:$B$203,$B248,AH$15:AH$203)</f>
        <v>295</v>
      </c>
      <c r="AI248" s="4" t="n">
        <f aca="false">SUMIF($B$15:$B$203,$B248,AI$15:AI$203)</f>
        <v>0</v>
      </c>
    </row>
    <row r="249" customFormat="false" ht="12.75" hidden="false" customHeight="false" outlineLevel="0" collapsed="false">
      <c r="B249" s="2" t="s">
        <v>244</v>
      </c>
      <c r="C249" s="7"/>
      <c r="D249" s="4" t="n">
        <f aca="false">SUMIF($B$15:$B$203,$B249,D$15:D$203)</f>
        <v>1301</v>
      </c>
      <c r="E249" s="4" t="n">
        <f aca="false">SUMIF($B$15:$B$203,$B249,E$15:E$203)</f>
        <v>0</v>
      </c>
      <c r="G249" s="4" t="n">
        <f aca="false">SUMIF($B$15:$B$203,$B249,G$15:G$203)</f>
        <v>2043</v>
      </c>
      <c r="H249" s="4" t="n">
        <f aca="false">SUMIF($B$15:$B$203,$B249,H$15:H$203)</f>
        <v>0</v>
      </c>
      <c r="J249" s="4" t="n">
        <f aca="false">SUMIF($B$15:$B$203,$B249,J$15:J$203)</f>
        <v>1869</v>
      </c>
      <c r="K249" s="4" t="n">
        <f aca="false">SUMIF($B$15:$B$203,$B249,K$15:K$203)</f>
        <v>0</v>
      </c>
      <c r="M249" s="4" t="n">
        <f aca="false">SUMIF($B$15:$B$203,$B249,M$15:M$203)</f>
        <v>2076</v>
      </c>
      <c r="N249" s="4" t="n">
        <f aca="false">SUMIF($B$15:$B$203,$B249,N$15:N$203)</f>
        <v>0</v>
      </c>
      <c r="P249" s="4" t="n">
        <f aca="false">SUMIF($B$15:$B$203,$B249,P$15:P$203)</f>
        <v>1656</v>
      </c>
      <c r="Q249" s="4" t="n">
        <f aca="false">SUMIF($B$15:$B$203,$B249,Q$15:Q$203)</f>
        <v>0</v>
      </c>
      <c r="S249" s="4" t="n">
        <f aca="false">SUMIF($B$15:$B$203,$B249,S$15:S$203)</f>
        <v>2076</v>
      </c>
      <c r="T249" s="4" t="n">
        <f aca="false">SUMIF($B$15:$B$203,$B249,T$15:T$203)</f>
        <v>0</v>
      </c>
      <c r="V249" s="4" t="n">
        <f aca="false">SUMIF($B$15:$B$203,$B249,V$15:V$203)</f>
        <v>2076</v>
      </c>
      <c r="W249" s="4" t="n">
        <f aca="false">SUMIF($B$15:$B$203,$B249,W$15:W$203)</f>
        <v>0</v>
      </c>
      <c r="Y249" s="4" t="n">
        <f aca="false">SUMIF($B$15:$B$203,$B249,Y$15:Y$203)</f>
        <v>2076</v>
      </c>
      <c r="Z249" s="4" t="n">
        <f aca="false">SUMIF($B$15:$B$203,$B249,Z$15:Z$203)</f>
        <v>0</v>
      </c>
      <c r="AB249" s="4" t="n">
        <f aca="false">SUMIF($B$15:$B$203,$B249,AB$15:AB$203)</f>
        <v>831</v>
      </c>
      <c r="AC249" s="4" t="n">
        <f aca="false">SUMIF($B$15:$B$203,$B249,AC$15:AC$203)</f>
        <v>0</v>
      </c>
      <c r="AE249" s="4" t="n">
        <f aca="false">SUMIF($B$15:$B$203,$B249,AE$15:AE$203)</f>
        <v>1950</v>
      </c>
      <c r="AF249" s="4" t="n">
        <f aca="false">SUMIF($B$15:$B$203,$B249,AF$15:AF$203)</f>
        <v>0</v>
      </c>
      <c r="AH249" s="4" t="n">
        <f aca="false">SUMIF($B$15:$B$203,$B249,AH$15:AH$203)</f>
        <v>1037</v>
      </c>
      <c r="AI249" s="4" t="n">
        <f aca="false">SUMIF($B$15:$B$203,$B249,AI$15:AI$203)</f>
        <v>0</v>
      </c>
    </row>
    <row r="250" customFormat="false" ht="12.75" hidden="false" customHeight="false" outlineLevel="0" collapsed="false">
      <c r="B250" s="2" t="s">
        <v>246</v>
      </c>
      <c r="C250" s="7"/>
      <c r="D250" s="4" t="n">
        <f aca="false">SUMIF($B$15:$B$203,$B250,D$15:D$203)</f>
        <v>1060</v>
      </c>
      <c r="E250" s="4" t="n">
        <f aca="false">SUMIF($B$15:$B$203,$B250,E$15:E$203)</f>
        <v>0</v>
      </c>
      <c r="G250" s="4" t="n">
        <f aca="false">SUMIF($B$15:$B$203,$B250,G$15:G$203)</f>
        <v>1668</v>
      </c>
      <c r="H250" s="4" t="n">
        <f aca="false">SUMIF($B$15:$B$203,$B250,H$15:H$203)</f>
        <v>0</v>
      </c>
      <c r="J250" s="4" t="n">
        <f aca="false">SUMIF($B$15:$B$203,$B250,J$15:J$203)</f>
        <v>1487</v>
      </c>
      <c r="K250" s="4" t="n">
        <f aca="false">SUMIF($B$15:$B$203,$B250,K$15:K$203)</f>
        <v>0</v>
      </c>
      <c r="M250" s="4" t="n">
        <f aca="false">SUMIF($B$15:$B$203,$B250,M$15:M$203)</f>
        <v>2403</v>
      </c>
      <c r="N250" s="4" t="n">
        <f aca="false">SUMIF($B$15:$B$203,$B250,N$15:N$203)</f>
        <v>0</v>
      </c>
      <c r="P250" s="4" t="n">
        <f aca="false">SUMIF($B$15:$B$203,$B250,P$15:P$203)</f>
        <v>1802</v>
      </c>
      <c r="Q250" s="4" t="n">
        <f aca="false">SUMIF($B$15:$B$203,$B250,Q$15:Q$203)</f>
        <v>0</v>
      </c>
      <c r="S250" s="4" t="n">
        <f aca="false">SUMIF($B$15:$B$203,$B250,S$15:S$203)</f>
        <v>2569</v>
      </c>
      <c r="T250" s="4" t="n">
        <f aca="false">SUMIF($B$15:$B$203,$B250,T$15:T$203)</f>
        <v>0</v>
      </c>
      <c r="V250" s="4" t="n">
        <f aca="false">SUMIF($B$15:$B$203,$B250,V$15:V$203)</f>
        <v>2569</v>
      </c>
      <c r="W250" s="4" t="n">
        <f aca="false">SUMIF($B$15:$B$203,$B250,W$15:W$203)</f>
        <v>0</v>
      </c>
      <c r="Y250" s="4" t="n">
        <f aca="false">SUMIF($B$15:$B$203,$B250,Y$15:Y$203)</f>
        <v>2403</v>
      </c>
      <c r="Z250" s="4" t="n">
        <f aca="false">SUMIF($B$15:$B$203,$B250,Z$15:Z$203)</f>
        <v>0</v>
      </c>
      <c r="AB250" s="4" t="n">
        <f aca="false">SUMIF($B$15:$B$203,$B250,AB$15:AB$203)</f>
        <v>1239</v>
      </c>
      <c r="AC250" s="4" t="n">
        <f aca="false">SUMIF($B$15:$B$203,$B250,AC$15:AC$203)</f>
        <v>0</v>
      </c>
      <c r="AE250" s="4" t="n">
        <f aca="false">SUMIF($B$15:$B$203,$B250,AE$15:AE$203)</f>
        <v>2487</v>
      </c>
      <c r="AF250" s="4" t="n">
        <f aca="false">SUMIF($B$15:$B$203,$B250,AF$15:AF$203)</f>
        <v>0</v>
      </c>
      <c r="AH250" s="4" t="n">
        <f aca="false">SUMIF($B$15:$B$203,$B250,AH$15:AH$203)</f>
        <v>1190</v>
      </c>
      <c r="AI250" s="4" t="n">
        <f aca="false">SUMIF($B$15:$B$203,$B250,AI$15:AI$203)</f>
        <v>0</v>
      </c>
    </row>
    <row r="251" customFormat="false" ht="12.75" hidden="false" customHeight="false" outlineLevel="0" collapsed="false">
      <c r="B251" s="2" t="s">
        <v>248</v>
      </c>
      <c r="C251" s="7"/>
      <c r="D251" s="4" t="n">
        <f aca="false">SUMIF($B$15:$B$203,$B251,D$15:D$203)</f>
        <v>195</v>
      </c>
      <c r="E251" s="4" t="n">
        <f aca="false">SUMIF($B$15:$B$203,$B251,E$15:E$203)</f>
        <v>0</v>
      </c>
      <c r="G251" s="4" t="n">
        <f aca="false">SUMIF($B$15:$B$203,$B251,G$15:G$203)</f>
        <v>355</v>
      </c>
      <c r="H251" s="4" t="n">
        <f aca="false">SUMIF($B$15:$B$203,$B251,H$15:H$203)</f>
        <v>0</v>
      </c>
      <c r="J251" s="4" t="n">
        <f aca="false">SUMIF($B$15:$B$203,$B251,J$15:J$203)</f>
        <v>144</v>
      </c>
      <c r="K251" s="4" t="n">
        <f aca="false">SUMIF($B$15:$B$203,$B251,K$15:K$203)</f>
        <v>0</v>
      </c>
      <c r="M251" s="4" t="n">
        <f aca="false">SUMIF($B$15:$B$203,$B251,M$15:M$203)</f>
        <v>384</v>
      </c>
      <c r="N251" s="4" t="n">
        <f aca="false">SUMIF($B$15:$B$203,$B251,N$15:N$203)</f>
        <v>0</v>
      </c>
      <c r="P251" s="4" t="n">
        <f aca="false">SUMIF($B$15:$B$203,$B251,P$15:P$203)</f>
        <v>225</v>
      </c>
      <c r="Q251" s="4" t="n">
        <f aca="false">SUMIF($B$15:$B$203,$B251,Q$15:Q$203)</f>
        <v>0</v>
      </c>
      <c r="S251" s="4" t="n">
        <f aca="false">SUMIF($B$15:$B$203,$B251,S$15:S$203)</f>
        <v>384</v>
      </c>
      <c r="T251" s="4" t="n">
        <f aca="false">SUMIF($B$15:$B$203,$B251,T$15:T$203)</f>
        <v>0</v>
      </c>
      <c r="V251" s="4" t="n">
        <f aca="false">SUMIF($B$15:$B$203,$B251,V$15:V$203)</f>
        <v>384</v>
      </c>
      <c r="W251" s="4" t="n">
        <f aca="false">SUMIF($B$15:$B$203,$B251,W$15:W$203)</f>
        <v>0</v>
      </c>
      <c r="Y251" s="4" t="n">
        <f aca="false">SUMIF($B$15:$B$203,$B251,Y$15:Y$203)</f>
        <v>384</v>
      </c>
      <c r="Z251" s="4" t="n">
        <f aca="false">SUMIF($B$15:$B$203,$B251,Z$15:Z$203)</f>
        <v>0</v>
      </c>
      <c r="AB251" s="4" t="n">
        <f aca="false">SUMIF($B$15:$B$203,$B251,AB$15:AB$203)</f>
        <v>172</v>
      </c>
      <c r="AC251" s="4" t="n">
        <f aca="false">SUMIF($B$15:$B$203,$B251,AC$15:AC$203)</f>
        <v>0</v>
      </c>
      <c r="AE251" s="4" t="n">
        <f aca="false">SUMIF($B$15:$B$203,$B251,AE$15:AE$203)</f>
        <v>374</v>
      </c>
      <c r="AF251" s="4" t="n">
        <f aca="false">SUMIF($B$15:$B$203,$B251,AF$15:AF$203)</f>
        <v>0</v>
      </c>
      <c r="AH251" s="4" t="n">
        <f aca="false">SUMIF($B$15:$B$203,$B251,AH$15:AH$203)</f>
        <v>179</v>
      </c>
      <c r="AI251" s="4" t="n">
        <f aca="false">SUMIF($B$15:$B$203,$B251,AI$15:AI$203)</f>
        <v>0</v>
      </c>
    </row>
    <row r="252" customFormat="false" ht="12.75" hidden="false" customHeight="false" outlineLevel="0" collapsed="false">
      <c r="B252" s="2" t="s">
        <v>250</v>
      </c>
      <c r="C252" s="7"/>
      <c r="D252" s="4" t="n">
        <f aca="false">SUMIF($B$15:$B$203,$B252,D$15:D$203)</f>
        <v>101</v>
      </c>
      <c r="E252" s="4" t="n">
        <f aca="false">SUMIF($B$15:$B$203,$B252,E$15:E$203)</f>
        <v>0</v>
      </c>
      <c r="G252" s="4" t="n">
        <f aca="false">SUMIF($B$15:$B$203,$B252,G$15:G$203)</f>
        <v>149</v>
      </c>
      <c r="H252" s="4" t="n">
        <f aca="false">SUMIF($B$15:$B$203,$B252,H$15:H$203)</f>
        <v>0</v>
      </c>
      <c r="J252" s="4" t="n">
        <f aca="false">SUMIF($B$15:$B$203,$B252,J$15:J$203)</f>
        <v>147</v>
      </c>
      <c r="K252" s="4" t="n">
        <f aca="false">SUMIF($B$15:$B$203,$B252,K$15:K$203)</f>
        <v>0</v>
      </c>
      <c r="M252" s="4" t="n">
        <f aca="false">SUMIF($B$15:$B$203,$B252,M$15:M$203)</f>
        <v>169</v>
      </c>
      <c r="N252" s="4" t="n">
        <f aca="false">SUMIF($B$15:$B$203,$B252,N$15:N$203)</f>
        <v>0</v>
      </c>
      <c r="P252" s="4" t="n">
        <f aca="false">SUMIF($B$15:$B$203,$B252,P$15:P$203)</f>
        <v>168</v>
      </c>
      <c r="Q252" s="4" t="n">
        <f aca="false">SUMIF($B$15:$B$203,$B252,Q$15:Q$203)</f>
        <v>0</v>
      </c>
      <c r="S252" s="4" t="n">
        <f aca="false">SUMIF($B$15:$B$203,$B252,S$15:S$203)</f>
        <v>169</v>
      </c>
      <c r="T252" s="4" t="n">
        <f aca="false">SUMIF($B$15:$B$203,$B252,T$15:T$203)</f>
        <v>0</v>
      </c>
      <c r="V252" s="4" t="n">
        <f aca="false">SUMIF($B$15:$B$203,$B252,V$15:V$203)</f>
        <v>169</v>
      </c>
      <c r="W252" s="4" t="n">
        <f aca="false">SUMIF($B$15:$B$203,$B252,W$15:W$203)</f>
        <v>0</v>
      </c>
      <c r="Y252" s="4" t="n">
        <f aca="false">SUMIF($B$15:$B$203,$B252,Y$15:Y$203)</f>
        <v>169</v>
      </c>
      <c r="Z252" s="4" t="n">
        <f aca="false">SUMIF($B$15:$B$203,$B252,Z$15:Z$203)</f>
        <v>0</v>
      </c>
      <c r="AB252" s="4" t="n">
        <f aca="false">SUMIF($B$15:$B$203,$B252,AB$15:AB$203)</f>
        <v>44</v>
      </c>
      <c r="AC252" s="4" t="n">
        <f aca="false">SUMIF($B$15:$B$203,$B252,AC$15:AC$203)</f>
        <v>0</v>
      </c>
      <c r="AE252" s="4" t="n">
        <f aca="false">SUMIF($B$15:$B$203,$B252,AE$15:AE$203)</f>
        <v>162</v>
      </c>
      <c r="AF252" s="4" t="n">
        <f aca="false">SUMIF($B$15:$B$203,$B252,AF$15:AF$203)</f>
        <v>0</v>
      </c>
      <c r="AH252" s="4" t="n">
        <f aca="false">SUMIF($B$15:$B$203,$B252,AH$15:AH$203)</f>
        <v>56</v>
      </c>
      <c r="AI252" s="4" t="n">
        <f aca="false">SUMIF($B$15:$B$203,$B252,AI$15:AI$203)</f>
        <v>0</v>
      </c>
    </row>
    <row r="253" customFormat="false" ht="12.75" hidden="false" customHeight="false" outlineLevel="0" collapsed="false">
      <c r="B253" s="2" t="s">
        <v>252</v>
      </c>
      <c r="C253" s="7"/>
      <c r="D253" s="4" t="n">
        <f aca="false">SUMIF($B$15:$B$203,$B253,D$15:D$203)</f>
        <v>616</v>
      </c>
      <c r="E253" s="4" t="n">
        <f aca="false">SUMIF($B$15:$B$203,$B253,E$15:E$203)</f>
        <v>0</v>
      </c>
      <c r="G253" s="4" t="n">
        <f aca="false">SUMIF($B$15:$B$203,$B253,G$15:G$203)</f>
        <v>991</v>
      </c>
      <c r="H253" s="4" t="n">
        <f aca="false">SUMIF($B$15:$B$203,$B253,H$15:H$203)</f>
        <v>0</v>
      </c>
      <c r="J253" s="4" t="n">
        <f aca="false">SUMIF($B$15:$B$203,$B253,J$15:J$203)</f>
        <v>894</v>
      </c>
      <c r="K253" s="4" t="n">
        <f aca="false">SUMIF($B$15:$B$203,$B253,K$15:K$203)</f>
        <v>0</v>
      </c>
      <c r="M253" s="4" t="n">
        <f aca="false">SUMIF($B$15:$B$203,$B253,M$15:M$203)</f>
        <v>1052</v>
      </c>
      <c r="N253" s="4" t="n">
        <f aca="false">SUMIF($B$15:$B$203,$B253,N$15:N$203)</f>
        <v>0</v>
      </c>
      <c r="P253" s="4" t="n">
        <f aca="false">SUMIF($B$15:$B$203,$B253,P$15:P$203)</f>
        <v>586</v>
      </c>
      <c r="Q253" s="4" t="n">
        <f aca="false">SUMIF($B$15:$B$203,$B253,Q$15:Q$203)</f>
        <v>0</v>
      </c>
      <c r="S253" s="4" t="n">
        <f aca="false">SUMIF($B$15:$B$203,$B253,S$15:S$203)</f>
        <v>1052</v>
      </c>
      <c r="T253" s="4" t="n">
        <f aca="false">SUMIF($B$15:$B$203,$B253,T$15:T$203)</f>
        <v>0</v>
      </c>
      <c r="V253" s="4" t="n">
        <f aca="false">SUMIF($B$15:$B$203,$B253,V$15:V$203)</f>
        <v>1052</v>
      </c>
      <c r="W253" s="4" t="n">
        <f aca="false">SUMIF($B$15:$B$203,$B253,W$15:W$203)</f>
        <v>0</v>
      </c>
      <c r="Y253" s="4" t="n">
        <f aca="false">SUMIF($B$15:$B$203,$B253,Y$15:Y$203)</f>
        <v>1052</v>
      </c>
      <c r="Z253" s="4" t="n">
        <f aca="false">SUMIF($B$15:$B$203,$B253,Z$15:Z$203)</f>
        <v>0</v>
      </c>
      <c r="AB253" s="4" t="n">
        <f aca="false">SUMIF($B$15:$B$203,$B253,AB$15:AB$203)</f>
        <v>524</v>
      </c>
      <c r="AC253" s="4" t="n">
        <f aca="false">SUMIF($B$15:$B$203,$B253,AC$15:AC$203)</f>
        <v>0</v>
      </c>
      <c r="AE253" s="4" t="n">
        <f aca="false">SUMIF($B$15:$B$203,$B253,AE$15:AE$203)</f>
        <v>1115</v>
      </c>
      <c r="AF253" s="4" t="n">
        <f aca="false">SUMIF($B$15:$B$203,$B253,AF$15:AF$203)</f>
        <v>0</v>
      </c>
      <c r="AH253" s="4" t="n">
        <f aca="false">SUMIF($B$15:$B$203,$B253,AH$15:AH$203)</f>
        <v>641</v>
      </c>
      <c r="AI253" s="4" t="n">
        <f aca="false">SUMIF($B$15:$B$203,$B253,AI$15:AI$203)</f>
        <v>0</v>
      </c>
    </row>
    <row r="254" customFormat="false" ht="12.75" hidden="false" customHeight="false" outlineLevel="0" collapsed="false">
      <c r="B254" s="2" t="s">
        <v>194</v>
      </c>
      <c r="C254" s="7"/>
      <c r="D254" s="4" t="n">
        <f aca="false">SUMIF($B$15:$B$203,$B254,D$15:D$203)</f>
        <v>646</v>
      </c>
      <c r="E254" s="4" t="n">
        <f aca="false">SUMIF($B$15:$B$203,$B254,E$15:E$203)</f>
        <v>0</v>
      </c>
      <c r="G254" s="4" t="n">
        <f aca="false">SUMIF($B$15:$B$203,$B254,G$15:G$203)</f>
        <v>646</v>
      </c>
      <c r="H254" s="4" t="n">
        <f aca="false">SUMIF($B$15:$B$203,$B254,H$15:H$203)</f>
        <v>0</v>
      </c>
      <c r="J254" s="4" t="n">
        <f aca="false">SUMIF($B$15:$B$203,$B254,J$15:J$203)</f>
        <v>646</v>
      </c>
      <c r="K254" s="4" t="n">
        <f aca="false">SUMIF($B$15:$B$203,$B254,K$15:K$203)</f>
        <v>0</v>
      </c>
      <c r="M254" s="4" t="n">
        <f aca="false">SUMIF($B$15:$B$203,$B254,M$15:M$203)</f>
        <v>646</v>
      </c>
      <c r="N254" s="4" t="n">
        <f aca="false">SUMIF($B$15:$B$203,$B254,N$15:N$203)</f>
        <v>0</v>
      </c>
      <c r="P254" s="4" t="n">
        <f aca="false">SUMIF($B$15:$B$203,$B254,P$15:P$203)</f>
        <v>646</v>
      </c>
      <c r="Q254" s="4" t="n">
        <f aca="false">SUMIF($B$15:$B$203,$B254,Q$15:Q$203)</f>
        <v>0</v>
      </c>
      <c r="S254" s="4" t="n">
        <f aca="false">SUMIF($B$15:$B$203,$B254,S$15:S$203)</f>
        <v>646</v>
      </c>
      <c r="T254" s="4" t="n">
        <f aca="false">SUMIF($B$15:$B$203,$B254,T$15:T$203)</f>
        <v>0</v>
      </c>
      <c r="V254" s="4" t="n">
        <f aca="false">SUMIF($B$15:$B$203,$B254,V$15:V$203)</f>
        <v>646</v>
      </c>
      <c r="W254" s="4" t="n">
        <f aca="false">SUMIF($B$15:$B$203,$B254,W$15:W$203)</f>
        <v>0</v>
      </c>
      <c r="Y254" s="4" t="n">
        <f aca="false">SUMIF($B$15:$B$203,$B254,Y$15:Y$203)</f>
        <v>646</v>
      </c>
      <c r="Z254" s="4" t="n">
        <f aca="false">SUMIF($B$15:$B$203,$B254,Z$15:Z$203)</f>
        <v>0</v>
      </c>
      <c r="AB254" s="4" t="n">
        <f aca="false">SUMIF($B$15:$B$203,$B254,AB$15:AB$203)</f>
        <v>646</v>
      </c>
      <c r="AC254" s="4" t="n">
        <f aca="false">SUMIF($B$15:$B$203,$B254,AC$15:AC$203)</f>
        <v>0</v>
      </c>
      <c r="AE254" s="4" t="n">
        <f aca="false">SUMIF($B$15:$B$203,$B254,AE$15:AE$203)</f>
        <v>646</v>
      </c>
      <c r="AF254" s="4" t="n">
        <f aca="false">SUMIF($B$15:$B$203,$B254,AF$15:AF$203)</f>
        <v>0</v>
      </c>
      <c r="AH254" s="4" t="n">
        <f aca="false">SUMIF($B$15:$B$203,$B254,AH$15:AH$203)</f>
        <v>646</v>
      </c>
      <c r="AI254" s="4" t="n">
        <f aca="false">SUMIF($B$15:$B$203,$B254,AI$15:AI$203)</f>
        <v>0</v>
      </c>
    </row>
    <row r="255" customFormat="false" ht="12.75" hidden="false" customHeight="false" outlineLevel="0" collapsed="false">
      <c r="B255" s="2" t="s">
        <v>196</v>
      </c>
      <c r="C255" s="7"/>
      <c r="D255" s="4" t="n">
        <f aca="false">SUMIF($B$15:$B$203,$B255,D$15:D$203)</f>
        <v>46035</v>
      </c>
      <c r="E255" s="4" t="n">
        <f aca="false">SUMIF($B$15:$B$203,$B255,E$15:E$203)</f>
        <v>0</v>
      </c>
      <c r="G255" s="4" t="n">
        <f aca="false">SUMIF($B$15:$B$203,$B255,G$15:G$203)</f>
        <v>46035</v>
      </c>
      <c r="H255" s="4" t="n">
        <f aca="false">SUMIF($B$15:$B$203,$B255,H$15:H$203)</f>
        <v>0</v>
      </c>
      <c r="J255" s="4" t="n">
        <f aca="false">SUMIF($B$15:$B$203,$B255,J$15:J$203)</f>
        <v>46035</v>
      </c>
      <c r="K255" s="4" t="n">
        <f aca="false">SUMIF($B$15:$B$203,$B255,K$15:K$203)</f>
        <v>0</v>
      </c>
      <c r="M255" s="4" t="n">
        <f aca="false">SUMIF($B$15:$B$203,$B255,M$15:M$203)</f>
        <v>46035</v>
      </c>
      <c r="N255" s="4" t="n">
        <f aca="false">SUMIF($B$15:$B$203,$B255,N$15:N$203)</f>
        <v>0</v>
      </c>
      <c r="P255" s="4" t="n">
        <f aca="false">SUMIF($B$15:$B$203,$B255,P$15:P$203)</f>
        <v>46035</v>
      </c>
      <c r="Q255" s="4" t="n">
        <f aca="false">SUMIF($B$15:$B$203,$B255,Q$15:Q$203)</f>
        <v>513</v>
      </c>
      <c r="S255" s="4" t="n">
        <f aca="false">SUMIF($B$15:$B$203,$B255,S$15:S$203)</f>
        <v>46035</v>
      </c>
      <c r="T255" s="4" t="n">
        <f aca="false">SUMIF($B$15:$B$203,$B255,T$15:T$203)</f>
        <v>0</v>
      </c>
      <c r="V255" s="4" t="n">
        <f aca="false">SUMIF($B$15:$B$203,$B255,V$15:V$203)</f>
        <v>46035</v>
      </c>
      <c r="W255" s="4" t="n">
        <f aca="false">SUMIF($B$15:$B$203,$B255,W$15:W$203)</f>
        <v>0</v>
      </c>
      <c r="Y255" s="4" t="n">
        <f aca="false">SUMIF($B$15:$B$203,$B255,Y$15:Y$203)</f>
        <v>46035</v>
      </c>
      <c r="Z255" s="4" t="n">
        <f aca="false">SUMIF($B$15:$B$203,$B255,Z$15:Z$203)</f>
        <v>1891</v>
      </c>
      <c r="AB255" s="4" t="n">
        <f aca="false">SUMIF($B$15:$B$203,$B255,AB$15:AB$203)</f>
        <v>46035</v>
      </c>
      <c r="AC255" s="4" t="n">
        <f aca="false">SUMIF($B$15:$B$203,$B255,AC$15:AC$203)</f>
        <v>948</v>
      </c>
      <c r="AE255" s="4" t="n">
        <f aca="false">SUMIF($B$15:$B$203,$B255,AE$15:AE$203)</f>
        <v>46035</v>
      </c>
      <c r="AF255" s="4" t="n">
        <f aca="false">SUMIF($B$15:$B$203,$B255,AF$15:AF$203)</f>
        <v>855</v>
      </c>
      <c r="AH255" s="4" t="n">
        <f aca="false">SUMIF($B$15:$B$203,$B255,AH$15:AH$203)</f>
        <v>46035</v>
      </c>
      <c r="AI255" s="4" t="n">
        <f aca="false">SUMIF($B$15:$B$203,$B255,AI$15:AI$203)</f>
        <v>638</v>
      </c>
    </row>
    <row r="256" customFormat="false" ht="12.75" hidden="false" customHeight="false" outlineLevel="0" collapsed="false">
      <c r="B256" s="2" t="s">
        <v>73</v>
      </c>
      <c r="C256" s="7"/>
      <c r="D256" s="4" t="n">
        <f aca="false">SUMIF($B$15:$B$203,$B256,D$15:D$203)</f>
        <v>14831</v>
      </c>
      <c r="E256" s="4" t="n">
        <f aca="false">SUMIF($B$15:$B$203,$B256,E$15:E$203)</f>
        <v>0</v>
      </c>
      <c r="G256" s="4" t="n">
        <f aca="false">SUMIF($B$15:$B$203,$B256,G$15:G$203)</f>
        <v>14831</v>
      </c>
      <c r="H256" s="4" t="n">
        <f aca="false">SUMIF($B$15:$B$203,$B256,H$15:H$203)</f>
        <v>0</v>
      </c>
      <c r="J256" s="4" t="n">
        <f aca="false">SUMIF($B$15:$B$203,$B256,J$15:J$203)</f>
        <v>14831</v>
      </c>
      <c r="K256" s="4" t="n">
        <f aca="false">SUMIF($B$15:$B$203,$B256,K$15:K$203)</f>
        <v>0</v>
      </c>
      <c r="M256" s="4" t="n">
        <f aca="false">SUMIF($B$15:$B$203,$B256,M$15:M$203)</f>
        <v>14831</v>
      </c>
      <c r="N256" s="4" t="n">
        <f aca="false">SUMIF($B$15:$B$203,$B256,N$15:N$203)</f>
        <v>0</v>
      </c>
      <c r="P256" s="4" t="n">
        <f aca="false">SUMIF($B$15:$B$203,$B256,P$15:P$203)</f>
        <v>14831</v>
      </c>
      <c r="Q256" s="4" t="n">
        <f aca="false">SUMIF($B$15:$B$203,$B256,Q$15:Q$203)</f>
        <v>0</v>
      </c>
      <c r="S256" s="4" t="n">
        <f aca="false">SUMIF($B$15:$B$203,$B256,S$15:S$203)</f>
        <v>14831</v>
      </c>
      <c r="T256" s="4" t="n">
        <f aca="false">SUMIF($B$15:$B$203,$B256,T$15:T$203)</f>
        <v>0</v>
      </c>
      <c r="V256" s="4" t="n">
        <f aca="false">SUMIF($B$15:$B$203,$B256,V$15:V$203)</f>
        <v>14831</v>
      </c>
      <c r="W256" s="4" t="n">
        <f aca="false">SUMIF($B$15:$B$203,$B256,W$15:W$203)</f>
        <v>0</v>
      </c>
      <c r="Y256" s="4" t="n">
        <f aca="false">SUMIF($B$15:$B$203,$B256,Y$15:Y$203)</f>
        <v>14831</v>
      </c>
      <c r="Z256" s="4" t="n">
        <f aca="false">SUMIF($B$15:$B$203,$B256,Z$15:Z$203)</f>
        <v>1632</v>
      </c>
      <c r="AB256" s="4" t="n">
        <f aca="false">SUMIF($B$15:$B$203,$B256,AB$15:AB$203)</f>
        <v>14831</v>
      </c>
      <c r="AC256" s="4" t="n">
        <f aca="false">SUMIF($B$15:$B$203,$B256,AC$15:AC$203)</f>
        <v>1531</v>
      </c>
      <c r="AE256" s="4" t="n">
        <f aca="false">SUMIF($B$15:$B$203,$B256,AE$15:AE$203)</f>
        <v>14831</v>
      </c>
      <c r="AF256" s="4" t="n">
        <f aca="false">SUMIF($B$15:$B$203,$B256,AF$15:AF$203)</f>
        <v>1577</v>
      </c>
      <c r="AH256" s="4" t="n">
        <f aca="false">SUMIF($B$15:$B$203,$B256,AH$15:AH$203)</f>
        <v>14831</v>
      </c>
      <c r="AI256" s="4" t="n">
        <f aca="false">SUMIF($B$15:$B$203,$B256,AI$15:AI$203)</f>
        <v>1467</v>
      </c>
    </row>
    <row r="257" customFormat="false" ht="12.75" hidden="false" customHeight="false" outlineLevel="0" collapsed="false">
      <c r="B257" s="2" t="s">
        <v>254</v>
      </c>
      <c r="C257" s="7"/>
      <c r="D257" s="4" t="n">
        <f aca="false">SUMIF($B$15:$B$203,$B257,D$15:D$203)</f>
        <v>35</v>
      </c>
      <c r="E257" s="4" t="n">
        <f aca="false">SUMIF($B$15:$B$203,$B257,E$15:E$203)</f>
        <v>0</v>
      </c>
      <c r="G257" s="4" t="n">
        <f aca="false">SUMIF($B$15:$B$203,$B257,G$15:G$203)</f>
        <v>52</v>
      </c>
      <c r="H257" s="4" t="n">
        <f aca="false">SUMIF($B$15:$B$203,$B257,H$15:H$203)</f>
        <v>0</v>
      </c>
      <c r="J257" s="4" t="n">
        <f aca="false">SUMIF($B$15:$B$203,$B257,J$15:J$203)</f>
        <v>51</v>
      </c>
      <c r="K257" s="4" t="n">
        <f aca="false">SUMIF($B$15:$B$203,$B257,K$15:K$203)</f>
        <v>0</v>
      </c>
      <c r="M257" s="4" t="n">
        <f aca="false">SUMIF($B$15:$B$203,$B257,M$15:M$203)</f>
        <v>73</v>
      </c>
      <c r="N257" s="4" t="n">
        <f aca="false">SUMIF($B$15:$B$203,$B257,N$15:N$203)</f>
        <v>0</v>
      </c>
      <c r="P257" s="4" t="n">
        <f aca="false">SUMIF($B$15:$B$203,$B257,P$15:P$203)</f>
        <v>63</v>
      </c>
      <c r="Q257" s="4" t="n">
        <f aca="false">SUMIF($B$15:$B$203,$B257,Q$15:Q$203)</f>
        <v>0</v>
      </c>
      <c r="S257" s="4" t="n">
        <f aca="false">SUMIF($B$15:$B$203,$B257,S$15:S$203)</f>
        <v>73</v>
      </c>
      <c r="T257" s="4" t="n">
        <f aca="false">SUMIF($B$15:$B$203,$B257,T$15:T$203)</f>
        <v>0</v>
      </c>
      <c r="V257" s="4" t="n">
        <f aca="false">SUMIF($B$15:$B$203,$B257,V$15:V$203)</f>
        <v>73</v>
      </c>
      <c r="W257" s="4" t="n">
        <f aca="false">SUMIF($B$15:$B$203,$B257,W$15:W$203)</f>
        <v>0</v>
      </c>
      <c r="Y257" s="4" t="n">
        <f aca="false">SUMIF($B$15:$B$203,$B257,Y$15:Y$203)</f>
        <v>73</v>
      </c>
      <c r="Z257" s="4" t="n">
        <f aca="false">SUMIF($B$15:$B$203,$B257,Z$15:Z$203)</f>
        <v>0</v>
      </c>
      <c r="AB257" s="4" t="n">
        <f aca="false">SUMIF($B$15:$B$203,$B257,AB$15:AB$203)</f>
        <v>70</v>
      </c>
      <c r="AC257" s="4" t="n">
        <f aca="false">SUMIF($B$15:$B$203,$B257,AC$15:AC$203)</f>
        <v>0</v>
      </c>
      <c r="AE257" s="4" t="n">
        <f aca="false">SUMIF($B$15:$B$203,$B257,AE$15:AE$203)</f>
        <v>65</v>
      </c>
      <c r="AF257" s="4" t="n">
        <f aca="false">SUMIF($B$15:$B$203,$B257,AF$15:AF$203)</f>
        <v>0</v>
      </c>
      <c r="AH257" s="4" t="n">
        <f aca="false">SUMIF($B$15:$B$203,$B257,AH$15:AH$203)</f>
        <v>37</v>
      </c>
      <c r="AI257" s="4" t="n">
        <f aca="false">SUMIF($B$15:$B$203,$B257,AI$15:AI$203)</f>
        <v>0</v>
      </c>
    </row>
    <row r="258" customFormat="false" ht="12.75" hidden="false" customHeight="false" outlineLevel="0" collapsed="false">
      <c r="B258" s="2" t="s">
        <v>76</v>
      </c>
      <c r="C258" s="7"/>
      <c r="D258" s="4" t="n">
        <f aca="false">SUMIF($B$15:$B$203,$B258,D$15:D$203)</f>
        <v>7388</v>
      </c>
      <c r="E258" s="4" t="n">
        <f aca="false">SUMIF($B$15:$B$203,$B258,E$15:E$203)</f>
        <v>0</v>
      </c>
      <c r="G258" s="4" t="n">
        <f aca="false">SUMIF($B$15:$B$203,$B258,G$15:G$203)</f>
        <v>7388</v>
      </c>
      <c r="H258" s="4" t="n">
        <f aca="false">SUMIF($B$15:$B$203,$B258,H$15:H$203)</f>
        <v>0</v>
      </c>
      <c r="J258" s="4" t="n">
        <f aca="false">SUMIF($B$15:$B$203,$B258,J$15:J$203)</f>
        <v>7388</v>
      </c>
      <c r="K258" s="4" t="n">
        <f aca="false">SUMIF($B$15:$B$203,$B258,K$15:K$203)</f>
        <v>0</v>
      </c>
      <c r="M258" s="4" t="n">
        <f aca="false">SUMIF($B$15:$B$203,$B258,M$15:M$203)</f>
        <v>7388</v>
      </c>
      <c r="N258" s="4" t="n">
        <f aca="false">SUMIF($B$15:$B$203,$B258,N$15:N$203)</f>
        <v>0</v>
      </c>
      <c r="P258" s="4" t="n">
        <f aca="false">SUMIF($B$15:$B$203,$B258,P$15:P$203)</f>
        <v>7388</v>
      </c>
      <c r="Q258" s="4" t="n">
        <f aca="false">SUMIF($B$15:$B$203,$B258,Q$15:Q$203)</f>
        <v>0</v>
      </c>
      <c r="S258" s="4" t="n">
        <f aca="false">SUMIF($B$15:$B$203,$B258,S$15:S$203)</f>
        <v>7388</v>
      </c>
      <c r="T258" s="4" t="n">
        <f aca="false">SUMIF($B$15:$B$203,$B258,T$15:T$203)</f>
        <v>0</v>
      </c>
      <c r="V258" s="4" t="n">
        <f aca="false">SUMIF($B$15:$B$203,$B258,V$15:V$203)</f>
        <v>7388</v>
      </c>
      <c r="W258" s="4" t="n">
        <f aca="false">SUMIF($B$15:$B$203,$B258,W$15:W$203)</f>
        <v>0</v>
      </c>
      <c r="Y258" s="4" t="n">
        <f aca="false">SUMIF($B$15:$B$203,$B258,Y$15:Y$203)</f>
        <v>7388</v>
      </c>
      <c r="Z258" s="4" t="n">
        <f aca="false">SUMIF($B$15:$B$203,$B258,Z$15:Z$203)</f>
        <v>0</v>
      </c>
      <c r="AB258" s="4" t="n">
        <f aca="false">SUMIF($B$15:$B$203,$B258,AB$15:AB$203)</f>
        <v>7388</v>
      </c>
      <c r="AC258" s="4" t="n">
        <f aca="false">SUMIF($B$15:$B$203,$B258,AC$15:AC$203)</f>
        <v>0</v>
      </c>
      <c r="AE258" s="4" t="n">
        <f aca="false">SUMIF($B$15:$B$203,$B258,AE$15:AE$203)</f>
        <v>7388</v>
      </c>
      <c r="AF258" s="4" t="n">
        <f aca="false">SUMIF($B$15:$B$203,$B258,AF$15:AF$203)</f>
        <v>0</v>
      </c>
      <c r="AH258" s="4" t="n">
        <f aca="false">SUMIF($B$15:$B$203,$B258,AH$15:AH$203)</f>
        <v>7388</v>
      </c>
      <c r="AI258" s="4" t="n">
        <f aca="false">SUMIF($B$15:$B$203,$B258,AI$15:AI$203)</f>
        <v>0</v>
      </c>
    </row>
    <row r="259" customFormat="false" ht="12.75" hidden="false" customHeight="false" outlineLevel="0" collapsed="false">
      <c r="B259" s="2" t="s">
        <v>79</v>
      </c>
      <c r="C259" s="7"/>
      <c r="D259" s="4" t="n">
        <f aca="false">SUMIF($B$15:$B$203,$B259,D$15:D$203)</f>
        <v>204309</v>
      </c>
      <c r="E259" s="4" t="n">
        <f aca="false">SUMIF($B$15:$B$203,$B259,E$15:E$203)</f>
        <v>0</v>
      </c>
      <c r="G259" s="4" t="n">
        <f aca="false">SUMIF($B$15:$B$203,$B259,G$15:G$203)</f>
        <v>204309</v>
      </c>
      <c r="H259" s="4" t="n">
        <f aca="false">SUMIF($B$15:$B$203,$B259,H$15:H$203)</f>
        <v>0</v>
      </c>
      <c r="J259" s="4" t="n">
        <f aca="false">SUMIF($B$15:$B$203,$B259,J$15:J$203)</f>
        <v>204309</v>
      </c>
      <c r="K259" s="4" t="n">
        <f aca="false">SUMIF($B$15:$B$203,$B259,K$15:K$203)</f>
        <v>0</v>
      </c>
      <c r="M259" s="4" t="n">
        <f aca="false">SUMIF($B$15:$B$203,$B259,M$15:M$203)</f>
        <v>204309</v>
      </c>
      <c r="N259" s="4" t="n">
        <f aca="false">SUMIF($B$15:$B$203,$B259,N$15:N$203)</f>
        <v>0</v>
      </c>
      <c r="P259" s="4" t="n">
        <f aca="false">SUMIF($B$15:$B$203,$B259,P$15:P$203)</f>
        <v>204309</v>
      </c>
      <c r="Q259" s="4" t="n">
        <f aca="false">SUMIF($B$15:$B$203,$B259,Q$15:Q$203)</f>
        <v>0</v>
      </c>
      <c r="S259" s="4" t="n">
        <f aca="false">SUMIF($B$15:$B$203,$B259,S$15:S$203)</f>
        <v>204309</v>
      </c>
      <c r="T259" s="4" t="n">
        <f aca="false">SUMIF($B$15:$B$203,$B259,T$15:T$203)</f>
        <v>0</v>
      </c>
      <c r="V259" s="4" t="n">
        <f aca="false">SUMIF($B$15:$B$203,$B259,V$15:V$203)</f>
        <v>204309</v>
      </c>
      <c r="W259" s="4" t="n">
        <f aca="false">SUMIF($B$15:$B$203,$B259,W$15:W$203)</f>
        <v>0</v>
      </c>
      <c r="Y259" s="4" t="n">
        <f aca="false">SUMIF($B$15:$B$203,$B259,Y$15:Y$203)</f>
        <v>204309</v>
      </c>
      <c r="Z259" s="4" t="n">
        <f aca="false">SUMIF($B$15:$B$203,$B259,Z$15:Z$203)</f>
        <v>0</v>
      </c>
      <c r="AB259" s="4" t="n">
        <f aca="false">SUMIF($B$15:$B$203,$B259,AB$15:AB$203)</f>
        <v>204309</v>
      </c>
      <c r="AC259" s="4" t="n">
        <f aca="false">SUMIF($B$15:$B$203,$B259,AC$15:AC$203)</f>
        <v>0</v>
      </c>
      <c r="AE259" s="4" t="n">
        <f aca="false">SUMIF($B$15:$B$203,$B259,AE$15:AE$203)</f>
        <v>204309</v>
      </c>
      <c r="AF259" s="4" t="n">
        <f aca="false">SUMIF($B$15:$B$203,$B259,AF$15:AF$203)</f>
        <v>0</v>
      </c>
      <c r="AH259" s="4" t="n">
        <f aca="false">SUMIF($B$15:$B$203,$B259,AH$15:AH$203)</f>
        <v>204309</v>
      </c>
      <c r="AI259" s="4" t="n">
        <f aca="false">SUMIF($B$15:$B$203,$B259,AI$15:AI$203)</f>
        <v>0</v>
      </c>
    </row>
    <row r="260" customFormat="false" ht="12.75" hidden="false" customHeight="false" outlineLevel="0" collapsed="false">
      <c r="B260" s="2" t="s">
        <v>256</v>
      </c>
      <c r="C260" s="7"/>
      <c r="D260" s="4" t="n">
        <f aca="false">SUMIF($B$15:$B$203,$B260,D$15:D$203)</f>
        <v>2989</v>
      </c>
      <c r="E260" s="4" t="n">
        <f aca="false">SUMIF($B$15:$B$203,$B260,E$15:E$203)</f>
        <v>0</v>
      </c>
      <c r="G260" s="4" t="n">
        <f aca="false">SUMIF($B$15:$B$203,$B260,G$15:G$203)</f>
        <v>5010</v>
      </c>
      <c r="H260" s="4" t="n">
        <f aca="false">SUMIF($B$15:$B$203,$B260,H$15:H$203)</f>
        <v>0</v>
      </c>
      <c r="J260" s="4" t="n">
        <f aca="false">SUMIF($B$15:$B$203,$B260,J$15:J$203)</f>
        <v>2729</v>
      </c>
      <c r="K260" s="4" t="n">
        <f aca="false">SUMIF($B$15:$B$203,$B260,K$15:K$203)</f>
        <v>0</v>
      </c>
      <c r="M260" s="4" t="n">
        <f aca="false">SUMIF($B$15:$B$203,$B260,M$15:M$203)</f>
        <v>5391</v>
      </c>
      <c r="N260" s="4" t="n">
        <f aca="false">SUMIF($B$15:$B$203,$B260,N$15:N$203)</f>
        <v>0</v>
      </c>
      <c r="P260" s="4" t="n">
        <f aca="false">SUMIF($B$15:$B$203,$B260,P$15:P$203)</f>
        <v>3542</v>
      </c>
      <c r="Q260" s="4" t="n">
        <f aca="false">SUMIF($B$15:$B$203,$B260,Q$15:Q$203)</f>
        <v>0</v>
      </c>
      <c r="S260" s="4" t="n">
        <f aca="false">SUMIF($B$15:$B$203,$B260,S$15:S$203)</f>
        <v>7332</v>
      </c>
      <c r="T260" s="4" t="n">
        <f aca="false">SUMIF($B$15:$B$203,$B260,T$15:T$203)</f>
        <v>0</v>
      </c>
      <c r="V260" s="4" t="n">
        <f aca="false">SUMIF($B$15:$B$203,$B260,V$15:V$203)</f>
        <v>7332</v>
      </c>
      <c r="W260" s="4" t="n">
        <f aca="false">SUMIF($B$15:$B$203,$B260,W$15:W$203)</f>
        <v>0</v>
      </c>
      <c r="Y260" s="4" t="n">
        <f aca="false">SUMIF($B$15:$B$203,$B260,Y$15:Y$203)</f>
        <v>5391</v>
      </c>
      <c r="Z260" s="4" t="n">
        <f aca="false">SUMIF($B$15:$B$203,$B260,Z$15:Z$203)</f>
        <v>0</v>
      </c>
      <c r="AB260" s="4" t="n">
        <f aca="false">SUMIF($B$15:$B$203,$B260,AB$15:AB$203)</f>
        <v>2500</v>
      </c>
      <c r="AC260" s="4" t="n">
        <f aca="false">SUMIF($B$15:$B$203,$B260,AC$15:AC$203)</f>
        <v>0</v>
      </c>
      <c r="AE260" s="4" t="n">
        <f aca="false">SUMIF($B$15:$B$203,$B260,AE$15:AE$203)</f>
        <v>5132</v>
      </c>
      <c r="AF260" s="4" t="n">
        <f aca="false">SUMIF($B$15:$B$203,$B260,AF$15:AF$203)</f>
        <v>0</v>
      </c>
      <c r="AH260" s="4" t="n">
        <f aca="false">SUMIF($B$15:$B$203,$B260,AH$15:AH$203)</f>
        <v>2829</v>
      </c>
      <c r="AI260" s="4" t="n">
        <f aca="false">SUMIF($B$15:$B$203,$B260,AI$15:AI$203)</f>
        <v>0</v>
      </c>
    </row>
    <row r="261" customFormat="false" ht="12.75" hidden="false" customHeight="false" outlineLevel="0" collapsed="false">
      <c r="B261" s="2" t="s">
        <v>258</v>
      </c>
      <c r="C261" s="7"/>
      <c r="D261" s="4" t="n">
        <f aca="false">SUMIF($B$15:$B$203,$B261,D$15:D$203)</f>
        <v>232</v>
      </c>
      <c r="E261" s="4" t="n">
        <f aca="false">SUMIF($B$15:$B$203,$B261,E$15:E$203)</f>
        <v>0</v>
      </c>
      <c r="G261" s="4" t="n">
        <f aca="false">SUMIF($B$15:$B$203,$B261,G$15:G$203)</f>
        <v>343</v>
      </c>
      <c r="H261" s="4" t="n">
        <f aca="false">SUMIF($B$15:$B$203,$B261,H$15:H$203)</f>
        <v>0</v>
      </c>
      <c r="J261" s="4" t="n">
        <f aca="false">SUMIF($B$15:$B$203,$B261,J$15:J$203)</f>
        <v>319</v>
      </c>
      <c r="K261" s="4" t="n">
        <f aca="false">SUMIF($B$15:$B$203,$B261,K$15:K$203)</f>
        <v>0</v>
      </c>
      <c r="M261" s="4" t="n">
        <f aca="false">SUMIF($B$15:$B$203,$B261,M$15:M$203)</f>
        <v>406</v>
      </c>
      <c r="N261" s="4" t="n">
        <f aca="false">SUMIF($B$15:$B$203,$B261,N$15:N$203)</f>
        <v>0</v>
      </c>
      <c r="P261" s="4" t="n">
        <f aca="false">SUMIF($B$15:$B$203,$B261,P$15:P$203)</f>
        <v>336</v>
      </c>
      <c r="Q261" s="4" t="n">
        <f aca="false">SUMIF($B$15:$B$203,$B261,Q$15:Q$203)</f>
        <v>0</v>
      </c>
      <c r="S261" s="4" t="n">
        <f aca="false">SUMIF($B$15:$B$203,$B261,S$15:S$203)</f>
        <v>406</v>
      </c>
      <c r="T261" s="4" t="n">
        <f aca="false">SUMIF($B$15:$B$203,$B261,T$15:T$203)</f>
        <v>0</v>
      </c>
      <c r="V261" s="4" t="n">
        <f aca="false">SUMIF($B$15:$B$203,$B261,V$15:V$203)</f>
        <v>406</v>
      </c>
      <c r="W261" s="4" t="n">
        <f aca="false">SUMIF($B$15:$B$203,$B261,W$15:W$203)</f>
        <v>0</v>
      </c>
      <c r="Y261" s="4" t="n">
        <f aca="false">SUMIF($B$15:$B$203,$B261,Y$15:Y$203)</f>
        <v>406</v>
      </c>
      <c r="Z261" s="4" t="n">
        <f aca="false">SUMIF($B$15:$B$203,$B261,Z$15:Z$203)</f>
        <v>0</v>
      </c>
      <c r="AB261" s="4" t="n">
        <f aca="false">SUMIF($B$15:$B$203,$B261,AB$15:AB$203)</f>
        <v>217</v>
      </c>
      <c r="AC261" s="4" t="n">
        <f aca="false">SUMIF($B$15:$B$203,$B261,AC$15:AC$203)</f>
        <v>0</v>
      </c>
      <c r="AE261" s="4" t="n">
        <f aca="false">SUMIF($B$15:$B$203,$B261,AE$15:AE$203)</f>
        <v>524</v>
      </c>
      <c r="AF261" s="4" t="n">
        <f aca="false">SUMIF($B$15:$B$203,$B261,AF$15:AF$203)</f>
        <v>0</v>
      </c>
      <c r="AH261" s="4" t="n">
        <f aca="false">SUMIF($B$15:$B$203,$B261,AH$15:AH$203)</f>
        <v>450</v>
      </c>
      <c r="AI261" s="4" t="n">
        <f aca="false">SUMIF($B$15:$B$203,$B261,AI$15:AI$203)</f>
        <v>0</v>
      </c>
    </row>
    <row r="262" customFormat="false" ht="12.75" hidden="false" customHeight="false" outlineLevel="0" collapsed="false">
      <c r="B262" s="2" t="s">
        <v>86</v>
      </c>
      <c r="C262" s="7"/>
      <c r="D262" s="4" t="n">
        <f aca="false">SUMIF($B$15:$B$203,$B262,D$15:D$203)</f>
        <v>56417</v>
      </c>
      <c r="E262" s="4" t="n">
        <f aca="false">SUMIF($B$15:$B$203,$B262,E$15:E$203)</f>
        <v>0</v>
      </c>
      <c r="G262" s="4" t="n">
        <f aca="false">SUMIF($B$15:$B$203,$B262,G$15:G$203)</f>
        <v>56417</v>
      </c>
      <c r="H262" s="4" t="n">
        <f aca="false">SUMIF($B$15:$B$203,$B262,H$15:H$203)</f>
        <v>0</v>
      </c>
      <c r="J262" s="4" t="n">
        <f aca="false">SUMIF($B$15:$B$203,$B262,J$15:J$203)</f>
        <v>56417</v>
      </c>
      <c r="K262" s="4" t="n">
        <f aca="false">SUMIF($B$15:$B$203,$B262,K$15:K$203)</f>
        <v>0</v>
      </c>
      <c r="M262" s="4" t="n">
        <f aca="false">SUMIF($B$15:$B$203,$B262,M$15:M$203)</f>
        <v>56417</v>
      </c>
      <c r="N262" s="4" t="n">
        <f aca="false">SUMIF($B$15:$B$203,$B262,N$15:N$203)</f>
        <v>2543</v>
      </c>
      <c r="P262" s="4" t="n">
        <f aca="false">SUMIF($B$15:$B$203,$B262,P$15:P$203)</f>
        <v>56417</v>
      </c>
      <c r="Q262" s="4" t="n">
        <f aca="false">SUMIF($B$15:$B$203,$B262,Q$15:Q$203)</f>
        <v>0</v>
      </c>
      <c r="S262" s="4" t="n">
        <f aca="false">SUMIF($B$15:$B$203,$B262,S$15:S$203)</f>
        <v>56417</v>
      </c>
      <c r="T262" s="4" t="n">
        <f aca="false">SUMIF($B$15:$B$203,$B262,T$15:T$203)</f>
        <v>3737</v>
      </c>
      <c r="V262" s="4" t="n">
        <f aca="false">SUMIF($B$15:$B$203,$B262,V$15:V$203)</f>
        <v>56417</v>
      </c>
      <c r="W262" s="4" t="n">
        <f aca="false">SUMIF($B$15:$B$203,$B262,W$15:W$203)</f>
        <v>2819</v>
      </c>
      <c r="Y262" s="4" t="n">
        <f aca="false">SUMIF($B$15:$B$203,$B262,Y$15:Y$203)</f>
        <v>56417</v>
      </c>
      <c r="Z262" s="4" t="n">
        <f aca="false">SUMIF($B$15:$B$203,$B262,Z$15:Z$203)</f>
        <v>2233</v>
      </c>
      <c r="AB262" s="4" t="n">
        <f aca="false">SUMIF($B$15:$B$203,$B262,AB$15:AB$203)</f>
        <v>56417</v>
      </c>
      <c r="AC262" s="4" t="n">
        <f aca="false">SUMIF($B$15:$B$203,$B262,AC$15:AC$203)</f>
        <v>790</v>
      </c>
      <c r="AE262" s="4" t="n">
        <f aca="false">SUMIF($B$15:$B$203,$B262,AE$15:AE$203)</f>
        <v>56417</v>
      </c>
      <c r="AF262" s="4" t="n">
        <f aca="false">SUMIF($B$15:$B$203,$B262,AF$15:AF$203)</f>
        <v>12</v>
      </c>
      <c r="AH262" s="4" t="n">
        <f aca="false">SUMIF($B$15:$B$203,$B262,AH$15:AH$203)</f>
        <v>56417</v>
      </c>
      <c r="AI262" s="4" t="n">
        <f aca="false">SUMIF($B$15:$B$203,$B262,AI$15:AI$203)</f>
        <v>0</v>
      </c>
    </row>
    <row r="263" customFormat="false" ht="12.75" hidden="false" customHeight="false" outlineLevel="0" collapsed="false">
      <c r="B263" s="2" t="s">
        <v>299</v>
      </c>
      <c r="C263" s="7"/>
      <c r="D263" s="4" t="n">
        <f aca="false">SUMIF($B$15:$B$203,$B263,D$15:D$203)</f>
        <v>37318</v>
      </c>
      <c r="E263" s="4" t="n">
        <f aca="false">SUMIF($B$15:$B$203,$B263,E$15:E$203)</f>
        <v>0</v>
      </c>
      <c r="G263" s="4" t="n">
        <f aca="false">SUMIF($B$15:$B$203,$B263,G$15:G$203)</f>
        <v>74293</v>
      </c>
      <c r="H263" s="4" t="n">
        <f aca="false">SUMIF($B$15:$B$203,$B263,H$15:H$203)</f>
        <v>4265</v>
      </c>
      <c r="J263" s="4" t="n">
        <f aca="false">SUMIF($B$15:$B$203,$B263,J$15:J$203)</f>
        <v>46653</v>
      </c>
      <c r="K263" s="4" t="n">
        <f aca="false">SUMIF($B$15:$B$203,$B263,K$15:K$203)</f>
        <v>0</v>
      </c>
      <c r="M263" s="4" t="n">
        <f aca="false">SUMIF($B$15:$B$203,$B263,M$15:M$203)</f>
        <v>139336</v>
      </c>
      <c r="N263" s="4" t="n">
        <f aca="false">SUMIF($B$15:$B$203,$B263,N$15:N$203)</f>
        <v>47878</v>
      </c>
      <c r="P263" s="4" t="n">
        <f aca="false">SUMIF($B$15:$B$203,$B263,P$15:P$203)</f>
        <v>70782</v>
      </c>
      <c r="Q263" s="4" t="n">
        <f aca="false">SUMIF($B$15:$B$203,$B263,Q$15:Q$203)</f>
        <v>1696</v>
      </c>
      <c r="S263" s="4" t="n">
        <f aca="false">SUMIF($B$15:$B$203,$B263,S$15:S$203)</f>
        <v>110000</v>
      </c>
      <c r="T263" s="4" t="n">
        <f aca="false">SUMIF($B$15:$B$203,$B263,T$15:T$203)</f>
        <v>56913</v>
      </c>
      <c r="V263" s="4" t="n">
        <f aca="false">SUMIF($B$15:$B$203,$B263,V$15:V$203)</f>
        <v>110000</v>
      </c>
      <c r="W263" s="4" t="n">
        <f aca="false">SUMIF($B$15:$B$203,$B263,W$15:W$203)</f>
        <v>49904</v>
      </c>
      <c r="Y263" s="4" t="n">
        <f aca="false">SUMIF($B$15:$B$203,$B263,Y$15:Y$203)</f>
        <v>103258</v>
      </c>
      <c r="Z263" s="4" t="n">
        <f aca="false">SUMIF($B$15:$B$203,$B263,Z$15:Z$203)</f>
        <v>35741</v>
      </c>
      <c r="AB263" s="4" t="n">
        <f aca="false">SUMIF($B$15:$B$203,$B263,AB$15:AB$203)</f>
        <v>123069</v>
      </c>
      <c r="AC263" s="4" t="n">
        <f aca="false">SUMIF($B$15:$B$203,$B263,AC$15:AC$203)</f>
        <v>24496</v>
      </c>
      <c r="AE263" s="4" t="n">
        <f aca="false">SUMIF($B$15:$B$203,$B263,AE$15:AE$203)</f>
        <v>95094</v>
      </c>
      <c r="AF263" s="4" t="n">
        <f aca="false">SUMIF($B$15:$B$203,$B263,AF$15:AF$203)</f>
        <v>17873</v>
      </c>
      <c r="AH263" s="4" t="n">
        <f aca="false">SUMIF($B$15:$B$203,$B263,AH$15:AH$203)</f>
        <v>119177</v>
      </c>
      <c r="AI263" s="4" t="n">
        <f aca="false">SUMIF($B$15:$B$203,$B263,AI$15:AI$203)</f>
        <v>10751</v>
      </c>
    </row>
    <row r="264" customFormat="false" ht="12.75" hidden="false" customHeight="false" outlineLevel="0" collapsed="false">
      <c r="B264" s="2" t="s">
        <v>90</v>
      </c>
      <c r="C264" s="7"/>
      <c r="D264" s="4" t="n">
        <f aca="false">SUMIF($B$15:$B$203,$B264,D$15:D$203)</f>
        <v>269932</v>
      </c>
      <c r="E264" s="4" t="n">
        <f aca="false">SUMIF($B$15:$B$203,$B264,E$15:E$203)</f>
        <v>0</v>
      </c>
      <c r="G264" s="4" t="n">
        <f aca="false">SUMIF($B$15:$B$203,$B264,G$15:G$203)</f>
        <v>269932</v>
      </c>
      <c r="H264" s="4" t="n">
        <f aca="false">SUMIF($B$15:$B$203,$B264,H$15:H$203)</f>
        <v>13989</v>
      </c>
      <c r="J264" s="4" t="n">
        <f aca="false">SUMIF($B$15:$B$203,$B264,J$15:J$203)</f>
        <v>269932</v>
      </c>
      <c r="K264" s="4" t="n">
        <f aca="false">SUMIF($B$15:$B$203,$B264,K$15:K$203)</f>
        <v>0</v>
      </c>
      <c r="M264" s="4" t="n">
        <f aca="false">SUMIF($B$15:$B$203,$B264,M$15:M$203)</f>
        <v>269932</v>
      </c>
      <c r="N264" s="4" t="n">
        <f aca="false">SUMIF($B$15:$B$203,$B264,N$15:N$203)</f>
        <v>79801</v>
      </c>
      <c r="P264" s="4" t="n">
        <f aca="false">SUMIF($B$15:$B$203,$B264,P$15:P$203)</f>
        <v>269932</v>
      </c>
      <c r="Q264" s="4" t="n">
        <f aca="false">SUMIF($B$15:$B$203,$B264,Q$15:Q$203)</f>
        <v>5831</v>
      </c>
      <c r="S264" s="4" t="n">
        <f aca="false">SUMIF($B$15:$B$203,$B264,S$15:S$203)</f>
        <v>269932</v>
      </c>
      <c r="T264" s="4" t="n">
        <f aca="false">SUMIF($B$15:$B$203,$B264,T$15:T$203)</f>
        <v>111925</v>
      </c>
      <c r="V264" s="4" t="n">
        <f aca="false">SUMIF($B$15:$B$203,$B264,V$15:V$203)</f>
        <v>269932</v>
      </c>
      <c r="W264" s="4" t="n">
        <f aca="false">SUMIF($B$15:$B$203,$B264,W$15:W$203)</f>
        <v>104006</v>
      </c>
      <c r="Y264" s="4" t="n">
        <f aca="false">SUMIF($B$15:$B$203,$B264,Y$15:Y$203)</f>
        <v>269932</v>
      </c>
      <c r="Z264" s="4" t="n">
        <f aca="false">SUMIF($B$15:$B$203,$B264,Z$15:Z$203)</f>
        <v>79996</v>
      </c>
      <c r="AB264" s="4" t="n">
        <f aca="false">SUMIF($B$15:$B$203,$B264,AB$15:AB$203)</f>
        <v>269932</v>
      </c>
      <c r="AC264" s="4" t="n">
        <f aca="false">SUMIF($B$15:$B$203,$B264,AC$15:AC$203)</f>
        <v>47620</v>
      </c>
      <c r="AE264" s="4" t="n">
        <f aca="false">SUMIF($B$15:$B$203,$B264,AE$15:AE$203)</f>
        <v>269932</v>
      </c>
      <c r="AF264" s="4" t="n">
        <f aca="false">SUMIF($B$15:$B$203,$B264,AF$15:AF$203)</f>
        <v>45182</v>
      </c>
      <c r="AH264" s="4" t="n">
        <f aca="false">SUMIF($B$15:$B$203,$B264,AH$15:AH$203)</f>
        <v>269932</v>
      </c>
      <c r="AI264" s="4" t="n">
        <f aca="false">SUMIF($B$15:$B$203,$B264,AI$15:AI$203)</f>
        <v>21986</v>
      </c>
    </row>
    <row r="265" customFormat="false" ht="12.75" hidden="false" customHeight="false" outlineLevel="0" collapsed="false">
      <c r="B265" s="2" t="s">
        <v>198</v>
      </c>
      <c r="C265" s="7"/>
      <c r="D265" s="4" t="n">
        <f aca="false">SUMIF($B$15:$B$203,$B265,D$15:D$203)</f>
        <v>7000</v>
      </c>
      <c r="E265" s="4" t="n">
        <f aca="false">SUMIF($B$15:$B$203,$B265,E$15:E$203)</f>
        <v>0</v>
      </c>
      <c r="G265" s="4" t="n">
        <f aca="false">SUMIF($B$15:$B$203,$B265,G$15:G$203)</f>
        <v>7000</v>
      </c>
      <c r="H265" s="4" t="n">
        <f aca="false">SUMIF($B$15:$B$203,$B265,H$15:H$203)</f>
        <v>403</v>
      </c>
      <c r="J265" s="4" t="n">
        <f aca="false">SUMIF($B$15:$B$203,$B265,J$15:J$203)</f>
        <v>7000</v>
      </c>
      <c r="K265" s="4" t="n">
        <f aca="false">SUMIF($B$15:$B$203,$B265,K$15:K$203)</f>
        <v>0</v>
      </c>
      <c r="M265" s="4" t="n">
        <f aca="false">SUMIF($B$15:$B$203,$B265,M$15:M$203)</f>
        <v>7000</v>
      </c>
      <c r="N265" s="4" t="n">
        <f aca="false">SUMIF($B$15:$B$203,$B265,N$15:N$203)</f>
        <v>2294</v>
      </c>
      <c r="P265" s="4" t="n">
        <f aca="false">SUMIF($B$15:$B$203,$B265,P$15:P$203)</f>
        <v>7000</v>
      </c>
      <c r="Q265" s="4" t="n">
        <f aca="false">SUMIF($B$15:$B$203,$B265,Q$15:Q$203)</f>
        <v>169</v>
      </c>
      <c r="S265" s="4" t="n">
        <f aca="false">SUMIF($B$15:$B$203,$B265,S$15:S$203)</f>
        <v>7000</v>
      </c>
      <c r="T265" s="4" t="n">
        <f aca="false">SUMIF($B$15:$B$203,$B265,T$15:T$203)</f>
        <v>3219</v>
      </c>
      <c r="V265" s="4" t="n">
        <f aca="false">SUMIF($B$15:$B$203,$B265,V$15:V$203)</f>
        <v>7000</v>
      </c>
      <c r="W265" s="4" t="n">
        <f aca="false">SUMIF($B$15:$B$203,$B265,W$15:W$203)</f>
        <v>2989</v>
      </c>
      <c r="Y265" s="4" t="n">
        <f aca="false">SUMIF($B$15:$B$203,$B265,Y$15:Y$203)</f>
        <v>7000</v>
      </c>
      <c r="Z265" s="4" t="n">
        <f aca="false">SUMIF($B$15:$B$203,$B265,Z$15:Z$203)</f>
        <v>2303</v>
      </c>
      <c r="AB265" s="4" t="n">
        <f aca="false">SUMIF($B$15:$B$203,$B265,AB$15:AB$203)</f>
        <v>7000</v>
      </c>
      <c r="AC265" s="4" t="n">
        <f aca="false">SUMIF($B$15:$B$203,$B265,AC$15:AC$203)</f>
        <v>1369</v>
      </c>
      <c r="AE265" s="4" t="n">
        <f aca="false">SUMIF($B$15:$B$203,$B265,AE$15:AE$203)</f>
        <v>7000</v>
      </c>
      <c r="AF265" s="4" t="n">
        <f aca="false">SUMIF($B$15:$B$203,$B265,AF$15:AF$203)</f>
        <v>1300</v>
      </c>
      <c r="AH265" s="4" t="n">
        <f aca="false">SUMIF($B$15:$B$203,$B265,AH$15:AH$203)</f>
        <v>7000</v>
      </c>
      <c r="AI265" s="4" t="n">
        <f aca="false">SUMIF($B$15:$B$203,$B265,AI$15:AI$203)</f>
        <v>633</v>
      </c>
    </row>
    <row r="266" customFormat="false" ht="12.75" hidden="false" customHeight="false" outlineLevel="0" collapsed="false">
      <c r="B266" s="2" t="s">
        <v>260</v>
      </c>
      <c r="C266" s="7"/>
      <c r="D266" s="4" t="n">
        <f aca="false">SUMIF($B$15:$B$203,$B266,D$15:D$203)</f>
        <v>1907</v>
      </c>
      <c r="E266" s="4" t="n">
        <f aca="false">SUMIF($B$15:$B$203,$B266,E$15:E$203)</f>
        <v>0</v>
      </c>
      <c r="G266" s="4" t="n">
        <f aca="false">SUMIF($B$15:$B$203,$B266,G$15:G$203)</f>
        <v>2854</v>
      </c>
      <c r="H266" s="4" t="n">
        <f aca="false">SUMIF($B$15:$B$203,$B266,H$15:H$203)</f>
        <v>0</v>
      </c>
      <c r="J266" s="4" t="n">
        <f aca="false">SUMIF($B$15:$B$203,$B266,J$15:J$203)</f>
        <v>2415</v>
      </c>
      <c r="K266" s="4" t="n">
        <f aca="false">SUMIF($B$15:$B$203,$B266,K$15:K$203)</f>
        <v>0</v>
      </c>
      <c r="M266" s="4" t="n">
        <f aca="false">SUMIF($B$15:$B$203,$B266,M$15:M$203)</f>
        <v>4088</v>
      </c>
      <c r="N266" s="4" t="n">
        <f aca="false">SUMIF($B$15:$B$203,$B266,N$15:N$203)</f>
        <v>0</v>
      </c>
      <c r="P266" s="4" t="n">
        <f aca="false">SUMIF($B$15:$B$203,$B266,P$15:P$203)</f>
        <v>3290</v>
      </c>
      <c r="Q266" s="4" t="n">
        <f aca="false">SUMIF($B$15:$B$203,$B266,Q$15:Q$203)</f>
        <v>0</v>
      </c>
      <c r="S266" s="4" t="n">
        <f aca="false">SUMIF($B$15:$B$203,$B266,S$15:S$203)</f>
        <v>4362</v>
      </c>
      <c r="T266" s="4" t="n">
        <f aca="false">SUMIF($B$15:$B$203,$B266,T$15:T$203)</f>
        <v>0</v>
      </c>
      <c r="V266" s="4" t="n">
        <f aca="false">SUMIF($B$15:$B$203,$B266,V$15:V$203)</f>
        <v>4362</v>
      </c>
      <c r="W266" s="4" t="n">
        <f aca="false">SUMIF($B$15:$B$203,$B266,W$15:W$203)</f>
        <v>0</v>
      </c>
      <c r="Y266" s="4" t="n">
        <f aca="false">SUMIF($B$15:$B$203,$B266,Y$15:Y$203)</f>
        <v>4088</v>
      </c>
      <c r="Z266" s="4" t="n">
        <f aca="false">SUMIF($B$15:$B$203,$B266,Z$15:Z$203)</f>
        <v>0</v>
      </c>
      <c r="AB266" s="4" t="n">
        <f aca="false">SUMIF($B$15:$B$203,$B266,AB$15:AB$203)</f>
        <v>2851</v>
      </c>
      <c r="AC266" s="4" t="n">
        <f aca="false">SUMIF($B$15:$B$203,$B266,AC$15:AC$203)</f>
        <v>0</v>
      </c>
      <c r="AE266" s="4" t="n">
        <f aca="false">SUMIF($B$15:$B$203,$B266,AE$15:AE$203)</f>
        <v>4490</v>
      </c>
      <c r="AF266" s="4" t="n">
        <f aca="false">SUMIF($B$15:$B$203,$B266,AF$15:AF$203)</f>
        <v>0</v>
      </c>
      <c r="AH266" s="4" t="n">
        <f aca="false">SUMIF($B$15:$B$203,$B266,AH$15:AH$203)</f>
        <v>2998</v>
      </c>
      <c r="AI266" s="4" t="n">
        <f aca="false">SUMIF($B$15:$B$203,$B266,AI$15:AI$203)</f>
        <v>0</v>
      </c>
    </row>
    <row r="267" customFormat="false" ht="12.75" hidden="false" customHeight="false" outlineLevel="0" collapsed="false">
      <c r="B267" s="2" t="s">
        <v>200</v>
      </c>
      <c r="C267" s="7"/>
      <c r="D267" s="4" t="n">
        <f aca="false">SUMIF($B$15:$B$203,$B267,D$15:D$203)</f>
        <v>16495</v>
      </c>
      <c r="E267" s="4" t="n">
        <f aca="false">SUMIF($B$15:$B$203,$B267,E$15:E$203)</f>
        <v>0</v>
      </c>
      <c r="G267" s="4" t="n">
        <f aca="false">SUMIF($B$15:$B$203,$B267,G$15:G$203)</f>
        <v>16495</v>
      </c>
      <c r="H267" s="4" t="n">
        <f aca="false">SUMIF($B$15:$B$203,$B267,H$15:H$203)</f>
        <v>0</v>
      </c>
      <c r="J267" s="4" t="n">
        <f aca="false">SUMIF($B$15:$B$203,$B267,J$15:J$203)</f>
        <v>16495</v>
      </c>
      <c r="K267" s="4" t="n">
        <f aca="false">SUMIF($B$15:$B$203,$B267,K$15:K$203)</f>
        <v>0</v>
      </c>
      <c r="M267" s="4" t="n">
        <f aca="false">SUMIF($B$15:$B$203,$B267,M$15:M$203)</f>
        <v>16495</v>
      </c>
      <c r="N267" s="4" t="n">
        <f aca="false">SUMIF($B$15:$B$203,$B267,N$15:N$203)</f>
        <v>0</v>
      </c>
      <c r="P267" s="4" t="n">
        <f aca="false">SUMIF($B$15:$B$203,$B267,P$15:P$203)</f>
        <v>16495</v>
      </c>
      <c r="Q267" s="4" t="n">
        <f aca="false">SUMIF($B$15:$B$203,$B267,Q$15:Q$203)</f>
        <v>184</v>
      </c>
      <c r="S267" s="4" t="n">
        <f aca="false">SUMIF($B$15:$B$203,$B267,S$15:S$203)</f>
        <v>16495</v>
      </c>
      <c r="T267" s="4" t="n">
        <f aca="false">SUMIF($B$15:$B$203,$B267,T$15:T$203)</f>
        <v>0</v>
      </c>
      <c r="V267" s="4" t="n">
        <f aca="false">SUMIF($B$15:$B$203,$B267,V$15:V$203)</f>
        <v>16495</v>
      </c>
      <c r="W267" s="4" t="n">
        <f aca="false">SUMIF($B$15:$B$203,$B267,W$15:W$203)</f>
        <v>0</v>
      </c>
      <c r="Y267" s="4" t="n">
        <f aca="false">SUMIF($B$15:$B$203,$B267,Y$15:Y$203)</f>
        <v>16495</v>
      </c>
      <c r="Z267" s="4" t="n">
        <f aca="false">SUMIF($B$15:$B$203,$B267,Z$15:Z$203)</f>
        <v>678</v>
      </c>
      <c r="AB267" s="4" t="n">
        <f aca="false">SUMIF($B$15:$B$203,$B267,AB$15:AB$203)</f>
        <v>16495</v>
      </c>
      <c r="AC267" s="4" t="n">
        <f aca="false">SUMIF($B$15:$B$203,$B267,AC$15:AC$203)</f>
        <v>340</v>
      </c>
      <c r="AE267" s="4" t="n">
        <f aca="false">SUMIF($B$15:$B$203,$B267,AE$15:AE$203)</f>
        <v>16495</v>
      </c>
      <c r="AF267" s="4" t="n">
        <f aca="false">SUMIF($B$15:$B$203,$B267,AF$15:AF$203)</f>
        <v>306</v>
      </c>
      <c r="AH267" s="4" t="n">
        <f aca="false">SUMIF($B$15:$B$203,$B267,AH$15:AH$203)</f>
        <v>16495</v>
      </c>
      <c r="AI267" s="4" t="n">
        <f aca="false">SUMIF($B$15:$B$203,$B267,AI$15:AI$203)</f>
        <v>229</v>
      </c>
    </row>
    <row r="268" customFormat="false" ht="12.75" hidden="false" customHeight="false" outlineLevel="0" collapsed="false">
      <c r="B268" s="2" t="s">
        <v>97</v>
      </c>
      <c r="C268" s="7"/>
      <c r="D268" s="4" t="n">
        <f aca="false">SUMIF($B$15:$B$203,$B268,D$15:D$203)</f>
        <v>250081</v>
      </c>
      <c r="E268" s="4" t="n">
        <f aca="false">SUMIF($B$15:$B$203,$B268,E$15:E$203)</f>
        <v>0</v>
      </c>
      <c r="G268" s="4" t="n">
        <f aca="false">SUMIF($B$15:$B$203,$B268,G$15:G$203)</f>
        <v>250081</v>
      </c>
      <c r="H268" s="4" t="n">
        <f aca="false">SUMIF($B$15:$B$203,$B268,H$15:H$203)</f>
        <v>12421</v>
      </c>
      <c r="J268" s="4" t="n">
        <f aca="false">SUMIF($B$15:$B$203,$B268,J$15:J$203)</f>
        <v>250081</v>
      </c>
      <c r="K268" s="4" t="n">
        <f aca="false">SUMIF($B$15:$B$203,$B268,K$15:K$203)</f>
        <v>0</v>
      </c>
      <c r="M268" s="4" t="n">
        <f aca="false">SUMIF($B$15:$B$203,$B268,M$15:M$203)</f>
        <v>250081</v>
      </c>
      <c r="N268" s="4" t="n">
        <f aca="false">SUMIF($B$15:$B$203,$B268,N$15:N$203)</f>
        <v>70862</v>
      </c>
      <c r="P268" s="4" t="n">
        <f aca="false">SUMIF($B$15:$B$203,$B268,P$15:P$203)</f>
        <v>250081</v>
      </c>
      <c r="Q268" s="4" t="n">
        <f aca="false">SUMIF($B$15:$B$203,$B268,Q$15:Q$203)</f>
        <v>5179</v>
      </c>
      <c r="S268" s="4" t="n">
        <f aca="false">SUMIF($B$15:$B$203,$B268,S$15:S$203)</f>
        <v>250081</v>
      </c>
      <c r="T268" s="4" t="n">
        <f aca="false">SUMIF($B$15:$B$203,$B268,T$15:T$203)</f>
        <v>99388</v>
      </c>
      <c r="V268" s="4" t="n">
        <f aca="false">SUMIF($B$15:$B$203,$B268,V$15:V$203)</f>
        <v>250081</v>
      </c>
      <c r="W268" s="4" t="n">
        <f aca="false">SUMIF($B$15:$B$203,$B268,W$15:W$203)</f>
        <v>92358</v>
      </c>
      <c r="Y268" s="4" t="n">
        <f aca="false">SUMIF($B$15:$B$203,$B268,Y$15:Y$203)</f>
        <v>250081</v>
      </c>
      <c r="Z268" s="4" t="n">
        <f aca="false">SUMIF($B$15:$B$203,$B268,Z$15:Z$203)</f>
        <v>70940</v>
      </c>
      <c r="AB268" s="4" t="n">
        <f aca="false">SUMIF($B$15:$B$203,$B268,AB$15:AB$203)</f>
        <v>250081</v>
      </c>
      <c r="AC268" s="4" t="n">
        <f aca="false">SUMIF($B$15:$B$203,$B268,AC$15:AC$203)</f>
        <v>42287</v>
      </c>
      <c r="AE268" s="4" t="n">
        <f aca="false">SUMIF($B$15:$B$203,$B268,AE$15:AE$203)</f>
        <v>250081</v>
      </c>
      <c r="AF268" s="4" t="n">
        <f aca="false">SUMIF($B$15:$B$203,$B268,AF$15:AF$203)</f>
        <v>40122</v>
      </c>
      <c r="AH268" s="4" t="n">
        <f aca="false">SUMIF($B$15:$B$203,$B268,AH$15:AH$203)</f>
        <v>250081</v>
      </c>
      <c r="AI268" s="4" t="n">
        <f aca="false">SUMIF($B$15:$B$203,$B268,AI$15:AI$203)</f>
        <v>19522</v>
      </c>
    </row>
    <row r="269" customFormat="false" ht="12.75" hidden="false" customHeight="false" outlineLevel="0" collapsed="false">
      <c r="B269" s="2" t="s">
        <v>102</v>
      </c>
      <c r="C269" s="7"/>
      <c r="D269" s="4" t="n">
        <f aca="false">SUMIF($B$15:$B$203,$B269,D$15:D$203)</f>
        <v>3975</v>
      </c>
      <c r="E269" s="4" t="n">
        <f aca="false">SUMIF($B$15:$B$203,$B269,E$15:E$203)</f>
        <v>0</v>
      </c>
      <c r="G269" s="4" t="n">
        <f aca="false">SUMIF($B$15:$B$203,$B269,G$15:G$203)</f>
        <v>3975</v>
      </c>
      <c r="H269" s="4" t="n">
        <f aca="false">SUMIF($B$15:$B$203,$B269,H$15:H$203)</f>
        <v>0</v>
      </c>
      <c r="J269" s="4" t="n">
        <f aca="false">SUMIF($B$15:$B$203,$B269,J$15:J$203)</f>
        <v>3975</v>
      </c>
      <c r="K269" s="4" t="n">
        <f aca="false">SUMIF($B$15:$B$203,$B269,K$15:K$203)</f>
        <v>0</v>
      </c>
      <c r="M269" s="4" t="n">
        <f aca="false">SUMIF($B$15:$B$203,$B269,M$15:M$203)</f>
        <v>3975</v>
      </c>
      <c r="N269" s="4" t="n">
        <f aca="false">SUMIF($B$15:$B$203,$B269,N$15:N$203)</f>
        <v>0</v>
      </c>
      <c r="P269" s="4" t="n">
        <f aca="false">SUMIF($B$15:$B$203,$B269,P$15:P$203)</f>
        <v>3975</v>
      </c>
      <c r="Q269" s="4" t="n">
        <f aca="false">SUMIF($B$15:$B$203,$B269,Q$15:Q$203)</f>
        <v>0</v>
      </c>
      <c r="S269" s="4" t="n">
        <f aca="false">SUMIF($B$15:$B$203,$B269,S$15:S$203)</f>
        <v>3975</v>
      </c>
      <c r="T269" s="4" t="n">
        <f aca="false">SUMIF($B$15:$B$203,$B269,T$15:T$203)</f>
        <v>0</v>
      </c>
      <c r="V269" s="4" t="n">
        <f aca="false">SUMIF($B$15:$B$203,$B269,V$15:V$203)</f>
        <v>3975</v>
      </c>
      <c r="W269" s="4" t="n">
        <f aca="false">SUMIF($B$15:$B$203,$B269,W$15:W$203)</f>
        <v>0</v>
      </c>
      <c r="Y269" s="4" t="n">
        <f aca="false">SUMIF($B$15:$B$203,$B269,Y$15:Y$203)</f>
        <v>3975</v>
      </c>
      <c r="Z269" s="4" t="n">
        <f aca="false">SUMIF($B$15:$B$203,$B269,Z$15:Z$203)</f>
        <v>0</v>
      </c>
      <c r="AB269" s="4" t="n">
        <f aca="false">SUMIF($B$15:$B$203,$B269,AB$15:AB$203)</f>
        <v>3975</v>
      </c>
      <c r="AC269" s="4" t="n">
        <f aca="false">SUMIF($B$15:$B$203,$B269,AC$15:AC$203)</f>
        <v>0</v>
      </c>
      <c r="AE269" s="4" t="n">
        <f aca="false">SUMIF($B$15:$B$203,$B269,AE$15:AE$203)</f>
        <v>3975</v>
      </c>
      <c r="AF269" s="4" t="n">
        <f aca="false">SUMIF($B$15:$B$203,$B269,AF$15:AF$203)</f>
        <v>0</v>
      </c>
      <c r="AH269" s="4" t="n">
        <f aca="false">SUMIF($B$15:$B$203,$B269,AH$15:AH$203)</f>
        <v>3975</v>
      </c>
      <c r="AI269" s="4" t="n">
        <f aca="false">SUMIF($B$15:$B$203,$B269,AI$15:AI$203)</f>
        <v>0</v>
      </c>
    </row>
    <row r="270" customFormat="false" ht="12.75" hidden="false" customHeight="false" outlineLevel="0" collapsed="false">
      <c r="B270" s="2" t="s">
        <v>202</v>
      </c>
      <c r="C270" s="7"/>
      <c r="D270" s="4" t="n">
        <f aca="false">SUMIF($B$15:$B$203,$B270,D$15:D$203)</f>
        <v>4604</v>
      </c>
      <c r="E270" s="4" t="n">
        <f aca="false">SUMIF($B$15:$B$203,$B270,E$15:E$203)</f>
        <v>0</v>
      </c>
      <c r="G270" s="4" t="n">
        <f aca="false">SUMIF($B$15:$B$203,$B270,G$15:G$203)</f>
        <v>4604</v>
      </c>
      <c r="H270" s="4" t="n">
        <f aca="false">SUMIF($B$15:$B$203,$B270,H$15:H$203)</f>
        <v>0</v>
      </c>
      <c r="J270" s="4" t="n">
        <f aca="false">SUMIF($B$15:$B$203,$B270,J$15:J$203)</f>
        <v>4604</v>
      </c>
      <c r="K270" s="4" t="n">
        <f aca="false">SUMIF($B$15:$B$203,$B270,K$15:K$203)</f>
        <v>0</v>
      </c>
      <c r="M270" s="4" t="n">
        <f aca="false">SUMIF($B$15:$B$203,$B270,M$15:M$203)</f>
        <v>4604</v>
      </c>
      <c r="N270" s="4" t="n">
        <f aca="false">SUMIF($B$15:$B$203,$B270,N$15:N$203)</f>
        <v>0</v>
      </c>
      <c r="P270" s="4" t="n">
        <f aca="false">SUMIF($B$15:$B$203,$B270,P$15:P$203)</f>
        <v>4604</v>
      </c>
      <c r="Q270" s="4" t="n">
        <f aca="false">SUMIF($B$15:$B$203,$B270,Q$15:Q$203)</f>
        <v>0</v>
      </c>
      <c r="S270" s="4" t="n">
        <f aca="false">SUMIF($B$15:$B$203,$B270,S$15:S$203)</f>
        <v>4604</v>
      </c>
      <c r="T270" s="4" t="n">
        <f aca="false">SUMIF($B$15:$B$203,$B270,T$15:T$203)</f>
        <v>0</v>
      </c>
      <c r="V270" s="4" t="n">
        <f aca="false">SUMIF($B$15:$B$203,$B270,V$15:V$203)</f>
        <v>4604</v>
      </c>
      <c r="W270" s="4" t="n">
        <f aca="false">SUMIF($B$15:$B$203,$B270,W$15:W$203)</f>
        <v>0</v>
      </c>
      <c r="Y270" s="4" t="n">
        <f aca="false">SUMIF($B$15:$B$203,$B270,Y$15:Y$203)</f>
        <v>4604</v>
      </c>
      <c r="Z270" s="4" t="n">
        <f aca="false">SUMIF($B$15:$B$203,$B270,Z$15:Z$203)</f>
        <v>0</v>
      </c>
      <c r="AB270" s="4" t="n">
        <f aca="false">SUMIF($B$15:$B$203,$B270,AB$15:AB$203)</f>
        <v>4604</v>
      </c>
      <c r="AC270" s="4" t="n">
        <f aca="false">SUMIF($B$15:$B$203,$B270,AC$15:AC$203)</f>
        <v>0</v>
      </c>
      <c r="AE270" s="4" t="n">
        <f aca="false">SUMIF($B$15:$B$203,$B270,AE$15:AE$203)</f>
        <v>4604</v>
      </c>
      <c r="AF270" s="4" t="n">
        <f aca="false">SUMIF($B$15:$B$203,$B270,AF$15:AF$203)</f>
        <v>0</v>
      </c>
      <c r="AH270" s="4" t="n">
        <f aca="false">SUMIF($B$15:$B$203,$B270,AH$15:AH$203)</f>
        <v>4604</v>
      </c>
      <c r="AI270" s="4" t="n">
        <f aca="false">SUMIF($B$15:$B$203,$B270,AI$15:AI$203)</f>
        <v>0</v>
      </c>
    </row>
    <row r="271" customFormat="false" ht="12.75" hidden="false" customHeight="false" outlineLevel="0" collapsed="false">
      <c r="B271" s="2" t="s">
        <v>262</v>
      </c>
      <c r="C271" s="7"/>
      <c r="D271" s="4" t="n">
        <f aca="false">SUMIF($B$15:$B$203,$B271,D$15:D$203)</f>
        <v>1310</v>
      </c>
      <c r="E271" s="4" t="n">
        <f aca="false">SUMIF($B$15:$B$203,$B271,E$15:E$203)</f>
        <v>0</v>
      </c>
      <c r="G271" s="4" t="n">
        <f aca="false">SUMIF($B$15:$B$203,$B271,G$15:G$203)</f>
        <v>1967</v>
      </c>
      <c r="H271" s="4" t="n">
        <f aca="false">SUMIF($B$15:$B$203,$B271,H$15:H$203)</f>
        <v>0</v>
      </c>
      <c r="J271" s="4" t="n">
        <f aca="false">SUMIF($B$15:$B$203,$B271,J$15:J$203)</f>
        <v>1909</v>
      </c>
      <c r="K271" s="4" t="n">
        <f aca="false">SUMIF($B$15:$B$203,$B271,K$15:K$203)</f>
        <v>0</v>
      </c>
      <c r="M271" s="4" t="n">
        <f aca="false">SUMIF($B$15:$B$203,$B271,M$15:M$203)</f>
        <v>2320</v>
      </c>
      <c r="N271" s="4" t="n">
        <f aca="false">SUMIF($B$15:$B$203,$B271,N$15:N$203)</f>
        <v>0</v>
      </c>
      <c r="P271" s="4" t="n">
        <f aca="false">SUMIF($B$15:$B$203,$B271,P$15:P$203)</f>
        <v>1915</v>
      </c>
      <c r="Q271" s="4" t="n">
        <f aca="false">SUMIF($B$15:$B$203,$B271,Q$15:Q$203)</f>
        <v>0</v>
      </c>
      <c r="S271" s="4" t="n">
        <f aca="false">SUMIF($B$15:$B$203,$B271,S$15:S$203)</f>
        <v>2320</v>
      </c>
      <c r="T271" s="4" t="n">
        <f aca="false">SUMIF($B$15:$B$203,$B271,T$15:T$203)</f>
        <v>0</v>
      </c>
      <c r="V271" s="4" t="n">
        <f aca="false">SUMIF($B$15:$B$203,$B271,V$15:V$203)</f>
        <v>2320</v>
      </c>
      <c r="W271" s="4" t="n">
        <f aca="false">SUMIF($B$15:$B$203,$B271,W$15:W$203)</f>
        <v>0</v>
      </c>
      <c r="Y271" s="4" t="n">
        <f aca="false">SUMIF($B$15:$B$203,$B271,Y$15:Y$203)</f>
        <v>2320</v>
      </c>
      <c r="Z271" s="4" t="n">
        <f aca="false">SUMIF($B$15:$B$203,$B271,Z$15:Z$203)</f>
        <v>0</v>
      </c>
      <c r="AB271" s="4" t="n">
        <f aca="false">SUMIF($B$15:$B$203,$B271,AB$15:AB$203)</f>
        <v>1323</v>
      </c>
      <c r="AC271" s="4" t="n">
        <f aca="false">SUMIF($B$15:$B$203,$B271,AC$15:AC$203)</f>
        <v>0</v>
      </c>
      <c r="AE271" s="4" t="n">
        <f aca="false">SUMIF($B$15:$B$203,$B271,AE$15:AE$203)</f>
        <v>2640</v>
      </c>
      <c r="AF271" s="4" t="n">
        <f aca="false">SUMIF($B$15:$B$203,$B271,AF$15:AF$203)</f>
        <v>0</v>
      </c>
      <c r="AH271" s="4" t="n">
        <f aca="false">SUMIF($B$15:$B$203,$B271,AH$15:AH$203)</f>
        <v>1080</v>
      </c>
      <c r="AI271" s="4" t="n">
        <f aca="false">SUMIF($B$15:$B$203,$B271,AI$15:AI$203)</f>
        <v>0</v>
      </c>
    </row>
    <row r="272" customFormat="false" ht="12.75" hidden="false" customHeight="false" outlineLevel="0" collapsed="false">
      <c r="B272" s="2" t="s">
        <v>104</v>
      </c>
      <c r="C272" s="7"/>
      <c r="D272" s="4" t="n">
        <f aca="false">SUMIF($B$15:$B$203,$B272,D$15:D$203)</f>
        <v>471</v>
      </c>
      <c r="E272" s="4" t="n">
        <f aca="false">SUMIF($B$15:$B$203,$B272,E$15:E$203)</f>
        <v>0</v>
      </c>
      <c r="G272" s="4" t="n">
        <f aca="false">SUMIF($B$15:$B$203,$B272,G$15:G$203)</f>
        <v>471</v>
      </c>
      <c r="H272" s="4" t="n">
        <f aca="false">SUMIF($B$15:$B$203,$B272,H$15:H$203)</f>
        <v>15</v>
      </c>
      <c r="J272" s="4" t="n">
        <f aca="false">SUMIF($B$15:$B$203,$B272,J$15:J$203)</f>
        <v>471</v>
      </c>
      <c r="K272" s="4" t="n">
        <f aca="false">SUMIF($B$15:$B$203,$B272,K$15:K$203)</f>
        <v>0</v>
      </c>
      <c r="M272" s="4" t="n">
        <f aca="false">SUMIF($B$15:$B$203,$B272,M$15:M$203)</f>
        <v>471</v>
      </c>
      <c r="N272" s="4" t="n">
        <f aca="false">SUMIF($B$15:$B$203,$B272,N$15:N$203)</f>
        <v>125</v>
      </c>
      <c r="P272" s="4" t="n">
        <f aca="false">SUMIF($B$15:$B$203,$B272,P$15:P$203)</f>
        <v>471</v>
      </c>
      <c r="Q272" s="4" t="n">
        <f aca="false">SUMIF($B$15:$B$203,$B272,Q$15:Q$203)</f>
        <v>8</v>
      </c>
      <c r="S272" s="4" t="n">
        <f aca="false">SUMIF($B$15:$B$203,$B272,S$15:S$203)</f>
        <v>471</v>
      </c>
      <c r="T272" s="4" t="n">
        <f aca="false">SUMIF($B$15:$B$203,$B272,T$15:T$203)</f>
        <v>203</v>
      </c>
      <c r="V272" s="4" t="n">
        <f aca="false">SUMIF($B$15:$B$203,$B272,V$15:V$203)</f>
        <v>471</v>
      </c>
      <c r="W272" s="4" t="n">
        <f aca="false">SUMIF($B$15:$B$203,$B272,W$15:W$203)</f>
        <v>174</v>
      </c>
      <c r="Y272" s="4" t="n">
        <f aca="false">SUMIF($B$15:$B$203,$B272,Y$15:Y$203)</f>
        <v>471</v>
      </c>
      <c r="Z272" s="4" t="n">
        <f aca="false">SUMIF($B$15:$B$203,$B272,Z$15:Z$203)</f>
        <v>111</v>
      </c>
      <c r="AB272" s="4" t="n">
        <f aca="false">SUMIF($B$15:$B$203,$B272,AB$15:AB$203)</f>
        <v>471</v>
      </c>
      <c r="AC272" s="4" t="n">
        <f aca="false">SUMIF($B$15:$B$203,$B272,AC$15:AC$203)</f>
        <v>50</v>
      </c>
      <c r="AE272" s="4" t="n">
        <f aca="false">SUMIF($B$15:$B$203,$B272,AE$15:AE$203)</f>
        <v>471</v>
      </c>
      <c r="AF272" s="4" t="n">
        <f aca="false">SUMIF($B$15:$B$203,$B272,AF$15:AF$203)</f>
        <v>52</v>
      </c>
      <c r="AH272" s="4" t="n">
        <f aca="false">SUMIF($B$15:$B$203,$B272,AH$15:AH$203)</f>
        <v>471</v>
      </c>
      <c r="AI272" s="4" t="n">
        <f aca="false">SUMIF($B$15:$B$203,$B272,AI$15:AI$203)</f>
        <v>24</v>
      </c>
    </row>
    <row r="273" customFormat="false" ht="12.75" hidden="false" customHeight="false" outlineLevel="0" collapsed="false">
      <c r="B273" s="2" t="s">
        <v>264</v>
      </c>
      <c r="C273" s="7"/>
      <c r="D273" s="4" t="n">
        <f aca="false">SUMIF($B$15:$B$203,$B273,D$15:D$203)</f>
        <v>321</v>
      </c>
      <c r="E273" s="4" t="n">
        <f aca="false">SUMIF($B$15:$B$203,$B273,E$15:E$203)</f>
        <v>0</v>
      </c>
      <c r="G273" s="4" t="n">
        <f aca="false">SUMIF($B$15:$B$203,$B273,G$15:G$203)</f>
        <v>508</v>
      </c>
      <c r="H273" s="4" t="n">
        <f aca="false">SUMIF($B$15:$B$203,$B273,H$15:H$203)</f>
        <v>0</v>
      </c>
      <c r="J273" s="4" t="n">
        <f aca="false">SUMIF($B$15:$B$203,$B273,J$15:J$203)</f>
        <v>250</v>
      </c>
      <c r="K273" s="4" t="n">
        <f aca="false">SUMIF($B$15:$B$203,$B273,K$15:K$203)</f>
        <v>0</v>
      </c>
      <c r="M273" s="4" t="n">
        <f aca="false">SUMIF($B$15:$B$203,$B273,M$15:M$203)</f>
        <v>513</v>
      </c>
      <c r="N273" s="4" t="n">
        <f aca="false">SUMIF($B$15:$B$203,$B273,N$15:N$203)</f>
        <v>0</v>
      </c>
      <c r="P273" s="4" t="n">
        <f aca="false">SUMIF($B$15:$B$203,$B273,P$15:P$203)</f>
        <v>340</v>
      </c>
      <c r="Q273" s="4" t="n">
        <f aca="false">SUMIF($B$15:$B$203,$B273,Q$15:Q$203)</f>
        <v>0</v>
      </c>
      <c r="S273" s="4" t="n">
        <f aca="false">SUMIF($B$15:$B$203,$B273,S$15:S$203)</f>
        <v>626</v>
      </c>
      <c r="T273" s="4" t="n">
        <f aca="false">SUMIF($B$15:$B$203,$B273,T$15:T$203)</f>
        <v>0</v>
      </c>
      <c r="V273" s="4" t="n">
        <f aca="false">SUMIF($B$15:$B$203,$B273,V$15:V$203)</f>
        <v>626</v>
      </c>
      <c r="W273" s="4" t="n">
        <f aca="false">SUMIF($B$15:$B$203,$B273,W$15:W$203)</f>
        <v>0</v>
      </c>
      <c r="Y273" s="4" t="n">
        <f aca="false">SUMIF($B$15:$B$203,$B273,Y$15:Y$203)</f>
        <v>513</v>
      </c>
      <c r="Z273" s="4" t="n">
        <f aca="false">SUMIF($B$15:$B$203,$B273,Z$15:Z$203)</f>
        <v>0</v>
      </c>
      <c r="AB273" s="4" t="n">
        <f aca="false">SUMIF($B$15:$B$203,$B273,AB$15:AB$203)</f>
        <v>223</v>
      </c>
      <c r="AC273" s="4" t="n">
        <f aca="false">SUMIF($B$15:$B$203,$B273,AC$15:AC$203)</f>
        <v>0</v>
      </c>
      <c r="AE273" s="4" t="n">
        <f aca="false">SUMIF($B$15:$B$203,$B273,AE$15:AE$203)</f>
        <v>576</v>
      </c>
      <c r="AF273" s="4" t="n">
        <f aca="false">SUMIF($B$15:$B$203,$B273,AF$15:AF$203)</f>
        <v>0</v>
      </c>
      <c r="AH273" s="4" t="n">
        <f aca="false">SUMIF($B$15:$B$203,$B273,AH$15:AH$203)</f>
        <v>268</v>
      </c>
      <c r="AI273" s="4" t="n">
        <f aca="false">SUMIF($B$15:$B$203,$B273,AI$15:AI$203)</f>
        <v>0</v>
      </c>
    </row>
    <row r="274" customFormat="false" ht="12.75" hidden="false" customHeight="false" outlineLevel="0" collapsed="false">
      <c r="B274" s="2" t="s">
        <v>106</v>
      </c>
      <c r="C274" s="7"/>
      <c r="D274" s="4" t="n">
        <f aca="false">SUMIF($B$15:$B$203,$B274,D$15:D$203)</f>
        <v>11418</v>
      </c>
      <c r="E274" s="4" t="n">
        <f aca="false">SUMIF($B$15:$B$203,$B274,E$15:E$203)</f>
        <v>0</v>
      </c>
      <c r="G274" s="4" t="n">
        <f aca="false">SUMIF($B$15:$B$203,$B274,G$15:G$203)</f>
        <v>11418</v>
      </c>
      <c r="H274" s="4" t="n">
        <f aca="false">SUMIF($B$15:$B$203,$B274,H$15:H$203)</f>
        <v>0</v>
      </c>
      <c r="J274" s="4" t="n">
        <f aca="false">SUMIF($B$15:$B$203,$B274,J$15:J$203)</f>
        <v>11418</v>
      </c>
      <c r="K274" s="4" t="n">
        <f aca="false">SUMIF($B$15:$B$203,$B274,K$15:K$203)</f>
        <v>0</v>
      </c>
      <c r="M274" s="4" t="n">
        <f aca="false">SUMIF($B$15:$B$203,$B274,M$15:M$203)</f>
        <v>11418</v>
      </c>
      <c r="N274" s="4" t="n">
        <f aca="false">SUMIF($B$15:$B$203,$B274,N$15:N$203)</f>
        <v>0</v>
      </c>
      <c r="P274" s="4" t="n">
        <f aca="false">SUMIF($B$15:$B$203,$B274,P$15:P$203)</f>
        <v>11418</v>
      </c>
      <c r="Q274" s="4" t="n">
        <f aca="false">SUMIF($B$15:$B$203,$B274,Q$15:Q$203)</f>
        <v>0</v>
      </c>
      <c r="S274" s="4" t="n">
        <f aca="false">SUMIF($B$15:$B$203,$B274,S$15:S$203)</f>
        <v>11418</v>
      </c>
      <c r="T274" s="4" t="n">
        <f aca="false">SUMIF($B$15:$B$203,$B274,T$15:T$203)</f>
        <v>0</v>
      </c>
      <c r="V274" s="4" t="n">
        <f aca="false">SUMIF($B$15:$B$203,$B274,V$15:V$203)</f>
        <v>11418</v>
      </c>
      <c r="W274" s="4" t="n">
        <f aca="false">SUMIF($B$15:$B$203,$B274,W$15:W$203)</f>
        <v>0</v>
      </c>
      <c r="Y274" s="4" t="n">
        <f aca="false">SUMIF($B$15:$B$203,$B274,Y$15:Y$203)</f>
        <v>11418</v>
      </c>
      <c r="Z274" s="4" t="n">
        <f aca="false">SUMIF($B$15:$B$203,$B274,Z$15:Z$203)</f>
        <v>0</v>
      </c>
      <c r="AB274" s="4" t="n">
        <f aca="false">SUMIF($B$15:$B$203,$B274,AB$15:AB$203)</f>
        <v>11418</v>
      </c>
      <c r="AC274" s="4" t="n">
        <f aca="false">SUMIF($B$15:$B$203,$B274,AC$15:AC$203)</f>
        <v>0</v>
      </c>
      <c r="AE274" s="4" t="n">
        <f aca="false">SUMIF($B$15:$B$203,$B274,AE$15:AE$203)</f>
        <v>11418</v>
      </c>
      <c r="AF274" s="4" t="n">
        <f aca="false">SUMIF($B$15:$B$203,$B274,AF$15:AF$203)</f>
        <v>0</v>
      </c>
      <c r="AH274" s="4" t="n">
        <f aca="false">SUMIF($B$15:$B$203,$B274,AH$15:AH$203)</f>
        <v>11418</v>
      </c>
      <c r="AI274" s="4" t="n">
        <f aca="false">SUMIF($B$15:$B$203,$B274,AI$15:AI$203)</f>
        <v>0</v>
      </c>
    </row>
    <row r="275" customFormat="false" ht="12.75" hidden="false" customHeight="false" outlineLevel="0" collapsed="false">
      <c r="B275" s="2" t="s">
        <v>108</v>
      </c>
      <c r="C275" s="7"/>
      <c r="D275" s="4" t="n">
        <f aca="false">SUMIF($B$15:$B$203,$B275,D$15:D$203)</f>
        <v>148956</v>
      </c>
      <c r="E275" s="4" t="n">
        <f aca="false">SUMIF($B$15:$B$203,$B275,E$15:E$203)</f>
        <v>0</v>
      </c>
      <c r="G275" s="4" t="n">
        <f aca="false">SUMIF($B$15:$B$203,$B275,G$15:G$203)</f>
        <v>148956</v>
      </c>
      <c r="H275" s="4" t="n">
        <f aca="false">SUMIF($B$15:$B$203,$B275,H$15:H$203)</f>
        <v>0</v>
      </c>
      <c r="J275" s="4" t="n">
        <f aca="false">SUMIF($B$15:$B$203,$B275,J$15:J$203)</f>
        <v>148956</v>
      </c>
      <c r="K275" s="4" t="n">
        <f aca="false">SUMIF($B$15:$B$203,$B275,K$15:K$203)</f>
        <v>0</v>
      </c>
      <c r="M275" s="4" t="n">
        <f aca="false">SUMIF($B$15:$B$203,$B275,M$15:M$203)</f>
        <v>148956</v>
      </c>
      <c r="N275" s="4" t="n">
        <f aca="false">SUMIF($B$15:$B$203,$B275,N$15:N$203)</f>
        <v>11074</v>
      </c>
      <c r="P275" s="4" t="n">
        <f aca="false">SUMIF($B$15:$B$203,$B275,P$15:P$203)</f>
        <v>148956</v>
      </c>
      <c r="Q275" s="4" t="n">
        <f aca="false">SUMIF($B$15:$B$203,$B275,Q$15:Q$203)</f>
        <v>0</v>
      </c>
      <c r="S275" s="4" t="n">
        <f aca="false">SUMIF($B$15:$B$203,$B275,S$15:S$203)</f>
        <v>148956</v>
      </c>
      <c r="T275" s="4" t="n">
        <f aca="false">SUMIF($B$15:$B$203,$B275,T$15:T$203)</f>
        <v>17792</v>
      </c>
      <c r="V275" s="4" t="n">
        <f aca="false">SUMIF($B$15:$B$203,$B275,V$15:V$203)</f>
        <v>148956</v>
      </c>
      <c r="W275" s="4" t="n">
        <f aca="false">SUMIF($B$15:$B$203,$B275,W$15:W$203)</f>
        <v>10193</v>
      </c>
      <c r="Y275" s="4" t="n">
        <f aca="false">SUMIF($B$15:$B$203,$B275,Y$15:Y$203)</f>
        <v>148956</v>
      </c>
      <c r="Z275" s="4" t="n">
        <f aca="false">SUMIF($B$15:$B$203,$B275,Z$15:Z$203)</f>
        <v>5254</v>
      </c>
      <c r="AB275" s="4" t="n">
        <f aca="false">SUMIF($B$15:$B$203,$B275,AB$15:AB$203)</f>
        <v>148956</v>
      </c>
      <c r="AC275" s="4" t="n">
        <f aca="false">SUMIF($B$15:$B$203,$B275,AC$15:AC$203)</f>
        <v>3210</v>
      </c>
      <c r="AE275" s="4" t="n">
        <f aca="false">SUMIF($B$15:$B$203,$B275,AE$15:AE$203)</f>
        <v>148956</v>
      </c>
      <c r="AF275" s="4" t="n">
        <f aca="false">SUMIF($B$15:$B$203,$B275,AF$15:AF$203)</f>
        <v>47</v>
      </c>
      <c r="AH275" s="4" t="n">
        <f aca="false">SUMIF($B$15:$B$203,$B275,AH$15:AH$203)</f>
        <v>148956</v>
      </c>
      <c r="AI275" s="4" t="n">
        <f aca="false">SUMIF($B$15:$B$203,$B275,AI$15:AI$203)</f>
        <v>0</v>
      </c>
    </row>
    <row r="276" customFormat="false" ht="12.75" hidden="false" customHeight="false" outlineLevel="0" collapsed="false">
      <c r="B276" s="2" t="s">
        <v>301</v>
      </c>
      <c r="C276" s="7"/>
      <c r="D276" s="4" t="n">
        <f aca="false">SUMIF($B$15:$B$203,$B276,D$15:D$203)</f>
        <v>23000</v>
      </c>
      <c r="E276" s="4" t="n">
        <f aca="false">SUMIF($B$15:$B$203,$B276,E$15:E$203)</f>
        <v>0</v>
      </c>
      <c r="G276" s="4" t="n">
        <f aca="false">SUMIF($B$15:$B$203,$B276,G$15:G$203)</f>
        <v>8975</v>
      </c>
      <c r="H276" s="4" t="n">
        <f aca="false">SUMIF($B$15:$B$203,$B276,H$15:H$203)</f>
        <v>264</v>
      </c>
      <c r="J276" s="4" t="n">
        <f aca="false">SUMIF($B$15:$B$203,$B276,J$15:J$203)</f>
        <v>7771</v>
      </c>
      <c r="K276" s="4" t="n">
        <f aca="false">SUMIF($B$15:$B$203,$B276,K$15:K$203)</f>
        <v>0</v>
      </c>
      <c r="M276" s="4" t="n">
        <f aca="false">SUMIF($B$15:$B$203,$B276,M$15:M$203)</f>
        <v>52949</v>
      </c>
      <c r="N276" s="4" t="n">
        <f aca="false">SUMIF($B$15:$B$203,$B276,N$15:N$203)</f>
        <v>30572</v>
      </c>
      <c r="P276" s="4" t="n">
        <f aca="false">SUMIF($B$15:$B$203,$B276,P$15:P$203)</f>
        <v>4662</v>
      </c>
      <c r="Q276" s="4" t="n">
        <f aca="false">SUMIF($B$15:$B$203,$B276,Q$15:Q$203)</f>
        <v>64</v>
      </c>
      <c r="S276" s="4" t="n">
        <f aca="false">SUMIF($B$15:$B$203,$B276,S$15:S$203)</f>
        <v>30000</v>
      </c>
      <c r="T276" s="4" t="n">
        <f aca="false">SUMIF($B$15:$B$203,$B276,T$15:T$203)</f>
        <v>14675</v>
      </c>
      <c r="V276" s="4" t="n">
        <f aca="false">SUMIF($B$15:$B$203,$B276,V$15:V$203)</f>
        <v>30000</v>
      </c>
      <c r="W276" s="4" t="n">
        <f aca="false">SUMIF($B$15:$B$203,$B276,W$15:W$203)</f>
        <v>11927</v>
      </c>
      <c r="Y276" s="4" t="n">
        <f aca="false">SUMIF($B$15:$B$203,$B276,Y$15:Y$203)</f>
        <v>47591</v>
      </c>
      <c r="Z276" s="4" t="n">
        <f aca="false">SUMIF($B$15:$B$203,$B276,Z$15:Z$203)</f>
        <v>24140</v>
      </c>
      <c r="AB276" s="4" t="n">
        <f aca="false">SUMIF($B$15:$B$203,$B276,AB$15:AB$203)</f>
        <v>55134</v>
      </c>
      <c r="AC276" s="4" t="n">
        <f aca="false">SUMIF($B$15:$B$203,$B276,AC$15:AC$203)</f>
        <v>27278</v>
      </c>
      <c r="AE276" s="4" t="n">
        <f aca="false">SUMIF($B$15:$B$203,$B276,AE$15:AE$203)</f>
        <v>30843</v>
      </c>
      <c r="AF276" s="4" t="n">
        <f aca="false">SUMIF($B$15:$B$203,$B276,AF$15:AF$203)</f>
        <v>3383</v>
      </c>
      <c r="AH276" s="4" t="n">
        <f aca="false">SUMIF($B$15:$B$203,$B276,AH$15:AH$203)</f>
        <v>28455</v>
      </c>
      <c r="AI276" s="4" t="n">
        <f aca="false">SUMIF($B$15:$B$203,$B276,AI$15:AI$203)</f>
        <v>1387</v>
      </c>
    </row>
    <row r="277" customFormat="false" ht="12.75" hidden="false" customHeight="false" outlineLevel="0" collapsed="false">
      <c r="B277" s="2" t="s">
        <v>110</v>
      </c>
      <c r="C277" s="7"/>
      <c r="D277" s="4" t="n">
        <f aca="false">SUMIF($B$15:$B$203,$B277,D$15:D$203)</f>
        <v>5909</v>
      </c>
      <c r="E277" s="4" t="n">
        <f aca="false">SUMIF($B$15:$B$203,$B277,E$15:E$203)</f>
        <v>0</v>
      </c>
      <c r="G277" s="4" t="n">
        <f aca="false">SUMIF($B$15:$B$203,$B277,G$15:G$203)</f>
        <v>5909</v>
      </c>
      <c r="H277" s="4" t="n">
        <f aca="false">SUMIF($B$15:$B$203,$B277,H$15:H$203)</f>
        <v>175</v>
      </c>
      <c r="J277" s="4" t="n">
        <f aca="false">SUMIF($B$15:$B$203,$B277,J$15:J$203)</f>
        <v>5909</v>
      </c>
      <c r="K277" s="4" t="n">
        <f aca="false">SUMIF($B$15:$B$203,$B277,K$15:K$203)</f>
        <v>0</v>
      </c>
      <c r="M277" s="4" t="n">
        <f aca="false">SUMIF($B$15:$B$203,$B277,M$15:M$203)</f>
        <v>5909</v>
      </c>
      <c r="N277" s="4" t="n">
        <f aca="false">SUMIF($B$15:$B$203,$B277,N$15:N$203)</f>
        <v>1527</v>
      </c>
      <c r="P277" s="4" t="n">
        <f aca="false">SUMIF($B$15:$B$203,$B277,P$15:P$203)</f>
        <v>5909</v>
      </c>
      <c r="Q277" s="4" t="n">
        <f aca="false">SUMIF($B$15:$B$203,$B277,Q$15:Q$203)</f>
        <v>81</v>
      </c>
      <c r="S277" s="4" t="n">
        <f aca="false">SUMIF($B$15:$B$203,$B277,S$15:S$203)</f>
        <v>5909</v>
      </c>
      <c r="T277" s="4" t="n">
        <f aca="false">SUMIF($B$15:$B$203,$B277,T$15:T$203)</f>
        <v>2497</v>
      </c>
      <c r="V277" s="4" t="n">
        <f aca="false">SUMIF($B$15:$B$203,$B277,V$15:V$203)</f>
        <v>5909</v>
      </c>
      <c r="W277" s="4" t="n">
        <f aca="false">SUMIF($B$15:$B$203,$B277,W$15:W$203)</f>
        <v>2139</v>
      </c>
      <c r="Y277" s="4" t="n">
        <f aca="false">SUMIF($B$15:$B$203,$B277,Y$15:Y$203)</f>
        <v>5909</v>
      </c>
      <c r="Z277" s="4" t="n">
        <f aca="false">SUMIF($B$15:$B$203,$B277,Z$15:Z$203)</f>
        <v>1364</v>
      </c>
      <c r="AB277" s="4" t="n">
        <f aca="false">SUMIF($B$15:$B$203,$B277,AB$15:AB$203)</f>
        <v>5909</v>
      </c>
      <c r="AC277" s="4" t="n">
        <f aca="false">SUMIF($B$15:$B$203,$B277,AC$15:AC$203)</f>
        <v>602</v>
      </c>
      <c r="AE277" s="4" t="n">
        <f aca="false">SUMIF($B$15:$B$203,$B277,AE$15:AE$203)</f>
        <v>5909</v>
      </c>
      <c r="AF277" s="4" t="n">
        <f aca="false">SUMIF($B$15:$B$203,$B277,AF$15:AF$203)</f>
        <v>641</v>
      </c>
      <c r="AH277" s="4" t="n">
        <f aca="false">SUMIF($B$15:$B$203,$B277,AH$15:AH$203)</f>
        <v>5909</v>
      </c>
      <c r="AI277" s="4" t="n">
        <f aca="false">SUMIF($B$15:$B$203,$B277,AI$15:AI$203)</f>
        <v>289</v>
      </c>
    </row>
    <row r="278" customFormat="false" ht="12.75" hidden="false" customHeight="false" outlineLevel="0" collapsed="false">
      <c r="B278" s="2" t="s">
        <v>112</v>
      </c>
      <c r="C278" s="7"/>
      <c r="D278" s="4" t="n">
        <f aca="false">SUMIF($B$15:$B$203,$B278,D$15:D$203)</f>
        <v>7161</v>
      </c>
      <c r="E278" s="4" t="n">
        <f aca="false">SUMIF($B$15:$B$203,$B278,E$15:E$203)</f>
        <v>0</v>
      </c>
      <c r="G278" s="4" t="n">
        <f aca="false">SUMIF($B$15:$B$203,$B278,G$15:G$203)</f>
        <v>7161</v>
      </c>
      <c r="H278" s="4" t="n">
        <f aca="false">SUMIF($B$15:$B$203,$B278,H$15:H$203)</f>
        <v>412</v>
      </c>
      <c r="J278" s="4" t="n">
        <f aca="false">SUMIF($B$15:$B$203,$B278,J$15:J$203)</f>
        <v>7161</v>
      </c>
      <c r="K278" s="4" t="n">
        <f aca="false">SUMIF($B$15:$B$203,$B278,K$15:K$203)</f>
        <v>0</v>
      </c>
      <c r="M278" s="4" t="n">
        <f aca="false">SUMIF($B$15:$B$203,$B278,M$15:M$203)</f>
        <v>7161</v>
      </c>
      <c r="N278" s="4" t="n">
        <f aca="false">SUMIF($B$15:$B$203,$B278,N$15:N$203)</f>
        <v>2485</v>
      </c>
      <c r="P278" s="4" t="n">
        <f aca="false">SUMIF($B$15:$B$203,$B278,P$15:P$203)</f>
        <v>7161</v>
      </c>
      <c r="Q278" s="4" t="n">
        <f aca="false">SUMIF($B$15:$B$203,$B278,Q$15:Q$203)</f>
        <v>172</v>
      </c>
      <c r="S278" s="4" t="n">
        <f aca="false">SUMIF($B$15:$B$203,$B278,S$15:S$203)</f>
        <v>7161</v>
      </c>
      <c r="T278" s="4" t="n">
        <f aca="false">SUMIF($B$15:$B$203,$B278,T$15:T$203)</f>
        <v>3698</v>
      </c>
      <c r="V278" s="4" t="n">
        <f aca="false">SUMIF($B$15:$B$203,$B278,V$15:V$203)</f>
        <v>7161</v>
      </c>
      <c r="W278" s="4" t="n">
        <f aca="false">SUMIF($B$15:$B$203,$B278,W$15:W$203)</f>
        <v>3251</v>
      </c>
      <c r="Y278" s="4" t="n">
        <f aca="false">SUMIF($B$15:$B$203,$B278,Y$15:Y$203)</f>
        <v>7161</v>
      </c>
      <c r="Z278" s="4" t="n">
        <f aca="false">SUMIF($B$15:$B$203,$B278,Z$15:Z$203)</f>
        <v>2477</v>
      </c>
      <c r="AB278" s="4" t="n">
        <f aca="false">SUMIF($B$15:$B$203,$B278,AB$15:AB$203)</f>
        <v>7161</v>
      </c>
      <c r="AC278" s="4" t="n">
        <f aca="false">SUMIF($B$15:$B$203,$B278,AC$15:AC$203)</f>
        <v>1427</v>
      </c>
      <c r="AE278" s="4" t="n">
        <f aca="false">SUMIF($B$15:$B$203,$B278,AE$15:AE$203)</f>
        <v>7161</v>
      </c>
      <c r="AF278" s="4" t="n">
        <f aca="false">SUMIF($B$15:$B$203,$B278,AF$15:AF$203)</f>
        <v>1347</v>
      </c>
      <c r="AH278" s="4" t="n">
        <f aca="false">SUMIF($B$15:$B$203,$B278,AH$15:AH$203)</f>
        <v>7161</v>
      </c>
      <c r="AI278" s="4" t="n">
        <f aca="false">SUMIF($B$15:$B$203,$B278,AI$15:AI$203)</f>
        <v>646</v>
      </c>
    </row>
    <row r="279" customFormat="false" ht="12.75" hidden="false" customHeight="false" outlineLevel="0" collapsed="false">
      <c r="B279" s="2" t="s">
        <v>212</v>
      </c>
      <c r="C279" s="7"/>
      <c r="D279" s="4" t="n">
        <f aca="false">SUMIF($B$15:$B$203,$B279,D$15:D$203)</f>
        <v>5849</v>
      </c>
      <c r="E279" s="4" t="n">
        <f aca="false">SUMIF($B$15:$B$203,$B279,E$15:E$203)</f>
        <v>0</v>
      </c>
      <c r="G279" s="4" t="n">
        <f aca="false">SUMIF($B$15:$B$203,$B279,G$15:G$203)</f>
        <v>7207</v>
      </c>
      <c r="H279" s="4" t="n">
        <f aca="false">SUMIF($B$15:$B$203,$B279,H$15:H$203)</f>
        <v>0</v>
      </c>
      <c r="J279" s="4" t="n">
        <f aca="false">SUMIF($B$15:$B$203,$B279,J$15:J$203)</f>
        <v>5948</v>
      </c>
      <c r="K279" s="4" t="n">
        <f aca="false">SUMIF($B$15:$B$203,$B279,K$15:K$203)</f>
        <v>0</v>
      </c>
      <c r="M279" s="4" t="n">
        <f aca="false">SUMIF($B$15:$B$203,$B279,M$15:M$203)</f>
        <v>10326</v>
      </c>
      <c r="N279" s="4" t="n">
        <f aca="false">SUMIF($B$15:$B$203,$B279,N$15:N$203)</f>
        <v>0</v>
      </c>
      <c r="P279" s="4" t="n">
        <f aca="false">SUMIF($B$15:$B$203,$B279,P$15:P$203)</f>
        <v>5664</v>
      </c>
      <c r="Q279" s="4" t="n">
        <f aca="false">SUMIF($B$15:$B$203,$B279,Q$15:Q$203)</f>
        <v>0</v>
      </c>
      <c r="S279" s="4" t="n">
        <f aca="false">SUMIF($B$15:$B$203,$B279,S$15:S$203)</f>
        <v>10326</v>
      </c>
      <c r="T279" s="4" t="n">
        <f aca="false">SUMIF($B$15:$B$203,$B279,T$15:T$203)</f>
        <v>0</v>
      </c>
      <c r="V279" s="4" t="n">
        <f aca="false">SUMIF($B$15:$B$203,$B279,V$15:V$203)</f>
        <v>10326</v>
      </c>
      <c r="W279" s="4" t="n">
        <f aca="false">SUMIF($B$15:$B$203,$B279,W$15:W$203)</f>
        <v>0</v>
      </c>
      <c r="Y279" s="4" t="n">
        <f aca="false">SUMIF($B$15:$B$203,$B279,Y$15:Y$203)</f>
        <v>10326</v>
      </c>
      <c r="Z279" s="4" t="n">
        <f aca="false">SUMIF($B$15:$B$203,$B279,Z$15:Z$203)</f>
        <v>0</v>
      </c>
      <c r="AB279" s="4" t="n">
        <f aca="false">SUMIF($B$15:$B$203,$B279,AB$15:AB$203)</f>
        <v>7418</v>
      </c>
      <c r="AC279" s="4" t="n">
        <f aca="false">SUMIF($B$15:$B$203,$B279,AC$15:AC$203)</f>
        <v>0</v>
      </c>
      <c r="AE279" s="4" t="n">
        <f aca="false">SUMIF($B$15:$B$203,$B279,AE$15:AE$203)</f>
        <v>6725</v>
      </c>
      <c r="AF279" s="4" t="n">
        <f aca="false">SUMIF($B$15:$B$203,$B279,AF$15:AF$203)</f>
        <v>0</v>
      </c>
      <c r="AH279" s="4" t="n">
        <f aca="false">SUMIF($B$15:$B$203,$B279,AH$15:AH$203)</f>
        <v>5793</v>
      </c>
      <c r="AI279" s="4" t="n">
        <f aca="false">SUMIF($B$15:$B$203,$B279,AI$15:AI$203)</f>
        <v>0</v>
      </c>
    </row>
    <row r="280" customFormat="false" ht="12.75" hidden="false" customHeight="false" outlineLevel="0" collapsed="false">
      <c r="B280" s="2" t="s">
        <v>303</v>
      </c>
      <c r="C280" s="7"/>
      <c r="D280" s="4" t="n">
        <f aca="false">SUMIF($B$15:$B$203,$B280,D$15:D$203)</f>
        <v>12419</v>
      </c>
      <c r="E280" s="4" t="n">
        <f aca="false">SUMIF($B$15:$B$203,$B280,E$15:E$203)</f>
        <v>0</v>
      </c>
      <c r="G280" s="4" t="n">
        <f aca="false">SUMIF($B$15:$B$203,$B280,G$15:G$203)</f>
        <v>18480</v>
      </c>
      <c r="H280" s="4" t="n">
        <f aca="false">SUMIF($B$15:$B$203,$B280,H$15:H$203)</f>
        <v>0</v>
      </c>
      <c r="J280" s="4" t="n">
        <f aca="false">SUMIF($B$15:$B$203,$B280,J$15:J$203)</f>
        <v>6539</v>
      </c>
      <c r="K280" s="4" t="n">
        <f aca="false">SUMIF($B$15:$B$203,$B280,K$15:K$203)</f>
        <v>0</v>
      </c>
      <c r="M280" s="4" t="n">
        <f aca="false">SUMIF($B$15:$B$203,$B280,M$15:M$203)</f>
        <v>18033</v>
      </c>
      <c r="N280" s="4" t="n">
        <f aca="false">SUMIF($B$15:$B$203,$B280,N$15:N$203)</f>
        <v>28</v>
      </c>
      <c r="P280" s="4" t="n">
        <f aca="false">SUMIF($B$15:$B$203,$B280,P$15:P$203)</f>
        <v>7908</v>
      </c>
      <c r="Q280" s="4" t="n">
        <f aca="false">SUMIF($B$15:$B$203,$B280,Q$15:Q$203)</f>
        <v>3</v>
      </c>
      <c r="S280" s="4" t="n">
        <f aca="false">SUMIF($B$15:$B$203,$B280,S$15:S$203)</f>
        <v>26000</v>
      </c>
      <c r="T280" s="4" t="n">
        <f aca="false">SUMIF($B$15:$B$203,$B280,T$15:T$203)</f>
        <v>8</v>
      </c>
      <c r="V280" s="4" t="n">
        <f aca="false">SUMIF($B$15:$B$203,$B280,V$15:V$203)</f>
        <v>24000</v>
      </c>
      <c r="W280" s="4" t="n">
        <f aca="false">SUMIF($B$15:$B$203,$B280,W$15:W$203)</f>
        <v>36</v>
      </c>
      <c r="Y280" s="4" t="n">
        <f aca="false">SUMIF($B$15:$B$203,$B280,Y$15:Y$203)</f>
        <v>18033</v>
      </c>
      <c r="Z280" s="4" t="n">
        <f aca="false">SUMIF($B$15:$B$203,$B280,Z$15:Z$203)</f>
        <v>8</v>
      </c>
      <c r="AB280" s="4" t="n">
        <f aca="false">SUMIF($B$15:$B$203,$B280,AB$15:AB$203)</f>
        <v>13271</v>
      </c>
      <c r="AC280" s="4" t="n">
        <f aca="false">SUMIF($B$15:$B$203,$B280,AC$15:AC$203)</f>
        <v>5</v>
      </c>
      <c r="AE280" s="4" t="n">
        <f aca="false">SUMIF($B$15:$B$203,$B280,AE$15:AE$203)</f>
        <v>18655</v>
      </c>
      <c r="AF280" s="4" t="n">
        <f aca="false">SUMIF($B$15:$B$203,$B280,AF$15:AF$203)</f>
        <v>11</v>
      </c>
      <c r="AH280" s="4" t="n">
        <f aca="false">SUMIF($B$15:$B$203,$B280,AH$15:AH$203)</f>
        <v>18002</v>
      </c>
      <c r="AI280" s="4" t="n">
        <f aca="false">SUMIF($B$15:$B$203,$B280,AI$15:AI$203)</f>
        <v>3</v>
      </c>
    </row>
    <row r="281" customFormat="false" ht="12.75" hidden="false" customHeight="false" outlineLevel="0" collapsed="false">
      <c r="B281" s="2" t="s">
        <v>267</v>
      </c>
      <c r="C281" s="7"/>
      <c r="D281" s="4" t="n">
        <f aca="false">SUMIF($B$15:$B$203,$B281,D$15:D$203)</f>
        <v>148</v>
      </c>
      <c r="E281" s="4" t="n">
        <f aca="false">SUMIF($B$15:$B$203,$B281,E$15:E$203)</f>
        <v>0</v>
      </c>
      <c r="G281" s="4" t="n">
        <f aca="false">SUMIF($B$15:$B$203,$B281,G$15:G$203)</f>
        <v>174</v>
      </c>
      <c r="H281" s="4" t="n">
        <f aca="false">SUMIF($B$15:$B$203,$B281,H$15:H$203)</f>
        <v>0</v>
      </c>
      <c r="J281" s="4" t="n">
        <f aca="false">SUMIF($B$15:$B$203,$B281,J$15:J$203)</f>
        <v>20</v>
      </c>
      <c r="K281" s="4" t="n">
        <f aca="false">SUMIF($B$15:$B$203,$B281,K$15:K$203)</f>
        <v>0</v>
      </c>
      <c r="M281" s="4" t="n">
        <f aca="false">SUMIF($B$15:$B$203,$B281,M$15:M$203)</f>
        <v>64</v>
      </c>
      <c r="N281" s="4" t="n">
        <f aca="false">SUMIF($B$15:$B$203,$B281,N$15:N$203)</f>
        <v>0</v>
      </c>
      <c r="P281" s="4" t="n">
        <f aca="false">SUMIF($B$15:$B$203,$B281,P$15:P$203)</f>
        <v>17</v>
      </c>
      <c r="Q281" s="4" t="n">
        <f aca="false">SUMIF($B$15:$B$203,$B281,Q$15:Q$203)</f>
        <v>0</v>
      </c>
      <c r="S281" s="4" t="n">
        <f aca="false">SUMIF($B$15:$B$203,$B281,S$15:S$203)</f>
        <v>174</v>
      </c>
      <c r="T281" s="4" t="n">
        <f aca="false">SUMIF($B$15:$B$203,$B281,T$15:T$203)</f>
        <v>0</v>
      </c>
      <c r="V281" s="4" t="n">
        <f aca="false">SUMIF($B$15:$B$203,$B281,V$15:V$203)</f>
        <v>174</v>
      </c>
      <c r="W281" s="4" t="n">
        <f aca="false">SUMIF($B$15:$B$203,$B281,W$15:W$203)</f>
        <v>0</v>
      </c>
      <c r="Y281" s="4" t="n">
        <f aca="false">SUMIF($B$15:$B$203,$B281,Y$15:Y$203)</f>
        <v>20</v>
      </c>
      <c r="Z281" s="4" t="n">
        <f aca="false">SUMIF($B$15:$B$203,$B281,Z$15:Z$203)</f>
        <v>0</v>
      </c>
      <c r="AB281" s="4" t="n">
        <f aca="false">SUMIF($B$15:$B$203,$B281,AB$15:AB$203)</f>
        <v>64</v>
      </c>
      <c r="AC281" s="4" t="n">
        <f aca="false">SUMIF($B$15:$B$203,$B281,AC$15:AC$203)</f>
        <v>0</v>
      </c>
      <c r="AE281" s="4" t="n">
        <f aca="false">SUMIF($B$15:$B$203,$B281,AE$15:AE$203)</f>
        <v>23</v>
      </c>
      <c r="AF281" s="4" t="n">
        <f aca="false">SUMIF($B$15:$B$203,$B281,AF$15:AF$203)</f>
        <v>0</v>
      </c>
      <c r="AH281" s="4" t="n">
        <f aca="false">SUMIF($B$15:$B$203,$B281,AH$15:AH$203)</f>
        <v>93</v>
      </c>
      <c r="AI281" s="4" t="n">
        <f aca="false">SUMIF($B$15:$B$203,$B281,AI$15:AI$203)</f>
        <v>0</v>
      </c>
    </row>
    <row r="282" customFormat="false" ht="12.75" hidden="false" customHeight="false" outlineLevel="0" collapsed="false">
      <c r="B282" s="2" t="s">
        <v>114</v>
      </c>
      <c r="C282" s="7"/>
      <c r="D282" s="4" t="n">
        <f aca="false">SUMIF($B$15:$B$203,$B282,D$15:D$203)</f>
        <v>18950</v>
      </c>
      <c r="E282" s="4" t="n">
        <f aca="false">SUMIF($B$15:$B$203,$B282,E$15:E$203)</f>
        <v>0</v>
      </c>
      <c r="G282" s="4" t="n">
        <f aca="false">SUMIF($B$15:$B$203,$B282,G$15:G$203)</f>
        <v>18950</v>
      </c>
      <c r="H282" s="4" t="n">
        <f aca="false">SUMIF($B$15:$B$203,$B282,H$15:H$203)</f>
        <v>243</v>
      </c>
      <c r="J282" s="4" t="n">
        <f aca="false">SUMIF($B$15:$B$203,$B282,J$15:J$203)</f>
        <v>18950</v>
      </c>
      <c r="K282" s="4" t="n">
        <f aca="false">SUMIF($B$15:$B$203,$B282,K$15:K$203)</f>
        <v>0</v>
      </c>
      <c r="M282" s="4" t="n">
        <f aca="false">SUMIF($B$15:$B$203,$B282,M$15:M$203)</f>
        <v>18950</v>
      </c>
      <c r="N282" s="4" t="n">
        <f aca="false">SUMIF($B$15:$B$203,$B282,N$15:N$203)</f>
        <v>2114</v>
      </c>
      <c r="P282" s="4" t="n">
        <f aca="false">SUMIF($B$15:$B$203,$B282,P$15:P$203)</f>
        <v>18950</v>
      </c>
      <c r="Q282" s="4" t="n">
        <f aca="false">SUMIF($B$15:$B$203,$B282,Q$15:Q$203)</f>
        <v>114</v>
      </c>
      <c r="S282" s="4" t="n">
        <f aca="false">SUMIF($B$15:$B$203,$B282,S$15:S$203)</f>
        <v>18950</v>
      </c>
      <c r="T282" s="4" t="n">
        <f aca="false">SUMIF($B$15:$B$203,$B282,T$15:T$203)</f>
        <v>3453</v>
      </c>
      <c r="V282" s="4" t="n">
        <f aca="false">SUMIF($B$15:$B$203,$B282,V$15:V$203)</f>
        <v>18950</v>
      </c>
      <c r="W282" s="4" t="n">
        <f aca="false">SUMIF($B$15:$B$203,$B282,W$15:W$203)</f>
        <v>2956</v>
      </c>
      <c r="Y282" s="4" t="n">
        <f aca="false">SUMIF($B$15:$B$203,$B282,Y$15:Y$203)</f>
        <v>18950</v>
      </c>
      <c r="Z282" s="4" t="n">
        <f aca="false">SUMIF($B$15:$B$203,$B282,Z$15:Z$203)</f>
        <v>1888</v>
      </c>
      <c r="AB282" s="4" t="n">
        <f aca="false">SUMIF($B$15:$B$203,$B282,AB$15:AB$203)</f>
        <v>18950</v>
      </c>
      <c r="AC282" s="4" t="n">
        <f aca="false">SUMIF($B$15:$B$203,$B282,AC$15:AC$203)</f>
        <v>835</v>
      </c>
      <c r="AE282" s="4" t="n">
        <f aca="false">SUMIF($B$15:$B$203,$B282,AE$15:AE$203)</f>
        <v>18950</v>
      </c>
      <c r="AF282" s="4" t="n">
        <f aca="false">SUMIF($B$15:$B$203,$B282,AF$15:AF$203)</f>
        <v>888</v>
      </c>
      <c r="AH282" s="4" t="n">
        <f aca="false">SUMIF($B$15:$B$203,$B282,AH$15:AH$203)</f>
        <v>18950</v>
      </c>
      <c r="AI282" s="4" t="n">
        <f aca="false">SUMIF($B$15:$B$203,$B282,AI$15:AI$203)</f>
        <v>402</v>
      </c>
    </row>
    <row r="283" customFormat="false" ht="12.75" hidden="false" customHeight="false" outlineLevel="0" collapsed="false">
      <c r="B283" s="2" t="s">
        <v>31</v>
      </c>
      <c r="C283" s="7"/>
      <c r="D283" s="4" t="n">
        <f aca="false">SUMIF($B$15:$B$203,$B283,D$15:D$203)</f>
        <v>85000</v>
      </c>
      <c r="E283" s="4" t="n">
        <f aca="false">SUMIF($B$15:$B$203,$B283,E$15:E$203)</f>
        <v>0</v>
      </c>
      <c r="G283" s="4" t="n">
        <f aca="false">SUMIF($B$15:$B$203,$B283,G$15:G$203)</f>
        <v>85000</v>
      </c>
      <c r="H283" s="4" t="n">
        <f aca="false">SUMIF($B$15:$B$203,$B283,H$15:H$203)</f>
        <v>0</v>
      </c>
      <c r="J283" s="4" t="n">
        <f aca="false">SUMIF($B$15:$B$203,$B283,J$15:J$203)</f>
        <v>85000</v>
      </c>
      <c r="K283" s="4" t="n">
        <f aca="false">SUMIF($B$15:$B$203,$B283,K$15:K$203)</f>
        <v>0</v>
      </c>
      <c r="M283" s="4" t="n">
        <f aca="false">SUMIF($B$15:$B$203,$B283,M$15:M$203)</f>
        <v>85000</v>
      </c>
      <c r="N283" s="4" t="n">
        <f aca="false">SUMIF($B$15:$B$203,$B283,N$15:N$203)</f>
        <v>0</v>
      </c>
      <c r="P283" s="4" t="n">
        <f aca="false">SUMIF($B$15:$B$203,$B283,P$15:P$203)</f>
        <v>85000</v>
      </c>
      <c r="Q283" s="4" t="n">
        <f aca="false">SUMIF($B$15:$B$203,$B283,Q$15:Q$203)</f>
        <v>0</v>
      </c>
      <c r="S283" s="4" t="n">
        <f aca="false">SUMIF($B$15:$B$203,$B283,S$15:S$203)</f>
        <v>85000</v>
      </c>
      <c r="T283" s="4" t="n">
        <f aca="false">SUMIF($B$15:$B$203,$B283,T$15:T$203)</f>
        <v>0</v>
      </c>
      <c r="V283" s="4" t="n">
        <f aca="false">SUMIF($B$15:$B$203,$B283,V$15:V$203)</f>
        <v>85000</v>
      </c>
      <c r="W283" s="4" t="n">
        <f aca="false">SUMIF($B$15:$B$203,$B283,W$15:W$203)</f>
        <v>0</v>
      </c>
      <c r="Y283" s="4" t="n">
        <f aca="false">SUMIF($B$15:$B$203,$B283,Y$15:Y$203)</f>
        <v>85000</v>
      </c>
      <c r="Z283" s="4" t="n">
        <f aca="false">SUMIF($B$15:$B$203,$B283,Z$15:Z$203)</f>
        <v>0</v>
      </c>
      <c r="AB283" s="4" t="n">
        <f aca="false">SUMIF($B$15:$B$203,$B283,AB$15:AB$203)</f>
        <v>85000</v>
      </c>
      <c r="AC283" s="4" t="n">
        <f aca="false">SUMIF($B$15:$B$203,$B283,AC$15:AC$203)</f>
        <v>0</v>
      </c>
      <c r="AE283" s="4" t="n">
        <f aca="false">SUMIF($B$15:$B$203,$B283,AE$15:AE$203)</f>
        <v>85000</v>
      </c>
      <c r="AF283" s="4" t="n">
        <f aca="false">SUMIF($B$15:$B$203,$B283,AF$15:AF$203)</f>
        <v>0</v>
      </c>
      <c r="AH283" s="4" t="n">
        <f aca="false">SUMIF($B$15:$B$203,$B283,AH$15:AH$203)</f>
        <v>85000</v>
      </c>
      <c r="AI283" s="4" t="n">
        <f aca="false">SUMIF($B$15:$B$203,$B283,AI$15:AI$203)</f>
        <v>0</v>
      </c>
    </row>
    <row r="284" customFormat="false" ht="12.75" hidden="false" customHeight="false" outlineLevel="0" collapsed="false">
      <c r="B284" s="2" t="s">
        <v>33</v>
      </c>
      <c r="C284" s="7"/>
      <c r="D284" s="4" t="n">
        <f aca="false">SUMIF($B$15:$B$203,$B284,D$15:D$203)</f>
        <v>111650</v>
      </c>
      <c r="E284" s="4" t="n">
        <f aca="false">SUMIF($B$15:$B$203,$B284,E$15:E$203)</f>
        <v>0</v>
      </c>
      <c r="G284" s="4" t="n">
        <f aca="false">SUMIF($B$15:$B$203,$B284,G$15:G$203)</f>
        <v>111650</v>
      </c>
      <c r="H284" s="4" t="n">
        <f aca="false">SUMIF($B$15:$B$203,$B284,H$15:H$203)</f>
        <v>0</v>
      </c>
      <c r="J284" s="4" t="n">
        <f aca="false">SUMIF($B$15:$B$203,$B284,J$15:J$203)</f>
        <v>111650</v>
      </c>
      <c r="K284" s="4" t="n">
        <f aca="false">SUMIF($B$15:$B$203,$B284,K$15:K$203)</f>
        <v>0</v>
      </c>
      <c r="M284" s="4" t="n">
        <f aca="false">SUMIF($B$15:$B$203,$B284,M$15:M$203)</f>
        <v>111650</v>
      </c>
      <c r="N284" s="4" t="n">
        <f aca="false">SUMIF($B$15:$B$203,$B284,N$15:N$203)</f>
        <v>3059</v>
      </c>
      <c r="P284" s="4" t="n">
        <f aca="false">SUMIF($B$15:$B$203,$B284,P$15:P$203)</f>
        <v>111650</v>
      </c>
      <c r="Q284" s="4" t="n">
        <f aca="false">SUMIF($B$15:$B$203,$B284,Q$15:Q$203)</f>
        <v>183</v>
      </c>
      <c r="S284" s="4" t="n">
        <f aca="false">SUMIF($B$15:$B$203,$B284,S$15:S$203)</f>
        <v>111650</v>
      </c>
      <c r="T284" s="4" t="n">
        <f aca="false">SUMIF($B$15:$B$203,$B284,T$15:T$203)</f>
        <v>5480</v>
      </c>
      <c r="V284" s="4" t="n">
        <f aca="false">SUMIF($B$15:$B$203,$B284,V$15:V$203)</f>
        <v>111650</v>
      </c>
      <c r="W284" s="4" t="n">
        <f aca="false">SUMIF($B$15:$B$203,$B284,W$15:W$203)</f>
        <v>4472</v>
      </c>
      <c r="Y284" s="4" t="n">
        <f aca="false">SUMIF($B$15:$B$203,$B284,Y$15:Y$203)</f>
        <v>111650</v>
      </c>
      <c r="Z284" s="4" t="n">
        <f aca="false">SUMIF($B$15:$B$203,$B284,Z$15:Z$203)</f>
        <v>3130</v>
      </c>
      <c r="AB284" s="4" t="n">
        <f aca="false">SUMIF($B$15:$B$203,$B284,AB$15:AB$203)</f>
        <v>111650</v>
      </c>
      <c r="AC284" s="4" t="n">
        <f aca="false">SUMIF($B$15:$B$203,$B284,AC$15:AC$203)</f>
        <v>1398</v>
      </c>
      <c r="AE284" s="4" t="n">
        <f aca="false">SUMIF($B$15:$B$203,$B284,AE$15:AE$203)</f>
        <v>111650</v>
      </c>
      <c r="AF284" s="4" t="n">
        <f aca="false">SUMIF($B$15:$B$203,$B284,AF$15:AF$203)</f>
        <v>212</v>
      </c>
      <c r="AH284" s="4" t="n">
        <f aca="false">SUMIF($B$15:$B$203,$B284,AH$15:AH$203)</f>
        <v>111650</v>
      </c>
      <c r="AI284" s="4" t="n">
        <f aca="false">SUMIF($B$15:$B$203,$B284,AI$15:AI$203)</f>
        <v>206</v>
      </c>
    </row>
    <row r="285" customFormat="false" ht="12.75" hidden="false" customHeight="false" outlineLevel="0" collapsed="false">
      <c r="B285" s="2" t="s">
        <v>121</v>
      </c>
      <c r="C285" s="7"/>
      <c r="D285" s="4" t="n">
        <f aca="false">SUMIF($B$15:$B$203,$B285,D$15:D$203)</f>
        <v>2665</v>
      </c>
      <c r="E285" s="4" t="n">
        <f aca="false">SUMIF($B$15:$B$203,$B285,E$15:E$203)</f>
        <v>0</v>
      </c>
      <c r="G285" s="4" t="n">
        <f aca="false">SUMIF($B$15:$B$203,$B285,G$15:G$203)</f>
        <v>2665</v>
      </c>
      <c r="H285" s="4" t="n">
        <f aca="false">SUMIF($B$15:$B$203,$B285,H$15:H$203)</f>
        <v>0</v>
      </c>
      <c r="J285" s="4" t="n">
        <f aca="false">SUMIF($B$15:$B$203,$B285,J$15:J$203)</f>
        <v>2665</v>
      </c>
      <c r="K285" s="4" t="n">
        <f aca="false">SUMIF($B$15:$B$203,$B285,K$15:K$203)</f>
        <v>0</v>
      </c>
      <c r="M285" s="4" t="n">
        <f aca="false">SUMIF($B$15:$B$203,$B285,M$15:M$203)</f>
        <v>2665</v>
      </c>
      <c r="N285" s="4" t="n">
        <f aca="false">SUMIF($B$15:$B$203,$B285,N$15:N$203)</f>
        <v>0</v>
      </c>
      <c r="P285" s="4" t="n">
        <f aca="false">SUMIF($B$15:$B$203,$B285,P$15:P$203)</f>
        <v>2665</v>
      </c>
      <c r="Q285" s="4" t="n">
        <f aca="false">SUMIF($B$15:$B$203,$B285,Q$15:Q$203)</f>
        <v>0</v>
      </c>
      <c r="S285" s="4" t="n">
        <f aca="false">SUMIF($B$15:$B$203,$B285,S$15:S$203)</f>
        <v>2665</v>
      </c>
      <c r="T285" s="4" t="n">
        <f aca="false">SUMIF($B$15:$B$203,$B285,T$15:T$203)</f>
        <v>0</v>
      </c>
      <c r="V285" s="4" t="n">
        <f aca="false">SUMIF($B$15:$B$203,$B285,V$15:V$203)</f>
        <v>2665</v>
      </c>
      <c r="W285" s="4" t="n">
        <f aca="false">SUMIF($B$15:$B$203,$B285,W$15:W$203)</f>
        <v>0</v>
      </c>
      <c r="Y285" s="4" t="n">
        <f aca="false">SUMIF($B$15:$B$203,$B285,Y$15:Y$203)</f>
        <v>2665</v>
      </c>
      <c r="Z285" s="4" t="n">
        <f aca="false">SUMIF($B$15:$B$203,$B285,Z$15:Z$203)</f>
        <v>0</v>
      </c>
      <c r="AB285" s="4" t="n">
        <f aca="false">SUMIF($B$15:$B$203,$B285,AB$15:AB$203)</f>
        <v>2665</v>
      </c>
      <c r="AC285" s="4" t="n">
        <f aca="false">SUMIF($B$15:$B$203,$B285,AC$15:AC$203)</f>
        <v>0</v>
      </c>
      <c r="AE285" s="4" t="n">
        <f aca="false">SUMIF($B$15:$B$203,$B285,AE$15:AE$203)</f>
        <v>2665</v>
      </c>
      <c r="AF285" s="4" t="n">
        <f aca="false">SUMIF($B$15:$B$203,$B285,AF$15:AF$203)</f>
        <v>0</v>
      </c>
      <c r="AH285" s="4" t="n">
        <f aca="false">SUMIF($B$15:$B$203,$B285,AH$15:AH$203)</f>
        <v>2665</v>
      </c>
      <c r="AI285" s="4" t="n">
        <f aca="false">SUMIF($B$15:$B$203,$B285,AI$15:AI$203)</f>
        <v>0</v>
      </c>
    </row>
    <row r="286" customFormat="false" ht="12.75" hidden="false" customHeight="false" outlineLevel="0" collapsed="false">
      <c r="B286" s="2" t="s">
        <v>216</v>
      </c>
      <c r="C286" s="7"/>
      <c r="D286" s="4" t="n">
        <f aca="false">SUMIF($B$15:$B$203,$B286,D$15:D$203)</f>
        <v>25575</v>
      </c>
      <c r="E286" s="4" t="n">
        <f aca="false">SUMIF($B$15:$B$203,$B286,E$15:E$203)</f>
        <v>0</v>
      </c>
      <c r="G286" s="4" t="n">
        <f aca="false">SUMIF($B$15:$B$203,$B286,G$15:G$203)</f>
        <v>25575</v>
      </c>
      <c r="H286" s="4" t="n">
        <f aca="false">SUMIF($B$15:$B$203,$B286,H$15:H$203)</f>
        <v>0</v>
      </c>
      <c r="J286" s="4" t="n">
        <f aca="false">SUMIF($B$15:$B$203,$B286,J$15:J$203)</f>
        <v>25575</v>
      </c>
      <c r="K286" s="4" t="n">
        <f aca="false">SUMIF($B$15:$B$203,$B286,K$15:K$203)</f>
        <v>0</v>
      </c>
      <c r="M286" s="4" t="n">
        <f aca="false">SUMIF($B$15:$B$203,$B286,M$15:M$203)</f>
        <v>25575</v>
      </c>
      <c r="N286" s="4" t="n">
        <f aca="false">SUMIF($B$15:$B$203,$B286,N$15:N$203)</f>
        <v>0</v>
      </c>
      <c r="P286" s="4" t="n">
        <f aca="false">SUMIF($B$15:$B$203,$B286,P$15:P$203)</f>
        <v>25575</v>
      </c>
      <c r="Q286" s="4" t="n">
        <f aca="false">SUMIF($B$15:$B$203,$B286,Q$15:Q$203)</f>
        <v>0</v>
      </c>
      <c r="S286" s="4" t="n">
        <f aca="false">SUMIF($B$15:$B$203,$B286,S$15:S$203)</f>
        <v>25575</v>
      </c>
      <c r="T286" s="4" t="n">
        <f aca="false">SUMIF($B$15:$B$203,$B286,T$15:T$203)</f>
        <v>0</v>
      </c>
      <c r="V286" s="4" t="n">
        <f aca="false">SUMIF($B$15:$B$203,$B286,V$15:V$203)</f>
        <v>25575</v>
      </c>
      <c r="W286" s="4" t="n">
        <f aca="false">SUMIF($B$15:$B$203,$B286,W$15:W$203)</f>
        <v>0</v>
      </c>
      <c r="Y286" s="4" t="n">
        <f aca="false">SUMIF($B$15:$B$203,$B286,Y$15:Y$203)</f>
        <v>25575</v>
      </c>
      <c r="Z286" s="4" t="n">
        <f aca="false">SUMIF($B$15:$B$203,$B286,Z$15:Z$203)</f>
        <v>991</v>
      </c>
      <c r="AB286" s="4" t="n">
        <f aca="false">SUMIF($B$15:$B$203,$B286,AB$15:AB$203)</f>
        <v>25575</v>
      </c>
      <c r="AC286" s="4" t="n">
        <f aca="false">SUMIF($B$15:$B$203,$B286,AC$15:AC$203)</f>
        <v>399</v>
      </c>
      <c r="AE286" s="4" t="n">
        <f aca="false">SUMIF($B$15:$B$203,$B286,AE$15:AE$203)</f>
        <v>25575</v>
      </c>
      <c r="AF286" s="4" t="n">
        <f aca="false">SUMIF($B$15:$B$203,$B286,AF$15:AF$203)</f>
        <v>5</v>
      </c>
      <c r="AH286" s="4" t="n">
        <f aca="false">SUMIF($B$15:$B$203,$B286,AH$15:AH$203)</f>
        <v>25575</v>
      </c>
      <c r="AI286" s="4" t="n">
        <f aca="false">SUMIF($B$15:$B$203,$B286,AI$15:AI$203)</f>
        <v>0</v>
      </c>
    </row>
    <row r="287" customFormat="false" ht="12.75" hidden="false" customHeight="false" outlineLevel="0" collapsed="false">
      <c r="B287" s="2" t="s">
        <v>123</v>
      </c>
      <c r="C287" s="7"/>
      <c r="D287" s="4" t="n">
        <f aca="false">SUMIF($B$15:$B$203,$B287,D$15:D$203)</f>
        <v>230990</v>
      </c>
      <c r="E287" s="4" t="n">
        <f aca="false">SUMIF($B$15:$B$203,$B287,E$15:E$203)</f>
        <v>0</v>
      </c>
      <c r="G287" s="4" t="n">
        <f aca="false">SUMIF($B$15:$B$203,$B287,G$15:G$203)</f>
        <v>230990</v>
      </c>
      <c r="H287" s="4" t="n">
        <f aca="false">SUMIF($B$15:$B$203,$B287,H$15:H$203)</f>
        <v>0</v>
      </c>
      <c r="J287" s="4" t="n">
        <f aca="false">SUMIF($B$15:$B$203,$B287,J$15:J$203)</f>
        <v>230990</v>
      </c>
      <c r="K287" s="4" t="n">
        <f aca="false">SUMIF($B$15:$B$203,$B287,K$15:K$203)</f>
        <v>0</v>
      </c>
      <c r="M287" s="4" t="n">
        <f aca="false">SUMIF($B$15:$B$203,$B287,M$15:M$203)</f>
        <v>230990</v>
      </c>
      <c r="N287" s="4" t="n">
        <f aca="false">SUMIF($B$15:$B$203,$B287,N$15:N$203)</f>
        <v>25262</v>
      </c>
      <c r="P287" s="4" t="n">
        <f aca="false">SUMIF($B$15:$B$203,$B287,P$15:P$203)</f>
        <v>230990</v>
      </c>
      <c r="Q287" s="4" t="n">
        <f aca="false">SUMIF($B$15:$B$203,$B287,Q$15:Q$203)</f>
        <v>0</v>
      </c>
      <c r="S287" s="4" t="n">
        <f aca="false">SUMIF($B$15:$B$203,$B287,S$15:S$203)</f>
        <v>230990</v>
      </c>
      <c r="T287" s="4" t="n">
        <f aca="false">SUMIF($B$15:$B$203,$B287,T$15:T$203)</f>
        <v>31858</v>
      </c>
      <c r="V287" s="4" t="n">
        <f aca="false">SUMIF($B$15:$B$203,$B287,V$15:V$203)</f>
        <v>230990</v>
      </c>
      <c r="W287" s="4" t="n">
        <f aca="false">SUMIF($B$15:$B$203,$B287,W$15:W$203)</f>
        <v>26059</v>
      </c>
      <c r="Y287" s="4" t="n">
        <f aca="false">SUMIF($B$15:$B$203,$B287,Y$15:Y$203)</f>
        <v>230990</v>
      </c>
      <c r="Z287" s="4" t="n">
        <f aca="false">SUMIF($B$15:$B$203,$B287,Z$15:Z$203)</f>
        <v>24821</v>
      </c>
      <c r="AB287" s="4" t="n">
        <f aca="false">SUMIF($B$15:$B$203,$B287,AB$15:AB$203)</f>
        <v>230990</v>
      </c>
      <c r="AC287" s="4" t="n">
        <f aca="false">SUMIF($B$15:$B$203,$B287,AC$15:AC$203)</f>
        <v>11861</v>
      </c>
      <c r="AE287" s="4" t="n">
        <f aca="false">SUMIF($B$15:$B$203,$B287,AE$15:AE$203)</f>
        <v>230990</v>
      </c>
      <c r="AF287" s="4" t="n">
        <f aca="false">SUMIF($B$15:$B$203,$B287,AF$15:AF$203)</f>
        <v>152</v>
      </c>
      <c r="AH287" s="4" t="n">
        <f aca="false">SUMIF($B$15:$B$203,$B287,AH$15:AH$203)</f>
        <v>230990</v>
      </c>
      <c r="AI287" s="4" t="n">
        <f aca="false">SUMIF($B$15:$B$203,$B287,AI$15:AI$203)</f>
        <v>0</v>
      </c>
    </row>
    <row r="288" customFormat="false" ht="12.75" hidden="false" customHeight="false" outlineLevel="0" collapsed="false">
      <c r="B288" s="2" t="s">
        <v>218</v>
      </c>
      <c r="C288" s="7"/>
      <c r="D288" s="4" t="n">
        <f aca="false">SUMIF($B$15:$B$203,$B288,D$15:D$203)</f>
        <v>12276</v>
      </c>
      <c r="E288" s="4" t="n">
        <f aca="false">SUMIF($B$15:$B$203,$B288,E$15:E$203)</f>
        <v>0</v>
      </c>
      <c r="G288" s="4" t="n">
        <f aca="false">SUMIF($B$15:$B$203,$B288,G$15:G$203)</f>
        <v>12276</v>
      </c>
      <c r="H288" s="4" t="n">
        <f aca="false">SUMIF($B$15:$B$203,$B288,H$15:H$203)</f>
        <v>362</v>
      </c>
      <c r="J288" s="4" t="n">
        <f aca="false">SUMIF($B$15:$B$203,$B288,J$15:J$203)</f>
        <v>12276</v>
      </c>
      <c r="K288" s="4" t="n">
        <f aca="false">SUMIF($B$15:$B$203,$B288,K$15:K$203)</f>
        <v>0</v>
      </c>
      <c r="M288" s="4" t="n">
        <f aca="false">SUMIF($B$15:$B$203,$B288,M$15:M$203)</f>
        <v>12276</v>
      </c>
      <c r="N288" s="4" t="n">
        <f aca="false">SUMIF($B$15:$B$203,$B288,N$15:N$203)</f>
        <v>2404</v>
      </c>
      <c r="P288" s="4" t="n">
        <f aca="false">SUMIF($B$15:$B$203,$B288,P$15:P$203)</f>
        <v>12276</v>
      </c>
      <c r="Q288" s="4" t="n">
        <f aca="false">SUMIF($B$15:$B$203,$B288,Q$15:Q$203)</f>
        <v>168</v>
      </c>
      <c r="S288" s="4" t="n">
        <f aca="false">SUMIF($B$15:$B$203,$B288,S$15:S$203)</f>
        <v>12276</v>
      </c>
      <c r="T288" s="4" t="n">
        <f aca="false">SUMIF($B$15:$B$203,$B288,T$15:T$203)</f>
        <v>3910</v>
      </c>
      <c r="V288" s="4" t="n">
        <f aca="false">SUMIF($B$15:$B$203,$B288,V$15:V$203)</f>
        <v>12276</v>
      </c>
      <c r="W288" s="4" t="n">
        <f aca="false">SUMIF($B$15:$B$203,$B288,W$15:W$203)</f>
        <v>2643</v>
      </c>
      <c r="Y288" s="4" t="n">
        <f aca="false">SUMIF($B$15:$B$203,$B288,Y$15:Y$203)</f>
        <v>0</v>
      </c>
      <c r="Z288" s="4" t="n">
        <f aca="false">SUMIF($B$15:$B$203,$B288,Z$15:Z$203)</f>
        <v>0</v>
      </c>
      <c r="AB288" s="4" t="n">
        <f aca="false">SUMIF($B$15:$B$203,$B288,AB$15:AB$203)</f>
        <v>0</v>
      </c>
      <c r="AC288" s="4" t="n">
        <f aca="false">SUMIF($B$15:$B$203,$B288,AC$15:AC$203)</f>
        <v>0</v>
      </c>
      <c r="AE288" s="4" t="n">
        <f aca="false">SUMIF($B$15:$B$203,$B288,AE$15:AE$203)</f>
        <v>0</v>
      </c>
      <c r="AF288" s="4" t="n">
        <f aca="false">SUMIF($B$15:$B$203,$B288,AF$15:AF$203)</f>
        <v>0</v>
      </c>
      <c r="AH288" s="4" t="n">
        <f aca="false">SUMIF($B$15:$B$203,$B288,AH$15:AH$203)</f>
        <v>0</v>
      </c>
      <c r="AI288" s="4" t="n">
        <f aca="false">SUMIF($B$15:$B$203,$B288,AI$15:AI$203)</f>
        <v>0</v>
      </c>
    </row>
    <row r="289" customFormat="false" ht="12.75" hidden="false" customHeight="false" outlineLevel="0" collapsed="false">
      <c r="B289" s="2" t="s">
        <v>305</v>
      </c>
      <c r="C289" s="7"/>
      <c r="D289" s="4" t="n">
        <f aca="false">SUMIF($B$15:$B$203,$B289,D$15:D$203)</f>
        <v>20256</v>
      </c>
      <c r="E289" s="4" t="n">
        <f aca="false">SUMIF($B$15:$B$203,$B289,E$15:E$203)</f>
        <v>0</v>
      </c>
      <c r="G289" s="4" t="n">
        <f aca="false">SUMIF($B$15:$B$203,$B289,G$15:G$203)</f>
        <v>38867</v>
      </c>
      <c r="H289" s="4" t="n">
        <f aca="false">SUMIF($B$15:$B$203,$B289,H$15:H$203)</f>
        <v>1150</v>
      </c>
      <c r="J289" s="4" t="n">
        <f aca="false">SUMIF($B$15:$B$203,$B289,J$15:J$203)</f>
        <v>23225</v>
      </c>
      <c r="K289" s="4" t="n">
        <f aca="false">SUMIF($B$15:$B$203,$B289,K$15:K$203)</f>
        <v>0</v>
      </c>
      <c r="M289" s="4" t="n">
        <f aca="false">SUMIF($B$15:$B$203,$B289,M$15:M$203)</f>
        <v>57639</v>
      </c>
      <c r="N289" s="4" t="n">
        <f aca="false">SUMIF($B$15:$B$203,$B289,N$15:N$203)</f>
        <v>16154</v>
      </c>
      <c r="P289" s="4" t="n">
        <f aca="false">SUMIF($B$15:$B$203,$B289,P$15:P$203)</f>
        <v>27194</v>
      </c>
      <c r="Q289" s="4" t="n">
        <f aca="false">SUMIF($B$15:$B$203,$B289,Q$15:Q$203)</f>
        <v>380</v>
      </c>
      <c r="S289" s="4" t="n">
        <f aca="false">SUMIF($B$15:$B$203,$B289,S$15:S$203)</f>
        <v>49870</v>
      </c>
      <c r="T289" s="4" t="n">
        <f aca="false">SUMIF($B$15:$B$203,$B289,T$15:T$203)</f>
        <v>24421</v>
      </c>
      <c r="V289" s="4" t="n">
        <f aca="false">SUMIF($B$15:$B$203,$B289,V$15:V$203)</f>
        <v>49870</v>
      </c>
      <c r="W289" s="4" t="n">
        <f aca="false">SUMIF($B$15:$B$203,$B289,W$15:W$203)</f>
        <v>19854</v>
      </c>
      <c r="Y289" s="4" t="n">
        <f aca="false">SUMIF($B$15:$B$203,$B289,Y$15:Y$203)</f>
        <v>53095</v>
      </c>
      <c r="Z289" s="4" t="n">
        <f aca="false">SUMIF($B$15:$B$203,$B289,Z$15:Z$203)</f>
        <v>13048</v>
      </c>
      <c r="AB289" s="4" t="n">
        <f aca="false">SUMIF($B$15:$B$203,$B289,AB$15:AB$203)</f>
        <v>49305</v>
      </c>
      <c r="AC289" s="4" t="n">
        <f aca="false">SUMIF($B$15:$B$203,$B289,AC$15:AC$203)</f>
        <v>5120</v>
      </c>
      <c r="AE289" s="4" t="n">
        <f aca="false">SUMIF($B$15:$B$203,$B289,AE$15:AE$203)</f>
        <v>38869</v>
      </c>
      <c r="AF289" s="4" t="n">
        <f aca="false">SUMIF($B$15:$B$203,$B289,AF$15:AF$203)</f>
        <v>4272</v>
      </c>
      <c r="AH289" s="4" t="n">
        <f aca="false">SUMIF($B$15:$B$203,$B289,AH$15:AH$203)</f>
        <v>41153</v>
      </c>
      <c r="AI289" s="4" t="n">
        <f aca="false">SUMIF($B$15:$B$203,$B289,AI$15:AI$203)</f>
        <v>2013</v>
      </c>
    </row>
    <row r="290" customFormat="false" ht="12.75" hidden="false" customHeight="false" outlineLevel="0" collapsed="false">
      <c r="B290" s="2" t="s">
        <v>35</v>
      </c>
      <c r="C290" s="7"/>
      <c r="D290" s="4" t="n">
        <f aca="false">SUMIF($B$15:$B$203,$B290,D$15:D$203)</f>
        <v>30575</v>
      </c>
      <c r="E290" s="4" t="n">
        <f aca="false">SUMIF($B$15:$B$203,$B290,E$15:E$203)</f>
        <v>0</v>
      </c>
      <c r="G290" s="4" t="n">
        <f aca="false">SUMIF($B$15:$B$203,$B290,G$15:G$203)</f>
        <v>30575</v>
      </c>
      <c r="H290" s="4" t="n">
        <f aca="false">SUMIF($B$15:$B$203,$B290,H$15:H$203)</f>
        <v>0</v>
      </c>
      <c r="J290" s="4" t="n">
        <f aca="false">SUMIF($B$15:$B$203,$B290,J$15:J$203)</f>
        <v>30575</v>
      </c>
      <c r="K290" s="4" t="n">
        <f aca="false">SUMIF($B$15:$B$203,$B290,K$15:K$203)</f>
        <v>0</v>
      </c>
      <c r="M290" s="4" t="n">
        <f aca="false">SUMIF($B$15:$B$203,$B290,M$15:M$203)</f>
        <v>30575</v>
      </c>
      <c r="N290" s="4" t="n">
        <f aca="false">SUMIF($B$15:$B$203,$B290,N$15:N$203)</f>
        <v>0</v>
      </c>
      <c r="P290" s="4" t="n">
        <f aca="false">SUMIF($B$15:$B$203,$B290,P$15:P$203)</f>
        <v>30575</v>
      </c>
      <c r="Q290" s="4" t="n">
        <f aca="false">SUMIF($B$15:$B$203,$B290,Q$15:Q$203)</f>
        <v>0</v>
      </c>
      <c r="S290" s="4" t="n">
        <f aca="false">SUMIF($B$15:$B$203,$B290,S$15:S$203)</f>
        <v>30575</v>
      </c>
      <c r="T290" s="4" t="n">
        <f aca="false">SUMIF($B$15:$B$203,$B290,T$15:T$203)</f>
        <v>0</v>
      </c>
      <c r="V290" s="4" t="n">
        <f aca="false">SUMIF($B$15:$B$203,$B290,V$15:V$203)</f>
        <v>30575</v>
      </c>
      <c r="W290" s="4" t="n">
        <f aca="false">SUMIF($B$15:$B$203,$B290,W$15:W$203)</f>
        <v>0</v>
      </c>
      <c r="Y290" s="4" t="n">
        <f aca="false">SUMIF($B$15:$B$203,$B290,Y$15:Y$203)</f>
        <v>30575</v>
      </c>
      <c r="Z290" s="4" t="n">
        <f aca="false">SUMIF($B$15:$B$203,$B290,Z$15:Z$203)</f>
        <v>0</v>
      </c>
      <c r="AB290" s="4" t="n">
        <f aca="false">SUMIF($B$15:$B$203,$B290,AB$15:AB$203)</f>
        <v>30575</v>
      </c>
      <c r="AC290" s="4" t="n">
        <f aca="false">SUMIF($B$15:$B$203,$B290,AC$15:AC$203)</f>
        <v>0</v>
      </c>
      <c r="AE290" s="4" t="n">
        <f aca="false">SUMIF($B$15:$B$203,$B290,AE$15:AE$203)</f>
        <v>30575</v>
      </c>
      <c r="AF290" s="4" t="n">
        <f aca="false">SUMIF($B$15:$B$203,$B290,AF$15:AF$203)</f>
        <v>0</v>
      </c>
      <c r="AH290" s="4" t="n">
        <f aca="false">SUMIF($B$15:$B$203,$B290,AH$15:AH$203)</f>
        <v>30575</v>
      </c>
      <c r="AI290" s="4" t="n">
        <f aca="false">SUMIF($B$15:$B$203,$B290,AI$15:AI$203)</f>
        <v>0</v>
      </c>
    </row>
    <row r="291" customFormat="false" ht="12.75" hidden="false" customHeight="false" outlineLevel="0" collapsed="false">
      <c r="B291" s="2" t="s">
        <v>220</v>
      </c>
      <c r="C291" s="7"/>
      <c r="D291" s="4" t="n">
        <f aca="false">SUMIF($B$15:$B$203,$B291,D$15:D$203)</f>
        <v>409</v>
      </c>
      <c r="E291" s="4" t="n">
        <f aca="false">SUMIF($B$15:$B$203,$B291,E$15:E$203)</f>
        <v>0</v>
      </c>
      <c r="G291" s="4" t="n">
        <f aca="false">SUMIF($B$15:$B$203,$B291,G$15:G$203)</f>
        <v>409</v>
      </c>
      <c r="H291" s="4" t="n">
        <f aca="false">SUMIF($B$15:$B$203,$B291,H$15:H$203)</f>
        <v>0</v>
      </c>
      <c r="J291" s="4" t="n">
        <f aca="false">SUMIF($B$15:$B$203,$B291,J$15:J$203)</f>
        <v>409</v>
      </c>
      <c r="K291" s="4" t="n">
        <f aca="false">SUMIF($B$15:$B$203,$B291,K$15:K$203)</f>
        <v>0</v>
      </c>
      <c r="M291" s="4" t="n">
        <f aca="false">SUMIF($B$15:$B$203,$B291,M$15:M$203)</f>
        <v>409</v>
      </c>
      <c r="N291" s="4" t="n">
        <f aca="false">SUMIF($B$15:$B$203,$B291,N$15:N$203)</f>
        <v>0</v>
      </c>
      <c r="P291" s="4" t="n">
        <f aca="false">SUMIF($B$15:$B$203,$B291,P$15:P$203)</f>
        <v>409</v>
      </c>
      <c r="Q291" s="4" t="n">
        <f aca="false">SUMIF($B$15:$B$203,$B291,Q$15:Q$203)</f>
        <v>0</v>
      </c>
      <c r="S291" s="4" t="n">
        <f aca="false">SUMIF($B$15:$B$203,$B291,S$15:S$203)</f>
        <v>409</v>
      </c>
      <c r="T291" s="4" t="n">
        <f aca="false">SUMIF($B$15:$B$203,$B291,T$15:T$203)</f>
        <v>0</v>
      </c>
      <c r="V291" s="4" t="n">
        <f aca="false">SUMIF($B$15:$B$203,$B291,V$15:V$203)</f>
        <v>409</v>
      </c>
      <c r="W291" s="4" t="n">
        <f aca="false">SUMIF($B$15:$B$203,$B291,W$15:W$203)</f>
        <v>0</v>
      </c>
      <c r="Y291" s="4" t="n">
        <f aca="false">SUMIF($B$15:$B$203,$B291,Y$15:Y$203)</f>
        <v>409</v>
      </c>
      <c r="Z291" s="4" t="n">
        <f aca="false">SUMIF($B$15:$B$203,$B291,Z$15:Z$203)</f>
        <v>0</v>
      </c>
      <c r="AB291" s="4" t="n">
        <f aca="false">SUMIF($B$15:$B$203,$B291,AB$15:AB$203)</f>
        <v>409</v>
      </c>
      <c r="AC291" s="4" t="n">
        <f aca="false">SUMIF($B$15:$B$203,$B291,AC$15:AC$203)</f>
        <v>0</v>
      </c>
      <c r="AE291" s="4" t="n">
        <f aca="false">SUMIF($B$15:$B$203,$B291,AE$15:AE$203)</f>
        <v>409</v>
      </c>
      <c r="AF291" s="4" t="n">
        <f aca="false">SUMIF($B$15:$B$203,$B291,AF$15:AF$203)</f>
        <v>0</v>
      </c>
      <c r="AH291" s="4" t="n">
        <f aca="false">SUMIF($B$15:$B$203,$B291,AH$15:AH$203)</f>
        <v>409</v>
      </c>
      <c r="AI291" s="4" t="n">
        <f aca="false">SUMIF($B$15:$B$203,$B291,AI$15:AI$203)</f>
        <v>0</v>
      </c>
    </row>
    <row r="292" customFormat="false" ht="12.75" hidden="false" customHeight="false" outlineLevel="0" collapsed="false">
      <c r="B292" s="2" t="s">
        <v>307</v>
      </c>
      <c r="C292" s="7"/>
      <c r="D292" s="4" t="n">
        <f aca="false">SUMIF($B$15:$B$203,$B292,D$15:D$203)</f>
        <v>33215</v>
      </c>
      <c r="E292" s="4" t="n">
        <f aca="false">SUMIF($B$15:$B$203,$B292,E$15:E$203)</f>
        <v>0</v>
      </c>
      <c r="G292" s="4" t="n">
        <f aca="false">SUMIF($B$15:$B$203,$B292,G$15:G$203)</f>
        <v>113478</v>
      </c>
      <c r="H292" s="4" t="n">
        <f aca="false">SUMIF($B$15:$B$203,$B292,H$15:H$203)</f>
        <v>198</v>
      </c>
      <c r="J292" s="4" t="n">
        <f aca="false">SUMIF($B$15:$B$203,$B292,J$15:J$203)</f>
        <v>80675</v>
      </c>
      <c r="K292" s="4" t="n">
        <f aca="false">SUMIF($B$15:$B$203,$B292,K$15:K$203)</f>
        <v>0</v>
      </c>
      <c r="M292" s="4" t="n">
        <f aca="false">SUMIF($B$15:$B$203,$B292,M$15:M$203)</f>
        <v>134365</v>
      </c>
      <c r="N292" s="4" t="n">
        <f aca="false">SUMIF($B$15:$B$203,$B292,N$15:N$203)</f>
        <v>14199</v>
      </c>
      <c r="P292" s="4" t="n">
        <f aca="false">SUMIF($B$15:$B$203,$B292,P$15:P$203)</f>
        <v>68961</v>
      </c>
      <c r="Q292" s="4" t="n">
        <f aca="false">SUMIF($B$15:$B$203,$B292,Q$15:Q$203)</f>
        <v>179</v>
      </c>
      <c r="S292" s="4" t="n">
        <f aca="false">SUMIF($B$15:$B$203,$B292,S$15:S$203)</f>
        <v>183061</v>
      </c>
      <c r="T292" s="4" t="n">
        <f aca="false">SUMIF($B$15:$B$203,$B292,T$15:T$203)</f>
        <v>32484</v>
      </c>
      <c r="V292" s="4" t="n">
        <f aca="false">SUMIF($B$15:$B$203,$B292,V$15:V$203)</f>
        <v>183061</v>
      </c>
      <c r="W292" s="4" t="n">
        <f aca="false">SUMIF($B$15:$B$203,$B292,W$15:W$203)</f>
        <v>26119</v>
      </c>
      <c r="Y292" s="4" t="n">
        <f aca="false">SUMIF($B$15:$B$203,$B292,Y$15:Y$203)</f>
        <v>134365</v>
      </c>
      <c r="Z292" s="4" t="n">
        <f aca="false">SUMIF($B$15:$B$203,$B292,Z$15:Z$203)</f>
        <v>4158</v>
      </c>
      <c r="AB292" s="4" t="n">
        <f aca="false">SUMIF($B$15:$B$203,$B292,AB$15:AB$203)</f>
        <v>66324</v>
      </c>
      <c r="AC292" s="4" t="n">
        <f aca="false">SUMIF($B$15:$B$203,$B292,AC$15:AC$203)</f>
        <v>730</v>
      </c>
      <c r="AE292" s="4" t="n">
        <f aca="false">SUMIF($B$15:$B$203,$B292,AE$15:AE$203)</f>
        <v>134656</v>
      </c>
      <c r="AF292" s="4" t="n">
        <f aca="false">SUMIF($B$15:$B$203,$B292,AF$15:AF$203)</f>
        <v>2783</v>
      </c>
      <c r="AH292" s="4" t="n">
        <f aca="false">SUMIF($B$15:$B$203,$B292,AH$15:AH$203)</f>
        <v>96860</v>
      </c>
      <c r="AI292" s="4" t="n">
        <f aca="false">SUMIF($B$15:$B$203,$B292,AI$15:AI$203)</f>
        <v>541</v>
      </c>
    </row>
    <row r="293" customFormat="false" ht="12.75" hidden="false" customHeight="false" outlineLevel="0" collapsed="false">
      <c r="B293" s="2" t="s">
        <v>132</v>
      </c>
      <c r="C293" s="7"/>
      <c r="D293" s="4" t="n">
        <f aca="false">SUMIF($B$15:$B$203,$B293,D$15:D$203)</f>
        <v>1832</v>
      </c>
      <c r="E293" s="4" t="n">
        <f aca="false">SUMIF($B$15:$B$203,$B293,E$15:E$203)</f>
        <v>0</v>
      </c>
      <c r="G293" s="4" t="n">
        <f aca="false">SUMIF($B$15:$B$203,$B293,G$15:G$203)</f>
        <v>1832</v>
      </c>
      <c r="H293" s="4" t="n">
        <f aca="false">SUMIF($B$15:$B$203,$B293,H$15:H$203)</f>
        <v>0</v>
      </c>
      <c r="J293" s="4" t="n">
        <f aca="false">SUMIF($B$15:$B$203,$B293,J$15:J$203)</f>
        <v>1832</v>
      </c>
      <c r="K293" s="4" t="n">
        <f aca="false">SUMIF($B$15:$B$203,$B293,K$15:K$203)</f>
        <v>0</v>
      </c>
      <c r="M293" s="4" t="n">
        <f aca="false">SUMIF($B$15:$B$203,$B293,M$15:M$203)</f>
        <v>1832</v>
      </c>
      <c r="N293" s="4" t="n">
        <f aca="false">SUMIF($B$15:$B$203,$B293,N$15:N$203)</f>
        <v>0</v>
      </c>
      <c r="P293" s="4" t="n">
        <f aca="false">SUMIF($B$15:$B$203,$B293,P$15:P$203)</f>
        <v>1832</v>
      </c>
      <c r="Q293" s="4" t="n">
        <f aca="false">SUMIF($B$15:$B$203,$B293,Q$15:Q$203)</f>
        <v>0</v>
      </c>
      <c r="S293" s="4" t="n">
        <f aca="false">SUMIF($B$15:$B$203,$B293,S$15:S$203)</f>
        <v>1832</v>
      </c>
      <c r="T293" s="4" t="n">
        <f aca="false">SUMIF($B$15:$B$203,$B293,T$15:T$203)</f>
        <v>0</v>
      </c>
      <c r="V293" s="4" t="n">
        <f aca="false">SUMIF($B$15:$B$203,$B293,V$15:V$203)</f>
        <v>1832</v>
      </c>
      <c r="W293" s="4" t="n">
        <f aca="false">SUMIF($B$15:$B$203,$B293,W$15:W$203)</f>
        <v>0</v>
      </c>
      <c r="Y293" s="4" t="n">
        <f aca="false">SUMIF($B$15:$B$203,$B293,Y$15:Y$203)</f>
        <v>1832</v>
      </c>
      <c r="Z293" s="4" t="n">
        <f aca="false">SUMIF($B$15:$B$203,$B293,Z$15:Z$203)</f>
        <v>0</v>
      </c>
      <c r="AB293" s="4" t="n">
        <f aca="false">SUMIF($B$15:$B$203,$B293,AB$15:AB$203)</f>
        <v>1832</v>
      </c>
      <c r="AC293" s="4" t="n">
        <f aca="false">SUMIF($B$15:$B$203,$B293,AC$15:AC$203)</f>
        <v>0</v>
      </c>
      <c r="AE293" s="4" t="n">
        <f aca="false">SUMIF($B$15:$B$203,$B293,AE$15:AE$203)</f>
        <v>1832</v>
      </c>
      <c r="AF293" s="4" t="n">
        <f aca="false">SUMIF($B$15:$B$203,$B293,AF$15:AF$203)</f>
        <v>0</v>
      </c>
      <c r="AH293" s="4" t="n">
        <f aca="false">SUMIF($B$15:$B$203,$B293,AH$15:AH$203)</f>
        <v>1832</v>
      </c>
      <c r="AI293" s="4" t="n">
        <f aca="false">SUMIF($B$15:$B$203,$B293,AI$15:AI$203)</f>
        <v>0</v>
      </c>
    </row>
    <row r="294" customFormat="false" ht="12.75" hidden="false" customHeight="false" outlineLevel="0" collapsed="false">
      <c r="B294" s="2" t="s">
        <v>134</v>
      </c>
      <c r="C294" s="7"/>
      <c r="D294" s="4" t="n">
        <f aca="false">SUMIF($B$15:$B$203,$B294,D$15:D$203)</f>
        <v>132990</v>
      </c>
      <c r="E294" s="4" t="n">
        <f aca="false">SUMIF($B$15:$B$203,$B294,E$15:E$203)</f>
        <v>0</v>
      </c>
      <c r="G294" s="4" t="n">
        <f aca="false">SUMIF($B$15:$B$203,$B294,G$15:G$203)</f>
        <v>132990</v>
      </c>
      <c r="H294" s="4" t="n">
        <f aca="false">SUMIF($B$15:$B$203,$B294,H$15:H$203)</f>
        <v>0</v>
      </c>
      <c r="J294" s="4" t="n">
        <f aca="false">SUMIF($B$15:$B$203,$B294,J$15:J$203)</f>
        <v>132990</v>
      </c>
      <c r="K294" s="4" t="n">
        <f aca="false">SUMIF($B$15:$B$203,$B294,K$15:K$203)</f>
        <v>0</v>
      </c>
      <c r="M294" s="4" t="n">
        <f aca="false">SUMIF($B$15:$B$203,$B294,M$15:M$203)</f>
        <v>132990</v>
      </c>
      <c r="N294" s="4" t="n">
        <f aca="false">SUMIF($B$15:$B$203,$B294,N$15:N$203)</f>
        <v>0</v>
      </c>
      <c r="P294" s="4" t="n">
        <f aca="false">SUMIF($B$15:$B$203,$B294,P$15:P$203)</f>
        <v>132990</v>
      </c>
      <c r="Q294" s="4" t="n">
        <f aca="false">SUMIF($B$15:$B$203,$B294,Q$15:Q$203)</f>
        <v>0</v>
      </c>
      <c r="S294" s="4" t="n">
        <f aca="false">SUMIF($B$15:$B$203,$B294,S$15:S$203)</f>
        <v>132990</v>
      </c>
      <c r="T294" s="4" t="n">
        <f aca="false">SUMIF($B$15:$B$203,$B294,T$15:T$203)</f>
        <v>0</v>
      </c>
      <c r="V294" s="4" t="n">
        <f aca="false">SUMIF($B$15:$B$203,$B294,V$15:V$203)</f>
        <v>132990</v>
      </c>
      <c r="W294" s="4" t="n">
        <f aca="false">SUMIF($B$15:$B$203,$B294,W$15:W$203)</f>
        <v>0</v>
      </c>
      <c r="Y294" s="4" t="n">
        <f aca="false">SUMIF($B$15:$B$203,$B294,Y$15:Y$203)</f>
        <v>132990</v>
      </c>
      <c r="Z294" s="4" t="n">
        <f aca="false">SUMIF($B$15:$B$203,$B294,Z$15:Z$203)</f>
        <v>0</v>
      </c>
      <c r="AB294" s="4" t="n">
        <f aca="false">SUMIF($B$15:$B$203,$B294,AB$15:AB$203)</f>
        <v>132990</v>
      </c>
      <c r="AC294" s="4" t="n">
        <f aca="false">SUMIF($B$15:$B$203,$B294,AC$15:AC$203)</f>
        <v>0</v>
      </c>
      <c r="AE294" s="4" t="n">
        <f aca="false">SUMIF($B$15:$B$203,$B294,AE$15:AE$203)</f>
        <v>132990</v>
      </c>
      <c r="AF294" s="4" t="n">
        <f aca="false">SUMIF($B$15:$B$203,$B294,AF$15:AF$203)</f>
        <v>0</v>
      </c>
      <c r="AH294" s="4" t="n">
        <f aca="false">SUMIF($B$15:$B$203,$B294,AH$15:AH$203)</f>
        <v>132990</v>
      </c>
      <c r="AI294" s="4" t="n">
        <f aca="false">SUMIF($B$15:$B$203,$B294,AI$15:AI$203)</f>
        <v>0</v>
      </c>
    </row>
    <row r="295" customFormat="false" ht="12.75" hidden="false" customHeight="false" outlineLevel="0" collapsed="false">
      <c r="B295" s="2" t="s">
        <v>269</v>
      </c>
      <c r="C295" s="7"/>
      <c r="D295" s="4" t="n">
        <f aca="false">SUMIF($B$15:$B$203,$B295,D$15:D$203)</f>
        <v>4737</v>
      </c>
      <c r="E295" s="4" t="n">
        <f aca="false">SUMIF($B$15:$B$203,$B295,E$15:E$203)</f>
        <v>0</v>
      </c>
      <c r="G295" s="4" t="n">
        <f aca="false">SUMIF($B$15:$B$203,$B295,G$15:G$203)</f>
        <v>5221</v>
      </c>
      <c r="H295" s="4" t="n">
        <f aca="false">SUMIF($B$15:$B$203,$B295,H$15:H$203)</f>
        <v>0</v>
      </c>
      <c r="J295" s="4" t="n">
        <f aca="false">SUMIF($B$15:$B$203,$B295,J$15:J$203)</f>
        <v>5762</v>
      </c>
      <c r="K295" s="4" t="n">
        <f aca="false">SUMIF($B$15:$B$203,$B295,K$15:K$203)</f>
        <v>0</v>
      </c>
      <c r="M295" s="4" t="n">
        <f aca="false">SUMIF($B$15:$B$203,$B295,M$15:M$203)</f>
        <v>7367</v>
      </c>
      <c r="N295" s="4" t="n">
        <f aca="false">SUMIF($B$15:$B$203,$B295,N$15:N$203)</f>
        <v>0</v>
      </c>
      <c r="P295" s="4" t="n">
        <f aca="false">SUMIF($B$15:$B$203,$B295,P$15:P$203)</f>
        <v>6757</v>
      </c>
      <c r="Q295" s="4" t="n">
        <f aca="false">SUMIF($B$15:$B$203,$B295,Q$15:Q$203)</f>
        <v>0</v>
      </c>
      <c r="S295" s="4" t="n">
        <f aca="false">SUMIF($B$15:$B$203,$B295,S$15:S$203)</f>
        <v>11000</v>
      </c>
      <c r="T295" s="4" t="n">
        <f aca="false">SUMIF($B$15:$B$203,$B295,T$15:T$203)</f>
        <v>0</v>
      </c>
      <c r="V295" s="4" t="n">
        <f aca="false">SUMIF($B$15:$B$203,$B295,V$15:V$203)</f>
        <v>3000</v>
      </c>
      <c r="W295" s="4" t="n">
        <f aca="false">SUMIF($B$15:$B$203,$B295,W$15:W$203)</f>
        <v>0</v>
      </c>
      <c r="Y295" s="4" t="n">
        <f aca="false">SUMIF($B$15:$B$203,$B295,Y$15:Y$203)</f>
        <v>7367</v>
      </c>
      <c r="Z295" s="4" t="n">
        <f aca="false">SUMIF($B$15:$B$203,$B295,Z$15:Z$203)</f>
        <v>0</v>
      </c>
      <c r="AB295" s="4" t="n">
        <f aca="false">SUMIF($B$15:$B$203,$B295,AB$15:AB$203)</f>
        <v>4413</v>
      </c>
      <c r="AC295" s="4" t="n">
        <f aca="false">SUMIF($B$15:$B$203,$B295,AC$15:AC$203)</f>
        <v>0</v>
      </c>
      <c r="AE295" s="4" t="n">
        <f aca="false">SUMIF($B$15:$B$203,$B295,AE$15:AE$203)</f>
        <v>7794</v>
      </c>
      <c r="AF295" s="4" t="n">
        <f aca="false">SUMIF($B$15:$B$203,$B295,AF$15:AF$203)</f>
        <v>0</v>
      </c>
      <c r="AH295" s="4" t="n">
        <f aca="false">SUMIF($B$15:$B$203,$B295,AH$15:AH$203)</f>
        <v>4372</v>
      </c>
      <c r="AI295" s="4" t="n">
        <f aca="false">SUMIF($B$15:$B$203,$B295,AI$15:AI$203)</f>
        <v>0</v>
      </c>
    </row>
    <row r="296" customFormat="false" ht="12.75" hidden="false" customHeight="false" outlineLevel="0" collapsed="false">
      <c r="B296" s="2" t="s">
        <v>136</v>
      </c>
      <c r="C296" s="7"/>
      <c r="D296" s="4" t="n">
        <f aca="false">SUMIF($B$15:$B$203,$B296,D$15:D$203)</f>
        <v>10000</v>
      </c>
      <c r="E296" s="4" t="n">
        <f aca="false">SUMIF($B$15:$B$203,$B296,E$15:E$203)</f>
        <v>0</v>
      </c>
      <c r="G296" s="4" t="n">
        <f aca="false">SUMIF($B$15:$B$203,$B296,G$15:G$203)</f>
        <v>10000</v>
      </c>
      <c r="H296" s="4" t="n">
        <f aca="false">SUMIF($B$15:$B$203,$B296,H$15:H$203)</f>
        <v>294</v>
      </c>
      <c r="J296" s="4" t="n">
        <f aca="false">SUMIF($B$15:$B$203,$B296,J$15:J$203)</f>
        <v>10000</v>
      </c>
      <c r="K296" s="4" t="n">
        <f aca="false">SUMIF($B$15:$B$203,$B296,K$15:K$203)</f>
        <v>0</v>
      </c>
      <c r="M296" s="4" t="n">
        <f aca="false">SUMIF($B$15:$B$203,$B296,M$15:M$203)</f>
        <v>10000</v>
      </c>
      <c r="N296" s="4" t="n">
        <f aca="false">SUMIF($B$15:$B$203,$B296,N$15:N$203)</f>
        <v>2582</v>
      </c>
      <c r="P296" s="4" t="n">
        <f aca="false">SUMIF($B$15:$B$203,$B296,P$15:P$203)</f>
        <v>10000</v>
      </c>
      <c r="Q296" s="4" t="n">
        <f aca="false">SUMIF($B$15:$B$203,$B296,Q$15:Q$203)</f>
        <v>137</v>
      </c>
      <c r="S296" s="4" t="n">
        <f aca="false">SUMIF($B$15:$B$203,$B296,S$15:S$203)</f>
        <v>10000</v>
      </c>
      <c r="T296" s="4" t="n">
        <f aca="false">SUMIF($B$15:$B$203,$B296,T$15:T$203)</f>
        <v>4220</v>
      </c>
      <c r="V296" s="4" t="n">
        <f aca="false">SUMIF($B$15:$B$203,$B296,V$15:V$203)</f>
        <v>10000</v>
      </c>
      <c r="W296" s="4" t="n">
        <f aca="false">SUMIF($B$15:$B$203,$B296,W$15:W$203)</f>
        <v>3615</v>
      </c>
      <c r="Y296" s="4" t="n">
        <f aca="false">SUMIF($B$15:$B$203,$B296,Y$15:Y$203)</f>
        <v>10000</v>
      </c>
      <c r="Z296" s="4" t="n">
        <f aca="false">SUMIF($B$15:$B$203,$B296,Z$15:Z$203)</f>
        <v>2304</v>
      </c>
      <c r="AB296" s="4" t="n">
        <f aca="false">SUMIF($B$15:$B$203,$B296,AB$15:AB$203)</f>
        <v>10000</v>
      </c>
      <c r="AC296" s="4" t="n">
        <f aca="false">SUMIF($B$15:$B$203,$B296,AC$15:AC$203)</f>
        <v>1019</v>
      </c>
      <c r="AE296" s="4" t="n">
        <f aca="false">SUMIF($B$15:$B$203,$B296,AE$15:AE$203)</f>
        <v>10000</v>
      </c>
      <c r="AF296" s="4" t="n">
        <f aca="false">SUMIF($B$15:$B$203,$B296,AF$15:AF$203)</f>
        <v>1083</v>
      </c>
      <c r="AH296" s="4" t="n">
        <f aca="false">SUMIF($B$15:$B$203,$B296,AH$15:AH$203)</f>
        <v>10000</v>
      </c>
      <c r="AI296" s="4" t="n">
        <f aca="false">SUMIF($B$15:$B$203,$B296,AI$15:AI$203)</f>
        <v>488</v>
      </c>
    </row>
    <row r="297" customFormat="false" ht="12.75" hidden="false" customHeight="false" outlineLevel="0" collapsed="false">
      <c r="B297" s="2" t="s">
        <v>138</v>
      </c>
      <c r="C297" s="7"/>
      <c r="D297" s="4" t="n">
        <f aca="false">SUMIF($B$15:$B$203,$B297,D$15:D$203)</f>
        <v>20460</v>
      </c>
      <c r="E297" s="4" t="n">
        <f aca="false">SUMIF($B$15:$B$203,$B297,E$15:E$203)</f>
        <v>0</v>
      </c>
      <c r="G297" s="4" t="n">
        <f aca="false">SUMIF($B$15:$B$203,$B297,G$15:G$203)</f>
        <v>20460</v>
      </c>
      <c r="H297" s="4" t="n">
        <f aca="false">SUMIF($B$15:$B$203,$B297,H$15:H$203)</f>
        <v>602</v>
      </c>
      <c r="J297" s="4" t="n">
        <f aca="false">SUMIF($B$15:$B$203,$B297,J$15:J$203)</f>
        <v>20460</v>
      </c>
      <c r="K297" s="4" t="n">
        <f aca="false">SUMIF($B$15:$B$203,$B297,K$15:K$203)</f>
        <v>0</v>
      </c>
      <c r="M297" s="4" t="n">
        <f aca="false">SUMIF($B$15:$B$203,$B297,M$15:M$203)</f>
        <v>20460</v>
      </c>
      <c r="N297" s="4" t="n">
        <f aca="false">SUMIF($B$15:$B$203,$B297,N$15:N$203)</f>
        <v>5282</v>
      </c>
      <c r="P297" s="4" t="n">
        <f aca="false">SUMIF($B$15:$B$203,$B297,P$15:P$203)</f>
        <v>20460</v>
      </c>
      <c r="Q297" s="4" t="n">
        <f aca="false">SUMIF($B$15:$B$203,$B297,Q$15:Q$203)</f>
        <v>280</v>
      </c>
      <c r="S297" s="4" t="n">
        <f aca="false">SUMIF($B$15:$B$203,$B297,S$15:S$203)</f>
        <v>20460</v>
      </c>
      <c r="T297" s="4" t="n">
        <f aca="false">SUMIF($B$15:$B$203,$B297,T$15:T$203)</f>
        <v>8632</v>
      </c>
      <c r="V297" s="4" t="n">
        <f aca="false">SUMIF($B$15:$B$203,$B297,V$15:V$203)</f>
        <v>20460</v>
      </c>
      <c r="W297" s="4" t="n">
        <f aca="false">SUMIF($B$15:$B$203,$B297,W$15:W$203)</f>
        <v>7396</v>
      </c>
      <c r="Y297" s="4" t="n">
        <f aca="false">SUMIF($B$15:$B$203,$B297,Y$15:Y$203)</f>
        <v>20460</v>
      </c>
      <c r="Z297" s="4" t="n">
        <f aca="false">SUMIF($B$15:$B$203,$B297,Z$15:Z$203)</f>
        <v>4716</v>
      </c>
      <c r="AB297" s="4" t="n">
        <f aca="false">SUMIF($B$15:$B$203,$B297,AB$15:AB$203)</f>
        <v>20460</v>
      </c>
      <c r="AC297" s="4" t="n">
        <f aca="false">SUMIF($B$15:$B$203,$B297,AC$15:AC$203)</f>
        <v>2084</v>
      </c>
      <c r="AE297" s="4" t="n">
        <f aca="false">SUMIF($B$15:$B$203,$B297,AE$15:AE$203)</f>
        <v>20460</v>
      </c>
      <c r="AF297" s="4" t="n">
        <f aca="false">SUMIF($B$15:$B$203,$B297,AF$15:AF$203)</f>
        <v>2217</v>
      </c>
      <c r="AH297" s="4" t="n">
        <f aca="false">SUMIF($B$15:$B$203,$B297,AH$15:AH$203)</f>
        <v>20460</v>
      </c>
      <c r="AI297" s="4" t="n">
        <f aca="false">SUMIF($B$15:$B$203,$B297,AI$15:AI$203)</f>
        <v>999</v>
      </c>
    </row>
    <row r="298" customFormat="false" ht="12.75" hidden="false" customHeight="false" outlineLevel="0" collapsed="false">
      <c r="B298" s="2" t="s">
        <v>309</v>
      </c>
      <c r="C298" s="7"/>
      <c r="D298" s="4" t="n">
        <f aca="false">SUMIF($B$15:$B$203,$B298,D$15:D$203)</f>
        <v>48341</v>
      </c>
      <c r="E298" s="4" t="n">
        <f aca="false">SUMIF($B$15:$B$203,$B298,E$15:E$203)</f>
        <v>0</v>
      </c>
      <c r="G298" s="4" t="n">
        <f aca="false">SUMIF($B$15:$B$203,$B298,G$15:G$203)</f>
        <v>106406</v>
      </c>
      <c r="H298" s="4" t="n">
        <f aca="false">SUMIF($B$15:$B$203,$B298,H$15:H$203)</f>
        <v>0</v>
      </c>
      <c r="J298" s="4" t="n">
        <f aca="false">SUMIF($B$15:$B$203,$B298,J$15:J$203)</f>
        <v>4729</v>
      </c>
      <c r="K298" s="4" t="n">
        <f aca="false">SUMIF($B$15:$B$203,$B298,K$15:K$203)</f>
        <v>0</v>
      </c>
      <c r="M298" s="4" t="n">
        <f aca="false">SUMIF($B$15:$B$203,$B298,M$15:M$203)</f>
        <v>262891</v>
      </c>
      <c r="N298" s="4" t="n">
        <f aca="false">SUMIF($B$15:$B$203,$B298,N$15:N$203)</f>
        <v>0</v>
      </c>
      <c r="P298" s="4" t="n">
        <f aca="false">SUMIF($B$15:$B$203,$B298,P$15:P$203)</f>
        <v>142406</v>
      </c>
      <c r="Q298" s="4" t="n">
        <f aca="false">SUMIF($B$15:$B$203,$B298,Q$15:Q$203)</f>
        <v>0</v>
      </c>
      <c r="S298" s="4" t="n">
        <f aca="false">SUMIF($B$15:$B$203,$B298,S$15:S$203)</f>
        <v>364000</v>
      </c>
      <c r="T298" s="4" t="n">
        <f aca="false">SUMIF($B$15:$B$203,$B298,T$15:T$203)</f>
        <v>25918</v>
      </c>
      <c r="V298" s="4" t="n">
        <f aca="false">SUMIF($B$15:$B$203,$B298,V$15:V$203)</f>
        <v>230000</v>
      </c>
      <c r="W298" s="4" t="n">
        <f aca="false">SUMIF($B$15:$B$203,$B298,W$15:W$203)</f>
        <v>2059</v>
      </c>
      <c r="Y298" s="4" t="n">
        <f aca="false">SUMIF($B$15:$B$203,$B298,Y$15:Y$203)</f>
        <v>225822</v>
      </c>
      <c r="Z298" s="4" t="n">
        <f aca="false">SUMIF($B$15:$B$203,$B298,Z$15:Z$203)</f>
        <v>0</v>
      </c>
      <c r="AB298" s="4" t="n">
        <f aca="false">SUMIF($B$15:$B$203,$B298,AB$15:AB$203)</f>
        <v>262891</v>
      </c>
      <c r="AC298" s="4" t="n">
        <f aca="false">SUMIF($B$15:$B$203,$B298,AC$15:AC$203)</f>
        <v>0</v>
      </c>
      <c r="AE298" s="4" t="n">
        <f aca="false">SUMIF($B$15:$B$203,$B298,AE$15:AE$203)</f>
        <v>108875</v>
      </c>
      <c r="AF298" s="4" t="n">
        <f aca="false">SUMIF($B$15:$B$203,$B298,AF$15:AF$203)</f>
        <v>0</v>
      </c>
      <c r="AH298" s="4" t="n">
        <f aca="false">SUMIF($B$15:$B$203,$B298,AH$15:AH$203)</f>
        <v>163004</v>
      </c>
      <c r="AI298" s="4" t="n">
        <f aca="false">SUMIF($B$15:$B$203,$B298,AI$15:AI$203)</f>
        <v>0</v>
      </c>
    </row>
    <row r="299" customFormat="false" ht="12.75" hidden="false" customHeight="false" outlineLevel="0" collapsed="false">
      <c r="B299" s="2" t="s">
        <v>141</v>
      </c>
      <c r="C299" s="7"/>
      <c r="D299" s="4" t="n">
        <f aca="false">SUMIF($B$15:$B$203,$B299,D$15:D$203)</f>
        <v>3690</v>
      </c>
      <c r="E299" s="4" t="n">
        <f aca="false">SUMIF($B$15:$B$203,$B299,E$15:E$203)</f>
        <v>0</v>
      </c>
      <c r="G299" s="4" t="n">
        <f aca="false">SUMIF($B$15:$B$203,$B299,G$15:G$203)</f>
        <v>3690</v>
      </c>
      <c r="H299" s="4" t="n">
        <f aca="false">SUMIF($B$15:$B$203,$B299,H$15:H$203)</f>
        <v>0</v>
      </c>
      <c r="J299" s="4" t="n">
        <f aca="false">SUMIF($B$15:$B$203,$B299,J$15:J$203)</f>
        <v>3690</v>
      </c>
      <c r="K299" s="4" t="n">
        <f aca="false">SUMIF($B$15:$B$203,$B299,K$15:K$203)</f>
        <v>0</v>
      </c>
      <c r="M299" s="4" t="n">
        <f aca="false">SUMIF($B$15:$B$203,$B299,M$15:M$203)</f>
        <v>3690</v>
      </c>
      <c r="N299" s="4" t="n">
        <f aca="false">SUMIF($B$15:$B$203,$B299,N$15:N$203)</f>
        <v>0</v>
      </c>
      <c r="P299" s="4" t="n">
        <f aca="false">SUMIF($B$15:$B$203,$B299,P$15:P$203)</f>
        <v>3690</v>
      </c>
      <c r="Q299" s="4" t="n">
        <f aca="false">SUMIF($B$15:$B$203,$B299,Q$15:Q$203)</f>
        <v>0</v>
      </c>
      <c r="S299" s="4" t="n">
        <f aca="false">SUMIF($B$15:$B$203,$B299,S$15:S$203)</f>
        <v>3690</v>
      </c>
      <c r="T299" s="4" t="n">
        <f aca="false">SUMIF($B$15:$B$203,$B299,T$15:T$203)</f>
        <v>0</v>
      </c>
      <c r="V299" s="4" t="n">
        <f aca="false">SUMIF($B$15:$B$203,$B299,V$15:V$203)</f>
        <v>3690</v>
      </c>
      <c r="W299" s="4" t="n">
        <f aca="false">SUMIF($B$15:$B$203,$B299,W$15:W$203)</f>
        <v>0</v>
      </c>
      <c r="Y299" s="4" t="n">
        <f aca="false">SUMIF($B$15:$B$203,$B299,Y$15:Y$203)</f>
        <v>3690</v>
      </c>
      <c r="Z299" s="4" t="n">
        <f aca="false">SUMIF($B$15:$B$203,$B299,Z$15:Z$203)</f>
        <v>0</v>
      </c>
      <c r="AB299" s="4" t="n">
        <f aca="false">SUMIF($B$15:$B$203,$B299,AB$15:AB$203)</f>
        <v>3690</v>
      </c>
      <c r="AC299" s="4" t="n">
        <f aca="false">SUMIF($B$15:$B$203,$B299,AC$15:AC$203)</f>
        <v>0</v>
      </c>
      <c r="AE299" s="4" t="n">
        <f aca="false">SUMIF($B$15:$B$203,$B299,AE$15:AE$203)</f>
        <v>3690</v>
      </c>
      <c r="AF299" s="4" t="n">
        <f aca="false">SUMIF($B$15:$B$203,$B299,AF$15:AF$203)</f>
        <v>0</v>
      </c>
      <c r="AH299" s="4" t="n">
        <f aca="false">SUMIF($B$15:$B$203,$B299,AH$15:AH$203)</f>
        <v>3690</v>
      </c>
      <c r="AI299" s="4" t="n">
        <f aca="false">SUMIF($B$15:$B$203,$B299,AI$15:AI$203)</f>
        <v>0</v>
      </c>
    </row>
    <row r="300" customFormat="false" ht="12.75" hidden="false" customHeight="false" outlineLevel="0" collapsed="false">
      <c r="B300" s="2" t="s">
        <v>143</v>
      </c>
      <c r="C300" s="7"/>
      <c r="D300" s="4" t="n">
        <f aca="false">SUMIF($B$15:$B$203,$B300,D$15:D$203)</f>
        <v>10230</v>
      </c>
      <c r="E300" s="4" t="n">
        <f aca="false">SUMIF($B$15:$B$203,$B300,E$15:E$203)</f>
        <v>0</v>
      </c>
      <c r="G300" s="4" t="n">
        <f aca="false">SUMIF($B$15:$B$203,$B300,G$15:G$203)</f>
        <v>10230</v>
      </c>
      <c r="H300" s="4" t="n">
        <f aca="false">SUMIF($B$15:$B$203,$B300,H$15:H$203)</f>
        <v>302</v>
      </c>
      <c r="J300" s="4" t="n">
        <f aca="false">SUMIF($B$15:$B$203,$B300,J$15:J$203)</f>
        <v>10230</v>
      </c>
      <c r="K300" s="4" t="n">
        <f aca="false">SUMIF($B$15:$B$203,$B300,K$15:K$203)</f>
        <v>0</v>
      </c>
      <c r="M300" s="4" t="n">
        <f aca="false">SUMIF($B$15:$B$203,$B300,M$15:M$203)</f>
        <v>10230</v>
      </c>
      <c r="N300" s="4" t="n">
        <f aca="false">SUMIF($B$15:$B$203,$B300,N$15:N$203)</f>
        <v>2866</v>
      </c>
      <c r="P300" s="4" t="n">
        <f aca="false">SUMIF($B$15:$B$203,$B300,P$15:P$203)</f>
        <v>10230</v>
      </c>
      <c r="Q300" s="4" t="n">
        <f aca="false">SUMIF($B$15:$B$203,$B300,Q$15:Q$203)</f>
        <v>140</v>
      </c>
      <c r="S300" s="4" t="n">
        <f aca="false">SUMIF($B$15:$B$203,$B300,S$15:S$203)</f>
        <v>10230</v>
      </c>
      <c r="T300" s="4" t="n">
        <f aca="false">SUMIF($B$15:$B$203,$B300,T$15:T$203)</f>
        <v>5007</v>
      </c>
      <c r="V300" s="4" t="n">
        <f aca="false">SUMIF($B$15:$B$203,$B300,V$15:V$203)</f>
        <v>10230</v>
      </c>
      <c r="W300" s="4" t="n">
        <f aca="false">SUMIF($B$15:$B$203,$B300,W$15:W$203)</f>
        <v>4069</v>
      </c>
      <c r="Y300" s="4" t="n">
        <f aca="false">SUMIF($B$15:$B$203,$B300,Y$15:Y$203)</f>
        <v>10230</v>
      </c>
      <c r="Z300" s="4" t="n">
        <f aca="false">SUMIF($B$15:$B$203,$B300,Z$15:Z$203)</f>
        <v>2514</v>
      </c>
      <c r="AB300" s="4" t="n">
        <f aca="false">SUMIF($B$15:$B$203,$B300,AB$15:AB$203)</f>
        <v>10230</v>
      </c>
      <c r="AC300" s="4" t="n">
        <f aca="false">SUMIF($B$15:$B$203,$B300,AC$15:AC$203)</f>
        <v>1061</v>
      </c>
      <c r="AE300" s="4" t="n">
        <f aca="false">SUMIF($B$15:$B$203,$B300,AE$15:AE$203)</f>
        <v>10230</v>
      </c>
      <c r="AF300" s="4" t="n">
        <f aca="false">SUMIF($B$15:$B$203,$B300,AF$15:AF$203)</f>
        <v>1124</v>
      </c>
      <c r="AH300" s="4" t="n">
        <f aca="false">SUMIF($B$15:$B$203,$B300,AH$15:AH$203)</f>
        <v>10230</v>
      </c>
      <c r="AI300" s="4" t="n">
        <f aca="false">SUMIF($B$15:$B$203,$B300,AI$15:AI$203)</f>
        <v>499</v>
      </c>
    </row>
    <row r="301" customFormat="false" ht="12.75" hidden="false" customHeight="false" outlineLevel="0" collapsed="false">
      <c r="B301" s="2" t="s">
        <v>145</v>
      </c>
      <c r="C301" s="7"/>
      <c r="D301" s="4" t="n">
        <f aca="false">SUMIF($B$15:$B$203,$B301,D$15:D$203)</f>
        <v>3075</v>
      </c>
      <c r="E301" s="4" t="n">
        <f aca="false">SUMIF($B$15:$B$203,$B301,E$15:E$203)</f>
        <v>0</v>
      </c>
      <c r="G301" s="4" t="n">
        <f aca="false">SUMIF($B$15:$B$203,$B301,G$15:G$203)</f>
        <v>3075</v>
      </c>
      <c r="H301" s="4" t="n">
        <f aca="false">SUMIF($B$15:$B$203,$B301,H$15:H$203)</f>
        <v>0</v>
      </c>
      <c r="J301" s="4" t="n">
        <f aca="false">SUMIF($B$15:$B$203,$B301,J$15:J$203)</f>
        <v>3075</v>
      </c>
      <c r="K301" s="4" t="n">
        <f aca="false">SUMIF($B$15:$B$203,$B301,K$15:K$203)</f>
        <v>0</v>
      </c>
      <c r="M301" s="4" t="n">
        <f aca="false">SUMIF($B$15:$B$203,$B301,M$15:M$203)</f>
        <v>3075</v>
      </c>
      <c r="N301" s="4" t="n">
        <f aca="false">SUMIF($B$15:$B$203,$B301,N$15:N$203)</f>
        <v>0</v>
      </c>
      <c r="P301" s="4" t="n">
        <f aca="false">SUMIF($B$15:$B$203,$B301,P$15:P$203)</f>
        <v>3075</v>
      </c>
      <c r="Q301" s="4" t="n">
        <f aca="false">SUMIF($B$15:$B$203,$B301,Q$15:Q$203)</f>
        <v>0</v>
      </c>
      <c r="S301" s="4" t="n">
        <f aca="false">SUMIF($B$15:$B$203,$B301,S$15:S$203)</f>
        <v>3075</v>
      </c>
      <c r="T301" s="4" t="n">
        <f aca="false">SUMIF($B$15:$B$203,$B301,T$15:T$203)</f>
        <v>0</v>
      </c>
      <c r="V301" s="4" t="n">
        <f aca="false">SUMIF($B$15:$B$203,$B301,V$15:V$203)</f>
        <v>3075</v>
      </c>
      <c r="W301" s="4" t="n">
        <f aca="false">SUMIF($B$15:$B$203,$B301,W$15:W$203)</f>
        <v>0</v>
      </c>
      <c r="Y301" s="4" t="n">
        <f aca="false">SUMIF($B$15:$B$203,$B301,Y$15:Y$203)</f>
        <v>3075</v>
      </c>
      <c r="Z301" s="4" t="n">
        <f aca="false">SUMIF($B$15:$B$203,$B301,Z$15:Z$203)</f>
        <v>0</v>
      </c>
      <c r="AB301" s="4" t="n">
        <f aca="false">SUMIF($B$15:$B$203,$B301,AB$15:AB$203)</f>
        <v>3075</v>
      </c>
      <c r="AC301" s="4" t="n">
        <f aca="false">SUMIF($B$15:$B$203,$B301,AC$15:AC$203)</f>
        <v>0</v>
      </c>
      <c r="AE301" s="4" t="n">
        <f aca="false">SUMIF($B$15:$B$203,$B301,AE$15:AE$203)</f>
        <v>3075</v>
      </c>
      <c r="AF301" s="4" t="n">
        <f aca="false">SUMIF($B$15:$B$203,$B301,AF$15:AF$203)</f>
        <v>0</v>
      </c>
      <c r="AH301" s="4" t="n">
        <f aca="false">SUMIF($B$15:$B$203,$B301,AH$15:AH$203)</f>
        <v>3075</v>
      </c>
      <c r="AI301" s="4" t="n">
        <f aca="false">SUMIF($B$15:$B$203,$B301,AI$15:AI$203)</f>
        <v>0</v>
      </c>
    </row>
    <row r="302" customFormat="false" ht="12.75" hidden="false" customHeight="false" outlineLevel="0" collapsed="false">
      <c r="B302" s="2" t="s">
        <v>147</v>
      </c>
      <c r="C302" s="7"/>
      <c r="D302" s="4" t="n">
        <f aca="false">SUMIF($B$15:$B$203,$B302,D$15:D$203)</f>
        <v>5949</v>
      </c>
      <c r="E302" s="4" t="n">
        <f aca="false">SUMIF($B$15:$B$203,$B302,E$15:E$203)</f>
        <v>0</v>
      </c>
      <c r="G302" s="4" t="n">
        <f aca="false">SUMIF($B$15:$B$203,$B302,G$15:G$203)</f>
        <v>5949</v>
      </c>
      <c r="H302" s="4" t="n">
        <f aca="false">SUMIF($B$15:$B$203,$B302,H$15:H$203)</f>
        <v>116</v>
      </c>
      <c r="J302" s="4" t="n">
        <f aca="false">SUMIF($B$15:$B$203,$B302,J$15:J$203)</f>
        <v>5949</v>
      </c>
      <c r="K302" s="4" t="n">
        <f aca="false">SUMIF($B$15:$B$203,$B302,K$15:K$203)</f>
        <v>0</v>
      </c>
      <c r="M302" s="4" t="n">
        <f aca="false">SUMIF($B$15:$B$203,$B302,M$15:M$203)</f>
        <v>5949</v>
      </c>
      <c r="N302" s="4" t="n">
        <f aca="false">SUMIF($B$15:$B$203,$B302,N$15:N$203)</f>
        <v>1008</v>
      </c>
      <c r="P302" s="4" t="n">
        <f aca="false">SUMIF($B$15:$B$203,$B302,P$15:P$203)</f>
        <v>5949</v>
      </c>
      <c r="Q302" s="4" t="n">
        <f aca="false">SUMIF($B$15:$B$203,$B302,Q$15:Q$203)</f>
        <v>55</v>
      </c>
      <c r="S302" s="4" t="n">
        <f aca="false">SUMIF($B$15:$B$203,$B302,S$15:S$203)</f>
        <v>5949</v>
      </c>
      <c r="T302" s="4" t="n">
        <f aca="false">SUMIF($B$15:$B$203,$B302,T$15:T$203)</f>
        <v>1647</v>
      </c>
      <c r="V302" s="4" t="n">
        <f aca="false">SUMIF($B$15:$B$203,$B302,V$15:V$203)</f>
        <v>5949</v>
      </c>
      <c r="W302" s="4" t="n">
        <f aca="false">SUMIF($B$15:$B$203,$B302,W$15:W$203)</f>
        <v>1410</v>
      </c>
      <c r="Y302" s="4" t="n">
        <f aca="false">SUMIF($B$15:$B$203,$B302,Y$15:Y$203)</f>
        <v>5949</v>
      </c>
      <c r="Z302" s="4" t="n">
        <f aca="false">SUMIF($B$15:$B$203,$B302,Z$15:Z$203)</f>
        <v>900</v>
      </c>
      <c r="AB302" s="4" t="n">
        <f aca="false">SUMIF($B$15:$B$203,$B302,AB$15:AB$203)</f>
        <v>5949</v>
      </c>
      <c r="AC302" s="4" t="n">
        <f aca="false">SUMIF($B$15:$B$203,$B302,AC$15:AC$203)</f>
        <v>399</v>
      </c>
      <c r="AE302" s="4" t="n">
        <f aca="false">SUMIF($B$15:$B$203,$B302,AE$15:AE$203)</f>
        <v>5949</v>
      </c>
      <c r="AF302" s="4" t="n">
        <f aca="false">SUMIF($B$15:$B$203,$B302,AF$15:AF$203)</f>
        <v>422</v>
      </c>
      <c r="AH302" s="4" t="n">
        <f aca="false">SUMIF($B$15:$B$203,$B302,AH$15:AH$203)</f>
        <v>5949</v>
      </c>
      <c r="AI302" s="4" t="n">
        <f aca="false">SUMIF($B$15:$B$203,$B302,AI$15:AI$203)</f>
        <v>192</v>
      </c>
    </row>
    <row r="303" customFormat="false" ht="12.75" hidden="false" customHeight="false" outlineLevel="0" collapsed="false">
      <c r="B303" s="2" t="s">
        <v>311</v>
      </c>
      <c r="C303" s="7"/>
      <c r="D303" s="4" t="n">
        <f aca="false">SUMIF($B$15:$B$203,$B303,D$15:D$203)</f>
        <v>2</v>
      </c>
      <c r="E303" s="4" t="n">
        <f aca="false">SUMIF($B$15:$B$203,$B303,E$15:E$203)</f>
        <v>0</v>
      </c>
      <c r="G303" s="4" t="n">
        <f aca="false">SUMIF($B$15:$B$203,$B303,G$15:G$203)</f>
        <v>2</v>
      </c>
      <c r="H303" s="4" t="n">
        <f aca="false">SUMIF($B$15:$B$203,$B303,H$15:H$203)</f>
        <v>0</v>
      </c>
      <c r="J303" s="4" t="n">
        <f aca="false">SUMIF($B$15:$B$203,$B303,J$15:J$203)</f>
        <v>0</v>
      </c>
      <c r="K303" s="4" t="n">
        <f aca="false">SUMIF($B$15:$B$203,$B303,K$15:K$203)</f>
        <v>0</v>
      </c>
      <c r="M303" s="4" t="n">
        <f aca="false">SUMIF($B$15:$B$203,$B303,M$15:M$203)</f>
        <v>2</v>
      </c>
      <c r="N303" s="4" t="n">
        <f aca="false">SUMIF($B$15:$B$203,$B303,N$15:N$203)</f>
        <v>2</v>
      </c>
      <c r="P303" s="4" t="n">
        <f aca="false">SUMIF($B$15:$B$203,$B303,P$15:P$203)</f>
        <v>0</v>
      </c>
      <c r="Q303" s="4" t="n">
        <f aca="false">SUMIF($B$15:$B$203,$B303,Q$15:Q$203)</f>
        <v>0</v>
      </c>
      <c r="S303" s="4" t="n">
        <f aca="false">SUMIF($B$15:$B$203,$B303,S$15:S$203)</f>
        <v>2</v>
      </c>
      <c r="T303" s="4" t="n">
        <f aca="false">SUMIF($B$15:$B$203,$B303,T$15:T$203)</f>
        <v>2</v>
      </c>
      <c r="V303" s="4" t="n">
        <f aca="false">SUMIF($B$15:$B$203,$B303,V$15:V$203)</f>
        <v>2</v>
      </c>
      <c r="W303" s="4" t="n">
        <f aca="false">SUMIF($B$15:$B$203,$B303,W$15:W$203)</f>
        <v>2</v>
      </c>
      <c r="Y303" s="4" t="n">
        <f aca="false">SUMIF($B$15:$B$203,$B303,Y$15:Y$203)</f>
        <v>0</v>
      </c>
      <c r="Z303" s="4" t="n">
        <f aca="false">SUMIF($B$15:$B$203,$B303,Z$15:Z$203)</f>
        <v>0</v>
      </c>
      <c r="AB303" s="4" t="n">
        <f aca="false">SUMIF($B$15:$B$203,$B303,AB$15:AB$203)</f>
        <v>0</v>
      </c>
      <c r="AC303" s="4" t="n">
        <f aca="false">SUMIF($B$15:$B$203,$B303,AC$15:AC$203)</f>
        <v>0</v>
      </c>
      <c r="AE303" s="4" t="n">
        <f aca="false">SUMIF($B$15:$B$203,$B303,AE$15:AE$203)</f>
        <v>0</v>
      </c>
      <c r="AF303" s="4" t="n">
        <f aca="false">SUMIF($B$15:$B$203,$B303,AF$15:AF$203)</f>
        <v>0</v>
      </c>
      <c r="AH303" s="4" t="n">
        <f aca="false">SUMIF($B$15:$B$203,$B303,AH$15:AH$203)</f>
        <v>0</v>
      </c>
      <c r="AI303" s="4" t="n">
        <f aca="false">SUMIF($B$15:$B$203,$B303,AI$15:AI$203)</f>
        <v>0</v>
      </c>
    </row>
    <row r="304" customFormat="false" ht="12.75" hidden="false" customHeight="false" outlineLevel="0" collapsed="false">
      <c r="B304" s="2" t="s">
        <v>153</v>
      </c>
      <c r="C304" s="7"/>
      <c r="D304" s="4" t="n">
        <f aca="false">SUMIF($B$15:$B$203,$B304,D$15:D$203)</f>
        <v>1195258</v>
      </c>
      <c r="E304" s="4" t="n">
        <f aca="false">SUMIF($B$15:$B$203,$B304,E$15:E$203)</f>
        <v>0</v>
      </c>
      <c r="G304" s="4" t="n">
        <f aca="false">SUMIF($B$15:$B$203,$B304,G$15:G$203)</f>
        <v>1195258</v>
      </c>
      <c r="H304" s="4" t="n">
        <f aca="false">SUMIF($B$15:$B$203,$B304,H$15:H$203)</f>
        <v>0</v>
      </c>
      <c r="J304" s="4" t="n">
        <f aca="false">SUMIF($B$15:$B$203,$B304,J$15:J$203)</f>
        <v>1195258</v>
      </c>
      <c r="K304" s="4" t="n">
        <f aca="false">SUMIF($B$15:$B$203,$B304,K$15:K$203)</f>
        <v>0</v>
      </c>
      <c r="M304" s="4" t="n">
        <f aca="false">SUMIF($B$15:$B$203,$B304,M$15:M$203)</f>
        <v>1195258</v>
      </c>
      <c r="N304" s="4" t="n">
        <f aca="false">SUMIF($B$15:$B$203,$B304,N$15:N$203)</f>
        <v>0</v>
      </c>
      <c r="P304" s="4" t="n">
        <f aca="false">SUMIF($B$15:$B$203,$B304,P$15:P$203)</f>
        <v>1195258</v>
      </c>
      <c r="Q304" s="4" t="n">
        <f aca="false">SUMIF($B$15:$B$203,$B304,Q$15:Q$203)</f>
        <v>0</v>
      </c>
      <c r="S304" s="4" t="n">
        <f aca="false">SUMIF($B$15:$B$203,$B304,S$15:S$203)</f>
        <v>1195258</v>
      </c>
      <c r="T304" s="4" t="n">
        <f aca="false">SUMIF($B$15:$B$203,$B304,T$15:T$203)</f>
        <v>0</v>
      </c>
      <c r="V304" s="4" t="n">
        <f aca="false">SUMIF($B$15:$B$203,$B304,V$15:V$203)</f>
        <v>1195258</v>
      </c>
      <c r="W304" s="4" t="n">
        <f aca="false">SUMIF($B$15:$B$203,$B304,W$15:W$203)</f>
        <v>0</v>
      </c>
      <c r="Y304" s="4" t="n">
        <f aca="false">SUMIF($B$15:$B$203,$B304,Y$15:Y$203)</f>
        <v>1195258</v>
      </c>
      <c r="Z304" s="4" t="n">
        <f aca="false">SUMIF($B$15:$B$203,$B304,Z$15:Z$203)</f>
        <v>0</v>
      </c>
      <c r="AB304" s="4" t="n">
        <f aca="false">SUMIF($B$15:$B$203,$B304,AB$15:AB$203)</f>
        <v>1195258</v>
      </c>
      <c r="AC304" s="4" t="n">
        <f aca="false">SUMIF($B$15:$B$203,$B304,AC$15:AC$203)</f>
        <v>0</v>
      </c>
      <c r="AE304" s="4" t="n">
        <f aca="false">SUMIF($B$15:$B$203,$B304,AE$15:AE$203)</f>
        <v>1195258</v>
      </c>
      <c r="AF304" s="4" t="n">
        <f aca="false">SUMIF($B$15:$B$203,$B304,AF$15:AF$203)</f>
        <v>0</v>
      </c>
      <c r="AH304" s="4" t="n">
        <f aca="false">SUMIF($B$15:$B$203,$B304,AH$15:AH$203)</f>
        <v>1195258</v>
      </c>
      <c r="AI304" s="4" t="n">
        <f aca="false">SUMIF($B$15:$B$203,$B304,AI$15:AI$203)</f>
        <v>4</v>
      </c>
    </row>
    <row r="305" customFormat="false" ht="12.75" hidden="false" customHeight="false" outlineLevel="0" collapsed="false">
      <c r="B305" s="2" t="s">
        <v>313</v>
      </c>
      <c r="C305" s="7"/>
      <c r="D305" s="4" t="n">
        <f aca="false">SUMIF($B$15:$B$203,$B305,D$15:D$203)</f>
        <v>78688</v>
      </c>
      <c r="E305" s="4" t="n">
        <f aca="false">SUMIF($B$15:$B$203,$B305,E$15:E$203)</f>
        <v>0</v>
      </c>
      <c r="G305" s="4" t="n">
        <f aca="false">SUMIF($B$15:$B$203,$B305,G$15:G$203)</f>
        <v>118076</v>
      </c>
      <c r="H305" s="4" t="n">
        <f aca="false">SUMIF($B$15:$B$203,$B305,H$15:H$203)</f>
        <v>2778</v>
      </c>
      <c r="J305" s="4" t="n">
        <f aca="false">SUMIF($B$15:$B$203,$B305,J$15:J$203)</f>
        <v>98383</v>
      </c>
      <c r="K305" s="4" t="n">
        <f aca="false">SUMIF($B$15:$B$203,$B305,K$15:K$203)</f>
        <v>0</v>
      </c>
      <c r="M305" s="4" t="n">
        <f aca="false">SUMIF($B$15:$B$203,$B305,M$15:M$203)</f>
        <v>167701</v>
      </c>
      <c r="N305" s="4" t="n">
        <f aca="false">SUMIF($B$15:$B$203,$B305,N$15:N$203)</f>
        <v>40278</v>
      </c>
      <c r="P305" s="4" t="n">
        <f aca="false">SUMIF($B$15:$B$203,$B305,P$15:P$203)</f>
        <v>122110</v>
      </c>
      <c r="Q305" s="4" t="n">
        <f aca="false">SUMIF($B$15:$B$203,$B305,Q$15:Q$203)</f>
        <v>1430</v>
      </c>
      <c r="S305" s="4" t="n">
        <f aca="false">SUMIF($B$15:$B$203,$B305,S$15:S$203)</f>
        <v>280600</v>
      </c>
      <c r="T305" s="4" t="n">
        <f aca="false">SUMIF($B$15:$B$203,$B305,T$15:T$203)</f>
        <v>126085</v>
      </c>
      <c r="V305" s="4" t="n">
        <f aca="false">SUMIF($B$15:$B$203,$B305,V$15:V$203)</f>
        <v>280600</v>
      </c>
      <c r="W305" s="4" t="n">
        <f aca="false">SUMIF($B$15:$B$203,$B305,W$15:W$203)</f>
        <v>96280</v>
      </c>
      <c r="Y305" s="4" t="n">
        <f aca="false">SUMIF($B$15:$B$203,$B305,Y$15:Y$203)</f>
        <v>166752</v>
      </c>
      <c r="Z305" s="4" t="n">
        <f aca="false">SUMIF($B$15:$B$203,$B305,Z$15:Z$203)</f>
        <v>31043</v>
      </c>
      <c r="AB305" s="4" t="n">
        <f aca="false">SUMIF($B$15:$B$203,$B305,AB$15:AB$203)</f>
        <v>78796</v>
      </c>
      <c r="AC305" s="4" t="n">
        <f aca="false">SUMIF($B$15:$B$203,$B305,AC$15:AC$203)</f>
        <v>6907</v>
      </c>
      <c r="AE305" s="4" t="n">
        <f aca="false">SUMIF($B$15:$B$203,$B305,AE$15:AE$203)</f>
        <v>138638</v>
      </c>
      <c r="AF305" s="4" t="n">
        <f aca="false">SUMIF($B$15:$B$203,$B305,AF$15:AF$203)</f>
        <v>12711</v>
      </c>
      <c r="AH305" s="4" t="n">
        <f aca="false">SUMIF($B$15:$B$203,$B305,AH$15:AH$203)</f>
        <v>54053</v>
      </c>
      <c r="AI305" s="4" t="n">
        <f aca="false">SUMIF($B$15:$B$203,$B305,AI$15:AI$203)</f>
        <v>2136</v>
      </c>
    </row>
    <row r="306" customFormat="false" ht="12.75" hidden="false" customHeight="false" outlineLevel="0" collapsed="false">
      <c r="B306" s="2" t="s">
        <v>162</v>
      </c>
      <c r="C306" s="7"/>
      <c r="D306" s="4" t="n">
        <f aca="false">SUMIF($B$15:$B$203,$B306,D$15:D$203)</f>
        <v>491773</v>
      </c>
      <c r="E306" s="4" t="n">
        <f aca="false">SUMIF($B$15:$B$203,$B306,E$15:E$203)</f>
        <v>0</v>
      </c>
      <c r="G306" s="4" t="n">
        <f aca="false">SUMIF($B$15:$B$203,$B306,G$15:G$203)</f>
        <v>491017</v>
      </c>
      <c r="H306" s="4" t="n">
        <f aca="false">SUMIF($B$15:$B$203,$B306,H$15:H$203)</f>
        <v>14410</v>
      </c>
      <c r="J306" s="4" t="n">
        <f aca="false">SUMIF($B$15:$B$203,$B306,J$15:J$203)</f>
        <v>507858</v>
      </c>
      <c r="K306" s="4" t="n">
        <f aca="false">SUMIF($B$15:$B$203,$B306,K$15:K$203)</f>
        <v>0</v>
      </c>
      <c r="M306" s="4" t="n">
        <f aca="false">SUMIF($B$15:$B$203,$B306,M$15:M$203)</f>
        <v>735817</v>
      </c>
      <c r="N306" s="4" t="n">
        <f aca="false">SUMIF($B$15:$B$203,$B306,N$15:N$203)</f>
        <v>203780</v>
      </c>
      <c r="P306" s="4" t="n">
        <f aca="false">SUMIF($B$15:$B$203,$B306,P$15:P$203)</f>
        <v>470522</v>
      </c>
      <c r="Q306" s="4" t="n">
        <f aca="false">SUMIF($B$15:$B$203,$B306,Q$15:Q$203)</f>
        <v>6391</v>
      </c>
      <c r="S306" s="4" t="n">
        <f aca="false">SUMIF($B$15:$B$203,$B306,S$15:S$203)</f>
        <v>1130415</v>
      </c>
      <c r="T306" s="4" t="n">
        <f aca="false">SUMIF($B$15:$B$203,$B306,T$15:T$203)</f>
        <v>539736</v>
      </c>
      <c r="V306" s="4" t="n">
        <f aca="false">SUMIF($B$15:$B$203,$B306,V$15:V$203)</f>
        <v>1130415</v>
      </c>
      <c r="W306" s="4" t="n">
        <f aca="false">SUMIF($B$15:$B$203,$B306,W$15:W$203)</f>
        <v>442169</v>
      </c>
      <c r="Y306" s="4" t="n">
        <f aca="false">SUMIF($B$15:$B$203,$B306,Y$15:Y$203)</f>
        <v>716895</v>
      </c>
      <c r="Z306" s="4" t="n">
        <f aca="false">SUMIF($B$15:$B$203,$B306,Z$15:Z$203)</f>
        <v>173197</v>
      </c>
      <c r="AB306" s="4" t="n">
        <f aca="false">SUMIF($B$15:$B$203,$B306,AB$15:AB$203)</f>
        <v>405158</v>
      </c>
      <c r="AC306" s="4" t="n">
        <f aca="false">SUMIF($B$15:$B$203,$B306,AC$15:AC$203)</f>
        <v>44563</v>
      </c>
      <c r="AE306" s="4" t="n">
        <f aca="false">SUMIF($B$15:$B$203,$B306,AE$15:AE$203)</f>
        <v>661789</v>
      </c>
      <c r="AF306" s="4" t="n">
        <f aca="false">SUMIF($B$15:$B$203,$B306,AF$15:AF$203)</f>
        <v>72233</v>
      </c>
      <c r="AH306" s="4" t="n">
        <f aca="false">SUMIF($B$15:$B$203,$B306,AH$15:AH$203)</f>
        <v>422621</v>
      </c>
      <c r="AI306" s="4" t="n">
        <f aca="false">SUMIF($B$15:$B$203,$B306,AI$15:AI$203)</f>
        <v>20544</v>
      </c>
    </row>
    <row r="307" customFormat="false" ht="12.75" hidden="false" customHeight="false" outlineLevel="0" collapsed="false">
      <c r="B307" s="2" t="s">
        <v>271</v>
      </c>
      <c r="C307" s="7"/>
      <c r="D307" s="4" t="n">
        <f aca="false">SUMIF($B$15:$B$203,$B307,D$15:D$203)</f>
        <v>99</v>
      </c>
      <c r="E307" s="4" t="n">
        <f aca="false">SUMIF($B$15:$B$203,$B307,E$15:E$203)</f>
        <v>0</v>
      </c>
      <c r="G307" s="4" t="n">
        <f aca="false">SUMIF($B$15:$B$203,$B307,G$15:G$203)</f>
        <v>146</v>
      </c>
      <c r="H307" s="4" t="n">
        <f aca="false">SUMIF($B$15:$B$203,$B307,H$15:H$203)</f>
        <v>0</v>
      </c>
      <c r="J307" s="4" t="n">
        <f aca="false">SUMIF($B$15:$B$203,$B307,J$15:J$203)</f>
        <v>77</v>
      </c>
      <c r="K307" s="4" t="n">
        <f aca="false">SUMIF($B$15:$B$203,$B307,K$15:K$203)</f>
        <v>0</v>
      </c>
      <c r="M307" s="4" t="n">
        <f aca="false">SUMIF($B$15:$B$203,$B307,M$15:M$203)</f>
        <v>291</v>
      </c>
      <c r="N307" s="4" t="n">
        <f aca="false">SUMIF($B$15:$B$203,$B307,N$15:N$203)</f>
        <v>0</v>
      </c>
      <c r="P307" s="4" t="n">
        <f aca="false">SUMIF($B$15:$B$203,$B307,P$15:P$203)</f>
        <v>173</v>
      </c>
      <c r="Q307" s="4" t="n">
        <f aca="false">SUMIF($B$15:$B$203,$B307,Q$15:Q$203)</f>
        <v>0</v>
      </c>
      <c r="S307" s="4" t="n">
        <f aca="false">SUMIF($B$15:$B$203,$B307,S$15:S$203)</f>
        <v>291</v>
      </c>
      <c r="T307" s="4" t="n">
        <f aca="false">SUMIF($B$15:$B$203,$B307,T$15:T$203)</f>
        <v>0</v>
      </c>
      <c r="V307" s="4" t="n">
        <f aca="false">SUMIF($B$15:$B$203,$B307,V$15:V$203)</f>
        <v>291</v>
      </c>
      <c r="W307" s="4" t="n">
        <f aca="false">SUMIF($B$15:$B$203,$B307,W$15:W$203)</f>
        <v>0</v>
      </c>
      <c r="Y307" s="4" t="n">
        <f aca="false">SUMIF($B$15:$B$203,$B307,Y$15:Y$203)</f>
        <v>291</v>
      </c>
      <c r="Z307" s="4" t="n">
        <f aca="false">SUMIF($B$15:$B$203,$B307,Z$15:Z$203)</f>
        <v>0</v>
      </c>
      <c r="AB307" s="4" t="n">
        <f aca="false">SUMIF($B$15:$B$203,$B307,AB$15:AB$203)</f>
        <v>267</v>
      </c>
      <c r="AC307" s="4" t="n">
        <f aca="false">SUMIF($B$15:$B$203,$B307,AC$15:AC$203)</f>
        <v>0</v>
      </c>
      <c r="AE307" s="4" t="n">
        <f aca="false">SUMIF($B$15:$B$203,$B307,AE$15:AE$203)</f>
        <v>219</v>
      </c>
      <c r="AF307" s="4" t="n">
        <f aca="false">SUMIF($B$15:$B$203,$B307,AF$15:AF$203)</f>
        <v>0</v>
      </c>
      <c r="AH307" s="4" t="n">
        <f aca="false">SUMIF($B$15:$B$203,$B307,AH$15:AH$203)</f>
        <v>98</v>
      </c>
      <c r="AI307" s="4" t="n">
        <f aca="false">SUMIF($B$15:$B$203,$B307,AI$15:AI$203)</f>
        <v>0</v>
      </c>
    </row>
    <row r="308" customFormat="false" ht="12.75" hidden="false" customHeight="false" outlineLevel="0" collapsed="false">
      <c r="B308" s="2" t="s">
        <v>38</v>
      </c>
      <c r="C308" s="7"/>
      <c r="D308" s="4" t="n">
        <f aca="false">SUMIF($B$15:$B$203,$B308,D$15:D$203)</f>
        <v>61150</v>
      </c>
      <c r="E308" s="4" t="n">
        <f aca="false">SUMIF($B$15:$B$203,$B308,E$15:E$203)</f>
        <v>0</v>
      </c>
      <c r="G308" s="4" t="n">
        <f aca="false">SUMIF($B$15:$B$203,$B308,G$15:G$203)</f>
        <v>61150</v>
      </c>
      <c r="H308" s="4" t="n">
        <f aca="false">SUMIF($B$15:$B$203,$B308,H$15:H$203)</f>
        <v>0</v>
      </c>
      <c r="J308" s="4" t="n">
        <f aca="false">SUMIF($B$15:$B$203,$B308,J$15:J$203)</f>
        <v>61150</v>
      </c>
      <c r="K308" s="4" t="n">
        <f aca="false">SUMIF($B$15:$B$203,$B308,K$15:K$203)</f>
        <v>0</v>
      </c>
      <c r="M308" s="4" t="n">
        <f aca="false">SUMIF($B$15:$B$203,$B308,M$15:M$203)</f>
        <v>61150</v>
      </c>
      <c r="N308" s="4" t="n">
        <f aca="false">SUMIF($B$15:$B$203,$B308,N$15:N$203)</f>
        <v>0</v>
      </c>
      <c r="P308" s="4" t="n">
        <f aca="false">SUMIF($B$15:$B$203,$B308,P$15:P$203)</f>
        <v>61150</v>
      </c>
      <c r="Q308" s="4" t="n">
        <f aca="false">SUMIF($B$15:$B$203,$B308,Q$15:Q$203)</f>
        <v>0</v>
      </c>
      <c r="S308" s="4" t="n">
        <f aca="false">SUMIF($B$15:$B$203,$B308,S$15:S$203)</f>
        <v>61150</v>
      </c>
      <c r="T308" s="4" t="n">
        <f aca="false">SUMIF($B$15:$B$203,$B308,T$15:T$203)</f>
        <v>0</v>
      </c>
      <c r="V308" s="4" t="n">
        <f aca="false">SUMIF($B$15:$B$203,$B308,V$15:V$203)</f>
        <v>61150</v>
      </c>
      <c r="W308" s="4" t="n">
        <f aca="false">SUMIF($B$15:$B$203,$B308,W$15:W$203)</f>
        <v>0</v>
      </c>
      <c r="Y308" s="4" t="n">
        <f aca="false">SUMIF($B$15:$B$203,$B308,Y$15:Y$203)</f>
        <v>61150</v>
      </c>
      <c r="Z308" s="4" t="n">
        <f aca="false">SUMIF($B$15:$B$203,$B308,Z$15:Z$203)</f>
        <v>0</v>
      </c>
      <c r="AB308" s="4" t="n">
        <f aca="false">SUMIF($B$15:$B$203,$B308,AB$15:AB$203)</f>
        <v>61150</v>
      </c>
      <c r="AC308" s="4" t="n">
        <f aca="false">SUMIF($B$15:$B$203,$B308,AC$15:AC$203)</f>
        <v>0</v>
      </c>
      <c r="AE308" s="4" t="n">
        <f aca="false">SUMIF($B$15:$B$203,$B308,AE$15:AE$203)</f>
        <v>61150</v>
      </c>
      <c r="AF308" s="4" t="n">
        <f aca="false">SUMIF($B$15:$B$203,$B308,AF$15:AF$203)</f>
        <v>0</v>
      </c>
      <c r="AH308" s="4" t="n">
        <f aca="false">SUMIF($B$15:$B$203,$B308,AH$15:AH$203)</f>
        <v>61150</v>
      </c>
      <c r="AI308" s="4" t="n">
        <f aca="false">SUMIF($B$15:$B$203,$B308,AI$15:AI$203)</f>
        <v>0</v>
      </c>
    </row>
    <row r="309" customFormat="false" ht="12.75" hidden="false" customHeight="false" outlineLevel="0" collapsed="false">
      <c r="B309" s="2" t="s">
        <v>164</v>
      </c>
      <c r="C309" s="7"/>
      <c r="D309" s="4" t="n">
        <f aca="false">SUMIF($B$15:$B$203,$B309,D$15:D$203)</f>
        <v>50208</v>
      </c>
      <c r="E309" s="4" t="n">
        <f aca="false">SUMIF($B$15:$B$203,$B309,E$15:E$203)</f>
        <v>0</v>
      </c>
      <c r="G309" s="4" t="n">
        <f aca="false">SUMIF($B$15:$B$203,$B309,G$15:G$203)</f>
        <v>50208</v>
      </c>
      <c r="H309" s="4" t="n">
        <f aca="false">SUMIF($B$15:$B$203,$B309,H$15:H$203)</f>
        <v>1336</v>
      </c>
      <c r="J309" s="4" t="n">
        <f aca="false">SUMIF($B$15:$B$203,$B309,J$15:J$203)</f>
        <v>50208</v>
      </c>
      <c r="K309" s="4" t="n">
        <f aca="false">SUMIF($B$15:$B$203,$B309,K$15:K$203)</f>
        <v>0</v>
      </c>
      <c r="M309" s="4" t="n">
        <f aca="false">SUMIF($B$15:$B$203,$B309,M$15:M$203)</f>
        <v>50208</v>
      </c>
      <c r="N309" s="4" t="n">
        <f aca="false">SUMIF($B$15:$B$203,$B309,N$15:N$203)</f>
        <v>11474</v>
      </c>
      <c r="P309" s="4" t="n">
        <f aca="false">SUMIF($B$15:$B$203,$B309,P$15:P$203)</f>
        <v>50208</v>
      </c>
      <c r="Q309" s="4" t="n">
        <f aca="false">SUMIF($B$15:$B$203,$B309,Q$15:Q$203)</f>
        <v>618</v>
      </c>
      <c r="S309" s="4" t="n">
        <f aca="false">SUMIF($B$15:$B$203,$B309,S$15:S$203)</f>
        <v>50208</v>
      </c>
      <c r="T309" s="4" t="n">
        <f aca="false">SUMIF($B$15:$B$203,$B309,T$15:T$203)</f>
        <v>18848</v>
      </c>
      <c r="V309" s="4" t="n">
        <f aca="false">SUMIF($B$15:$B$203,$B309,V$15:V$203)</f>
        <v>50208</v>
      </c>
      <c r="W309" s="4" t="n">
        <f aca="false">SUMIF($B$15:$B$203,$B309,W$15:W$203)</f>
        <v>15830</v>
      </c>
      <c r="Y309" s="4" t="n">
        <f aca="false">SUMIF($B$15:$B$203,$B309,Y$15:Y$203)</f>
        <v>50208</v>
      </c>
      <c r="Z309" s="4" t="n">
        <f aca="false">SUMIF($B$15:$B$203,$B309,Z$15:Z$203)</f>
        <v>10418</v>
      </c>
      <c r="AB309" s="4" t="n">
        <f aca="false">SUMIF($B$15:$B$203,$B309,AB$15:AB$203)</f>
        <v>50208</v>
      </c>
      <c r="AC309" s="4" t="n">
        <f aca="false">SUMIF($B$15:$B$203,$B309,AC$15:AC$203)</f>
        <v>4622</v>
      </c>
      <c r="AE309" s="4" t="n">
        <f aca="false">SUMIF($B$15:$B$203,$B309,AE$15:AE$203)</f>
        <v>50208</v>
      </c>
      <c r="AF309" s="4" t="n">
        <f aca="false">SUMIF($B$15:$B$203,$B309,AF$15:AF$203)</f>
        <v>4915</v>
      </c>
      <c r="AH309" s="4" t="n">
        <f aca="false">SUMIF($B$15:$B$203,$B309,AH$15:AH$203)</f>
        <v>50208</v>
      </c>
      <c r="AI309" s="4" t="n">
        <f aca="false">SUMIF($B$15:$B$203,$B309,AI$15:AI$203)</f>
        <v>2215</v>
      </c>
    </row>
    <row r="310" customFormat="false" ht="12.75" hidden="false" customHeight="false" outlineLevel="0" collapsed="false">
      <c r="B310" s="2" t="s">
        <v>169</v>
      </c>
      <c r="C310" s="7"/>
      <c r="D310" s="4" t="n">
        <f aca="false">SUMIF($B$15:$B$203,$B310,D$15:D$203)</f>
        <v>187224</v>
      </c>
      <c r="E310" s="4" t="n">
        <f aca="false">SUMIF($B$15:$B$203,$B310,E$15:E$203)</f>
        <v>0</v>
      </c>
      <c r="G310" s="4" t="n">
        <f aca="false">SUMIF($B$15:$B$203,$B310,G$15:G$203)</f>
        <v>187224</v>
      </c>
      <c r="H310" s="4" t="n">
        <f aca="false">SUMIF($B$15:$B$203,$B310,H$15:H$203)</f>
        <v>5265</v>
      </c>
      <c r="J310" s="4" t="n">
        <f aca="false">SUMIF($B$15:$B$203,$B310,J$15:J$203)</f>
        <v>187224</v>
      </c>
      <c r="K310" s="4" t="n">
        <f aca="false">SUMIF($B$15:$B$203,$B310,K$15:K$203)</f>
        <v>0</v>
      </c>
      <c r="M310" s="4" t="n">
        <f aca="false">SUMIF($B$15:$B$203,$B310,M$15:M$203)</f>
        <v>187224</v>
      </c>
      <c r="N310" s="4" t="n">
        <f aca="false">SUMIF($B$15:$B$203,$B310,N$15:N$203)</f>
        <v>45218</v>
      </c>
      <c r="P310" s="4" t="n">
        <f aca="false">SUMIF($B$15:$B$203,$B310,P$15:P$203)</f>
        <v>187224</v>
      </c>
      <c r="Q310" s="4" t="n">
        <f aca="false">SUMIF($B$15:$B$203,$B310,Q$15:Q$203)</f>
        <v>2436</v>
      </c>
      <c r="S310" s="4" t="n">
        <f aca="false">SUMIF($B$15:$B$203,$B310,S$15:S$203)</f>
        <v>187224</v>
      </c>
      <c r="T310" s="4" t="n">
        <f aca="false">SUMIF($B$15:$B$203,$B310,T$15:T$203)</f>
        <v>74281</v>
      </c>
      <c r="V310" s="4" t="n">
        <f aca="false">SUMIF($B$15:$B$203,$B310,V$15:V$203)</f>
        <v>187224</v>
      </c>
      <c r="W310" s="4" t="n">
        <f aca="false">SUMIF($B$15:$B$203,$B310,W$15:W$203)</f>
        <v>62382</v>
      </c>
      <c r="Y310" s="4" t="n">
        <f aca="false">SUMIF($B$15:$B$203,$B310,Y$15:Y$203)</f>
        <v>187224</v>
      </c>
      <c r="Z310" s="4" t="n">
        <f aca="false">SUMIF($B$15:$B$203,$B310,Z$15:Z$203)</f>
        <v>41048</v>
      </c>
      <c r="AB310" s="4" t="n">
        <f aca="false">SUMIF($B$15:$B$203,$B310,AB$15:AB$203)</f>
        <v>187224</v>
      </c>
      <c r="AC310" s="4" t="n">
        <f aca="false">SUMIF($B$15:$B$203,$B310,AC$15:AC$203)</f>
        <v>18210</v>
      </c>
      <c r="AE310" s="4" t="n">
        <f aca="false">SUMIF($B$15:$B$203,$B310,AE$15:AE$203)</f>
        <v>187224</v>
      </c>
      <c r="AF310" s="4" t="n">
        <f aca="false">SUMIF($B$15:$B$203,$B310,AF$15:AF$203)</f>
        <v>19367</v>
      </c>
      <c r="AH310" s="4" t="n">
        <f aca="false">SUMIF($B$15:$B$203,$B310,AH$15:AH$203)</f>
        <v>187224</v>
      </c>
      <c r="AI310" s="4" t="n">
        <f aca="false">SUMIF($B$15:$B$203,$B310,AI$15:AI$203)</f>
        <v>8719</v>
      </c>
    </row>
    <row r="311" customFormat="false" ht="12.75" hidden="false" customHeight="false" outlineLevel="0" collapsed="false">
      <c r="B311" s="2" t="s">
        <v>273</v>
      </c>
      <c r="C311" s="7"/>
      <c r="D311" s="4" t="n">
        <f aca="false">SUMIF($B$15:$B$203,$B311,D$15:D$203)</f>
        <v>218</v>
      </c>
      <c r="E311" s="4" t="n">
        <f aca="false">SUMIF($B$15:$B$203,$B311,E$15:E$203)</f>
        <v>0</v>
      </c>
      <c r="G311" s="4" t="n">
        <f aca="false">SUMIF($B$15:$B$203,$B311,G$15:G$203)</f>
        <v>339</v>
      </c>
      <c r="H311" s="4" t="n">
        <f aca="false">SUMIF($B$15:$B$203,$B311,H$15:H$203)</f>
        <v>0</v>
      </c>
      <c r="J311" s="4" t="n">
        <f aca="false">SUMIF($B$15:$B$203,$B311,J$15:J$203)</f>
        <v>319</v>
      </c>
      <c r="K311" s="4" t="n">
        <f aca="false">SUMIF($B$15:$B$203,$B311,K$15:K$203)</f>
        <v>0</v>
      </c>
      <c r="M311" s="4" t="n">
        <f aca="false">SUMIF($B$15:$B$203,$B311,M$15:M$203)</f>
        <v>186</v>
      </c>
      <c r="N311" s="4" t="n">
        <f aca="false">SUMIF($B$15:$B$203,$B311,N$15:N$203)</f>
        <v>0</v>
      </c>
      <c r="P311" s="4" t="n">
        <f aca="false">SUMIF($B$15:$B$203,$B311,P$15:P$203)</f>
        <v>155</v>
      </c>
      <c r="Q311" s="4" t="n">
        <f aca="false">SUMIF($B$15:$B$203,$B311,Q$15:Q$203)</f>
        <v>0</v>
      </c>
      <c r="S311" s="4" t="n">
        <f aca="false">SUMIF($B$15:$B$203,$B311,S$15:S$203)</f>
        <v>339</v>
      </c>
      <c r="T311" s="4" t="n">
        <f aca="false">SUMIF($B$15:$B$203,$B311,T$15:T$203)</f>
        <v>0</v>
      </c>
      <c r="V311" s="4" t="n">
        <f aca="false">SUMIF($B$15:$B$203,$B311,V$15:V$203)</f>
        <v>339</v>
      </c>
      <c r="W311" s="4" t="n">
        <f aca="false">SUMIF($B$15:$B$203,$B311,W$15:W$203)</f>
        <v>0</v>
      </c>
      <c r="Y311" s="4" t="n">
        <f aca="false">SUMIF($B$15:$B$203,$B311,Y$15:Y$203)</f>
        <v>186</v>
      </c>
      <c r="Z311" s="4" t="n">
        <f aca="false">SUMIF($B$15:$B$203,$B311,Z$15:Z$203)</f>
        <v>0</v>
      </c>
      <c r="AB311" s="4" t="n">
        <f aca="false">SUMIF($B$15:$B$203,$B311,AB$15:AB$203)</f>
        <v>114</v>
      </c>
      <c r="AC311" s="4" t="n">
        <f aca="false">SUMIF($B$15:$B$203,$B311,AC$15:AC$203)</f>
        <v>0</v>
      </c>
      <c r="AE311" s="4" t="n">
        <f aca="false">SUMIF($B$15:$B$203,$B311,AE$15:AE$203)</f>
        <v>250</v>
      </c>
      <c r="AF311" s="4" t="n">
        <f aca="false">SUMIF($B$15:$B$203,$B311,AF$15:AF$203)</f>
        <v>0</v>
      </c>
      <c r="AH311" s="4" t="n">
        <f aca="false">SUMIF($B$15:$B$203,$B311,AH$15:AH$203)</f>
        <v>168</v>
      </c>
      <c r="AI311" s="4" t="n">
        <f aca="false">SUMIF($B$15:$B$203,$B311,AI$15:AI$203)</f>
        <v>0</v>
      </c>
    </row>
    <row r="312" customFormat="false" ht="12.75" hidden="false" customHeight="false" outlineLevel="0" collapsed="false">
      <c r="B312" s="2" t="s">
        <v>174</v>
      </c>
      <c r="C312" s="7"/>
      <c r="D312" s="4" t="n">
        <f aca="false">SUMIF($B$15:$B$203,$B312,D$15:D$203)</f>
        <v>13000</v>
      </c>
      <c r="E312" s="4" t="n">
        <f aca="false">SUMIF($B$15:$B$203,$B312,E$15:E$203)</f>
        <v>0</v>
      </c>
      <c r="G312" s="4" t="n">
        <f aca="false">SUMIF($B$15:$B$203,$B312,G$15:G$203)</f>
        <v>13000</v>
      </c>
      <c r="H312" s="4" t="n">
        <f aca="false">SUMIF($B$15:$B$203,$B312,H$15:H$203)</f>
        <v>384</v>
      </c>
      <c r="J312" s="4" t="n">
        <f aca="false">SUMIF($B$15:$B$203,$B312,J$15:J$203)</f>
        <v>13000</v>
      </c>
      <c r="K312" s="4" t="n">
        <f aca="false">SUMIF($B$15:$B$203,$B312,K$15:K$203)</f>
        <v>0</v>
      </c>
      <c r="M312" s="4" t="n">
        <f aca="false">SUMIF($B$15:$B$203,$B312,M$15:M$203)</f>
        <v>13000</v>
      </c>
      <c r="N312" s="4" t="n">
        <f aca="false">SUMIF($B$15:$B$203,$B312,N$15:N$203)</f>
        <v>3355</v>
      </c>
      <c r="P312" s="4" t="n">
        <f aca="false">SUMIF($B$15:$B$203,$B312,P$15:P$203)</f>
        <v>13000</v>
      </c>
      <c r="Q312" s="4" t="n">
        <f aca="false">SUMIF($B$15:$B$203,$B312,Q$15:Q$203)</f>
        <v>178</v>
      </c>
      <c r="S312" s="4" t="n">
        <f aca="false">SUMIF($B$15:$B$203,$B312,S$15:S$203)</f>
        <v>13000</v>
      </c>
      <c r="T312" s="4" t="n">
        <f aca="false">SUMIF($B$15:$B$203,$B312,T$15:T$203)</f>
        <v>5483</v>
      </c>
      <c r="V312" s="4" t="n">
        <f aca="false">SUMIF($B$15:$B$203,$B312,V$15:V$203)</f>
        <v>13000</v>
      </c>
      <c r="W312" s="4" t="n">
        <f aca="false">SUMIF($B$15:$B$203,$B312,W$15:W$203)</f>
        <v>4698</v>
      </c>
      <c r="Y312" s="4" t="n">
        <f aca="false">SUMIF($B$15:$B$203,$B312,Y$15:Y$203)</f>
        <v>13000</v>
      </c>
      <c r="Z312" s="4" t="n">
        <f aca="false">SUMIF($B$15:$B$203,$B312,Z$15:Z$203)</f>
        <v>2994</v>
      </c>
      <c r="AB312" s="4" t="n">
        <f aca="false">SUMIF($B$15:$B$203,$B312,AB$15:AB$203)</f>
        <v>13000</v>
      </c>
      <c r="AC312" s="4" t="n">
        <f aca="false">SUMIF($B$15:$B$203,$B312,AC$15:AC$203)</f>
        <v>1325</v>
      </c>
      <c r="AE312" s="4" t="n">
        <f aca="false">SUMIF($B$15:$B$203,$B312,AE$15:AE$203)</f>
        <v>13000</v>
      </c>
      <c r="AF312" s="4" t="n">
        <f aca="false">SUMIF($B$15:$B$203,$B312,AF$15:AF$203)</f>
        <v>1408</v>
      </c>
      <c r="AH312" s="4" t="n">
        <f aca="false">SUMIF($B$15:$B$203,$B312,AH$15:AH$203)</f>
        <v>13000</v>
      </c>
      <c r="AI312" s="4" t="n">
        <f aca="false">SUMIF($B$15:$B$203,$B312,AI$15:AI$203)</f>
        <v>635</v>
      </c>
    </row>
    <row r="313" customFormat="false" ht="12.75" hidden="false" customHeight="false" outlineLevel="0" collapsed="false">
      <c r="B313" s="2" t="s">
        <v>176</v>
      </c>
      <c r="C313" s="7"/>
      <c r="D313" s="4" t="n">
        <f aca="false">SUMIF($B$15:$B$203,$B313,D$15:D$203)</f>
        <v>19437</v>
      </c>
      <c r="E313" s="4" t="n">
        <f aca="false">SUMIF($B$15:$B$203,$B313,E$15:E$203)</f>
        <v>0</v>
      </c>
      <c r="G313" s="4" t="n">
        <f aca="false">SUMIF($B$15:$B$203,$B313,G$15:G$203)</f>
        <v>19437</v>
      </c>
      <c r="H313" s="4" t="n">
        <f aca="false">SUMIF($B$15:$B$203,$B313,H$15:H$203)</f>
        <v>1117</v>
      </c>
      <c r="J313" s="4" t="n">
        <f aca="false">SUMIF($B$15:$B$203,$B313,J$15:J$203)</f>
        <v>19437</v>
      </c>
      <c r="K313" s="4" t="n">
        <f aca="false">SUMIF($B$15:$B$203,$B313,K$15:K$203)</f>
        <v>0</v>
      </c>
      <c r="M313" s="4" t="n">
        <f aca="false">SUMIF($B$15:$B$203,$B313,M$15:M$203)</f>
        <v>19437</v>
      </c>
      <c r="N313" s="4" t="n">
        <f aca="false">SUMIF($B$15:$B$203,$B313,N$15:N$203)</f>
        <v>6213</v>
      </c>
      <c r="P313" s="4" t="n">
        <f aca="false">SUMIF($B$15:$B$203,$B313,P$15:P$203)</f>
        <v>19437</v>
      </c>
      <c r="Q313" s="4" t="n">
        <f aca="false">SUMIF($B$15:$B$203,$B313,Q$15:Q$203)</f>
        <v>466</v>
      </c>
      <c r="S313" s="4" t="n">
        <f aca="false">SUMIF($B$15:$B$203,$B313,S$15:S$203)</f>
        <v>19437</v>
      </c>
      <c r="T313" s="4" t="n">
        <f aca="false">SUMIF($B$15:$B$203,$B313,T$15:T$203)</f>
        <v>8480</v>
      </c>
      <c r="V313" s="4" t="n">
        <f aca="false">SUMIF($B$15:$B$203,$B313,V$15:V$203)</f>
        <v>19437</v>
      </c>
      <c r="W313" s="4" t="n">
        <f aca="false">SUMIF($B$15:$B$203,$B313,W$15:W$203)</f>
        <v>8006</v>
      </c>
      <c r="Y313" s="4" t="n">
        <f aca="false">SUMIF($B$15:$B$203,$B313,Y$15:Y$203)</f>
        <v>19437</v>
      </c>
      <c r="Z313" s="4" t="n">
        <f aca="false">SUMIF($B$15:$B$203,$B313,Z$15:Z$203)</f>
        <v>6303</v>
      </c>
      <c r="AB313" s="4" t="n">
        <f aca="false">SUMIF($B$15:$B$203,$B313,AB$15:AB$203)</f>
        <v>19437</v>
      </c>
      <c r="AC313" s="4" t="n">
        <f aca="false">SUMIF($B$15:$B$203,$B313,AC$15:AC$203)</f>
        <v>3801</v>
      </c>
      <c r="AE313" s="4" t="n">
        <f aca="false">SUMIF($B$15:$B$203,$B313,AE$15:AE$203)</f>
        <v>19437</v>
      </c>
      <c r="AF313" s="4" t="n">
        <f aca="false">SUMIF($B$15:$B$203,$B313,AF$15:AF$203)</f>
        <v>3606</v>
      </c>
      <c r="AH313" s="4" t="n">
        <f aca="false">SUMIF($B$15:$B$203,$B313,AH$15:AH$203)</f>
        <v>19437</v>
      </c>
      <c r="AI313" s="4" t="n">
        <f aca="false">SUMIF($B$15:$B$203,$B313,AI$15:AI$203)</f>
        <v>1756</v>
      </c>
    </row>
    <row r="314" customFormat="false" ht="12.75" hidden="false" customHeight="false" outlineLevel="0" collapsed="false">
      <c r="B314" s="2" t="s">
        <v>179</v>
      </c>
      <c r="C314" s="7"/>
      <c r="D314" s="4" t="n">
        <f aca="false">SUMIF($B$15:$B$203,$B314,D$15:D$203)</f>
        <v>442</v>
      </c>
      <c r="E314" s="4" t="n">
        <f aca="false">SUMIF($B$15:$B$203,$B314,E$15:E$203)</f>
        <v>0</v>
      </c>
      <c r="G314" s="4" t="n">
        <f aca="false">SUMIF($B$15:$B$203,$B314,G$15:G$203)</f>
        <v>442</v>
      </c>
      <c r="H314" s="4" t="n">
        <f aca="false">SUMIF($B$15:$B$203,$B314,H$15:H$203)</f>
        <v>8</v>
      </c>
      <c r="J314" s="4" t="n">
        <f aca="false">SUMIF($B$15:$B$203,$B314,J$15:J$203)</f>
        <v>442</v>
      </c>
      <c r="K314" s="4" t="n">
        <f aca="false">SUMIF($B$15:$B$203,$B314,K$15:K$203)</f>
        <v>0</v>
      </c>
      <c r="M314" s="4" t="n">
        <f aca="false">SUMIF($B$15:$B$203,$B314,M$15:M$203)</f>
        <v>442</v>
      </c>
      <c r="N314" s="4" t="n">
        <f aca="false">SUMIF($B$15:$B$203,$B314,N$15:N$203)</f>
        <v>63</v>
      </c>
      <c r="P314" s="4" t="n">
        <f aca="false">SUMIF($B$15:$B$203,$B314,P$15:P$203)</f>
        <v>442</v>
      </c>
      <c r="Q314" s="4" t="n">
        <f aca="false">SUMIF($B$15:$B$203,$B314,Q$15:Q$203)</f>
        <v>3</v>
      </c>
      <c r="S314" s="4" t="n">
        <f aca="false">SUMIF($B$15:$B$203,$B314,S$15:S$203)</f>
        <v>442</v>
      </c>
      <c r="T314" s="4" t="n">
        <f aca="false">SUMIF($B$15:$B$203,$B314,T$15:T$203)</f>
        <v>105</v>
      </c>
      <c r="V314" s="4" t="n">
        <f aca="false">SUMIF($B$15:$B$203,$B314,V$15:V$203)</f>
        <v>442</v>
      </c>
      <c r="W314" s="4" t="n">
        <f aca="false">SUMIF($B$15:$B$203,$B314,W$15:W$203)</f>
        <v>88</v>
      </c>
      <c r="Y314" s="4" t="n">
        <f aca="false">SUMIF($B$15:$B$203,$B314,Y$15:Y$203)</f>
        <v>442</v>
      </c>
      <c r="Z314" s="4" t="n">
        <f aca="false">SUMIF($B$15:$B$203,$B314,Z$15:Z$203)</f>
        <v>58</v>
      </c>
      <c r="AB314" s="4" t="n">
        <f aca="false">SUMIF($B$15:$B$203,$B314,AB$15:AB$203)</f>
        <v>442</v>
      </c>
      <c r="AC314" s="4" t="n">
        <f aca="false">SUMIF($B$15:$B$203,$B314,AC$15:AC$203)</f>
        <v>26</v>
      </c>
      <c r="AE314" s="4" t="n">
        <f aca="false">SUMIF($B$15:$B$203,$B314,AE$15:AE$203)</f>
        <v>442</v>
      </c>
      <c r="AF314" s="4" t="n">
        <f aca="false">SUMIF($B$15:$B$203,$B314,AF$15:AF$203)</f>
        <v>27</v>
      </c>
      <c r="AH314" s="4" t="n">
        <f aca="false">SUMIF($B$15:$B$203,$B314,AH$15:AH$203)</f>
        <v>442</v>
      </c>
      <c r="AI314" s="4" t="n">
        <f aca="false">SUMIF($B$15:$B$203,$B314,AI$15:AI$203)</f>
        <v>13</v>
      </c>
    </row>
    <row r="315" customFormat="false" ht="12.75" hidden="false" customHeight="false" outlineLevel="0" collapsed="false">
      <c r="B315" s="2" t="s">
        <v>41</v>
      </c>
      <c r="C315" s="7"/>
      <c r="D315" s="4" t="n">
        <f aca="false">SUMIF($B$15:$B$203,$B315,D$15:D$203)</f>
        <v>35000</v>
      </c>
      <c r="E315" s="4" t="n">
        <f aca="false">SUMIF($B$15:$B$203,$B315,E$15:E$203)</f>
        <v>0</v>
      </c>
      <c r="G315" s="4" t="n">
        <f aca="false">SUMIF($B$15:$B$203,$B315,G$15:G$203)</f>
        <v>35000</v>
      </c>
      <c r="H315" s="4" t="n">
        <f aca="false">SUMIF($B$15:$B$203,$B315,H$15:H$203)</f>
        <v>0</v>
      </c>
      <c r="J315" s="4" t="n">
        <f aca="false">SUMIF($B$15:$B$203,$B315,J$15:J$203)</f>
        <v>35000</v>
      </c>
      <c r="K315" s="4" t="n">
        <f aca="false">SUMIF($B$15:$B$203,$B315,K$15:K$203)</f>
        <v>0</v>
      </c>
      <c r="M315" s="4" t="n">
        <f aca="false">SUMIF($B$15:$B$203,$B315,M$15:M$203)</f>
        <v>35000</v>
      </c>
      <c r="N315" s="4" t="n">
        <f aca="false">SUMIF($B$15:$B$203,$B315,N$15:N$203)</f>
        <v>0</v>
      </c>
      <c r="P315" s="4" t="n">
        <f aca="false">SUMIF($B$15:$B$203,$B315,P$15:P$203)</f>
        <v>35000</v>
      </c>
      <c r="Q315" s="4" t="n">
        <f aca="false">SUMIF($B$15:$B$203,$B315,Q$15:Q$203)</f>
        <v>0</v>
      </c>
      <c r="S315" s="4" t="n">
        <f aca="false">SUMIF($B$15:$B$203,$B315,S$15:S$203)</f>
        <v>35000</v>
      </c>
      <c r="T315" s="4" t="n">
        <f aca="false">SUMIF($B$15:$B$203,$B315,T$15:T$203)</f>
        <v>0</v>
      </c>
      <c r="V315" s="4" t="n">
        <f aca="false">SUMIF($B$15:$B$203,$B315,V$15:V$203)</f>
        <v>35000</v>
      </c>
      <c r="W315" s="4" t="n">
        <f aca="false">SUMIF($B$15:$B$203,$B315,W$15:W$203)</f>
        <v>0</v>
      </c>
      <c r="Y315" s="4" t="n">
        <f aca="false">SUMIF($B$15:$B$203,$B315,Y$15:Y$203)</f>
        <v>35000</v>
      </c>
      <c r="Z315" s="4" t="n">
        <f aca="false">SUMIF($B$15:$B$203,$B315,Z$15:Z$203)</f>
        <v>0</v>
      </c>
      <c r="AB315" s="4" t="n">
        <f aca="false">SUMIF($B$15:$B$203,$B315,AB$15:AB$203)</f>
        <v>35000</v>
      </c>
      <c r="AC315" s="4" t="n">
        <f aca="false">SUMIF($B$15:$B$203,$B315,AC$15:AC$203)</f>
        <v>0</v>
      </c>
      <c r="AE315" s="4" t="n">
        <f aca="false">SUMIF($B$15:$B$203,$B315,AE$15:AE$203)</f>
        <v>35000</v>
      </c>
      <c r="AF315" s="4" t="n">
        <f aca="false">SUMIF($B$15:$B$203,$B315,AF$15:AF$203)</f>
        <v>0</v>
      </c>
      <c r="AH315" s="4" t="n">
        <f aca="false">SUMIF($B$15:$B$203,$B315,AH$15:AH$203)</f>
        <v>35000</v>
      </c>
      <c r="AI315" s="4" t="n">
        <f aca="false">SUMIF($B$15:$B$203,$B315,AI$15:AI$203)</f>
        <v>0</v>
      </c>
    </row>
    <row r="316" customFormat="false" ht="12.75" hidden="false" customHeight="false" outlineLevel="0" collapsed="false">
      <c r="B316" s="2" t="s">
        <v>223</v>
      </c>
      <c r="C316" s="7"/>
      <c r="D316" s="4" t="n">
        <f aca="false">SUMIF($B$15:$B$203,$B316,D$15:D$203)</f>
        <v>1490</v>
      </c>
      <c r="E316" s="4" t="n">
        <f aca="false">SUMIF($B$15:$B$203,$B316,E$15:E$203)</f>
        <v>0</v>
      </c>
      <c r="G316" s="4" t="n">
        <f aca="false">SUMIF($B$15:$B$203,$B316,G$15:G$203)</f>
        <v>1490</v>
      </c>
      <c r="H316" s="4" t="n">
        <f aca="false">SUMIF($B$15:$B$203,$B316,H$15:H$203)</f>
        <v>0</v>
      </c>
      <c r="J316" s="4" t="n">
        <f aca="false">SUMIF($B$15:$B$203,$B316,J$15:J$203)</f>
        <v>1490</v>
      </c>
      <c r="K316" s="4" t="n">
        <f aca="false">SUMIF($B$15:$B$203,$B316,K$15:K$203)</f>
        <v>0</v>
      </c>
      <c r="M316" s="4" t="n">
        <f aca="false">SUMIF($B$15:$B$203,$B316,M$15:M$203)</f>
        <v>1490</v>
      </c>
      <c r="N316" s="4" t="n">
        <f aca="false">SUMIF($B$15:$B$203,$B316,N$15:N$203)</f>
        <v>26</v>
      </c>
      <c r="P316" s="4" t="n">
        <f aca="false">SUMIF($B$15:$B$203,$B316,P$15:P$203)</f>
        <v>1490</v>
      </c>
      <c r="Q316" s="4" t="n">
        <f aca="false">SUMIF($B$15:$B$203,$B316,Q$15:Q$203)</f>
        <v>2</v>
      </c>
      <c r="S316" s="4" t="n">
        <f aca="false">SUMIF($B$15:$B$203,$B316,S$15:S$203)</f>
        <v>1490</v>
      </c>
      <c r="T316" s="4" t="n">
        <f aca="false">SUMIF($B$15:$B$203,$B316,T$15:T$203)</f>
        <v>107</v>
      </c>
      <c r="V316" s="4" t="n">
        <f aca="false">SUMIF($B$15:$B$203,$B316,V$15:V$203)</f>
        <v>1490</v>
      </c>
      <c r="W316" s="4" t="n">
        <f aca="false">SUMIF($B$15:$B$203,$B316,W$15:W$203)</f>
        <v>87</v>
      </c>
      <c r="Y316" s="4" t="n">
        <f aca="false">SUMIF($B$15:$B$203,$B316,Y$15:Y$203)</f>
        <v>1490</v>
      </c>
      <c r="Z316" s="4" t="n">
        <f aca="false">SUMIF($B$15:$B$203,$B316,Z$15:Z$203)</f>
        <v>0</v>
      </c>
      <c r="AB316" s="4" t="n">
        <f aca="false">SUMIF($B$15:$B$203,$B316,AB$15:AB$203)</f>
        <v>1490</v>
      </c>
      <c r="AC316" s="4" t="n">
        <f aca="false">SUMIF($B$15:$B$203,$B316,AC$15:AC$203)</f>
        <v>0</v>
      </c>
      <c r="AE316" s="4" t="n">
        <f aca="false">SUMIF($B$15:$B$203,$B316,AE$15:AE$203)</f>
        <v>1490</v>
      </c>
      <c r="AF316" s="4" t="n">
        <f aca="false">SUMIF($B$15:$B$203,$B316,AF$15:AF$203)</f>
        <v>0</v>
      </c>
      <c r="AH316" s="4" t="n">
        <f aca="false">SUMIF($B$15:$B$203,$B316,AH$15:AH$203)</f>
        <v>1490</v>
      </c>
      <c r="AI316" s="4" t="n">
        <f aca="false">SUMIF($B$15:$B$203,$B316,AI$15:AI$203)</f>
        <v>0</v>
      </c>
    </row>
    <row r="317" customFormat="false" ht="12.75" hidden="false" customHeight="false" outlineLevel="0" collapsed="false">
      <c r="B317" s="2" t="s">
        <v>182</v>
      </c>
      <c r="C317" s="7"/>
      <c r="D317" s="4" t="n">
        <f aca="false">SUMIF($B$15:$B$203,$B317,D$15:D$203)</f>
        <v>101585</v>
      </c>
      <c r="E317" s="4" t="n">
        <f aca="false">SUMIF($B$15:$B$203,$B317,E$15:E$203)</f>
        <v>0</v>
      </c>
      <c r="G317" s="4" t="n">
        <f aca="false">SUMIF($B$15:$B$203,$B317,G$15:G$203)</f>
        <v>101585</v>
      </c>
      <c r="H317" s="4" t="n">
        <f aca="false">SUMIF($B$15:$B$203,$B317,H$15:H$203)</f>
        <v>2987</v>
      </c>
      <c r="J317" s="4" t="n">
        <f aca="false">SUMIF($B$15:$B$203,$B317,J$15:J$203)</f>
        <v>101585</v>
      </c>
      <c r="K317" s="4" t="n">
        <f aca="false">SUMIF($B$15:$B$203,$B317,K$15:K$203)</f>
        <v>0</v>
      </c>
      <c r="M317" s="4" t="n">
        <f aca="false">SUMIF($B$15:$B$203,$B317,M$15:M$203)</f>
        <v>101585</v>
      </c>
      <c r="N317" s="4" t="n">
        <f aca="false">SUMIF($B$15:$B$203,$B317,N$15:N$203)</f>
        <v>25658</v>
      </c>
      <c r="P317" s="4" t="n">
        <f aca="false">SUMIF($B$15:$B$203,$B317,P$15:P$203)</f>
        <v>101585</v>
      </c>
      <c r="Q317" s="4" t="n">
        <f aca="false">SUMIF($B$15:$B$203,$B317,Q$15:Q$203)</f>
        <v>1383</v>
      </c>
      <c r="S317" s="4" t="n">
        <f aca="false">SUMIF($B$15:$B$203,$B317,S$15:S$203)</f>
        <v>101585</v>
      </c>
      <c r="T317" s="4" t="n">
        <f aca="false">SUMIF($B$15:$B$203,$B317,T$15:T$203)</f>
        <v>42150</v>
      </c>
      <c r="V317" s="4" t="n">
        <f aca="false">SUMIF($B$15:$B$203,$B317,V$15:V$203)</f>
        <v>101585</v>
      </c>
      <c r="W317" s="4" t="n">
        <f aca="false">SUMIF($B$15:$B$203,$B317,W$15:W$203)</f>
        <v>35397</v>
      </c>
      <c r="Y317" s="4" t="n">
        <f aca="false">SUMIF($B$15:$B$203,$B317,Y$15:Y$203)</f>
        <v>101585</v>
      </c>
      <c r="Z317" s="4" t="n">
        <f aca="false">SUMIF($B$15:$B$203,$B317,Z$15:Z$203)</f>
        <v>23292</v>
      </c>
      <c r="AB317" s="4" t="n">
        <f aca="false">SUMIF($B$15:$B$203,$B317,AB$15:AB$203)</f>
        <v>101585</v>
      </c>
      <c r="AC317" s="4" t="n">
        <f aca="false">SUMIF($B$15:$B$203,$B317,AC$15:AC$203)</f>
        <v>10333</v>
      </c>
      <c r="AE317" s="4" t="n">
        <f aca="false">SUMIF($B$15:$B$203,$B317,AE$15:AE$203)</f>
        <v>101585</v>
      </c>
      <c r="AF317" s="4" t="n">
        <f aca="false">SUMIF($B$15:$B$203,$B317,AF$15:AF$203)</f>
        <v>10990</v>
      </c>
      <c r="AH317" s="4" t="n">
        <f aca="false">SUMIF($B$15:$B$203,$B317,AH$15:AH$203)</f>
        <v>101585</v>
      </c>
      <c r="AI317" s="4" t="n">
        <f aca="false">SUMIF($B$15:$B$203,$B317,AI$15:AI$203)</f>
        <v>4947</v>
      </c>
    </row>
    <row r="318" customFormat="false" ht="12.75" hidden="false" customHeight="false" outlineLevel="0" collapsed="false">
      <c r="B318" s="2" t="s">
        <v>185</v>
      </c>
      <c r="C318" s="7"/>
      <c r="D318" s="4" t="n">
        <f aca="false">SUMIF($B$15:$B$203,$B318,D$15:D$203)</f>
        <v>11418</v>
      </c>
      <c r="E318" s="4" t="n">
        <f aca="false">SUMIF($B$15:$B$203,$B318,E$15:E$203)</f>
        <v>0</v>
      </c>
      <c r="G318" s="4" t="n">
        <f aca="false">SUMIF($B$15:$B$203,$B318,G$15:G$203)</f>
        <v>11418</v>
      </c>
      <c r="H318" s="4" t="n">
        <f aca="false">SUMIF($B$15:$B$203,$B318,H$15:H$203)</f>
        <v>0</v>
      </c>
      <c r="J318" s="4" t="n">
        <f aca="false">SUMIF($B$15:$B$203,$B318,J$15:J$203)</f>
        <v>11418</v>
      </c>
      <c r="K318" s="4" t="n">
        <f aca="false">SUMIF($B$15:$B$203,$B318,K$15:K$203)</f>
        <v>0</v>
      </c>
      <c r="M318" s="4" t="n">
        <f aca="false">SUMIF($B$15:$B$203,$B318,M$15:M$203)</f>
        <v>11418</v>
      </c>
      <c r="N318" s="4" t="n">
        <f aca="false">SUMIF($B$15:$B$203,$B318,N$15:N$203)</f>
        <v>0</v>
      </c>
      <c r="P318" s="4" t="n">
        <f aca="false">SUMIF($B$15:$B$203,$B318,P$15:P$203)</f>
        <v>11418</v>
      </c>
      <c r="Q318" s="4" t="n">
        <f aca="false">SUMIF($B$15:$B$203,$B318,Q$15:Q$203)</f>
        <v>0</v>
      </c>
      <c r="S318" s="4" t="n">
        <f aca="false">SUMIF($B$15:$B$203,$B318,S$15:S$203)</f>
        <v>11418</v>
      </c>
      <c r="T318" s="4" t="n">
        <f aca="false">SUMIF($B$15:$B$203,$B318,T$15:T$203)</f>
        <v>0</v>
      </c>
      <c r="V318" s="4" t="n">
        <f aca="false">SUMIF($B$15:$B$203,$B318,V$15:V$203)</f>
        <v>11418</v>
      </c>
      <c r="W318" s="4" t="n">
        <f aca="false">SUMIF($B$15:$B$203,$B318,W$15:W$203)</f>
        <v>0</v>
      </c>
      <c r="Y318" s="4" t="n">
        <f aca="false">SUMIF($B$15:$B$203,$B318,Y$15:Y$203)</f>
        <v>11418</v>
      </c>
      <c r="Z318" s="4" t="n">
        <f aca="false">SUMIF($B$15:$B$203,$B318,Z$15:Z$203)</f>
        <v>0</v>
      </c>
      <c r="AB318" s="4" t="n">
        <f aca="false">SUMIF($B$15:$B$203,$B318,AB$15:AB$203)</f>
        <v>11418</v>
      </c>
      <c r="AC318" s="4" t="n">
        <f aca="false">SUMIF($B$15:$B$203,$B318,AC$15:AC$203)</f>
        <v>0</v>
      </c>
      <c r="AE318" s="4" t="n">
        <f aca="false">SUMIF($B$15:$B$203,$B318,AE$15:AE$203)</f>
        <v>11418</v>
      </c>
      <c r="AF318" s="4" t="n">
        <f aca="false">SUMIF($B$15:$B$203,$B318,AF$15:AF$203)</f>
        <v>0</v>
      </c>
      <c r="AH318" s="4" t="n">
        <f aca="false">SUMIF($B$15:$B$203,$B318,AH$15:AH$203)</f>
        <v>11418</v>
      </c>
      <c r="AI318" s="4" t="n">
        <f aca="false">SUMIF($B$15:$B$203,$B318,AI$15:AI$203)</f>
        <v>0</v>
      </c>
    </row>
    <row r="319" customFormat="false" ht="12.75" hidden="false" customHeight="false" outlineLevel="0" collapsed="false">
      <c r="B319" s="2" t="s">
        <v>275</v>
      </c>
      <c r="C319" s="7"/>
      <c r="D319" s="4" t="n">
        <f aca="false">SUMIF($B$15:$B$203,$B319,D$15:D$203)</f>
        <v>409</v>
      </c>
      <c r="E319" s="4" t="n">
        <f aca="false">SUMIF($B$15:$B$203,$B319,E$15:E$203)</f>
        <v>0</v>
      </c>
      <c r="G319" s="4" t="n">
        <f aca="false">SUMIF($B$15:$B$203,$B319,G$15:G$203)</f>
        <v>675</v>
      </c>
      <c r="H319" s="4" t="n">
        <f aca="false">SUMIF($B$15:$B$203,$B319,H$15:H$203)</f>
        <v>63</v>
      </c>
      <c r="J319" s="4" t="n">
        <f aca="false">SUMIF($B$15:$B$203,$B319,J$15:J$203)</f>
        <v>377</v>
      </c>
      <c r="K319" s="4" t="n">
        <f aca="false">SUMIF($B$15:$B$203,$B319,K$15:K$203)</f>
        <v>0</v>
      </c>
      <c r="M319" s="4" t="n">
        <f aca="false">SUMIF($B$15:$B$203,$B319,M$15:M$203)</f>
        <v>580</v>
      </c>
      <c r="N319" s="4" t="n">
        <f aca="false">SUMIF($B$15:$B$203,$B319,N$15:N$203)</f>
        <v>0</v>
      </c>
      <c r="P319" s="4" t="n">
        <f aca="false">SUMIF($B$15:$B$203,$B319,P$15:P$203)</f>
        <v>369</v>
      </c>
      <c r="Q319" s="4" t="n">
        <f aca="false">SUMIF($B$15:$B$203,$B319,Q$15:Q$203)</f>
        <v>0</v>
      </c>
      <c r="S319" s="4" t="n">
        <f aca="false">SUMIF($B$15:$B$203,$B319,S$15:S$203)</f>
        <v>1027</v>
      </c>
      <c r="T319" s="4" t="n">
        <f aca="false">SUMIF($B$15:$B$203,$B319,T$15:T$203)</f>
        <v>415</v>
      </c>
      <c r="V319" s="4" t="n">
        <f aca="false">SUMIF($B$15:$B$203,$B319,V$15:V$203)</f>
        <v>1027</v>
      </c>
      <c r="W319" s="4" t="n">
        <f aca="false">SUMIF($B$15:$B$203,$B319,W$15:W$203)</f>
        <v>415</v>
      </c>
      <c r="Y319" s="4" t="n">
        <f aca="false">SUMIF($B$15:$B$203,$B319,Y$15:Y$203)</f>
        <v>580</v>
      </c>
      <c r="Z319" s="4" t="n">
        <f aca="false">SUMIF($B$15:$B$203,$B319,Z$15:Z$203)</f>
        <v>0</v>
      </c>
      <c r="AB319" s="4" t="n">
        <f aca="false">SUMIF($B$15:$B$203,$B319,AB$15:AB$203)</f>
        <v>410</v>
      </c>
      <c r="AC319" s="4" t="n">
        <f aca="false">SUMIF($B$15:$B$203,$B319,AC$15:AC$203)</f>
        <v>0</v>
      </c>
      <c r="AE319" s="4" t="n">
        <f aca="false">SUMIF($B$15:$B$203,$B319,AE$15:AE$203)</f>
        <v>543</v>
      </c>
      <c r="AF319" s="4" t="n">
        <f aca="false">SUMIF($B$15:$B$203,$B319,AF$15:AF$203)</f>
        <v>0</v>
      </c>
      <c r="AH319" s="4" t="n">
        <f aca="false">SUMIF($B$15:$B$203,$B319,AH$15:AH$203)</f>
        <v>283</v>
      </c>
      <c r="AI319" s="4" t="n">
        <f aca="false">SUMIF($B$15:$B$203,$B319,AI$15:AI$203)</f>
        <v>0</v>
      </c>
    </row>
    <row r="320" customFormat="false" ht="13.5" hidden="false" customHeight="false" outlineLevel="0" collapsed="false">
      <c r="B320" s="6" t="s">
        <v>320</v>
      </c>
      <c r="C320" s="7"/>
      <c r="D320" s="39" t="n">
        <f aca="false">SUM(D218:D319)</f>
        <v>5103752</v>
      </c>
      <c r="E320" s="39" t="n">
        <f aca="false">SUM(E218:E319)</f>
        <v>0</v>
      </c>
      <c r="G320" s="39" t="n">
        <f aca="false">SUM(G218:G319)</f>
        <v>5466154</v>
      </c>
      <c r="H320" s="39" t="n">
        <f aca="false">SUM(H218:H319)</f>
        <v>79890</v>
      </c>
      <c r="J320" s="39" t="n">
        <f aca="false">SUM(J218:J319)</f>
        <v>5133093</v>
      </c>
      <c r="K320" s="39" t="n">
        <f aca="false">SUM(K218:K319)</f>
        <v>0</v>
      </c>
      <c r="M320" s="39" t="n">
        <f aca="false">SUM(M218:M319)</f>
        <v>6261742</v>
      </c>
      <c r="N320" s="39" t="n">
        <f aca="false">SUM(N218:N319)</f>
        <v>861636</v>
      </c>
      <c r="P320" s="39" t="n">
        <f aca="false">SUM(P218:P319)</f>
        <v>5365168</v>
      </c>
      <c r="Q320" s="39" t="n">
        <f aca="false">SUM(Q218:Q319)</f>
        <v>35495</v>
      </c>
      <c r="S320" s="39" t="n">
        <f aca="false">SUM(S218:S319)</f>
        <v>7238316</v>
      </c>
      <c r="T320" s="39" t="n">
        <f aca="false">SUM(T218:T319)</f>
        <v>1791280</v>
      </c>
      <c r="V320" s="39" t="n">
        <f aca="false">SUM(V218:V319)</f>
        <v>6826079</v>
      </c>
      <c r="W320" s="39" t="n">
        <f aca="false">SUM(W218:W319)</f>
        <v>1364105</v>
      </c>
      <c r="Y320" s="39" t="n">
        <f aca="false">SUM(Y218:Y319)</f>
        <v>6082785</v>
      </c>
      <c r="Z320" s="39" t="n">
        <f aca="false">SUM(Z218:Z319)</f>
        <v>736709</v>
      </c>
      <c r="AB320" s="39" t="n">
        <f aca="false">SUM(AB218:AB319)</f>
        <v>5632283</v>
      </c>
      <c r="AC320" s="39" t="n">
        <f aca="false">SUM(AC218:AC319)</f>
        <v>338821</v>
      </c>
      <c r="AE320" s="39" t="n">
        <f aca="false">SUM(AE218:AE319)</f>
        <v>5701118</v>
      </c>
      <c r="AF320" s="39" t="n">
        <f aca="false">SUM(AF218:AF319)</f>
        <v>309497</v>
      </c>
      <c r="AH320" s="39" t="n">
        <f aca="false">SUM(AH218:AH319)</f>
        <v>5425927</v>
      </c>
      <c r="AI320" s="39" t="n">
        <f aca="false">SUM(AI218:AI319)</f>
        <v>131386</v>
      </c>
    </row>
    <row r="321" customFormat="false" ht="13.5" hidden="false" customHeight="false" outlineLevel="0" collapsed="false">
      <c r="B321" s="6" t="s">
        <v>318</v>
      </c>
      <c r="C321" s="7"/>
      <c r="D321" s="4" t="n">
        <f aca="false">D320-D209</f>
        <v>0</v>
      </c>
      <c r="E321" s="4" t="n">
        <f aca="false">E320-E209</f>
        <v>0</v>
      </c>
      <c r="G321" s="4" t="n">
        <f aca="false">G320-G209</f>
        <v>0</v>
      </c>
      <c r="H321" s="4" t="n">
        <f aca="false">H320-H209</f>
        <v>0</v>
      </c>
      <c r="J321" s="4" t="n">
        <f aca="false">J320-J209</f>
        <v>0</v>
      </c>
      <c r="K321" s="4" t="n">
        <f aca="false">K320-K209</f>
        <v>0</v>
      </c>
      <c r="M321" s="4" t="n">
        <f aca="false">M320-M209</f>
        <v>0</v>
      </c>
      <c r="N321" s="4" t="n">
        <f aca="false">N320-N209</f>
        <v>0</v>
      </c>
      <c r="P321" s="4" t="n">
        <f aca="false">P320-P209</f>
        <v>0</v>
      </c>
      <c r="Q321" s="4" t="n">
        <f aca="false">Q320-Q209</f>
        <v>0</v>
      </c>
      <c r="S321" s="4" t="n">
        <f aca="false">S320-S209</f>
        <v>0</v>
      </c>
      <c r="T321" s="4" t="n">
        <f aca="false">T320-T209</f>
        <v>0</v>
      </c>
      <c r="V321" s="4" t="n">
        <f aca="false">V320-V209</f>
        <v>0</v>
      </c>
      <c r="W321" s="4" t="n">
        <f aca="false">W320-W209</f>
        <v>0</v>
      </c>
      <c r="Y321" s="4" t="n">
        <f aca="false">Y320-Y209</f>
        <v>0</v>
      </c>
      <c r="Z321" s="4" t="n">
        <f aca="false">Z320-Z209</f>
        <v>0</v>
      </c>
      <c r="AB321" s="4" t="n">
        <f aca="false">AB320-AB209</f>
        <v>0</v>
      </c>
      <c r="AC321" s="4" t="n">
        <f aca="false">AC320-AC209</f>
        <v>0</v>
      </c>
      <c r="AE321" s="4" t="n">
        <f aca="false">AE320-AE209</f>
        <v>0</v>
      </c>
      <c r="AF321" s="4" t="n">
        <f aca="false">AF320-AF209</f>
        <v>0</v>
      </c>
      <c r="AH321" s="4" t="n">
        <f aca="false">AH320-AH209</f>
        <v>0</v>
      </c>
      <c r="AI321" s="4" t="n">
        <f aca="false">AI320-AI209</f>
        <v>0</v>
      </c>
    </row>
    <row r="322" customFormat="false" ht="12.75" hidden="false" customHeight="false" outlineLevel="0" collapsed="false">
      <c r="C322" s="7"/>
    </row>
    <row r="323" customFormat="false" ht="12.75" hidden="false" customHeight="false" outlineLevel="0" collapsed="false">
      <c r="C323" s="7"/>
    </row>
    <row r="324" customFormat="false" ht="12.75" hidden="false" customHeight="false" outlineLevel="0" collapsed="false">
      <c r="C324" s="7"/>
    </row>
    <row r="325" customFormat="false" ht="12.75" hidden="false" customHeight="false" outlineLevel="0" collapsed="false">
      <c r="C325" s="7"/>
    </row>
    <row r="326" customFormat="false" ht="12.75" hidden="false" customHeight="false" outlineLevel="0" collapsed="false">
      <c r="C326" s="7"/>
    </row>
    <row r="327" customFormat="false" ht="12.75" hidden="false" customHeight="false" outlineLevel="0" collapsed="false">
      <c r="C327" s="7"/>
    </row>
    <row r="328" customFormat="false" ht="12.75" hidden="false" customHeight="false" outlineLevel="0" collapsed="false">
      <c r="C328" s="7"/>
    </row>
    <row r="329" customFormat="false" ht="12.75" hidden="false" customHeight="false" outlineLevel="0" collapsed="false">
      <c r="C329" s="7"/>
    </row>
  </sheetData>
  <mergeCells count="11">
    <mergeCell ref="D3:E3"/>
    <mergeCell ref="G3:H3"/>
    <mergeCell ref="J3:K3"/>
    <mergeCell ref="M3:N3"/>
    <mergeCell ref="P3:Q3"/>
    <mergeCell ref="S3:T3"/>
    <mergeCell ref="V3:W3"/>
    <mergeCell ref="Y3:Z3"/>
    <mergeCell ref="AB3:AC3"/>
    <mergeCell ref="AE3:AF3"/>
    <mergeCell ref="AH3:A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0" fitToHeight="6" pageOrder="downThenOver" orientation="landscape" blackAndWhite="false" draft="false" cellComments="none" horizontalDpi="300" verticalDpi="300" copies="1"/>
  <headerFooter differentFirst="false" differentOddEven="false">
    <oddHeader/>
    <oddFooter>&amp;L&amp;F&amp;RPage &amp;P of &amp;N</oddFooter>
  </headerFooter>
  <colBreaks count="1" manualBreakCount="1">
    <brk id="21" man="true" max="65535" min="0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10" topLeftCell="C11" activePane="bottomRight" state="frozen"/>
      <selection pane="topLeft" activeCell="A1" activeCellId="0" sqref="A1"/>
      <selection pane="topRight" activeCell="C1" activeCellId="0" sqref="C1"/>
      <selection pane="bottomLeft" activeCell="A11" activeCellId="0" sqref="A11"/>
      <selection pane="bottomRigh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6.56"/>
    <col collapsed="false" customWidth="true" hidden="false" outlineLevel="0" max="2" min="2" style="2" width="46.56"/>
    <col collapsed="false" customWidth="true" hidden="false" outlineLevel="0" max="3" min="3" style="3" width="1.7"/>
    <col collapsed="false" customWidth="true" hidden="false" outlineLevel="0" max="4" min="4" style="4" width="11.7"/>
    <col collapsed="false" customWidth="true" hidden="false" outlineLevel="0" max="5" min="5" style="2" width="11.7"/>
    <col collapsed="false" customWidth="true" hidden="false" outlineLevel="0" max="6" min="6" style="3" width="1.7"/>
    <col collapsed="false" customWidth="true" hidden="false" outlineLevel="0" max="25" min="7" style="4" width="11.7"/>
    <col collapsed="false" customWidth="true" hidden="false" outlineLevel="0" max="26" min="26" style="3" width="1.7"/>
    <col collapsed="false" customWidth="true" hidden="false" outlineLevel="0" max="27" min="27" style="4" width="11.7"/>
    <col collapsed="false" customWidth="true" hidden="false" outlineLevel="0" max="28" min="28" style="3" width="1.7"/>
    <col collapsed="false" customWidth="true" hidden="false" outlineLevel="0" max="33" min="29" style="2" width="11.7"/>
    <col collapsed="false" customWidth="true" hidden="false" outlineLevel="0" max="34" min="34" style="2" width="15.56"/>
    <col collapsed="false" customWidth="true" hidden="false" outlineLevel="0" max="35" min="35" style="2" width="11.7"/>
    <col collapsed="false" customWidth="true" hidden="false" outlineLevel="0" max="36" min="36" style="3" width="1.7"/>
    <col collapsed="false" customWidth="true" hidden="false" outlineLevel="0" max="40" min="37" style="4" width="11.7"/>
    <col collapsed="false" customWidth="true" hidden="false" outlineLevel="0" max="41" min="41" style="4" width="1.7"/>
    <col collapsed="false" customWidth="true" hidden="false" outlineLevel="0" max="45" min="42" style="40" width="11.7"/>
    <col collapsed="false" customWidth="true" hidden="false" outlineLevel="0" max="46" min="46" style="3" width="1.7"/>
    <col collapsed="false" customWidth="false" hidden="false" outlineLevel="0" max="257" min="47" style="2" width="9.14"/>
  </cols>
  <sheetData>
    <row r="1" customFormat="false" ht="15.75" hidden="false" customHeight="false" outlineLevel="0" collapsed="false">
      <c r="A1" s="5" t="s">
        <v>6</v>
      </c>
      <c r="B1" s="6"/>
      <c r="C1" s="6"/>
      <c r="E1" s="6"/>
      <c r="F1" s="6"/>
      <c r="Z1" s="6"/>
      <c r="AB1" s="6"/>
      <c r="AC1" s="6"/>
      <c r="AD1" s="6"/>
      <c r="AE1" s="6"/>
      <c r="AF1" s="6"/>
      <c r="AG1" s="6"/>
      <c r="AH1" s="6"/>
      <c r="AI1" s="6"/>
      <c r="AJ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customFormat="false" ht="15.75" hidden="false" customHeight="false" outlineLevel="0" collapsed="false">
      <c r="A2" s="5" t="s">
        <v>1</v>
      </c>
      <c r="B2" s="6"/>
      <c r="C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15.75" hidden="false" customHeight="false" outlineLevel="0" collapsed="false">
      <c r="A3" s="5"/>
      <c r="B3" s="6"/>
      <c r="C3" s="7"/>
      <c r="E3" s="6"/>
      <c r="F3" s="7"/>
      <c r="G3" s="41" t="s">
        <v>322</v>
      </c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7"/>
      <c r="AB3" s="7"/>
      <c r="AC3" s="42" t="s">
        <v>323</v>
      </c>
      <c r="AD3" s="42"/>
      <c r="AE3" s="42"/>
      <c r="AF3" s="42"/>
      <c r="AG3" s="42"/>
      <c r="AH3" s="42"/>
      <c r="AI3" s="42"/>
      <c r="AJ3" s="7"/>
      <c r="AK3" s="42" t="s">
        <v>324</v>
      </c>
      <c r="AL3" s="42"/>
      <c r="AM3" s="42"/>
      <c r="AN3" s="42"/>
      <c r="AO3" s="42"/>
      <c r="AP3" s="42"/>
      <c r="AQ3" s="42"/>
      <c r="AR3" s="42"/>
      <c r="AS3" s="42"/>
      <c r="AT3" s="7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customFormat="false" ht="12.75" hidden="false" customHeight="false" outlineLevel="0" collapsed="false">
      <c r="A4" s="9"/>
      <c r="B4" s="6"/>
      <c r="C4" s="7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7"/>
      <c r="AA4" s="6"/>
      <c r="AB4" s="7"/>
      <c r="AC4" s="6"/>
      <c r="AD4" s="6"/>
      <c r="AE4" s="6"/>
      <c r="AF4" s="6"/>
      <c r="AG4" s="6"/>
      <c r="AH4" s="6"/>
      <c r="AI4" s="6"/>
      <c r="AJ4" s="7"/>
      <c r="AK4" s="43"/>
      <c r="AL4" s="43"/>
      <c r="AM4" s="43"/>
      <c r="AN4" s="43"/>
      <c r="AO4" s="43"/>
      <c r="AT4" s="7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customFormat="false" ht="12.75" hidden="false" customHeight="true" outlineLevel="0" collapsed="false">
      <c r="C5" s="7"/>
      <c r="F5" s="7"/>
      <c r="G5" s="44" t="s">
        <v>325</v>
      </c>
      <c r="H5" s="44"/>
      <c r="I5" s="44"/>
      <c r="J5" s="44"/>
      <c r="K5" s="45" t="s">
        <v>326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6" t="s">
        <v>327</v>
      </c>
      <c r="W5" s="46"/>
      <c r="X5" s="46"/>
      <c r="Y5" s="47" t="s">
        <v>328</v>
      </c>
      <c r="Z5" s="7"/>
      <c r="AA5" s="48" t="s">
        <v>329</v>
      </c>
      <c r="AB5" s="7"/>
      <c r="AC5" s="49" t="s">
        <v>325</v>
      </c>
      <c r="AD5" s="49"/>
      <c r="AE5" s="50" t="s">
        <v>326</v>
      </c>
      <c r="AF5" s="50"/>
      <c r="AG5" s="50"/>
      <c r="AH5" s="51" t="s">
        <v>327</v>
      </c>
      <c r="AI5" s="47" t="s">
        <v>328</v>
      </c>
      <c r="AJ5" s="7"/>
      <c r="AK5" s="52" t="s">
        <v>330</v>
      </c>
      <c r="AL5" s="53" t="s">
        <v>331</v>
      </c>
      <c r="AM5" s="54" t="s">
        <v>332</v>
      </c>
      <c r="AN5" s="47" t="s">
        <v>328</v>
      </c>
      <c r="AP5" s="52" t="s">
        <v>330</v>
      </c>
      <c r="AQ5" s="53" t="s">
        <v>331</v>
      </c>
      <c r="AR5" s="54" t="s">
        <v>332</v>
      </c>
      <c r="AS5" s="47" t="s">
        <v>328</v>
      </c>
      <c r="AT5" s="7"/>
    </row>
    <row r="6" customFormat="false" ht="76.5" hidden="false" customHeight="false" outlineLevel="0" collapsed="false">
      <c r="A6" s="10" t="s">
        <v>13</v>
      </c>
      <c r="B6" s="11" t="s">
        <v>14</v>
      </c>
      <c r="C6" s="12"/>
      <c r="D6" s="13" t="s">
        <v>892</v>
      </c>
      <c r="E6" s="11" t="s">
        <v>16</v>
      </c>
      <c r="F6" s="12"/>
      <c r="G6" s="55" t="s">
        <v>334</v>
      </c>
      <c r="H6" s="13" t="s">
        <v>335</v>
      </c>
      <c r="I6" s="13" t="s">
        <v>336</v>
      </c>
      <c r="J6" s="56" t="s">
        <v>337</v>
      </c>
      <c r="K6" s="13" t="s">
        <v>338</v>
      </c>
      <c r="L6" s="13" t="s">
        <v>339</v>
      </c>
      <c r="M6" s="13" t="s">
        <v>340</v>
      </c>
      <c r="N6" s="13" t="s">
        <v>341</v>
      </c>
      <c r="O6" s="13" t="s">
        <v>342</v>
      </c>
      <c r="P6" s="13" t="s">
        <v>343</v>
      </c>
      <c r="Q6" s="13" t="s">
        <v>344</v>
      </c>
      <c r="R6" s="13" t="s">
        <v>345</v>
      </c>
      <c r="S6" s="13" t="s">
        <v>346</v>
      </c>
      <c r="T6" s="13" t="s">
        <v>347</v>
      </c>
      <c r="U6" s="56" t="s">
        <v>348</v>
      </c>
      <c r="V6" s="13" t="s">
        <v>349</v>
      </c>
      <c r="W6" s="13" t="s">
        <v>350</v>
      </c>
      <c r="X6" s="13" t="s">
        <v>351</v>
      </c>
      <c r="Y6" s="57" t="s">
        <v>352</v>
      </c>
      <c r="Z6" s="12"/>
      <c r="AA6" s="48"/>
      <c r="AB6" s="12"/>
      <c r="AC6" s="11" t="s">
        <v>353</v>
      </c>
      <c r="AD6" s="11" t="s">
        <v>334</v>
      </c>
      <c r="AE6" s="58" t="s">
        <v>345</v>
      </c>
      <c r="AF6" s="11" t="s">
        <v>338</v>
      </c>
      <c r="AG6" s="59" t="s">
        <v>348</v>
      </c>
      <c r="AH6" s="58" t="s">
        <v>332</v>
      </c>
      <c r="AI6" s="59" t="s">
        <v>352</v>
      </c>
      <c r="AJ6" s="12"/>
      <c r="AK6" s="60" t="s">
        <v>354</v>
      </c>
      <c r="AL6" s="60" t="s">
        <v>354</v>
      </c>
      <c r="AM6" s="60" t="s">
        <v>354</v>
      </c>
      <c r="AN6" s="61" t="s">
        <v>354</v>
      </c>
      <c r="AO6" s="62"/>
      <c r="AP6" s="63" t="s">
        <v>355</v>
      </c>
      <c r="AQ6" s="63" t="s">
        <v>355</v>
      </c>
      <c r="AR6" s="63" t="s">
        <v>355</v>
      </c>
      <c r="AS6" s="63" t="s">
        <v>355</v>
      </c>
      <c r="AT6" s="12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</row>
    <row r="7" customFormat="false" ht="12.75" hidden="true" customHeight="false" outlineLevel="0" collapsed="false">
      <c r="A7" s="14"/>
      <c r="C7" s="7"/>
      <c r="F7" s="7"/>
      <c r="G7" s="64"/>
      <c r="J7" s="65"/>
      <c r="U7" s="65"/>
      <c r="Y7" s="66"/>
      <c r="Z7" s="7"/>
      <c r="AA7" s="66"/>
      <c r="AB7" s="7"/>
      <c r="AE7" s="67"/>
      <c r="AG7" s="68"/>
      <c r="AH7" s="67"/>
      <c r="AI7" s="68"/>
      <c r="AJ7" s="7"/>
      <c r="AK7" s="2"/>
      <c r="AL7" s="2"/>
      <c r="AM7" s="2"/>
      <c r="AN7" s="68"/>
      <c r="AO7" s="43"/>
      <c r="AP7" s="69"/>
      <c r="AS7" s="70"/>
      <c r="AT7" s="7"/>
    </row>
    <row r="8" customFormat="false" ht="12.75" hidden="false" customHeight="false" outlineLevel="0" collapsed="false">
      <c r="A8" s="15" t="s">
        <v>356</v>
      </c>
      <c r="B8" s="16"/>
      <c r="C8" s="17"/>
      <c r="D8" s="18"/>
      <c r="E8" s="16"/>
      <c r="F8" s="17"/>
      <c r="G8" s="71"/>
      <c r="H8" s="18"/>
      <c r="I8" s="18"/>
      <c r="J8" s="72"/>
      <c r="K8" s="18"/>
      <c r="L8" s="18"/>
      <c r="M8" s="18"/>
      <c r="N8" s="18"/>
      <c r="O8" s="18"/>
      <c r="P8" s="18"/>
      <c r="Q8" s="18"/>
      <c r="R8" s="18"/>
      <c r="S8" s="18"/>
      <c r="T8" s="18"/>
      <c r="U8" s="72"/>
      <c r="V8" s="18"/>
      <c r="W8" s="18"/>
      <c r="X8" s="18"/>
      <c r="Y8" s="73"/>
      <c r="Z8" s="17"/>
      <c r="AA8" s="73"/>
      <c r="AB8" s="17"/>
      <c r="AC8" s="16"/>
      <c r="AD8" s="16"/>
      <c r="AE8" s="74"/>
      <c r="AF8" s="16"/>
      <c r="AG8" s="75"/>
      <c r="AH8" s="74"/>
      <c r="AI8" s="75"/>
      <c r="AJ8" s="17"/>
      <c r="AK8" s="18"/>
      <c r="AL8" s="18"/>
      <c r="AM8" s="18"/>
      <c r="AN8" s="72"/>
      <c r="AO8" s="18"/>
      <c r="AP8" s="76"/>
      <c r="AQ8" s="77"/>
      <c r="AR8" s="77"/>
      <c r="AS8" s="78"/>
      <c r="AT8" s="17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</row>
    <row r="9" customFormat="false" ht="12.75" hidden="true" customHeight="false" outlineLevel="0" collapsed="false">
      <c r="A9" s="15" t="n">
        <v>1</v>
      </c>
      <c r="B9" s="16" t="n">
        <f aca="false">A9+1</f>
        <v>2</v>
      </c>
      <c r="C9" s="79" t="n">
        <f aca="false">B9+1</f>
        <v>3</v>
      </c>
      <c r="D9" s="18" t="n">
        <f aca="false">C9+1</f>
        <v>4</v>
      </c>
      <c r="E9" s="16" t="n">
        <f aca="false">D9+1</f>
        <v>5</v>
      </c>
      <c r="F9" s="79" t="n">
        <f aca="false">E9+1</f>
        <v>6</v>
      </c>
      <c r="G9" s="71" t="n">
        <f aca="false">F9+1</f>
        <v>7</v>
      </c>
      <c r="H9" s="18" t="n">
        <f aca="false">G9+1</f>
        <v>8</v>
      </c>
      <c r="I9" s="18" t="n">
        <f aca="false">H9+1</f>
        <v>9</v>
      </c>
      <c r="J9" s="72" t="n">
        <f aca="false">I9+1</f>
        <v>10</v>
      </c>
      <c r="K9" s="18" t="n">
        <f aca="false">J9+1</f>
        <v>11</v>
      </c>
      <c r="L9" s="18" t="n">
        <f aca="false">K9+1</f>
        <v>12</v>
      </c>
      <c r="M9" s="18" t="n">
        <f aca="false">L9+1</f>
        <v>13</v>
      </c>
      <c r="N9" s="18" t="n">
        <f aca="false">M9+1</f>
        <v>14</v>
      </c>
      <c r="O9" s="18" t="n">
        <f aca="false">N9+1</f>
        <v>15</v>
      </c>
      <c r="P9" s="18" t="n">
        <f aca="false">O9+1</f>
        <v>16</v>
      </c>
      <c r="Q9" s="18" t="n">
        <f aca="false">P9+1</f>
        <v>17</v>
      </c>
      <c r="R9" s="18" t="n">
        <f aca="false">Q9+1</f>
        <v>18</v>
      </c>
      <c r="S9" s="18" t="n">
        <f aca="false">R9+1</f>
        <v>19</v>
      </c>
      <c r="T9" s="18" t="n">
        <f aca="false">S9+1</f>
        <v>20</v>
      </c>
      <c r="U9" s="72" t="n">
        <f aca="false">T9+1</f>
        <v>21</v>
      </c>
      <c r="V9" s="18" t="n">
        <f aca="false">U9+1</f>
        <v>22</v>
      </c>
      <c r="W9" s="18" t="n">
        <f aca="false">V9+1</f>
        <v>23</v>
      </c>
      <c r="X9" s="18" t="n">
        <f aca="false">W9+1</f>
        <v>24</v>
      </c>
      <c r="Y9" s="73" t="n">
        <f aca="false">X9+1</f>
        <v>25</v>
      </c>
      <c r="Z9" s="79" t="n">
        <f aca="false">Y9+1</f>
        <v>26</v>
      </c>
      <c r="AA9" s="73" t="n">
        <f aca="false">Z9+1</f>
        <v>27</v>
      </c>
      <c r="AB9" s="79" t="n">
        <f aca="false">AA9+1</f>
        <v>28</v>
      </c>
      <c r="AC9" s="16" t="n">
        <f aca="false">AB9+1</f>
        <v>29</v>
      </c>
      <c r="AD9" s="16" t="n">
        <f aca="false">AC9+1</f>
        <v>30</v>
      </c>
      <c r="AE9" s="74" t="n">
        <f aca="false">AD9+1</f>
        <v>31</v>
      </c>
      <c r="AF9" s="16" t="n">
        <f aca="false">AE9+1</f>
        <v>32</v>
      </c>
      <c r="AG9" s="75" t="n">
        <f aca="false">AF9+1</f>
        <v>33</v>
      </c>
      <c r="AH9" s="74" t="n">
        <f aca="false">AG9+1</f>
        <v>34</v>
      </c>
      <c r="AI9" s="75" t="n">
        <f aca="false">AH9+1</f>
        <v>35</v>
      </c>
      <c r="AJ9" s="79"/>
      <c r="AK9" s="19"/>
      <c r="AL9" s="19"/>
      <c r="AM9" s="19"/>
      <c r="AN9" s="80"/>
      <c r="AO9" s="81"/>
      <c r="AP9" s="76"/>
      <c r="AQ9" s="77"/>
      <c r="AR9" s="77"/>
      <c r="AS9" s="78"/>
      <c r="AT9" s="17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</row>
    <row r="10" customFormat="false" ht="12.75" hidden="false" customHeight="false" outlineLevel="0" collapsed="false">
      <c r="A10" s="82" t="s">
        <v>28</v>
      </c>
      <c r="B10" s="25" t="str">
        <f aca="false">VLOOKUP($A$10,$A$14:$AI$202,B9,FALSE())</f>
        <v>Odessa-Ector Power Partners </v>
      </c>
      <c r="C10" s="26"/>
      <c r="D10" s="22" t="n">
        <f aca="false">VLOOKUP($A$10,$A$14:$AI$202,D9,FALSE())</f>
        <v>85000</v>
      </c>
      <c r="E10" s="22" t="n">
        <f aca="false">VLOOKUP($A$10,$A$14:$AI$202,E9,FALSE())</f>
        <v>0</v>
      </c>
      <c r="F10" s="26"/>
      <c r="G10" s="83" t="n">
        <f aca="false">VLOOKUP($A$10,$A$14:$AI$202,G9,FALSE())</f>
        <v>0</v>
      </c>
      <c r="H10" s="22" t="n">
        <f aca="false">VLOOKUP($A$10,$A$14:$AI$202,H9,FALSE())</f>
        <v>0</v>
      </c>
      <c r="I10" s="22" t="n">
        <f aca="false">VLOOKUP($A$10,$A$14:$AI$202,I9,FALSE())</f>
        <v>0</v>
      </c>
      <c r="J10" s="84" t="n">
        <f aca="false">VLOOKUP($A$10,$A$14:$AI$202,J9,FALSE())</f>
        <v>0</v>
      </c>
      <c r="K10" s="22" t="n">
        <f aca="false">VLOOKUP($A$10,$A$14:$AI$202,K9,FALSE())</f>
        <v>0</v>
      </c>
      <c r="L10" s="22" t="n">
        <f aca="false">VLOOKUP($A$10,$A$14:$AI$202,L9,FALSE())</f>
        <v>0</v>
      </c>
      <c r="M10" s="22" t="n">
        <f aca="false">VLOOKUP($A$10,$A$14:$AI$202,M9,FALSE())</f>
        <v>0</v>
      </c>
      <c r="N10" s="22" t="n">
        <f aca="false">VLOOKUP($A$10,$A$14:$AI$202,N9,FALSE())</f>
        <v>0</v>
      </c>
      <c r="O10" s="22" t="n">
        <f aca="false">VLOOKUP($A$10,$A$14:$AI$202,O9,FALSE())</f>
        <v>0</v>
      </c>
      <c r="P10" s="22" t="n">
        <f aca="false">VLOOKUP($A$10,$A$14:$AI$202,P9,FALSE())</f>
        <v>0</v>
      </c>
      <c r="Q10" s="22" t="n">
        <f aca="false">VLOOKUP($A$10,$A$14:$AI$202,Q9,FALSE())</f>
        <v>0</v>
      </c>
      <c r="R10" s="22" t="n">
        <f aca="false">VLOOKUP($A$10,$A$14:$AI$202,R9,FALSE())</f>
        <v>0</v>
      </c>
      <c r="S10" s="22" t="n">
        <f aca="false">VLOOKUP($A$10,$A$14:$AI$202,S9,FALSE())</f>
        <v>0</v>
      </c>
      <c r="T10" s="22" t="n">
        <f aca="false">VLOOKUP($A$10,$A$14:$AI$202,T9,FALSE())</f>
        <v>0</v>
      </c>
      <c r="U10" s="84" t="n">
        <f aca="false">VLOOKUP($A$10,$A$14:$AI$202,U9,FALSE())</f>
        <v>85000</v>
      </c>
      <c r="V10" s="22" t="n">
        <f aca="false">VLOOKUP($A$10,$A$14:$AI$202,V9,FALSE())</f>
        <v>0</v>
      </c>
      <c r="W10" s="22" t="n">
        <f aca="false">VLOOKUP($A$10,$A$14:$AI$202,W9,FALSE())</f>
        <v>0</v>
      </c>
      <c r="X10" s="22" t="n">
        <f aca="false">VLOOKUP($A$10,$A$14:$AI$202,X9,FALSE())</f>
        <v>0</v>
      </c>
      <c r="Y10" s="85" t="n">
        <f aca="false">VLOOKUP($A$10,$A$14:$AI$202,Y9,FALSE())</f>
        <v>0</v>
      </c>
      <c r="Z10" s="26"/>
      <c r="AA10" s="85" t="n">
        <f aca="false">VLOOKUP($A$10,$A$14:$AI$202,AA9,FALSE())</f>
        <v>85000</v>
      </c>
      <c r="AB10" s="26"/>
      <c r="AC10" s="22" t="n">
        <f aca="false">VLOOKUP($A$10,$A$14:$AI$202,AC9,FALSE())</f>
        <v>0</v>
      </c>
      <c r="AD10" s="22" t="n">
        <f aca="false">VLOOKUP($A$10,$A$14:$AI$202,AD9,FALSE())</f>
        <v>0</v>
      </c>
      <c r="AE10" s="83" t="n">
        <f aca="false">VLOOKUP($A$10,$A$14:$AI$202,AE9,FALSE())</f>
        <v>0</v>
      </c>
      <c r="AF10" s="22" t="n">
        <f aca="false">VLOOKUP($A$10,$A$14:$AI$202,AF9,FALSE())</f>
        <v>0</v>
      </c>
      <c r="AG10" s="84" t="n">
        <f aca="false">VLOOKUP($A$10,$A$14:$AI$202,AG9,FALSE())</f>
        <v>85000</v>
      </c>
      <c r="AH10" s="83" t="n">
        <f aca="false">VLOOKUP($A$10,$A$14:$AI$202,AH9,FALSE())</f>
        <v>0</v>
      </c>
      <c r="AI10" s="84" t="n">
        <f aca="false">VLOOKUP($A$10,$A$14:$AI$202,AI9,FALSE())</f>
        <v>0</v>
      </c>
      <c r="AJ10" s="26"/>
      <c r="AK10" s="22" t="n">
        <f aca="false">SUM(G10:J10)</f>
        <v>0</v>
      </c>
      <c r="AL10" s="22" t="n">
        <f aca="false">SUM(K10:U10)</f>
        <v>85000</v>
      </c>
      <c r="AM10" s="22" t="n">
        <f aca="false">SUM(V10:X10)</f>
        <v>0</v>
      </c>
      <c r="AN10" s="84" t="n">
        <f aca="false">Y10</f>
        <v>0</v>
      </c>
      <c r="AO10" s="86"/>
      <c r="AP10" s="87" t="n">
        <f aca="false">AK10/$D10</f>
        <v>0</v>
      </c>
      <c r="AQ10" s="88" t="n">
        <f aca="false">AL10/$D10</f>
        <v>1</v>
      </c>
      <c r="AR10" s="88" t="n">
        <f aca="false">AM10/$D10</f>
        <v>0</v>
      </c>
      <c r="AS10" s="89" t="n">
        <f aca="false">AN10/$D10</f>
        <v>0</v>
      </c>
      <c r="AT10" s="26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customFormat="false" ht="12.75" hidden="false" customHeight="false" outlineLevel="0" collapsed="false">
      <c r="C11" s="7"/>
      <c r="D11" s="28"/>
      <c r="E11" s="29"/>
      <c r="F11" s="7"/>
      <c r="G11" s="90"/>
      <c r="H11" s="28"/>
      <c r="I11" s="28"/>
      <c r="J11" s="91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91"/>
      <c r="V11" s="28"/>
      <c r="W11" s="28"/>
      <c r="X11" s="28"/>
      <c r="Y11" s="92"/>
      <c r="Z11" s="7"/>
      <c r="AA11" s="92"/>
      <c r="AB11" s="7"/>
      <c r="AC11" s="29"/>
      <c r="AD11" s="29"/>
      <c r="AE11" s="93"/>
      <c r="AF11" s="29"/>
      <c r="AG11" s="94"/>
      <c r="AH11" s="93"/>
      <c r="AI11" s="94"/>
      <c r="AJ11" s="7"/>
      <c r="AK11" s="28"/>
      <c r="AL11" s="28"/>
      <c r="AM11" s="28"/>
      <c r="AN11" s="91"/>
      <c r="AO11" s="28"/>
      <c r="AP11" s="69"/>
      <c r="AS11" s="70"/>
      <c r="AT11" s="7"/>
    </row>
    <row r="12" customFormat="false" ht="12.75" hidden="false" customHeight="false" outlineLevel="0" collapsed="false">
      <c r="C12" s="7"/>
      <c r="D12" s="28"/>
      <c r="E12" s="29"/>
      <c r="F12" s="7"/>
      <c r="G12" s="90"/>
      <c r="H12" s="28"/>
      <c r="I12" s="28"/>
      <c r="J12" s="91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91"/>
      <c r="V12" s="28"/>
      <c r="W12" s="28"/>
      <c r="X12" s="28"/>
      <c r="Y12" s="92"/>
      <c r="Z12" s="7"/>
      <c r="AA12" s="92"/>
      <c r="AB12" s="7"/>
      <c r="AC12" s="29"/>
      <c r="AD12" s="29"/>
      <c r="AE12" s="93"/>
      <c r="AF12" s="29"/>
      <c r="AG12" s="94"/>
      <c r="AH12" s="93"/>
      <c r="AI12" s="94"/>
      <c r="AJ12" s="7"/>
      <c r="AK12" s="28"/>
      <c r="AL12" s="28"/>
      <c r="AM12" s="28"/>
      <c r="AN12" s="91"/>
      <c r="AO12" s="28"/>
      <c r="AP12" s="69"/>
      <c r="AS12" s="70"/>
      <c r="AT12" s="7"/>
    </row>
    <row r="13" customFormat="false" ht="12.75" hidden="false" customHeight="false" outlineLevel="0" collapsed="false">
      <c r="A13" s="30" t="s">
        <v>30</v>
      </c>
      <c r="B13" s="30"/>
      <c r="C13" s="7"/>
      <c r="D13" s="28"/>
      <c r="E13" s="29"/>
      <c r="F13" s="7"/>
      <c r="G13" s="90"/>
      <c r="H13" s="28"/>
      <c r="I13" s="28"/>
      <c r="J13" s="91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91"/>
      <c r="V13" s="28"/>
      <c r="W13" s="28"/>
      <c r="X13" s="28"/>
      <c r="Y13" s="92"/>
      <c r="Z13" s="7"/>
      <c r="AA13" s="92"/>
      <c r="AB13" s="7"/>
      <c r="AC13" s="29"/>
      <c r="AD13" s="29"/>
      <c r="AE13" s="93"/>
      <c r="AF13" s="29"/>
      <c r="AG13" s="94"/>
      <c r="AH13" s="93"/>
      <c r="AI13" s="94"/>
      <c r="AJ13" s="7"/>
      <c r="AK13" s="28"/>
      <c r="AL13" s="28"/>
      <c r="AM13" s="28"/>
      <c r="AN13" s="91"/>
      <c r="AO13" s="28"/>
      <c r="AP13" s="69"/>
      <c r="AS13" s="70"/>
      <c r="AT13" s="7"/>
    </row>
    <row r="14" customFormat="false" ht="12.75" hidden="false" customHeight="false" outlineLevel="0" collapsed="false">
      <c r="A14" s="31" t="s">
        <v>28</v>
      </c>
      <c r="B14" s="2" t="s">
        <v>31</v>
      </c>
      <c r="C14" s="7"/>
      <c r="D14" s="28" t="n">
        <v>85000</v>
      </c>
      <c r="E14" s="29" t="n">
        <v>0</v>
      </c>
      <c r="F14" s="7"/>
      <c r="G14" s="90" t="n">
        <v>0</v>
      </c>
      <c r="H14" s="28" t="n">
        <v>0</v>
      </c>
      <c r="I14" s="28" t="n">
        <v>0</v>
      </c>
      <c r="J14" s="91" t="n">
        <v>0</v>
      </c>
      <c r="K14" s="28" t="n">
        <v>0</v>
      </c>
      <c r="L14" s="28" t="n">
        <v>0</v>
      </c>
      <c r="M14" s="28" t="n">
        <v>0</v>
      </c>
      <c r="N14" s="28" t="n">
        <v>0</v>
      </c>
      <c r="O14" s="28" t="n">
        <v>0</v>
      </c>
      <c r="P14" s="28" t="n">
        <v>0</v>
      </c>
      <c r="Q14" s="28" t="n">
        <v>0</v>
      </c>
      <c r="R14" s="28" t="n">
        <v>0</v>
      </c>
      <c r="S14" s="28" t="n">
        <v>0</v>
      </c>
      <c r="T14" s="28" t="n">
        <v>0</v>
      </c>
      <c r="U14" s="91" t="n">
        <v>85000</v>
      </c>
      <c r="V14" s="28" t="n">
        <v>0</v>
      </c>
      <c r="W14" s="28" t="n">
        <v>0</v>
      </c>
      <c r="X14" s="28" t="n">
        <v>0</v>
      </c>
      <c r="Y14" s="92" t="n">
        <v>0</v>
      </c>
      <c r="Z14" s="7"/>
      <c r="AA14" s="92" t="n">
        <v>85000</v>
      </c>
      <c r="AB14" s="7"/>
      <c r="AC14" s="29" t="n">
        <v>0</v>
      </c>
      <c r="AD14" s="29" t="n">
        <v>0</v>
      </c>
      <c r="AE14" s="93" t="n">
        <v>0</v>
      </c>
      <c r="AF14" s="29" t="n">
        <v>0</v>
      </c>
      <c r="AG14" s="94" t="n">
        <v>85000</v>
      </c>
      <c r="AH14" s="93" t="n">
        <v>0</v>
      </c>
      <c r="AI14" s="94" t="n">
        <v>0</v>
      </c>
      <c r="AJ14" s="7"/>
      <c r="AK14" s="28" t="n">
        <v>0</v>
      </c>
      <c r="AL14" s="28" t="n">
        <v>85000</v>
      </c>
      <c r="AM14" s="28" t="n">
        <v>0</v>
      </c>
      <c r="AN14" s="91" t="n">
        <v>0</v>
      </c>
      <c r="AO14" s="28"/>
      <c r="AP14" s="69" t="n">
        <v>0</v>
      </c>
      <c r="AQ14" s="40" t="n">
        <v>1</v>
      </c>
      <c r="AR14" s="40" t="n">
        <v>0</v>
      </c>
      <c r="AS14" s="70" t="n">
        <v>0</v>
      </c>
      <c r="AT14" s="7"/>
    </row>
    <row r="15" customFormat="false" ht="12.75" hidden="false" customHeight="false" outlineLevel="0" collapsed="false">
      <c r="A15" s="31" t="s">
        <v>32</v>
      </c>
      <c r="B15" s="2" t="s">
        <v>33</v>
      </c>
      <c r="C15" s="7"/>
      <c r="D15" s="28" t="n">
        <v>10500</v>
      </c>
      <c r="E15" s="29" t="n">
        <v>0</v>
      </c>
      <c r="F15" s="7"/>
      <c r="G15" s="90" t="n">
        <v>0</v>
      </c>
      <c r="H15" s="28" t="n">
        <v>0</v>
      </c>
      <c r="I15" s="28" t="n">
        <v>0</v>
      </c>
      <c r="J15" s="91" t="n">
        <v>0</v>
      </c>
      <c r="K15" s="28" t="n">
        <v>0</v>
      </c>
      <c r="L15" s="28" t="n">
        <v>0</v>
      </c>
      <c r="M15" s="28" t="n">
        <v>0</v>
      </c>
      <c r="N15" s="28" t="n">
        <v>0</v>
      </c>
      <c r="O15" s="28" t="n">
        <v>0</v>
      </c>
      <c r="P15" s="28" t="n">
        <v>10500</v>
      </c>
      <c r="Q15" s="28" t="n">
        <v>0</v>
      </c>
      <c r="R15" s="28" t="n">
        <v>0</v>
      </c>
      <c r="S15" s="28" t="n">
        <v>0</v>
      </c>
      <c r="T15" s="28" t="n">
        <v>0</v>
      </c>
      <c r="U15" s="91" t="n">
        <v>0</v>
      </c>
      <c r="V15" s="28" t="n">
        <v>0</v>
      </c>
      <c r="W15" s="28" t="n">
        <v>0</v>
      </c>
      <c r="X15" s="28" t="n">
        <v>0</v>
      </c>
      <c r="Y15" s="92" t="n">
        <v>0</v>
      </c>
      <c r="Z15" s="7"/>
      <c r="AA15" s="92" t="n">
        <v>10500</v>
      </c>
      <c r="AB15" s="7"/>
      <c r="AC15" s="29" t="n">
        <v>0</v>
      </c>
      <c r="AD15" s="29" t="n">
        <v>0</v>
      </c>
      <c r="AE15" s="93" t="n">
        <v>0</v>
      </c>
      <c r="AF15" s="29" t="n">
        <v>10500</v>
      </c>
      <c r="AG15" s="94" t="n">
        <v>0</v>
      </c>
      <c r="AH15" s="93" t="n">
        <v>0</v>
      </c>
      <c r="AI15" s="94" t="n">
        <v>0</v>
      </c>
      <c r="AJ15" s="7"/>
      <c r="AK15" s="28" t="n">
        <v>0</v>
      </c>
      <c r="AL15" s="28" t="n">
        <v>10500</v>
      </c>
      <c r="AM15" s="28" t="n">
        <v>0</v>
      </c>
      <c r="AN15" s="91" t="n">
        <v>0</v>
      </c>
      <c r="AO15" s="28"/>
      <c r="AP15" s="69" t="n">
        <v>0</v>
      </c>
      <c r="AQ15" s="40" t="n">
        <v>1</v>
      </c>
      <c r="AR15" s="40" t="n">
        <v>0</v>
      </c>
      <c r="AS15" s="70" t="n">
        <v>0</v>
      </c>
      <c r="AT15" s="7"/>
    </row>
    <row r="16" customFormat="false" ht="12.75" hidden="false" customHeight="false" outlineLevel="0" collapsed="false">
      <c r="A16" s="31" t="s">
        <v>34</v>
      </c>
      <c r="B16" s="2" t="s">
        <v>35</v>
      </c>
      <c r="C16" s="7"/>
      <c r="D16" s="28" t="n">
        <v>5000</v>
      </c>
      <c r="E16" s="29" t="n">
        <v>0</v>
      </c>
      <c r="F16" s="7"/>
      <c r="G16" s="90" t="n">
        <v>0</v>
      </c>
      <c r="H16" s="28" t="n">
        <v>0</v>
      </c>
      <c r="I16" s="28" t="n">
        <v>0</v>
      </c>
      <c r="J16" s="91" t="n">
        <v>0</v>
      </c>
      <c r="K16" s="28" t="n">
        <v>0</v>
      </c>
      <c r="L16" s="28" t="n">
        <v>0</v>
      </c>
      <c r="M16" s="28" t="n">
        <v>0</v>
      </c>
      <c r="N16" s="28" t="n">
        <v>0</v>
      </c>
      <c r="O16" s="28" t="n">
        <v>0</v>
      </c>
      <c r="P16" s="28" t="n">
        <v>0</v>
      </c>
      <c r="Q16" s="28" t="n">
        <v>0</v>
      </c>
      <c r="R16" s="28" t="n">
        <v>0</v>
      </c>
      <c r="S16" s="28" t="n">
        <v>0</v>
      </c>
      <c r="T16" s="28" t="n">
        <v>0</v>
      </c>
      <c r="U16" s="91" t="n">
        <v>5000</v>
      </c>
      <c r="V16" s="28" t="n">
        <v>0</v>
      </c>
      <c r="W16" s="28" t="n">
        <v>0</v>
      </c>
      <c r="X16" s="28" t="n">
        <v>0</v>
      </c>
      <c r="Y16" s="92" t="n">
        <v>0</v>
      </c>
      <c r="Z16" s="7"/>
      <c r="AA16" s="92" t="n">
        <v>5000</v>
      </c>
      <c r="AB16" s="7"/>
      <c r="AC16" s="29" t="n">
        <v>0</v>
      </c>
      <c r="AD16" s="29" t="n">
        <v>0</v>
      </c>
      <c r="AE16" s="93" t="n">
        <v>0</v>
      </c>
      <c r="AF16" s="29" t="n">
        <v>0</v>
      </c>
      <c r="AG16" s="94" t="n">
        <v>5000</v>
      </c>
      <c r="AH16" s="93" t="n">
        <v>0</v>
      </c>
      <c r="AI16" s="94" t="n">
        <v>0</v>
      </c>
      <c r="AJ16" s="7"/>
      <c r="AK16" s="28" t="n">
        <v>0</v>
      </c>
      <c r="AL16" s="28" t="n">
        <v>5000</v>
      </c>
      <c r="AM16" s="28" t="n">
        <v>0</v>
      </c>
      <c r="AN16" s="91" t="n">
        <v>0</v>
      </c>
      <c r="AO16" s="28"/>
      <c r="AP16" s="69" t="n">
        <v>0</v>
      </c>
      <c r="AQ16" s="40" t="n">
        <v>1</v>
      </c>
      <c r="AR16" s="40" t="n">
        <v>0</v>
      </c>
      <c r="AS16" s="70" t="n">
        <v>0</v>
      </c>
      <c r="AT16" s="7"/>
    </row>
    <row r="17" customFormat="false" ht="12.75" hidden="false" customHeight="false" outlineLevel="0" collapsed="false">
      <c r="A17" s="31" t="s">
        <v>36</v>
      </c>
      <c r="B17" s="2" t="s">
        <v>35</v>
      </c>
      <c r="C17" s="7"/>
      <c r="D17" s="28" t="n">
        <v>25575</v>
      </c>
      <c r="E17" s="29" t="n">
        <v>0</v>
      </c>
      <c r="F17" s="7"/>
      <c r="G17" s="90" t="n">
        <v>0</v>
      </c>
      <c r="H17" s="28" t="n">
        <v>0</v>
      </c>
      <c r="I17" s="28" t="n">
        <v>0</v>
      </c>
      <c r="J17" s="91" t="n">
        <v>0</v>
      </c>
      <c r="K17" s="28" t="n">
        <v>0</v>
      </c>
      <c r="L17" s="28" t="n">
        <v>0</v>
      </c>
      <c r="M17" s="28" t="n">
        <v>0</v>
      </c>
      <c r="N17" s="28" t="n">
        <v>0</v>
      </c>
      <c r="O17" s="28" t="n">
        <v>0</v>
      </c>
      <c r="P17" s="28" t="n">
        <v>0</v>
      </c>
      <c r="Q17" s="28" t="n">
        <v>0</v>
      </c>
      <c r="R17" s="28" t="n">
        <v>0</v>
      </c>
      <c r="S17" s="28" t="n">
        <v>0</v>
      </c>
      <c r="T17" s="28" t="n">
        <v>0</v>
      </c>
      <c r="U17" s="91" t="n">
        <v>25575</v>
      </c>
      <c r="V17" s="28" t="n">
        <v>0</v>
      </c>
      <c r="W17" s="28" t="n">
        <v>0</v>
      </c>
      <c r="X17" s="28" t="n">
        <v>0</v>
      </c>
      <c r="Y17" s="92" t="n">
        <v>0</v>
      </c>
      <c r="Z17" s="7"/>
      <c r="AA17" s="92" t="n">
        <v>25575</v>
      </c>
      <c r="AB17" s="7"/>
      <c r="AC17" s="29" t="n">
        <v>0</v>
      </c>
      <c r="AD17" s="29" t="n">
        <v>0</v>
      </c>
      <c r="AE17" s="93" t="n">
        <v>0</v>
      </c>
      <c r="AF17" s="29" t="n">
        <v>0</v>
      </c>
      <c r="AG17" s="94" t="n">
        <v>25575</v>
      </c>
      <c r="AH17" s="93" t="n">
        <v>0</v>
      </c>
      <c r="AI17" s="94" t="n">
        <v>0</v>
      </c>
      <c r="AJ17" s="7"/>
      <c r="AK17" s="28" t="n">
        <v>0</v>
      </c>
      <c r="AL17" s="28" t="n">
        <v>25575</v>
      </c>
      <c r="AM17" s="28" t="n">
        <v>0</v>
      </c>
      <c r="AN17" s="91" t="n">
        <v>0</v>
      </c>
      <c r="AO17" s="28"/>
      <c r="AP17" s="69" t="n">
        <v>0</v>
      </c>
      <c r="AQ17" s="40" t="n">
        <v>1</v>
      </c>
      <c r="AR17" s="40" t="n">
        <v>0</v>
      </c>
      <c r="AS17" s="70" t="n">
        <v>0</v>
      </c>
      <c r="AT17" s="7"/>
    </row>
    <row r="18" customFormat="false" ht="12.75" hidden="false" customHeight="false" outlineLevel="0" collapsed="false">
      <c r="A18" s="31" t="s">
        <v>37</v>
      </c>
      <c r="B18" s="2" t="s">
        <v>38</v>
      </c>
      <c r="C18" s="7"/>
      <c r="D18" s="28" t="n">
        <v>51150</v>
      </c>
      <c r="E18" s="29" t="n">
        <v>0</v>
      </c>
      <c r="F18" s="7"/>
      <c r="G18" s="90" t="n">
        <v>0</v>
      </c>
      <c r="H18" s="28" t="n">
        <v>0</v>
      </c>
      <c r="I18" s="28" t="n">
        <v>0</v>
      </c>
      <c r="J18" s="91" t="n">
        <v>0</v>
      </c>
      <c r="K18" s="28" t="n">
        <v>0</v>
      </c>
      <c r="L18" s="28" t="n">
        <v>0</v>
      </c>
      <c r="M18" s="28" t="n">
        <v>0</v>
      </c>
      <c r="N18" s="28" t="n">
        <v>0</v>
      </c>
      <c r="O18" s="28" t="n">
        <v>0</v>
      </c>
      <c r="P18" s="28" t="n">
        <v>0</v>
      </c>
      <c r="Q18" s="28" t="n">
        <v>0</v>
      </c>
      <c r="R18" s="28" t="n">
        <v>0</v>
      </c>
      <c r="S18" s="28" t="n">
        <v>0</v>
      </c>
      <c r="T18" s="28" t="n">
        <v>0</v>
      </c>
      <c r="U18" s="91" t="n">
        <v>51150</v>
      </c>
      <c r="V18" s="28" t="n">
        <v>0</v>
      </c>
      <c r="W18" s="28" t="n">
        <v>0</v>
      </c>
      <c r="X18" s="28" t="n">
        <v>0</v>
      </c>
      <c r="Y18" s="92" t="n">
        <v>0</v>
      </c>
      <c r="Z18" s="7"/>
      <c r="AA18" s="92" t="n">
        <v>51150</v>
      </c>
      <c r="AB18" s="7"/>
      <c r="AC18" s="29" t="n">
        <v>0</v>
      </c>
      <c r="AD18" s="29" t="n">
        <v>0</v>
      </c>
      <c r="AE18" s="93" t="n">
        <v>0</v>
      </c>
      <c r="AF18" s="29" t="n">
        <v>0</v>
      </c>
      <c r="AG18" s="94" t="n">
        <v>51150</v>
      </c>
      <c r="AH18" s="93" t="n">
        <v>0</v>
      </c>
      <c r="AI18" s="94" t="n">
        <v>0</v>
      </c>
      <c r="AJ18" s="7"/>
      <c r="AK18" s="28" t="n">
        <v>0</v>
      </c>
      <c r="AL18" s="28" t="n">
        <v>51150</v>
      </c>
      <c r="AM18" s="28" t="n">
        <v>0</v>
      </c>
      <c r="AN18" s="91" t="n">
        <v>0</v>
      </c>
      <c r="AO18" s="28"/>
      <c r="AP18" s="69" t="n">
        <v>0</v>
      </c>
      <c r="AQ18" s="40" t="n">
        <v>1</v>
      </c>
      <c r="AR18" s="40" t="n">
        <v>0</v>
      </c>
      <c r="AS18" s="70" t="n">
        <v>0</v>
      </c>
      <c r="AT18" s="7"/>
    </row>
    <row r="19" customFormat="false" ht="12.75" hidden="false" customHeight="false" outlineLevel="0" collapsed="false">
      <c r="A19" s="31" t="s">
        <v>39</v>
      </c>
      <c r="B19" s="2" t="s">
        <v>38</v>
      </c>
      <c r="C19" s="7"/>
      <c r="D19" s="28" t="n">
        <v>10000</v>
      </c>
      <c r="E19" s="29" t="n">
        <v>0</v>
      </c>
      <c r="F19" s="7"/>
      <c r="G19" s="90" t="n">
        <v>0</v>
      </c>
      <c r="H19" s="28" t="n">
        <v>0</v>
      </c>
      <c r="I19" s="28" t="n">
        <v>0</v>
      </c>
      <c r="J19" s="91" t="n">
        <v>0</v>
      </c>
      <c r="K19" s="28" t="n">
        <v>0</v>
      </c>
      <c r="L19" s="28" t="n">
        <v>0</v>
      </c>
      <c r="M19" s="28" t="n">
        <v>0</v>
      </c>
      <c r="N19" s="28" t="n">
        <v>0</v>
      </c>
      <c r="O19" s="28" t="n">
        <v>0</v>
      </c>
      <c r="P19" s="28" t="n">
        <v>0</v>
      </c>
      <c r="Q19" s="28" t="n">
        <v>0</v>
      </c>
      <c r="R19" s="28" t="n">
        <v>10000</v>
      </c>
      <c r="S19" s="28" t="n">
        <v>0</v>
      </c>
      <c r="T19" s="28" t="n">
        <v>0</v>
      </c>
      <c r="U19" s="91" t="n">
        <v>0</v>
      </c>
      <c r="V19" s="28" t="n">
        <v>0</v>
      </c>
      <c r="W19" s="28" t="n">
        <v>0</v>
      </c>
      <c r="X19" s="28" t="n">
        <v>0</v>
      </c>
      <c r="Y19" s="92" t="n">
        <v>0</v>
      </c>
      <c r="Z19" s="7"/>
      <c r="AA19" s="92" t="n">
        <v>10000</v>
      </c>
      <c r="AB19" s="7"/>
      <c r="AC19" s="29" t="n">
        <v>0</v>
      </c>
      <c r="AD19" s="29" t="n">
        <v>0</v>
      </c>
      <c r="AE19" s="93" t="n">
        <v>10000</v>
      </c>
      <c r="AF19" s="29" t="n">
        <v>0</v>
      </c>
      <c r="AG19" s="94" t="n">
        <v>0</v>
      </c>
      <c r="AH19" s="93" t="n">
        <v>0</v>
      </c>
      <c r="AI19" s="94" t="n">
        <v>0</v>
      </c>
      <c r="AJ19" s="7"/>
      <c r="AK19" s="28" t="n">
        <v>0</v>
      </c>
      <c r="AL19" s="28" t="n">
        <v>10000</v>
      </c>
      <c r="AM19" s="28" t="n">
        <v>0</v>
      </c>
      <c r="AN19" s="91" t="n">
        <v>0</v>
      </c>
      <c r="AO19" s="28"/>
      <c r="AP19" s="69" t="n">
        <v>0</v>
      </c>
      <c r="AQ19" s="40" t="n">
        <v>1</v>
      </c>
      <c r="AR19" s="40" t="n">
        <v>0</v>
      </c>
      <c r="AS19" s="70" t="n">
        <v>0</v>
      </c>
      <c r="AT19" s="7"/>
    </row>
    <row r="20" customFormat="false" ht="12.75" hidden="false" customHeight="false" outlineLevel="0" collapsed="false">
      <c r="A20" s="31" t="s">
        <v>40</v>
      </c>
      <c r="B20" s="2" t="s">
        <v>41</v>
      </c>
      <c r="C20" s="7"/>
      <c r="D20" s="28" t="n">
        <v>35000</v>
      </c>
      <c r="E20" s="29" t="n">
        <v>0</v>
      </c>
      <c r="F20" s="7"/>
      <c r="G20" s="90" t="n">
        <v>0</v>
      </c>
      <c r="H20" s="28" t="n">
        <v>0</v>
      </c>
      <c r="I20" s="28" t="n">
        <v>0</v>
      </c>
      <c r="J20" s="91" t="n">
        <v>0</v>
      </c>
      <c r="K20" s="28" t="n">
        <v>0</v>
      </c>
      <c r="L20" s="28" t="n">
        <v>0</v>
      </c>
      <c r="M20" s="28" t="n">
        <v>0</v>
      </c>
      <c r="N20" s="28" t="n">
        <v>0</v>
      </c>
      <c r="O20" s="28" t="n">
        <v>0</v>
      </c>
      <c r="P20" s="28" t="n">
        <v>0</v>
      </c>
      <c r="Q20" s="28" t="n">
        <v>0</v>
      </c>
      <c r="R20" s="28" t="n">
        <v>0</v>
      </c>
      <c r="S20" s="28" t="n">
        <v>0</v>
      </c>
      <c r="T20" s="28" t="n">
        <v>0</v>
      </c>
      <c r="U20" s="91" t="n">
        <v>35000</v>
      </c>
      <c r="V20" s="28" t="n">
        <v>0</v>
      </c>
      <c r="W20" s="28" t="n">
        <v>0</v>
      </c>
      <c r="X20" s="28" t="n">
        <v>0</v>
      </c>
      <c r="Y20" s="92" t="n">
        <v>0</v>
      </c>
      <c r="Z20" s="7"/>
      <c r="AA20" s="92" t="n">
        <v>35000</v>
      </c>
      <c r="AB20" s="7"/>
      <c r="AC20" s="29" t="n">
        <v>0</v>
      </c>
      <c r="AD20" s="29" t="n">
        <v>0</v>
      </c>
      <c r="AE20" s="93" t="n">
        <v>0</v>
      </c>
      <c r="AF20" s="29" t="n">
        <v>0</v>
      </c>
      <c r="AG20" s="94" t="n">
        <v>35000</v>
      </c>
      <c r="AH20" s="93" t="n">
        <v>0</v>
      </c>
      <c r="AI20" s="94" t="n">
        <v>0</v>
      </c>
      <c r="AJ20" s="7"/>
      <c r="AK20" s="28" t="n">
        <v>0</v>
      </c>
      <c r="AL20" s="28" t="n">
        <v>35000</v>
      </c>
      <c r="AM20" s="28" t="n">
        <v>0</v>
      </c>
      <c r="AN20" s="91" t="n">
        <v>0</v>
      </c>
      <c r="AO20" s="28"/>
      <c r="AP20" s="69" t="n">
        <v>0</v>
      </c>
      <c r="AQ20" s="40" t="n">
        <v>1</v>
      </c>
      <c r="AR20" s="40" t="n">
        <v>0</v>
      </c>
      <c r="AS20" s="70" t="n">
        <v>0</v>
      </c>
      <c r="AT20" s="7"/>
    </row>
    <row r="21" customFormat="false" ht="12.75" hidden="false" customHeight="false" outlineLevel="0" collapsed="false">
      <c r="A21" s="31"/>
      <c r="B21" s="32" t="s">
        <v>42</v>
      </c>
      <c r="C21" s="7"/>
      <c r="D21" s="95" t="n">
        <v>222225</v>
      </c>
      <c r="E21" s="95" t="n">
        <v>0</v>
      </c>
      <c r="F21" s="7"/>
      <c r="G21" s="33" t="n">
        <v>0</v>
      </c>
      <c r="H21" s="95" t="n">
        <v>0</v>
      </c>
      <c r="I21" s="95" t="n">
        <v>0</v>
      </c>
      <c r="J21" s="35" t="n">
        <v>0</v>
      </c>
      <c r="K21" s="95" t="n">
        <v>0</v>
      </c>
      <c r="L21" s="95" t="n">
        <v>0</v>
      </c>
      <c r="M21" s="95" t="n">
        <v>0</v>
      </c>
      <c r="N21" s="95" t="n">
        <v>0</v>
      </c>
      <c r="O21" s="95" t="n">
        <v>0</v>
      </c>
      <c r="P21" s="95" t="n">
        <v>10500</v>
      </c>
      <c r="Q21" s="95" t="n">
        <v>0</v>
      </c>
      <c r="R21" s="95" t="n">
        <v>10000</v>
      </c>
      <c r="S21" s="95" t="n">
        <v>0</v>
      </c>
      <c r="T21" s="95" t="n">
        <v>0</v>
      </c>
      <c r="U21" s="35" t="n">
        <v>201725</v>
      </c>
      <c r="V21" s="95" t="n">
        <v>0</v>
      </c>
      <c r="W21" s="95" t="n">
        <v>0</v>
      </c>
      <c r="X21" s="95" t="n">
        <v>0</v>
      </c>
      <c r="Y21" s="96" t="n">
        <v>0</v>
      </c>
      <c r="Z21" s="7"/>
      <c r="AA21" s="96" t="n">
        <v>222225</v>
      </c>
      <c r="AB21" s="7"/>
      <c r="AC21" s="95" t="n">
        <v>0</v>
      </c>
      <c r="AD21" s="95" t="n">
        <v>0</v>
      </c>
      <c r="AE21" s="33" t="n">
        <v>10000</v>
      </c>
      <c r="AF21" s="95" t="n">
        <v>10500</v>
      </c>
      <c r="AG21" s="35" t="n">
        <v>201725</v>
      </c>
      <c r="AH21" s="33" t="n">
        <v>0</v>
      </c>
      <c r="AI21" s="35" t="n">
        <v>0</v>
      </c>
      <c r="AJ21" s="7"/>
      <c r="AK21" s="95" t="n">
        <v>0</v>
      </c>
      <c r="AL21" s="95" t="n">
        <v>222225</v>
      </c>
      <c r="AM21" s="95" t="n">
        <v>0</v>
      </c>
      <c r="AN21" s="35" t="n">
        <v>0</v>
      </c>
      <c r="AO21" s="28"/>
      <c r="AP21" s="69"/>
      <c r="AS21" s="70"/>
      <c r="AT21" s="7"/>
    </row>
    <row r="22" customFormat="false" ht="12.75" hidden="false" customHeight="false" outlineLevel="0" collapsed="false">
      <c r="A22" s="31"/>
      <c r="C22" s="7"/>
      <c r="D22" s="28"/>
      <c r="E22" s="29"/>
      <c r="F22" s="7"/>
      <c r="G22" s="90"/>
      <c r="H22" s="28"/>
      <c r="I22" s="28"/>
      <c r="J22" s="91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91"/>
      <c r="V22" s="28"/>
      <c r="W22" s="28"/>
      <c r="X22" s="28"/>
      <c r="Y22" s="92"/>
      <c r="Z22" s="7"/>
      <c r="AA22" s="92"/>
      <c r="AB22" s="7"/>
      <c r="AC22" s="29"/>
      <c r="AD22" s="29"/>
      <c r="AE22" s="93"/>
      <c r="AF22" s="29"/>
      <c r="AG22" s="94"/>
      <c r="AH22" s="93"/>
      <c r="AI22" s="94"/>
      <c r="AJ22" s="7"/>
      <c r="AK22" s="28"/>
      <c r="AL22" s="28"/>
      <c r="AM22" s="28"/>
      <c r="AN22" s="91"/>
      <c r="AO22" s="28"/>
      <c r="AP22" s="69"/>
      <c r="AS22" s="70"/>
      <c r="AT22" s="7"/>
    </row>
    <row r="23" customFormat="false" ht="12.75" hidden="false" customHeight="false" outlineLevel="0" collapsed="false">
      <c r="A23" s="30" t="s">
        <v>43</v>
      </c>
      <c r="B23" s="30"/>
      <c r="C23" s="7"/>
      <c r="D23" s="28"/>
      <c r="E23" s="29"/>
      <c r="F23" s="7"/>
      <c r="G23" s="90"/>
      <c r="H23" s="28"/>
      <c r="I23" s="28"/>
      <c r="J23" s="91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91"/>
      <c r="V23" s="28"/>
      <c r="W23" s="28"/>
      <c r="X23" s="28"/>
      <c r="Y23" s="92"/>
      <c r="Z23" s="7"/>
      <c r="AA23" s="92"/>
      <c r="AB23" s="7"/>
      <c r="AC23" s="29"/>
      <c r="AD23" s="29"/>
      <c r="AE23" s="93"/>
      <c r="AF23" s="29"/>
      <c r="AG23" s="94"/>
      <c r="AH23" s="93"/>
      <c r="AI23" s="94"/>
      <c r="AJ23" s="7"/>
      <c r="AK23" s="28"/>
      <c r="AL23" s="28"/>
      <c r="AM23" s="28"/>
      <c r="AN23" s="91"/>
      <c r="AO23" s="28"/>
      <c r="AP23" s="69"/>
      <c r="AS23" s="70"/>
      <c r="AT23" s="7"/>
    </row>
    <row r="24" customFormat="false" ht="12.75" hidden="false" customHeight="false" outlineLevel="0" collapsed="false">
      <c r="A24" s="31" t="s">
        <v>44</v>
      </c>
      <c r="B24" s="2" t="s">
        <v>45</v>
      </c>
      <c r="C24" s="7"/>
      <c r="D24" s="28" t="n">
        <v>2016</v>
      </c>
      <c r="E24" s="29" t="n">
        <v>29</v>
      </c>
      <c r="F24" s="7"/>
      <c r="G24" s="90" t="n">
        <v>1161</v>
      </c>
      <c r="H24" s="28" t="n">
        <v>0</v>
      </c>
      <c r="I24" s="28" t="n">
        <v>0</v>
      </c>
      <c r="J24" s="91" t="n">
        <v>0</v>
      </c>
      <c r="K24" s="28" t="n">
        <v>0</v>
      </c>
      <c r="L24" s="28" t="n">
        <v>0</v>
      </c>
      <c r="M24" s="28" t="n">
        <v>0</v>
      </c>
      <c r="N24" s="28" t="n">
        <v>0</v>
      </c>
      <c r="O24" s="28" t="n">
        <v>0</v>
      </c>
      <c r="P24" s="28" t="n">
        <v>0</v>
      </c>
      <c r="Q24" s="28" t="n">
        <v>0</v>
      </c>
      <c r="R24" s="28" t="n">
        <v>0</v>
      </c>
      <c r="S24" s="28" t="n">
        <v>0</v>
      </c>
      <c r="T24" s="28" t="n">
        <v>0</v>
      </c>
      <c r="U24" s="91" t="n">
        <v>826</v>
      </c>
      <c r="V24" s="28" t="n">
        <v>0</v>
      </c>
      <c r="W24" s="28" t="n">
        <v>0</v>
      </c>
      <c r="X24" s="28" t="n">
        <v>0</v>
      </c>
      <c r="Y24" s="92" t="n">
        <v>0</v>
      </c>
      <c r="Z24" s="7"/>
      <c r="AA24" s="92" t="n">
        <v>1987</v>
      </c>
      <c r="AB24" s="7"/>
      <c r="AC24" s="29" t="n">
        <v>0</v>
      </c>
      <c r="AD24" s="29" t="n">
        <v>1161</v>
      </c>
      <c r="AE24" s="93" t="n">
        <v>0</v>
      </c>
      <c r="AF24" s="29" t="n">
        <v>0</v>
      </c>
      <c r="AG24" s="94" t="n">
        <v>826</v>
      </c>
      <c r="AH24" s="93" t="n">
        <v>0</v>
      </c>
      <c r="AI24" s="94" t="n">
        <v>0</v>
      </c>
      <c r="AJ24" s="7"/>
      <c r="AK24" s="28" t="n">
        <v>1161</v>
      </c>
      <c r="AL24" s="28" t="n">
        <v>826</v>
      </c>
      <c r="AM24" s="28" t="n">
        <v>0</v>
      </c>
      <c r="AN24" s="91" t="n">
        <v>0</v>
      </c>
      <c r="AO24" s="28"/>
      <c r="AP24" s="69" t="n">
        <v>0.575892857142857</v>
      </c>
      <c r="AQ24" s="40" t="n">
        <v>0.409722222222222</v>
      </c>
      <c r="AR24" s="40" t="n">
        <v>0</v>
      </c>
      <c r="AS24" s="70" t="n">
        <v>0</v>
      </c>
      <c r="AT24" s="7"/>
    </row>
    <row r="25" customFormat="false" ht="12.75" hidden="false" customHeight="false" outlineLevel="0" collapsed="false">
      <c r="A25" s="31" t="s">
        <v>46</v>
      </c>
      <c r="B25" s="2" t="s">
        <v>47</v>
      </c>
      <c r="C25" s="7"/>
      <c r="D25" s="28" t="n">
        <v>11418</v>
      </c>
      <c r="E25" s="29" t="n">
        <v>0</v>
      </c>
      <c r="F25" s="7"/>
      <c r="G25" s="90" t="n">
        <v>0</v>
      </c>
      <c r="H25" s="28" t="n">
        <v>0</v>
      </c>
      <c r="I25" s="28" t="n">
        <v>0</v>
      </c>
      <c r="J25" s="91" t="n">
        <v>0</v>
      </c>
      <c r="K25" s="28" t="n">
        <v>0</v>
      </c>
      <c r="L25" s="28" t="n">
        <v>0</v>
      </c>
      <c r="M25" s="28" t="n">
        <v>0</v>
      </c>
      <c r="N25" s="28" t="n">
        <v>0</v>
      </c>
      <c r="O25" s="28" t="n">
        <v>0</v>
      </c>
      <c r="P25" s="28" t="n">
        <v>0</v>
      </c>
      <c r="Q25" s="28" t="n">
        <v>0</v>
      </c>
      <c r="R25" s="28" t="n">
        <v>0</v>
      </c>
      <c r="S25" s="28" t="n">
        <v>0</v>
      </c>
      <c r="T25" s="28" t="n">
        <v>0</v>
      </c>
      <c r="U25" s="91" t="n">
        <v>11418</v>
      </c>
      <c r="V25" s="28" t="n">
        <v>0</v>
      </c>
      <c r="W25" s="28" t="n">
        <v>0</v>
      </c>
      <c r="X25" s="28" t="n">
        <v>0</v>
      </c>
      <c r="Y25" s="92" t="n">
        <v>0</v>
      </c>
      <c r="Z25" s="7"/>
      <c r="AA25" s="92" t="n">
        <v>11418</v>
      </c>
      <c r="AB25" s="7"/>
      <c r="AC25" s="29" t="n">
        <v>0</v>
      </c>
      <c r="AD25" s="29" t="n">
        <v>0</v>
      </c>
      <c r="AE25" s="93" t="n">
        <v>0</v>
      </c>
      <c r="AF25" s="29" t="n">
        <v>0</v>
      </c>
      <c r="AG25" s="94" t="n">
        <v>11418</v>
      </c>
      <c r="AH25" s="93" t="n">
        <v>0</v>
      </c>
      <c r="AI25" s="94" t="n">
        <v>0</v>
      </c>
      <c r="AJ25" s="7"/>
      <c r="AK25" s="28" t="n">
        <v>0</v>
      </c>
      <c r="AL25" s="28" t="n">
        <v>11418</v>
      </c>
      <c r="AM25" s="28" t="n">
        <v>0</v>
      </c>
      <c r="AN25" s="91" t="n">
        <v>0</v>
      </c>
      <c r="AO25" s="28"/>
      <c r="AP25" s="69" t="n">
        <v>0</v>
      </c>
      <c r="AQ25" s="40" t="n">
        <v>1</v>
      </c>
      <c r="AR25" s="40" t="n">
        <v>0</v>
      </c>
      <c r="AS25" s="70" t="n">
        <v>0</v>
      </c>
      <c r="AT25" s="7"/>
    </row>
    <row r="26" customFormat="false" ht="12.75" hidden="false" customHeight="false" outlineLevel="0" collapsed="false">
      <c r="A26" s="31" t="s">
        <v>48</v>
      </c>
      <c r="B26" s="2" t="s">
        <v>49</v>
      </c>
      <c r="C26" s="7"/>
      <c r="D26" s="28" t="n">
        <v>7664</v>
      </c>
      <c r="E26" s="29" t="n">
        <v>0</v>
      </c>
      <c r="F26" s="7"/>
      <c r="G26" s="90" t="n">
        <v>0</v>
      </c>
      <c r="H26" s="28" t="n">
        <v>0</v>
      </c>
      <c r="I26" s="28" t="n">
        <v>4417</v>
      </c>
      <c r="J26" s="91" t="n">
        <v>0</v>
      </c>
      <c r="K26" s="28" t="n">
        <v>0</v>
      </c>
      <c r="L26" s="28" t="n">
        <v>0</v>
      </c>
      <c r="M26" s="28" t="n">
        <v>0</v>
      </c>
      <c r="N26" s="28" t="n">
        <v>0</v>
      </c>
      <c r="O26" s="28" t="n">
        <v>0</v>
      </c>
      <c r="P26" s="28" t="n">
        <v>0</v>
      </c>
      <c r="Q26" s="28" t="n">
        <v>0</v>
      </c>
      <c r="R26" s="28" t="n">
        <v>0</v>
      </c>
      <c r="S26" s="28" t="n">
        <v>0</v>
      </c>
      <c r="T26" s="28" t="n">
        <v>0</v>
      </c>
      <c r="U26" s="91" t="n">
        <v>3247</v>
      </c>
      <c r="V26" s="28" t="n">
        <v>0</v>
      </c>
      <c r="W26" s="28" t="n">
        <v>0</v>
      </c>
      <c r="X26" s="28" t="n">
        <v>0</v>
      </c>
      <c r="Y26" s="92" t="n">
        <v>0</v>
      </c>
      <c r="Z26" s="7"/>
      <c r="AA26" s="92" t="n">
        <v>7664</v>
      </c>
      <c r="AB26" s="7"/>
      <c r="AC26" s="29" t="n">
        <v>4417</v>
      </c>
      <c r="AD26" s="29" t="n">
        <v>0</v>
      </c>
      <c r="AE26" s="93" t="n">
        <v>0</v>
      </c>
      <c r="AF26" s="29" t="n">
        <v>0</v>
      </c>
      <c r="AG26" s="94" t="n">
        <v>3247</v>
      </c>
      <c r="AH26" s="93" t="n">
        <v>0</v>
      </c>
      <c r="AI26" s="94" t="n">
        <v>0</v>
      </c>
      <c r="AJ26" s="7"/>
      <c r="AK26" s="28" t="n">
        <v>4417</v>
      </c>
      <c r="AL26" s="28" t="n">
        <v>3247</v>
      </c>
      <c r="AM26" s="28" t="n">
        <v>0</v>
      </c>
      <c r="AN26" s="91" t="n">
        <v>0</v>
      </c>
      <c r="AO26" s="28"/>
      <c r="AP26" s="69" t="n">
        <v>0.576330897703549</v>
      </c>
      <c r="AQ26" s="40" t="n">
        <v>0.423669102296451</v>
      </c>
      <c r="AR26" s="40" t="n">
        <v>0</v>
      </c>
      <c r="AS26" s="70" t="n">
        <v>0</v>
      </c>
      <c r="AT26" s="7"/>
    </row>
    <row r="27" customFormat="false" ht="12.75" hidden="false" customHeight="false" outlineLevel="0" collapsed="false">
      <c r="A27" s="31" t="s">
        <v>50</v>
      </c>
      <c r="B27" s="2" t="s">
        <v>49</v>
      </c>
      <c r="C27" s="7"/>
      <c r="D27" s="28" t="n">
        <v>12796</v>
      </c>
      <c r="E27" s="29" t="n">
        <v>0</v>
      </c>
      <c r="F27" s="7"/>
      <c r="G27" s="90" t="n">
        <v>0</v>
      </c>
      <c r="H27" s="28" t="n">
        <v>0</v>
      </c>
      <c r="I27" s="28" t="n">
        <v>7376</v>
      </c>
      <c r="J27" s="91" t="n">
        <v>0</v>
      </c>
      <c r="K27" s="28" t="n">
        <v>0</v>
      </c>
      <c r="L27" s="28" t="n">
        <v>0</v>
      </c>
      <c r="M27" s="28" t="n">
        <v>0</v>
      </c>
      <c r="N27" s="28" t="n">
        <v>0</v>
      </c>
      <c r="O27" s="28" t="n">
        <v>0</v>
      </c>
      <c r="P27" s="28" t="n">
        <v>0</v>
      </c>
      <c r="Q27" s="28" t="n">
        <v>0</v>
      </c>
      <c r="R27" s="28" t="n">
        <v>0</v>
      </c>
      <c r="S27" s="28" t="n">
        <v>0</v>
      </c>
      <c r="T27" s="28" t="n">
        <v>0</v>
      </c>
      <c r="U27" s="91" t="n">
        <v>5420</v>
      </c>
      <c r="V27" s="28" t="n">
        <v>0</v>
      </c>
      <c r="W27" s="28" t="n">
        <v>0</v>
      </c>
      <c r="X27" s="28" t="n">
        <v>0</v>
      </c>
      <c r="Y27" s="92" t="n">
        <v>0</v>
      </c>
      <c r="Z27" s="7"/>
      <c r="AA27" s="92" t="n">
        <v>12796</v>
      </c>
      <c r="AB27" s="7"/>
      <c r="AC27" s="29" t="n">
        <v>7376</v>
      </c>
      <c r="AD27" s="29" t="n">
        <v>0</v>
      </c>
      <c r="AE27" s="93" t="n">
        <v>0</v>
      </c>
      <c r="AF27" s="29" t="n">
        <v>0</v>
      </c>
      <c r="AG27" s="94" t="n">
        <v>5420</v>
      </c>
      <c r="AH27" s="93" t="n">
        <v>0</v>
      </c>
      <c r="AI27" s="94" t="n">
        <v>0</v>
      </c>
      <c r="AJ27" s="7"/>
      <c r="AK27" s="28" t="n">
        <v>7376</v>
      </c>
      <c r="AL27" s="28" t="n">
        <v>5420</v>
      </c>
      <c r="AM27" s="28" t="n">
        <v>0</v>
      </c>
      <c r="AN27" s="91" t="n">
        <v>0</v>
      </c>
      <c r="AO27" s="28"/>
      <c r="AP27" s="69" t="n">
        <v>0.576430134417005</v>
      </c>
      <c r="AQ27" s="40" t="n">
        <v>0.423569865582995</v>
      </c>
      <c r="AR27" s="40" t="n">
        <v>0</v>
      </c>
      <c r="AS27" s="70" t="n">
        <v>0</v>
      </c>
      <c r="AT27" s="7"/>
    </row>
    <row r="28" customFormat="false" ht="12.75" hidden="false" customHeight="false" outlineLevel="0" collapsed="false">
      <c r="A28" s="31" t="s">
        <v>51</v>
      </c>
      <c r="B28" s="2" t="s">
        <v>52</v>
      </c>
      <c r="C28" s="7"/>
      <c r="D28" s="28" t="n">
        <v>11418</v>
      </c>
      <c r="E28" s="29" t="n">
        <v>0</v>
      </c>
      <c r="F28" s="7"/>
      <c r="G28" s="90" t="n">
        <v>0</v>
      </c>
      <c r="H28" s="28" t="n">
        <v>0</v>
      </c>
      <c r="I28" s="28" t="n">
        <v>0</v>
      </c>
      <c r="J28" s="91" t="n">
        <v>0</v>
      </c>
      <c r="K28" s="28" t="n">
        <v>11418</v>
      </c>
      <c r="L28" s="28" t="n">
        <v>0</v>
      </c>
      <c r="M28" s="28" t="n">
        <v>0</v>
      </c>
      <c r="N28" s="28" t="n">
        <v>0</v>
      </c>
      <c r="O28" s="28" t="n">
        <v>0</v>
      </c>
      <c r="P28" s="28" t="n">
        <v>0</v>
      </c>
      <c r="Q28" s="28" t="n">
        <v>0</v>
      </c>
      <c r="R28" s="28" t="n">
        <v>0</v>
      </c>
      <c r="S28" s="28" t="n">
        <v>0</v>
      </c>
      <c r="T28" s="28" t="n">
        <v>0</v>
      </c>
      <c r="U28" s="91" t="n">
        <v>0</v>
      </c>
      <c r="V28" s="28" t="n">
        <v>0</v>
      </c>
      <c r="W28" s="28" t="n">
        <v>0</v>
      </c>
      <c r="X28" s="28" t="n">
        <v>0</v>
      </c>
      <c r="Y28" s="92" t="n">
        <v>0</v>
      </c>
      <c r="Z28" s="7"/>
      <c r="AA28" s="92" t="n">
        <v>11418</v>
      </c>
      <c r="AB28" s="7"/>
      <c r="AC28" s="29" t="n">
        <v>0</v>
      </c>
      <c r="AD28" s="29" t="n">
        <v>0</v>
      </c>
      <c r="AE28" s="93" t="n">
        <v>0</v>
      </c>
      <c r="AF28" s="29" t="n">
        <v>11418</v>
      </c>
      <c r="AG28" s="94" t="n">
        <v>0</v>
      </c>
      <c r="AH28" s="93" t="n">
        <v>0</v>
      </c>
      <c r="AI28" s="94" t="n">
        <v>0</v>
      </c>
      <c r="AJ28" s="7"/>
      <c r="AK28" s="28" t="n">
        <v>0</v>
      </c>
      <c r="AL28" s="28" t="n">
        <v>11418</v>
      </c>
      <c r="AM28" s="28" t="n">
        <v>0</v>
      </c>
      <c r="AN28" s="91" t="n">
        <v>0</v>
      </c>
      <c r="AO28" s="28"/>
      <c r="AP28" s="69" t="n">
        <v>0</v>
      </c>
      <c r="AQ28" s="40" t="n">
        <v>1</v>
      </c>
      <c r="AR28" s="40" t="n">
        <v>0</v>
      </c>
      <c r="AS28" s="70" t="n">
        <v>0</v>
      </c>
      <c r="AT28" s="7"/>
    </row>
    <row r="29" customFormat="false" ht="12.75" hidden="false" customHeight="false" outlineLevel="0" collapsed="false">
      <c r="A29" s="31" t="s">
        <v>53</v>
      </c>
      <c r="B29" s="2" t="s">
        <v>54</v>
      </c>
      <c r="C29" s="7"/>
      <c r="D29" s="28" t="n">
        <v>3975</v>
      </c>
      <c r="E29" s="29" t="n">
        <v>0</v>
      </c>
      <c r="F29" s="7"/>
      <c r="G29" s="90" t="n">
        <v>0</v>
      </c>
      <c r="H29" s="28" t="n">
        <v>0</v>
      </c>
      <c r="I29" s="28" t="n">
        <v>0</v>
      </c>
      <c r="J29" s="91" t="n">
        <v>0</v>
      </c>
      <c r="K29" s="28" t="n">
        <v>3975</v>
      </c>
      <c r="L29" s="28" t="n">
        <v>0</v>
      </c>
      <c r="M29" s="28" t="n">
        <v>0</v>
      </c>
      <c r="N29" s="28" t="n">
        <v>0</v>
      </c>
      <c r="O29" s="28" t="n">
        <v>0</v>
      </c>
      <c r="P29" s="28" t="n">
        <v>0</v>
      </c>
      <c r="Q29" s="28" t="n">
        <v>0</v>
      </c>
      <c r="R29" s="28" t="n">
        <v>0</v>
      </c>
      <c r="S29" s="28" t="n">
        <v>0</v>
      </c>
      <c r="T29" s="28" t="n">
        <v>0</v>
      </c>
      <c r="U29" s="91" t="n">
        <v>0</v>
      </c>
      <c r="V29" s="28" t="n">
        <v>0</v>
      </c>
      <c r="W29" s="28" t="n">
        <v>0</v>
      </c>
      <c r="X29" s="28" t="n">
        <v>0</v>
      </c>
      <c r="Y29" s="92" t="n">
        <v>0</v>
      </c>
      <c r="Z29" s="7"/>
      <c r="AA29" s="92" t="n">
        <v>3975</v>
      </c>
      <c r="AB29" s="7"/>
      <c r="AC29" s="29" t="n">
        <v>0</v>
      </c>
      <c r="AD29" s="29" t="n">
        <v>0</v>
      </c>
      <c r="AE29" s="93" t="n">
        <v>0</v>
      </c>
      <c r="AF29" s="29" t="n">
        <v>3975</v>
      </c>
      <c r="AG29" s="94" t="n">
        <v>0</v>
      </c>
      <c r="AH29" s="93" t="n">
        <v>0</v>
      </c>
      <c r="AI29" s="94" t="n">
        <v>0</v>
      </c>
      <c r="AJ29" s="7"/>
      <c r="AK29" s="28" t="n">
        <v>0</v>
      </c>
      <c r="AL29" s="28" t="n">
        <v>3975</v>
      </c>
      <c r="AM29" s="28" t="n">
        <v>0</v>
      </c>
      <c r="AN29" s="91" t="n">
        <v>0</v>
      </c>
      <c r="AO29" s="28"/>
      <c r="AP29" s="69" t="n">
        <v>0</v>
      </c>
      <c r="AQ29" s="40" t="n">
        <v>1</v>
      </c>
      <c r="AR29" s="40" t="n">
        <v>0</v>
      </c>
      <c r="AS29" s="70" t="n">
        <v>0</v>
      </c>
      <c r="AT29" s="7"/>
    </row>
    <row r="30" customFormat="false" ht="12.75" hidden="false" customHeight="false" outlineLevel="0" collapsed="false">
      <c r="A30" s="31" t="s">
        <v>55</v>
      </c>
      <c r="B30" s="2" t="s">
        <v>54</v>
      </c>
      <c r="C30" s="7"/>
      <c r="D30" s="28" t="n">
        <v>11418</v>
      </c>
      <c r="E30" s="29" t="n">
        <v>0</v>
      </c>
      <c r="F30" s="7"/>
      <c r="G30" s="90" t="n">
        <v>0</v>
      </c>
      <c r="H30" s="28" t="n">
        <v>0</v>
      </c>
      <c r="I30" s="28" t="n">
        <v>0</v>
      </c>
      <c r="J30" s="91" t="n">
        <v>0</v>
      </c>
      <c r="K30" s="28" t="n">
        <v>11418</v>
      </c>
      <c r="L30" s="28" t="n">
        <v>0</v>
      </c>
      <c r="M30" s="28" t="n">
        <v>0</v>
      </c>
      <c r="N30" s="28" t="n">
        <v>0</v>
      </c>
      <c r="O30" s="28" t="n">
        <v>0</v>
      </c>
      <c r="P30" s="28" t="n">
        <v>0</v>
      </c>
      <c r="Q30" s="28" t="n">
        <v>0</v>
      </c>
      <c r="R30" s="28" t="n">
        <v>0</v>
      </c>
      <c r="S30" s="28" t="n">
        <v>0</v>
      </c>
      <c r="T30" s="28" t="n">
        <v>0</v>
      </c>
      <c r="U30" s="91" t="n">
        <v>0</v>
      </c>
      <c r="V30" s="28" t="n">
        <v>0</v>
      </c>
      <c r="W30" s="28" t="n">
        <v>0</v>
      </c>
      <c r="X30" s="28" t="n">
        <v>0</v>
      </c>
      <c r="Y30" s="92" t="n">
        <v>0</v>
      </c>
      <c r="Z30" s="7"/>
      <c r="AA30" s="92" t="n">
        <v>11418</v>
      </c>
      <c r="AB30" s="7"/>
      <c r="AC30" s="29" t="n">
        <v>0</v>
      </c>
      <c r="AD30" s="29" t="n">
        <v>0</v>
      </c>
      <c r="AE30" s="93" t="n">
        <v>0</v>
      </c>
      <c r="AF30" s="29" t="n">
        <v>11418</v>
      </c>
      <c r="AG30" s="94" t="n">
        <v>0</v>
      </c>
      <c r="AH30" s="93" t="n">
        <v>0</v>
      </c>
      <c r="AI30" s="94" t="n">
        <v>0</v>
      </c>
      <c r="AJ30" s="7"/>
      <c r="AK30" s="28" t="n">
        <v>0</v>
      </c>
      <c r="AL30" s="28" t="n">
        <v>11418</v>
      </c>
      <c r="AM30" s="28" t="n">
        <v>0</v>
      </c>
      <c r="AN30" s="91" t="n">
        <v>0</v>
      </c>
      <c r="AO30" s="28"/>
      <c r="AP30" s="69" t="n">
        <v>0</v>
      </c>
      <c r="AQ30" s="40" t="n">
        <v>1</v>
      </c>
      <c r="AR30" s="40" t="n">
        <v>0</v>
      </c>
      <c r="AS30" s="70" t="n">
        <v>0</v>
      </c>
      <c r="AT30" s="7"/>
    </row>
    <row r="31" customFormat="false" ht="12.75" hidden="false" customHeight="false" outlineLevel="0" collapsed="false">
      <c r="A31" s="31" t="s">
        <v>56</v>
      </c>
      <c r="B31" s="2" t="s">
        <v>54</v>
      </c>
      <c r="C31" s="7"/>
      <c r="D31" s="28" t="n">
        <v>3413</v>
      </c>
      <c r="E31" s="29" t="n">
        <v>0</v>
      </c>
      <c r="F31" s="7"/>
      <c r="G31" s="90" t="n">
        <v>1967</v>
      </c>
      <c r="H31" s="28" t="n">
        <v>0</v>
      </c>
      <c r="I31" s="28" t="n">
        <v>0</v>
      </c>
      <c r="J31" s="91" t="n">
        <v>0</v>
      </c>
      <c r="K31" s="28" t="n">
        <v>1446</v>
      </c>
      <c r="L31" s="28" t="n">
        <v>0</v>
      </c>
      <c r="M31" s="28" t="n">
        <v>0</v>
      </c>
      <c r="N31" s="28" t="n">
        <v>0</v>
      </c>
      <c r="O31" s="28" t="n">
        <v>0</v>
      </c>
      <c r="P31" s="28" t="n">
        <v>0</v>
      </c>
      <c r="Q31" s="28" t="n">
        <v>0</v>
      </c>
      <c r="R31" s="28" t="n">
        <v>0</v>
      </c>
      <c r="S31" s="28" t="n">
        <v>0</v>
      </c>
      <c r="T31" s="28" t="n">
        <v>0</v>
      </c>
      <c r="U31" s="91" t="n">
        <v>0</v>
      </c>
      <c r="V31" s="28" t="n">
        <v>0</v>
      </c>
      <c r="W31" s="28" t="n">
        <v>0</v>
      </c>
      <c r="X31" s="28" t="n">
        <v>0</v>
      </c>
      <c r="Y31" s="92" t="n">
        <v>0</v>
      </c>
      <c r="Z31" s="7"/>
      <c r="AA31" s="92" t="n">
        <v>3413</v>
      </c>
      <c r="AB31" s="7"/>
      <c r="AC31" s="29" t="n">
        <v>0</v>
      </c>
      <c r="AD31" s="29" t="n">
        <v>1967</v>
      </c>
      <c r="AE31" s="93" t="n">
        <v>0</v>
      </c>
      <c r="AF31" s="29" t="n">
        <v>1446</v>
      </c>
      <c r="AG31" s="94" t="n">
        <v>0</v>
      </c>
      <c r="AH31" s="93" t="n">
        <v>0</v>
      </c>
      <c r="AI31" s="94" t="n">
        <v>0</v>
      </c>
      <c r="AJ31" s="7"/>
      <c r="AK31" s="28" t="n">
        <v>1967</v>
      </c>
      <c r="AL31" s="28" t="n">
        <v>1446</v>
      </c>
      <c r="AM31" s="28" t="n">
        <v>0</v>
      </c>
      <c r="AN31" s="91" t="n">
        <v>0</v>
      </c>
      <c r="AO31" s="28"/>
      <c r="AP31" s="69" t="n">
        <v>0.576325813067682</v>
      </c>
      <c r="AQ31" s="40" t="n">
        <v>0.423674186932318</v>
      </c>
      <c r="AR31" s="40" t="n">
        <v>0</v>
      </c>
      <c r="AS31" s="70" t="n">
        <v>0</v>
      </c>
      <c r="AT31" s="7"/>
    </row>
    <row r="32" customFormat="false" ht="12.75" hidden="false" customHeight="false" outlineLevel="0" collapsed="false">
      <c r="A32" s="31" t="s">
        <v>57</v>
      </c>
      <c r="B32" s="2" t="s">
        <v>58</v>
      </c>
      <c r="C32" s="7"/>
      <c r="D32" s="28" t="n">
        <v>9580</v>
      </c>
      <c r="E32" s="29" t="n">
        <v>230</v>
      </c>
      <c r="F32" s="7"/>
      <c r="G32" s="90" t="n">
        <v>0</v>
      </c>
      <c r="H32" s="28" t="n">
        <v>0</v>
      </c>
      <c r="I32" s="28" t="n">
        <v>5522</v>
      </c>
      <c r="J32" s="91" t="n">
        <v>0</v>
      </c>
      <c r="K32" s="28" t="n">
        <v>0</v>
      </c>
      <c r="L32" s="28" t="n">
        <v>0</v>
      </c>
      <c r="M32" s="28" t="n">
        <v>0</v>
      </c>
      <c r="N32" s="28" t="n">
        <v>0</v>
      </c>
      <c r="O32" s="28" t="n">
        <v>0</v>
      </c>
      <c r="P32" s="28" t="n">
        <v>0</v>
      </c>
      <c r="Q32" s="28" t="n">
        <v>0</v>
      </c>
      <c r="R32" s="28" t="n">
        <v>0</v>
      </c>
      <c r="S32" s="28" t="n">
        <v>1065</v>
      </c>
      <c r="T32" s="28" t="n">
        <v>0</v>
      </c>
      <c r="U32" s="91" t="n">
        <v>2763</v>
      </c>
      <c r="V32" s="28" t="n">
        <v>0</v>
      </c>
      <c r="W32" s="28" t="n">
        <v>0</v>
      </c>
      <c r="X32" s="28" t="n">
        <v>0</v>
      </c>
      <c r="Y32" s="92" t="n">
        <v>0</v>
      </c>
      <c r="Z32" s="7"/>
      <c r="AA32" s="92" t="n">
        <v>9350</v>
      </c>
      <c r="AB32" s="7"/>
      <c r="AC32" s="29" t="n">
        <v>5522</v>
      </c>
      <c r="AD32" s="29" t="n">
        <v>0</v>
      </c>
      <c r="AE32" s="93" t="n">
        <v>0</v>
      </c>
      <c r="AF32" s="29" t="n">
        <v>1065</v>
      </c>
      <c r="AG32" s="94" t="n">
        <v>2763</v>
      </c>
      <c r="AH32" s="93" t="n">
        <v>0</v>
      </c>
      <c r="AI32" s="94" t="n">
        <v>0</v>
      </c>
      <c r="AJ32" s="7"/>
      <c r="AK32" s="28" t="n">
        <v>5522</v>
      </c>
      <c r="AL32" s="28" t="n">
        <v>3828</v>
      </c>
      <c r="AM32" s="28" t="n">
        <v>0</v>
      </c>
      <c r="AN32" s="91" t="n">
        <v>0</v>
      </c>
      <c r="AO32" s="28"/>
      <c r="AP32" s="69" t="n">
        <v>0.576409185803758</v>
      </c>
      <c r="AQ32" s="40" t="n">
        <v>0.399582463465553</v>
      </c>
      <c r="AR32" s="40" t="n">
        <v>0</v>
      </c>
      <c r="AS32" s="70" t="n">
        <v>0</v>
      </c>
      <c r="AT32" s="7"/>
    </row>
    <row r="33" customFormat="false" ht="12.75" hidden="false" customHeight="false" outlineLevel="0" collapsed="false">
      <c r="A33" s="31" t="s">
        <v>59</v>
      </c>
      <c r="B33" s="2" t="s">
        <v>58</v>
      </c>
      <c r="C33" s="7"/>
      <c r="D33" s="28" t="n">
        <v>15995</v>
      </c>
      <c r="E33" s="29" t="n">
        <v>0</v>
      </c>
      <c r="F33" s="7"/>
      <c r="G33" s="90" t="n">
        <v>0</v>
      </c>
      <c r="H33" s="28" t="n">
        <v>0</v>
      </c>
      <c r="I33" s="28" t="n">
        <v>0</v>
      </c>
      <c r="J33" s="91" t="n">
        <v>0</v>
      </c>
      <c r="K33" s="28" t="n">
        <v>0</v>
      </c>
      <c r="L33" s="28" t="n">
        <v>0</v>
      </c>
      <c r="M33" s="28" t="n">
        <v>0</v>
      </c>
      <c r="N33" s="28" t="n">
        <v>0</v>
      </c>
      <c r="O33" s="28" t="n">
        <v>0</v>
      </c>
      <c r="P33" s="28" t="n">
        <v>0</v>
      </c>
      <c r="Q33" s="28" t="n">
        <v>0</v>
      </c>
      <c r="R33" s="28" t="n">
        <v>0</v>
      </c>
      <c r="S33" s="28" t="n">
        <v>15995</v>
      </c>
      <c r="T33" s="28" t="n">
        <v>0</v>
      </c>
      <c r="U33" s="91" t="n">
        <v>0</v>
      </c>
      <c r="V33" s="28" t="n">
        <v>0</v>
      </c>
      <c r="W33" s="28" t="n">
        <v>0</v>
      </c>
      <c r="X33" s="28" t="n">
        <v>0</v>
      </c>
      <c r="Y33" s="92" t="n">
        <v>0</v>
      </c>
      <c r="Z33" s="7"/>
      <c r="AA33" s="92" t="n">
        <v>15995</v>
      </c>
      <c r="AB33" s="7"/>
      <c r="AC33" s="29" t="n">
        <v>0</v>
      </c>
      <c r="AD33" s="29" t="n">
        <v>0</v>
      </c>
      <c r="AE33" s="93" t="n">
        <v>0</v>
      </c>
      <c r="AF33" s="29" t="n">
        <v>15995</v>
      </c>
      <c r="AG33" s="94" t="n">
        <v>0</v>
      </c>
      <c r="AH33" s="93" t="n">
        <v>0</v>
      </c>
      <c r="AI33" s="94" t="n">
        <v>0</v>
      </c>
      <c r="AJ33" s="7"/>
      <c r="AK33" s="28" t="n">
        <v>0</v>
      </c>
      <c r="AL33" s="28" t="n">
        <v>15995</v>
      </c>
      <c r="AM33" s="28" t="n">
        <v>0</v>
      </c>
      <c r="AN33" s="91" t="n">
        <v>0</v>
      </c>
      <c r="AO33" s="28"/>
      <c r="AP33" s="69" t="n">
        <v>0</v>
      </c>
      <c r="AQ33" s="40" t="n">
        <v>1</v>
      </c>
      <c r="AR33" s="40" t="n">
        <v>0</v>
      </c>
      <c r="AS33" s="70" t="n">
        <v>0</v>
      </c>
      <c r="AT33" s="7"/>
    </row>
    <row r="34" customFormat="false" ht="12.75" hidden="false" customHeight="false" outlineLevel="0" collapsed="false">
      <c r="A34" s="31" t="s">
        <v>60</v>
      </c>
      <c r="B34" s="2" t="s">
        <v>58</v>
      </c>
      <c r="C34" s="7"/>
      <c r="D34" s="28" t="n">
        <v>3413</v>
      </c>
      <c r="E34" s="29" t="n">
        <v>82</v>
      </c>
      <c r="F34" s="7"/>
      <c r="G34" s="90" t="n">
        <v>0</v>
      </c>
      <c r="H34" s="28" t="n">
        <v>0</v>
      </c>
      <c r="I34" s="28" t="n">
        <v>1967</v>
      </c>
      <c r="J34" s="91" t="n">
        <v>0</v>
      </c>
      <c r="K34" s="28" t="n">
        <v>0</v>
      </c>
      <c r="L34" s="28" t="n">
        <v>0</v>
      </c>
      <c r="M34" s="28" t="n">
        <v>0</v>
      </c>
      <c r="N34" s="28" t="n">
        <v>0</v>
      </c>
      <c r="O34" s="28" t="n">
        <v>0</v>
      </c>
      <c r="P34" s="28" t="n">
        <v>0</v>
      </c>
      <c r="Q34" s="28" t="n">
        <v>0</v>
      </c>
      <c r="R34" s="28" t="n">
        <v>0</v>
      </c>
      <c r="S34" s="28" t="n">
        <v>379</v>
      </c>
      <c r="T34" s="28" t="n">
        <v>0</v>
      </c>
      <c r="U34" s="91" t="n">
        <v>985</v>
      </c>
      <c r="V34" s="28" t="n">
        <v>0</v>
      </c>
      <c r="W34" s="28" t="n">
        <v>0</v>
      </c>
      <c r="X34" s="28" t="n">
        <v>0</v>
      </c>
      <c r="Y34" s="92" t="n">
        <v>0</v>
      </c>
      <c r="Z34" s="7"/>
      <c r="AA34" s="92" t="n">
        <v>3331</v>
      </c>
      <c r="AB34" s="7"/>
      <c r="AC34" s="29" t="n">
        <v>1967</v>
      </c>
      <c r="AD34" s="29" t="n">
        <v>0</v>
      </c>
      <c r="AE34" s="93" t="n">
        <v>0</v>
      </c>
      <c r="AF34" s="29" t="n">
        <v>379</v>
      </c>
      <c r="AG34" s="94" t="n">
        <v>985</v>
      </c>
      <c r="AH34" s="93" t="n">
        <v>0</v>
      </c>
      <c r="AI34" s="94" t="n">
        <v>0</v>
      </c>
      <c r="AJ34" s="7"/>
      <c r="AK34" s="28" t="n">
        <v>1967</v>
      </c>
      <c r="AL34" s="28" t="n">
        <v>1364</v>
      </c>
      <c r="AM34" s="28" t="n">
        <v>0</v>
      </c>
      <c r="AN34" s="91" t="n">
        <v>0</v>
      </c>
      <c r="AO34" s="28"/>
      <c r="AP34" s="69" t="n">
        <v>0.576325813067682</v>
      </c>
      <c r="AQ34" s="40" t="n">
        <v>0.399648403164372</v>
      </c>
      <c r="AR34" s="40" t="n">
        <v>0</v>
      </c>
      <c r="AS34" s="70" t="n">
        <v>0</v>
      </c>
      <c r="AT34" s="7"/>
    </row>
    <row r="35" customFormat="false" ht="12.75" hidden="false" customHeight="false" outlineLevel="0" collapsed="false">
      <c r="A35" s="31" t="s">
        <v>61</v>
      </c>
      <c r="B35" s="2" t="s">
        <v>62</v>
      </c>
      <c r="C35" s="7"/>
      <c r="D35" s="28" t="n">
        <v>3975</v>
      </c>
      <c r="E35" s="29" t="n">
        <v>0</v>
      </c>
      <c r="F35" s="7"/>
      <c r="G35" s="90" t="n">
        <v>0</v>
      </c>
      <c r="H35" s="28" t="n">
        <v>0</v>
      </c>
      <c r="I35" s="28" t="n">
        <v>0</v>
      </c>
      <c r="J35" s="91" t="n">
        <v>0</v>
      </c>
      <c r="K35" s="28" t="n">
        <v>0</v>
      </c>
      <c r="L35" s="28" t="n">
        <v>0</v>
      </c>
      <c r="M35" s="28" t="n">
        <v>0</v>
      </c>
      <c r="N35" s="28" t="n">
        <v>0</v>
      </c>
      <c r="O35" s="28" t="n">
        <v>0</v>
      </c>
      <c r="P35" s="28" t="n">
        <v>0</v>
      </c>
      <c r="Q35" s="28" t="n">
        <v>0</v>
      </c>
      <c r="R35" s="28" t="n">
        <v>0</v>
      </c>
      <c r="S35" s="28" t="n">
        <v>0</v>
      </c>
      <c r="T35" s="28" t="n">
        <v>0</v>
      </c>
      <c r="U35" s="91" t="n">
        <v>3975</v>
      </c>
      <c r="V35" s="28" t="n">
        <v>0</v>
      </c>
      <c r="W35" s="28" t="n">
        <v>0</v>
      </c>
      <c r="X35" s="28" t="n">
        <v>0</v>
      </c>
      <c r="Y35" s="92" t="n">
        <v>0</v>
      </c>
      <c r="Z35" s="7"/>
      <c r="AA35" s="92" t="n">
        <v>3975</v>
      </c>
      <c r="AB35" s="7"/>
      <c r="AC35" s="29" t="n">
        <v>0</v>
      </c>
      <c r="AD35" s="29" t="n">
        <v>0</v>
      </c>
      <c r="AE35" s="93" t="n">
        <v>0</v>
      </c>
      <c r="AF35" s="29" t="n">
        <v>0</v>
      </c>
      <c r="AG35" s="94" t="n">
        <v>3975</v>
      </c>
      <c r="AH35" s="93" t="n">
        <v>0</v>
      </c>
      <c r="AI35" s="94" t="n">
        <v>0</v>
      </c>
      <c r="AJ35" s="7"/>
      <c r="AK35" s="28" t="n">
        <v>0</v>
      </c>
      <c r="AL35" s="28" t="n">
        <v>3975</v>
      </c>
      <c r="AM35" s="28" t="n">
        <v>0</v>
      </c>
      <c r="AN35" s="91" t="n">
        <v>0</v>
      </c>
      <c r="AO35" s="28"/>
      <c r="AP35" s="69" t="n">
        <v>0</v>
      </c>
      <c r="AQ35" s="40" t="n">
        <v>1</v>
      </c>
      <c r="AR35" s="40" t="n">
        <v>0</v>
      </c>
      <c r="AS35" s="70" t="n">
        <v>0</v>
      </c>
      <c r="AT35" s="7"/>
    </row>
    <row r="36" customFormat="false" ht="12.75" hidden="false" customHeight="false" outlineLevel="0" collapsed="false">
      <c r="A36" s="31" t="s">
        <v>63</v>
      </c>
      <c r="B36" s="2" t="s">
        <v>62</v>
      </c>
      <c r="C36" s="7"/>
      <c r="D36" s="28" t="n">
        <v>3033</v>
      </c>
      <c r="E36" s="29" t="n">
        <v>43</v>
      </c>
      <c r="F36" s="7"/>
      <c r="G36" s="90" t="n">
        <v>1748</v>
      </c>
      <c r="H36" s="28" t="n">
        <v>0</v>
      </c>
      <c r="I36" s="28" t="n">
        <v>0</v>
      </c>
      <c r="J36" s="91" t="n">
        <v>0</v>
      </c>
      <c r="K36" s="28" t="n">
        <v>0</v>
      </c>
      <c r="L36" s="28" t="n">
        <v>0</v>
      </c>
      <c r="M36" s="28" t="n">
        <v>0</v>
      </c>
      <c r="N36" s="28" t="n">
        <v>0</v>
      </c>
      <c r="O36" s="28" t="n">
        <v>0</v>
      </c>
      <c r="P36" s="28" t="n">
        <v>0</v>
      </c>
      <c r="Q36" s="28" t="n">
        <v>0</v>
      </c>
      <c r="R36" s="28" t="n">
        <v>0</v>
      </c>
      <c r="S36" s="28" t="n">
        <v>0</v>
      </c>
      <c r="T36" s="28" t="n">
        <v>0</v>
      </c>
      <c r="U36" s="91" t="n">
        <v>1242</v>
      </c>
      <c r="V36" s="28" t="n">
        <v>0</v>
      </c>
      <c r="W36" s="28" t="n">
        <v>0</v>
      </c>
      <c r="X36" s="28" t="n">
        <v>0</v>
      </c>
      <c r="Y36" s="92" t="n">
        <v>0</v>
      </c>
      <c r="Z36" s="7"/>
      <c r="AA36" s="92" t="n">
        <v>2990</v>
      </c>
      <c r="AB36" s="7"/>
      <c r="AC36" s="29" t="n">
        <v>0</v>
      </c>
      <c r="AD36" s="29" t="n">
        <v>1748</v>
      </c>
      <c r="AE36" s="93" t="n">
        <v>0</v>
      </c>
      <c r="AF36" s="29" t="n">
        <v>0</v>
      </c>
      <c r="AG36" s="94" t="n">
        <v>1242</v>
      </c>
      <c r="AH36" s="93" t="n">
        <v>0</v>
      </c>
      <c r="AI36" s="94" t="n">
        <v>0</v>
      </c>
      <c r="AJ36" s="7"/>
      <c r="AK36" s="28" t="n">
        <v>1748</v>
      </c>
      <c r="AL36" s="28" t="n">
        <v>1242</v>
      </c>
      <c r="AM36" s="28" t="n">
        <v>0</v>
      </c>
      <c r="AN36" s="91" t="n">
        <v>0</v>
      </c>
      <c r="AO36" s="28"/>
      <c r="AP36" s="69" t="n">
        <v>0.576327068908671</v>
      </c>
      <c r="AQ36" s="40" t="n">
        <v>0.409495548961424</v>
      </c>
      <c r="AR36" s="40" t="n">
        <v>0</v>
      </c>
      <c r="AS36" s="70" t="n">
        <v>0</v>
      </c>
      <c r="AT36" s="7"/>
    </row>
    <row r="37" customFormat="false" ht="12.75" hidden="false" customHeight="false" outlineLevel="0" collapsed="false">
      <c r="A37" s="31" t="s">
        <v>64</v>
      </c>
      <c r="B37" s="2" t="s">
        <v>65</v>
      </c>
      <c r="C37" s="7"/>
      <c r="D37" s="28" t="n">
        <v>84909</v>
      </c>
      <c r="E37" s="29" t="n">
        <v>1154</v>
      </c>
      <c r="F37" s="7"/>
      <c r="G37" s="90" t="n">
        <v>48944</v>
      </c>
      <c r="H37" s="28" t="n">
        <v>0</v>
      </c>
      <c r="I37" s="28" t="n">
        <v>0</v>
      </c>
      <c r="J37" s="91" t="n">
        <v>0</v>
      </c>
      <c r="K37" s="28" t="n">
        <v>0</v>
      </c>
      <c r="L37" s="28" t="n">
        <v>0</v>
      </c>
      <c r="M37" s="28" t="n">
        <v>0</v>
      </c>
      <c r="N37" s="28" t="n">
        <v>0</v>
      </c>
      <c r="O37" s="28" t="n">
        <v>0</v>
      </c>
      <c r="P37" s="28" t="n">
        <v>0</v>
      </c>
      <c r="Q37" s="28" t="n">
        <v>0</v>
      </c>
      <c r="R37" s="28" t="n">
        <v>0</v>
      </c>
      <c r="S37" s="28" t="n">
        <v>0</v>
      </c>
      <c r="T37" s="28" t="n">
        <v>0</v>
      </c>
      <c r="U37" s="91" t="n">
        <v>34811</v>
      </c>
      <c r="V37" s="28" t="n">
        <v>0</v>
      </c>
      <c r="W37" s="28" t="n">
        <v>0</v>
      </c>
      <c r="X37" s="28" t="n">
        <v>0</v>
      </c>
      <c r="Y37" s="92" t="n">
        <v>0</v>
      </c>
      <c r="Z37" s="7"/>
      <c r="AA37" s="92" t="n">
        <v>83755</v>
      </c>
      <c r="AB37" s="7"/>
      <c r="AC37" s="29" t="n">
        <v>0</v>
      </c>
      <c r="AD37" s="29" t="n">
        <v>48944</v>
      </c>
      <c r="AE37" s="93" t="n">
        <v>0</v>
      </c>
      <c r="AF37" s="29" t="n">
        <v>0</v>
      </c>
      <c r="AG37" s="94" t="n">
        <v>34811</v>
      </c>
      <c r="AH37" s="93" t="n">
        <v>0</v>
      </c>
      <c r="AI37" s="94" t="n">
        <v>0</v>
      </c>
      <c r="AJ37" s="7"/>
      <c r="AK37" s="28" t="n">
        <v>48944</v>
      </c>
      <c r="AL37" s="28" t="n">
        <v>34811</v>
      </c>
      <c r="AM37" s="28" t="n">
        <v>0</v>
      </c>
      <c r="AN37" s="91" t="n">
        <v>0</v>
      </c>
      <c r="AO37" s="28"/>
      <c r="AP37" s="69" t="n">
        <v>0.57642888268617</v>
      </c>
      <c r="AQ37" s="40" t="n">
        <v>0.409980096338433</v>
      </c>
      <c r="AR37" s="40" t="n">
        <v>0</v>
      </c>
      <c r="AS37" s="70" t="n">
        <v>0</v>
      </c>
      <c r="AT37" s="7"/>
    </row>
    <row r="38" customFormat="false" ht="12.75" hidden="false" customHeight="false" outlineLevel="0" collapsed="false">
      <c r="A38" s="31" t="s">
        <v>66</v>
      </c>
      <c r="B38" s="2" t="s">
        <v>65</v>
      </c>
      <c r="C38" s="7"/>
      <c r="D38" s="28" t="n">
        <v>14349</v>
      </c>
      <c r="E38" s="29" t="n">
        <v>196</v>
      </c>
      <c r="F38" s="7"/>
      <c r="G38" s="90" t="n">
        <v>3613</v>
      </c>
      <c r="H38" s="28" t="n">
        <v>0</v>
      </c>
      <c r="I38" s="28" t="n">
        <v>4657</v>
      </c>
      <c r="J38" s="91" t="n">
        <v>0</v>
      </c>
      <c r="K38" s="28" t="n">
        <v>0</v>
      </c>
      <c r="L38" s="28" t="n">
        <v>0</v>
      </c>
      <c r="M38" s="28" t="n">
        <v>0</v>
      </c>
      <c r="N38" s="28" t="n">
        <v>0</v>
      </c>
      <c r="O38" s="28" t="n">
        <v>0</v>
      </c>
      <c r="P38" s="28" t="n">
        <v>0</v>
      </c>
      <c r="Q38" s="28" t="n">
        <v>0</v>
      </c>
      <c r="R38" s="28" t="n">
        <v>0</v>
      </c>
      <c r="S38" s="28" t="n">
        <v>0</v>
      </c>
      <c r="T38" s="28" t="n">
        <v>0</v>
      </c>
      <c r="U38" s="91" t="n">
        <v>5883</v>
      </c>
      <c r="V38" s="28" t="n">
        <v>0</v>
      </c>
      <c r="W38" s="28" t="n">
        <v>0</v>
      </c>
      <c r="X38" s="28" t="n">
        <v>0</v>
      </c>
      <c r="Y38" s="92" t="n">
        <v>0</v>
      </c>
      <c r="Z38" s="7"/>
      <c r="AA38" s="92" t="n">
        <v>14153</v>
      </c>
      <c r="AB38" s="7"/>
      <c r="AC38" s="29" t="n">
        <v>4657</v>
      </c>
      <c r="AD38" s="29" t="n">
        <v>3613</v>
      </c>
      <c r="AE38" s="93" t="n">
        <v>0</v>
      </c>
      <c r="AF38" s="29" t="n">
        <v>0</v>
      </c>
      <c r="AG38" s="94" t="n">
        <v>5883</v>
      </c>
      <c r="AH38" s="93" t="n">
        <v>0</v>
      </c>
      <c r="AI38" s="94" t="n">
        <v>0</v>
      </c>
      <c r="AJ38" s="7"/>
      <c r="AK38" s="28" t="n">
        <v>8270</v>
      </c>
      <c r="AL38" s="28" t="n">
        <v>5883</v>
      </c>
      <c r="AM38" s="28" t="n">
        <v>0</v>
      </c>
      <c r="AN38" s="91" t="n">
        <v>0</v>
      </c>
      <c r="AO38" s="28"/>
      <c r="AP38" s="69" t="n">
        <v>0.576346783747996</v>
      </c>
      <c r="AQ38" s="40" t="n">
        <v>0.409993727785908</v>
      </c>
      <c r="AR38" s="40" t="n">
        <v>0</v>
      </c>
      <c r="AS38" s="70" t="n">
        <v>0</v>
      </c>
      <c r="AT38" s="7"/>
    </row>
    <row r="39" customFormat="false" ht="12.75" hidden="false" customHeight="false" outlineLevel="0" collapsed="false">
      <c r="A39" s="31" t="s">
        <v>67</v>
      </c>
      <c r="B39" s="2" t="s">
        <v>65</v>
      </c>
      <c r="C39" s="7"/>
      <c r="D39" s="28" t="n">
        <v>38321</v>
      </c>
      <c r="E39" s="29" t="n">
        <v>522</v>
      </c>
      <c r="F39" s="7"/>
      <c r="G39" s="90" t="n">
        <v>19299</v>
      </c>
      <c r="H39" s="28" t="n">
        <v>0</v>
      </c>
      <c r="I39" s="28" t="n">
        <v>2790</v>
      </c>
      <c r="J39" s="91" t="n">
        <v>0</v>
      </c>
      <c r="K39" s="28" t="n">
        <v>0</v>
      </c>
      <c r="L39" s="28" t="n">
        <v>0</v>
      </c>
      <c r="M39" s="28" t="n">
        <v>0</v>
      </c>
      <c r="N39" s="28" t="n">
        <v>0</v>
      </c>
      <c r="O39" s="28" t="n">
        <v>0</v>
      </c>
      <c r="P39" s="28" t="n">
        <v>0</v>
      </c>
      <c r="Q39" s="28" t="n">
        <v>0</v>
      </c>
      <c r="R39" s="28" t="n">
        <v>0</v>
      </c>
      <c r="S39" s="28" t="n">
        <v>0</v>
      </c>
      <c r="T39" s="28" t="n">
        <v>0</v>
      </c>
      <c r="U39" s="91" t="n">
        <v>15710</v>
      </c>
      <c r="V39" s="28" t="n">
        <v>0</v>
      </c>
      <c r="W39" s="28" t="n">
        <v>0</v>
      </c>
      <c r="X39" s="28" t="n">
        <v>0</v>
      </c>
      <c r="Y39" s="92" t="n">
        <v>0</v>
      </c>
      <c r="Z39" s="7"/>
      <c r="AA39" s="92" t="n">
        <v>37799</v>
      </c>
      <c r="AB39" s="7"/>
      <c r="AC39" s="29" t="n">
        <v>2790</v>
      </c>
      <c r="AD39" s="29" t="n">
        <v>19299</v>
      </c>
      <c r="AE39" s="93" t="n">
        <v>0</v>
      </c>
      <c r="AF39" s="29" t="n">
        <v>0</v>
      </c>
      <c r="AG39" s="94" t="n">
        <v>15710</v>
      </c>
      <c r="AH39" s="93" t="n">
        <v>0</v>
      </c>
      <c r="AI39" s="94" t="n">
        <v>0</v>
      </c>
      <c r="AJ39" s="7"/>
      <c r="AK39" s="28" t="n">
        <v>22089</v>
      </c>
      <c r="AL39" s="28" t="n">
        <v>15710</v>
      </c>
      <c r="AM39" s="28" t="n">
        <v>0</v>
      </c>
      <c r="AN39" s="91" t="n">
        <v>0</v>
      </c>
      <c r="AO39" s="28"/>
      <c r="AP39" s="69" t="n">
        <v>0.576420239555335</v>
      </c>
      <c r="AQ39" s="40" t="n">
        <v>0.409957986482607</v>
      </c>
      <c r="AR39" s="40" t="n">
        <v>0</v>
      </c>
      <c r="AS39" s="70" t="n">
        <v>0</v>
      </c>
      <c r="AT39" s="7"/>
    </row>
    <row r="40" customFormat="false" ht="12.75" hidden="false" customHeight="false" outlineLevel="0" collapsed="false">
      <c r="A40" s="31" t="s">
        <v>68</v>
      </c>
      <c r="B40" s="2" t="s">
        <v>65</v>
      </c>
      <c r="C40" s="7"/>
      <c r="D40" s="28" t="n">
        <v>49631</v>
      </c>
      <c r="E40" s="29" t="n">
        <v>674</v>
      </c>
      <c r="F40" s="7"/>
      <c r="G40" s="90" t="n">
        <v>28609</v>
      </c>
      <c r="H40" s="28" t="n">
        <v>0</v>
      </c>
      <c r="I40" s="28" t="n">
        <v>0</v>
      </c>
      <c r="J40" s="91" t="n">
        <v>0</v>
      </c>
      <c r="K40" s="28" t="n">
        <v>0</v>
      </c>
      <c r="L40" s="28" t="n">
        <v>0</v>
      </c>
      <c r="M40" s="28" t="n">
        <v>0</v>
      </c>
      <c r="N40" s="28" t="n">
        <v>0</v>
      </c>
      <c r="O40" s="28" t="n">
        <v>0</v>
      </c>
      <c r="P40" s="28" t="n">
        <v>0</v>
      </c>
      <c r="Q40" s="28" t="n">
        <v>0</v>
      </c>
      <c r="R40" s="28" t="n">
        <v>0</v>
      </c>
      <c r="S40" s="28" t="n">
        <v>0</v>
      </c>
      <c r="T40" s="28" t="n">
        <v>0</v>
      </c>
      <c r="U40" s="91" t="n">
        <v>20348</v>
      </c>
      <c r="V40" s="28" t="n">
        <v>0</v>
      </c>
      <c r="W40" s="28" t="n">
        <v>0</v>
      </c>
      <c r="X40" s="28" t="n">
        <v>0</v>
      </c>
      <c r="Y40" s="92" t="n">
        <v>0</v>
      </c>
      <c r="Z40" s="7"/>
      <c r="AA40" s="92" t="n">
        <v>48957</v>
      </c>
      <c r="AB40" s="7"/>
      <c r="AC40" s="29" t="n">
        <v>0</v>
      </c>
      <c r="AD40" s="29" t="n">
        <v>28609</v>
      </c>
      <c r="AE40" s="93" t="n">
        <v>0</v>
      </c>
      <c r="AF40" s="29" t="n">
        <v>0</v>
      </c>
      <c r="AG40" s="94" t="n">
        <v>20348</v>
      </c>
      <c r="AH40" s="93" t="n">
        <v>0</v>
      </c>
      <c r="AI40" s="94" t="n">
        <v>0</v>
      </c>
      <c r="AJ40" s="7"/>
      <c r="AK40" s="28" t="n">
        <v>28609</v>
      </c>
      <c r="AL40" s="28" t="n">
        <v>20348</v>
      </c>
      <c r="AM40" s="28" t="n">
        <v>0</v>
      </c>
      <c r="AN40" s="91" t="n">
        <v>0</v>
      </c>
      <c r="AO40" s="28"/>
      <c r="AP40" s="69" t="n">
        <v>0.576434083536499</v>
      </c>
      <c r="AQ40" s="40" t="n">
        <v>0.409985694424855</v>
      </c>
      <c r="AR40" s="40" t="n">
        <v>0</v>
      </c>
      <c r="AS40" s="70" t="n">
        <v>0</v>
      </c>
      <c r="AT40" s="7"/>
    </row>
    <row r="41" customFormat="false" ht="12.75" hidden="false" customHeight="false" outlineLevel="0" collapsed="false">
      <c r="A41" s="31" t="s">
        <v>69</v>
      </c>
      <c r="B41" s="2" t="s">
        <v>70</v>
      </c>
      <c r="C41" s="7"/>
      <c r="D41" s="28" t="n">
        <v>23033</v>
      </c>
      <c r="E41" s="29" t="n">
        <v>314</v>
      </c>
      <c r="F41" s="7"/>
      <c r="G41" s="90" t="n">
        <v>13277</v>
      </c>
      <c r="H41" s="28" t="n">
        <v>0</v>
      </c>
      <c r="I41" s="28" t="n">
        <v>0</v>
      </c>
      <c r="J41" s="91" t="n">
        <v>0</v>
      </c>
      <c r="K41" s="28" t="n">
        <v>0</v>
      </c>
      <c r="L41" s="28" t="n">
        <v>0</v>
      </c>
      <c r="M41" s="28" t="n">
        <v>0</v>
      </c>
      <c r="N41" s="28" t="n">
        <v>0</v>
      </c>
      <c r="O41" s="28" t="n">
        <v>0</v>
      </c>
      <c r="P41" s="28" t="n">
        <v>0</v>
      </c>
      <c r="Q41" s="28" t="n">
        <v>0</v>
      </c>
      <c r="R41" s="28" t="n">
        <v>0</v>
      </c>
      <c r="S41" s="28" t="n">
        <v>0</v>
      </c>
      <c r="T41" s="28" t="n">
        <v>0</v>
      </c>
      <c r="U41" s="91" t="n">
        <v>9442</v>
      </c>
      <c r="V41" s="28" t="n">
        <v>0</v>
      </c>
      <c r="W41" s="28" t="n">
        <v>0</v>
      </c>
      <c r="X41" s="28" t="n">
        <v>0</v>
      </c>
      <c r="Y41" s="92" t="n">
        <v>0</v>
      </c>
      <c r="Z41" s="7"/>
      <c r="AA41" s="92" t="n">
        <v>22719</v>
      </c>
      <c r="AB41" s="7"/>
      <c r="AC41" s="29" t="n">
        <v>0</v>
      </c>
      <c r="AD41" s="29" t="n">
        <v>13277</v>
      </c>
      <c r="AE41" s="93" t="n">
        <v>0</v>
      </c>
      <c r="AF41" s="29" t="n">
        <v>0</v>
      </c>
      <c r="AG41" s="94" t="n">
        <v>9442</v>
      </c>
      <c r="AH41" s="93" t="n">
        <v>0</v>
      </c>
      <c r="AI41" s="94" t="n">
        <v>0</v>
      </c>
      <c r="AJ41" s="7"/>
      <c r="AK41" s="28" t="n">
        <v>13277</v>
      </c>
      <c r="AL41" s="28" t="n">
        <v>9442</v>
      </c>
      <c r="AM41" s="28" t="n">
        <v>0</v>
      </c>
      <c r="AN41" s="91" t="n">
        <v>0</v>
      </c>
      <c r="AO41" s="28"/>
      <c r="AP41" s="69" t="n">
        <v>0.576433812356185</v>
      </c>
      <c r="AQ41" s="40" t="n">
        <v>0.409933573568358</v>
      </c>
      <c r="AR41" s="40" t="n">
        <v>0</v>
      </c>
      <c r="AS41" s="70" t="n">
        <v>0</v>
      </c>
      <c r="AT41" s="7"/>
    </row>
    <row r="42" customFormat="false" ht="12.75" hidden="false" customHeight="false" outlineLevel="0" collapsed="false">
      <c r="A42" s="31" t="s">
        <v>71</v>
      </c>
      <c r="B42" s="2" t="s">
        <v>70</v>
      </c>
      <c r="C42" s="7"/>
      <c r="D42" s="28" t="n">
        <v>13795</v>
      </c>
      <c r="E42" s="29" t="n">
        <v>188</v>
      </c>
      <c r="F42" s="7"/>
      <c r="G42" s="90" t="n">
        <v>7951</v>
      </c>
      <c r="H42" s="28" t="n">
        <v>0</v>
      </c>
      <c r="I42" s="28" t="n">
        <v>0</v>
      </c>
      <c r="J42" s="91" t="n">
        <v>0</v>
      </c>
      <c r="K42" s="28" t="n">
        <v>0</v>
      </c>
      <c r="L42" s="28" t="n">
        <v>0</v>
      </c>
      <c r="M42" s="28" t="n">
        <v>0</v>
      </c>
      <c r="N42" s="28" t="n">
        <v>0</v>
      </c>
      <c r="O42" s="28" t="n">
        <v>0</v>
      </c>
      <c r="P42" s="28" t="n">
        <v>0</v>
      </c>
      <c r="Q42" s="28" t="n">
        <v>0</v>
      </c>
      <c r="R42" s="28" t="n">
        <v>0</v>
      </c>
      <c r="S42" s="28" t="n">
        <v>0</v>
      </c>
      <c r="T42" s="28" t="n">
        <v>0</v>
      </c>
      <c r="U42" s="91" t="n">
        <v>5656</v>
      </c>
      <c r="V42" s="28" t="n">
        <v>0</v>
      </c>
      <c r="W42" s="28" t="n">
        <v>0</v>
      </c>
      <c r="X42" s="28" t="n">
        <v>0</v>
      </c>
      <c r="Y42" s="92" t="n">
        <v>0</v>
      </c>
      <c r="Z42" s="7"/>
      <c r="AA42" s="92" t="n">
        <v>13607</v>
      </c>
      <c r="AB42" s="7"/>
      <c r="AC42" s="29" t="n">
        <v>0</v>
      </c>
      <c r="AD42" s="29" t="n">
        <v>7951</v>
      </c>
      <c r="AE42" s="93" t="n">
        <v>0</v>
      </c>
      <c r="AF42" s="29" t="n">
        <v>0</v>
      </c>
      <c r="AG42" s="94" t="n">
        <v>5656</v>
      </c>
      <c r="AH42" s="93" t="n">
        <v>0</v>
      </c>
      <c r="AI42" s="94" t="n">
        <v>0</v>
      </c>
      <c r="AJ42" s="7"/>
      <c r="AK42" s="28" t="n">
        <v>7951</v>
      </c>
      <c r="AL42" s="28" t="n">
        <v>5656</v>
      </c>
      <c r="AM42" s="28" t="n">
        <v>0</v>
      </c>
      <c r="AN42" s="91" t="n">
        <v>0</v>
      </c>
      <c r="AO42" s="28"/>
      <c r="AP42" s="69" t="n">
        <v>0.576368249365712</v>
      </c>
      <c r="AQ42" s="40" t="n">
        <v>0.410003624501631</v>
      </c>
      <c r="AR42" s="40" t="n">
        <v>0</v>
      </c>
      <c r="AS42" s="70" t="n">
        <v>0</v>
      </c>
      <c r="AT42" s="7"/>
    </row>
    <row r="43" customFormat="false" ht="12.75" hidden="false" customHeight="false" outlineLevel="0" collapsed="false">
      <c r="A43" s="31" t="s">
        <v>72</v>
      </c>
      <c r="B43" s="2" t="s">
        <v>73</v>
      </c>
      <c r="C43" s="7"/>
      <c r="D43" s="28" t="n">
        <v>11418</v>
      </c>
      <c r="E43" s="29" t="n">
        <v>0</v>
      </c>
      <c r="F43" s="7"/>
      <c r="G43" s="90" t="n">
        <v>0</v>
      </c>
      <c r="H43" s="28" t="n">
        <v>0</v>
      </c>
      <c r="I43" s="28" t="n">
        <v>0</v>
      </c>
      <c r="J43" s="91" t="n">
        <v>0</v>
      </c>
      <c r="K43" s="28" t="n">
        <v>0</v>
      </c>
      <c r="L43" s="28" t="n">
        <v>11418</v>
      </c>
      <c r="M43" s="28" t="n">
        <v>0</v>
      </c>
      <c r="N43" s="28" t="n">
        <v>0</v>
      </c>
      <c r="O43" s="28" t="n">
        <v>0</v>
      </c>
      <c r="P43" s="28" t="n">
        <v>0</v>
      </c>
      <c r="Q43" s="28" t="n">
        <v>0</v>
      </c>
      <c r="R43" s="28" t="n">
        <v>0</v>
      </c>
      <c r="S43" s="28" t="n">
        <v>0</v>
      </c>
      <c r="T43" s="28" t="n">
        <v>0</v>
      </c>
      <c r="U43" s="91" t="n">
        <v>0</v>
      </c>
      <c r="V43" s="28" t="n">
        <v>0</v>
      </c>
      <c r="W43" s="28" t="n">
        <v>0</v>
      </c>
      <c r="X43" s="28" t="n">
        <v>0</v>
      </c>
      <c r="Y43" s="92" t="n">
        <v>0</v>
      </c>
      <c r="Z43" s="7"/>
      <c r="AA43" s="92" t="n">
        <v>11418</v>
      </c>
      <c r="AB43" s="7"/>
      <c r="AC43" s="29" t="n">
        <v>0</v>
      </c>
      <c r="AD43" s="29" t="n">
        <v>0</v>
      </c>
      <c r="AE43" s="93" t="n">
        <v>0</v>
      </c>
      <c r="AF43" s="29" t="n">
        <v>11418</v>
      </c>
      <c r="AG43" s="94" t="n">
        <v>0</v>
      </c>
      <c r="AH43" s="93" t="n">
        <v>0</v>
      </c>
      <c r="AI43" s="94" t="n">
        <v>0</v>
      </c>
      <c r="AJ43" s="7"/>
      <c r="AK43" s="28" t="n">
        <v>0</v>
      </c>
      <c r="AL43" s="28" t="n">
        <v>11418</v>
      </c>
      <c r="AM43" s="28" t="n">
        <v>0</v>
      </c>
      <c r="AN43" s="91" t="n">
        <v>0</v>
      </c>
      <c r="AO43" s="28"/>
      <c r="AP43" s="69" t="n">
        <v>0</v>
      </c>
      <c r="AQ43" s="40" t="n">
        <v>1</v>
      </c>
      <c r="AR43" s="40" t="n">
        <v>0</v>
      </c>
      <c r="AS43" s="70" t="n">
        <v>0</v>
      </c>
      <c r="AT43" s="7"/>
    </row>
    <row r="44" customFormat="false" ht="12.75" hidden="false" customHeight="false" outlineLevel="0" collapsed="false">
      <c r="A44" s="31" t="s">
        <v>74</v>
      </c>
      <c r="B44" s="2" t="s">
        <v>73</v>
      </c>
      <c r="C44" s="7"/>
      <c r="D44" s="28" t="n">
        <v>3413</v>
      </c>
      <c r="E44" s="29" t="n">
        <v>0</v>
      </c>
      <c r="F44" s="7"/>
      <c r="G44" s="90" t="n">
        <v>0</v>
      </c>
      <c r="H44" s="28" t="n">
        <v>0</v>
      </c>
      <c r="I44" s="28" t="n">
        <v>1967</v>
      </c>
      <c r="J44" s="91" t="n">
        <v>0</v>
      </c>
      <c r="K44" s="28" t="n">
        <v>0</v>
      </c>
      <c r="L44" s="28" t="n">
        <v>0</v>
      </c>
      <c r="M44" s="28" t="n">
        <v>0</v>
      </c>
      <c r="N44" s="28" t="n">
        <v>0</v>
      </c>
      <c r="O44" s="28" t="n">
        <v>0</v>
      </c>
      <c r="P44" s="28" t="n">
        <v>0</v>
      </c>
      <c r="Q44" s="28" t="n">
        <v>0</v>
      </c>
      <c r="R44" s="28" t="n">
        <v>0</v>
      </c>
      <c r="S44" s="28" t="n">
        <v>0</v>
      </c>
      <c r="T44" s="28" t="n">
        <v>0</v>
      </c>
      <c r="U44" s="91" t="n">
        <v>1446</v>
      </c>
      <c r="V44" s="28" t="n">
        <v>0</v>
      </c>
      <c r="W44" s="28" t="n">
        <v>0</v>
      </c>
      <c r="X44" s="28" t="n">
        <v>0</v>
      </c>
      <c r="Y44" s="92" t="n">
        <v>0</v>
      </c>
      <c r="Z44" s="7"/>
      <c r="AA44" s="92" t="n">
        <v>3413</v>
      </c>
      <c r="AB44" s="7"/>
      <c r="AC44" s="29" t="n">
        <v>1967</v>
      </c>
      <c r="AD44" s="29" t="n">
        <v>0</v>
      </c>
      <c r="AE44" s="93" t="n">
        <v>0</v>
      </c>
      <c r="AF44" s="29" t="n">
        <v>0</v>
      </c>
      <c r="AG44" s="94" t="n">
        <v>1446</v>
      </c>
      <c r="AH44" s="93" t="n">
        <v>0</v>
      </c>
      <c r="AI44" s="94" t="n">
        <v>0</v>
      </c>
      <c r="AJ44" s="7"/>
      <c r="AK44" s="28" t="n">
        <v>1967</v>
      </c>
      <c r="AL44" s="28" t="n">
        <v>1446</v>
      </c>
      <c r="AM44" s="28" t="n">
        <v>0</v>
      </c>
      <c r="AN44" s="91" t="n">
        <v>0</v>
      </c>
      <c r="AO44" s="28"/>
      <c r="AP44" s="69" t="n">
        <v>0.576325813067682</v>
      </c>
      <c r="AQ44" s="40" t="n">
        <v>0.423674186932318</v>
      </c>
      <c r="AR44" s="40" t="n">
        <v>0</v>
      </c>
      <c r="AS44" s="70" t="n">
        <v>0</v>
      </c>
      <c r="AT44" s="7"/>
    </row>
    <row r="45" customFormat="false" ht="12.75" hidden="false" customHeight="false" outlineLevel="0" collapsed="false">
      <c r="A45" s="31" t="s">
        <v>75</v>
      </c>
      <c r="B45" s="2" t="s">
        <v>76</v>
      </c>
      <c r="C45" s="7"/>
      <c r="D45" s="28" t="n">
        <v>3413</v>
      </c>
      <c r="E45" s="29" t="n">
        <v>0</v>
      </c>
      <c r="F45" s="7"/>
      <c r="G45" s="90" t="n">
        <v>1965</v>
      </c>
      <c r="H45" s="28" t="n">
        <v>0</v>
      </c>
      <c r="I45" s="28" t="n">
        <v>0</v>
      </c>
      <c r="J45" s="91" t="n">
        <v>0</v>
      </c>
      <c r="K45" s="28" t="n">
        <v>1447</v>
      </c>
      <c r="L45" s="28" t="n">
        <v>0</v>
      </c>
      <c r="M45" s="28" t="n">
        <v>0</v>
      </c>
      <c r="N45" s="28" t="n">
        <v>0</v>
      </c>
      <c r="O45" s="28" t="n">
        <v>0</v>
      </c>
      <c r="P45" s="28" t="n">
        <v>0</v>
      </c>
      <c r="Q45" s="28" t="n">
        <v>0</v>
      </c>
      <c r="R45" s="28" t="n">
        <v>0</v>
      </c>
      <c r="S45" s="28" t="n">
        <v>0</v>
      </c>
      <c r="T45" s="28" t="n">
        <v>0</v>
      </c>
      <c r="U45" s="91" t="n">
        <v>1</v>
      </c>
      <c r="V45" s="28" t="n">
        <v>0</v>
      </c>
      <c r="W45" s="28" t="n">
        <v>0</v>
      </c>
      <c r="X45" s="28" t="n">
        <v>0</v>
      </c>
      <c r="Y45" s="92" t="n">
        <v>0</v>
      </c>
      <c r="Z45" s="7"/>
      <c r="AA45" s="92" t="n">
        <v>3413</v>
      </c>
      <c r="AB45" s="7"/>
      <c r="AC45" s="29" t="n">
        <v>0</v>
      </c>
      <c r="AD45" s="29" t="n">
        <v>1965</v>
      </c>
      <c r="AE45" s="93" t="n">
        <v>0</v>
      </c>
      <c r="AF45" s="29" t="n">
        <v>1447</v>
      </c>
      <c r="AG45" s="94" t="n">
        <v>1</v>
      </c>
      <c r="AH45" s="93" t="n">
        <v>0</v>
      </c>
      <c r="AI45" s="94" t="n">
        <v>0</v>
      </c>
      <c r="AJ45" s="7"/>
      <c r="AK45" s="28" t="n">
        <v>1965</v>
      </c>
      <c r="AL45" s="28" t="n">
        <v>1448</v>
      </c>
      <c r="AM45" s="28" t="n">
        <v>0</v>
      </c>
      <c r="AN45" s="91" t="n">
        <v>0</v>
      </c>
      <c r="AO45" s="28"/>
      <c r="AP45" s="69" t="n">
        <v>0.575739818341635</v>
      </c>
      <c r="AQ45" s="40" t="n">
        <v>0.424260181658365</v>
      </c>
      <c r="AR45" s="40" t="n">
        <v>0</v>
      </c>
      <c r="AS45" s="70" t="n">
        <v>0</v>
      </c>
      <c r="AT45" s="7"/>
    </row>
    <row r="46" customFormat="false" ht="12.75" hidden="false" customHeight="false" outlineLevel="0" collapsed="false">
      <c r="A46" s="31" t="s">
        <v>77</v>
      </c>
      <c r="B46" s="2" t="s">
        <v>76</v>
      </c>
      <c r="C46" s="7"/>
      <c r="D46" s="28" t="n">
        <v>3975</v>
      </c>
      <c r="E46" s="29" t="n">
        <v>0</v>
      </c>
      <c r="F46" s="7"/>
      <c r="G46" s="90" t="n">
        <v>0</v>
      </c>
      <c r="H46" s="28" t="n">
        <v>0</v>
      </c>
      <c r="I46" s="28" t="n">
        <v>0</v>
      </c>
      <c r="J46" s="91" t="n">
        <v>0</v>
      </c>
      <c r="K46" s="28" t="n">
        <v>3975</v>
      </c>
      <c r="L46" s="28" t="n">
        <v>0</v>
      </c>
      <c r="M46" s="28" t="n">
        <v>0</v>
      </c>
      <c r="N46" s="28" t="n">
        <v>0</v>
      </c>
      <c r="O46" s="28" t="n">
        <v>0</v>
      </c>
      <c r="P46" s="28" t="n">
        <v>0</v>
      </c>
      <c r="Q46" s="28" t="n">
        <v>0</v>
      </c>
      <c r="R46" s="28" t="n">
        <v>0</v>
      </c>
      <c r="S46" s="28" t="n">
        <v>0</v>
      </c>
      <c r="T46" s="28" t="n">
        <v>0</v>
      </c>
      <c r="U46" s="91" t="n">
        <v>0</v>
      </c>
      <c r="V46" s="28" t="n">
        <v>0</v>
      </c>
      <c r="W46" s="28" t="n">
        <v>0</v>
      </c>
      <c r="X46" s="28" t="n">
        <v>0</v>
      </c>
      <c r="Y46" s="92" t="n">
        <v>0</v>
      </c>
      <c r="Z46" s="7"/>
      <c r="AA46" s="92" t="n">
        <v>3975</v>
      </c>
      <c r="AB46" s="7"/>
      <c r="AC46" s="29" t="n">
        <v>0</v>
      </c>
      <c r="AD46" s="29" t="n">
        <v>0</v>
      </c>
      <c r="AE46" s="93" t="n">
        <v>0</v>
      </c>
      <c r="AF46" s="29" t="n">
        <v>3975</v>
      </c>
      <c r="AG46" s="94" t="n">
        <v>0</v>
      </c>
      <c r="AH46" s="93" t="n">
        <v>0</v>
      </c>
      <c r="AI46" s="94" t="n">
        <v>0</v>
      </c>
      <c r="AJ46" s="7"/>
      <c r="AK46" s="28" t="n">
        <v>0</v>
      </c>
      <c r="AL46" s="28" t="n">
        <v>3975</v>
      </c>
      <c r="AM46" s="28" t="n">
        <v>0</v>
      </c>
      <c r="AN46" s="91" t="n">
        <v>0</v>
      </c>
      <c r="AO46" s="28"/>
      <c r="AP46" s="69" t="n">
        <v>0</v>
      </c>
      <c r="AQ46" s="40" t="n">
        <v>1</v>
      </c>
      <c r="AR46" s="40" t="n">
        <v>0</v>
      </c>
      <c r="AS46" s="70" t="n">
        <v>0</v>
      </c>
      <c r="AT46" s="7"/>
    </row>
    <row r="47" customFormat="false" ht="12.75" hidden="false" customHeight="false" outlineLevel="0" collapsed="false">
      <c r="A47" s="31" t="s">
        <v>78</v>
      </c>
      <c r="B47" s="2" t="s">
        <v>79</v>
      </c>
      <c r="C47" s="7"/>
      <c r="D47" s="28" t="n">
        <v>6820</v>
      </c>
      <c r="E47" s="29" t="n">
        <v>0</v>
      </c>
      <c r="F47" s="7"/>
      <c r="G47" s="90" t="n">
        <v>0</v>
      </c>
      <c r="H47" s="28" t="n">
        <v>0</v>
      </c>
      <c r="I47" s="28" t="n">
        <v>0</v>
      </c>
      <c r="J47" s="91" t="n">
        <v>0</v>
      </c>
      <c r="K47" s="28" t="n">
        <v>6820</v>
      </c>
      <c r="L47" s="28" t="n">
        <v>0</v>
      </c>
      <c r="M47" s="28" t="n">
        <v>0</v>
      </c>
      <c r="N47" s="28" t="n">
        <v>0</v>
      </c>
      <c r="O47" s="28" t="n">
        <v>0</v>
      </c>
      <c r="P47" s="28" t="n">
        <v>0</v>
      </c>
      <c r="Q47" s="28" t="n">
        <v>0</v>
      </c>
      <c r="R47" s="28" t="n">
        <v>0</v>
      </c>
      <c r="S47" s="28" t="n">
        <v>0</v>
      </c>
      <c r="T47" s="28" t="n">
        <v>0</v>
      </c>
      <c r="U47" s="91" t="n">
        <v>0</v>
      </c>
      <c r="V47" s="28" t="n">
        <v>0</v>
      </c>
      <c r="W47" s="28" t="n">
        <v>0</v>
      </c>
      <c r="X47" s="28" t="n">
        <v>0</v>
      </c>
      <c r="Y47" s="92" t="n">
        <v>0</v>
      </c>
      <c r="Z47" s="7"/>
      <c r="AA47" s="92" t="n">
        <v>6820</v>
      </c>
      <c r="AB47" s="7"/>
      <c r="AC47" s="29" t="n">
        <v>0</v>
      </c>
      <c r="AD47" s="29" t="n">
        <v>0</v>
      </c>
      <c r="AE47" s="93" t="n">
        <v>0</v>
      </c>
      <c r="AF47" s="29" t="n">
        <v>6820</v>
      </c>
      <c r="AG47" s="94" t="n">
        <v>0</v>
      </c>
      <c r="AH47" s="93" t="n">
        <v>0</v>
      </c>
      <c r="AI47" s="94" t="n">
        <v>0</v>
      </c>
      <c r="AJ47" s="7"/>
      <c r="AK47" s="28" t="n">
        <v>0</v>
      </c>
      <c r="AL47" s="28" t="n">
        <v>6820</v>
      </c>
      <c r="AM47" s="28" t="n">
        <v>0</v>
      </c>
      <c r="AN47" s="91" t="n">
        <v>0</v>
      </c>
      <c r="AO47" s="28"/>
      <c r="AP47" s="69" t="n">
        <v>0</v>
      </c>
      <c r="AQ47" s="40" t="n">
        <v>1</v>
      </c>
      <c r="AR47" s="40" t="n">
        <v>0</v>
      </c>
      <c r="AS47" s="70" t="n">
        <v>0</v>
      </c>
      <c r="AT47" s="7"/>
    </row>
    <row r="48" customFormat="false" ht="12.75" hidden="false" customHeight="false" outlineLevel="0" collapsed="false">
      <c r="A48" s="31" t="s">
        <v>80</v>
      </c>
      <c r="B48" s="2" t="s">
        <v>79</v>
      </c>
      <c r="C48" s="7"/>
      <c r="D48" s="28" t="n">
        <v>13948</v>
      </c>
      <c r="E48" s="29" t="n">
        <v>0</v>
      </c>
      <c r="F48" s="7"/>
      <c r="G48" s="90" t="n">
        <v>0</v>
      </c>
      <c r="H48" s="28" t="n">
        <v>0</v>
      </c>
      <c r="I48" s="28" t="n">
        <v>0</v>
      </c>
      <c r="J48" s="91" t="n">
        <v>0</v>
      </c>
      <c r="K48" s="28" t="n">
        <v>13948</v>
      </c>
      <c r="L48" s="28" t="n">
        <v>0</v>
      </c>
      <c r="M48" s="28" t="n">
        <v>0</v>
      </c>
      <c r="N48" s="28" t="n">
        <v>0</v>
      </c>
      <c r="O48" s="28" t="n">
        <v>0</v>
      </c>
      <c r="P48" s="28" t="n">
        <v>0</v>
      </c>
      <c r="Q48" s="28" t="n">
        <v>0</v>
      </c>
      <c r="R48" s="28" t="n">
        <v>0</v>
      </c>
      <c r="S48" s="28" t="n">
        <v>0</v>
      </c>
      <c r="T48" s="28" t="n">
        <v>0</v>
      </c>
      <c r="U48" s="91" t="n">
        <v>0</v>
      </c>
      <c r="V48" s="28" t="n">
        <v>0</v>
      </c>
      <c r="W48" s="28" t="n">
        <v>0</v>
      </c>
      <c r="X48" s="28" t="n">
        <v>0</v>
      </c>
      <c r="Y48" s="92" t="n">
        <v>0</v>
      </c>
      <c r="Z48" s="7"/>
      <c r="AA48" s="92" t="n">
        <v>13948</v>
      </c>
      <c r="AB48" s="7"/>
      <c r="AC48" s="29" t="n">
        <v>0</v>
      </c>
      <c r="AD48" s="29" t="n">
        <v>0</v>
      </c>
      <c r="AE48" s="93" t="n">
        <v>0</v>
      </c>
      <c r="AF48" s="29" t="n">
        <v>13948</v>
      </c>
      <c r="AG48" s="94" t="n">
        <v>0</v>
      </c>
      <c r="AH48" s="93" t="n">
        <v>0</v>
      </c>
      <c r="AI48" s="94" t="n">
        <v>0</v>
      </c>
      <c r="AJ48" s="7"/>
      <c r="AK48" s="28" t="n">
        <v>0</v>
      </c>
      <c r="AL48" s="28" t="n">
        <v>13948</v>
      </c>
      <c r="AM48" s="28" t="n">
        <v>0</v>
      </c>
      <c r="AN48" s="91" t="n">
        <v>0</v>
      </c>
      <c r="AO48" s="28"/>
      <c r="AP48" s="69" t="n">
        <v>0</v>
      </c>
      <c r="AQ48" s="40" t="n">
        <v>1</v>
      </c>
      <c r="AR48" s="40" t="n">
        <v>0</v>
      </c>
      <c r="AS48" s="70" t="n">
        <v>0</v>
      </c>
      <c r="AT48" s="7"/>
    </row>
    <row r="49" customFormat="false" ht="12.75" hidden="false" customHeight="false" outlineLevel="0" collapsed="false">
      <c r="A49" s="31" t="s">
        <v>81</v>
      </c>
      <c r="B49" s="2" t="s">
        <v>79</v>
      </c>
      <c r="C49" s="7"/>
      <c r="D49" s="28" t="n">
        <v>40403</v>
      </c>
      <c r="E49" s="29" t="n">
        <v>0</v>
      </c>
      <c r="F49" s="7"/>
      <c r="G49" s="90" t="n">
        <v>0</v>
      </c>
      <c r="H49" s="28" t="n">
        <v>0</v>
      </c>
      <c r="I49" s="28" t="n">
        <v>0</v>
      </c>
      <c r="J49" s="91" t="n">
        <v>0</v>
      </c>
      <c r="K49" s="28" t="n">
        <v>40403</v>
      </c>
      <c r="L49" s="28" t="n">
        <v>0</v>
      </c>
      <c r="M49" s="28" t="n">
        <v>0</v>
      </c>
      <c r="N49" s="28" t="n">
        <v>0</v>
      </c>
      <c r="O49" s="28" t="n">
        <v>0</v>
      </c>
      <c r="P49" s="28" t="n">
        <v>0</v>
      </c>
      <c r="Q49" s="28" t="n">
        <v>0</v>
      </c>
      <c r="R49" s="28" t="n">
        <v>0</v>
      </c>
      <c r="S49" s="28" t="n">
        <v>0</v>
      </c>
      <c r="T49" s="28" t="n">
        <v>0</v>
      </c>
      <c r="U49" s="91" t="n">
        <v>0</v>
      </c>
      <c r="V49" s="28" t="n">
        <v>0</v>
      </c>
      <c r="W49" s="28" t="n">
        <v>0</v>
      </c>
      <c r="X49" s="28" t="n">
        <v>0</v>
      </c>
      <c r="Y49" s="92" t="n">
        <v>0</v>
      </c>
      <c r="Z49" s="7"/>
      <c r="AA49" s="92" t="n">
        <v>40403</v>
      </c>
      <c r="AB49" s="7"/>
      <c r="AC49" s="29" t="n">
        <v>0</v>
      </c>
      <c r="AD49" s="29" t="n">
        <v>0</v>
      </c>
      <c r="AE49" s="93" t="n">
        <v>0</v>
      </c>
      <c r="AF49" s="29" t="n">
        <v>40403</v>
      </c>
      <c r="AG49" s="94" t="n">
        <v>0</v>
      </c>
      <c r="AH49" s="93" t="n">
        <v>0</v>
      </c>
      <c r="AI49" s="94" t="n">
        <v>0</v>
      </c>
      <c r="AJ49" s="7"/>
      <c r="AK49" s="28" t="n">
        <v>0</v>
      </c>
      <c r="AL49" s="28" t="n">
        <v>40403</v>
      </c>
      <c r="AM49" s="28" t="n">
        <v>0</v>
      </c>
      <c r="AN49" s="91" t="n">
        <v>0</v>
      </c>
      <c r="AO49" s="28"/>
      <c r="AP49" s="69" t="n">
        <v>0</v>
      </c>
      <c r="AQ49" s="40" t="n">
        <v>1</v>
      </c>
      <c r="AR49" s="40" t="n">
        <v>0</v>
      </c>
      <c r="AS49" s="70" t="n">
        <v>0</v>
      </c>
      <c r="AT49" s="7"/>
    </row>
    <row r="50" customFormat="false" ht="12.75" hidden="false" customHeight="false" outlineLevel="0" collapsed="false">
      <c r="A50" s="31" t="s">
        <v>82</v>
      </c>
      <c r="B50" s="2" t="s">
        <v>79</v>
      </c>
      <c r="C50" s="7"/>
      <c r="D50" s="28" t="n">
        <v>100000</v>
      </c>
      <c r="E50" s="29" t="n">
        <v>0</v>
      </c>
      <c r="F50" s="7"/>
      <c r="G50" s="90" t="n">
        <v>57643</v>
      </c>
      <c r="H50" s="28" t="n">
        <v>0</v>
      </c>
      <c r="I50" s="28" t="n">
        <v>0</v>
      </c>
      <c r="J50" s="91" t="n">
        <v>0</v>
      </c>
      <c r="K50" s="28" t="n">
        <v>42357</v>
      </c>
      <c r="L50" s="28" t="n">
        <v>0</v>
      </c>
      <c r="M50" s="28" t="n">
        <v>0</v>
      </c>
      <c r="N50" s="28" t="n">
        <v>0</v>
      </c>
      <c r="O50" s="28" t="n">
        <v>0</v>
      </c>
      <c r="P50" s="28" t="n">
        <v>0</v>
      </c>
      <c r="Q50" s="28" t="n">
        <v>0</v>
      </c>
      <c r="R50" s="28" t="n">
        <v>0</v>
      </c>
      <c r="S50" s="28" t="n">
        <v>0</v>
      </c>
      <c r="T50" s="28" t="n">
        <v>0</v>
      </c>
      <c r="U50" s="91" t="n">
        <v>0</v>
      </c>
      <c r="V50" s="28" t="n">
        <v>0</v>
      </c>
      <c r="W50" s="28" t="n">
        <v>0</v>
      </c>
      <c r="X50" s="28" t="n">
        <v>0</v>
      </c>
      <c r="Y50" s="92" t="n">
        <v>0</v>
      </c>
      <c r="Z50" s="7"/>
      <c r="AA50" s="92" t="n">
        <v>100000</v>
      </c>
      <c r="AB50" s="7"/>
      <c r="AC50" s="29" t="n">
        <v>0</v>
      </c>
      <c r="AD50" s="29" t="n">
        <v>57643</v>
      </c>
      <c r="AE50" s="93" t="n">
        <v>0</v>
      </c>
      <c r="AF50" s="29" t="n">
        <v>42357</v>
      </c>
      <c r="AG50" s="94" t="n">
        <v>0</v>
      </c>
      <c r="AH50" s="93" t="n">
        <v>0</v>
      </c>
      <c r="AI50" s="94" t="n">
        <v>0</v>
      </c>
      <c r="AJ50" s="7"/>
      <c r="AK50" s="28" t="n">
        <v>57643</v>
      </c>
      <c r="AL50" s="28" t="n">
        <v>42357</v>
      </c>
      <c r="AM50" s="28" t="n">
        <v>0</v>
      </c>
      <c r="AN50" s="91" t="n">
        <v>0</v>
      </c>
      <c r="AO50" s="28"/>
      <c r="AP50" s="69" t="n">
        <v>0.57643</v>
      </c>
      <c r="AQ50" s="40" t="n">
        <v>0.42357</v>
      </c>
      <c r="AR50" s="40" t="n">
        <v>0</v>
      </c>
      <c r="AS50" s="70" t="n">
        <v>0</v>
      </c>
      <c r="AT50" s="7"/>
    </row>
    <row r="51" customFormat="false" ht="12.75" hidden="false" customHeight="false" outlineLevel="0" collapsed="false">
      <c r="A51" s="31" t="s">
        <v>83</v>
      </c>
      <c r="B51" s="2" t="s">
        <v>79</v>
      </c>
      <c r="C51" s="7"/>
      <c r="D51" s="28" t="n">
        <v>29487</v>
      </c>
      <c r="E51" s="29" t="n">
        <v>0</v>
      </c>
      <c r="F51" s="7"/>
      <c r="G51" s="90" t="n">
        <v>16997</v>
      </c>
      <c r="H51" s="28" t="n">
        <v>0</v>
      </c>
      <c r="I51" s="28" t="n">
        <v>0</v>
      </c>
      <c r="J51" s="91" t="n">
        <v>0</v>
      </c>
      <c r="K51" s="28" t="n">
        <v>12490</v>
      </c>
      <c r="L51" s="28" t="n">
        <v>0</v>
      </c>
      <c r="M51" s="28" t="n">
        <v>0</v>
      </c>
      <c r="N51" s="28" t="n">
        <v>0</v>
      </c>
      <c r="O51" s="28" t="n">
        <v>0</v>
      </c>
      <c r="P51" s="28" t="n">
        <v>0</v>
      </c>
      <c r="Q51" s="28" t="n">
        <v>0</v>
      </c>
      <c r="R51" s="28" t="n">
        <v>0</v>
      </c>
      <c r="S51" s="28" t="n">
        <v>0</v>
      </c>
      <c r="T51" s="28" t="n">
        <v>0</v>
      </c>
      <c r="U51" s="91" t="n">
        <v>0</v>
      </c>
      <c r="V51" s="28" t="n">
        <v>0</v>
      </c>
      <c r="W51" s="28" t="n">
        <v>0</v>
      </c>
      <c r="X51" s="28" t="n">
        <v>0</v>
      </c>
      <c r="Y51" s="92" t="n">
        <v>0</v>
      </c>
      <c r="Z51" s="7"/>
      <c r="AA51" s="92" t="n">
        <v>29487</v>
      </c>
      <c r="AB51" s="7"/>
      <c r="AC51" s="29" t="n">
        <v>0</v>
      </c>
      <c r="AD51" s="29" t="n">
        <v>16997</v>
      </c>
      <c r="AE51" s="93" t="n">
        <v>0</v>
      </c>
      <c r="AF51" s="29" t="n">
        <v>12490</v>
      </c>
      <c r="AG51" s="94" t="n">
        <v>0</v>
      </c>
      <c r="AH51" s="93" t="n">
        <v>0</v>
      </c>
      <c r="AI51" s="94" t="n">
        <v>0</v>
      </c>
      <c r="AJ51" s="7"/>
      <c r="AK51" s="28" t="n">
        <v>16997</v>
      </c>
      <c r="AL51" s="28" t="n">
        <v>12490</v>
      </c>
      <c r="AM51" s="28" t="n">
        <v>0</v>
      </c>
      <c r="AN51" s="91" t="n">
        <v>0</v>
      </c>
      <c r="AO51" s="28"/>
      <c r="AP51" s="69" t="n">
        <v>0.576423508664835</v>
      </c>
      <c r="AQ51" s="40" t="n">
        <v>0.423576491335165</v>
      </c>
      <c r="AR51" s="40" t="n">
        <v>0</v>
      </c>
      <c r="AS51" s="70" t="n">
        <v>0</v>
      </c>
      <c r="AT51" s="7"/>
    </row>
    <row r="52" customFormat="false" ht="12.75" hidden="false" customHeight="false" outlineLevel="0" collapsed="false">
      <c r="A52" s="31" t="s">
        <v>84</v>
      </c>
      <c r="B52" s="2" t="s">
        <v>79</v>
      </c>
      <c r="C52" s="7"/>
      <c r="D52" s="28" t="n">
        <v>13651</v>
      </c>
      <c r="E52" s="29" t="n">
        <v>0</v>
      </c>
      <c r="F52" s="7"/>
      <c r="G52" s="90" t="n">
        <v>7868</v>
      </c>
      <c r="H52" s="28" t="n">
        <v>0</v>
      </c>
      <c r="I52" s="28" t="n">
        <v>0</v>
      </c>
      <c r="J52" s="91" t="n">
        <v>0</v>
      </c>
      <c r="K52" s="28" t="n">
        <v>5783</v>
      </c>
      <c r="L52" s="28" t="n">
        <v>0</v>
      </c>
      <c r="M52" s="28" t="n">
        <v>0</v>
      </c>
      <c r="N52" s="28" t="n">
        <v>0</v>
      </c>
      <c r="O52" s="28" t="n">
        <v>0</v>
      </c>
      <c r="P52" s="28" t="n">
        <v>0</v>
      </c>
      <c r="Q52" s="28" t="n">
        <v>0</v>
      </c>
      <c r="R52" s="28" t="n">
        <v>0</v>
      </c>
      <c r="S52" s="28" t="n">
        <v>0</v>
      </c>
      <c r="T52" s="28" t="n">
        <v>0</v>
      </c>
      <c r="U52" s="91" t="n">
        <v>0</v>
      </c>
      <c r="V52" s="28" t="n">
        <v>0</v>
      </c>
      <c r="W52" s="28" t="n">
        <v>0</v>
      </c>
      <c r="X52" s="28" t="n">
        <v>0</v>
      </c>
      <c r="Y52" s="92" t="n">
        <v>0</v>
      </c>
      <c r="Z52" s="7"/>
      <c r="AA52" s="92" t="n">
        <v>13651</v>
      </c>
      <c r="AB52" s="7"/>
      <c r="AC52" s="29" t="n">
        <v>0</v>
      </c>
      <c r="AD52" s="29" t="n">
        <v>7868</v>
      </c>
      <c r="AE52" s="93" t="n">
        <v>0</v>
      </c>
      <c r="AF52" s="29" t="n">
        <v>5783</v>
      </c>
      <c r="AG52" s="94" t="n">
        <v>0</v>
      </c>
      <c r="AH52" s="93" t="n">
        <v>0</v>
      </c>
      <c r="AI52" s="94" t="n">
        <v>0</v>
      </c>
      <c r="AJ52" s="7"/>
      <c r="AK52" s="28" t="n">
        <v>7868</v>
      </c>
      <c r="AL52" s="28" t="n">
        <v>5783</v>
      </c>
      <c r="AM52" s="28" t="n">
        <v>0</v>
      </c>
      <c r="AN52" s="91" t="n">
        <v>0</v>
      </c>
      <c r="AO52" s="28"/>
      <c r="AP52" s="69" t="n">
        <v>0.576368031646033</v>
      </c>
      <c r="AQ52" s="40" t="n">
        <v>0.423631968353967</v>
      </c>
      <c r="AR52" s="40" t="n">
        <v>0</v>
      </c>
      <c r="AS52" s="70" t="n">
        <v>0</v>
      </c>
      <c r="AT52" s="7"/>
    </row>
    <row r="53" customFormat="false" ht="12.75" hidden="false" customHeight="false" outlineLevel="0" collapsed="false">
      <c r="A53" s="31" t="s">
        <v>85</v>
      </c>
      <c r="B53" s="2" t="s">
        <v>86</v>
      </c>
      <c r="C53" s="7"/>
      <c r="D53" s="28" t="n">
        <v>11926</v>
      </c>
      <c r="E53" s="29" t="n">
        <v>0</v>
      </c>
      <c r="F53" s="7"/>
      <c r="G53" s="90" t="n">
        <v>0</v>
      </c>
      <c r="H53" s="28" t="n">
        <v>0</v>
      </c>
      <c r="I53" s="28" t="n">
        <v>0</v>
      </c>
      <c r="J53" s="91" t="n">
        <v>0</v>
      </c>
      <c r="K53" s="28" t="n">
        <v>11926</v>
      </c>
      <c r="L53" s="28" t="n">
        <v>0</v>
      </c>
      <c r="M53" s="28" t="n">
        <v>0</v>
      </c>
      <c r="N53" s="28" t="n">
        <v>0</v>
      </c>
      <c r="O53" s="28" t="n">
        <v>0</v>
      </c>
      <c r="P53" s="28" t="n">
        <v>0</v>
      </c>
      <c r="Q53" s="28" t="n">
        <v>0</v>
      </c>
      <c r="R53" s="28" t="n">
        <v>0</v>
      </c>
      <c r="S53" s="28" t="n">
        <v>0</v>
      </c>
      <c r="T53" s="28" t="n">
        <v>0</v>
      </c>
      <c r="U53" s="91" t="n">
        <v>0</v>
      </c>
      <c r="V53" s="28" t="n">
        <v>0</v>
      </c>
      <c r="W53" s="28" t="n">
        <v>0</v>
      </c>
      <c r="X53" s="28" t="n">
        <v>0</v>
      </c>
      <c r="Y53" s="92" t="n">
        <v>0</v>
      </c>
      <c r="Z53" s="7"/>
      <c r="AA53" s="92" t="n">
        <v>11926</v>
      </c>
      <c r="AB53" s="7"/>
      <c r="AC53" s="29" t="n">
        <v>0</v>
      </c>
      <c r="AD53" s="29" t="n">
        <v>0</v>
      </c>
      <c r="AE53" s="93" t="n">
        <v>0</v>
      </c>
      <c r="AF53" s="29" t="n">
        <v>11926</v>
      </c>
      <c r="AG53" s="94" t="n">
        <v>0</v>
      </c>
      <c r="AH53" s="93" t="n">
        <v>0</v>
      </c>
      <c r="AI53" s="94" t="n">
        <v>0</v>
      </c>
      <c r="AJ53" s="7"/>
      <c r="AK53" s="28" t="n">
        <v>0</v>
      </c>
      <c r="AL53" s="28" t="n">
        <v>11926</v>
      </c>
      <c r="AM53" s="28" t="n">
        <v>0</v>
      </c>
      <c r="AN53" s="91" t="n">
        <v>0</v>
      </c>
      <c r="AO53" s="28"/>
      <c r="AP53" s="69" t="n">
        <v>0</v>
      </c>
      <c r="AQ53" s="40" t="n">
        <v>1</v>
      </c>
      <c r="AR53" s="40" t="n">
        <v>0</v>
      </c>
      <c r="AS53" s="70" t="n">
        <v>0</v>
      </c>
      <c r="AT53" s="7"/>
    </row>
    <row r="54" customFormat="false" ht="12.75" hidden="false" customHeight="false" outlineLevel="0" collapsed="false">
      <c r="A54" s="31" t="s">
        <v>87</v>
      </c>
      <c r="B54" s="2" t="s">
        <v>86</v>
      </c>
      <c r="C54" s="7"/>
      <c r="D54" s="28" t="n">
        <v>34253</v>
      </c>
      <c r="E54" s="29" t="n">
        <v>0</v>
      </c>
      <c r="F54" s="7"/>
      <c r="G54" s="90" t="n">
        <v>0</v>
      </c>
      <c r="H54" s="28" t="n">
        <v>0</v>
      </c>
      <c r="I54" s="28" t="n">
        <v>0</v>
      </c>
      <c r="J54" s="91" t="n">
        <v>0</v>
      </c>
      <c r="K54" s="28" t="n">
        <v>34253</v>
      </c>
      <c r="L54" s="28" t="n">
        <v>0</v>
      </c>
      <c r="M54" s="28" t="n">
        <v>0</v>
      </c>
      <c r="N54" s="28" t="n">
        <v>0</v>
      </c>
      <c r="O54" s="28" t="n">
        <v>0</v>
      </c>
      <c r="P54" s="28" t="n">
        <v>0</v>
      </c>
      <c r="Q54" s="28" t="n">
        <v>0</v>
      </c>
      <c r="R54" s="28" t="n">
        <v>0</v>
      </c>
      <c r="S54" s="28" t="n">
        <v>0</v>
      </c>
      <c r="T54" s="28" t="n">
        <v>0</v>
      </c>
      <c r="U54" s="91" t="n">
        <v>0</v>
      </c>
      <c r="V54" s="28" t="n">
        <v>0</v>
      </c>
      <c r="W54" s="28" t="n">
        <v>0</v>
      </c>
      <c r="X54" s="28" t="n">
        <v>0</v>
      </c>
      <c r="Y54" s="92" t="n">
        <v>0</v>
      </c>
      <c r="Z54" s="7"/>
      <c r="AA54" s="92" t="n">
        <v>34253</v>
      </c>
      <c r="AB54" s="7"/>
      <c r="AC54" s="29" t="n">
        <v>0</v>
      </c>
      <c r="AD54" s="29" t="n">
        <v>0</v>
      </c>
      <c r="AE54" s="93" t="n">
        <v>0</v>
      </c>
      <c r="AF54" s="29" t="n">
        <v>34253</v>
      </c>
      <c r="AG54" s="94" t="n">
        <v>0</v>
      </c>
      <c r="AH54" s="93" t="n">
        <v>0</v>
      </c>
      <c r="AI54" s="94" t="n">
        <v>0</v>
      </c>
      <c r="AJ54" s="7"/>
      <c r="AK54" s="28" t="n">
        <v>0</v>
      </c>
      <c r="AL54" s="28" t="n">
        <v>34253</v>
      </c>
      <c r="AM54" s="28" t="n">
        <v>0</v>
      </c>
      <c r="AN54" s="91" t="n">
        <v>0</v>
      </c>
      <c r="AO54" s="28"/>
      <c r="AP54" s="69" t="n">
        <v>0</v>
      </c>
      <c r="AQ54" s="40" t="n">
        <v>1</v>
      </c>
      <c r="AR54" s="40" t="n">
        <v>0</v>
      </c>
      <c r="AS54" s="70" t="n">
        <v>0</v>
      </c>
      <c r="AT54" s="7"/>
    </row>
    <row r="55" customFormat="false" ht="12.75" hidden="false" customHeight="false" outlineLevel="0" collapsed="false">
      <c r="A55" s="31" t="s">
        <v>88</v>
      </c>
      <c r="B55" s="2" t="s">
        <v>86</v>
      </c>
      <c r="C55" s="7"/>
      <c r="D55" s="28" t="n">
        <v>10238</v>
      </c>
      <c r="E55" s="29" t="n">
        <v>0</v>
      </c>
      <c r="F55" s="7"/>
      <c r="G55" s="90" t="n">
        <v>5901</v>
      </c>
      <c r="H55" s="28" t="n">
        <v>0</v>
      </c>
      <c r="I55" s="28" t="n">
        <v>0</v>
      </c>
      <c r="J55" s="91" t="n">
        <v>0</v>
      </c>
      <c r="K55" s="28" t="n">
        <v>4337</v>
      </c>
      <c r="L55" s="28" t="n">
        <v>0</v>
      </c>
      <c r="M55" s="28" t="n">
        <v>0</v>
      </c>
      <c r="N55" s="28" t="n">
        <v>0</v>
      </c>
      <c r="O55" s="28" t="n">
        <v>0</v>
      </c>
      <c r="P55" s="28" t="n">
        <v>0</v>
      </c>
      <c r="Q55" s="28" t="n">
        <v>0</v>
      </c>
      <c r="R55" s="28" t="n">
        <v>0</v>
      </c>
      <c r="S55" s="28" t="n">
        <v>0</v>
      </c>
      <c r="T55" s="28" t="n">
        <v>0</v>
      </c>
      <c r="U55" s="91" t="n">
        <v>0</v>
      </c>
      <c r="V55" s="28" t="n">
        <v>0</v>
      </c>
      <c r="W55" s="28" t="n">
        <v>0</v>
      </c>
      <c r="X55" s="28" t="n">
        <v>0</v>
      </c>
      <c r="Y55" s="92" t="n">
        <v>0</v>
      </c>
      <c r="Z55" s="7"/>
      <c r="AA55" s="92" t="n">
        <v>10238</v>
      </c>
      <c r="AB55" s="7"/>
      <c r="AC55" s="29" t="n">
        <v>0</v>
      </c>
      <c r="AD55" s="29" t="n">
        <v>5901</v>
      </c>
      <c r="AE55" s="93" t="n">
        <v>0</v>
      </c>
      <c r="AF55" s="29" t="n">
        <v>4337</v>
      </c>
      <c r="AG55" s="94" t="n">
        <v>0</v>
      </c>
      <c r="AH55" s="93" t="n">
        <v>0</v>
      </c>
      <c r="AI55" s="94" t="n">
        <v>0</v>
      </c>
      <c r="AJ55" s="7"/>
      <c r="AK55" s="28" t="n">
        <v>5901</v>
      </c>
      <c r="AL55" s="28" t="n">
        <v>4337</v>
      </c>
      <c r="AM55" s="28" t="n">
        <v>0</v>
      </c>
      <c r="AN55" s="91" t="n">
        <v>0</v>
      </c>
      <c r="AO55" s="28"/>
      <c r="AP55" s="69" t="n">
        <v>0.576382105880055</v>
      </c>
      <c r="AQ55" s="40" t="n">
        <v>0.423617894119945</v>
      </c>
      <c r="AR55" s="40" t="n">
        <v>0</v>
      </c>
      <c r="AS55" s="70" t="n">
        <v>0</v>
      </c>
      <c r="AT55" s="7"/>
    </row>
    <row r="56" customFormat="false" ht="12.75" hidden="false" customHeight="false" outlineLevel="0" collapsed="false">
      <c r="A56" s="31" t="s">
        <v>89</v>
      </c>
      <c r="B56" s="2" t="s">
        <v>90</v>
      </c>
      <c r="C56" s="7"/>
      <c r="D56" s="28" t="n">
        <v>10795</v>
      </c>
      <c r="E56" s="29" t="n">
        <v>0</v>
      </c>
      <c r="F56" s="7"/>
      <c r="G56" s="90" t="n">
        <v>0</v>
      </c>
      <c r="H56" s="28" t="n">
        <v>0</v>
      </c>
      <c r="I56" s="28" t="n">
        <v>0</v>
      </c>
      <c r="J56" s="91" t="n">
        <v>0</v>
      </c>
      <c r="K56" s="28" t="n">
        <v>10795</v>
      </c>
      <c r="L56" s="28" t="n">
        <v>0</v>
      </c>
      <c r="M56" s="28" t="n">
        <v>0</v>
      </c>
      <c r="N56" s="28" t="n">
        <v>0</v>
      </c>
      <c r="O56" s="28" t="n">
        <v>0</v>
      </c>
      <c r="P56" s="28" t="n">
        <v>0</v>
      </c>
      <c r="Q56" s="28" t="n">
        <v>0</v>
      </c>
      <c r="R56" s="28" t="n">
        <v>0</v>
      </c>
      <c r="S56" s="28" t="n">
        <v>0</v>
      </c>
      <c r="T56" s="28" t="n">
        <v>0</v>
      </c>
      <c r="U56" s="91" t="n">
        <v>0</v>
      </c>
      <c r="V56" s="28" t="n">
        <v>0</v>
      </c>
      <c r="W56" s="28" t="n">
        <v>0</v>
      </c>
      <c r="X56" s="28" t="n">
        <v>0</v>
      </c>
      <c r="Y56" s="92" t="n">
        <v>0</v>
      </c>
      <c r="Z56" s="7"/>
      <c r="AA56" s="92" t="n">
        <v>10795</v>
      </c>
      <c r="AB56" s="7"/>
      <c r="AC56" s="29" t="n">
        <v>0</v>
      </c>
      <c r="AD56" s="29" t="n">
        <v>0</v>
      </c>
      <c r="AE56" s="93" t="n">
        <v>0</v>
      </c>
      <c r="AF56" s="29" t="n">
        <v>10795</v>
      </c>
      <c r="AG56" s="94" t="n">
        <v>0</v>
      </c>
      <c r="AH56" s="93" t="n">
        <v>0</v>
      </c>
      <c r="AI56" s="94" t="n">
        <v>0</v>
      </c>
      <c r="AJ56" s="7"/>
      <c r="AK56" s="28" t="n">
        <v>0</v>
      </c>
      <c r="AL56" s="28" t="n">
        <v>10795</v>
      </c>
      <c r="AM56" s="28" t="n">
        <v>0</v>
      </c>
      <c r="AN56" s="91" t="n">
        <v>0</v>
      </c>
      <c r="AO56" s="28"/>
      <c r="AP56" s="69" t="n">
        <v>0</v>
      </c>
      <c r="AQ56" s="40" t="n">
        <v>1</v>
      </c>
      <c r="AR56" s="40" t="n">
        <v>0</v>
      </c>
      <c r="AS56" s="70" t="n">
        <v>0</v>
      </c>
      <c r="AT56" s="7"/>
    </row>
    <row r="57" customFormat="false" ht="12.75" hidden="false" customHeight="false" outlineLevel="0" collapsed="false">
      <c r="A57" s="31" t="s">
        <v>91</v>
      </c>
      <c r="B57" s="2" t="s">
        <v>90</v>
      </c>
      <c r="C57" s="7"/>
      <c r="D57" s="28" t="n">
        <v>3975</v>
      </c>
      <c r="E57" s="29" t="n">
        <v>0</v>
      </c>
      <c r="F57" s="7"/>
      <c r="G57" s="90" t="n">
        <v>0</v>
      </c>
      <c r="H57" s="28" t="n">
        <v>0</v>
      </c>
      <c r="I57" s="28" t="n">
        <v>0</v>
      </c>
      <c r="J57" s="91" t="n">
        <v>0</v>
      </c>
      <c r="K57" s="28" t="n">
        <v>3975</v>
      </c>
      <c r="L57" s="28" t="n">
        <v>0</v>
      </c>
      <c r="M57" s="28" t="n">
        <v>0</v>
      </c>
      <c r="N57" s="28" t="n">
        <v>0</v>
      </c>
      <c r="O57" s="28" t="n">
        <v>0</v>
      </c>
      <c r="P57" s="28" t="n">
        <v>0</v>
      </c>
      <c r="Q57" s="28" t="n">
        <v>0</v>
      </c>
      <c r="R57" s="28" t="n">
        <v>0</v>
      </c>
      <c r="S57" s="28" t="n">
        <v>0</v>
      </c>
      <c r="T57" s="28" t="n">
        <v>0</v>
      </c>
      <c r="U57" s="91" t="n">
        <v>0</v>
      </c>
      <c r="V57" s="28" t="n">
        <v>0</v>
      </c>
      <c r="W57" s="28" t="n">
        <v>0</v>
      </c>
      <c r="X57" s="28" t="n">
        <v>0</v>
      </c>
      <c r="Y57" s="92" t="n">
        <v>0</v>
      </c>
      <c r="Z57" s="7"/>
      <c r="AA57" s="92" t="n">
        <v>3975</v>
      </c>
      <c r="AB57" s="7"/>
      <c r="AC57" s="29" t="n">
        <v>0</v>
      </c>
      <c r="AD57" s="29" t="n">
        <v>0</v>
      </c>
      <c r="AE57" s="93" t="n">
        <v>0</v>
      </c>
      <c r="AF57" s="29" t="n">
        <v>3975</v>
      </c>
      <c r="AG57" s="94" t="n">
        <v>0</v>
      </c>
      <c r="AH57" s="93" t="n">
        <v>0</v>
      </c>
      <c r="AI57" s="94" t="n">
        <v>0</v>
      </c>
      <c r="AJ57" s="7"/>
      <c r="AK57" s="28" t="n">
        <v>0</v>
      </c>
      <c r="AL57" s="28" t="n">
        <v>3975</v>
      </c>
      <c r="AM57" s="28" t="n">
        <v>0</v>
      </c>
      <c r="AN57" s="91" t="n">
        <v>0</v>
      </c>
      <c r="AO57" s="28"/>
      <c r="AP57" s="69" t="n">
        <v>0</v>
      </c>
      <c r="AQ57" s="40" t="n">
        <v>1</v>
      </c>
      <c r="AR57" s="40" t="n">
        <v>0</v>
      </c>
      <c r="AS57" s="70" t="n">
        <v>0</v>
      </c>
      <c r="AT57" s="7"/>
    </row>
    <row r="58" customFormat="false" ht="12.75" hidden="false" customHeight="false" outlineLevel="0" collapsed="false">
      <c r="A58" s="31" t="s">
        <v>92</v>
      </c>
      <c r="B58" s="2" t="s">
        <v>90</v>
      </c>
      <c r="C58" s="7"/>
      <c r="D58" s="28" t="n">
        <v>11418</v>
      </c>
      <c r="E58" s="29" t="n">
        <v>0</v>
      </c>
      <c r="F58" s="7"/>
      <c r="G58" s="90" t="n">
        <v>0</v>
      </c>
      <c r="H58" s="28" t="n">
        <v>0</v>
      </c>
      <c r="I58" s="28" t="n">
        <v>0</v>
      </c>
      <c r="J58" s="91" t="n">
        <v>0</v>
      </c>
      <c r="K58" s="28" t="n">
        <v>11418</v>
      </c>
      <c r="L58" s="28" t="n">
        <v>0</v>
      </c>
      <c r="M58" s="28" t="n">
        <v>0</v>
      </c>
      <c r="N58" s="28" t="n">
        <v>0</v>
      </c>
      <c r="O58" s="28" t="n">
        <v>0</v>
      </c>
      <c r="P58" s="28" t="n">
        <v>0</v>
      </c>
      <c r="Q58" s="28" t="n">
        <v>0</v>
      </c>
      <c r="R58" s="28" t="n">
        <v>0</v>
      </c>
      <c r="S58" s="28" t="n">
        <v>0</v>
      </c>
      <c r="T58" s="28" t="n">
        <v>0</v>
      </c>
      <c r="U58" s="91" t="n">
        <v>0</v>
      </c>
      <c r="V58" s="28" t="n">
        <v>0</v>
      </c>
      <c r="W58" s="28" t="n">
        <v>0</v>
      </c>
      <c r="X58" s="28" t="n">
        <v>0</v>
      </c>
      <c r="Y58" s="92" t="n">
        <v>0</v>
      </c>
      <c r="Z58" s="7"/>
      <c r="AA58" s="92" t="n">
        <v>11418</v>
      </c>
      <c r="AB58" s="7"/>
      <c r="AC58" s="29" t="n">
        <v>0</v>
      </c>
      <c r="AD58" s="29" t="n">
        <v>0</v>
      </c>
      <c r="AE58" s="93" t="n">
        <v>0</v>
      </c>
      <c r="AF58" s="29" t="n">
        <v>11418</v>
      </c>
      <c r="AG58" s="94" t="n">
        <v>0</v>
      </c>
      <c r="AH58" s="93" t="n">
        <v>0</v>
      </c>
      <c r="AI58" s="94" t="n">
        <v>0</v>
      </c>
      <c r="AJ58" s="7"/>
      <c r="AK58" s="28" t="n">
        <v>0</v>
      </c>
      <c r="AL58" s="28" t="n">
        <v>11418</v>
      </c>
      <c r="AM58" s="28" t="n">
        <v>0</v>
      </c>
      <c r="AN58" s="91" t="n">
        <v>0</v>
      </c>
      <c r="AO58" s="28"/>
      <c r="AP58" s="69" t="n">
        <v>0</v>
      </c>
      <c r="AQ58" s="40" t="n">
        <v>1</v>
      </c>
      <c r="AR58" s="40" t="n">
        <v>0</v>
      </c>
      <c r="AS58" s="70" t="n">
        <v>0</v>
      </c>
      <c r="AT58" s="7"/>
    </row>
    <row r="59" customFormat="false" ht="12.75" hidden="false" customHeight="false" outlineLevel="0" collapsed="false">
      <c r="A59" s="31" t="s">
        <v>93</v>
      </c>
      <c r="B59" s="2" t="s">
        <v>90</v>
      </c>
      <c r="C59" s="7"/>
      <c r="D59" s="28" t="n">
        <v>239106</v>
      </c>
      <c r="E59" s="29" t="n">
        <v>5719</v>
      </c>
      <c r="F59" s="7"/>
      <c r="G59" s="90" t="n">
        <v>137828</v>
      </c>
      <c r="H59" s="28" t="n">
        <v>0</v>
      </c>
      <c r="I59" s="28" t="n">
        <v>0</v>
      </c>
      <c r="J59" s="91" t="n">
        <v>0</v>
      </c>
      <c r="K59" s="28" t="n">
        <v>26586</v>
      </c>
      <c r="L59" s="28" t="n">
        <v>0</v>
      </c>
      <c r="M59" s="28" t="n">
        <v>0</v>
      </c>
      <c r="N59" s="28" t="n">
        <v>0</v>
      </c>
      <c r="O59" s="28" t="n">
        <v>0</v>
      </c>
      <c r="P59" s="28" t="n">
        <v>0</v>
      </c>
      <c r="Q59" s="28" t="n">
        <v>0</v>
      </c>
      <c r="R59" s="28" t="n">
        <v>0</v>
      </c>
      <c r="S59" s="28" t="n">
        <v>0</v>
      </c>
      <c r="T59" s="28" t="n">
        <v>0</v>
      </c>
      <c r="U59" s="91" t="n">
        <v>68973</v>
      </c>
      <c r="V59" s="28" t="n">
        <v>0</v>
      </c>
      <c r="W59" s="28" t="n">
        <v>0</v>
      </c>
      <c r="X59" s="28" t="n">
        <v>0</v>
      </c>
      <c r="Y59" s="92" t="n">
        <v>0</v>
      </c>
      <c r="Z59" s="7"/>
      <c r="AA59" s="92" t="n">
        <v>233387</v>
      </c>
      <c r="AB59" s="7"/>
      <c r="AC59" s="29" t="n">
        <v>0</v>
      </c>
      <c r="AD59" s="29" t="n">
        <v>137828</v>
      </c>
      <c r="AE59" s="93" t="n">
        <v>0</v>
      </c>
      <c r="AF59" s="29" t="n">
        <v>26586</v>
      </c>
      <c r="AG59" s="94" t="n">
        <v>68973</v>
      </c>
      <c r="AH59" s="93" t="n">
        <v>0</v>
      </c>
      <c r="AI59" s="94" t="n">
        <v>0</v>
      </c>
      <c r="AJ59" s="7"/>
      <c r="AK59" s="28" t="n">
        <v>137828</v>
      </c>
      <c r="AL59" s="28" t="n">
        <v>95559</v>
      </c>
      <c r="AM59" s="28" t="n">
        <v>0</v>
      </c>
      <c r="AN59" s="91" t="n">
        <v>0</v>
      </c>
      <c r="AO59" s="28"/>
      <c r="AP59" s="69" t="n">
        <v>0.576430537083971</v>
      </c>
      <c r="AQ59" s="40" t="n">
        <v>0.399651200722692</v>
      </c>
      <c r="AR59" s="40" t="n">
        <v>0</v>
      </c>
      <c r="AS59" s="70" t="n">
        <v>0</v>
      </c>
      <c r="AT59" s="7"/>
    </row>
    <row r="60" customFormat="false" ht="12.75" hidden="false" customHeight="false" outlineLevel="0" collapsed="false">
      <c r="A60" s="31" t="s">
        <v>94</v>
      </c>
      <c r="B60" s="2" t="s">
        <v>90</v>
      </c>
      <c r="C60" s="7"/>
      <c r="D60" s="28" t="n">
        <v>1225</v>
      </c>
      <c r="E60" s="29" t="n">
        <v>30</v>
      </c>
      <c r="F60" s="7"/>
      <c r="G60" s="90" t="n">
        <v>706</v>
      </c>
      <c r="H60" s="28" t="n">
        <v>0</v>
      </c>
      <c r="I60" s="28" t="n">
        <v>0</v>
      </c>
      <c r="J60" s="91" t="n">
        <v>0</v>
      </c>
      <c r="K60" s="28" t="n">
        <v>136</v>
      </c>
      <c r="L60" s="28" t="n">
        <v>0</v>
      </c>
      <c r="M60" s="28" t="n">
        <v>0</v>
      </c>
      <c r="N60" s="28" t="n">
        <v>0</v>
      </c>
      <c r="O60" s="28" t="n">
        <v>0</v>
      </c>
      <c r="P60" s="28" t="n">
        <v>0</v>
      </c>
      <c r="Q60" s="28" t="n">
        <v>0</v>
      </c>
      <c r="R60" s="28" t="n">
        <v>0</v>
      </c>
      <c r="S60" s="28" t="n">
        <v>0</v>
      </c>
      <c r="T60" s="28" t="n">
        <v>0</v>
      </c>
      <c r="U60" s="91" t="n">
        <v>353</v>
      </c>
      <c r="V60" s="28" t="n">
        <v>0</v>
      </c>
      <c r="W60" s="28" t="n">
        <v>0</v>
      </c>
      <c r="X60" s="28" t="n">
        <v>0</v>
      </c>
      <c r="Y60" s="92" t="n">
        <v>0</v>
      </c>
      <c r="Z60" s="7"/>
      <c r="AA60" s="92" t="n">
        <v>1195</v>
      </c>
      <c r="AB60" s="7"/>
      <c r="AC60" s="29" t="n">
        <v>0</v>
      </c>
      <c r="AD60" s="29" t="n">
        <v>706</v>
      </c>
      <c r="AE60" s="93" t="n">
        <v>0</v>
      </c>
      <c r="AF60" s="29" t="n">
        <v>136</v>
      </c>
      <c r="AG60" s="94" t="n">
        <v>353</v>
      </c>
      <c r="AH60" s="93" t="n">
        <v>0</v>
      </c>
      <c r="AI60" s="94" t="n">
        <v>0</v>
      </c>
      <c r="AJ60" s="7"/>
      <c r="AK60" s="28" t="n">
        <v>706</v>
      </c>
      <c r="AL60" s="28" t="n">
        <v>489</v>
      </c>
      <c r="AM60" s="28" t="n">
        <v>0</v>
      </c>
      <c r="AN60" s="91" t="n">
        <v>0</v>
      </c>
      <c r="AO60" s="28"/>
      <c r="AP60" s="69" t="n">
        <v>0.576326530612245</v>
      </c>
      <c r="AQ60" s="40" t="n">
        <v>0.399183673469388</v>
      </c>
      <c r="AR60" s="40" t="n">
        <v>0</v>
      </c>
      <c r="AS60" s="70" t="n">
        <v>0</v>
      </c>
      <c r="AT60" s="7"/>
    </row>
    <row r="61" customFormat="false" ht="12.75" hidden="false" customHeight="false" outlineLevel="0" collapsed="false">
      <c r="A61" s="31" t="s">
        <v>95</v>
      </c>
      <c r="B61" s="2" t="s">
        <v>90</v>
      </c>
      <c r="C61" s="7"/>
      <c r="D61" s="28" t="n">
        <v>3413</v>
      </c>
      <c r="E61" s="29" t="n">
        <v>82</v>
      </c>
      <c r="F61" s="7"/>
      <c r="G61" s="90" t="n">
        <v>1967</v>
      </c>
      <c r="H61" s="28" t="n">
        <v>0</v>
      </c>
      <c r="I61" s="28" t="n">
        <v>0</v>
      </c>
      <c r="J61" s="91" t="n">
        <v>0</v>
      </c>
      <c r="K61" s="28" t="n">
        <v>379</v>
      </c>
      <c r="L61" s="28" t="n">
        <v>0</v>
      </c>
      <c r="M61" s="28" t="n">
        <v>0</v>
      </c>
      <c r="N61" s="28" t="n">
        <v>0</v>
      </c>
      <c r="O61" s="28" t="n">
        <v>0</v>
      </c>
      <c r="P61" s="28" t="n">
        <v>0</v>
      </c>
      <c r="Q61" s="28" t="n">
        <v>0</v>
      </c>
      <c r="R61" s="28" t="n">
        <v>0</v>
      </c>
      <c r="S61" s="28" t="n">
        <v>0</v>
      </c>
      <c r="T61" s="28" t="n">
        <v>0</v>
      </c>
      <c r="U61" s="91" t="n">
        <v>985</v>
      </c>
      <c r="V61" s="28" t="n">
        <v>0</v>
      </c>
      <c r="W61" s="28" t="n">
        <v>0</v>
      </c>
      <c r="X61" s="28" t="n">
        <v>0</v>
      </c>
      <c r="Y61" s="92" t="n">
        <v>0</v>
      </c>
      <c r="Z61" s="7"/>
      <c r="AA61" s="92" t="n">
        <v>3331</v>
      </c>
      <c r="AB61" s="7"/>
      <c r="AC61" s="29" t="n">
        <v>0</v>
      </c>
      <c r="AD61" s="29" t="n">
        <v>1967</v>
      </c>
      <c r="AE61" s="93" t="n">
        <v>0</v>
      </c>
      <c r="AF61" s="29" t="n">
        <v>379</v>
      </c>
      <c r="AG61" s="94" t="n">
        <v>985</v>
      </c>
      <c r="AH61" s="93" t="n">
        <v>0</v>
      </c>
      <c r="AI61" s="94" t="n">
        <v>0</v>
      </c>
      <c r="AJ61" s="7"/>
      <c r="AK61" s="28" t="n">
        <v>1967</v>
      </c>
      <c r="AL61" s="28" t="n">
        <v>1364</v>
      </c>
      <c r="AM61" s="28" t="n">
        <v>0</v>
      </c>
      <c r="AN61" s="91" t="n">
        <v>0</v>
      </c>
      <c r="AO61" s="28"/>
      <c r="AP61" s="69" t="n">
        <v>0.576325813067682</v>
      </c>
      <c r="AQ61" s="40" t="n">
        <v>0.399648403164372</v>
      </c>
      <c r="AR61" s="40" t="n">
        <v>0</v>
      </c>
      <c r="AS61" s="70" t="n">
        <v>0</v>
      </c>
      <c r="AT61" s="7"/>
    </row>
    <row r="62" customFormat="false" ht="12.75" hidden="false" customHeight="false" outlineLevel="0" collapsed="false">
      <c r="A62" s="31" t="s">
        <v>96</v>
      </c>
      <c r="B62" s="2" t="s">
        <v>97</v>
      </c>
      <c r="C62" s="7"/>
      <c r="D62" s="28" t="n">
        <v>10795</v>
      </c>
      <c r="E62" s="29" t="n">
        <v>0</v>
      </c>
      <c r="F62" s="7"/>
      <c r="G62" s="90" t="n">
        <v>0</v>
      </c>
      <c r="H62" s="28" t="n">
        <v>0</v>
      </c>
      <c r="I62" s="28" t="n">
        <v>0</v>
      </c>
      <c r="J62" s="91" t="n">
        <v>0</v>
      </c>
      <c r="K62" s="28" t="n">
        <v>0</v>
      </c>
      <c r="L62" s="28" t="n">
        <v>10795</v>
      </c>
      <c r="M62" s="28" t="n">
        <v>0</v>
      </c>
      <c r="N62" s="28" t="n">
        <v>0</v>
      </c>
      <c r="O62" s="28" t="n">
        <v>0</v>
      </c>
      <c r="P62" s="28" t="n">
        <v>0</v>
      </c>
      <c r="Q62" s="28" t="n">
        <v>0</v>
      </c>
      <c r="R62" s="28" t="n">
        <v>0</v>
      </c>
      <c r="S62" s="28" t="n">
        <v>0</v>
      </c>
      <c r="T62" s="28" t="n">
        <v>0</v>
      </c>
      <c r="U62" s="91" t="n">
        <v>0</v>
      </c>
      <c r="V62" s="28" t="n">
        <v>0</v>
      </c>
      <c r="W62" s="28" t="n">
        <v>0</v>
      </c>
      <c r="X62" s="28" t="n">
        <v>0</v>
      </c>
      <c r="Y62" s="92" t="n">
        <v>0</v>
      </c>
      <c r="Z62" s="7"/>
      <c r="AA62" s="92" t="n">
        <v>10795</v>
      </c>
      <c r="AB62" s="7"/>
      <c r="AC62" s="29" t="n">
        <v>0</v>
      </c>
      <c r="AD62" s="29" t="n">
        <v>0</v>
      </c>
      <c r="AE62" s="93" t="n">
        <v>0</v>
      </c>
      <c r="AF62" s="29" t="n">
        <v>10795</v>
      </c>
      <c r="AG62" s="94" t="n">
        <v>0</v>
      </c>
      <c r="AH62" s="93" t="n">
        <v>0</v>
      </c>
      <c r="AI62" s="94" t="n">
        <v>0</v>
      </c>
      <c r="AJ62" s="7"/>
      <c r="AK62" s="28" t="n">
        <v>0</v>
      </c>
      <c r="AL62" s="28" t="n">
        <v>10795</v>
      </c>
      <c r="AM62" s="28" t="n">
        <v>0</v>
      </c>
      <c r="AN62" s="91" t="n">
        <v>0</v>
      </c>
      <c r="AO62" s="28"/>
      <c r="AP62" s="69" t="n">
        <v>0</v>
      </c>
      <c r="AQ62" s="40" t="n">
        <v>1</v>
      </c>
      <c r="AR62" s="40" t="n">
        <v>0</v>
      </c>
      <c r="AS62" s="70" t="n">
        <v>0</v>
      </c>
      <c r="AT62" s="7"/>
    </row>
    <row r="63" customFormat="false" ht="12.75" hidden="false" customHeight="false" outlineLevel="0" collapsed="false">
      <c r="A63" s="31" t="s">
        <v>98</v>
      </c>
      <c r="B63" s="2" t="s">
        <v>97</v>
      </c>
      <c r="C63" s="7"/>
      <c r="D63" s="28" t="n">
        <v>22836</v>
      </c>
      <c r="E63" s="29" t="n">
        <v>0</v>
      </c>
      <c r="F63" s="7"/>
      <c r="G63" s="90" t="n">
        <v>0</v>
      </c>
      <c r="H63" s="28" t="n">
        <v>0</v>
      </c>
      <c r="I63" s="28" t="n">
        <v>0</v>
      </c>
      <c r="J63" s="91" t="n">
        <v>0</v>
      </c>
      <c r="K63" s="28" t="n">
        <v>0</v>
      </c>
      <c r="L63" s="28" t="n">
        <v>22836</v>
      </c>
      <c r="M63" s="28" t="n">
        <v>0</v>
      </c>
      <c r="N63" s="28" t="n">
        <v>0</v>
      </c>
      <c r="O63" s="28" t="n">
        <v>0</v>
      </c>
      <c r="P63" s="28" t="n">
        <v>0</v>
      </c>
      <c r="Q63" s="28" t="n">
        <v>0</v>
      </c>
      <c r="R63" s="28" t="n">
        <v>0</v>
      </c>
      <c r="S63" s="28" t="n">
        <v>0</v>
      </c>
      <c r="T63" s="28" t="n">
        <v>0</v>
      </c>
      <c r="U63" s="91" t="n">
        <v>0</v>
      </c>
      <c r="V63" s="28" t="n">
        <v>0</v>
      </c>
      <c r="W63" s="28" t="n">
        <v>0</v>
      </c>
      <c r="X63" s="28" t="n">
        <v>0</v>
      </c>
      <c r="Y63" s="92" t="n">
        <v>0</v>
      </c>
      <c r="Z63" s="7"/>
      <c r="AA63" s="92" t="n">
        <v>22836</v>
      </c>
      <c r="AB63" s="7"/>
      <c r="AC63" s="29" t="n">
        <v>0</v>
      </c>
      <c r="AD63" s="29" t="n">
        <v>0</v>
      </c>
      <c r="AE63" s="93" t="n">
        <v>0</v>
      </c>
      <c r="AF63" s="29" t="n">
        <v>22836</v>
      </c>
      <c r="AG63" s="94" t="n">
        <v>0</v>
      </c>
      <c r="AH63" s="93" t="n">
        <v>0</v>
      </c>
      <c r="AI63" s="94" t="n">
        <v>0</v>
      </c>
      <c r="AJ63" s="7"/>
      <c r="AK63" s="28" t="n">
        <v>0</v>
      </c>
      <c r="AL63" s="28" t="n">
        <v>22836</v>
      </c>
      <c r="AM63" s="28" t="n">
        <v>0</v>
      </c>
      <c r="AN63" s="91" t="n">
        <v>0</v>
      </c>
      <c r="AO63" s="28"/>
      <c r="AP63" s="69" t="n">
        <v>0</v>
      </c>
      <c r="AQ63" s="40" t="n">
        <v>1</v>
      </c>
      <c r="AR63" s="40" t="n">
        <v>0</v>
      </c>
      <c r="AS63" s="70" t="n">
        <v>0</v>
      </c>
      <c r="AT63" s="7"/>
    </row>
    <row r="64" customFormat="false" ht="12.75" hidden="false" customHeight="false" outlineLevel="0" collapsed="false">
      <c r="A64" s="31" t="s">
        <v>99</v>
      </c>
      <c r="B64" s="2" t="s">
        <v>97</v>
      </c>
      <c r="C64" s="7"/>
      <c r="D64" s="28" t="n">
        <v>200000</v>
      </c>
      <c r="E64" s="29" t="n">
        <v>4784</v>
      </c>
      <c r="F64" s="7"/>
      <c r="G64" s="90" t="n">
        <v>115287</v>
      </c>
      <c r="H64" s="28" t="n">
        <v>0</v>
      </c>
      <c r="I64" s="28" t="n">
        <v>0</v>
      </c>
      <c r="J64" s="91" t="n">
        <v>0</v>
      </c>
      <c r="K64" s="28" t="n">
        <v>0</v>
      </c>
      <c r="L64" s="28" t="n">
        <v>22238</v>
      </c>
      <c r="M64" s="28" t="n">
        <v>0</v>
      </c>
      <c r="N64" s="28" t="n">
        <v>0</v>
      </c>
      <c r="O64" s="28" t="n">
        <v>0</v>
      </c>
      <c r="P64" s="28" t="n">
        <v>0</v>
      </c>
      <c r="Q64" s="28" t="n">
        <v>0</v>
      </c>
      <c r="R64" s="28" t="n">
        <v>0</v>
      </c>
      <c r="S64" s="28" t="n">
        <v>0</v>
      </c>
      <c r="T64" s="28" t="n">
        <v>0</v>
      </c>
      <c r="U64" s="91" t="n">
        <v>57691</v>
      </c>
      <c r="V64" s="28" t="n">
        <v>0</v>
      </c>
      <c r="W64" s="28" t="n">
        <v>0</v>
      </c>
      <c r="X64" s="28" t="n">
        <v>0</v>
      </c>
      <c r="Y64" s="92" t="n">
        <v>0</v>
      </c>
      <c r="Z64" s="7"/>
      <c r="AA64" s="92" t="n">
        <v>195216</v>
      </c>
      <c r="AB64" s="7"/>
      <c r="AC64" s="29" t="n">
        <v>0</v>
      </c>
      <c r="AD64" s="29" t="n">
        <v>115287</v>
      </c>
      <c r="AE64" s="93" t="n">
        <v>0</v>
      </c>
      <c r="AF64" s="29" t="n">
        <v>22238</v>
      </c>
      <c r="AG64" s="94" t="n">
        <v>57691</v>
      </c>
      <c r="AH64" s="93" t="n">
        <v>0</v>
      </c>
      <c r="AI64" s="94" t="n">
        <v>0</v>
      </c>
      <c r="AJ64" s="7"/>
      <c r="AK64" s="28" t="n">
        <v>115287</v>
      </c>
      <c r="AL64" s="28" t="n">
        <v>79929</v>
      </c>
      <c r="AM64" s="28" t="n">
        <v>0</v>
      </c>
      <c r="AN64" s="91" t="n">
        <v>0</v>
      </c>
      <c r="AO64" s="28"/>
      <c r="AP64" s="69" t="n">
        <v>0.576435</v>
      </c>
      <c r="AQ64" s="40" t="n">
        <v>0.399645</v>
      </c>
      <c r="AR64" s="40" t="n">
        <v>0</v>
      </c>
      <c r="AS64" s="70" t="n">
        <v>0</v>
      </c>
      <c r="AT64" s="7"/>
    </row>
    <row r="65" customFormat="false" ht="12.75" hidden="false" customHeight="false" outlineLevel="0" collapsed="false">
      <c r="A65" s="31" t="s">
        <v>100</v>
      </c>
      <c r="B65" s="2" t="s">
        <v>97</v>
      </c>
      <c r="C65" s="7"/>
      <c r="D65" s="28" t="n">
        <v>16450</v>
      </c>
      <c r="E65" s="29" t="n">
        <v>395</v>
      </c>
      <c r="F65" s="7"/>
      <c r="G65" s="90" t="n">
        <v>9482</v>
      </c>
      <c r="H65" s="28" t="n">
        <v>0</v>
      </c>
      <c r="I65" s="28" t="n">
        <v>0</v>
      </c>
      <c r="J65" s="91" t="n">
        <v>0</v>
      </c>
      <c r="K65" s="28" t="n">
        <v>0</v>
      </c>
      <c r="L65" s="28" t="n">
        <v>1828</v>
      </c>
      <c r="M65" s="28" t="n">
        <v>0</v>
      </c>
      <c r="N65" s="28" t="n">
        <v>0</v>
      </c>
      <c r="O65" s="28" t="n">
        <v>0</v>
      </c>
      <c r="P65" s="28" t="n">
        <v>0</v>
      </c>
      <c r="Q65" s="28" t="n">
        <v>0</v>
      </c>
      <c r="R65" s="28" t="n">
        <v>0</v>
      </c>
      <c r="S65" s="28" t="n">
        <v>0</v>
      </c>
      <c r="T65" s="28" t="n">
        <v>0</v>
      </c>
      <c r="U65" s="91" t="n">
        <v>4745</v>
      </c>
      <c r="V65" s="28" t="n">
        <v>0</v>
      </c>
      <c r="W65" s="28" t="n">
        <v>0</v>
      </c>
      <c r="X65" s="28" t="n">
        <v>0</v>
      </c>
      <c r="Y65" s="92" t="n">
        <v>0</v>
      </c>
      <c r="Z65" s="7"/>
      <c r="AA65" s="92" t="n">
        <v>16055</v>
      </c>
      <c r="AB65" s="7"/>
      <c r="AC65" s="29" t="n">
        <v>0</v>
      </c>
      <c r="AD65" s="29" t="n">
        <v>9482</v>
      </c>
      <c r="AE65" s="93" t="n">
        <v>0</v>
      </c>
      <c r="AF65" s="29" t="n">
        <v>1828</v>
      </c>
      <c r="AG65" s="94" t="n">
        <v>4745</v>
      </c>
      <c r="AH65" s="93" t="n">
        <v>0</v>
      </c>
      <c r="AI65" s="94" t="n">
        <v>0</v>
      </c>
      <c r="AJ65" s="7"/>
      <c r="AK65" s="28" t="n">
        <v>9482</v>
      </c>
      <c r="AL65" s="28" t="n">
        <v>6573</v>
      </c>
      <c r="AM65" s="28" t="n">
        <v>0</v>
      </c>
      <c r="AN65" s="91" t="n">
        <v>0</v>
      </c>
      <c r="AO65" s="28"/>
      <c r="AP65" s="69" t="n">
        <v>0.576413373860182</v>
      </c>
      <c r="AQ65" s="40" t="n">
        <v>0.399574468085106</v>
      </c>
      <c r="AR65" s="40" t="n">
        <v>0</v>
      </c>
      <c r="AS65" s="70" t="n">
        <v>0</v>
      </c>
      <c r="AT65" s="7"/>
    </row>
    <row r="66" customFormat="false" ht="12.75" hidden="false" customHeight="false" outlineLevel="0" collapsed="false">
      <c r="A66" s="31" t="s">
        <v>101</v>
      </c>
      <c r="B66" s="2" t="s">
        <v>102</v>
      </c>
      <c r="C66" s="7"/>
      <c r="D66" s="28" t="n">
        <v>3975</v>
      </c>
      <c r="E66" s="29" t="n">
        <v>0</v>
      </c>
      <c r="F66" s="7"/>
      <c r="G66" s="90" t="n">
        <v>0</v>
      </c>
      <c r="H66" s="28" t="n">
        <v>0</v>
      </c>
      <c r="I66" s="28" t="n">
        <v>0</v>
      </c>
      <c r="J66" s="91" t="n">
        <v>0</v>
      </c>
      <c r="K66" s="28" t="n">
        <v>0</v>
      </c>
      <c r="L66" s="28" t="n">
        <v>3975</v>
      </c>
      <c r="M66" s="28" t="n">
        <v>0</v>
      </c>
      <c r="N66" s="28" t="n">
        <v>0</v>
      </c>
      <c r="O66" s="28" t="n">
        <v>0</v>
      </c>
      <c r="P66" s="28" t="n">
        <v>0</v>
      </c>
      <c r="Q66" s="28" t="n">
        <v>0</v>
      </c>
      <c r="R66" s="28" t="n">
        <v>0</v>
      </c>
      <c r="S66" s="28" t="n">
        <v>0</v>
      </c>
      <c r="T66" s="28" t="n">
        <v>0</v>
      </c>
      <c r="U66" s="91" t="n">
        <v>0</v>
      </c>
      <c r="V66" s="28" t="n">
        <v>0</v>
      </c>
      <c r="W66" s="28" t="n">
        <v>0</v>
      </c>
      <c r="X66" s="28" t="n">
        <v>0</v>
      </c>
      <c r="Y66" s="92" t="n">
        <v>0</v>
      </c>
      <c r="Z66" s="7"/>
      <c r="AA66" s="92" t="n">
        <v>3975</v>
      </c>
      <c r="AB66" s="7"/>
      <c r="AC66" s="29" t="n">
        <v>0</v>
      </c>
      <c r="AD66" s="29" t="n">
        <v>0</v>
      </c>
      <c r="AE66" s="93" t="n">
        <v>0</v>
      </c>
      <c r="AF66" s="29" t="n">
        <v>3975</v>
      </c>
      <c r="AG66" s="94" t="n">
        <v>0</v>
      </c>
      <c r="AH66" s="93" t="n">
        <v>0</v>
      </c>
      <c r="AI66" s="94" t="n">
        <v>0</v>
      </c>
      <c r="AJ66" s="7"/>
      <c r="AK66" s="28" t="n">
        <v>0</v>
      </c>
      <c r="AL66" s="28" t="n">
        <v>3975</v>
      </c>
      <c r="AM66" s="28" t="n">
        <v>0</v>
      </c>
      <c r="AN66" s="91" t="n">
        <v>0</v>
      </c>
      <c r="AO66" s="28"/>
      <c r="AP66" s="69" t="n">
        <v>0</v>
      </c>
      <c r="AQ66" s="40" t="n">
        <v>1</v>
      </c>
      <c r="AR66" s="40" t="n">
        <v>0</v>
      </c>
      <c r="AS66" s="70" t="n">
        <v>0</v>
      </c>
      <c r="AT66" s="7"/>
    </row>
    <row r="67" customFormat="false" ht="12.75" hidden="false" customHeight="false" outlineLevel="0" collapsed="false">
      <c r="A67" s="31" t="s">
        <v>103</v>
      </c>
      <c r="B67" s="2" t="s">
        <v>104</v>
      </c>
      <c r="C67" s="7"/>
      <c r="D67" s="28" t="n">
        <v>471</v>
      </c>
      <c r="E67" s="29" t="n">
        <v>8</v>
      </c>
      <c r="F67" s="7"/>
      <c r="G67" s="90" t="n">
        <v>271</v>
      </c>
      <c r="H67" s="28" t="n">
        <v>0</v>
      </c>
      <c r="I67" s="28" t="n">
        <v>0</v>
      </c>
      <c r="J67" s="91" t="n">
        <v>0</v>
      </c>
      <c r="K67" s="28" t="n">
        <v>0</v>
      </c>
      <c r="L67" s="28" t="n">
        <v>0</v>
      </c>
      <c r="M67" s="28" t="n">
        <v>0</v>
      </c>
      <c r="N67" s="28" t="n">
        <v>0</v>
      </c>
      <c r="O67" s="28" t="n">
        <v>0</v>
      </c>
      <c r="P67" s="28" t="n">
        <v>0</v>
      </c>
      <c r="Q67" s="28" t="n">
        <v>0</v>
      </c>
      <c r="R67" s="28" t="n">
        <v>0</v>
      </c>
      <c r="S67" s="28" t="n">
        <v>0</v>
      </c>
      <c r="T67" s="28" t="n">
        <v>0</v>
      </c>
      <c r="U67" s="91" t="n">
        <v>192</v>
      </c>
      <c r="V67" s="28" t="n">
        <v>0</v>
      </c>
      <c r="W67" s="28" t="n">
        <v>0</v>
      </c>
      <c r="X67" s="28" t="n">
        <v>0</v>
      </c>
      <c r="Y67" s="92" t="n">
        <v>0</v>
      </c>
      <c r="Z67" s="7"/>
      <c r="AA67" s="92" t="n">
        <v>463</v>
      </c>
      <c r="AB67" s="7"/>
      <c r="AC67" s="29" t="n">
        <v>0</v>
      </c>
      <c r="AD67" s="29" t="n">
        <v>271</v>
      </c>
      <c r="AE67" s="93" t="n">
        <v>0</v>
      </c>
      <c r="AF67" s="29" t="n">
        <v>0</v>
      </c>
      <c r="AG67" s="94" t="n">
        <v>192</v>
      </c>
      <c r="AH67" s="93" t="n">
        <v>0</v>
      </c>
      <c r="AI67" s="94" t="n">
        <v>0</v>
      </c>
      <c r="AJ67" s="7"/>
      <c r="AK67" s="28" t="n">
        <v>271</v>
      </c>
      <c r="AL67" s="28" t="n">
        <v>192</v>
      </c>
      <c r="AM67" s="28" t="n">
        <v>0</v>
      </c>
      <c r="AN67" s="91" t="n">
        <v>0</v>
      </c>
      <c r="AO67" s="28"/>
      <c r="AP67" s="69" t="n">
        <v>0.575371549893843</v>
      </c>
      <c r="AQ67" s="40" t="n">
        <v>0.407643312101911</v>
      </c>
      <c r="AR67" s="40" t="n">
        <v>0</v>
      </c>
      <c r="AS67" s="70" t="n">
        <v>0</v>
      </c>
      <c r="AT67" s="7"/>
    </row>
    <row r="68" customFormat="false" ht="12.75" hidden="false" customHeight="false" outlineLevel="0" collapsed="false">
      <c r="A68" s="31" t="s">
        <v>105</v>
      </c>
      <c r="B68" s="2" t="s">
        <v>106</v>
      </c>
      <c r="C68" s="7"/>
      <c r="D68" s="28" t="n">
        <v>11418</v>
      </c>
      <c r="E68" s="29" t="n">
        <v>0</v>
      </c>
      <c r="F68" s="7"/>
      <c r="G68" s="90" t="n">
        <v>0</v>
      </c>
      <c r="H68" s="28" t="n">
        <v>0</v>
      </c>
      <c r="I68" s="28" t="n">
        <v>0</v>
      </c>
      <c r="J68" s="91" t="n">
        <v>0</v>
      </c>
      <c r="K68" s="28" t="n">
        <v>0</v>
      </c>
      <c r="L68" s="28" t="n">
        <v>0</v>
      </c>
      <c r="M68" s="28" t="n">
        <v>0</v>
      </c>
      <c r="N68" s="28" t="n">
        <v>0</v>
      </c>
      <c r="O68" s="28" t="n">
        <v>0</v>
      </c>
      <c r="P68" s="28" t="n">
        <v>0</v>
      </c>
      <c r="Q68" s="28" t="n">
        <v>0</v>
      </c>
      <c r="R68" s="28" t="n">
        <v>0</v>
      </c>
      <c r="S68" s="28" t="n">
        <v>0</v>
      </c>
      <c r="T68" s="28" t="n">
        <v>0</v>
      </c>
      <c r="U68" s="91" t="n">
        <v>11418</v>
      </c>
      <c r="V68" s="28" t="n">
        <v>0</v>
      </c>
      <c r="W68" s="28" t="n">
        <v>0</v>
      </c>
      <c r="X68" s="28" t="n">
        <v>0</v>
      </c>
      <c r="Y68" s="92" t="n">
        <v>0</v>
      </c>
      <c r="Z68" s="7"/>
      <c r="AA68" s="92" t="n">
        <v>11418</v>
      </c>
      <c r="AB68" s="7"/>
      <c r="AC68" s="29" t="n">
        <v>0</v>
      </c>
      <c r="AD68" s="29" t="n">
        <v>0</v>
      </c>
      <c r="AE68" s="93" t="n">
        <v>0</v>
      </c>
      <c r="AF68" s="29" t="n">
        <v>0</v>
      </c>
      <c r="AG68" s="94" t="n">
        <v>11418</v>
      </c>
      <c r="AH68" s="93" t="n">
        <v>0</v>
      </c>
      <c r="AI68" s="94" t="n">
        <v>0</v>
      </c>
      <c r="AJ68" s="7"/>
      <c r="AK68" s="28" t="n">
        <v>0</v>
      </c>
      <c r="AL68" s="28" t="n">
        <v>11418</v>
      </c>
      <c r="AM68" s="28" t="n">
        <v>0</v>
      </c>
      <c r="AN68" s="91" t="n">
        <v>0</v>
      </c>
      <c r="AO68" s="28"/>
      <c r="AP68" s="69" t="n">
        <v>0</v>
      </c>
      <c r="AQ68" s="40" t="n">
        <v>1</v>
      </c>
      <c r="AR68" s="40" t="n">
        <v>0</v>
      </c>
      <c r="AS68" s="70" t="n">
        <v>0</v>
      </c>
      <c r="AT68" s="7"/>
    </row>
    <row r="69" customFormat="false" ht="12.75" hidden="false" customHeight="false" outlineLevel="0" collapsed="false">
      <c r="A69" s="31" t="s">
        <v>107</v>
      </c>
      <c r="B69" s="2" t="s">
        <v>108</v>
      </c>
      <c r="C69" s="7"/>
      <c r="D69" s="28" t="n">
        <v>11418</v>
      </c>
      <c r="E69" s="29" t="n">
        <v>0</v>
      </c>
      <c r="F69" s="7"/>
      <c r="G69" s="90" t="n">
        <v>0</v>
      </c>
      <c r="H69" s="28" t="n">
        <v>0</v>
      </c>
      <c r="I69" s="28" t="n">
        <v>0</v>
      </c>
      <c r="J69" s="91" t="n">
        <v>0</v>
      </c>
      <c r="K69" s="28" t="n">
        <v>0</v>
      </c>
      <c r="L69" s="28" t="n">
        <v>0</v>
      </c>
      <c r="M69" s="28" t="n">
        <v>0</v>
      </c>
      <c r="N69" s="28" t="n">
        <v>0</v>
      </c>
      <c r="O69" s="28" t="n">
        <v>0</v>
      </c>
      <c r="P69" s="28" t="n">
        <v>0</v>
      </c>
      <c r="Q69" s="28" t="n">
        <v>11418</v>
      </c>
      <c r="R69" s="28" t="n">
        <v>0</v>
      </c>
      <c r="S69" s="28" t="n">
        <v>0</v>
      </c>
      <c r="T69" s="28" t="n">
        <v>0</v>
      </c>
      <c r="U69" s="91" t="n">
        <v>0</v>
      </c>
      <c r="V69" s="28" t="n">
        <v>0</v>
      </c>
      <c r="W69" s="28" t="n">
        <v>0</v>
      </c>
      <c r="X69" s="28" t="n">
        <v>0</v>
      </c>
      <c r="Y69" s="92" t="n">
        <v>0</v>
      </c>
      <c r="Z69" s="7"/>
      <c r="AA69" s="92" t="n">
        <v>11418</v>
      </c>
      <c r="AB69" s="7"/>
      <c r="AC69" s="29" t="n">
        <v>0</v>
      </c>
      <c r="AD69" s="29" t="n">
        <v>0</v>
      </c>
      <c r="AE69" s="93" t="n">
        <v>0</v>
      </c>
      <c r="AF69" s="29" t="n">
        <v>11418</v>
      </c>
      <c r="AG69" s="94" t="n">
        <v>0</v>
      </c>
      <c r="AH69" s="93" t="n">
        <v>0</v>
      </c>
      <c r="AI69" s="94" t="n">
        <v>0</v>
      </c>
      <c r="AJ69" s="7"/>
      <c r="AK69" s="28" t="n">
        <v>0</v>
      </c>
      <c r="AL69" s="28" t="n">
        <v>11418</v>
      </c>
      <c r="AM69" s="28" t="n">
        <v>0</v>
      </c>
      <c r="AN69" s="91" t="n">
        <v>0</v>
      </c>
      <c r="AO69" s="28"/>
      <c r="AP69" s="69" t="n">
        <v>0</v>
      </c>
      <c r="AQ69" s="40" t="n">
        <v>1</v>
      </c>
      <c r="AR69" s="40" t="n">
        <v>0</v>
      </c>
      <c r="AS69" s="70" t="n">
        <v>0</v>
      </c>
      <c r="AT69" s="7"/>
    </row>
    <row r="70" customFormat="false" ht="12.75" hidden="false" customHeight="false" outlineLevel="0" collapsed="false">
      <c r="A70" s="31" t="s">
        <v>109</v>
      </c>
      <c r="B70" s="2" t="s">
        <v>110</v>
      </c>
      <c r="C70" s="7"/>
      <c r="D70" s="28" t="n">
        <v>5909</v>
      </c>
      <c r="E70" s="29" t="n">
        <v>81</v>
      </c>
      <c r="F70" s="7"/>
      <c r="G70" s="90" t="n">
        <v>3406</v>
      </c>
      <c r="H70" s="28" t="n">
        <v>0</v>
      </c>
      <c r="I70" s="28" t="n">
        <v>0</v>
      </c>
      <c r="J70" s="91" t="n">
        <v>0</v>
      </c>
      <c r="K70" s="28" t="n">
        <v>0</v>
      </c>
      <c r="L70" s="28" t="n">
        <v>0</v>
      </c>
      <c r="M70" s="28" t="n">
        <v>0</v>
      </c>
      <c r="N70" s="28" t="n">
        <v>0</v>
      </c>
      <c r="O70" s="28" t="n">
        <v>0</v>
      </c>
      <c r="P70" s="28" t="n">
        <v>0</v>
      </c>
      <c r="Q70" s="28" t="n">
        <v>0</v>
      </c>
      <c r="R70" s="28" t="n">
        <v>0</v>
      </c>
      <c r="S70" s="28" t="n">
        <v>0</v>
      </c>
      <c r="T70" s="28" t="n">
        <v>0</v>
      </c>
      <c r="U70" s="91" t="n">
        <v>2422</v>
      </c>
      <c r="V70" s="28" t="n">
        <v>0</v>
      </c>
      <c r="W70" s="28" t="n">
        <v>0</v>
      </c>
      <c r="X70" s="28" t="n">
        <v>0</v>
      </c>
      <c r="Y70" s="92" t="n">
        <v>0</v>
      </c>
      <c r="Z70" s="7"/>
      <c r="AA70" s="92" t="n">
        <v>5828</v>
      </c>
      <c r="AB70" s="7"/>
      <c r="AC70" s="29" t="n">
        <v>0</v>
      </c>
      <c r="AD70" s="29" t="n">
        <v>3406</v>
      </c>
      <c r="AE70" s="93" t="n">
        <v>0</v>
      </c>
      <c r="AF70" s="29" t="n">
        <v>0</v>
      </c>
      <c r="AG70" s="94" t="n">
        <v>2422</v>
      </c>
      <c r="AH70" s="93" t="n">
        <v>0</v>
      </c>
      <c r="AI70" s="94" t="n">
        <v>0</v>
      </c>
      <c r="AJ70" s="7"/>
      <c r="AK70" s="28" t="n">
        <v>3406</v>
      </c>
      <c r="AL70" s="28" t="n">
        <v>2422</v>
      </c>
      <c r="AM70" s="28" t="n">
        <v>0</v>
      </c>
      <c r="AN70" s="91" t="n">
        <v>0</v>
      </c>
      <c r="AO70" s="28"/>
      <c r="AP70" s="69" t="n">
        <v>0.576408867828736</v>
      </c>
      <c r="AQ70" s="40" t="n">
        <v>0.409883228972753</v>
      </c>
      <c r="AR70" s="40" t="n">
        <v>0</v>
      </c>
      <c r="AS70" s="70" t="n">
        <v>0</v>
      </c>
      <c r="AT70" s="7"/>
    </row>
    <row r="71" customFormat="false" ht="12.75" hidden="false" customHeight="false" outlineLevel="0" collapsed="false">
      <c r="A71" s="31" t="s">
        <v>111</v>
      </c>
      <c r="B71" s="2" t="s">
        <v>112</v>
      </c>
      <c r="C71" s="7"/>
      <c r="D71" s="28" t="n">
        <v>7161</v>
      </c>
      <c r="E71" s="29" t="n">
        <v>172</v>
      </c>
      <c r="F71" s="7"/>
      <c r="G71" s="90" t="n">
        <v>0</v>
      </c>
      <c r="H71" s="28" t="n">
        <v>0</v>
      </c>
      <c r="I71" s="28" t="n">
        <v>4127</v>
      </c>
      <c r="J71" s="91" t="n">
        <v>0</v>
      </c>
      <c r="K71" s="28" t="n">
        <v>0</v>
      </c>
      <c r="L71" s="28" t="n">
        <v>0</v>
      </c>
      <c r="M71" s="28" t="n">
        <v>0</v>
      </c>
      <c r="N71" s="28" t="n">
        <v>0</v>
      </c>
      <c r="O71" s="28" t="n">
        <v>0</v>
      </c>
      <c r="P71" s="28" t="n">
        <v>0</v>
      </c>
      <c r="Q71" s="28" t="n">
        <v>0</v>
      </c>
      <c r="R71" s="28" t="n">
        <v>0</v>
      </c>
      <c r="S71" s="28" t="n">
        <v>795</v>
      </c>
      <c r="T71" s="28" t="n">
        <v>0</v>
      </c>
      <c r="U71" s="91" t="n">
        <v>2067</v>
      </c>
      <c r="V71" s="28" t="n">
        <v>0</v>
      </c>
      <c r="W71" s="28" t="n">
        <v>0</v>
      </c>
      <c r="X71" s="28" t="n">
        <v>0</v>
      </c>
      <c r="Y71" s="92" t="n">
        <v>0</v>
      </c>
      <c r="Z71" s="7"/>
      <c r="AA71" s="92" t="n">
        <v>6989</v>
      </c>
      <c r="AB71" s="7"/>
      <c r="AC71" s="29" t="n">
        <v>4127</v>
      </c>
      <c r="AD71" s="29" t="n">
        <v>0</v>
      </c>
      <c r="AE71" s="93" t="n">
        <v>0</v>
      </c>
      <c r="AF71" s="29" t="n">
        <v>795</v>
      </c>
      <c r="AG71" s="94" t="n">
        <v>2067</v>
      </c>
      <c r="AH71" s="93" t="n">
        <v>0</v>
      </c>
      <c r="AI71" s="94" t="n">
        <v>0</v>
      </c>
      <c r="AJ71" s="7"/>
      <c r="AK71" s="28" t="n">
        <v>4127</v>
      </c>
      <c r="AL71" s="28" t="n">
        <v>2862</v>
      </c>
      <c r="AM71" s="28" t="n">
        <v>0</v>
      </c>
      <c r="AN71" s="91" t="n">
        <v>0</v>
      </c>
      <c r="AO71" s="28"/>
      <c r="AP71" s="69" t="n">
        <v>0.576316156961318</v>
      </c>
      <c r="AQ71" s="40" t="n">
        <v>0.399664851277755</v>
      </c>
      <c r="AR71" s="40" t="n">
        <v>0</v>
      </c>
      <c r="AS71" s="70" t="n">
        <v>0</v>
      </c>
      <c r="AT71" s="7"/>
    </row>
    <row r="72" customFormat="false" ht="12.75" hidden="false" customHeight="false" outlineLevel="0" collapsed="false">
      <c r="A72" s="31" t="s">
        <v>113</v>
      </c>
      <c r="B72" s="2" t="s">
        <v>114</v>
      </c>
      <c r="C72" s="7"/>
      <c r="D72" s="28" t="n">
        <v>10795</v>
      </c>
      <c r="E72" s="29" t="n">
        <v>0</v>
      </c>
      <c r="F72" s="7"/>
      <c r="G72" s="90" t="n">
        <v>0</v>
      </c>
      <c r="H72" s="28" t="n">
        <v>0</v>
      </c>
      <c r="I72" s="28" t="n">
        <v>0</v>
      </c>
      <c r="J72" s="91" t="n">
        <v>0</v>
      </c>
      <c r="K72" s="28" t="n">
        <v>0</v>
      </c>
      <c r="L72" s="28" t="n">
        <v>0</v>
      </c>
      <c r="M72" s="28" t="n">
        <v>0</v>
      </c>
      <c r="N72" s="28" t="n">
        <v>0</v>
      </c>
      <c r="O72" s="28" t="n">
        <v>0</v>
      </c>
      <c r="P72" s="28" t="n">
        <v>0</v>
      </c>
      <c r="Q72" s="28" t="n">
        <v>0</v>
      </c>
      <c r="R72" s="28" t="n">
        <v>0</v>
      </c>
      <c r="S72" s="28" t="n">
        <v>0</v>
      </c>
      <c r="T72" s="28" t="n">
        <v>0</v>
      </c>
      <c r="U72" s="91" t="n">
        <v>10795</v>
      </c>
      <c r="V72" s="28" t="n">
        <v>0</v>
      </c>
      <c r="W72" s="28" t="n">
        <v>0</v>
      </c>
      <c r="X72" s="28" t="n">
        <v>0</v>
      </c>
      <c r="Y72" s="92" t="n">
        <v>0</v>
      </c>
      <c r="Z72" s="7"/>
      <c r="AA72" s="92" t="n">
        <v>10795</v>
      </c>
      <c r="AB72" s="7"/>
      <c r="AC72" s="29" t="n">
        <v>0</v>
      </c>
      <c r="AD72" s="29" t="n">
        <v>0</v>
      </c>
      <c r="AE72" s="93" t="n">
        <v>0</v>
      </c>
      <c r="AF72" s="29" t="n">
        <v>0</v>
      </c>
      <c r="AG72" s="94" t="n">
        <v>10795</v>
      </c>
      <c r="AH72" s="93" t="n">
        <v>0</v>
      </c>
      <c r="AI72" s="94" t="n">
        <v>0</v>
      </c>
      <c r="AJ72" s="7"/>
      <c r="AK72" s="28" t="n">
        <v>0</v>
      </c>
      <c r="AL72" s="28" t="n">
        <v>10795</v>
      </c>
      <c r="AM72" s="28" t="n">
        <v>0</v>
      </c>
      <c r="AN72" s="91" t="n">
        <v>0</v>
      </c>
      <c r="AO72" s="28"/>
      <c r="AP72" s="69" t="n">
        <v>0</v>
      </c>
      <c r="AQ72" s="40" t="n">
        <v>1</v>
      </c>
      <c r="AR72" s="40" t="n">
        <v>0</v>
      </c>
      <c r="AS72" s="70" t="n">
        <v>0</v>
      </c>
      <c r="AT72" s="7"/>
    </row>
    <row r="73" customFormat="false" ht="12.75" hidden="false" customHeight="false" outlineLevel="0" collapsed="false">
      <c r="A73" s="31" t="s">
        <v>115</v>
      </c>
      <c r="B73" s="2" t="s">
        <v>114</v>
      </c>
      <c r="C73" s="7"/>
      <c r="D73" s="28" t="n">
        <v>2718</v>
      </c>
      <c r="E73" s="29" t="n">
        <v>38</v>
      </c>
      <c r="F73" s="7"/>
      <c r="G73" s="90" t="n">
        <v>1567</v>
      </c>
      <c r="H73" s="28" t="n">
        <v>0</v>
      </c>
      <c r="I73" s="28" t="n">
        <v>0</v>
      </c>
      <c r="J73" s="91" t="n">
        <v>0</v>
      </c>
      <c r="K73" s="28" t="n">
        <v>0</v>
      </c>
      <c r="L73" s="28" t="n">
        <v>0</v>
      </c>
      <c r="M73" s="28" t="n">
        <v>0</v>
      </c>
      <c r="N73" s="28" t="n">
        <v>0</v>
      </c>
      <c r="O73" s="28" t="n">
        <v>0</v>
      </c>
      <c r="P73" s="28" t="n">
        <v>0</v>
      </c>
      <c r="Q73" s="28" t="n">
        <v>0</v>
      </c>
      <c r="R73" s="28" t="n">
        <v>0</v>
      </c>
      <c r="S73" s="28" t="n">
        <v>0</v>
      </c>
      <c r="T73" s="28" t="n">
        <v>0</v>
      </c>
      <c r="U73" s="91" t="n">
        <v>1113</v>
      </c>
      <c r="V73" s="28" t="n">
        <v>0</v>
      </c>
      <c r="W73" s="28" t="n">
        <v>0</v>
      </c>
      <c r="X73" s="28" t="n">
        <v>0</v>
      </c>
      <c r="Y73" s="92" t="n">
        <v>0</v>
      </c>
      <c r="Z73" s="7"/>
      <c r="AA73" s="92" t="n">
        <v>2680</v>
      </c>
      <c r="AB73" s="7"/>
      <c r="AC73" s="29" t="n">
        <v>0</v>
      </c>
      <c r="AD73" s="29" t="n">
        <v>1567</v>
      </c>
      <c r="AE73" s="93" t="n">
        <v>0</v>
      </c>
      <c r="AF73" s="29" t="n">
        <v>0</v>
      </c>
      <c r="AG73" s="94" t="n">
        <v>1113</v>
      </c>
      <c r="AH73" s="93" t="n">
        <v>0</v>
      </c>
      <c r="AI73" s="94" t="n">
        <v>0</v>
      </c>
      <c r="AJ73" s="7"/>
      <c r="AK73" s="28" t="n">
        <v>1567</v>
      </c>
      <c r="AL73" s="28" t="n">
        <v>1113</v>
      </c>
      <c r="AM73" s="28" t="n">
        <v>0</v>
      </c>
      <c r="AN73" s="91" t="n">
        <v>0</v>
      </c>
      <c r="AO73" s="28"/>
      <c r="AP73" s="69" t="n">
        <v>0.576526857983812</v>
      </c>
      <c r="AQ73" s="40" t="n">
        <v>0.409492273730684</v>
      </c>
      <c r="AR73" s="40" t="n">
        <v>0</v>
      </c>
      <c r="AS73" s="70" t="n">
        <v>0</v>
      </c>
      <c r="AT73" s="7"/>
    </row>
    <row r="74" customFormat="false" ht="12.75" hidden="false" customHeight="false" outlineLevel="0" collapsed="false">
      <c r="A74" s="31" t="s">
        <v>116</v>
      </c>
      <c r="B74" s="2" t="s">
        <v>114</v>
      </c>
      <c r="C74" s="7"/>
      <c r="D74" s="28" t="n">
        <v>2786</v>
      </c>
      <c r="E74" s="29" t="n">
        <v>38</v>
      </c>
      <c r="F74" s="7"/>
      <c r="G74" s="90" t="n">
        <v>1605</v>
      </c>
      <c r="H74" s="28" t="n">
        <v>0</v>
      </c>
      <c r="I74" s="28" t="n">
        <v>0</v>
      </c>
      <c r="J74" s="91" t="n">
        <v>0</v>
      </c>
      <c r="K74" s="28" t="n">
        <v>0</v>
      </c>
      <c r="L74" s="28" t="n">
        <v>0</v>
      </c>
      <c r="M74" s="28" t="n">
        <v>0</v>
      </c>
      <c r="N74" s="28" t="n">
        <v>0</v>
      </c>
      <c r="O74" s="28" t="n">
        <v>0</v>
      </c>
      <c r="P74" s="28" t="n">
        <v>0</v>
      </c>
      <c r="Q74" s="28" t="n">
        <v>0</v>
      </c>
      <c r="R74" s="28" t="n">
        <v>0</v>
      </c>
      <c r="S74" s="28" t="n">
        <v>0</v>
      </c>
      <c r="T74" s="28" t="n">
        <v>0</v>
      </c>
      <c r="U74" s="91" t="n">
        <v>1143</v>
      </c>
      <c r="V74" s="28" t="n">
        <v>0</v>
      </c>
      <c r="W74" s="28" t="n">
        <v>0</v>
      </c>
      <c r="X74" s="28" t="n">
        <v>0</v>
      </c>
      <c r="Y74" s="92" t="n">
        <v>0</v>
      </c>
      <c r="Z74" s="7"/>
      <c r="AA74" s="92" t="n">
        <v>2748</v>
      </c>
      <c r="AB74" s="7"/>
      <c r="AC74" s="29" t="n">
        <v>0</v>
      </c>
      <c r="AD74" s="29" t="n">
        <v>1605</v>
      </c>
      <c r="AE74" s="93" t="n">
        <v>0</v>
      </c>
      <c r="AF74" s="29" t="n">
        <v>0</v>
      </c>
      <c r="AG74" s="94" t="n">
        <v>1143</v>
      </c>
      <c r="AH74" s="93" t="n">
        <v>0</v>
      </c>
      <c r="AI74" s="94" t="n">
        <v>0</v>
      </c>
      <c r="AJ74" s="7"/>
      <c r="AK74" s="28" t="n">
        <v>1605</v>
      </c>
      <c r="AL74" s="28" t="n">
        <v>1143</v>
      </c>
      <c r="AM74" s="28" t="n">
        <v>0</v>
      </c>
      <c r="AN74" s="91" t="n">
        <v>0</v>
      </c>
      <c r="AO74" s="28"/>
      <c r="AP74" s="69" t="n">
        <v>0.576094759511845</v>
      </c>
      <c r="AQ74" s="40" t="n">
        <v>0.410265613783202</v>
      </c>
      <c r="AR74" s="40" t="n">
        <v>0</v>
      </c>
      <c r="AS74" s="70" t="n">
        <v>0</v>
      </c>
      <c r="AT74" s="7"/>
    </row>
    <row r="75" customFormat="false" ht="12.75" hidden="false" customHeight="false" outlineLevel="0" collapsed="false">
      <c r="A75" s="31" t="s">
        <v>117</v>
      </c>
      <c r="B75" s="2" t="s">
        <v>114</v>
      </c>
      <c r="C75" s="7"/>
      <c r="D75" s="28" t="n">
        <v>2651</v>
      </c>
      <c r="E75" s="29" t="n">
        <v>38</v>
      </c>
      <c r="F75" s="7"/>
      <c r="G75" s="90" t="n">
        <v>1527</v>
      </c>
      <c r="H75" s="28" t="n">
        <v>0</v>
      </c>
      <c r="I75" s="28" t="n">
        <v>0</v>
      </c>
      <c r="J75" s="91" t="n">
        <v>0</v>
      </c>
      <c r="K75" s="28" t="n">
        <v>0</v>
      </c>
      <c r="L75" s="28" t="n">
        <v>0</v>
      </c>
      <c r="M75" s="28" t="n">
        <v>0</v>
      </c>
      <c r="N75" s="28" t="n">
        <v>0</v>
      </c>
      <c r="O75" s="28" t="n">
        <v>0</v>
      </c>
      <c r="P75" s="28" t="n">
        <v>0</v>
      </c>
      <c r="Q75" s="28" t="n">
        <v>0</v>
      </c>
      <c r="R75" s="28" t="n">
        <v>0</v>
      </c>
      <c r="S75" s="28" t="n">
        <v>0</v>
      </c>
      <c r="T75" s="28" t="n">
        <v>0</v>
      </c>
      <c r="U75" s="91" t="n">
        <v>1086</v>
      </c>
      <c r="V75" s="28" t="n">
        <v>0</v>
      </c>
      <c r="W75" s="28" t="n">
        <v>0</v>
      </c>
      <c r="X75" s="28" t="n">
        <v>0</v>
      </c>
      <c r="Y75" s="92" t="n">
        <v>0</v>
      </c>
      <c r="Z75" s="7"/>
      <c r="AA75" s="92" t="n">
        <v>2613</v>
      </c>
      <c r="AB75" s="7"/>
      <c r="AC75" s="29" t="n">
        <v>0</v>
      </c>
      <c r="AD75" s="29" t="n">
        <v>1527</v>
      </c>
      <c r="AE75" s="93" t="n">
        <v>0</v>
      </c>
      <c r="AF75" s="29" t="n">
        <v>0</v>
      </c>
      <c r="AG75" s="94" t="n">
        <v>1086</v>
      </c>
      <c r="AH75" s="93" t="n">
        <v>0</v>
      </c>
      <c r="AI75" s="94" t="n">
        <v>0</v>
      </c>
      <c r="AJ75" s="7"/>
      <c r="AK75" s="28" t="n">
        <v>1527</v>
      </c>
      <c r="AL75" s="28" t="n">
        <v>1086</v>
      </c>
      <c r="AM75" s="28" t="n">
        <v>0</v>
      </c>
      <c r="AN75" s="91" t="n">
        <v>0</v>
      </c>
      <c r="AO75" s="28"/>
      <c r="AP75" s="69" t="n">
        <v>0.576009053187476</v>
      </c>
      <c r="AQ75" s="40" t="n">
        <v>0.409656733308186</v>
      </c>
      <c r="AR75" s="40" t="n">
        <v>0</v>
      </c>
      <c r="AS75" s="70" t="n">
        <v>0</v>
      </c>
      <c r="AT75" s="7"/>
    </row>
    <row r="76" customFormat="false" ht="12.75" hidden="false" customHeight="false" outlineLevel="0" collapsed="false">
      <c r="A76" s="31" t="s">
        <v>118</v>
      </c>
      <c r="B76" s="2" t="s">
        <v>33</v>
      </c>
      <c r="C76" s="7"/>
      <c r="D76" s="28" t="n">
        <v>7664</v>
      </c>
      <c r="E76" s="29" t="n">
        <v>0</v>
      </c>
      <c r="F76" s="7"/>
      <c r="G76" s="90" t="n">
        <v>4417</v>
      </c>
      <c r="H76" s="28" t="n">
        <v>0</v>
      </c>
      <c r="I76" s="28" t="n">
        <v>0</v>
      </c>
      <c r="J76" s="91" t="n">
        <v>0</v>
      </c>
      <c r="K76" s="28" t="n">
        <v>0</v>
      </c>
      <c r="L76" s="28" t="n">
        <v>0</v>
      </c>
      <c r="M76" s="28" t="n">
        <v>0</v>
      </c>
      <c r="N76" s="28" t="n">
        <v>0</v>
      </c>
      <c r="O76" s="28" t="n">
        <v>0</v>
      </c>
      <c r="P76" s="28" t="n">
        <v>3247</v>
      </c>
      <c r="Q76" s="28" t="n">
        <v>0</v>
      </c>
      <c r="R76" s="28" t="n">
        <v>0</v>
      </c>
      <c r="S76" s="28" t="n">
        <v>0</v>
      </c>
      <c r="T76" s="28" t="n">
        <v>0</v>
      </c>
      <c r="U76" s="91" t="n">
        <v>0</v>
      </c>
      <c r="V76" s="28" t="n">
        <v>0</v>
      </c>
      <c r="W76" s="28" t="n">
        <v>0</v>
      </c>
      <c r="X76" s="28" t="n">
        <v>0</v>
      </c>
      <c r="Y76" s="92" t="n">
        <v>0</v>
      </c>
      <c r="Z76" s="7"/>
      <c r="AA76" s="92" t="n">
        <v>7664</v>
      </c>
      <c r="AB76" s="7"/>
      <c r="AC76" s="29" t="n">
        <v>0</v>
      </c>
      <c r="AD76" s="29" t="n">
        <v>4417</v>
      </c>
      <c r="AE76" s="93" t="n">
        <v>0</v>
      </c>
      <c r="AF76" s="29" t="n">
        <v>3247</v>
      </c>
      <c r="AG76" s="94" t="n">
        <v>0</v>
      </c>
      <c r="AH76" s="93" t="n">
        <v>0</v>
      </c>
      <c r="AI76" s="94" t="n">
        <v>0</v>
      </c>
      <c r="AJ76" s="7"/>
      <c r="AK76" s="28" t="n">
        <v>4417</v>
      </c>
      <c r="AL76" s="28" t="n">
        <v>3247</v>
      </c>
      <c r="AM76" s="28" t="n">
        <v>0</v>
      </c>
      <c r="AN76" s="91" t="n">
        <v>0</v>
      </c>
      <c r="AO76" s="28"/>
      <c r="AP76" s="69" t="n">
        <v>0.576330897703549</v>
      </c>
      <c r="AQ76" s="40" t="n">
        <v>0.423669102296451</v>
      </c>
      <c r="AR76" s="40" t="n">
        <v>0</v>
      </c>
      <c r="AS76" s="70" t="n">
        <v>0</v>
      </c>
      <c r="AT76" s="7"/>
    </row>
    <row r="77" customFormat="false" ht="12.75" hidden="false" customHeight="false" outlineLevel="0" collapsed="false">
      <c r="A77" s="31" t="s">
        <v>119</v>
      </c>
      <c r="B77" s="2" t="s">
        <v>33</v>
      </c>
      <c r="C77" s="7"/>
      <c r="D77" s="28" t="n">
        <v>12796</v>
      </c>
      <c r="E77" s="29" t="n">
        <v>0</v>
      </c>
      <c r="F77" s="7"/>
      <c r="G77" s="90" t="n">
        <v>0</v>
      </c>
      <c r="H77" s="28" t="n">
        <v>0</v>
      </c>
      <c r="I77" s="28" t="n">
        <v>0</v>
      </c>
      <c r="J77" s="91" t="n">
        <v>0</v>
      </c>
      <c r="K77" s="28" t="n">
        <v>0</v>
      </c>
      <c r="L77" s="28" t="n">
        <v>0</v>
      </c>
      <c r="M77" s="28" t="n">
        <v>0</v>
      </c>
      <c r="N77" s="28" t="n">
        <v>0</v>
      </c>
      <c r="O77" s="28" t="n">
        <v>0</v>
      </c>
      <c r="P77" s="28" t="n">
        <v>12796</v>
      </c>
      <c r="Q77" s="28" t="n">
        <v>0</v>
      </c>
      <c r="R77" s="28" t="n">
        <v>0</v>
      </c>
      <c r="S77" s="28" t="n">
        <v>0</v>
      </c>
      <c r="T77" s="28" t="n">
        <v>0</v>
      </c>
      <c r="U77" s="91" t="n">
        <v>0</v>
      </c>
      <c r="V77" s="28" t="n">
        <v>0</v>
      </c>
      <c r="W77" s="28" t="n">
        <v>0</v>
      </c>
      <c r="X77" s="28" t="n">
        <v>0</v>
      </c>
      <c r="Y77" s="92" t="n">
        <v>0</v>
      </c>
      <c r="Z77" s="7"/>
      <c r="AA77" s="92" t="n">
        <v>12796</v>
      </c>
      <c r="AB77" s="7"/>
      <c r="AC77" s="29" t="n">
        <v>0</v>
      </c>
      <c r="AD77" s="29" t="n">
        <v>0</v>
      </c>
      <c r="AE77" s="93" t="n">
        <v>0</v>
      </c>
      <c r="AF77" s="29" t="n">
        <v>12796</v>
      </c>
      <c r="AG77" s="94" t="n">
        <v>0</v>
      </c>
      <c r="AH77" s="93" t="n">
        <v>0</v>
      </c>
      <c r="AI77" s="94" t="n">
        <v>0</v>
      </c>
      <c r="AJ77" s="7"/>
      <c r="AK77" s="28" t="n">
        <v>0</v>
      </c>
      <c r="AL77" s="28" t="n">
        <v>12796</v>
      </c>
      <c r="AM77" s="28" t="n">
        <v>0</v>
      </c>
      <c r="AN77" s="91" t="n">
        <v>0</v>
      </c>
      <c r="AO77" s="28"/>
      <c r="AP77" s="69" t="n">
        <v>0</v>
      </c>
      <c r="AQ77" s="40" t="n">
        <v>1</v>
      </c>
      <c r="AR77" s="40" t="n">
        <v>0</v>
      </c>
      <c r="AS77" s="70" t="n">
        <v>0</v>
      </c>
      <c r="AT77" s="7"/>
    </row>
    <row r="78" customFormat="false" ht="12.75" hidden="false" customHeight="false" outlineLevel="0" collapsed="false">
      <c r="A78" s="31" t="s">
        <v>120</v>
      </c>
      <c r="B78" s="2" t="s">
        <v>121</v>
      </c>
      <c r="C78" s="7"/>
      <c r="D78" s="28" t="n">
        <v>2665</v>
      </c>
      <c r="E78" s="29" t="n">
        <v>0</v>
      </c>
      <c r="F78" s="7"/>
      <c r="G78" s="90" t="n">
        <v>0</v>
      </c>
      <c r="H78" s="28" t="n">
        <v>0</v>
      </c>
      <c r="I78" s="28" t="n">
        <v>0</v>
      </c>
      <c r="J78" s="91" t="n">
        <v>0</v>
      </c>
      <c r="K78" s="28" t="n">
        <v>0</v>
      </c>
      <c r="L78" s="28" t="n">
        <v>0</v>
      </c>
      <c r="M78" s="28" t="n">
        <v>0</v>
      </c>
      <c r="N78" s="28" t="n">
        <v>0</v>
      </c>
      <c r="O78" s="28" t="n">
        <v>0</v>
      </c>
      <c r="P78" s="28" t="n">
        <v>0</v>
      </c>
      <c r="Q78" s="28" t="n">
        <v>0</v>
      </c>
      <c r="R78" s="28" t="n">
        <v>0</v>
      </c>
      <c r="S78" s="28" t="n">
        <v>0</v>
      </c>
      <c r="T78" s="28" t="n">
        <v>0</v>
      </c>
      <c r="U78" s="91" t="n">
        <v>2665</v>
      </c>
      <c r="V78" s="28" t="n">
        <v>0</v>
      </c>
      <c r="W78" s="28" t="n">
        <v>0</v>
      </c>
      <c r="X78" s="28" t="n">
        <v>0</v>
      </c>
      <c r="Y78" s="92" t="n">
        <v>0</v>
      </c>
      <c r="Z78" s="7"/>
      <c r="AA78" s="92" t="n">
        <v>2665</v>
      </c>
      <c r="AB78" s="7"/>
      <c r="AC78" s="29" t="n">
        <v>0</v>
      </c>
      <c r="AD78" s="29" t="n">
        <v>0</v>
      </c>
      <c r="AE78" s="93" t="n">
        <v>0</v>
      </c>
      <c r="AF78" s="29" t="n">
        <v>0</v>
      </c>
      <c r="AG78" s="94" t="n">
        <v>2665</v>
      </c>
      <c r="AH78" s="93" t="n">
        <v>0</v>
      </c>
      <c r="AI78" s="94" t="n">
        <v>0</v>
      </c>
      <c r="AJ78" s="7"/>
      <c r="AK78" s="28" t="n">
        <v>0</v>
      </c>
      <c r="AL78" s="28" t="n">
        <v>2665</v>
      </c>
      <c r="AM78" s="28" t="n">
        <v>0</v>
      </c>
      <c r="AN78" s="91" t="n">
        <v>0</v>
      </c>
      <c r="AO78" s="28"/>
      <c r="AP78" s="69" t="n">
        <v>0</v>
      </c>
      <c r="AQ78" s="40" t="n">
        <v>1</v>
      </c>
      <c r="AR78" s="40" t="n">
        <v>0</v>
      </c>
      <c r="AS78" s="70" t="n">
        <v>0</v>
      </c>
      <c r="AT78" s="7"/>
    </row>
    <row r="79" customFormat="false" ht="12.75" hidden="false" customHeight="false" outlineLevel="0" collapsed="false">
      <c r="A79" s="31" t="s">
        <v>122</v>
      </c>
      <c r="B79" s="2" t="s">
        <v>123</v>
      </c>
      <c r="C79" s="7"/>
      <c r="D79" s="28" t="n">
        <v>4866</v>
      </c>
      <c r="E79" s="29" t="n">
        <v>0</v>
      </c>
      <c r="F79" s="7"/>
      <c r="G79" s="90" t="n">
        <v>0</v>
      </c>
      <c r="H79" s="28" t="n">
        <v>0</v>
      </c>
      <c r="I79" s="28" t="n">
        <v>0</v>
      </c>
      <c r="J79" s="91" t="n">
        <v>0</v>
      </c>
      <c r="K79" s="28" t="n">
        <v>4866</v>
      </c>
      <c r="L79" s="28" t="n">
        <v>0</v>
      </c>
      <c r="M79" s="28" t="n">
        <v>0</v>
      </c>
      <c r="N79" s="28" t="n">
        <v>0</v>
      </c>
      <c r="O79" s="28" t="n">
        <v>0</v>
      </c>
      <c r="P79" s="28" t="n">
        <v>0</v>
      </c>
      <c r="Q79" s="28" t="n">
        <v>0</v>
      </c>
      <c r="R79" s="28" t="n">
        <v>0</v>
      </c>
      <c r="S79" s="28" t="n">
        <v>0</v>
      </c>
      <c r="T79" s="28" t="n">
        <v>0</v>
      </c>
      <c r="U79" s="91" t="n">
        <v>0</v>
      </c>
      <c r="V79" s="28" t="n">
        <v>0</v>
      </c>
      <c r="W79" s="28" t="n">
        <v>0</v>
      </c>
      <c r="X79" s="28" t="n">
        <v>0</v>
      </c>
      <c r="Y79" s="92" t="n">
        <v>0</v>
      </c>
      <c r="Z79" s="7"/>
      <c r="AA79" s="92" t="n">
        <v>4866</v>
      </c>
      <c r="AB79" s="7"/>
      <c r="AC79" s="29" t="n">
        <v>0</v>
      </c>
      <c r="AD79" s="29" t="n">
        <v>0</v>
      </c>
      <c r="AE79" s="93" t="n">
        <v>0</v>
      </c>
      <c r="AF79" s="29" t="n">
        <v>4866</v>
      </c>
      <c r="AG79" s="94" t="n">
        <v>0</v>
      </c>
      <c r="AH79" s="93" t="n">
        <v>0</v>
      </c>
      <c r="AI79" s="94" t="n">
        <v>0</v>
      </c>
      <c r="AJ79" s="7"/>
      <c r="AK79" s="28" t="n">
        <v>0</v>
      </c>
      <c r="AL79" s="28" t="n">
        <v>4866</v>
      </c>
      <c r="AM79" s="28" t="n">
        <v>0</v>
      </c>
      <c r="AN79" s="91" t="n">
        <v>0</v>
      </c>
      <c r="AO79" s="28"/>
      <c r="AP79" s="69" t="n">
        <v>0</v>
      </c>
      <c r="AQ79" s="40" t="n">
        <v>1</v>
      </c>
      <c r="AR79" s="40" t="n">
        <v>0</v>
      </c>
      <c r="AS79" s="70" t="n">
        <v>0</v>
      </c>
      <c r="AT79" s="7"/>
    </row>
    <row r="80" customFormat="false" ht="12.75" hidden="false" customHeight="false" outlineLevel="0" collapsed="false">
      <c r="A80" s="31" t="s">
        <v>124</v>
      </c>
      <c r="B80" s="2" t="s">
        <v>123</v>
      </c>
      <c r="C80" s="7"/>
      <c r="D80" s="28" t="n">
        <v>15000</v>
      </c>
      <c r="E80" s="29" t="n">
        <v>0</v>
      </c>
      <c r="F80" s="7"/>
      <c r="G80" s="90" t="n">
        <v>0</v>
      </c>
      <c r="H80" s="28" t="n">
        <v>0</v>
      </c>
      <c r="I80" s="28" t="n">
        <v>0</v>
      </c>
      <c r="J80" s="91" t="n">
        <v>0</v>
      </c>
      <c r="K80" s="28" t="n">
        <v>15000</v>
      </c>
      <c r="L80" s="28" t="n">
        <v>0</v>
      </c>
      <c r="M80" s="28" t="n">
        <v>0</v>
      </c>
      <c r="N80" s="28" t="n">
        <v>0</v>
      </c>
      <c r="O80" s="28" t="n">
        <v>0</v>
      </c>
      <c r="P80" s="28" t="n">
        <v>0</v>
      </c>
      <c r="Q80" s="28" t="n">
        <v>0</v>
      </c>
      <c r="R80" s="28" t="n">
        <v>0</v>
      </c>
      <c r="S80" s="28" t="n">
        <v>0</v>
      </c>
      <c r="T80" s="28" t="n">
        <v>0</v>
      </c>
      <c r="U80" s="91" t="n">
        <v>0</v>
      </c>
      <c r="V80" s="28" t="n">
        <v>0</v>
      </c>
      <c r="W80" s="28" t="n">
        <v>0</v>
      </c>
      <c r="X80" s="28" t="n">
        <v>0</v>
      </c>
      <c r="Y80" s="92" t="n">
        <v>0</v>
      </c>
      <c r="Z80" s="7"/>
      <c r="AA80" s="92" t="n">
        <v>15000</v>
      </c>
      <c r="AB80" s="7"/>
      <c r="AC80" s="29" t="n">
        <v>0</v>
      </c>
      <c r="AD80" s="29" t="n">
        <v>0</v>
      </c>
      <c r="AE80" s="93" t="n">
        <v>0</v>
      </c>
      <c r="AF80" s="29" t="n">
        <v>15000</v>
      </c>
      <c r="AG80" s="94" t="n">
        <v>0</v>
      </c>
      <c r="AH80" s="93" t="n">
        <v>0</v>
      </c>
      <c r="AI80" s="94" t="n">
        <v>0</v>
      </c>
      <c r="AJ80" s="7"/>
      <c r="AK80" s="28" t="n">
        <v>0</v>
      </c>
      <c r="AL80" s="28" t="n">
        <v>15000</v>
      </c>
      <c r="AM80" s="28" t="n">
        <v>0</v>
      </c>
      <c r="AN80" s="91" t="n">
        <v>0</v>
      </c>
      <c r="AO80" s="28"/>
      <c r="AP80" s="69" t="n">
        <v>0</v>
      </c>
      <c r="AQ80" s="40" t="n">
        <v>1</v>
      </c>
      <c r="AR80" s="40" t="n">
        <v>0</v>
      </c>
      <c r="AS80" s="70" t="n">
        <v>0</v>
      </c>
      <c r="AT80" s="7"/>
    </row>
    <row r="81" customFormat="false" ht="12.75" hidden="false" customHeight="false" outlineLevel="0" collapsed="false">
      <c r="A81" s="31" t="s">
        <v>125</v>
      </c>
      <c r="B81" s="2" t="s">
        <v>123</v>
      </c>
      <c r="C81" s="7"/>
      <c r="D81" s="28" t="n">
        <v>22000</v>
      </c>
      <c r="E81" s="29" t="n">
        <v>0</v>
      </c>
      <c r="F81" s="7"/>
      <c r="G81" s="90" t="n">
        <v>12681</v>
      </c>
      <c r="H81" s="28" t="n">
        <v>0</v>
      </c>
      <c r="I81" s="28" t="n">
        <v>0</v>
      </c>
      <c r="J81" s="91" t="n">
        <v>0</v>
      </c>
      <c r="K81" s="28" t="n">
        <v>9319</v>
      </c>
      <c r="L81" s="28" t="n">
        <v>0</v>
      </c>
      <c r="M81" s="28" t="n">
        <v>0</v>
      </c>
      <c r="N81" s="28" t="n">
        <v>0</v>
      </c>
      <c r="O81" s="28" t="n">
        <v>0</v>
      </c>
      <c r="P81" s="28" t="n">
        <v>0</v>
      </c>
      <c r="Q81" s="28" t="n">
        <v>0</v>
      </c>
      <c r="R81" s="28" t="n">
        <v>0</v>
      </c>
      <c r="S81" s="28" t="n">
        <v>0</v>
      </c>
      <c r="T81" s="28" t="n">
        <v>0</v>
      </c>
      <c r="U81" s="91" t="n">
        <v>0</v>
      </c>
      <c r="V81" s="28" t="n">
        <v>0</v>
      </c>
      <c r="W81" s="28" t="n">
        <v>0</v>
      </c>
      <c r="X81" s="28" t="n">
        <v>0</v>
      </c>
      <c r="Y81" s="92" t="n">
        <v>0</v>
      </c>
      <c r="Z81" s="7"/>
      <c r="AA81" s="92" t="n">
        <v>22000</v>
      </c>
      <c r="AB81" s="7"/>
      <c r="AC81" s="29" t="n">
        <v>0</v>
      </c>
      <c r="AD81" s="29" t="n">
        <v>12681</v>
      </c>
      <c r="AE81" s="93" t="n">
        <v>0</v>
      </c>
      <c r="AF81" s="29" t="n">
        <v>9319</v>
      </c>
      <c r="AG81" s="94" t="n">
        <v>0</v>
      </c>
      <c r="AH81" s="93" t="n">
        <v>0</v>
      </c>
      <c r="AI81" s="94" t="n">
        <v>0</v>
      </c>
      <c r="AJ81" s="7"/>
      <c r="AK81" s="28" t="n">
        <v>12681</v>
      </c>
      <c r="AL81" s="28" t="n">
        <v>9319</v>
      </c>
      <c r="AM81" s="28" t="n">
        <v>0</v>
      </c>
      <c r="AN81" s="91" t="n">
        <v>0</v>
      </c>
      <c r="AO81" s="28"/>
      <c r="AP81" s="69" t="n">
        <v>0.576409090909091</v>
      </c>
      <c r="AQ81" s="40" t="n">
        <v>0.423590909090909</v>
      </c>
      <c r="AR81" s="40" t="n">
        <v>0</v>
      </c>
      <c r="AS81" s="70" t="n">
        <v>0</v>
      </c>
      <c r="AT81" s="7"/>
    </row>
    <row r="82" customFormat="false" ht="12.75" hidden="false" customHeight="false" outlineLevel="0" collapsed="false">
      <c r="A82" s="31" t="s">
        <v>126</v>
      </c>
      <c r="B82" s="2" t="s">
        <v>123</v>
      </c>
      <c r="C82" s="7"/>
      <c r="D82" s="28" t="n">
        <v>53969</v>
      </c>
      <c r="E82" s="29" t="n">
        <v>0</v>
      </c>
      <c r="F82" s="7"/>
      <c r="G82" s="90" t="n">
        <v>0</v>
      </c>
      <c r="H82" s="28" t="n">
        <v>0</v>
      </c>
      <c r="I82" s="28" t="n">
        <v>0</v>
      </c>
      <c r="J82" s="91" t="n">
        <v>0</v>
      </c>
      <c r="K82" s="28" t="n">
        <v>53969</v>
      </c>
      <c r="L82" s="28" t="n">
        <v>0</v>
      </c>
      <c r="M82" s="28" t="n">
        <v>0</v>
      </c>
      <c r="N82" s="28" t="n">
        <v>0</v>
      </c>
      <c r="O82" s="28" t="n">
        <v>0</v>
      </c>
      <c r="P82" s="28" t="n">
        <v>0</v>
      </c>
      <c r="Q82" s="28" t="n">
        <v>0</v>
      </c>
      <c r="R82" s="28" t="n">
        <v>0</v>
      </c>
      <c r="S82" s="28" t="n">
        <v>0</v>
      </c>
      <c r="T82" s="28" t="n">
        <v>0</v>
      </c>
      <c r="U82" s="91" t="n">
        <v>0</v>
      </c>
      <c r="V82" s="28" t="n">
        <v>0</v>
      </c>
      <c r="W82" s="28" t="n">
        <v>0</v>
      </c>
      <c r="X82" s="28" t="n">
        <v>0</v>
      </c>
      <c r="Y82" s="92" t="n">
        <v>0</v>
      </c>
      <c r="Z82" s="7"/>
      <c r="AA82" s="92" t="n">
        <v>53969</v>
      </c>
      <c r="AB82" s="7"/>
      <c r="AC82" s="29" t="n">
        <v>0</v>
      </c>
      <c r="AD82" s="29" t="n">
        <v>0</v>
      </c>
      <c r="AE82" s="93" t="n">
        <v>0</v>
      </c>
      <c r="AF82" s="29" t="n">
        <v>53969</v>
      </c>
      <c r="AG82" s="94" t="n">
        <v>0</v>
      </c>
      <c r="AH82" s="93" t="n">
        <v>0</v>
      </c>
      <c r="AI82" s="94" t="n">
        <v>0</v>
      </c>
      <c r="AJ82" s="7"/>
      <c r="AK82" s="28" t="n">
        <v>0</v>
      </c>
      <c r="AL82" s="28" t="n">
        <v>53969</v>
      </c>
      <c r="AM82" s="28" t="n">
        <v>0</v>
      </c>
      <c r="AN82" s="91" t="n">
        <v>0</v>
      </c>
      <c r="AO82" s="28"/>
      <c r="AP82" s="69" t="n">
        <v>0</v>
      </c>
      <c r="AQ82" s="40" t="n">
        <v>1</v>
      </c>
      <c r="AR82" s="40" t="n">
        <v>0</v>
      </c>
      <c r="AS82" s="70" t="n">
        <v>0</v>
      </c>
      <c r="AT82" s="7"/>
    </row>
    <row r="83" customFormat="false" ht="12.75" hidden="false" customHeight="false" outlineLevel="0" collapsed="false">
      <c r="A83" s="31" t="s">
        <v>127</v>
      </c>
      <c r="B83" s="2" t="s">
        <v>123</v>
      </c>
      <c r="C83" s="7"/>
      <c r="D83" s="28" t="n">
        <v>19877</v>
      </c>
      <c r="E83" s="29" t="n">
        <v>0</v>
      </c>
      <c r="F83" s="7"/>
      <c r="G83" s="90" t="n">
        <v>0</v>
      </c>
      <c r="H83" s="28" t="n">
        <v>0</v>
      </c>
      <c r="I83" s="28" t="n">
        <v>0</v>
      </c>
      <c r="J83" s="91" t="n">
        <v>0</v>
      </c>
      <c r="K83" s="28" t="n">
        <v>19877</v>
      </c>
      <c r="L83" s="28" t="n">
        <v>0</v>
      </c>
      <c r="M83" s="28" t="n">
        <v>0</v>
      </c>
      <c r="N83" s="28" t="n">
        <v>0</v>
      </c>
      <c r="O83" s="28" t="n">
        <v>0</v>
      </c>
      <c r="P83" s="28" t="n">
        <v>0</v>
      </c>
      <c r="Q83" s="28" t="n">
        <v>0</v>
      </c>
      <c r="R83" s="28" t="n">
        <v>0</v>
      </c>
      <c r="S83" s="28" t="n">
        <v>0</v>
      </c>
      <c r="T83" s="28" t="n">
        <v>0</v>
      </c>
      <c r="U83" s="91" t="n">
        <v>0</v>
      </c>
      <c r="V83" s="28" t="n">
        <v>0</v>
      </c>
      <c r="W83" s="28" t="n">
        <v>0</v>
      </c>
      <c r="X83" s="28" t="n">
        <v>0</v>
      </c>
      <c r="Y83" s="92" t="n">
        <v>0</v>
      </c>
      <c r="Z83" s="7"/>
      <c r="AA83" s="92" t="n">
        <v>19877</v>
      </c>
      <c r="AB83" s="7"/>
      <c r="AC83" s="29" t="n">
        <v>0</v>
      </c>
      <c r="AD83" s="29" t="n">
        <v>0</v>
      </c>
      <c r="AE83" s="93" t="n">
        <v>0</v>
      </c>
      <c r="AF83" s="29" t="n">
        <v>19877</v>
      </c>
      <c r="AG83" s="94" t="n">
        <v>0</v>
      </c>
      <c r="AH83" s="93" t="n">
        <v>0</v>
      </c>
      <c r="AI83" s="94" t="n">
        <v>0</v>
      </c>
      <c r="AJ83" s="7"/>
      <c r="AK83" s="28" t="n">
        <v>0</v>
      </c>
      <c r="AL83" s="28" t="n">
        <v>19877</v>
      </c>
      <c r="AM83" s="28" t="n">
        <v>0</v>
      </c>
      <c r="AN83" s="91" t="n">
        <v>0</v>
      </c>
      <c r="AO83" s="28"/>
      <c r="AP83" s="69" t="n">
        <v>0</v>
      </c>
      <c r="AQ83" s="40" t="n">
        <v>1</v>
      </c>
      <c r="AR83" s="40" t="n">
        <v>0</v>
      </c>
      <c r="AS83" s="70" t="n">
        <v>0</v>
      </c>
      <c r="AT83" s="7"/>
    </row>
    <row r="84" customFormat="false" ht="12.75" hidden="false" customHeight="false" outlineLevel="0" collapsed="false">
      <c r="A84" s="31" t="s">
        <v>128</v>
      </c>
      <c r="B84" s="2" t="s">
        <v>123</v>
      </c>
      <c r="C84" s="7"/>
      <c r="D84" s="28" t="n">
        <v>57089</v>
      </c>
      <c r="E84" s="29" t="n">
        <v>0</v>
      </c>
      <c r="F84" s="7"/>
      <c r="G84" s="90" t="n">
        <v>0</v>
      </c>
      <c r="H84" s="28" t="n">
        <v>0</v>
      </c>
      <c r="I84" s="28" t="n">
        <v>0</v>
      </c>
      <c r="J84" s="91" t="n">
        <v>0</v>
      </c>
      <c r="K84" s="28" t="n">
        <v>57089</v>
      </c>
      <c r="L84" s="28" t="n">
        <v>0</v>
      </c>
      <c r="M84" s="28" t="n">
        <v>0</v>
      </c>
      <c r="N84" s="28" t="n">
        <v>0</v>
      </c>
      <c r="O84" s="28" t="n">
        <v>0</v>
      </c>
      <c r="P84" s="28" t="n">
        <v>0</v>
      </c>
      <c r="Q84" s="28" t="n">
        <v>0</v>
      </c>
      <c r="R84" s="28" t="n">
        <v>0</v>
      </c>
      <c r="S84" s="28" t="n">
        <v>0</v>
      </c>
      <c r="T84" s="28" t="n">
        <v>0</v>
      </c>
      <c r="U84" s="91" t="n">
        <v>0</v>
      </c>
      <c r="V84" s="28" t="n">
        <v>0</v>
      </c>
      <c r="W84" s="28" t="n">
        <v>0</v>
      </c>
      <c r="X84" s="28" t="n">
        <v>0</v>
      </c>
      <c r="Y84" s="92" t="n">
        <v>0</v>
      </c>
      <c r="Z84" s="7"/>
      <c r="AA84" s="92" t="n">
        <v>57089</v>
      </c>
      <c r="AB84" s="7"/>
      <c r="AC84" s="29" t="n">
        <v>0</v>
      </c>
      <c r="AD84" s="29" t="n">
        <v>0</v>
      </c>
      <c r="AE84" s="93" t="n">
        <v>0</v>
      </c>
      <c r="AF84" s="29" t="n">
        <v>57089</v>
      </c>
      <c r="AG84" s="94" t="n">
        <v>0</v>
      </c>
      <c r="AH84" s="93" t="n">
        <v>0</v>
      </c>
      <c r="AI84" s="94" t="n">
        <v>0</v>
      </c>
      <c r="AJ84" s="7"/>
      <c r="AK84" s="28" t="n">
        <v>0</v>
      </c>
      <c r="AL84" s="28" t="n">
        <v>57089</v>
      </c>
      <c r="AM84" s="28" t="n">
        <v>0</v>
      </c>
      <c r="AN84" s="91" t="n">
        <v>0</v>
      </c>
      <c r="AO84" s="28"/>
      <c r="AP84" s="69" t="n">
        <v>0</v>
      </c>
      <c r="AQ84" s="40" t="n">
        <v>1</v>
      </c>
      <c r="AR84" s="40" t="n">
        <v>0</v>
      </c>
      <c r="AS84" s="70" t="n">
        <v>0</v>
      </c>
      <c r="AT84" s="7"/>
    </row>
    <row r="85" customFormat="false" ht="12.75" hidden="false" customHeight="false" outlineLevel="0" collapsed="false">
      <c r="A85" s="31" t="s">
        <v>129</v>
      </c>
      <c r="B85" s="2" t="s">
        <v>123</v>
      </c>
      <c r="C85" s="7"/>
      <c r="D85" s="28" t="n">
        <v>41125</v>
      </c>
      <c r="E85" s="29" t="n">
        <v>0</v>
      </c>
      <c r="F85" s="7"/>
      <c r="G85" s="90" t="n">
        <v>23705</v>
      </c>
      <c r="H85" s="28" t="n">
        <v>0</v>
      </c>
      <c r="I85" s="28" t="n">
        <v>0</v>
      </c>
      <c r="J85" s="91" t="n">
        <v>0</v>
      </c>
      <c r="K85" s="28" t="n">
        <v>17420</v>
      </c>
      <c r="L85" s="28" t="n">
        <v>0</v>
      </c>
      <c r="M85" s="28" t="n">
        <v>0</v>
      </c>
      <c r="N85" s="28" t="n">
        <v>0</v>
      </c>
      <c r="O85" s="28" t="n">
        <v>0</v>
      </c>
      <c r="P85" s="28" t="n">
        <v>0</v>
      </c>
      <c r="Q85" s="28" t="n">
        <v>0</v>
      </c>
      <c r="R85" s="28" t="n">
        <v>0</v>
      </c>
      <c r="S85" s="28" t="n">
        <v>0</v>
      </c>
      <c r="T85" s="28" t="n">
        <v>0</v>
      </c>
      <c r="U85" s="91" t="n">
        <v>0</v>
      </c>
      <c r="V85" s="28" t="n">
        <v>0</v>
      </c>
      <c r="W85" s="28" t="n">
        <v>0</v>
      </c>
      <c r="X85" s="28" t="n">
        <v>0</v>
      </c>
      <c r="Y85" s="92" t="n">
        <v>0</v>
      </c>
      <c r="Z85" s="7"/>
      <c r="AA85" s="92" t="n">
        <v>41125</v>
      </c>
      <c r="AB85" s="7"/>
      <c r="AC85" s="29" t="n">
        <v>0</v>
      </c>
      <c r="AD85" s="29" t="n">
        <v>23705</v>
      </c>
      <c r="AE85" s="93" t="n">
        <v>0</v>
      </c>
      <c r="AF85" s="29" t="n">
        <v>17420</v>
      </c>
      <c r="AG85" s="94" t="n">
        <v>0</v>
      </c>
      <c r="AH85" s="93" t="n">
        <v>0</v>
      </c>
      <c r="AI85" s="94" t="n">
        <v>0</v>
      </c>
      <c r="AJ85" s="7"/>
      <c r="AK85" s="28" t="n">
        <v>23705</v>
      </c>
      <c r="AL85" s="28" t="n">
        <v>17420</v>
      </c>
      <c r="AM85" s="28" t="n">
        <v>0</v>
      </c>
      <c r="AN85" s="91" t="n">
        <v>0</v>
      </c>
      <c r="AO85" s="28"/>
      <c r="AP85" s="69" t="n">
        <v>0.576413373860182</v>
      </c>
      <c r="AQ85" s="40" t="n">
        <v>0.423586626139818</v>
      </c>
      <c r="AR85" s="40" t="n">
        <v>0</v>
      </c>
      <c r="AS85" s="70" t="n">
        <v>0</v>
      </c>
      <c r="AT85" s="7"/>
    </row>
    <row r="86" customFormat="false" ht="12.75" hidden="false" customHeight="false" outlineLevel="0" collapsed="false">
      <c r="A86" s="31" t="s">
        <v>130</v>
      </c>
      <c r="B86" s="2" t="s">
        <v>123</v>
      </c>
      <c r="C86" s="7"/>
      <c r="D86" s="28" t="n">
        <v>17064</v>
      </c>
      <c r="E86" s="29" t="n">
        <v>0</v>
      </c>
      <c r="F86" s="7"/>
      <c r="G86" s="90" t="n">
        <v>9835</v>
      </c>
      <c r="H86" s="28" t="n">
        <v>0</v>
      </c>
      <c r="I86" s="28" t="n">
        <v>0</v>
      </c>
      <c r="J86" s="91" t="n">
        <v>0</v>
      </c>
      <c r="K86" s="28" t="n">
        <v>7229</v>
      </c>
      <c r="L86" s="28" t="n">
        <v>0</v>
      </c>
      <c r="M86" s="28" t="n">
        <v>0</v>
      </c>
      <c r="N86" s="28" t="n">
        <v>0</v>
      </c>
      <c r="O86" s="28" t="n">
        <v>0</v>
      </c>
      <c r="P86" s="28" t="n">
        <v>0</v>
      </c>
      <c r="Q86" s="28" t="n">
        <v>0</v>
      </c>
      <c r="R86" s="28" t="n">
        <v>0</v>
      </c>
      <c r="S86" s="28" t="n">
        <v>0</v>
      </c>
      <c r="T86" s="28" t="n">
        <v>0</v>
      </c>
      <c r="U86" s="91" t="n">
        <v>0</v>
      </c>
      <c r="V86" s="28" t="n">
        <v>0</v>
      </c>
      <c r="W86" s="28" t="n">
        <v>0</v>
      </c>
      <c r="X86" s="28" t="n">
        <v>0</v>
      </c>
      <c r="Y86" s="92" t="n">
        <v>0</v>
      </c>
      <c r="Z86" s="7"/>
      <c r="AA86" s="92" t="n">
        <v>17064</v>
      </c>
      <c r="AB86" s="7"/>
      <c r="AC86" s="29" t="n">
        <v>0</v>
      </c>
      <c r="AD86" s="29" t="n">
        <v>9835</v>
      </c>
      <c r="AE86" s="93" t="n">
        <v>0</v>
      </c>
      <c r="AF86" s="29" t="n">
        <v>7229</v>
      </c>
      <c r="AG86" s="94" t="n">
        <v>0</v>
      </c>
      <c r="AH86" s="93" t="n">
        <v>0</v>
      </c>
      <c r="AI86" s="94" t="n">
        <v>0</v>
      </c>
      <c r="AJ86" s="7"/>
      <c r="AK86" s="28" t="n">
        <v>9835</v>
      </c>
      <c r="AL86" s="28" t="n">
        <v>7229</v>
      </c>
      <c r="AM86" s="28" t="n">
        <v>0</v>
      </c>
      <c r="AN86" s="91" t="n">
        <v>0</v>
      </c>
      <c r="AO86" s="28"/>
      <c r="AP86" s="69" t="n">
        <v>0.576359587435537</v>
      </c>
      <c r="AQ86" s="40" t="n">
        <v>0.423640412564463</v>
      </c>
      <c r="AR86" s="40" t="n">
        <v>0</v>
      </c>
      <c r="AS86" s="70" t="n">
        <v>0</v>
      </c>
      <c r="AT86" s="7"/>
    </row>
    <row r="87" customFormat="false" ht="12.75" hidden="false" customHeight="false" outlineLevel="0" collapsed="false">
      <c r="A87" s="31" t="s">
        <v>131</v>
      </c>
      <c r="B87" s="2" t="s">
        <v>132</v>
      </c>
      <c r="C87" s="7"/>
      <c r="D87" s="28" t="n">
        <v>1832</v>
      </c>
      <c r="E87" s="29" t="n">
        <v>0</v>
      </c>
      <c r="F87" s="7"/>
      <c r="G87" s="90" t="n">
        <v>0</v>
      </c>
      <c r="H87" s="28" t="n">
        <v>0</v>
      </c>
      <c r="I87" s="28" t="n">
        <v>0</v>
      </c>
      <c r="J87" s="91" t="n">
        <v>0</v>
      </c>
      <c r="K87" s="28" t="n">
        <v>0</v>
      </c>
      <c r="L87" s="28" t="n">
        <v>0</v>
      </c>
      <c r="M87" s="28" t="n">
        <v>0</v>
      </c>
      <c r="N87" s="28" t="n">
        <v>0</v>
      </c>
      <c r="O87" s="28" t="n">
        <v>0</v>
      </c>
      <c r="P87" s="28" t="n">
        <v>0</v>
      </c>
      <c r="Q87" s="28" t="n">
        <v>0</v>
      </c>
      <c r="R87" s="28" t="n">
        <v>0</v>
      </c>
      <c r="S87" s="28" t="n">
        <v>0</v>
      </c>
      <c r="T87" s="28" t="n">
        <v>0</v>
      </c>
      <c r="U87" s="91" t="n">
        <v>1832</v>
      </c>
      <c r="V87" s="28" t="n">
        <v>0</v>
      </c>
      <c r="W87" s="28" t="n">
        <v>0</v>
      </c>
      <c r="X87" s="28" t="n">
        <v>0</v>
      </c>
      <c r="Y87" s="92" t="n">
        <v>0</v>
      </c>
      <c r="Z87" s="7"/>
      <c r="AA87" s="92" t="n">
        <v>1832</v>
      </c>
      <c r="AB87" s="7"/>
      <c r="AC87" s="29" t="n">
        <v>0</v>
      </c>
      <c r="AD87" s="29" t="n">
        <v>0</v>
      </c>
      <c r="AE87" s="93" t="n">
        <v>0</v>
      </c>
      <c r="AF87" s="29" t="n">
        <v>0</v>
      </c>
      <c r="AG87" s="94" t="n">
        <v>1832</v>
      </c>
      <c r="AH87" s="93" t="n">
        <v>0</v>
      </c>
      <c r="AI87" s="94" t="n">
        <v>0</v>
      </c>
      <c r="AJ87" s="7"/>
      <c r="AK87" s="28" t="n">
        <v>0</v>
      </c>
      <c r="AL87" s="28" t="n">
        <v>1832</v>
      </c>
      <c r="AM87" s="28" t="n">
        <v>0</v>
      </c>
      <c r="AN87" s="91" t="n">
        <v>0</v>
      </c>
      <c r="AO87" s="28"/>
      <c r="AP87" s="69" t="n">
        <v>0</v>
      </c>
      <c r="AQ87" s="40" t="n">
        <v>1</v>
      </c>
      <c r="AR87" s="40" t="n">
        <v>0</v>
      </c>
      <c r="AS87" s="70" t="n">
        <v>0</v>
      </c>
      <c r="AT87" s="7"/>
    </row>
    <row r="88" customFormat="false" ht="12.75" hidden="false" customHeight="false" outlineLevel="0" collapsed="false">
      <c r="A88" s="31" t="s">
        <v>133</v>
      </c>
      <c r="B88" s="2" t="s">
        <v>134</v>
      </c>
      <c r="C88" s="7"/>
      <c r="D88" s="28" t="n">
        <v>132990</v>
      </c>
      <c r="E88" s="29" t="n">
        <v>0</v>
      </c>
      <c r="F88" s="7"/>
      <c r="G88" s="90" t="n">
        <v>47837</v>
      </c>
      <c r="H88" s="28" t="n">
        <v>28821</v>
      </c>
      <c r="I88" s="28" t="n">
        <v>0</v>
      </c>
      <c r="J88" s="91" t="n">
        <v>0</v>
      </c>
      <c r="K88" s="28" t="n">
        <v>0</v>
      </c>
      <c r="L88" s="28" t="n">
        <v>0</v>
      </c>
      <c r="M88" s="28" t="n">
        <v>0</v>
      </c>
      <c r="N88" s="28" t="n">
        <v>0</v>
      </c>
      <c r="O88" s="28" t="n">
        <v>0</v>
      </c>
      <c r="P88" s="28" t="n">
        <v>0</v>
      </c>
      <c r="Q88" s="28" t="n">
        <v>0</v>
      </c>
      <c r="R88" s="28" t="n">
        <v>0</v>
      </c>
      <c r="S88" s="28" t="n">
        <v>0</v>
      </c>
      <c r="T88" s="28" t="n">
        <v>0</v>
      </c>
      <c r="U88" s="91" t="n">
        <v>56332</v>
      </c>
      <c r="V88" s="28" t="n">
        <v>0</v>
      </c>
      <c r="W88" s="28" t="n">
        <v>0</v>
      </c>
      <c r="X88" s="28" t="n">
        <v>0</v>
      </c>
      <c r="Y88" s="92" t="n">
        <v>0</v>
      </c>
      <c r="Z88" s="7"/>
      <c r="AA88" s="92" t="n">
        <v>132990</v>
      </c>
      <c r="AB88" s="7"/>
      <c r="AC88" s="29" t="n">
        <v>28821</v>
      </c>
      <c r="AD88" s="29" t="n">
        <v>47837</v>
      </c>
      <c r="AE88" s="93" t="n">
        <v>0</v>
      </c>
      <c r="AF88" s="29" t="n">
        <v>0</v>
      </c>
      <c r="AG88" s="94" t="n">
        <v>56332</v>
      </c>
      <c r="AH88" s="93" t="n">
        <v>0</v>
      </c>
      <c r="AI88" s="94" t="n">
        <v>0</v>
      </c>
      <c r="AJ88" s="7"/>
      <c r="AK88" s="28" t="n">
        <v>76658</v>
      </c>
      <c r="AL88" s="28" t="n">
        <v>56332</v>
      </c>
      <c r="AM88" s="28" t="n">
        <v>0</v>
      </c>
      <c r="AN88" s="91" t="n">
        <v>0</v>
      </c>
      <c r="AO88" s="28"/>
      <c r="AP88" s="69" t="n">
        <v>0.576419279645086</v>
      </c>
      <c r="AQ88" s="40" t="n">
        <v>0.423580720354914</v>
      </c>
      <c r="AR88" s="40" t="n">
        <v>0</v>
      </c>
      <c r="AS88" s="70" t="n">
        <v>0</v>
      </c>
      <c r="AT88" s="7"/>
    </row>
    <row r="89" customFormat="false" ht="12.75" hidden="false" customHeight="false" outlineLevel="0" collapsed="false">
      <c r="A89" s="31" t="s">
        <v>135</v>
      </c>
      <c r="B89" s="2" t="s">
        <v>136</v>
      </c>
      <c r="C89" s="7"/>
      <c r="D89" s="28" t="n">
        <v>10000</v>
      </c>
      <c r="E89" s="29" t="n">
        <v>137</v>
      </c>
      <c r="F89" s="7"/>
      <c r="G89" s="90" t="n">
        <v>5764</v>
      </c>
      <c r="H89" s="28" t="n">
        <v>0</v>
      </c>
      <c r="I89" s="28" t="n">
        <v>0</v>
      </c>
      <c r="J89" s="91" t="n">
        <v>0</v>
      </c>
      <c r="K89" s="28" t="n">
        <v>0</v>
      </c>
      <c r="L89" s="28" t="n">
        <v>0</v>
      </c>
      <c r="M89" s="28" t="n">
        <v>0</v>
      </c>
      <c r="N89" s="28" t="n">
        <v>0</v>
      </c>
      <c r="O89" s="28" t="n">
        <v>0</v>
      </c>
      <c r="P89" s="28" t="n">
        <v>0</v>
      </c>
      <c r="Q89" s="28" t="n">
        <v>0</v>
      </c>
      <c r="R89" s="28" t="n">
        <v>0</v>
      </c>
      <c r="S89" s="28" t="n">
        <v>0</v>
      </c>
      <c r="T89" s="28" t="n">
        <v>0</v>
      </c>
      <c r="U89" s="91" t="n">
        <v>4099</v>
      </c>
      <c r="V89" s="28" t="n">
        <v>0</v>
      </c>
      <c r="W89" s="28" t="n">
        <v>0</v>
      </c>
      <c r="X89" s="28" t="n">
        <v>0</v>
      </c>
      <c r="Y89" s="92" t="n">
        <v>0</v>
      </c>
      <c r="Z89" s="7"/>
      <c r="AA89" s="92" t="n">
        <v>9863</v>
      </c>
      <c r="AB89" s="7"/>
      <c r="AC89" s="29" t="n">
        <v>0</v>
      </c>
      <c r="AD89" s="29" t="n">
        <v>5764</v>
      </c>
      <c r="AE89" s="93" t="n">
        <v>0</v>
      </c>
      <c r="AF89" s="29" t="n">
        <v>0</v>
      </c>
      <c r="AG89" s="94" t="n">
        <v>4099</v>
      </c>
      <c r="AH89" s="93" t="n">
        <v>0</v>
      </c>
      <c r="AI89" s="94" t="n">
        <v>0</v>
      </c>
      <c r="AJ89" s="7"/>
      <c r="AK89" s="28" t="n">
        <v>5764</v>
      </c>
      <c r="AL89" s="28" t="n">
        <v>4099</v>
      </c>
      <c r="AM89" s="28" t="n">
        <v>0</v>
      </c>
      <c r="AN89" s="91" t="n">
        <v>0</v>
      </c>
      <c r="AO89" s="28"/>
      <c r="AP89" s="69" t="n">
        <v>0.5764</v>
      </c>
      <c r="AQ89" s="40" t="n">
        <v>0.4099</v>
      </c>
      <c r="AR89" s="40" t="n">
        <v>0</v>
      </c>
      <c r="AS89" s="70" t="n">
        <v>0</v>
      </c>
      <c r="AT89" s="7"/>
    </row>
    <row r="90" customFormat="false" ht="12.75" hidden="false" customHeight="false" outlineLevel="0" collapsed="false">
      <c r="A90" s="31" t="s">
        <v>137</v>
      </c>
      <c r="B90" s="2" t="s">
        <v>138</v>
      </c>
      <c r="C90" s="7"/>
      <c r="D90" s="28" t="n">
        <v>12796</v>
      </c>
      <c r="E90" s="29" t="n">
        <v>175</v>
      </c>
      <c r="F90" s="7"/>
      <c r="G90" s="90" t="n">
        <v>7376</v>
      </c>
      <c r="H90" s="28" t="n">
        <v>0</v>
      </c>
      <c r="I90" s="28" t="n">
        <v>0</v>
      </c>
      <c r="J90" s="91" t="n">
        <v>0</v>
      </c>
      <c r="K90" s="28" t="n">
        <v>0</v>
      </c>
      <c r="L90" s="28" t="n">
        <v>0</v>
      </c>
      <c r="M90" s="28" t="n">
        <v>0</v>
      </c>
      <c r="N90" s="28" t="n">
        <v>0</v>
      </c>
      <c r="O90" s="28" t="n">
        <v>0</v>
      </c>
      <c r="P90" s="28" t="n">
        <v>0</v>
      </c>
      <c r="Q90" s="28" t="n">
        <v>0</v>
      </c>
      <c r="R90" s="28" t="n">
        <v>0</v>
      </c>
      <c r="S90" s="28" t="n">
        <v>0</v>
      </c>
      <c r="T90" s="28" t="n">
        <v>0</v>
      </c>
      <c r="U90" s="91" t="n">
        <v>5245</v>
      </c>
      <c r="V90" s="28" t="n">
        <v>0</v>
      </c>
      <c r="W90" s="28" t="n">
        <v>0</v>
      </c>
      <c r="X90" s="28" t="n">
        <v>0</v>
      </c>
      <c r="Y90" s="92" t="n">
        <v>0</v>
      </c>
      <c r="Z90" s="7"/>
      <c r="AA90" s="92" t="n">
        <v>12621</v>
      </c>
      <c r="AB90" s="7"/>
      <c r="AC90" s="29" t="n">
        <v>0</v>
      </c>
      <c r="AD90" s="29" t="n">
        <v>7376</v>
      </c>
      <c r="AE90" s="93" t="n">
        <v>0</v>
      </c>
      <c r="AF90" s="29" t="n">
        <v>0</v>
      </c>
      <c r="AG90" s="94" t="n">
        <v>5245</v>
      </c>
      <c r="AH90" s="93" t="n">
        <v>0</v>
      </c>
      <c r="AI90" s="94" t="n">
        <v>0</v>
      </c>
      <c r="AJ90" s="7"/>
      <c r="AK90" s="28" t="n">
        <v>7376</v>
      </c>
      <c r="AL90" s="28" t="n">
        <v>5245</v>
      </c>
      <c r="AM90" s="28" t="n">
        <v>0</v>
      </c>
      <c r="AN90" s="91" t="n">
        <v>0</v>
      </c>
      <c r="AO90" s="28"/>
      <c r="AP90" s="69" t="n">
        <v>0.576430134417005</v>
      </c>
      <c r="AQ90" s="40" t="n">
        <v>0.409893716786496</v>
      </c>
      <c r="AR90" s="40" t="n">
        <v>0</v>
      </c>
      <c r="AS90" s="70" t="n">
        <v>0</v>
      </c>
      <c r="AT90" s="7"/>
    </row>
    <row r="91" customFormat="false" ht="12.75" hidden="false" customHeight="false" outlineLevel="0" collapsed="false">
      <c r="A91" s="31" t="s">
        <v>139</v>
      </c>
      <c r="B91" s="2" t="s">
        <v>138</v>
      </c>
      <c r="C91" s="7"/>
      <c r="D91" s="28" t="n">
        <v>7664</v>
      </c>
      <c r="E91" s="29" t="n">
        <v>105</v>
      </c>
      <c r="F91" s="7"/>
      <c r="G91" s="90" t="n">
        <v>4417</v>
      </c>
      <c r="H91" s="28" t="n">
        <v>0</v>
      </c>
      <c r="I91" s="28" t="n">
        <v>0</v>
      </c>
      <c r="J91" s="91" t="n">
        <v>0</v>
      </c>
      <c r="K91" s="28" t="n">
        <v>0</v>
      </c>
      <c r="L91" s="28" t="n">
        <v>0</v>
      </c>
      <c r="M91" s="28" t="n">
        <v>0</v>
      </c>
      <c r="N91" s="28" t="n">
        <v>0</v>
      </c>
      <c r="O91" s="28" t="n">
        <v>0</v>
      </c>
      <c r="P91" s="28" t="n">
        <v>0</v>
      </c>
      <c r="Q91" s="28" t="n">
        <v>0</v>
      </c>
      <c r="R91" s="28" t="n">
        <v>0</v>
      </c>
      <c r="S91" s="28" t="n">
        <v>0</v>
      </c>
      <c r="T91" s="28" t="n">
        <v>0</v>
      </c>
      <c r="U91" s="91" t="n">
        <v>3142</v>
      </c>
      <c r="V91" s="28" t="n">
        <v>0</v>
      </c>
      <c r="W91" s="28" t="n">
        <v>0</v>
      </c>
      <c r="X91" s="28" t="n">
        <v>0</v>
      </c>
      <c r="Y91" s="92" t="n">
        <v>0</v>
      </c>
      <c r="Z91" s="7"/>
      <c r="AA91" s="92" t="n">
        <v>7559</v>
      </c>
      <c r="AB91" s="7"/>
      <c r="AC91" s="29" t="n">
        <v>0</v>
      </c>
      <c r="AD91" s="29" t="n">
        <v>4417</v>
      </c>
      <c r="AE91" s="93" t="n">
        <v>0</v>
      </c>
      <c r="AF91" s="29" t="n">
        <v>0</v>
      </c>
      <c r="AG91" s="94" t="n">
        <v>3142</v>
      </c>
      <c r="AH91" s="93" t="n">
        <v>0</v>
      </c>
      <c r="AI91" s="94" t="n">
        <v>0</v>
      </c>
      <c r="AJ91" s="7"/>
      <c r="AK91" s="28" t="n">
        <v>4417</v>
      </c>
      <c r="AL91" s="28" t="n">
        <v>3142</v>
      </c>
      <c r="AM91" s="28" t="n">
        <v>0</v>
      </c>
      <c r="AN91" s="91" t="n">
        <v>0</v>
      </c>
      <c r="AO91" s="28"/>
      <c r="AP91" s="69" t="n">
        <v>0.576330897703549</v>
      </c>
      <c r="AQ91" s="40" t="n">
        <v>0.409968684759917</v>
      </c>
      <c r="AR91" s="40" t="n">
        <v>0</v>
      </c>
      <c r="AS91" s="70" t="n">
        <v>0</v>
      </c>
      <c r="AT91" s="7"/>
    </row>
    <row r="92" customFormat="false" ht="12.75" hidden="false" customHeight="false" outlineLevel="0" collapsed="false">
      <c r="A92" s="31" t="s">
        <v>140</v>
      </c>
      <c r="B92" s="2" t="s">
        <v>141</v>
      </c>
      <c r="C92" s="7"/>
      <c r="D92" s="28" t="n">
        <v>3690</v>
      </c>
      <c r="E92" s="29" t="n">
        <v>0</v>
      </c>
      <c r="F92" s="7"/>
      <c r="G92" s="90" t="n">
        <v>0</v>
      </c>
      <c r="H92" s="28" t="n">
        <v>0</v>
      </c>
      <c r="I92" s="28" t="n">
        <v>0</v>
      </c>
      <c r="J92" s="91" t="n">
        <v>0</v>
      </c>
      <c r="K92" s="28" t="n">
        <v>3690</v>
      </c>
      <c r="L92" s="28" t="n">
        <v>0</v>
      </c>
      <c r="M92" s="28" t="n">
        <v>0</v>
      </c>
      <c r="N92" s="28" t="n">
        <v>0</v>
      </c>
      <c r="O92" s="28" t="n">
        <v>0</v>
      </c>
      <c r="P92" s="28" t="n">
        <v>0</v>
      </c>
      <c r="Q92" s="28" t="n">
        <v>0</v>
      </c>
      <c r="R92" s="28" t="n">
        <v>0</v>
      </c>
      <c r="S92" s="28" t="n">
        <v>0</v>
      </c>
      <c r="T92" s="28" t="n">
        <v>0</v>
      </c>
      <c r="U92" s="91" t="n">
        <v>0</v>
      </c>
      <c r="V92" s="28" t="n">
        <v>0</v>
      </c>
      <c r="W92" s="28" t="n">
        <v>0</v>
      </c>
      <c r="X92" s="28" t="n">
        <v>0</v>
      </c>
      <c r="Y92" s="92" t="n">
        <v>0</v>
      </c>
      <c r="Z92" s="7"/>
      <c r="AA92" s="92" t="n">
        <v>3690</v>
      </c>
      <c r="AB92" s="7"/>
      <c r="AC92" s="29" t="n">
        <v>0</v>
      </c>
      <c r="AD92" s="29" t="n">
        <v>0</v>
      </c>
      <c r="AE92" s="93" t="n">
        <v>0</v>
      </c>
      <c r="AF92" s="29" t="n">
        <v>3690</v>
      </c>
      <c r="AG92" s="94" t="n">
        <v>0</v>
      </c>
      <c r="AH92" s="93" t="n">
        <v>0</v>
      </c>
      <c r="AI92" s="94" t="n">
        <v>0</v>
      </c>
      <c r="AJ92" s="7"/>
      <c r="AK92" s="28" t="n">
        <v>0</v>
      </c>
      <c r="AL92" s="28" t="n">
        <v>3690</v>
      </c>
      <c r="AM92" s="28" t="n">
        <v>0</v>
      </c>
      <c r="AN92" s="91" t="n">
        <v>0</v>
      </c>
      <c r="AO92" s="28"/>
      <c r="AP92" s="69" t="n">
        <v>0</v>
      </c>
      <c r="AQ92" s="40" t="n">
        <v>1</v>
      </c>
      <c r="AR92" s="40" t="n">
        <v>0</v>
      </c>
      <c r="AS92" s="70" t="n">
        <v>0</v>
      </c>
      <c r="AT92" s="7"/>
    </row>
    <row r="93" customFormat="false" ht="12.75" hidden="false" customHeight="false" outlineLevel="0" collapsed="false">
      <c r="A93" s="31" t="s">
        <v>142</v>
      </c>
      <c r="B93" s="2" t="s">
        <v>143</v>
      </c>
      <c r="C93" s="7"/>
      <c r="D93" s="28" t="n">
        <v>10230</v>
      </c>
      <c r="E93" s="29" t="n">
        <v>140</v>
      </c>
      <c r="F93" s="7"/>
      <c r="G93" s="90" t="n">
        <v>5897</v>
      </c>
      <c r="H93" s="28" t="n">
        <v>0</v>
      </c>
      <c r="I93" s="28" t="n">
        <v>0</v>
      </c>
      <c r="J93" s="91" t="n">
        <v>0</v>
      </c>
      <c r="K93" s="28" t="n">
        <v>0</v>
      </c>
      <c r="L93" s="28" t="n">
        <v>0</v>
      </c>
      <c r="M93" s="28" t="n">
        <v>0</v>
      </c>
      <c r="N93" s="28" t="n">
        <v>0</v>
      </c>
      <c r="O93" s="28" t="n">
        <v>0</v>
      </c>
      <c r="P93" s="28" t="n">
        <v>0</v>
      </c>
      <c r="Q93" s="28" t="n">
        <v>0</v>
      </c>
      <c r="R93" s="28" t="n">
        <v>0</v>
      </c>
      <c r="S93" s="28" t="n">
        <v>0</v>
      </c>
      <c r="T93" s="28" t="n">
        <v>0</v>
      </c>
      <c r="U93" s="91" t="n">
        <v>4193</v>
      </c>
      <c r="V93" s="28" t="n">
        <v>0</v>
      </c>
      <c r="W93" s="28" t="n">
        <v>0</v>
      </c>
      <c r="X93" s="28" t="n">
        <v>0</v>
      </c>
      <c r="Y93" s="92" t="n">
        <v>0</v>
      </c>
      <c r="Z93" s="7"/>
      <c r="AA93" s="92" t="n">
        <v>10090</v>
      </c>
      <c r="AB93" s="7"/>
      <c r="AC93" s="29" t="n">
        <v>0</v>
      </c>
      <c r="AD93" s="29" t="n">
        <v>5897</v>
      </c>
      <c r="AE93" s="93" t="n">
        <v>0</v>
      </c>
      <c r="AF93" s="29" t="n">
        <v>0</v>
      </c>
      <c r="AG93" s="94" t="n">
        <v>4193</v>
      </c>
      <c r="AH93" s="93" t="n">
        <v>0</v>
      </c>
      <c r="AI93" s="94" t="n">
        <v>0</v>
      </c>
      <c r="AJ93" s="7"/>
      <c r="AK93" s="28" t="n">
        <v>5897</v>
      </c>
      <c r="AL93" s="28" t="n">
        <v>4193</v>
      </c>
      <c r="AM93" s="28" t="n">
        <v>0</v>
      </c>
      <c r="AN93" s="91" t="n">
        <v>0</v>
      </c>
      <c r="AO93" s="28"/>
      <c r="AP93" s="69" t="n">
        <v>0.57644183773216</v>
      </c>
      <c r="AQ93" s="40" t="n">
        <v>0.409872922776149</v>
      </c>
      <c r="AR93" s="40" t="n">
        <v>0</v>
      </c>
      <c r="AS93" s="70" t="n">
        <v>0</v>
      </c>
      <c r="AT93" s="7"/>
    </row>
    <row r="94" customFormat="false" ht="12.75" hidden="false" customHeight="false" outlineLevel="0" collapsed="false">
      <c r="A94" s="31" t="s">
        <v>144</v>
      </c>
      <c r="B94" s="2" t="s">
        <v>145</v>
      </c>
      <c r="C94" s="7"/>
      <c r="D94" s="28" t="n">
        <v>3075</v>
      </c>
      <c r="E94" s="29" t="n">
        <v>0</v>
      </c>
      <c r="F94" s="7"/>
      <c r="G94" s="90" t="n">
        <v>0</v>
      </c>
      <c r="H94" s="28" t="n">
        <v>0</v>
      </c>
      <c r="I94" s="28" t="n">
        <v>0</v>
      </c>
      <c r="J94" s="91" t="n">
        <v>0</v>
      </c>
      <c r="K94" s="28" t="n">
        <v>0</v>
      </c>
      <c r="L94" s="28" t="n">
        <v>0</v>
      </c>
      <c r="M94" s="28" t="n">
        <v>0</v>
      </c>
      <c r="N94" s="28" t="n">
        <v>0</v>
      </c>
      <c r="O94" s="28" t="n">
        <v>0</v>
      </c>
      <c r="P94" s="28" t="n">
        <v>0</v>
      </c>
      <c r="Q94" s="28" t="n">
        <v>0</v>
      </c>
      <c r="R94" s="28" t="n">
        <v>0</v>
      </c>
      <c r="S94" s="28" t="n">
        <v>0</v>
      </c>
      <c r="T94" s="28" t="n">
        <v>0</v>
      </c>
      <c r="U94" s="91" t="n">
        <v>3075</v>
      </c>
      <c r="V94" s="28" t="n">
        <v>0</v>
      </c>
      <c r="W94" s="28" t="n">
        <v>0</v>
      </c>
      <c r="X94" s="28" t="n">
        <v>0</v>
      </c>
      <c r="Y94" s="92" t="n">
        <v>0</v>
      </c>
      <c r="Z94" s="7"/>
      <c r="AA94" s="92" t="n">
        <v>3075</v>
      </c>
      <c r="AB94" s="7"/>
      <c r="AC94" s="29" t="n">
        <v>0</v>
      </c>
      <c r="AD94" s="29" t="n">
        <v>0</v>
      </c>
      <c r="AE94" s="93" t="n">
        <v>0</v>
      </c>
      <c r="AF94" s="29" t="n">
        <v>0</v>
      </c>
      <c r="AG94" s="94" t="n">
        <v>3075</v>
      </c>
      <c r="AH94" s="93" t="n">
        <v>0</v>
      </c>
      <c r="AI94" s="94" t="n">
        <v>0</v>
      </c>
      <c r="AJ94" s="7"/>
      <c r="AK94" s="28" t="n">
        <v>0</v>
      </c>
      <c r="AL94" s="28" t="n">
        <v>3075</v>
      </c>
      <c r="AM94" s="28" t="n">
        <v>0</v>
      </c>
      <c r="AN94" s="91" t="n">
        <v>0</v>
      </c>
      <c r="AO94" s="28"/>
      <c r="AP94" s="69" t="n">
        <v>0</v>
      </c>
      <c r="AQ94" s="40" t="n">
        <v>1</v>
      </c>
      <c r="AR94" s="40" t="n">
        <v>0</v>
      </c>
      <c r="AS94" s="70" t="n">
        <v>0</v>
      </c>
      <c r="AT94" s="7"/>
    </row>
    <row r="95" customFormat="false" ht="12.75" hidden="false" customHeight="false" outlineLevel="0" collapsed="false">
      <c r="A95" s="31" t="s">
        <v>146</v>
      </c>
      <c r="B95" s="2" t="s">
        <v>147</v>
      </c>
      <c r="C95" s="7"/>
      <c r="D95" s="28" t="n">
        <v>524</v>
      </c>
      <c r="E95" s="29" t="n">
        <v>0</v>
      </c>
      <c r="F95" s="7"/>
      <c r="G95" s="90" t="n">
        <v>0</v>
      </c>
      <c r="H95" s="28" t="n">
        <v>0</v>
      </c>
      <c r="I95" s="28" t="n">
        <v>0</v>
      </c>
      <c r="J95" s="91" t="n">
        <v>0</v>
      </c>
      <c r="K95" s="28" t="n">
        <v>0</v>
      </c>
      <c r="L95" s="28" t="n">
        <v>0</v>
      </c>
      <c r="M95" s="28" t="n">
        <v>0</v>
      </c>
      <c r="N95" s="28" t="n">
        <v>0</v>
      </c>
      <c r="O95" s="28" t="n">
        <v>0</v>
      </c>
      <c r="P95" s="28" t="n">
        <v>0</v>
      </c>
      <c r="Q95" s="28" t="n">
        <v>0</v>
      </c>
      <c r="R95" s="28" t="n">
        <v>0</v>
      </c>
      <c r="S95" s="28" t="n">
        <v>0</v>
      </c>
      <c r="T95" s="28" t="n">
        <v>0</v>
      </c>
      <c r="U95" s="91" t="n">
        <v>524</v>
      </c>
      <c r="V95" s="28" t="n">
        <v>0</v>
      </c>
      <c r="W95" s="28" t="n">
        <v>0</v>
      </c>
      <c r="X95" s="28" t="n">
        <v>0</v>
      </c>
      <c r="Y95" s="92" t="n">
        <v>0</v>
      </c>
      <c r="Z95" s="7"/>
      <c r="AA95" s="92" t="n">
        <v>524</v>
      </c>
      <c r="AB95" s="7"/>
      <c r="AC95" s="29" t="n">
        <v>0</v>
      </c>
      <c r="AD95" s="29" t="n">
        <v>0</v>
      </c>
      <c r="AE95" s="93" t="n">
        <v>0</v>
      </c>
      <c r="AF95" s="29" t="n">
        <v>0</v>
      </c>
      <c r="AG95" s="94" t="n">
        <v>524</v>
      </c>
      <c r="AH95" s="93" t="n">
        <v>0</v>
      </c>
      <c r="AI95" s="94" t="n">
        <v>0</v>
      </c>
      <c r="AJ95" s="7"/>
      <c r="AK95" s="28" t="n">
        <v>0</v>
      </c>
      <c r="AL95" s="28" t="n">
        <v>524</v>
      </c>
      <c r="AM95" s="28" t="n">
        <v>0</v>
      </c>
      <c r="AN95" s="91" t="n">
        <v>0</v>
      </c>
      <c r="AO95" s="28"/>
      <c r="AP95" s="69" t="n">
        <v>0</v>
      </c>
      <c r="AQ95" s="40" t="n">
        <v>1</v>
      </c>
      <c r="AR95" s="40" t="n">
        <v>0</v>
      </c>
      <c r="AS95" s="70" t="n">
        <v>0</v>
      </c>
      <c r="AT95" s="7"/>
    </row>
    <row r="96" customFormat="false" ht="12.75" hidden="false" customHeight="false" outlineLevel="0" collapsed="false">
      <c r="A96" s="31" t="s">
        <v>148</v>
      </c>
      <c r="B96" s="2" t="s">
        <v>147</v>
      </c>
      <c r="C96" s="7"/>
      <c r="D96" s="28" t="n">
        <v>1231</v>
      </c>
      <c r="E96" s="29" t="n">
        <v>0</v>
      </c>
      <c r="F96" s="7"/>
      <c r="G96" s="90" t="n">
        <v>0</v>
      </c>
      <c r="H96" s="28" t="n">
        <v>0</v>
      </c>
      <c r="I96" s="28" t="n">
        <v>0</v>
      </c>
      <c r="J96" s="91" t="n">
        <v>0</v>
      </c>
      <c r="K96" s="28" t="n">
        <v>0</v>
      </c>
      <c r="L96" s="28" t="n">
        <v>0</v>
      </c>
      <c r="M96" s="28" t="n">
        <v>0</v>
      </c>
      <c r="N96" s="28" t="n">
        <v>0</v>
      </c>
      <c r="O96" s="28" t="n">
        <v>0</v>
      </c>
      <c r="P96" s="28" t="n">
        <v>0</v>
      </c>
      <c r="Q96" s="28" t="n">
        <v>0</v>
      </c>
      <c r="R96" s="28" t="n">
        <v>0</v>
      </c>
      <c r="S96" s="28" t="n">
        <v>0</v>
      </c>
      <c r="T96" s="28" t="n">
        <v>0</v>
      </c>
      <c r="U96" s="91" t="n">
        <v>1231</v>
      </c>
      <c r="V96" s="28" t="n">
        <v>0</v>
      </c>
      <c r="W96" s="28" t="n">
        <v>0</v>
      </c>
      <c r="X96" s="28" t="n">
        <v>0</v>
      </c>
      <c r="Y96" s="92" t="n">
        <v>0</v>
      </c>
      <c r="Z96" s="7"/>
      <c r="AA96" s="92" t="n">
        <v>1231</v>
      </c>
      <c r="AB96" s="7"/>
      <c r="AC96" s="29" t="n">
        <v>0</v>
      </c>
      <c r="AD96" s="29" t="n">
        <v>0</v>
      </c>
      <c r="AE96" s="93" t="n">
        <v>0</v>
      </c>
      <c r="AF96" s="29" t="n">
        <v>0</v>
      </c>
      <c r="AG96" s="94" t="n">
        <v>1231</v>
      </c>
      <c r="AH96" s="93" t="n">
        <v>0</v>
      </c>
      <c r="AI96" s="94" t="n">
        <v>0</v>
      </c>
      <c r="AJ96" s="7"/>
      <c r="AK96" s="28" t="n">
        <v>0</v>
      </c>
      <c r="AL96" s="28" t="n">
        <v>1231</v>
      </c>
      <c r="AM96" s="28" t="n">
        <v>0</v>
      </c>
      <c r="AN96" s="91" t="n">
        <v>0</v>
      </c>
      <c r="AO96" s="28"/>
      <c r="AP96" s="69" t="n">
        <v>0</v>
      </c>
      <c r="AQ96" s="40" t="n">
        <v>1</v>
      </c>
      <c r="AR96" s="40" t="n">
        <v>0</v>
      </c>
      <c r="AS96" s="70" t="n">
        <v>0</v>
      </c>
      <c r="AT96" s="7"/>
    </row>
    <row r="97" customFormat="false" ht="12.75" hidden="false" customHeight="false" outlineLevel="0" collapsed="false">
      <c r="A97" s="31" t="s">
        <v>149</v>
      </c>
      <c r="B97" s="2" t="s">
        <v>147</v>
      </c>
      <c r="C97" s="7"/>
      <c r="D97" s="28" t="n">
        <v>471</v>
      </c>
      <c r="E97" s="29" t="n">
        <v>8</v>
      </c>
      <c r="F97" s="7"/>
      <c r="G97" s="90" t="n">
        <v>271</v>
      </c>
      <c r="H97" s="28" t="n">
        <v>0</v>
      </c>
      <c r="I97" s="28" t="n">
        <v>0</v>
      </c>
      <c r="J97" s="91" t="n">
        <v>0</v>
      </c>
      <c r="K97" s="28" t="n">
        <v>0</v>
      </c>
      <c r="L97" s="28" t="n">
        <v>0</v>
      </c>
      <c r="M97" s="28" t="n">
        <v>0</v>
      </c>
      <c r="N97" s="28" t="n">
        <v>0</v>
      </c>
      <c r="O97" s="28" t="n">
        <v>0</v>
      </c>
      <c r="P97" s="28" t="n">
        <v>0</v>
      </c>
      <c r="Q97" s="28" t="n">
        <v>0</v>
      </c>
      <c r="R97" s="28" t="n">
        <v>0</v>
      </c>
      <c r="S97" s="28" t="n">
        <v>0</v>
      </c>
      <c r="T97" s="28" t="n">
        <v>0</v>
      </c>
      <c r="U97" s="91" t="n">
        <v>192</v>
      </c>
      <c r="V97" s="28" t="n">
        <v>0</v>
      </c>
      <c r="W97" s="28" t="n">
        <v>0</v>
      </c>
      <c r="X97" s="28" t="n">
        <v>0</v>
      </c>
      <c r="Y97" s="92" t="n">
        <v>0</v>
      </c>
      <c r="Z97" s="7"/>
      <c r="AA97" s="92" t="n">
        <v>463</v>
      </c>
      <c r="AB97" s="7"/>
      <c r="AC97" s="29" t="n">
        <v>0</v>
      </c>
      <c r="AD97" s="29" t="n">
        <v>271</v>
      </c>
      <c r="AE97" s="93" t="n">
        <v>0</v>
      </c>
      <c r="AF97" s="29" t="n">
        <v>0</v>
      </c>
      <c r="AG97" s="94" t="n">
        <v>192</v>
      </c>
      <c r="AH97" s="93" t="n">
        <v>0</v>
      </c>
      <c r="AI97" s="94" t="n">
        <v>0</v>
      </c>
      <c r="AJ97" s="7"/>
      <c r="AK97" s="28" t="n">
        <v>271</v>
      </c>
      <c r="AL97" s="28" t="n">
        <v>192</v>
      </c>
      <c r="AM97" s="28" t="n">
        <v>0</v>
      </c>
      <c r="AN97" s="91" t="n">
        <v>0</v>
      </c>
      <c r="AO97" s="28"/>
      <c r="AP97" s="69" t="n">
        <v>0.575371549893843</v>
      </c>
      <c r="AQ97" s="40" t="n">
        <v>0.407643312101911</v>
      </c>
      <c r="AR97" s="40" t="n">
        <v>0</v>
      </c>
      <c r="AS97" s="70" t="n">
        <v>0</v>
      </c>
      <c r="AT97" s="7"/>
    </row>
    <row r="98" customFormat="false" ht="12.75" hidden="false" customHeight="false" outlineLevel="0" collapsed="false">
      <c r="A98" s="31" t="s">
        <v>150</v>
      </c>
      <c r="B98" s="2" t="s">
        <v>147</v>
      </c>
      <c r="C98" s="7"/>
      <c r="D98" s="28" t="n">
        <v>309</v>
      </c>
      <c r="E98" s="29" t="n">
        <v>0</v>
      </c>
      <c r="F98" s="7"/>
      <c r="G98" s="90" t="n">
        <v>0</v>
      </c>
      <c r="H98" s="28" t="n">
        <v>0</v>
      </c>
      <c r="I98" s="28" t="n">
        <v>0</v>
      </c>
      <c r="J98" s="91" t="n">
        <v>0</v>
      </c>
      <c r="K98" s="28" t="n">
        <v>0</v>
      </c>
      <c r="L98" s="28" t="n">
        <v>0</v>
      </c>
      <c r="M98" s="28" t="n">
        <v>0</v>
      </c>
      <c r="N98" s="28" t="n">
        <v>0</v>
      </c>
      <c r="O98" s="28" t="n">
        <v>0</v>
      </c>
      <c r="P98" s="28" t="n">
        <v>0</v>
      </c>
      <c r="Q98" s="28" t="n">
        <v>0</v>
      </c>
      <c r="R98" s="28" t="n">
        <v>0</v>
      </c>
      <c r="S98" s="28" t="n">
        <v>0</v>
      </c>
      <c r="T98" s="28" t="n">
        <v>0</v>
      </c>
      <c r="U98" s="91" t="n">
        <v>309</v>
      </c>
      <c r="V98" s="28" t="n">
        <v>0</v>
      </c>
      <c r="W98" s="28" t="n">
        <v>0</v>
      </c>
      <c r="X98" s="28" t="n">
        <v>0</v>
      </c>
      <c r="Y98" s="92" t="n">
        <v>0</v>
      </c>
      <c r="Z98" s="7"/>
      <c r="AA98" s="92" t="n">
        <v>309</v>
      </c>
      <c r="AB98" s="7"/>
      <c r="AC98" s="29" t="n">
        <v>0</v>
      </c>
      <c r="AD98" s="29" t="n">
        <v>0</v>
      </c>
      <c r="AE98" s="93" t="n">
        <v>0</v>
      </c>
      <c r="AF98" s="29" t="n">
        <v>0</v>
      </c>
      <c r="AG98" s="94" t="n">
        <v>309</v>
      </c>
      <c r="AH98" s="93" t="n">
        <v>0</v>
      </c>
      <c r="AI98" s="94" t="n">
        <v>0</v>
      </c>
      <c r="AJ98" s="7"/>
      <c r="AK98" s="28" t="n">
        <v>0</v>
      </c>
      <c r="AL98" s="28" t="n">
        <v>309</v>
      </c>
      <c r="AM98" s="28" t="n">
        <v>0</v>
      </c>
      <c r="AN98" s="91" t="n">
        <v>0</v>
      </c>
      <c r="AO98" s="28"/>
      <c r="AP98" s="69" t="n">
        <v>0</v>
      </c>
      <c r="AQ98" s="40" t="n">
        <v>1</v>
      </c>
      <c r="AR98" s="40" t="n">
        <v>0</v>
      </c>
      <c r="AS98" s="70" t="n">
        <v>0</v>
      </c>
      <c r="AT98" s="7"/>
    </row>
    <row r="99" customFormat="false" ht="12.75" hidden="false" customHeight="false" outlineLevel="0" collapsed="false">
      <c r="A99" s="31" t="s">
        <v>151</v>
      </c>
      <c r="B99" s="2" t="s">
        <v>147</v>
      </c>
      <c r="C99" s="7"/>
      <c r="D99" s="28" t="n">
        <v>3414</v>
      </c>
      <c r="E99" s="29" t="n">
        <v>47</v>
      </c>
      <c r="F99" s="7"/>
      <c r="G99" s="90" t="n">
        <v>1967</v>
      </c>
      <c r="H99" s="28" t="n">
        <v>0</v>
      </c>
      <c r="I99" s="28" t="n">
        <v>0</v>
      </c>
      <c r="J99" s="91" t="n">
        <v>0</v>
      </c>
      <c r="K99" s="28" t="n">
        <v>0</v>
      </c>
      <c r="L99" s="28" t="n">
        <v>0</v>
      </c>
      <c r="M99" s="28" t="n">
        <v>0</v>
      </c>
      <c r="N99" s="28" t="n">
        <v>0</v>
      </c>
      <c r="O99" s="28" t="n">
        <v>0</v>
      </c>
      <c r="P99" s="28" t="n">
        <v>0</v>
      </c>
      <c r="Q99" s="28" t="n">
        <v>0</v>
      </c>
      <c r="R99" s="28" t="n">
        <v>0</v>
      </c>
      <c r="S99" s="28" t="n">
        <v>0</v>
      </c>
      <c r="T99" s="28" t="n">
        <v>0</v>
      </c>
      <c r="U99" s="91" t="n">
        <v>1400</v>
      </c>
      <c r="V99" s="28" t="n">
        <v>0</v>
      </c>
      <c r="W99" s="28" t="n">
        <v>0</v>
      </c>
      <c r="X99" s="28" t="n">
        <v>0</v>
      </c>
      <c r="Y99" s="92" t="n">
        <v>0</v>
      </c>
      <c r="Z99" s="7"/>
      <c r="AA99" s="92" t="n">
        <v>3367</v>
      </c>
      <c r="AB99" s="7"/>
      <c r="AC99" s="29" t="n">
        <v>0</v>
      </c>
      <c r="AD99" s="29" t="n">
        <v>1967</v>
      </c>
      <c r="AE99" s="93" t="n">
        <v>0</v>
      </c>
      <c r="AF99" s="29" t="n">
        <v>0</v>
      </c>
      <c r="AG99" s="94" t="n">
        <v>1400</v>
      </c>
      <c r="AH99" s="93" t="n">
        <v>0</v>
      </c>
      <c r="AI99" s="94" t="n">
        <v>0</v>
      </c>
      <c r="AJ99" s="7"/>
      <c r="AK99" s="28" t="n">
        <v>1967</v>
      </c>
      <c r="AL99" s="28" t="n">
        <v>1400</v>
      </c>
      <c r="AM99" s="28" t="n">
        <v>0</v>
      </c>
      <c r="AN99" s="91" t="n">
        <v>0</v>
      </c>
      <c r="AO99" s="28"/>
      <c r="AP99" s="69" t="n">
        <v>0.576157000585823</v>
      </c>
      <c r="AQ99" s="40" t="n">
        <v>0.410076157000586</v>
      </c>
      <c r="AR99" s="40" t="n">
        <v>0</v>
      </c>
      <c r="AS99" s="70" t="n">
        <v>0</v>
      </c>
      <c r="AT99" s="7"/>
    </row>
    <row r="100" customFormat="false" ht="12.75" hidden="false" customHeight="false" outlineLevel="0" collapsed="false">
      <c r="A100" s="31" t="s">
        <v>152</v>
      </c>
      <c r="B100" s="2" t="s">
        <v>153</v>
      </c>
      <c r="C100" s="7"/>
      <c r="D100" s="28" t="n">
        <v>624030</v>
      </c>
      <c r="E100" s="29" t="n">
        <v>0</v>
      </c>
      <c r="F100" s="7"/>
      <c r="G100" s="90" t="n">
        <v>240699</v>
      </c>
      <c r="H100" s="28" t="n">
        <v>29390</v>
      </c>
      <c r="I100" s="28" t="n">
        <v>89623</v>
      </c>
      <c r="J100" s="91" t="n">
        <v>0</v>
      </c>
      <c r="K100" s="28" t="n">
        <v>87606</v>
      </c>
      <c r="L100" s="28" t="n">
        <v>104007</v>
      </c>
      <c r="M100" s="28" t="n">
        <v>0</v>
      </c>
      <c r="N100" s="28" t="n">
        <v>0</v>
      </c>
      <c r="O100" s="28" t="n">
        <v>0</v>
      </c>
      <c r="P100" s="28" t="n">
        <v>0</v>
      </c>
      <c r="Q100" s="28" t="n">
        <v>0</v>
      </c>
      <c r="R100" s="28" t="n">
        <v>0</v>
      </c>
      <c r="S100" s="28" t="n">
        <v>72705</v>
      </c>
      <c r="T100" s="28" t="n">
        <v>0</v>
      </c>
      <c r="U100" s="91" t="n">
        <v>0</v>
      </c>
      <c r="V100" s="28" t="n">
        <v>0</v>
      </c>
      <c r="W100" s="28" t="n">
        <v>0</v>
      </c>
      <c r="X100" s="28" t="n">
        <v>0</v>
      </c>
      <c r="Y100" s="92" t="n">
        <v>0</v>
      </c>
      <c r="Z100" s="7"/>
      <c r="AA100" s="92" t="n">
        <v>624030</v>
      </c>
      <c r="AB100" s="7"/>
      <c r="AC100" s="29" t="n">
        <v>119013</v>
      </c>
      <c r="AD100" s="29" t="n">
        <v>240699</v>
      </c>
      <c r="AE100" s="93" t="n">
        <v>0</v>
      </c>
      <c r="AF100" s="29" t="n">
        <v>264318</v>
      </c>
      <c r="AG100" s="94" t="n">
        <v>0</v>
      </c>
      <c r="AH100" s="93" t="n">
        <v>0</v>
      </c>
      <c r="AI100" s="94" t="n">
        <v>0</v>
      </c>
      <c r="AJ100" s="7"/>
      <c r="AK100" s="28" t="n">
        <v>359712</v>
      </c>
      <c r="AL100" s="28" t="n">
        <v>264318</v>
      </c>
      <c r="AM100" s="28" t="n">
        <v>0</v>
      </c>
      <c r="AN100" s="91" t="n">
        <v>0</v>
      </c>
      <c r="AO100" s="28"/>
      <c r="AP100" s="69" t="n">
        <v>0.576433825296861</v>
      </c>
      <c r="AQ100" s="40" t="n">
        <v>0.423566174703139</v>
      </c>
      <c r="AR100" s="40" t="n">
        <v>0</v>
      </c>
      <c r="AS100" s="70" t="n">
        <v>0</v>
      </c>
      <c r="AT100" s="7"/>
    </row>
    <row r="101" customFormat="false" ht="12.75" hidden="false" customHeight="false" outlineLevel="0" collapsed="false">
      <c r="A101" s="31" t="s">
        <v>154</v>
      </c>
      <c r="B101" s="2" t="s">
        <v>153</v>
      </c>
      <c r="C101" s="7"/>
      <c r="D101" s="28" t="n">
        <v>161027</v>
      </c>
      <c r="E101" s="29" t="n">
        <v>0</v>
      </c>
      <c r="F101" s="7"/>
      <c r="G101" s="90" t="n">
        <v>62110</v>
      </c>
      <c r="H101" s="28" t="n">
        <v>7583</v>
      </c>
      <c r="I101" s="28" t="n">
        <v>23126</v>
      </c>
      <c r="J101" s="91" t="n">
        <v>0</v>
      </c>
      <c r="K101" s="28" t="n">
        <v>22607</v>
      </c>
      <c r="L101" s="28" t="n">
        <v>26839</v>
      </c>
      <c r="M101" s="28" t="n">
        <v>0</v>
      </c>
      <c r="N101" s="28" t="n">
        <v>0</v>
      </c>
      <c r="O101" s="28" t="n">
        <v>0</v>
      </c>
      <c r="P101" s="28" t="n">
        <v>0</v>
      </c>
      <c r="Q101" s="28" t="n">
        <v>0</v>
      </c>
      <c r="R101" s="28" t="n">
        <v>0</v>
      </c>
      <c r="S101" s="28" t="n">
        <v>18762</v>
      </c>
      <c r="T101" s="28" t="n">
        <v>0</v>
      </c>
      <c r="U101" s="91" t="n">
        <v>0</v>
      </c>
      <c r="V101" s="28" t="n">
        <v>0</v>
      </c>
      <c r="W101" s="28" t="n">
        <v>0</v>
      </c>
      <c r="X101" s="28" t="n">
        <v>0</v>
      </c>
      <c r="Y101" s="92" t="n">
        <v>0</v>
      </c>
      <c r="Z101" s="7"/>
      <c r="AA101" s="92" t="n">
        <v>161027</v>
      </c>
      <c r="AB101" s="7"/>
      <c r="AC101" s="29" t="n">
        <v>30709</v>
      </c>
      <c r="AD101" s="29" t="n">
        <v>62110</v>
      </c>
      <c r="AE101" s="93" t="n">
        <v>0</v>
      </c>
      <c r="AF101" s="29" t="n">
        <v>68208</v>
      </c>
      <c r="AG101" s="94" t="n">
        <v>0</v>
      </c>
      <c r="AH101" s="93" t="n">
        <v>0</v>
      </c>
      <c r="AI101" s="94" t="n">
        <v>0</v>
      </c>
      <c r="AJ101" s="7"/>
      <c r="AK101" s="28" t="n">
        <v>92819</v>
      </c>
      <c r="AL101" s="28" t="n">
        <v>68208</v>
      </c>
      <c r="AM101" s="28" t="n">
        <v>0</v>
      </c>
      <c r="AN101" s="91" t="n">
        <v>0</v>
      </c>
      <c r="AO101" s="28"/>
      <c r="AP101" s="69" t="n">
        <v>0.576418861433176</v>
      </c>
      <c r="AQ101" s="40" t="n">
        <v>0.423581138566824</v>
      </c>
      <c r="AR101" s="40" t="n">
        <v>0</v>
      </c>
      <c r="AS101" s="70" t="n">
        <v>0</v>
      </c>
      <c r="AT101" s="7"/>
    </row>
    <row r="102" customFormat="false" ht="12.75" hidden="false" customHeight="false" outlineLevel="0" collapsed="false">
      <c r="A102" s="31" t="s">
        <v>155</v>
      </c>
      <c r="B102" s="2" t="s">
        <v>153</v>
      </c>
      <c r="C102" s="7"/>
      <c r="D102" s="28" t="n">
        <v>206933</v>
      </c>
      <c r="E102" s="29" t="n">
        <v>0</v>
      </c>
      <c r="F102" s="7"/>
      <c r="G102" s="90" t="n">
        <v>79818</v>
      </c>
      <c r="H102" s="28" t="n">
        <v>9746</v>
      </c>
      <c r="I102" s="28" t="n">
        <v>29719</v>
      </c>
      <c r="J102" s="91" t="n">
        <v>0</v>
      </c>
      <c r="K102" s="28" t="n">
        <v>29051</v>
      </c>
      <c r="L102" s="28" t="n">
        <v>34490</v>
      </c>
      <c r="M102" s="28" t="n">
        <v>0</v>
      </c>
      <c r="N102" s="28" t="n">
        <v>0</v>
      </c>
      <c r="O102" s="28" t="n">
        <v>0</v>
      </c>
      <c r="P102" s="28" t="n">
        <v>0</v>
      </c>
      <c r="Q102" s="28" t="n">
        <v>0</v>
      </c>
      <c r="R102" s="28" t="n">
        <v>0</v>
      </c>
      <c r="S102" s="28" t="n">
        <v>24109</v>
      </c>
      <c r="T102" s="28" t="n">
        <v>0</v>
      </c>
      <c r="U102" s="91" t="n">
        <v>0</v>
      </c>
      <c r="V102" s="28" t="n">
        <v>0</v>
      </c>
      <c r="W102" s="28" t="n">
        <v>0</v>
      </c>
      <c r="X102" s="28" t="n">
        <v>0</v>
      </c>
      <c r="Y102" s="92" t="n">
        <v>0</v>
      </c>
      <c r="Z102" s="7"/>
      <c r="AA102" s="92" t="n">
        <v>206933</v>
      </c>
      <c r="AB102" s="7"/>
      <c r="AC102" s="29" t="n">
        <v>39465</v>
      </c>
      <c r="AD102" s="29" t="n">
        <v>79818</v>
      </c>
      <c r="AE102" s="93" t="n">
        <v>0</v>
      </c>
      <c r="AF102" s="29" t="n">
        <v>87650</v>
      </c>
      <c r="AG102" s="94" t="n">
        <v>0</v>
      </c>
      <c r="AH102" s="93" t="n">
        <v>0</v>
      </c>
      <c r="AI102" s="94" t="n">
        <v>0</v>
      </c>
      <c r="AJ102" s="7"/>
      <c r="AK102" s="28" t="n">
        <v>119283</v>
      </c>
      <c r="AL102" s="28" t="n">
        <v>87650</v>
      </c>
      <c r="AM102" s="28" t="n">
        <v>0</v>
      </c>
      <c r="AN102" s="91" t="n">
        <v>0</v>
      </c>
      <c r="AO102" s="28"/>
      <c r="AP102" s="69" t="n">
        <v>0.576432951728337</v>
      </c>
      <c r="AQ102" s="40" t="n">
        <v>0.423567048271663</v>
      </c>
      <c r="AR102" s="40" t="n">
        <v>0</v>
      </c>
      <c r="AS102" s="70" t="n">
        <v>0</v>
      </c>
      <c r="AT102" s="7"/>
    </row>
    <row r="103" customFormat="false" ht="12.75" hidden="false" customHeight="false" outlineLevel="0" collapsed="false">
      <c r="A103" s="31" t="s">
        <v>156</v>
      </c>
      <c r="B103" s="2" t="s">
        <v>153</v>
      </c>
      <c r="C103" s="7"/>
      <c r="D103" s="28" t="n">
        <v>133127</v>
      </c>
      <c r="E103" s="29" t="n">
        <v>0</v>
      </c>
      <c r="F103" s="7"/>
      <c r="G103" s="90" t="n">
        <v>51349</v>
      </c>
      <c r="H103" s="28" t="n">
        <v>6270</v>
      </c>
      <c r="I103" s="28" t="n">
        <v>19119</v>
      </c>
      <c r="J103" s="91" t="n">
        <v>0</v>
      </c>
      <c r="K103" s="28" t="n">
        <v>18690</v>
      </c>
      <c r="L103" s="28" t="n">
        <v>22188</v>
      </c>
      <c r="M103" s="28" t="n">
        <v>0</v>
      </c>
      <c r="N103" s="28" t="n">
        <v>0</v>
      </c>
      <c r="O103" s="28" t="n">
        <v>0</v>
      </c>
      <c r="P103" s="28" t="n">
        <v>0</v>
      </c>
      <c r="Q103" s="28" t="n">
        <v>0</v>
      </c>
      <c r="R103" s="28" t="n">
        <v>0</v>
      </c>
      <c r="S103" s="28" t="n">
        <v>15511</v>
      </c>
      <c r="T103" s="28" t="n">
        <v>0</v>
      </c>
      <c r="U103" s="91" t="n">
        <v>0</v>
      </c>
      <c r="V103" s="28" t="n">
        <v>0</v>
      </c>
      <c r="W103" s="28" t="n">
        <v>0</v>
      </c>
      <c r="X103" s="28" t="n">
        <v>0</v>
      </c>
      <c r="Y103" s="92" t="n">
        <v>0</v>
      </c>
      <c r="Z103" s="7"/>
      <c r="AA103" s="92" t="n">
        <v>133127</v>
      </c>
      <c r="AB103" s="7"/>
      <c r="AC103" s="29" t="n">
        <v>25389</v>
      </c>
      <c r="AD103" s="29" t="n">
        <v>51349</v>
      </c>
      <c r="AE103" s="93" t="n">
        <v>0</v>
      </c>
      <c r="AF103" s="29" t="n">
        <v>56389</v>
      </c>
      <c r="AG103" s="94" t="n">
        <v>0</v>
      </c>
      <c r="AH103" s="93" t="n">
        <v>0</v>
      </c>
      <c r="AI103" s="94" t="n">
        <v>0</v>
      </c>
      <c r="AJ103" s="7"/>
      <c r="AK103" s="28" t="n">
        <v>76738</v>
      </c>
      <c r="AL103" s="28" t="n">
        <v>56389</v>
      </c>
      <c r="AM103" s="28" t="n">
        <v>0</v>
      </c>
      <c r="AN103" s="91" t="n">
        <v>0</v>
      </c>
      <c r="AO103" s="28"/>
      <c r="AP103" s="69" t="n">
        <v>0.576427020814711</v>
      </c>
      <c r="AQ103" s="40" t="n">
        <v>0.423572979185289</v>
      </c>
      <c r="AR103" s="40" t="n">
        <v>0</v>
      </c>
      <c r="AS103" s="70" t="n">
        <v>0</v>
      </c>
      <c r="AT103" s="7"/>
    </row>
    <row r="104" customFormat="false" ht="12.75" hidden="false" customHeight="false" outlineLevel="0" collapsed="false">
      <c r="A104" s="31" t="s">
        <v>157</v>
      </c>
      <c r="B104" s="2" t="s">
        <v>153</v>
      </c>
      <c r="C104" s="7"/>
      <c r="D104" s="28" t="n">
        <v>51332</v>
      </c>
      <c r="E104" s="29" t="n">
        <v>0</v>
      </c>
      <c r="F104" s="7"/>
      <c r="G104" s="90" t="n">
        <v>0</v>
      </c>
      <c r="H104" s="28" t="n">
        <v>0</v>
      </c>
      <c r="I104" s="28" t="n">
        <v>0</v>
      </c>
      <c r="J104" s="91" t="n">
        <v>0</v>
      </c>
      <c r="K104" s="28" t="n">
        <v>17014</v>
      </c>
      <c r="L104" s="28" t="n">
        <v>20198</v>
      </c>
      <c r="M104" s="28" t="n">
        <v>0</v>
      </c>
      <c r="N104" s="28" t="n">
        <v>0</v>
      </c>
      <c r="O104" s="28" t="n">
        <v>0</v>
      </c>
      <c r="P104" s="28" t="n">
        <v>0</v>
      </c>
      <c r="Q104" s="28" t="n">
        <v>0</v>
      </c>
      <c r="R104" s="28" t="n">
        <v>0</v>
      </c>
      <c r="S104" s="28" t="n">
        <v>14120</v>
      </c>
      <c r="T104" s="28" t="n">
        <v>0</v>
      </c>
      <c r="U104" s="91" t="n">
        <v>0</v>
      </c>
      <c r="V104" s="28" t="n">
        <v>0</v>
      </c>
      <c r="W104" s="28" t="n">
        <v>0</v>
      </c>
      <c r="X104" s="28" t="n">
        <v>0</v>
      </c>
      <c r="Y104" s="92" t="n">
        <v>0</v>
      </c>
      <c r="Z104" s="7"/>
      <c r="AA104" s="92" t="n">
        <v>51332</v>
      </c>
      <c r="AB104" s="7"/>
      <c r="AC104" s="29" t="n">
        <v>0</v>
      </c>
      <c r="AD104" s="29" t="n">
        <v>0</v>
      </c>
      <c r="AE104" s="93" t="n">
        <v>0</v>
      </c>
      <c r="AF104" s="29" t="n">
        <v>51332</v>
      </c>
      <c r="AG104" s="94" t="n">
        <v>0</v>
      </c>
      <c r="AH104" s="93" t="n">
        <v>0</v>
      </c>
      <c r="AI104" s="94" t="n">
        <v>0</v>
      </c>
      <c r="AJ104" s="7"/>
      <c r="AK104" s="28" t="n">
        <v>0</v>
      </c>
      <c r="AL104" s="28" t="n">
        <v>51332</v>
      </c>
      <c r="AM104" s="28" t="n">
        <v>0</v>
      </c>
      <c r="AN104" s="91" t="n">
        <v>0</v>
      </c>
      <c r="AO104" s="28"/>
      <c r="AP104" s="69" t="n">
        <v>0</v>
      </c>
      <c r="AQ104" s="40" t="n">
        <v>1</v>
      </c>
      <c r="AR104" s="40" t="n">
        <v>0</v>
      </c>
      <c r="AS104" s="70" t="n">
        <v>0</v>
      </c>
      <c r="AT104" s="7"/>
    </row>
    <row r="105" customFormat="false" ht="12.75" hidden="false" customHeight="false" outlineLevel="0" collapsed="false">
      <c r="A105" s="31" t="s">
        <v>158</v>
      </c>
      <c r="B105" s="2" t="s">
        <v>153</v>
      </c>
      <c r="C105" s="7"/>
      <c r="D105" s="28" t="n">
        <v>3414</v>
      </c>
      <c r="E105" s="29" t="n">
        <v>0</v>
      </c>
      <c r="F105" s="7"/>
      <c r="G105" s="90" t="n">
        <v>1315</v>
      </c>
      <c r="H105" s="28" t="n">
        <v>159</v>
      </c>
      <c r="I105" s="28" t="n">
        <v>490</v>
      </c>
      <c r="J105" s="91" t="n">
        <v>0</v>
      </c>
      <c r="K105" s="28" t="n">
        <v>480</v>
      </c>
      <c r="L105" s="28" t="n">
        <v>570</v>
      </c>
      <c r="M105" s="28" t="n">
        <v>0</v>
      </c>
      <c r="N105" s="28" t="n">
        <v>0</v>
      </c>
      <c r="O105" s="28" t="n">
        <v>0</v>
      </c>
      <c r="P105" s="28" t="n">
        <v>0</v>
      </c>
      <c r="Q105" s="28" t="n">
        <v>0</v>
      </c>
      <c r="R105" s="28" t="n">
        <v>0</v>
      </c>
      <c r="S105" s="28" t="n">
        <v>398</v>
      </c>
      <c r="T105" s="28" t="n">
        <v>0</v>
      </c>
      <c r="U105" s="91" t="n">
        <v>2</v>
      </c>
      <c r="V105" s="28" t="n">
        <v>0</v>
      </c>
      <c r="W105" s="28" t="n">
        <v>0</v>
      </c>
      <c r="X105" s="28" t="n">
        <v>0</v>
      </c>
      <c r="Y105" s="92" t="n">
        <v>0</v>
      </c>
      <c r="Z105" s="7"/>
      <c r="AA105" s="92" t="n">
        <v>3414</v>
      </c>
      <c r="AB105" s="7"/>
      <c r="AC105" s="29" t="n">
        <v>649</v>
      </c>
      <c r="AD105" s="29" t="n">
        <v>1315</v>
      </c>
      <c r="AE105" s="93" t="n">
        <v>0</v>
      </c>
      <c r="AF105" s="29" t="n">
        <v>1448</v>
      </c>
      <c r="AG105" s="94" t="n">
        <v>2</v>
      </c>
      <c r="AH105" s="93" t="n">
        <v>0</v>
      </c>
      <c r="AI105" s="94" t="n">
        <v>0</v>
      </c>
      <c r="AJ105" s="7"/>
      <c r="AK105" s="28" t="n">
        <v>1964</v>
      </c>
      <c r="AL105" s="28" t="n">
        <v>1450</v>
      </c>
      <c r="AM105" s="28" t="n">
        <v>0</v>
      </c>
      <c r="AN105" s="91" t="n">
        <v>0</v>
      </c>
      <c r="AO105" s="28"/>
      <c r="AP105" s="69" t="n">
        <v>0.575278265963679</v>
      </c>
      <c r="AQ105" s="40" t="n">
        <v>0.424721734036321</v>
      </c>
      <c r="AR105" s="40" t="n">
        <v>0</v>
      </c>
      <c r="AS105" s="70" t="n">
        <v>0</v>
      </c>
      <c r="AT105" s="7"/>
    </row>
    <row r="106" customFormat="false" ht="12.75" hidden="false" customHeight="false" outlineLevel="0" collapsed="false">
      <c r="A106" s="31" t="s">
        <v>159</v>
      </c>
      <c r="B106" s="2" t="s">
        <v>153</v>
      </c>
      <c r="C106" s="7"/>
      <c r="D106" s="28" t="n">
        <v>11420</v>
      </c>
      <c r="E106" s="29" t="n">
        <v>0</v>
      </c>
      <c r="F106" s="7"/>
      <c r="G106" s="90" t="n">
        <v>0</v>
      </c>
      <c r="H106" s="28" t="n">
        <v>0</v>
      </c>
      <c r="I106" s="28" t="n">
        <v>0</v>
      </c>
      <c r="J106" s="91" t="n">
        <v>0</v>
      </c>
      <c r="K106" s="28" t="n">
        <v>3785</v>
      </c>
      <c r="L106" s="28" t="n">
        <v>4494</v>
      </c>
      <c r="M106" s="28" t="n">
        <v>0</v>
      </c>
      <c r="N106" s="28" t="n">
        <v>0</v>
      </c>
      <c r="O106" s="28" t="n">
        <v>0</v>
      </c>
      <c r="P106" s="28" t="n">
        <v>0</v>
      </c>
      <c r="Q106" s="28" t="n">
        <v>0</v>
      </c>
      <c r="R106" s="28" t="n">
        <v>0</v>
      </c>
      <c r="S106" s="28" t="n">
        <v>3141</v>
      </c>
      <c r="T106" s="28" t="n">
        <v>0</v>
      </c>
      <c r="U106" s="91" t="n">
        <v>0</v>
      </c>
      <c r="V106" s="28" t="n">
        <v>0</v>
      </c>
      <c r="W106" s="28" t="n">
        <v>0</v>
      </c>
      <c r="X106" s="28" t="n">
        <v>0</v>
      </c>
      <c r="Y106" s="92" t="n">
        <v>0</v>
      </c>
      <c r="Z106" s="7"/>
      <c r="AA106" s="92" t="n">
        <v>11420</v>
      </c>
      <c r="AB106" s="7"/>
      <c r="AC106" s="29" t="n">
        <v>0</v>
      </c>
      <c r="AD106" s="29" t="n">
        <v>0</v>
      </c>
      <c r="AE106" s="93" t="n">
        <v>0</v>
      </c>
      <c r="AF106" s="29" t="n">
        <v>11420</v>
      </c>
      <c r="AG106" s="94" t="n">
        <v>0</v>
      </c>
      <c r="AH106" s="93" t="n">
        <v>0</v>
      </c>
      <c r="AI106" s="94" t="n">
        <v>0</v>
      </c>
      <c r="AJ106" s="7"/>
      <c r="AK106" s="28" t="n">
        <v>0</v>
      </c>
      <c r="AL106" s="28" t="n">
        <v>11420</v>
      </c>
      <c r="AM106" s="28" t="n">
        <v>0</v>
      </c>
      <c r="AN106" s="91" t="n">
        <v>0</v>
      </c>
      <c r="AO106" s="28"/>
      <c r="AP106" s="69" t="n">
        <v>0</v>
      </c>
      <c r="AQ106" s="40" t="n">
        <v>1</v>
      </c>
      <c r="AR106" s="40" t="n">
        <v>0</v>
      </c>
      <c r="AS106" s="70" t="n">
        <v>0</v>
      </c>
      <c r="AT106" s="7"/>
    </row>
    <row r="107" customFormat="false" ht="12.75" hidden="false" customHeight="false" outlineLevel="0" collapsed="false">
      <c r="A107" s="31" t="s">
        <v>160</v>
      </c>
      <c r="B107" s="2" t="s">
        <v>153</v>
      </c>
      <c r="C107" s="7"/>
      <c r="D107" s="28" t="n">
        <v>3975</v>
      </c>
      <c r="E107" s="29" t="n">
        <v>0</v>
      </c>
      <c r="F107" s="7"/>
      <c r="G107" s="90" t="n">
        <v>0</v>
      </c>
      <c r="H107" s="28" t="n">
        <v>0</v>
      </c>
      <c r="I107" s="28" t="n">
        <v>0</v>
      </c>
      <c r="J107" s="91" t="n">
        <v>0</v>
      </c>
      <c r="K107" s="28" t="n">
        <v>1317</v>
      </c>
      <c r="L107" s="28" t="n">
        <v>1565</v>
      </c>
      <c r="M107" s="28" t="n">
        <v>0</v>
      </c>
      <c r="N107" s="28" t="n">
        <v>0</v>
      </c>
      <c r="O107" s="28" t="n">
        <v>0</v>
      </c>
      <c r="P107" s="28" t="n">
        <v>0</v>
      </c>
      <c r="Q107" s="28" t="n">
        <v>0</v>
      </c>
      <c r="R107" s="28" t="n">
        <v>0</v>
      </c>
      <c r="S107" s="28" t="n">
        <v>1093</v>
      </c>
      <c r="T107" s="28" t="n">
        <v>0</v>
      </c>
      <c r="U107" s="91" t="n">
        <v>0</v>
      </c>
      <c r="V107" s="28" t="n">
        <v>0</v>
      </c>
      <c r="W107" s="28" t="n">
        <v>0</v>
      </c>
      <c r="X107" s="28" t="n">
        <v>0</v>
      </c>
      <c r="Y107" s="92" t="n">
        <v>0</v>
      </c>
      <c r="Z107" s="7"/>
      <c r="AA107" s="92" t="n">
        <v>3975</v>
      </c>
      <c r="AB107" s="7"/>
      <c r="AC107" s="29" t="n">
        <v>0</v>
      </c>
      <c r="AD107" s="29" t="n">
        <v>0</v>
      </c>
      <c r="AE107" s="93" t="n">
        <v>0</v>
      </c>
      <c r="AF107" s="29" t="n">
        <v>3975</v>
      </c>
      <c r="AG107" s="94" t="n">
        <v>0</v>
      </c>
      <c r="AH107" s="93" t="n">
        <v>0</v>
      </c>
      <c r="AI107" s="94" t="n">
        <v>0</v>
      </c>
      <c r="AJ107" s="7"/>
      <c r="AK107" s="28" t="n">
        <v>0</v>
      </c>
      <c r="AL107" s="28" t="n">
        <v>3975</v>
      </c>
      <c r="AM107" s="28" t="n">
        <v>0</v>
      </c>
      <c r="AN107" s="91" t="n">
        <v>0</v>
      </c>
      <c r="AO107" s="28"/>
      <c r="AP107" s="69" t="n">
        <v>0</v>
      </c>
      <c r="AQ107" s="40" t="n">
        <v>1</v>
      </c>
      <c r="AR107" s="40" t="n">
        <v>0</v>
      </c>
      <c r="AS107" s="70" t="n">
        <v>0</v>
      </c>
      <c r="AT107" s="7"/>
    </row>
    <row r="108" customFormat="false" ht="12.75" hidden="false" customHeight="false" outlineLevel="0" collapsed="false">
      <c r="A108" s="31" t="s">
        <v>161</v>
      </c>
      <c r="B108" s="2" t="s">
        <v>162</v>
      </c>
      <c r="C108" s="7"/>
      <c r="D108" s="28" t="n">
        <v>985</v>
      </c>
      <c r="E108" s="29" t="n">
        <v>0</v>
      </c>
      <c r="F108" s="7"/>
      <c r="G108" s="90" t="n">
        <v>0</v>
      </c>
      <c r="H108" s="28" t="n">
        <v>0</v>
      </c>
      <c r="I108" s="28" t="n">
        <v>0</v>
      </c>
      <c r="J108" s="91" t="n">
        <v>0</v>
      </c>
      <c r="K108" s="28" t="n">
        <v>0</v>
      </c>
      <c r="L108" s="28" t="n">
        <v>0</v>
      </c>
      <c r="M108" s="28" t="n">
        <v>0</v>
      </c>
      <c r="N108" s="28" t="n">
        <v>0</v>
      </c>
      <c r="O108" s="28" t="n">
        <v>0</v>
      </c>
      <c r="P108" s="28" t="n">
        <v>0</v>
      </c>
      <c r="Q108" s="28" t="n">
        <v>0</v>
      </c>
      <c r="R108" s="28" t="n">
        <v>0</v>
      </c>
      <c r="S108" s="28" t="n">
        <v>0</v>
      </c>
      <c r="T108" s="28" t="n">
        <v>0</v>
      </c>
      <c r="U108" s="91" t="n">
        <v>985</v>
      </c>
      <c r="V108" s="28" t="n">
        <v>0</v>
      </c>
      <c r="W108" s="28" t="n">
        <v>0</v>
      </c>
      <c r="X108" s="28" t="n">
        <v>0</v>
      </c>
      <c r="Y108" s="92" t="n">
        <v>0</v>
      </c>
      <c r="Z108" s="7"/>
      <c r="AA108" s="92" t="n">
        <v>985</v>
      </c>
      <c r="AB108" s="7"/>
      <c r="AC108" s="29" t="n">
        <v>0</v>
      </c>
      <c r="AD108" s="29" t="n">
        <v>0</v>
      </c>
      <c r="AE108" s="93" t="n">
        <v>0</v>
      </c>
      <c r="AF108" s="29" t="n">
        <v>0</v>
      </c>
      <c r="AG108" s="94" t="n">
        <v>985</v>
      </c>
      <c r="AH108" s="93" t="n">
        <v>0</v>
      </c>
      <c r="AI108" s="94" t="n">
        <v>0</v>
      </c>
      <c r="AJ108" s="7"/>
      <c r="AK108" s="28" t="n">
        <v>0</v>
      </c>
      <c r="AL108" s="28" t="n">
        <v>985</v>
      </c>
      <c r="AM108" s="28" t="n">
        <v>0</v>
      </c>
      <c r="AN108" s="91" t="n">
        <v>0</v>
      </c>
      <c r="AO108" s="28"/>
      <c r="AP108" s="69" t="n">
        <v>0</v>
      </c>
      <c r="AQ108" s="40" t="n">
        <v>1</v>
      </c>
      <c r="AR108" s="40" t="n">
        <v>0</v>
      </c>
      <c r="AS108" s="70" t="n">
        <v>0</v>
      </c>
      <c r="AT108" s="7"/>
    </row>
    <row r="109" customFormat="false" ht="12.75" hidden="false" customHeight="false" outlineLevel="0" collapsed="false">
      <c r="A109" s="31" t="s">
        <v>163</v>
      </c>
      <c r="B109" s="2" t="s">
        <v>164</v>
      </c>
      <c r="C109" s="7"/>
      <c r="D109" s="28" t="n">
        <v>3975</v>
      </c>
      <c r="E109" s="29" t="n">
        <v>0</v>
      </c>
      <c r="F109" s="7"/>
      <c r="G109" s="90" t="n">
        <v>0</v>
      </c>
      <c r="H109" s="28" t="n">
        <v>0</v>
      </c>
      <c r="I109" s="28" t="n">
        <v>0</v>
      </c>
      <c r="J109" s="91" t="n">
        <v>0</v>
      </c>
      <c r="K109" s="28" t="n">
        <v>0</v>
      </c>
      <c r="L109" s="28" t="n">
        <v>0</v>
      </c>
      <c r="M109" s="28" t="n">
        <v>0</v>
      </c>
      <c r="N109" s="28" t="n">
        <v>0</v>
      </c>
      <c r="O109" s="28" t="n">
        <v>0</v>
      </c>
      <c r="P109" s="28" t="n">
        <v>0</v>
      </c>
      <c r="Q109" s="28" t="n">
        <v>0</v>
      </c>
      <c r="R109" s="28" t="n">
        <v>0</v>
      </c>
      <c r="S109" s="28" t="n">
        <v>0</v>
      </c>
      <c r="T109" s="28" t="n">
        <v>0</v>
      </c>
      <c r="U109" s="91" t="n">
        <v>3975</v>
      </c>
      <c r="V109" s="28" t="n">
        <v>0</v>
      </c>
      <c r="W109" s="28" t="n">
        <v>0</v>
      </c>
      <c r="X109" s="28" t="n">
        <v>0</v>
      </c>
      <c r="Y109" s="92" t="n">
        <v>0</v>
      </c>
      <c r="Z109" s="7"/>
      <c r="AA109" s="92" t="n">
        <v>3975</v>
      </c>
      <c r="AB109" s="7"/>
      <c r="AC109" s="29" t="n">
        <v>0</v>
      </c>
      <c r="AD109" s="29" t="n">
        <v>0</v>
      </c>
      <c r="AE109" s="93" t="n">
        <v>0</v>
      </c>
      <c r="AF109" s="29" t="n">
        <v>0</v>
      </c>
      <c r="AG109" s="94" t="n">
        <v>3975</v>
      </c>
      <c r="AH109" s="93" t="n">
        <v>0</v>
      </c>
      <c r="AI109" s="94" t="n">
        <v>0</v>
      </c>
      <c r="AJ109" s="7"/>
      <c r="AK109" s="28" t="n">
        <v>0</v>
      </c>
      <c r="AL109" s="28" t="n">
        <v>3975</v>
      </c>
      <c r="AM109" s="28" t="n">
        <v>0</v>
      </c>
      <c r="AN109" s="91" t="n">
        <v>0</v>
      </c>
      <c r="AO109" s="28"/>
      <c r="AP109" s="69" t="n">
        <v>0</v>
      </c>
      <c r="AQ109" s="40" t="n">
        <v>1</v>
      </c>
      <c r="AR109" s="40" t="n">
        <v>0</v>
      </c>
      <c r="AS109" s="70" t="n">
        <v>0</v>
      </c>
      <c r="AT109" s="7"/>
    </row>
    <row r="110" customFormat="false" ht="12.75" hidden="false" customHeight="false" outlineLevel="0" collapsed="false">
      <c r="A110" s="31" t="s">
        <v>165</v>
      </c>
      <c r="B110" s="2" t="s">
        <v>164</v>
      </c>
      <c r="C110" s="7"/>
      <c r="D110" s="28" t="n">
        <v>820</v>
      </c>
      <c r="E110" s="29" t="n">
        <v>0</v>
      </c>
      <c r="F110" s="7"/>
      <c r="G110" s="90" t="n">
        <v>0</v>
      </c>
      <c r="H110" s="28" t="n">
        <v>0</v>
      </c>
      <c r="I110" s="28" t="n">
        <v>0</v>
      </c>
      <c r="J110" s="91" t="n">
        <v>0</v>
      </c>
      <c r="K110" s="28" t="n">
        <v>0</v>
      </c>
      <c r="L110" s="28" t="n">
        <v>0</v>
      </c>
      <c r="M110" s="28" t="n">
        <v>0</v>
      </c>
      <c r="N110" s="28" t="n">
        <v>0</v>
      </c>
      <c r="O110" s="28" t="n">
        <v>0</v>
      </c>
      <c r="P110" s="28" t="n">
        <v>0</v>
      </c>
      <c r="Q110" s="28" t="n">
        <v>0</v>
      </c>
      <c r="R110" s="28" t="n">
        <v>0</v>
      </c>
      <c r="S110" s="28" t="n">
        <v>0</v>
      </c>
      <c r="T110" s="28" t="n">
        <v>0</v>
      </c>
      <c r="U110" s="91" t="n">
        <v>820</v>
      </c>
      <c r="V110" s="28" t="n">
        <v>0</v>
      </c>
      <c r="W110" s="28" t="n">
        <v>0</v>
      </c>
      <c r="X110" s="28" t="n">
        <v>0</v>
      </c>
      <c r="Y110" s="92" t="n">
        <v>0</v>
      </c>
      <c r="Z110" s="7"/>
      <c r="AA110" s="92" t="n">
        <v>820</v>
      </c>
      <c r="AB110" s="7"/>
      <c r="AC110" s="29" t="n">
        <v>0</v>
      </c>
      <c r="AD110" s="29" t="n">
        <v>0</v>
      </c>
      <c r="AE110" s="93" t="n">
        <v>0</v>
      </c>
      <c r="AF110" s="29" t="n">
        <v>0</v>
      </c>
      <c r="AG110" s="94" t="n">
        <v>820</v>
      </c>
      <c r="AH110" s="93" t="n">
        <v>0</v>
      </c>
      <c r="AI110" s="94" t="n">
        <v>0</v>
      </c>
      <c r="AJ110" s="7"/>
      <c r="AK110" s="28" t="n">
        <v>0</v>
      </c>
      <c r="AL110" s="28" t="n">
        <v>820</v>
      </c>
      <c r="AM110" s="28" t="n">
        <v>0</v>
      </c>
      <c r="AN110" s="91" t="n">
        <v>0</v>
      </c>
      <c r="AO110" s="28"/>
      <c r="AP110" s="69" t="n">
        <v>0</v>
      </c>
      <c r="AQ110" s="40" t="n">
        <v>1</v>
      </c>
      <c r="AR110" s="40" t="n">
        <v>0</v>
      </c>
      <c r="AS110" s="70" t="n">
        <v>0</v>
      </c>
      <c r="AT110" s="7"/>
    </row>
    <row r="111" customFormat="false" ht="12.75" hidden="false" customHeight="false" outlineLevel="0" collapsed="false">
      <c r="A111" s="31" t="s">
        <v>166</v>
      </c>
      <c r="B111" s="2" t="s">
        <v>164</v>
      </c>
      <c r="C111" s="7"/>
      <c r="D111" s="28" t="n">
        <v>42000</v>
      </c>
      <c r="E111" s="29" t="n">
        <v>571</v>
      </c>
      <c r="F111" s="7"/>
      <c r="G111" s="90" t="n">
        <v>24209</v>
      </c>
      <c r="H111" s="28" t="n">
        <v>0</v>
      </c>
      <c r="I111" s="28" t="n">
        <v>0</v>
      </c>
      <c r="J111" s="91" t="n">
        <v>0</v>
      </c>
      <c r="K111" s="28" t="n">
        <v>0</v>
      </c>
      <c r="L111" s="28" t="n">
        <v>0</v>
      </c>
      <c r="M111" s="28" t="n">
        <v>0</v>
      </c>
      <c r="N111" s="28" t="n">
        <v>0</v>
      </c>
      <c r="O111" s="28" t="n">
        <v>0</v>
      </c>
      <c r="P111" s="28" t="n">
        <v>0</v>
      </c>
      <c r="Q111" s="28" t="n">
        <v>0</v>
      </c>
      <c r="R111" s="28" t="n">
        <v>0</v>
      </c>
      <c r="S111" s="28" t="n">
        <v>0</v>
      </c>
      <c r="T111" s="28" t="n">
        <v>0</v>
      </c>
      <c r="U111" s="91" t="n">
        <v>17220</v>
      </c>
      <c r="V111" s="28" t="n">
        <v>0</v>
      </c>
      <c r="W111" s="28" t="n">
        <v>0</v>
      </c>
      <c r="X111" s="28" t="n">
        <v>0</v>
      </c>
      <c r="Y111" s="92" t="n">
        <v>0</v>
      </c>
      <c r="Z111" s="7"/>
      <c r="AA111" s="92" t="n">
        <v>41429</v>
      </c>
      <c r="AB111" s="7"/>
      <c r="AC111" s="29" t="n">
        <v>0</v>
      </c>
      <c r="AD111" s="29" t="n">
        <v>24209</v>
      </c>
      <c r="AE111" s="93" t="n">
        <v>0</v>
      </c>
      <c r="AF111" s="29" t="n">
        <v>0</v>
      </c>
      <c r="AG111" s="94" t="n">
        <v>17220</v>
      </c>
      <c r="AH111" s="93" t="n">
        <v>0</v>
      </c>
      <c r="AI111" s="94" t="n">
        <v>0</v>
      </c>
      <c r="AJ111" s="7"/>
      <c r="AK111" s="28" t="n">
        <v>24209</v>
      </c>
      <c r="AL111" s="28" t="n">
        <v>17220</v>
      </c>
      <c r="AM111" s="28" t="n">
        <v>0</v>
      </c>
      <c r="AN111" s="91" t="n">
        <v>0</v>
      </c>
      <c r="AO111" s="28"/>
      <c r="AP111" s="69" t="n">
        <v>0.576404761904762</v>
      </c>
      <c r="AQ111" s="40" t="n">
        <v>0.41</v>
      </c>
      <c r="AR111" s="40" t="n">
        <v>0</v>
      </c>
      <c r="AS111" s="70" t="n">
        <v>0</v>
      </c>
      <c r="AT111" s="7"/>
    </row>
    <row r="112" customFormat="false" ht="12.75" hidden="false" customHeight="false" outlineLevel="0" collapsed="false">
      <c r="A112" s="31" t="s">
        <v>167</v>
      </c>
      <c r="B112" s="2" t="s">
        <v>164</v>
      </c>
      <c r="C112" s="7"/>
      <c r="D112" s="28" t="n">
        <v>3413</v>
      </c>
      <c r="E112" s="29" t="n">
        <v>47</v>
      </c>
      <c r="F112" s="7"/>
      <c r="G112" s="90" t="n">
        <v>1965</v>
      </c>
      <c r="H112" s="28" t="n">
        <v>0</v>
      </c>
      <c r="I112" s="28" t="n">
        <v>0</v>
      </c>
      <c r="J112" s="91" t="n">
        <v>0</v>
      </c>
      <c r="K112" s="28" t="n">
        <v>0</v>
      </c>
      <c r="L112" s="28" t="n">
        <v>0</v>
      </c>
      <c r="M112" s="28" t="n">
        <v>0</v>
      </c>
      <c r="N112" s="28" t="n">
        <v>0</v>
      </c>
      <c r="O112" s="28" t="n">
        <v>0</v>
      </c>
      <c r="P112" s="28" t="n">
        <v>0</v>
      </c>
      <c r="Q112" s="28" t="n">
        <v>0</v>
      </c>
      <c r="R112" s="28" t="n">
        <v>0</v>
      </c>
      <c r="S112" s="28" t="n">
        <v>0</v>
      </c>
      <c r="T112" s="28" t="n">
        <v>0</v>
      </c>
      <c r="U112" s="91" t="n">
        <v>1401</v>
      </c>
      <c r="V112" s="28" t="n">
        <v>0</v>
      </c>
      <c r="W112" s="28" t="n">
        <v>0</v>
      </c>
      <c r="X112" s="28" t="n">
        <v>0</v>
      </c>
      <c r="Y112" s="92" t="n">
        <v>0</v>
      </c>
      <c r="Z112" s="7"/>
      <c r="AA112" s="92" t="n">
        <v>3366</v>
      </c>
      <c r="AB112" s="7"/>
      <c r="AC112" s="29" t="n">
        <v>0</v>
      </c>
      <c r="AD112" s="29" t="n">
        <v>1965</v>
      </c>
      <c r="AE112" s="93" t="n">
        <v>0</v>
      </c>
      <c r="AF112" s="29" t="n">
        <v>0</v>
      </c>
      <c r="AG112" s="94" t="n">
        <v>1401</v>
      </c>
      <c r="AH112" s="93" t="n">
        <v>0</v>
      </c>
      <c r="AI112" s="94" t="n">
        <v>0</v>
      </c>
      <c r="AJ112" s="7"/>
      <c r="AK112" s="28" t="n">
        <v>1965</v>
      </c>
      <c r="AL112" s="28" t="n">
        <v>1401</v>
      </c>
      <c r="AM112" s="28" t="n">
        <v>0</v>
      </c>
      <c r="AN112" s="91" t="n">
        <v>0</v>
      </c>
      <c r="AO112" s="28"/>
      <c r="AP112" s="69" t="n">
        <v>0.575739818341635</v>
      </c>
      <c r="AQ112" s="40" t="n">
        <v>0.41048930559625</v>
      </c>
      <c r="AR112" s="40" t="n">
        <v>0</v>
      </c>
      <c r="AS112" s="70" t="n">
        <v>0</v>
      </c>
      <c r="AT112" s="7"/>
    </row>
    <row r="113" customFormat="false" ht="12.75" hidden="false" customHeight="false" outlineLevel="0" collapsed="false">
      <c r="A113" s="31" t="s">
        <v>168</v>
      </c>
      <c r="B113" s="2" t="s">
        <v>169</v>
      </c>
      <c r="C113" s="7"/>
      <c r="D113" s="28" t="n">
        <v>57465</v>
      </c>
      <c r="E113" s="29" t="n">
        <v>782</v>
      </c>
      <c r="F113" s="7"/>
      <c r="G113" s="90" t="n">
        <v>33124</v>
      </c>
      <c r="H113" s="28" t="n">
        <v>0</v>
      </c>
      <c r="I113" s="28" t="n">
        <v>0</v>
      </c>
      <c r="J113" s="91" t="n">
        <v>0</v>
      </c>
      <c r="K113" s="28" t="n">
        <v>0</v>
      </c>
      <c r="L113" s="28" t="n">
        <v>0</v>
      </c>
      <c r="M113" s="28" t="n">
        <v>0</v>
      </c>
      <c r="N113" s="28" t="n">
        <v>0</v>
      </c>
      <c r="O113" s="28" t="n">
        <v>0</v>
      </c>
      <c r="P113" s="28" t="n">
        <v>0</v>
      </c>
      <c r="Q113" s="28" t="n">
        <v>0</v>
      </c>
      <c r="R113" s="28" t="n">
        <v>0</v>
      </c>
      <c r="S113" s="28" t="n">
        <v>0</v>
      </c>
      <c r="T113" s="28" t="n">
        <v>0</v>
      </c>
      <c r="U113" s="91" t="n">
        <v>23559</v>
      </c>
      <c r="V113" s="28" t="n">
        <v>0</v>
      </c>
      <c r="W113" s="28" t="n">
        <v>0</v>
      </c>
      <c r="X113" s="28" t="n">
        <v>0</v>
      </c>
      <c r="Y113" s="92" t="n">
        <v>0</v>
      </c>
      <c r="Z113" s="7"/>
      <c r="AA113" s="92" t="n">
        <v>56683</v>
      </c>
      <c r="AB113" s="7"/>
      <c r="AC113" s="29" t="n">
        <v>0</v>
      </c>
      <c r="AD113" s="29" t="n">
        <v>33124</v>
      </c>
      <c r="AE113" s="93" t="n">
        <v>0</v>
      </c>
      <c r="AF113" s="29" t="n">
        <v>0</v>
      </c>
      <c r="AG113" s="94" t="n">
        <v>23559</v>
      </c>
      <c r="AH113" s="93" t="n">
        <v>0</v>
      </c>
      <c r="AI113" s="94" t="n">
        <v>0</v>
      </c>
      <c r="AJ113" s="7"/>
      <c r="AK113" s="28" t="n">
        <v>33124</v>
      </c>
      <c r="AL113" s="28" t="n">
        <v>23559</v>
      </c>
      <c r="AM113" s="28" t="n">
        <v>0</v>
      </c>
      <c r="AN113" s="91" t="n">
        <v>0</v>
      </c>
      <c r="AO113" s="28"/>
      <c r="AP113" s="69" t="n">
        <v>0.576420429826851</v>
      </c>
      <c r="AQ113" s="40" t="n">
        <v>0.409971286870269</v>
      </c>
      <c r="AR113" s="40" t="n">
        <v>0</v>
      </c>
      <c r="AS113" s="70" t="n">
        <v>0</v>
      </c>
      <c r="AT113" s="7"/>
    </row>
    <row r="114" customFormat="false" ht="12.75" hidden="false" customHeight="false" outlineLevel="0" collapsed="false">
      <c r="A114" s="31" t="s">
        <v>170</v>
      </c>
      <c r="B114" s="2" t="s">
        <v>169</v>
      </c>
      <c r="C114" s="7"/>
      <c r="D114" s="28" t="n">
        <v>67062</v>
      </c>
      <c r="E114" s="29" t="n">
        <v>912</v>
      </c>
      <c r="F114" s="7"/>
      <c r="G114" s="90" t="n">
        <v>38656</v>
      </c>
      <c r="H114" s="28" t="n">
        <v>0</v>
      </c>
      <c r="I114" s="28" t="n">
        <v>0</v>
      </c>
      <c r="J114" s="91" t="n">
        <v>0</v>
      </c>
      <c r="K114" s="28" t="n">
        <v>0</v>
      </c>
      <c r="L114" s="28" t="n">
        <v>0</v>
      </c>
      <c r="M114" s="28" t="n">
        <v>0</v>
      </c>
      <c r="N114" s="28" t="n">
        <v>0</v>
      </c>
      <c r="O114" s="28" t="n">
        <v>0</v>
      </c>
      <c r="P114" s="28" t="n">
        <v>0</v>
      </c>
      <c r="Q114" s="28" t="n">
        <v>0</v>
      </c>
      <c r="R114" s="28" t="n">
        <v>0</v>
      </c>
      <c r="S114" s="28" t="n">
        <v>0</v>
      </c>
      <c r="T114" s="28" t="n">
        <v>0</v>
      </c>
      <c r="U114" s="91" t="n">
        <v>27494</v>
      </c>
      <c r="V114" s="28" t="n">
        <v>0</v>
      </c>
      <c r="W114" s="28" t="n">
        <v>0</v>
      </c>
      <c r="X114" s="28" t="n">
        <v>0</v>
      </c>
      <c r="Y114" s="92" t="n">
        <v>0</v>
      </c>
      <c r="Z114" s="7"/>
      <c r="AA114" s="92" t="n">
        <v>66150</v>
      </c>
      <c r="AB114" s="7"/>
      <c r="AC114" s="29" t="n">
        <v>0</v>
      </c>
      <c r="AD114" s="29" t="n">
        <v>38656</v>
      </c>
      <c r="AE114" s="93" t="n">
        <v>0</v>
      </c>
      <c r="AF114" s="29" t="n">
        <v>0</v>
      </c>
      <c r="AG114" s="94" t="n">
        <v>27494</v>
      </c>
      <c r="AH114" s="93" t="n">
        <v>0</v>
      </c>
      <c r="AI114" s="94" t="n">
        <v>0</v>
      </c>
      <c r="AJ114" s="7"/>
      <c r="AK114" s="28" t="n">
        <v>38656</v>
      </c>
      <c r="AL114" s="28" t="n">
        <v>27494</v>
      </c>
      <c r="AM114" s="28" t="n">
        <v>0</v>
      </c>
      <c r="AN114" s="91" t="n">
        <v>0</v>
      </c>
      <c r="AO114" s="28"/>
      <c r="AP114" s="69" t="n">
        <v>0.57642181861561</v>
      </c>
      <c r="AQ114" s="40" t="n">
        <v>0.409978825564403</v>
      </c>
      <c r="AR114" s="40" t="n">
        <v>0</v>
      </c>
      <c r="AS114" s="70" t="n">
        <v>0</v>
      </c>
      <c r="AT114" s="7"/>
    </row>
    <row r="115" customFormat="false" ht="12.75" hidden="false" customHeight="false" outlineLevel="0" collapsed="false">
      <c r="A115" s="31" t="s">
        <v>171</v>
      </c>
      <c r="B115" s="2" t="s">
        <v>169</v>
      </c>
      <c r="C115" s="7"/>
      <c r="D115" s="28" t="n">
        <v>54498</v>
      </c>
      <c r="E115" s="29" t="n">
        <v>742</v>
      </c>
      <c r="F115" s="7"/>
      <c r="G115" s="90" t="n">
        <v>31414</v>
      </c>
      <c r="H115" s="28" t="n">
        <v>0</v>
      </c>
      <c r="I115" s="28" t="n">
        <v>0</v>
      </c>
      <c r="J115" s="91" t="n">
        <v>0</v>
      </c>
      <c r="K115" s="28" t="n">
        <v>0</v>
      </c>
      <c r="L115" s="28" t="n">
        <v>0</v>
      </c>
      <c r="M115" s="28" t="n">
        <v>0</v>
      </c>
      <c r="N115" s="28" t="n">
        <v>0</v>
      </c>
      <c r="O115" s="28" t="n">
        <v>0</v>
      </c>
      <c r="P115" s="28" t="n">
        <v>0</v>
      </c>
      <c r="Q115" s="28" t="n">
        <v>0</v>
      </c>
      <c r="R115" s="28" t="n">
        <v>0</v>
      </c>
      <c r="S115" s="28" t="n">
        <v>0</v>
      </c>
      <c r="T115" s="28" t="n">
        <v>0</v>
      </c>
      <c r="U115" s="91" t="n">
        <v>22342</v>
      </c>
      <c r="V115" s="28" t="n">
        <v>0</v>
      </c>
      <c r="W115" s="28" t="n">
        <v>0</v>
      </c>
      <c r="X115" s="28" t="n">
        <v>0</v>
      </c>
      <c r="Y115" s="92" t="n">
        <v>0</v>
      </c>
      <c r="Z115" s="7"/>
      <c r="AA115" s="92" t="n">
        <v>53756</v>
      </c>
      <c r="AB115" s="7"/>
      <c r="AC115" s="29" t="n">
        <v>0</v>
      </c>
      <c r="AD115" s="29" t="n">
        <v>31414</v>
      </c>
      <c r="AE115" s="93" t="n">
        <v>0</v>
      </c>
      <c r="AF115" s="29" t="n">
        <v>0</v>
      </c>
      <c r="AG115" s="94" t="n">
        <v>22342</v>
      </c>
      <c r="AH115" s="93" t="n">
        <v>0</v>
      </c>
      <c r="AI115" s="94" t="n">
        <v>0</v>
      </c>
      <c r="AJ115" s="7"/>
      <c r="AK115" s="28" t="n">
        <v>31414</v>
      </c>
      <c r="AL115" s="28" t="n">
        <v>22342</v>
      </c>
      <c r="AM115" s="28" t="n">
        <v>0</v>
      </c>
      <c r="AN115" s="91" t="n">
        <v>0</v>
      </c>
      <c r="AO115" s="28"/>
      <c r="AP115" s="69" t="n">
        <v>0.576424822929282</v>
      </c>
      <c r="AQ115" s="40" t="n">
        <v>0.409959998532056</v>
      </c>
      <c r="AR115" s="40" t="n">
        <v>0</v>
      </c>
      <c r="AS115" s="70" t="n">
        <v>0</v>
      </c>
      <c r="AT115" s="7"/>
    </row>
    <row r="116" customFormat="false" ht="12.75" hidden="false" customHeight="false" outlineLevel="0" collapsed="false">
      <c r="A116" s="31" t="s">
        <v>172</v>
      </c>
      <c r="B116" s="2" t="s">
        <v>169</v>
      </c>
      <c r="C116" s="7"/>
      <c r="D116" s="28" t="n">
        <v>8199</v>
      </c>
      <c r="E116" s="29" t="n">
        <v>0</v>
      </c>
      <c r="F116" s="7"/>
      <c r="G116" s="90" t="n">
        <v>0</v>
      </c>
      <c r="H116" s="28" t="n">
        <v>0</v>
      </c>
      <c r="I116" s="28" t="n">
        <v>0</v>
      </c>
      <c r="J116" s="91" t="n">
        <v>0</v>
      </c>
      <c r="K116" s="28" t="n">
        <v>0</v>
      </c>
      <c r="L116" s="28" t="n">
        <v>0</v>
      </c>
      <c r="M116" s="28" t="n">
        <v>0</v>
      </c>
      <c r="N116" s="28" t="n">
        <v>0</v>
      </c>
      <c r="O116" s="28" t="n">
        <v>0</v>
      </c>
      <c r="P116" s="28" t="n">
        <v>0</v>
      </c>
      <c r="Q116" s="28" t="n">
        <v>0</v>
      </c>
      <c r="R116" s="28" t="n">
        <v>0</v>
      </c>
      <c r="S116" s="28" t="n">
        <v>0</v>
      </c>
      <c r="T116" s="28" t="n">
        <v>0</v>
      </c>
      <c r="U116" s="91" t="n">
        <v>8199</v>
      </c>
      <c r="V116" s="28" t="n">
        <v>0</v>
      </c>
      <c r="W116" s="28" t="n">
        <v>0</v>
      </c>
      <c r="X116" s="28" t="n">
        <v>0</v>
      </c>
      <c r="Y116" s="92" t="n">
        <v>0</v>
      </c>
      <c r="Z116" s="7"/>
      <c r="AA116" s="92" t="n">
        <v>8199</v>
      </c>
      <c r="AB116" s="7"/>
      <c r="AC116" s="29" t="n">
        <v>0</v>
      </c>
      <c r="AD116" s="29" t="n">
        <v>0</v>
      </c>
      <c r="AE116" s="93" t="n">
        <v>0</v>
      </c>
      <c r="AF116" s="29" t="n">
        <v>0</v>
      </c>
      <c r="AG116" s="94" t="n">
        <v>8199</v>
      </c>
      <c r="AH116" s="93" t="n">
        <v>0</v>
      </c>
      <c r="AI116" s="94" t="n">
        <v>0</v>
      </c>
      <c r="AJ116" s="7"/>
      <c r="AK116" s="28" t="n">
        <v>0</v>
      </c>
      <c r="AL116" s="28" t="n">
        <v>8199</v>
      </c>
      <c r="AM116" s="28" t="n">
        <v>0</v>
      </c>
      <c r="AN116" s="91" t="n">
        <v>0</v>
      </c>
      <c r="AO116" s="28"/>
      <c r="AP116" s="69" t="n">
        <v>0</v>
      </c>
      <c r="AQ116" s="40" t="n">
        <v>1</v>
      </c>
      <c r="AR116" s="40" t="n">
        <v>0</v>
      </c>
      <c r="AS116" s="70" t="n">
        <v>0</v>
      </c>
      <c r="AT116" s="7"/>
    </row>
    <row r="117" customFormat="false" ht="12.75" hidden="false" customHeight="false" outlineLevel="0" collapsed="false">
      <c r="A117" s="31" t="s">
        <v>173</v>
      </c>
      <c r="B117" s="2" t="s">
        <v>174</v>
      </c>
      <c r="C117" s="7"/>
      <c r="D117" s="28" t="n">
        <v>13000</v>
      </c>
      <c r="E117" s="29" t="n">
        <v>178</v>
      </c>
      <c r="F117" s="7"/>
      <c r="G117" s="90" t="n">
        <v>7490</v>
      </c>
      <c r="H117" s="28" t="n">
        <v>0</v>
      </c>
      <c r="I117" s="28" t="n">
        <v>0</v>
      </c>
      <c r="J117" s="91" t="n">
        <v>0</v>
      </c>
      <c r="K117" s="28" t="n">
        <v>0</v>
      </c>
      <c r="L117" s="28" t="n">
        <v>0</v>
      </c>
      <c r="M117" s="28" t="n">
        <v>0</v>
      </c>
      <c r="N117" s="28" t="n">
        <v>0</v>
      </c>
      <c r="O117" s="28" t="n">
        <v>0</v>
      </c>
      <c r="P117" s="28" t="n">
        <v>0</v>
      </c>
      <c r="Q117" s="28" t="n">
        <v>0</v>
      </c>
      <c r="R117" s="28" t="n">
        <v>0</v>
      </c>
      <c r="S117" s="28" t="n">
        <v>0</v>
      </c>
      <c r="T117" s="28" t="n">
        <v>0</v>
      </c>
      <c r="U117" s="91" t="n">
        <v>5332</v>
      </c>
      <c r="V117" s="28" t="n">
        <v>0</v>
      </c>
      <c r="W117" s="28" t="n">
        <v>0</v>
      </c>
      <c r="X117" s="28" t="n">
        <v>0</v>
      </c>
      <c r="Y117" s="92" t="n">
        <v>0</v>
      </c>
      <c r="Z117" s="7"/>
      <c r="AA117" s="92" t="n">
        <v>12822</v>
      </c>
      <c r="AB117" s="7"/>
      <c r="AC117" s="29" t="n">
        <v>0</v>
      </c>
      <c r="AD117" s="29" t="n">
        <v>7490</v>
      </c>
      <c r="AE117" s="93" t="n">
        <v>0</v>
      </c>
      <c r="AF117" s="29" t="n">
        <v>0</v>
      </c>
      <c r="AG117" s="94" t="n">
        <v>5332</v>
      </c>
      <c r="AH117" s="93" t="n">
        <v>0</v>
      </c>
      <c r="AI117" s="94" t="n">
        <v>0</v>
      </c>
      <c r="AJ117" s="7"/>
      <c r="AK117" s="28" t="n">
        <v>7490</v>
      </c>
      <c r="AL117" s="28" t="n">
        <v>5332</v>
      </c>
      <c r="AM117" s="28" t="n">
        <v>0</v>
      </c>
      <c r="AN117" s="91" t="n">
        <v>0</v>
      </c>
      <c r="AO117" s="28"/>
      <c r="AP117" s="69" t="n">
        <v>0.576153846153846</v>
      </c>
      <c r="AQ117" s="40" t="n">
        <v>0.410153846153846</v>
      </c>
      <c r="AR117" s="40" t="n">
        <v>0</v>
      </c>
      <c r="AS117" s="70" t="n">
        <v>0</v>
      </c>
      <c r="AT117" s="7"/>
    </row>
    <row r="118" customFormat="false" ht="12.75" hidden="false" customHeight="false" outlineLevel="0" collapsed="false">
      <c r="A118" s="31" t="s">
        <v>175</v>
      </c>
      <c r="B118" s="2" t="s">
        <v>176</v>
      </c>
      <c r="C118" s="7"/>
      <c r="D118" s="28" t="n">
        <v>7281</v>
      </c>
      <c r="E118" s="29" t="n">
        <v>175</v>
      </c>
      <c r="F118" s="7"/>
      <c r="G118" s="90" t="n">
        <v>0</v>
      </c>
      <c r="H118" s="28" t="n">
        <v>0</v>
      </c>
      <c r="I118" s="28" t="n">
        <v>4197</v>
      </c>
      <c r="J118" s="91" t="n">
        <v>0</v>
      </c>
      <c r="K118" s="28" t="n">
        <v>0</v>
      </c>
      <c r="L118" s="28" t="n">
        <v>0</v>
      </c>
      <c r="M118" s="28" t="n">
        <v>0</v>
      </c>
      <c r="N118" s="28" t="n">
        <v>0</v>
      </c>
      <c r="O118" s="28" t="n">
        <v>0</v>
      </c>
      <c r="P118" s="28" t="n">
        <v>0</v>
      </c>
      <c r="Q118" s="28" t="n">
        <v>0</v>
      </c>
      <c r="R118" s="28" t="n">
        <v>0</v>
      </c>
      <c r="S118" s="28" t="n">
        <v>809</v>
      </c>
      <c r="T118" s="28" t="n">
        <v>0</v>
      </c>
      <c r="U118" s="91" t="n">
        <v>2100</v>
      </c>
      <c r="V118" s="28" t="n">
        <v>0</v>
      </c>
      <c r="W118" s="28" t="n">
        <v>0</v>
      </c>
      <c r="X118" s="28" t="n">
        <v>0</v>
      </c>
      <c r="Y118" s="92" t="n">
        <v>0</v>
      </c>
      <c r="Z118" s="7"/>
      <c r="AA118" s="92" t="n">
        <v>7106</v>
      </c>
      <c r="AB118" s="7"/>
      <c r="AC118" s="29" t="n">
        <v>4197</v>
      </c>
      <c r="AD118" s="29" t="n">
        <v>0</v>
      </c>
      <c r="AE118" s="93" t="n">
        <v>0</v>
      </c>
      <c r="AF118" s="29" t="n">
        <v>809</v>
      </c>
      <c r="AG118" s="94" t="n">
        <v>2100</v>
      </c>
      <c r="AH118" s="93" t="n">
        <v>0</v>
      </c>
      <c r="AI118" s="94" t="n">
        <v>0</v>
      </c>
      <c r="AJ118" s="7"/>
      <c r="AK118" s="28" t="n">
        <v>4197</v>
      </c>
      <c r="AL118" s="28" t="n">
        <v>2909</v>
      </c>
      <c r="AM118" s="28" t="n">
        <v>0</v>
      </c>
      <c r="AN118" s="91" t="n">
        <v>0</v>
      </c>
      <c r="AO118" s="28"/>
      <c r="AP118" s="69" t="n">
        <v>0.57643180881747</v>
      </c>
      <c r="AQ118" s="40" t="n">
        <v>0.399533031177036</v>
      </c>
      <c r="AR118" s="40" t="n">
        <v>0</v>
      </c>
      <c r="AS118" s="70" t="n">
        <v>0</v>
      </c>
      <c r="AT118" s="7"/>
    </row>
    <row r="119" customFormat="false" ht="12.75" hidden="false" customHeight="false" outlineLevel="0" collapsed="false">
      <c r="A119" s="31" t="s">
        <v>177</v>
      </c>
      <c r="B119" s="2" t="s">
        <v>176</v>
      </c>
      <c r="C119" s="7"/>
      <c r="D119" s="28" t="n">
        <v>12156</v>
      </c>
      <c r="E119" s="29" t="n">
        <v>291</v>
      </c>
      <c r="F119" s="7"/>
      <c r="G119" s="90" t="n">
        <v>0</v>
      </c>
      <c r="H119" s="28" t="n">
        <v>0</v>
      </c>
      <c r="I119" s="28" t="n">
        <v>7007</v>
      </c>
      <c r="J119" s="91" t="n">
        <v>0</v>
      </c>
      <c r="K119" s="28" t="n">
        <v>0</v>
      </c>
      <c r="L119" s="28" t="n">
        <v>0</v>
      </c>
      <c r="M119" s="28" t="n">
        <v>0</v>
      </c>
      <c r="N119" s="28" t="n">
        <v>0</v>
      </c>
      <c r="O119" s="28" t="n">
        <v>0</v>
      </c>
      <c r="P119" s="28" t="n">
        <v>0</v>
      </c>
      <c r="Q119" s="28" t="n">
        <v>0</v>
      </c>
      <c r="R119" s="28" t="n">
        <v>0</v>
      </c>
      <c r="S119" s="28" t="n">
        <v>1351</v>
      </c>
      <c r="T119" s="28" t="n">
        <v>0</v>
      </c>
      <c r="U119" s="91" t="n">
        <v>3507</v>
      </c>
      <c r="V119" s="28" t="n">
        <v>0</v>
      </c>
      <c r="W119" s="28" t="n">
        <v>0</v>
      </c>
      <c r="X119" s="28" t="n">
        <v>0</v>
      </c>
      <c r="Y119" s="92" t="n">
        <v>0</v>
      </c>
      <c r="Z119" s="7"/>
      <c r="AA119" s="92" t="n">
        <v>11865</v>
      </c>
      <c r="AB119" s="7"/>
      <c r="AC119" s="29" t="n">
        <v>7007</v>
      </c>
      <c r="AD119" s="29" t="n">
        <v>0</v>
      </c>
      <c r="AE119" s="93" t="n">
        <v>0</v>
      </c>
      <c r="AF119" s="29" t="n">
        <v>1351</v>
      </c>
      <c r="AG119" s="94" t="n">
        <v>3507</v>
      </c>
      <c r="AH119" s="93" t="n">
        <v>0</v>
      </c>
      <c r="AI119" s="94" t="n">
        <v>0</v>
      </c>
      <c r="AJ119" s="7"/>
      <c r="AK119" s="28" t="n">
        <v>7007</v>
      </c>
      <c r="AL119" s="28" t="n">
        <v>4858</v>
      </c>
      <c r="AM119" s="28" t="n">
        <v>0</v>
      </c>
      <c r="AN119" s="91" t="n">
        <v>0</v>
      </c>
      <c r="AO119" s="28"/>
      <c r="AP119" s="69" t="n">
        <v>0.576423165514972</v>
      </c>
      <c r="AQ119" s="40" t="n">
        <v>0.399638038828562</v>
      </c>
      <c r="AR119" s="40" t="n">
        <v>0</v>
      </c>
      <c r="AS119" s="70" t="n">
        <v>0</v>
      </c>
      <c r="AT119" s="7"/>
    </row>
    <row r="120" customFormat="false" ht="12.75" hidden="false" customHeight="false" outlineLevel="0" collapsed="false">
      <c r="A120" s="31" t="s">
        <v>178</v>
      </c>
      <c r="B120" s="2" t="s">
        <v>179</v>
      </c>
      <c r="C120" s="7"/>
      <c r="D120" s="28" t="n">
        <v>206</v>
      </c>
      <c r="E120" s="29" t="n">
        <v>0</v>
      </c>
      <c r="F120" s="7"/>
      <c r="G120" s="90" t="n">
        <v>0</v>
      </c>
      <c r="H120" s="28" t="n">
        <v>0</v>
      </c>
      <c r="I120" s="28" t="n">
        <v>0</v>
      </c>
      <c r="J120" s="91" t="n">
        <v>0</v>
      </c>
      <c r="K120" s="28" t="n">
        <v>0</v>
      </c>
      <c r="L120" s="28" t="n">
        <v>0</v>
      </c>
      <c r="M120" s="28" t="n">
        <v>0</v>
      </c>
      <c r="N120" s="28" t="n">
        <v>0</v>
      </c>
      <c r="O120" s="28" t="n">
        <v>0</v>
      </c>
      <c r="P120" s="28" t="n">
        <v>0</v>
      </c>
      <c r="Q120" s="28" t="n">
        <v>0</v>
      </c>
      <c r="R120" s="28" t="n">
        <v>0</v>
      </c>
      <c r="S120" s="28" t="n">
        <v>0</v>
      </c>
      <c r="T120" s="28" t="n">
        <v>0</v>
      </c>
      <c r="U120" s="91" t="n">
        <v>206</v>
      </c>
      <c r="V120" s="28" t="n">
        <v>0</v>
      </c>
      <c r="W120" s="28" t="n">
        <v>0</v>
      </c>
      <c r="X120" s="28" t="n">
        <v>0</v>
      </c>
      <c r="Y120" s="92" t="n">
        <v>0</v>
      </c>
      <c r="Z120" s="7"/>
      <c r="AA120" s="92" t="n">
        <v>206</v>
      </c>
      <c r="AB120" s="7"/>
      <c r="AC120" s="29" t="n">
        <v>0</v>
      </c>
      <c r="AD120" s="29" t="n">
        <v>0</v>
      </c>
      <c r="AE120" s="93" t="n">
        <v>0</v>
      </c>
      <c r="AF120" s="29" t="n">
        <v>0</v>
      </c>
      <c r="AG120" s="94" t="n">
        <v>206</v>
      </c>
      <c r="AH120" s="93" t="n">
        <v>0</v>
      </c>
      <c r="AI120" s="94" t="n">
        <v>0</v>
      </c>
      <c r="AJ120" s="7"/>
      <c r="AK120" s="28" t="n">
        <v>0</v>
      </c>
      <c r="AL120" s="28" t="n">
        <v>206</v>
      </c>
      <c r="AM120" s="28" t="n">
        <v>0</v>
      </c>
      <c r="AN120" s="91" t="n">
        <v>0</v>
      </c>
      <c r="AO120" s="28"/>
      <c r="AP120" s="69" t="n">
        <v>0</v>
      </c>
      <c r="AQ120" s="40" t="n">
        <v>1</v>
      </c>
      <c r="AR120" s="40" t="n">
        <v>0</v>
      </c>
      <c r="AS120" s="70" t="n">
        <v>0</v>
      </c>
      <c r="AT120" s="7"/>
    </row>
    <row r="121" customFormat="false" ht="12.75" hidden="false" customHeight="false" outlineLevel="0" collapsed="false">
      <c r="A121" s="31" t="s">
        <v>180</v>
      </c>
      <c r="B121" s="2" t="s">
        <v>179</v>
      </c>
      <c r="C121" s="7"/>
      <c r="D121" s="28" t="n">
        <v>236</v>
      </c>
      <c r="E121" s="29" t="n">
        <v>3</v>
      </c>
      <c r="F121" s="7"/>
      <c r="G121" s="90" t="n">
        <v>132</v>
      </c>
      <c r="H121" s="28" t="n">
        <v>0</v>
      </c>
      <c r="I121" s="28" t="n">
        <v>0</v>
      </c>
      <c r="J121" s="91" t="n">
        <v>0</v>
      </c>
      <c r="K121" s="28" t="n">
        <v>0</v>
      </c>
      <c r="L121" s="28" t="n">
        <v>0</v>
      </c>
      <c r="M121" s="28" t="n">
        <v>0</v>
      </c>
      <c r="N121" s="28" t="n">
        <v>0</v>
      </c>
      <c r="O121" s="28" t="n">
        <v>0</v>
      </c>
      <c r="P121" s="28" t="n">
        <v>0</v>
      </c>
      <c r="Q121" s="28" t="n">
        <v>0</v>
      </c>
      <c r="R121" s="28" t="n">
        <v>0</v>
      </c>
      <c r="S121" s="28" t="n">
        <v>0</v>
      </c>
      <c r="T121" s="28" t="n">
        <v>0</v>
      </c>
      <c r="U121" s="91" t="n">
        <v>101</v>
      </c>
      <c r="V121" s="28" t="n">
        <v>0</v>
      </c>
      <c r="W121" s="28" t="n">
        <v>0</v>
      </c>
      <c r="X121" s="28" t="n">
        <v>0</v>
      </c>
      <c r="Y121" s="92" t="n">
        <v>0</v>
      </c>
      <c r="Z121" s="7"/>
      <c r="AA121" s="92" t="n">
        <v>233</v>
      </c>
      <c r="AB121" s="7"/>
      <c r="AC121" s="29" t="n">
        <v>0</v>
      </c>
      <c r="AD121" s="29" t="n">
        <v>132</v>
      </c>
      <c r="AE121" s="93" t="n">
        <v>0</v>
      </c>
      <c r="AF121" s="29" t="n">
        <v>0</v>
      </c>
      <c r="AG121" s="94" t="n">
        <v>101</v>
      </c>
      <c r="AH121" s="93" t="n">
        <v>0</v>
      </c>
      <c r="AI121" s="94" t="n">
        <v>0</v>
      </c>
      <c r="AJ121" s="7"/>
      <c r="AK121" s="28" t="n">
        <v>132</v>
      </c>
      <c r="AL121" s="28" t="n">
        <v>101</v>
      </c>
      <c r="AM121" s="28" t="n">
        <v>0</v>
      </c>
      <c r="AN121" s="91" t="n">
        <v>0</v>
      </c>
      <c r="AO121" s="28"/>
      <c r="AP121" s="69" t="n">
        <v>0.559322033898305</v>
      </c>
      <c r="AQ121" s="40" t="n">
        <v>0.427966101694915</v>
      </c>
      <c r="AR121" s="40" t="n">
        <v>0</v>
      </c>
      <c r="AS121" s="70" t="n">
        <v>0</v>
      </c>
      <c r="AT121" s="7"/>
    </row>
    <row r="122" customFormat="false" ht="12.75" hidden="false" customHeight="false" outlineLevel="0" collapsed="false">
      <c r="A122" s="31" t="s">
        <v>181</v>
      </c>
      <c r="B122" s="2" t="s">
        <v>182</v>
      </c>
      <c r="C122" s="7"/>
      <c r="D122" s="28" t="n">
        <v>63532</v>
      </c>
      <c r="E122" s="29" t="n">
        <v>865</v>
      </c>
      <c r="F122" s="7"/>
      <c r="G122" s="90" t="n">
        <v>36622</v>
      </c>
      <c r="H122" s="28" t="n">
        <v>0</v>
      </c>
      <c r="I122" s="28" t="n">
        <v>0</v>
      </c>
      <c r="J122" s="91" t="n">
        <v>0</v>
      </c>
      <c r="K122" s="28" t="n">
        <v>0</v>
      </c>
      <c r="L122" s="28" t="n">
        <v>0</v>
      </c>
      <c r="M122" s="28" t="n">
        <v>0</v>
      </c>
      <c r="N122" s="28" t="n">
        <v>0</v>
      </c>
      <c r="O122" s="28" t="n">
        <v>0</v>
      </c>
      <c r="P122" s="28" t="n">
        <v>0</v>
      </c>
      <c r="Q122" s="28" t="n">
        <v>0</v>
      </c>
      <c r="R122" s="28" t="n">
        <v>0</v>
      </c>
      <c r="S122" s="28" t="n">
        <v>0</v>
      </c>
      <c r="T122" s="28" t="n">
        <v>0</v>
      </c>
      <c r="U122" s="91" t="n">
        <v>26045</v>
      </c>
      <c r="V122" s="28" t="n">
        <v>0</v>
      </c>
      <c r="W122" s="28" t="n">
        <v>0</v>
      </c>
      <c r="X122" s="28" t="n">
        <v>0</v>
      </c>
      <c r="Y122" s="92" t="n">
        <v>0</v>
      </c>
      <c r="Z122" s="7"/>
      <c r="AA122" s="92" t="n">
        <v>62667</v>
      </c>
      <c r="AB122" s="7"/>
      <c r="AC122" s="29" t="n">
        <v>0</v>
      </c>
      <c r="AD122" s="29" t="n">
        <v>36622</v>
      </c>
      <c r="AE122" s="93" t="n">
        <v>0</v>
      </c>
      <c r="AF122" s="29" t="n">
        <v>0</v>
      </c>
      <c r="AG122" s="94" t="n">
        <v>26045</v>
      </c>
      <c r="AH122" s="93" t="n">
        <v>0</v>
      </c>
      <c r="AI122" s="94" t="n">
        <v>0</v>
      </c>
      <c r="AJ122" s="7"/>
      <c r="AK122" s="28" t="n">
        <v>36622</v>
      </c>
      <c r="AL122" s="28" t="n">
        <v>26045</v>
      </c>
      <c r="AM122" s="28" t="n">
        <v>0</v>
      </c>
      <c r="AN122" s="91" t="n">
        <v>0</v>
      </c>
      <c r="AO122" s="28"/>
      <c r="AP122" s="69" t="n">
        <v>0.576433923062394</v>
      </c>
      <c r="AQ122" s="40" t="n">
        <v>0.40995089088963</v>
      </c>
      <c r="AR122" s="40" t="n">
        <v>0</v>
      </c>
      <c r="AS122" s="70" t="n">
        <v>0</v>
      </c>
      <c r="AT122" s="7"/>
    </row>
    <row r="123" customFormat="false" ht="12.75" hidden="false" customHeight="false" outlineLevel="0" collapsed="false">
      <c r="A123" s="31" t="s">
        <v>183</v>
      </c>
      <c r="B123" s="2" t="s">
        <v>182</v>
      </c>
      <c r="C123" s="7"/>
      <c r="D123" s="28" t="n">
        <v>38053</v>
      </c>
      <c r="E123" s="29" t="n">
        <v>518</v>
      </c>
      <c r="F123" s="7"/>
      <c r="G123" s="90" t="n">
        <v>21935</v>
      </c>
      <c r="H123" s="28" t="n">
        <v>0</v>
      </c>
      <c r="I123" s="28" t="n">
        <v>0</v>
      </c>
      <c r="J123" s="91" t="n">
        <v>0</v>
      </c>
      <c r="K123" s="28" t="n">
        <v>0</v>
      </c>
      <c r="L123" s="28" t="n">
        <v>0</v>
      </c>
      <c r="M123" s="28" t="n">
        <v>0</v>
      </c>
      <c r="N123" s="28" t="n">
        <v>0</v>
      </c>
      <c r="O123" s="28" t="n">
        <v>0</v>
      </c>
      <c r="P123" s="28" t="n">
        <v>0</v>
      </c>
      <c r="Q123" s="28" t="n">
        <v>0</v>
      </c>
      <c r="R123" s="28" t="n">
        <v>0</v>
      </c>
      <c r="S123" s="28" t="n">
        <v>0</v>
      </c>
      <c r="T123" s="28" t="n">
        <v>0</v>
      </c>
      <c r="U123" s="91" t="n">
        <v>15600</v>
      </c>
      <c r="V123" s="28" t="n">
        <v>0</v>
      </c>
      <c r="W123" s="28" t="n">
        <v>0</v>
      </c>
      <c r="X123" s="28" t="n">
        <v>0</v>
      </c>
      <c r="Y123" s="92" t="n">
        <v>0</v>
      </c>
      <c r="Z123" s="7"/>
      <c r="AA123" s="92" t="n">
        <v>37535</v>
      </c>
      <c r="AB123" s="7"/>
      <c r="AC123" s="29" t="n">
        <v>0</v>
      </c>
      <c r="AD123" s="29" t="n">
        <v>21935</v>
      </c>
      <c r="AE123" s="93" t="n">
        <v>0</v>
      </c>
      <c r="AF123" s="29" t="n">
        <v>0</v>
      </c>
      <c r="AG123" s="94" t="n">
        <v>15600</v>
      </c>
      <c r="AH123" s="93" t="n">
        <v>0</v>
      </c>
      <c r="AI123" s="94" t="n">
        <v>0</v>
      </c>
      <c r="AJ123" s="7"/>
      <c r="AK123" s="28" t="n">
        <v>21935</v>
      </c>
      <c r="AL123" s="28" t="n">
        <v>15600</v>
      </c>
      <c r="AM123" s="28" t="n">
        <v>0</v>
      </c>
      <c r="AN123" s="91" t="n">
        <v>0</v>
      </c>
      <c r="AO123" s="28"/>
      <c r="AP123" s="69" t="n">
        <v>0.576432869944551</v>
      </c>
      <c r="AQ123" s="40" t="n">
        <v>0.409954537093002</v>
      </c>
      <c r="AR123" s="40" t="n">
        <v>0</v>
      </c>
      <c r="AS123" s="70" t="n">
        <v>0</v>
      </c>
      <c r="AT123" s="7"/>
    </row>
    <row r="124" customFormat="false" ht="12.75" hidden="false" customHeight="false" outlineLevel="0" collapsed="false">
      <c r="A124" s="31" t="s">
        <v>184</v>
      </c>
      <c r="B124" s="2" t="s">
        <v>185</v>
      </c>
      <c r="C124" s="7"/>
      <c r="D124" s="28" t="n">
        <v>11418</v>
      </c>
      <c r="E124" s="29" t="n">
        <v>0</v>
      </c>
      <c r="F124" s="7"/>
      <c r="G124" s="90" t="n">
        <v>0</v>
      </c>
      <c r="H124" s="28" t="n">
        <v>0</v>
      </c>
      <c r="I124" s="28" t="n">
        <v>0</v>
      </c>
      <c r="J124" s="91" t="n">
        <v>0</v>
      </c>
      <c r="K124" s="28" t="n">
        <v>0</v>
      </c>
      <c r="L124" s="28" t="n">
        <v>0</v>
      </c>
      <c r="M124" s="28" t="n">
        <v>0</v>
      </c>
      <c r="N124" s="28" t="n">
        <v>0</v>
      </c>
      <c r="O124" s="28" t="n">
        <v>0</v>
      </c>
      <c r="P124" s="28" t="n">
        <v>0</v>
      </c>
      <c r="Q124" s="28" t="n">
        <v>0</v>
      </c>
      <c r="R124" s="28" t="n">
        <v>0</v>
      </c>
      <c r="S124" s="28" t="n">
        <v>0</v>
      </c>
      <c r="T124" s="28" t="n">
        <v>0</v>
      </c>
      <c r="U124" s="91" t="n">
        <v>11418</v>
      </c>
      <c r="V124" s="28" t="n">
        <v>0</v>
      </c>
      <c r="W124" s="28" t="n">
        <v>0</v>
      </c>
      <c r="X124" s="28" t="n">
        <v>0</v>
      </c>
      <c r="Y124" s="92" t="n">
        <v>0</v>
      </c>
      <c r="Z124" s="7"/>
      <c r="AA124" s="92" t="n">
        <v>11418</v>
      </c>
      <c r="AB124" s="7"/>
      <c r="AC124" s="29" t="n">
        <v>0</v>
      </c>
      <c r="AD124" s="29" t="n">
        <v>0</v>
      </c>
      <c r="AE124" s="93" t="n">
        <v>0</v>
      </c>
      <c r="AF124" s="29" t="n">
        <v>0</v>
      </c>
      <c r="AG124" s="94" t="n">
        <v>11418</v>
      </c>
      <c r="AH124" s="93" t="n">
        <v>0</v>
      </c>
      <c r="AI124" s="94" t="n">
        <v>0</v>
      </c>
      <c r="AJ124" s="7"/>
      <c r="AK124" s="28" t="n">
        <v>0</v>
      </c>
      <c r="AL124" s="28" t="n">
        <v>11418</v>
      </c>
      <c r="AM124" s="28" t="n">
        <v>0</v>
      </c>
      <c r="AN124" s="91" t="n">
        <v>0</v>
      </c>
      <c r="AO124" s="28"/>
      <c r="AP124" s="69" t="n">
        <v>0</v>
      </c>
      <c r="AQ124" s="40" t="n">
        <v>1</v>
      </c>
      <c r="AR124" s="40" t="n">
        <v>0</v>
      </c>
      <c r="AS124" s="70" t="n">
        <v>0</v>
      </c>
      <c r="AT124" s="7"/>
    </row>
    <row r="125" customFormat="false" ht="12.75" hidden="false" customHeight="false" outlineLevel="0" collapsed="false">
      <c r="A125" s="31"/>
      <c r="B125" s="36" t="s">
        <v>42</v>
      </c>
      <c r="C125" s="7"/>
      <c r="D125" s="95" t="n">
        <v>3208310</v>
      </c>
      <c r="E125" s="95" t="n">
        <v>20513</v>
      </c>
      <c r="F125" s="7"/>
      <c r="G125" s="33" t="n">
        <v>1245594</v>
      </c>
      <c r="H125" s="95" t="n">
        <v>81969</v>
      </c>
      <c r="I125" s="95" t="n">
        <v>206104</v>
      </c>
      <c r="J125" s="35" t="n">
        <v>0</v>
      </c>
      <c r="K125" s="95" t="n">
        <v>628294</v>
      </c>
      <c r="L125" s="95" t="n">
        <v>287441</v>
      </c>
      <c r="M125" s="95" t="n">
        <v>0</v>
      </c>
      <c r="N125" s="95" t="n">
        <v>0</v>
      </c>
      <c r="O125" s="95" t="n">
        <v>0</v>
      </c>
      <c r="P125" s="95" t="n">
        <v>16043</v>
      </c>
      <c r="Q125" s="95" t="n">
        <v>11418</v>
      </c>
      <c r="R125" s="95" t="n">
        <v>0</v>
      </c>
      <c r="S125" s="95" t="n">
        <v>170233</v>
      </c>
      <c r="T125" s="95" t="n">
        <v>0</v>
      </c>
      <c r="U125" s="35" t="n">
        <v>540701</v>
      </c>
      <c r="V125" s="95" t="n">
        <v>0</v>
      </c>
      <c r="W125" s="95" t="n">
        <v>0</v>
      </c>
      <c r="X125" s="95" t="n">
        <v>0</v>
      </c>
      <c r="Y125" s="96" t="n">
        <v>0</v>
      </c>
      <c r="Z125" s="7"/>
      <c r="AA125" s="96" t="n">
        <v>3187797</v>
      </c>
      <c r="AB125" s="7"/>
      <c r="AC125" s="95" t="n">
        <v>288073</v>
      </c>
      <c r="AD125" s="95" t="n">
        <v>1245594</v>
      </c>
      <c r="AE125" s="33" t="n">
        <v>0</v>
      </c>
      <c r="AF125" s="95" t="n">
        <v>1113429</v>
      </c>
      <c r="AG125" s="35" t="n">
        <v>540701</v>
      </c>
      <c r="AH125" s="33" t="n">
        <v>0</v>
      </c>
      <c r="AI125" s="35" t="n">
        <v>0</v>
      </c>
      <c r="AJ125" s="7"/>
      <c r="AK125" s="95" t="n">
        <v>1533667</v>
      </c>
      <c r="AL125" s="95" t="n">
        <v>1654130</v>
      </c>
      <c r="AM125" s="95" t="n">
        <v>0</v>
      </c>
      <c r="AN125" s="35" t="n">
        <v>0</v>
      </c>
      <c r="AO125" s="28"/>
      <c r="AP125" s="69"/>
      <c r="AS125" s="70"/>
      <c r="AT125" s="7"/>
    </row>
    <row r="126" customFormat="false" ht="12.75" hidden="false" customHeight="false" outlineLevel="0" collapsed="false">
      <c r="A126" s="31"/>
      <c r="C126" s="7"/>
      <c r="D126" s="28"/>
      <c r="E126" s="29"/>
      <c r="F126" s="7"/>
      <c r="G126" s="90"/>
      <c r="H126" s="28"/>
      <c r="I126" s="28"/>
      <c r="J126" s="91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91"/>
      <c r="V126" s="28"/>
      <c r="W126" s="28"/>
      <c r="X126" s="28"/>
      <c r="Y126" s="92"/>
      <c r="Z126" s="7"/>
      <c r="AA126" s="92"/>
      <c r="AB126" s="7"/>
      <c r="AC126" s="29"/>
      <c r="AD126" s="29"/>
      <c r="AE126" s="93"/>
      <c r="AF126" s="29"/>
      <c r="AG126" s="94"/>
      <c r="AH126" s="93"/>
      <c r="AI126" s="94"/>
      <c r="AJ126" s="7"/>
      <c r="AK126" s="28"/>
      <c r="AL126" s="28"/>
      <c r="AM126" s="28"/>
      <c r="AN126" s="91"/>
      <c r="AO126" s="28"/>
      <c r="AP126" s="69"/>
      <c r="AS126" s="70"/>
      <c r="AT126" s="7"/>
    </row>
    <row r="127" customFormat="false" ht="12.75" hidden="false" customHeight="false" outlineLevel="0" collapsed="false">
      <c r="A127" s="30" t="s">
        <v>186</v>
      </c>
      <c r="B127" s="30"/>
      <c r="C127" s="7"/>
      <c r="D127" s="28"/>
      <c r="E127" s="29"/>
      <c r="F127" s="7"/>
      <c r="G127" s="90"/>
      <c r="H127" s="28"/>
      <c r="I127" s="28"/>
      <c r="J127" s="91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91"/>
      <c r="V127" s="28"/>
      <c r="W127" s="28"/>
      <c r="X127" s="28"/>
      <c r="Y127" s="92"/>
      <c r="Z127" s="7"/>
      <c r="AA127" s="92"/>
      <c r="AB127" s="7"/>
      <c r="AC127" s="29"/>
      <c r="AD127" s="29"/>
      <c r="AE127" s="93"/>
      <c r="AF127" s="29"/>
      <c r="AG127" s="94"/>
      <c r="AH127" s="93"/>
      <c r="AI127" s="94"/>
      <c r="AJ127" s="7"/>
      <c r="AK127" s="28"/>
      <c r="AL127" s="28"/>
      <c r="AM127" s="28"/>
      <c r="AN127" s="91"/>
      <c r="AO127" s="28"/>
      <c r="AP127" s="69"/>
      <c r="AS127" s="70"/>
      <c r="AT127" s="7"/>
    </row>
    <row r="128" customFormat="false" ht="12.75" hidden="false" customHeight="false" outlineLevel="0" collapsed="false">
      <c r="A128" s="31" t="s">
        <v>187</v>
      </c>
      <c r="B128" s="2" t="s">
        <v>188</v>
      </c>
      <c r="C128" s="7"/>
      <c r="D128" s="28" t="n">
        <v>61380</v>
      </c>
      <c r="E128" s="29" t="n">
        <v>0</v>
      </c>
      <c r="F128" s="7"/>
      <c r="G128" s="90" t="n">
        <v>0</v>
      </c>
      <c r="H128" s="28" t="n">
        <v>0</v>
      </c>
      <c r="I128" s="28" t="n">
        <v>61380</v>
      </c>
      <c r="J128" s="91" t="n">
        <v>0</v>
      </c>
      <c r="K128" s="28" t="n">
        <v>0</v>
      </c>
      <c r="L128" s="28" t="n">
        <v>0</v>
      </c>
      <c r="M128" s="28" t="n">
        <v>0</v>
      </c>
      <c r="N128" s="28" t="n">
        <v>0</v>
      </c>
      <c r="O128" s="28" t="n">
        <v>0</v>
      </c>
      <c r="P128" s="28" t="n">
        <v>0</v>
      </c>
      <c r="Q128" s="28" t="n">
        <v>0</v>
      </c>
      <c r="R128" s="28" t="n">
        <v>0</v>
      </c>
      <c r="S128" s="28" t="n">
        <v>0</v>
      </c>
      <c r="T128" s="28" t="n">
        <v>0</v>
      </c>
      <c r="U128" s="91" t="n">
        <v>0</v>
      </c>
      <c r="V128" s="28" t="n">
        <v>0</v>
      </c>
      <c r="W128" s="28" t="n">
        <v>0</v>
      </c>
      <c r="X128" s="28" t="n">
        <v>0</v>
      </c>
      <c r="Y128" s="92" t="n">
        <v>0</v>
      </c>
      <c r="Z128" s="7"/>
      <c r="AA128" s="92" t="n">
        <v>61380</v>
      </c>
      <c r="AB128" s="7"/>
      <c r="AC128" s="29" t="n">
        <v>61380</v>
      </c>
      <c r="AD128" s="29" t="n">
        <v>0</v>
      </c>
      <c r="AE128" s="93" t="n">
        <v>0</v>
      </c>
      <c r="AF128" s="29" t="n">
        <v>0</v>
      </c>
      <c r="AG128" s="94" t="n">
        <v>0</v>
      </c>
      <c r="AH128" s="93" t="n">
        <v>0</v>
      </c>
      <c r="AI128" s="94" t="n">
        <v>0</v>
      </c>
      <c r="AJ128" s="7"/>
      <c r="AK128" s="28" t="n">
        <v>61380</v>
      </c>
      <c r="AL128" s="28" t="n">
        <v>0</v>
      </c>
      <c r="AM128" s="28" t="n">
        <v>0</v>
      </c>
      <c r="AN128" s="91" t="n">
        <v>0</v>
      </c>
      <c r="AO128" s="28"/>
      <c r="AP128" s="69" t="n">
        <v>1</v>
      </c>
      <c r="AQ128" s="40" t="n">
        <v>0</v>
      </c>
      <c r="AR128" s="40" t="n">
        <v>0</v>
      </c>
      <c r="AS128" s="70" t="n">
        <v>0</v>
      </c>
      <c r="AT128" s="7"/>
    </row>
    <row r="129" customFormat="false" ht="12.75" hidden="false" customHeight="false" outlineLevel="0" collapsed="false">
      <c r="A129" s="31" t="s">
        <v>189</v>
      </c>
      <c r="B129" s="2" t="s">
        <v>190</v>
      </c>
      <c r="C129" s="7"/>
      <c r="D129" s="28" t="n">
        <v>25575</v>
      </c>
      <c r="E129" s="29" t="n">
        <v>94</v>
      </c>
      <c r="F129" s="7"/>
      <c r="G129" s="90" t="n">
        <v>0</v>
      </c>
      <c r="H129" s="28" t="n">
        <v>0</v>
      </c>
      <c r="I129" s="28" t="n">
        <v>14736</v>
      </c>
      <c r="J129" s="91" t="n">
        <v>0</v>
      </c>
      <c r="K129" s="28" t="n">
        <v>0</v>
      </c>
      <c r="L129" s="28" t="n">
        <v>0</v>
      </c>
      <c r="M129" s="28" t="n">
        <v>0</v>
      </c>
      <c r="N129" s="28" t="n">
        <v>0</v>
      </c>
      <c r="O129" s="28" t="n">
        <v>0</v>
      </c>
      <c r="P129" s="28" t="n">
        <v>0</v>
      </c>
      <c r="Q129" s="28" t="n">
        <v>0</v>
      </c>
      <c r="R129" s="28" t="n">
        <v>0</v>
      </c>
      <c r="S129" s="28" t="n">
        <v>0</v>
      </c>
      <c r="T129" s="28" t="n">
        <v>0</v>
      </c>
      <c r="U129" s="91" t="n">
        <v>10745</v>
      </c>
      <c r="V129" s="28" t="n">
        <v>0</v>
      </c>
      <c r="W129" s="28" t="n">
        <v>0</v>
      </c>
      <c r="X129" s="28" t="n">
        <v>0</v>
      </c>
      <c r="Y129" s="92" t="n">
        <v>0</v>
      </c>
      <c r="Z129" s="7"/>
      <c r="AA129" s="92" t="n">
        <v>25481</v>
      </c>
      <c r="AB129" s="7"/>
      <c r="AC129" s="29" t="n">
        <v>14736</v>
      </c>
      <c r="AD129" s="29" t="n">
        <v>0</v>
      </c>
      <c r="AE129" s="93" t="n">
        <v>0</v>
      </c>
      <c r="AF129" s="29" t="n">
        <v>0</v>
      </c>
      <c r="AG129" s="94" t="n">
        <v>10745</v>
      </c>
      <c r="AH129" s="93" t="n">
        <v>0</v>
      </c>
      <c r="AI129" s="94" t="n">
        <v>0</v>
      </c>
      <c r="AJ129" s="7"/>
      <c r="AK129" s="28" t="n">
        <v>14736</v>
      </c>
      <c r="AL129" s="28" t="n">
        <v>10745</v>
      </c>
      <c r="AM129" s="28" t="n">
        <v>0</v>
      </c>
      <c r="AN129" s="91" t="n">
        <v>0</v>
      </c>
      <c r="AO129" s="28"/>
      <c r="AP129" s="69" t="n">
        <v>0.576187683284458</v>
      </c>
      <c r="AQ129" s="40" t="n">
        <v>0.420136852394917</v>
      </c>
      <c r="AR129" s="40" t="n">
        <v>0</v>
      </c>
      <c r="AS129" s="70" t="n">
        <v>0</v>
      </c>
      <c r="AT129" s="7"/>
    </row>
    <row r="130" customFormat="false" ht="12.75" hidden="false" customHeight="false" outlineLevel="0" collapsed="false">
      <c r="A130" s="31" t="s">
        <v>191</v>
      </c>
      <c r="B130" s="2" t="s">
        <v>192</v>
      </c>
      <c r="C130" s="7"/>
      <c r="D130" s="28" t="n">
        <v>306900</v>
      </c>
      <c r="E130" s="29" t="n">
        <v>0</v>
      </c>
      <c r="F130" s="7"/>
      <c r="G130" s="90" t="n">
        <v>133505</v>
      </c>
      <c r="H130" s="28" t="n">
        <v>0</v>
      </c>
      <c r="I130" s="28" t="n">
        <v>173395</v>
      </c>
      <c r="J130" s="91" t="n">
        <v>0</v>
      </c>
      <c r="K130" s="28" t="n">
        <v>0</v>
      </c>
      <c r="L130" s="28" t="n">
        <v>0</v>
      </c>
      <c r="M130" s="28" t="n">
        <v>0</v>
      </c>
      <c r="N130" s="28" t="n">
        <v>0</v>
      </c>
      <c r="O130" s="28" t="n">
        <v>0</v>
      </c>
      <c r="P130" s="28" t="n">
        <v>0</v>
      </c>
      <c r="Q130" s="28" t="n">
        <v>0</v>
      </c>
      <c r="R130" s="28" t="n">
        <v>0</v>
      </c>
      <c r="S130" s="28" t="n">
        <v>0</v>
      </c>
      <c r="T130" s="28" t="n">
        <v>0</v>
      </c>
      <c r="U130" s="91" t="n">
        <v>0</v>
      </c>
      <c r="V130" s="28" t="n">
        <v>0</v>
      </c>
      <c r="W130" s="28" t="n">
        <v>0</v>
      </c>
      <c r="X130" s="28" t="n">
        <v>0</v>
      </c>
      <c r="Y130" s="92" t="n">
        <v>0</v>
      </c>
      <c r="Z130" s="7"/>
      <c r="AA130" s="92" t="n">
        <v>306900</v>
      </c>
      <c r="AB130" s="7"/>
      <c r="AC130" s="29" t="n">
        <v>173395</v>
      </c>
      <c r="AD130" s="29" t="n">
        <v>133505</v>
      </c>
      <c r="AE130" s="93" t="n">
        <v>0</v>
      </c>
      <c r="AF130" s="29" t="n">
        <v>0</v>
      </c>
      <c r="AG130" s="94" t="n">
        <v>0</v>
      </c>
      <c r="AH130" s="93" t="n">
        <v>0</v>
      </c>
      <c r="AI130" s="94" t="n">
        <v>0</v>
      </c>
      <c r="AJ130" s="7"/>
      <c r="AK130" s="28" t="n">
        <v>306900</v>
      </c>
      <c r="AL130" s="28" t="n">
        <v>0</v>
      </c>
      <c r="AM130" s="28" t="n">
        <v>0</v>
      </c>
      <c r="AN130" s="91" t="n">
        <v>0</v>
      </c>
      <c r="AO130" s="28"/>
      <c r="AP130" s="69" t="n">
        <v>1</v>
      </c>
      <c r="AQ130" s="40" t="n">
        <v>0</v>
      </c>
      <c r="AR130" s="40" t="n">
        <v>0</v>
      </c>
      <c r="AS130" s="70" t="n">
        <v>0</v>
      </c>
      <c r="AT130" s="7"/>
    </row>
    <row r="131" customFormat="false" ht="12.75" hidden="false" customHeight="false" outlineLevel="0" collapsed="false">
      <c r="A131" s="31" t="s">
        <v>193</v>
      </c>
      <c r="B131" s="2" t="s">
        <v>194</v>
      </c>
      <c r="C131" s="7"/>
      <c r="D131" s="28" t="n">
        <v>646</v>
      </c>
      <c r="E131" s="29" t="n">
        <v>0</v>
      </c>
      <c r="F131" s="7"/>
      <c r="G131" s="90" t="n">
        <v>0</v>
      </c>
      <c r="H131" s="28" t="n">
        <v>0</v>
      </c>
      <c r="I131" s="28" t="n">
        <v>0</v>
      </c>
      <c r="J131" s="91" t="n">
        <v>0</v>
      </c>
      <c r="K131" s="28" t="n">
        <v>0</v>
      </c>
      <c r="L131" s="28" t="n">
        <v>0</v>
      </c>
      <c r="M131" s="28" t="n">
        <v>0</v>
      </c>
      <c r="N131" s="28" t="n">
        <v>0</v>
      </c>
      <c r="O131" s="28" t="n">
        <v>0</v>
      </c>
      <c r="P131" s="28" t="n">
        <v>0</v>
      </c>
      <c r="Q131" s="28" t="n">
        <v>0</v>
      </c>
      <c r="R131" s="28" t="n">
        <v>0</v>
      </c>
      <c r="S131" s="28" t="n">
        <v>0</v>
      </c>
      <c r="T131" s="28" t="n">
        <v>0</v>
      </c>
      <c r="U131" s="91" t="n">
        <v>646</v>
      </c>
      <c r="V131" s="28" t="n">
        <v>0</v>
      </c>
      <c r="W131" s="28" t="n">
        <v>0</v>
      </c>
      <c r="X131" s="28" t="n">
        <v>0</v>
      </c>
      <c r="Y131" s="92" t="n">
        <v>0</v>
      </c>
      <c r="Z131" s="7"/>
      <c r="AA131" s="92" t="n">
        <v>646</v>
      </c>
      <c r="AB131" s="7"/>
      <c r="AC131" s="29" t="n">
        <v>0</v>
      </c>
      <c r="AD131" s="29" t="n">
        <v>0</v>
      </c>
      <c r="AE131" s="93" t="n">
        <v>0</v>
      </c>
      <c r="AF131" s="29" t="n">
        <v>0</v>
      </c>
      <c r="AG131" s="94" t="n">
        <v>646</v>
      </c>
      <c r="AH131" s="93" t="n">
        <v>0</v>
      </c>
      <c r="AI131" s="94" t="n">
        <v>0</v>
      </c>
      <c r="AJ131" s="7"/>
      <c r="AK131" s="28" t="n">
        <v>0</v>
      </c>
      <c r="AL131" s="28" t="n">
        <v>646</v>
      </c>
      <c r="AM131" s="28" t="n">
        <v>0</v>
      </c>
      <c r="AN131" s="91" t="n">
        <v>0</v>
      </c>
      <c r="AO131" s="28"/>
      <c r="AP131" s="69" t="n">
        <v>0</v>
      </c>
      <c r="AQ131" s="40" t="n">
        <v>1</v>
      </c>
      <c r="AR131" s="40" t="n">
        <v>0</v>
      </c>
      <c r="AS131" s="70" t="n">
        <v>0</v>
      </c>
      <c r="AT131" s="7"/>
    </row>
    <row r="132" customFormat="false" ht="12.75" hidden="false" customHeight="false" outlineLevel="0" collapsed="false">
      <c r="A132" s="31" t="s">
        <v>195</v>
      </c>
      <c r="B132" s="2" t="s">
        <v>196</v>
      </c>
      <c r="C132" s="7"/>
      <c r="D132" s="28" t="n">
        <v>46035</v>
      </c>
      <c r="E132" s="29" t="n">
        <v>513</v>
      </c>
      <c r="F132" s="7"/>
      <c r="G132" s="90" t="n">
        <v>26535</v>
      </c>
      <c r="H132" s="28" t="n">
        <v>0</v>
      </c>
      <c r="I132" s="28" t="n">
        <v>0</v>
      </c>
      <c r="J132" s="91" t="n">
        <v>0</v>
      </c>
      <c r="K132" s="28" t="n">
        <v>0</v>
      </c>
      <c r="L132" s="28" t="n">
        <v>5460</v>
      </c>
      <c r="M132" s="28" t="n">
        <v>0</v>
      </c>
      <c r="N132" s="28" t="n">
        <v>0</v>
      </c>
      <c r="O132" s="28" t="n">
        <v>0</v>
      </c>
      <c r="P132" s="28" t="n">
        <v>0</v>
      </c>
      <c r="Q132" s="28" t="n">
        <v>0</v>
      </c>
      <c r="R132" s="28" t="n">
        <v>0</v>
      </c>
      <c r="S132" s="28" t="n">
        <v>0</v>
      </c>
      <c r="T132" s="28" t="n">
        <v>0</v>
      </c>
      <c r="U132" s="91" t="n">
        <v>13527</v>
      </c>
      <c r="V132" s="28" t="n">
        <v>0</v>
      </c>
      <c r="W132" s="28" t="n">
        <v>0</v>
      </c>
      <c r="X132" s="28" t="n">
        <v>0</v>
      </c>
      <c r="Y132" s="92" t="n">
        <v>0</v>
      </c>
      <c r="Z132" s="7"/>
      <c r="AA132" s="92" t="n">
        <v>45522</v>
      </c>
      <c r="AB132" s="7"/>
      <c r="AC132" s="29" t="n">
        <v>0</v>
      </c>
      <c r="AD132" s="29" t="n">
        <v>26535</v>
      </c>
      <c r="AE132" s="93" t="n">
        <v>0</v>
      </c>
      <c r="AF132" s="29" t="n">
        <v>5460</v>
      </c>
      <c r="AG132" s="94" t="n">
        <v>13527</v>
      </c>
      <c r="AH132" s="93" t="n">
        <v>0</v>
      </c>
      <c r="AI132" s="94" t="n">
        <v>0</v>
      </c>
      <c r="AJ132" s="7"/>
      <c r="AK132" s="28" t="n">
        <v>26535</v>
      </c>
      <c r="AL132" s="28" t="n">
        <v>18987</v>
      </c>
      <c r="AM132" s="28" t="n">
        <v>0</v>
      </c>
      <c r="AN132" s="91" t="n">
        <v>0</v>
      </c>
      <c r="AO132" s="28"/>
      <c r="AP132" s="69" t="n">
        <v>0.576409253828609</v>
      </c>
      <c r="AQ132" s="40" t="n">
        <v>0.412447051156729</v>
      </c>
      <c r="AR132" s="40" t="n">
        <v>0</v>
      </c>
      <c r="AS132" s="70" t="n">
        <v>0</v>
      </c>
      <c r="AT132" s="7"/>
    </row>
    <row r="133" customFormat="false" ht="12.75" hidden="false" customHeight="false" outlineLevel="0" collapsed="false">
      <c r="A133" s="31" t="s">
        <v>197</v>
      </c>
      <c r="B133" s="2" t="s">
        <v>198</v>
      </c>
      <c r="C133" s="7"/>
      <c r="D133" s="28" t="n">
        <v>7000</v>
      </c>
      <c r="E133" s="29" t="n">
        <v>169</v>
      </c>
      <c r="F133" s="7"/>
      <c r="G133" s="90" t="n">
        <v>4032</v>
      </c>
      <c r="H133" s="28" t="n">
        <v>0</v>
      </c>
      <c r="I133" s="28" t="n">
        <v>0</v>
      </c>
      <c r="J133" s="91" t="n">
        <v>0</v>
      </c>
      <c r="K133" s="28" t="n">
        <v>779</v>
      </c>
      <c r="L133" s="28" t="n">
        <v>0</v>
      </c>
      <c r="M133" s="28" t="n">
        <v>0</v>
      </c>
      <c r="N133" s="28" t="n">
        <v>0</v>
      </c>
      <c r="O133" s="28" t="n">
        <v>0</v>
      </c>
      <c r="P133" s="28" t="n">
        <v>0</v>
      </c>
      <c r="Q133" s="28" t="n">
        <v>0</v>
      </c>
      <c r="R133" s="28" t="n">
        <v>0</v>
      </c>
      <c r="S133" s="28" t="n">
        <v>0</v>
      </c>
      <c r="T133" s="28" t="n">
        <v>0</v>
      </c>
      <c r="U133" s="91" t="n">
        <v>2020</v>
      </c>
      <c r="V133" s="28" t="n">
        <v>0</v>
      </c>
      <c r="W133" s="28" t="n">
        <v>0</v>
      </c>
      <c r="X133" s="28" t="n">
        <v>0</v>
      </c>
      <c r="Y133" s="92" t="n">
        <v>0</v>
      </c>
      <c r="Z133" s="7"/>
      <c r="AA133" s="92" t="n">
        <v>6831</v>
      </c>
      <c r="AB133" s="7"/>
      <c r="AC133" s="29" t="n">
        <v>0</v>
      </c>
      <c r="AD133" s="29" t="n">
        <v>4032</v>
      </c>
      <c r="AE133" s="93" t="n">
        <v>0</v>
      </c>
      <c r="AF133" s="29" t="n">
        <v>779</v>
      </c>
      <c r="AG133" s="94" t="n">
        <v>2020</v>
      </c>
      <c r="AH133" s="93" t="n">
        <v>0</v>
      </c>
      <c r="AI133" s="94" t="n">
        <v>0</v>
      </c>
      <c r="AJ133" s="7"/>
      <c r="AK133" s="28" t="n">
        <v>4032</v>
      </c>
      <c r="AL133" s="28" t="n">
        <v>2799</v>
      </c>
      <c r="AM133" s="28" t="n">
        <v>0</v>
      </c>
      <c r="AN133" s="91" t="n">
        <v>0</v>
      </c>
      <c r="AO133" s="28"/>
      <c r="AP133" s="69" t="n">
        <v>0.576</v>
      </c>
      <c r="AQ133" s="40" t="n">
        <v>0.399857142857143</v>
      </c>
      <c r="AR133" s="40" t="n">
        <v>0</v>
      </c>
      <c r="AS133" s="70" t="n">
        <v>0</v>
      </c>
      <c r="AT133" s="7"/>
    </row>
    <row r="134" customFormat="false" ht="12.75" hidden="false" customHeight="false" outlineLevel="0" collapsed="false">
      <c r="A134" s="31" t="s">
        <v>199</v>
      </c>
      <c r="B134" s="2" t="s">
        <v>200</v>
      </c>
      <c r="C134" s="7"/>
      <c r="D134" s="28" t="n">
        <v>16495</v>
      </c>
      <c r="E134" s="29" t="n">
        <v>184</v>
      </c>
      <c r="F134" s="7"/>
      <c r="G134" s="90" t="n">
        <v>9508</v>
      </c>
      <c r="H134" s="28" t="n">
        <v>0</v>
      </c>
      <c r="I134" s="28" t="n">
        <v>0</v>
      </c>
      <c r="J134" s="91" t="n">
        <v>0</v>
      </c>
      <c r="K134" s="28" t="n">
        <v>0</v>
      </c>
      <c r="L134" s="28" t="n">
        <v>1956</v>
      </c>
      <c r="M134" s="28" t="n">
        <v>0</v>
      </c>
      <c r="N134" s="28" t="n">
        <v>0</v>
      </c>
      <c r="O134" s="28" t="n">
        <v>0</v>
      </c>
      <c r="P134" s="28" t="n">
        <v>0</v>
      </c>
      <c r="Q134" s="28" t="n">
        <v>0</v>
      </c>
      <c r="R134" s="28" t="n">
        <v>0</v>
      </c>
      <c r="S134" s="28" t="n">
        <v>0</v>
      </c>
      <c r="T134" s="28" t="n">
        <v>0</v>
      </c>
      <c r="U134" s="91" t="n">
        <v>4847</v>
      </c>
      <c r="V134" s="28" t="n">
        <v>0</v>
      </c>
      <c r="W134" s="28" t="n">
        <v>0</v>
      </c>
      <c r="X134" s="28" t="n">
        <v>0</v>
      </c>
      <c r="Y134" s="92" t="n">
        <v>0</v>
      </c>
      <c r="Z134" s="7"/>
      <c r="AA134" s="92" t="n">
        <v>16311</v>
      </c>
      <c r="AB134" s="7"/>
      <c r="AC134" s="29" t="n">
        <v>0</v>
      </c>
      <c r="AD134" s="29" t="n">
        <v>9508</v>
      </c>
      <c r="AE134" s="93" t="n">
        <v>0</v>
      </c>
      <c r="AF134" s="29" t="n">
        <v>1956</v>
      </c>
      <c r="AG134" s="94" t="n">
        <v>4847</v>
      </c>
      <c r="AH134" s="93" t="n">
        <v>0</v>
      </c>
      <c r="AI134" s="94" t="n">
        <v>0</v>
      </c>
      <c r="AJ134" s="7"/>
      <c r="AK134" s="28" t="n">
        <v>9508</v>
      </c>
      <c r="AL134" s="28" t="n">
        <v>6803</v>
      </c>
      <c r="AM134" s="28" t="n">
        <v>0</v>
      </c>
      <c r="AN134" s="91" t="n">
        <v>0</v>
      </c>
      <c r="AO134" s="28"/>
      <c r="AP134" s="69" t="n">
        <v>0.576417096089724</v>
      </c>
      <c r="AQ134" s="40" t="n">
        <v>0.41242800848742</v>
      </c>
      <c r="AR134" s="40" t="n">
        <v>0</v>
      </c>
      <c r="AS134" s="70" t="n">
        <v>0</v>
      </c>
      <c r="AT134" s="7"/>
    </row>
    <row r="135" customFormat="false" ht="12.75" hidden="false" customHeight="false" outlineLevel="0" collapsed="false">
      <c r="A135" s="31" t="s">
        <v>201</v>
      </c>
      <c r="B135" s="2" t="s">
        <v>202</v>
      </c>
      <c r="C135" s="7"/>
      <c r="D135" s="28" t="n">
        <v>4604</v>
      </c>
      <c r="E135" s="29" t="n">
        <v>0</v>
      </c>
      <c r="F135" s="7"/>
      <c r="G135" s="90" t="n">
        <v>4604</v>
      </c>
      <c r="H135" s="28" t="n">
        <v>0</v>
      </c>
      <c r="I135" s="28" t="n">
        <v>0</v>
      </c>
      <c r="J135" s="91" t="n">
        <v>0</v>
      </c>
      <c r="K135" s="28" t="n">
        <v>0</v>
      </c>
      <c r="L135" s="28" t="n">
        <v>0</v>
      </c>
      <c r="M135" s="28" t="n">
        <v>0</v>
      </c>
      <c r="N135" s="28" t="n">
        <v>0</v>
      </c>
      <c r="O135" s="28" t="n">
        <v>0</v>
      </c>
      <c r="P135" s="28" t="n">
        <v>0</v>
      </c>
      <c r="Q135" s="28" t="n">
        <v>0</v>
      </c>
      <c r="R135" s="28" t="n">
        <v>0</v>
      </c>
      <c r="S135" s="28" t="n">
        <v>0</v>
      </c>
      <c r="T135" s="28" t="n">
        <v>0</v>
      </c>
      <c r="U135" s="91" t="n">
        <v>0</v>
      </c>
      <c r="V135" s="28" t="n">
        <v>0</v>
      </c>
      <c r="W135" s="28" t="n">
        <v>0</v>
      </c>
      <c r="X135" s="28" t="n">
        <v>0</v>
      </c>
      <c r="Y135" s="92" t="n">
        <v>0</v>
      </c>
      <c r="Z135" s="7"/>
      <c r="AA135" s="92" t="n">
        <v>4604</v>
      </c>
      <c r="AB135" s="7"/>
      <c r="AC135" s="29" t="n">
        <v>0</v>
      </c>
      <c r="AD135" s="29" t="n">
        <v>4604</v>
      </c>
      <c r="AE135" s="93" t="n">
        <v>0</v>
      </c>
      <c r="AF135" s="29" t="n">
        <v>0</v>
      </c>
      <c r="AG135" s="94" t="n">
        <v>0</v>
      </c>
      <c r="AH135" s="93" t="n">
        <v>0</v>
      </c>
      <c r="AI135" s="94" t="n">
        <v>0</v>
      </c>
      <c r="AJ135" s="7"/>
      <c r="AK135" s="28" t="n">
        <v>4604</v>
      </c>
      <c r="AL135" s="28" t="n">
        <v>0</v>
      </c>
      <c r="AM135" s="28" t="n">
        <v>0</v>
      </c>
      <c r="AN135" s="91" t="n">
        <v>0</v>
      </c>
      <c r="AO135" s="28"/>
      <c r="AP135" s="69" t="n">
        <v>1</v>
      </c>
      <c r="AQ135" s="40" t="n">
        <v>0</v>
      </c>
      <c r="AR135" s="40" t="n">
        <v>0</v>
      </c>
      <c r="AS135" s="70" t="n">
        <v>0</v>
      </c>
      <c r="AT135" s="7"/>
    </row>
    <row r="136" customFormat="false" ht="12.75" hidden="false" customHeight="false" outlineLevel="0" collapsed="false">
      <c r="A136" s="31" t="s">
        <v>203</v>
      </c>
      <c r="B136" s="2" t="s">
        <v>108</v>
      </c>
      <c r="C136" s="7"/>
      <c r="D136" s="28" t="n">
        <v>9750</v>
      </c>
      <c r="E136" s="29" t="n">
        <v>0</v>
      </c>
      <c r="F136" s="7"/>
      <c r="G136" s="90" t="n">
        <v>0</v>
      </c>
      <c r="H136" s="28" t="n">
        <v>0</v>
      </c>
      <c r="I136" s="28" t="n">
        <v>0</v>
      </c>
      <c r="J136" s="91" t="n">
        <v>0</v>
      </c>
      <c r="K136" s="28" t="n">
        <v>0</v>
      </c>
      <c r="L136" s="28" t="n">
        <v>0</v>
      </c>
      <c r="M136" s="28" t="n">
        <v>0</v>
      </c>
      <c r="N136" s="28" t="n">
        <v>0</v>
      </c>
      <c r="O136" s="28" t="n">
        <v>0</v>
      </c>
      <c r="P136" s="28" t="n">
        <v>0</v>
      </c>
      <c r="Q136" s="28" t="n">
        <v>0</v>
      </c>
      <c r="R136" s="28" t="n">
        <v>0</v>
      </c>
      <c r="S136" s="28" t="n">
        <v>0</v>
      </c>
      <c r="T136" s="28" t="n">
        <v>0</v>
      </c>
      <c r="U136" s="91" t="n">
        <v>9750</v>
      </c>
      <c r="V136" s="28" t="n">
        <v>0</v>
      </c>
      <c r="W136" s="28" t="n">
        <v>0</v>
      </c>
      <c r="X136" s="28" t="n">
        <v>0</v>
      </c>
      <c r="Y136" s="92" t="n">
        <v>0</v>
      </c>
      <c r="Z136" s="7"/>
      <c r="AA136" s="92" t="n">
        <v>9750</v>
      </c>
      <c r="AB136" s="7"/>
      <c r="AC136" s="29" t="n">
        <v>0</v>
      </c>
      <c r="AD136" s="29" t="n">
        <v>0</v>
      </c>
      <c r="AE136" s="93" t="n">
        <v>0</v>
      </c>
      <c r="AF136" s="29" t="n">
        <v>0</v>
      </c>
      <c r="AG136" s="94" t="n">
        <v>9750</v>
      </c>
      <c r="AH136" s="93" t="n">
        <v>0</v>
      </c>
      <c r="AI136" s="94" t="n">
        <v>0</v>
      </c>
      <c r="AJ136" s="7"/>
      <c r="AK136" s="28" t="n">
        <v>0</v>
      </c>
      <c r="AL136" s="28" t="n">
        <v>9750</v>
      </c>
      <c r="AM136" s="28" t="n">
        <v>0</v>
      </c>
      <c r="AN136" s="91" t="n">
        <v>0</v>
      </c>
      <c r="AO136" s="28"/>
      <c r="AP136" s="69" t="n">
        <v>0</v>
      </c>
      <c r="AQ136" s="40" t="n">
        <v>1</v>
      </c>
      <c r="AR136" s="40" t="n">
        <v>0</v>
      </c>
      <c r="AS136" s="70" t="n">
        <v>0</v>
      </c>
      <c r="AT136" s="7"/>
    </row>
    <row r="137" customFormat="false" ht="12.75" hidden="false" customHeight="false" outlineLevel="0" collapsed="false">
      <c r="A137" s="31" t="s">
        <v>204</v>
      </c>
      <c r="B137" s="2" t="s">
        <v>108</v>
      </c>
      <c r="C137" s="7"/>
      <c r="D137" s="28" t="n">
        <v>40920</v>
      </c>
      <c r="E137" s="29" t="n">
        <v>0</v>
      </c>
      <c r="F137" s="7"/>
      <c r="G137" s="90" t="n">
        <v>23587</v>
      </c>
      <c r="H137" s="28" t="n">
        <v>0</v>
      </c>
      <c r="I137" s="28" t="n">
        <v>0</v>
      </c>
      <c r="J137" s="91" t="n">
        <v>0</v>
      </c>
      <c r="K137" s="28" t="n">
        <v>17333</v>
      </c>
      <c r="L137" s="28" t="n">
        <v>0</v>
      </c>
      <c r="M137" s="28" t="n">
        <v>0</v>
      </c>
      <c r="N137" s="28" t="n">
        <v>0</v>
      </c>
      <c r="O137" s="28" t="n">
        <v>0</v>
      </c>
      <c r="P137" s="28" t="n">
        <v>0</v>
      </c>
      <c r="Q137" s="28" t="n">
        <v>0</v>
      </c>
      <c r="R137" s="28" t="n">
        <v>0</v>
      </c>
      <c r="S137" s="28" t="n">
        <v>0</v>
      </c>
      <c r="T137" s="28" t="n">
        <v>0</v>
      </c>
      <c r="U137" s="91" t="n">
        <v>0</v>
      </c>
      <c r="V137" s="28" t="n">
        <v>0</v>
      </c>
      <c r="W137" s="28" t="n">
        <v>0</v>
      </c>
      <c r="X137" s="28" t="n">
        <v>0</v>
      </c>
      <c r="Y137" s="92" t="n">
        <v>0</v>
      </c>
      <c r="Z137" s="7"/>
      <c r="AA137" s="92" t="n">
        <v>40920</v>
      </c>
      <c r="AB137" s="7"/>
      <c r="AC137" s="29" t="n">
        <v>0</v>
      </c>
      <c r="AD137" s="29" t="n">
        <v>23587</v>
      </c>
      <c r="AE137" s="93" t="n">
        <v>0</v>
      </c>
      <c r="AF137" s="29" t="n">
        <v>17333</v>
      </c>
      <c r="AG137" s="94" t="n">
        <v>0</v>
      </c>
      <c r="AH137" s="93" t="n">
        <v>0</v>
      </c>
      <c r="AI137" s="94" t="n">
        <v>0</v>
      </c>
      <c r="AJ137" s="7"/>
      <c r="AK137" s="28" t="n">
        <v>23587</v>
      </c>
      <c r="AL137" s="28" t="n">
        <v>17333</v>
      </c>
      <c r="AM137" s="28" t="n">
        <v>0</v>
      </c>
      <c r="AN137" s="91" t="n">
        <v>0</v>
      </c>
      <c r="AO137" s="28"/>
      <c r="AP137" s="69" t="n">
        <v>0.576417399804497</v>
      </c>
      <c r="AQ137" s="40" t="n">
        <v>0.423582600195503</v>
      </c>
      <c r="AR137" s="40" t="n">
        <v>0</v>
      </c>
      <c r="AS137" s="70" t="n">
        <v>0</v>
      </c>
      <c r="AT137" s="7"/>
    </row>
    <row r="138" customFormat="false" ht="12.75" hidden="false" customHeight="false" outlineLevel="0" collapsed="false">
      <c r="A138" s="31" t="s">
        <v>205</v>
      </c>
      <c r="B138" s="2" t="s">
        <v>108</v>
      </c>
      <c r="C138" s="7"/>
      <c r="D138" s="28" t="n">
        <v>20460</v>
      </c>
      <c r="E138" s="29" t="n">
        <v>0</v>
      </c>
      <c r="F138" s="7"/>
      <c r="G138" s="90" t="n">
        <v>11793</v>
      </c>
      <c r="H138" s="28" t="n">
        <v>0</v>
      </c>
      <c r="I138" s="28" t="n">
        <v>0</v>
      </c>
      <c r="J138" s="91" t="n">
        <v>0</v>
      </c>
      <c r="K138" s="28" t="n">
        <v>0</v>
      </c>
      <c r="L138" s="28" t="n">
        <v>8667</v>
      </c>
      <c r="M138" s="28" t="n">
        <v>0</v>
      </c>
      <c r="N138" s="28" t="n">
        <v>0</v>
      </c>
      <c r="O138" s="28" t="n">
        <v>0</v>
      </c>
      <c r="P138" s="28" t="n">
        <v>0</v>
      </c>
      <c r="Q138" s="28" t="n">
        <v>0</v>
      </c>
      <c r="R138" s="28" t="n">
        <v>0</v>
      </c>
      <c r="S138" s="28" t="n">
        <v>0</v>
      </c>
      <c r="T138" s="28" t="n">
        <v>0</v>
      </c>
      <c r="U138" s="91" t="n">
        <v>0</v>
      </c>
      <c r="V138" s="28" t="n">
        <v>0</v>
      </c>
      <c r="W138" s="28" t="n">
        <v>0</v>
      </c>
      <c r="X138" s="28" t="n">
        <v>0</v>
      </c>
      <c r="Y138" s="92" t="n">
        <v>0</v>
      </c>
      <c r="Z138" s="7"/>
      <c r="AA138" s="92" t="n">
        <v>20460</v>
      </c>
      <c r="AB138" s="7"/>
      <c r="AC138" s="29" t="n">
        <v>0</v>
      </c>
      <c r="AD138" s="29" t="n">
        <v>11793</v>
      </c>
      <c r="AE138" s="93" t="n">
        <v>0</v>
      </c>
      <c r="AF138" s="29" t="n">
        <v>8667</v>
      </c>
      <c r="AG138" s="94" t="n">
        <v>0</v>
      </c>
      <c r="AH138" s="93" t="n">
        <v>0</v>
      </c>
      <c r="AI138" s="94" t="n">
        <v>0</v>
      </c>
      <c r="AJ138" s="7"/>
      <c r="AK138" s="28" t="n">
        <v>11793</v>
      </c>
      <c r="AL138" s="28" t="n">
        <v>8667</v>
      </c>
      <c r="AM138" s="28" t="n">
        <v>0</v>
      </c>
      <c r="AN138" s="91" t="n">
        <v>0</v>
      </c>
      <c r="AO138" s="28"/>
      <c r="AP138" s="69" t="n">
        <v>0.576392961876833</v>
      </c>
      <c r="AQ138" s="40" t="n">
        <v>0.423607038123167</v>
      </c>
      <c r="AR138" s="40" t="n">
        <v>0</v>
      </c>
      <c r="AS138" s="70" t="n">
        <v>0</v>
      </c>
      <c r="AT138" s="7"/>
    </row>
    <row r="139" customFormat="false" ht="12.75" hidden="false" customHeight="false" outlineLevel="0" collapsed="false">
      <c r="A139" s="31" t="s">
        <v>206</v>
      </c>
      <c r="B139" s="2" t="s">
        <v>108</v>
      </c>
      <c r="C139" s="7"/>
      <c r="D139" s="28" t="n">
        <v>40000</v>
      </c>
      <c r="E139" s="29" t="n">
        <v>0</v>
      </c>
      <c r="F139" s="7"/>
      <c r="G139" s="90" t="n">
        <v>0</v>
      </c>
      <c r="H139" s="28" t="n">
        <v>0</v>
      </c>
      <c r="I139" s="28" t="n">
        <v>0</v>
      </c>
      <c r="J139" s="91" t="n">
        <v>0</v>
      </c>
      <c r="K139" s="28" t="n">
        <v>0</v>
      </c>
      <c r="L139" s="28" t="n">
        <v>40000</v>
      </c>
      <c r="M139" s="28" t="n">
        <v>0</v>
      </c>
      <c r="N139" s="28" t="n">
        <v>0</v>
      </c>
      <c r="O139" s="28" t="n">
        <v>0</v>
      </c>
      <c r="P139" s="28" t="n">
        <v>0</v>
      </c>
      <c r="Q139" s="28" t="n">
        <v>0</v>
      </c>
      <c r="R139" s="28" t="n">
        <v>0</v>
      </c>
      <c r="S139" s="28" t="n">
        <v>0</v>
      </c>
      <c r="T139" s="28" t="n">
        <v>0</v>
      </c>
      <c r="U139" s="91" t="n">
        <v>0</v>
      </c>
      <c r="V139" s="28" t="n">
        <v>0</v>
      </c>
      <c r="W139" s="28" t="n">
        <v>0</v>
      </c>
      <c r="X139" s="28" t="n">
        <v>0</v>
      </c>
      <c r="Y139" s="92" t="n">
        <v>0</v>
      </c>
      <c r="Z139" s="7"/>
      <c r="AA139" s="92" t="n">
        <v>40000</v>
      </c>
      <c r="AB139" s="7"/>
      <c r="AC139" s="29" t="n">
        <v>0</v>
      </c>
      <c r="AD139" s="29" t="n">
        <v>0</v>
      </c>
      <c r="AE139" s="93" t="n">
        <v>0</v>
      </c>
      <c r="AF139" s="29" t="n">
        <v>40000</v>
      </c>
      <c r="AG139" s="94" t="n">
        <v>0</v>
      </c>
      <c r="AH139" s="93" t="n">
        <v>0</v>
      </c>
      <c r="AI139" s="94" t="n">
        <v>0</v>
      </c>
      <c r="AJ139" s="7"/>
      <c r="AK139" s="28" t="n">
        <v>0</v>
      </c>
      <c r="AL139" s="28" t="n">
        <v>40000</v>
      </c>
      <c r="AM139" s="28" t="n">
        <v>0</v>
      </c>
      <c r="AN139" s="91" t="n">
        <v>0</v>
      </c>
      <c r="AO139" s="28"/>
      <c r="AP139" s="69" t="n">
        <v>0</v>
      </c>
      <c r="AQ139" s="40" t="n">
        <v>1</v>
      </c>
      <c r="AR139" s="40" t="n">
        <v>0</v>
      </c>
      <c r="AS139" s="70" t="n">
        <v>0</v>
      </c>
      <c r="AT139" s="7"/>
    </row>
    <row r="140" customFormat="false" ht="12.75" hidden="false" customHeight="false" outlineLevel="0" collapsed="false">
      <c r="A140" s="31" t="s">
        <v>207</v>
      </c>
      <c r="B140" s="2" t="s">
        <v>108</v>
      </c>
      <c r="C140" s="7"/>
      <c r="D140" s="28" t="n">
        <v>10795</v>
      </c>
      <c r="E140" s="29" t="n">
        <v>0</v>
      </c>
      <c r="F140" s="7"/>
      <c r="G140" s="90" t="n">
        <v>0</v>
      </c>
      <c r="H140" s="28" t="n">
        <v>0</v>
      </c>
      <c r="I140" s="28" t="n">
        <v>0</v>
      </c>
      <c r="J140" s="91" t="n">
        <v>0</v>
      </c>
      <c r="K140" s="28" t="n">
        <v>0</v>
      </c>
      <c r="L140" s="28" t="n">
        <v>0</v>
      </c>
      <c r="M140" s="28" t="n">
        <v>0</v>
      </c>
      <c r="N140" s="28" t="n">
        <v>0</v>
      </c>
      <c r="O140" s="28" t="n">
        <v>0</v>
      </c>
      <c r="P140" s="28" t="n">
        <v>0</v>
      </c>
      <c r="Q140" s="28" t="n">
        <v>0</v>
      </c>
      <c r="R140" s="28" t="n">
        <v>0</v>
      </c>
      <c r="S140" s="28" t="n">
        <v>10795</v>
      </c>
      <c r="T140" s="28" t="n">
        <v>0</v>
      </c>
      <c r="U140" s="91" t="n">
        <v>0</v>
      </c>
      <c r="V140" s="28" t="n">
        <v>0</v>
      </c>
      <c r="W140" s="28" t="n">
        <v>0</v>
      </c>
      <c r="X140" s="28" t="n">
        <v>0</v>
      </c>
      <c r="Y140" s="92" t="n">
        <v>0</v>
      </c>
      <c r="Z140" s="7"/>
      <c r="AA140" s="92" t="n">
        <v>10795</v>
      </c>
      <c r="AB140" s="7"/>
      <c r="AC140" s="29" t="n">
        <v>0</v>
      </c>
      <c r="AD140" s="29" t="n">
        <v>0</v>
      </c>
      <c r="AE140" s="93" t="n">
        <v>0</v>
      </c>
      <c r="AF140" s="29" t="n">
        <v>10795</v>
      </c>
      <c r="AG140" s="94" t="n">
        <v>0</v>
      </c>
      <c r="AH140" s="93" t="n">
        <v>0</v>
      </c>
      <c r="AI140" s="94" t="n">
        <v>0</v>
      </c>
      <c r="AJ140" s="7"/>
      <c r="AK140" s="28" t="n">
        <v>0</v>
      </c>
      <c r="AL140" s="28" t="n">
        <v>10795</v>
      </c>
      <c r="AM140" s="28" t="n">
        <v>0</v>
      </c>
      <c r="AN140" s="91" t="n">
        <v>0</v>
      </c>
      <c r="AO140" s="28"/>
      <c r="AP140" s="69" t="n">
        <v>0</v>
      </c>
      <c r="AQ140" s="40" t="n">
        <v>1</v>
      </c>
      <c r="AR140" s="40" t="n">
        <v>0</v>
      </c>
      <c r="AS140" s="70" t="n">
        <v>0</v>
      </c>
      <c r="AT140" s="7"/>
    </row>
    <row r="141" customFormat="false" ht="12.75" hidden="false" customHeight="false" outlineLevel="0" collapsed="false">
      <c r="A141" s="31" t="s">
        <v>208</v>
      </c>
      <c r="B141" s="2" t="s">
        <v>108</v>
      </c>
      <c r="C141" s="7"/>
      <c r="D141" s="28" t="n">
        <v>3975</v>
      </c>
      <c r="E141" s="29" t="n">
        <v>0</v>
      </c>
      <c r="F141" s="7"/>
      <c r="G141" s="90" t="n">
        <v>0</v>
      </c>
      <c r="H141" s="28" t="n">
        <v>0</v>
      </c>
      <c r="I141" s="28" t="n">
        <v>0</v>
      </c>
      <c r="J141" s="91" t="n">
        <v>0</v>
      </c>
      <c r="K141" s="28" t="n">
        <v>0</v>
      </c>
      <c r="L141" s="28" t="n">
        <v>0</v>
      </c>
      <c r="M141" s="28" t="n">
        <v>0</v>
      </c>
      <c r="N141" s="28" t="n">
        <v>0</v>
      </c>
      <c r="O141" s="28" t="n">
        <v>0</v>
      </c>
      <c r="P141" s="28" t="n">
        <v>0</v>
      </c>
      <c r="Q141" s="28" t="n">
        <v>0</v>
      </c>
      <c r="R141" s="28" t="n">
        <v>3975</v>
      </c>
      <c r="S141" s="28" t="n">
        <v>0</v>
      </c>
      <c r="T141" s="28" t="n">
        <v>0</v>
      </c>
      <c r="U141" s="91" t="n">
        <v>0</v>
      </c>
      <c r="V141" s="28" t="n">
        <v>0</v>
      </c>
      <c r="W141" s="28" t="n">
        <v>0</v>
      </c>
      <c r="X141" s="28" t="n">
        <v>0</v>
      </c>
      <c r="Y141" s="92" t="n">
        <v>0</v>
      </c>
      <c r="Z141" s="7"/>
      <c r="AA141" s="92" t="n">
        <v>3975</v>
      </c>
      <c r="AB141" s="7"/>
      <c r="AC141" s="29" t="n">
        <v>0</v>
      </c>
      <c r="AD141" s="29" t="n">
        <v>0</v>
      </c>
      <c r="AE141" s="93" t="n">
        <v>3975</v>
      </c>
      <c r="AF141" s="29" t="n">
        <v>0</v>
      </c>
      <c r="AG141" s="94" t="n">
        <v>0</v>
      </c>
      <c r="AH141" s="93" t="n">
        <v>0</v>
      </c>
      <c r="AI141" s="94" t="n">
        <v>0</v>
      </c>
      <c r="AJ141" s="7"/>
      <c r="AK141" s="28" t="n">
        <v>0</v>
      </c>
      <c r="AL141" s="28" t="n">
        <v>3975</v>
      </c>
      <c r="AM141" s="28" t="n">
        <v>0</v>
      </c>
      <c r="AN141" s="91" t="n">
        <v>0</v>
      </c>
      <c r="AO141" s="28"/>
      <c r="AP141" s="69" t="n">
        <v>0</v>
      </c>
      <c r="AQ141" s="40" t="n">
        <v>1</v>
      </c>
      <c r="AR141" s="40" t="n">
        <v>0</v>
      </c>
      <c r="AS141" s="70" t="n">
        <v>0</v>
      </c>
      <c r="AT141" s="7"/>
    </row>
    <row r="142" customFormat="false" ht="12.75" hidden="false" customHeight="false" outlineLevel="0" collapsed="false">
      <c r="A142" s="31" t="s">
        <v>209</v>
      </c>
      <c r="B142" s="2" t="s">
        <v>108</v>
      </c>
      <c r="C142" s="7"/>
      <c r="D142" s="28" t="n">
        <v>8225</v>
      </c>
      <c r="E142" s="29" t="n">
        <v>0</v>
      </c>
      <c r="F142" s="7"/>
      <c r="G142" s="90" t="n">
        <v>0</v>
      </c>
      <c r="H142" s="28" t="n">
        <v>0</v>
      </c>
      <c r="I142" s="28" t="n">
        <v>0</v>
      </c>
      <c r="J142" s="91" t="n">
        <v>0</v>
      </c>
      <c r="K142" s="28" t="n">
        <v>8225</v>
      </c>
      <c r="L142" s="28" t="n">
        <v>0</v>
      </c>
      <c r="M142" s="28" t="n">
        <v>0</v>
      </c>
      <c r="N142" s="28" t="n">
        <v>0</v>
      </c>
      <c r="O142" s="28" t="n">
        <v>0</v>
      </c>
      <c r="P142" s="28" t="n">
        <v>0</v>
      </c>
      <c r="Q142" s="28" t="n">
        <v>0</v>
      </c>
      <c r="R142" s="28" t="n">
        <v>0</v>
      </c>
      <c r="S142" s="28" t="n">
        <v>0</v>
      </c>
      <c r="T142" s="28" t="n">
        <v>0</v>
      </c>
      <c r="U142" s="91" t="n">
        <v>0</v>
      </c>
      <c r="V142" s="28" t="n">
        <v>0</v>
      </c>
      <c r="W142" s="28" t="n">
        <v>0</v>
      </c>
      <c r="X142" s="28" t="n">
        <v>0</v>
      </c>
      <c r="Y142" s="92" t="n">
        <v>0</v>
      </c>
      <c r="Z142" s="7"/>
      <c r="AA142" s="92" t="n">
        <v>8225</v>
      </c>
      <c r="AB142" s="7"/>
      <c r="AC142" s="29" t="n">
        <v>0</v>
      </c>
      <c r="AD142" s="29" t="n">
        <v>0</v>
      </c>
      <c r="AE142" s="93" t="n">
        <v>0</v>
      </c>
      <c r="AF142" s="29" t="n">
        <v>8225</v>
      </c>
      <c r="AG142" s="94" t="n">
        <v>0</v>
      </c>
      <c r="AH142" s="93" t="n">
        <v>0</v>
      </c>
      <c r="AI142" s="94" t="n">
        <v>0</v>
      </c>
      <c r="AJ142" s="7"/>
      <c r="AK142" s="28" t="n">
        <v>0</v>
      </c>
      <c r="AL142" s="28" t="n">
        <v>8225</v>
      </c>
      <c r="AM142" s="28" t="n">
        <v>0</v>
      </c>
      <c r="AN142" s="91" t="n">
        <v>0</v>
      </c>
      <c r="AO142" s="28"/>
      <c r="AP142" s="69" t="n">
        <v>0</v>
      </c>
      <c r="AQ142" s="40" t="n">
        <v>1</v>
      </c>
      <c r="AR142" s="40" t="n">
        <v>0</v>
      </c>
      <c r="AS142" s="70" t="n">
        <v>0</v>
      </c>
      <c r="AT142" s="7"/>
    </row>
    <row r="143" customFormat="false" ht="12.75" hidden="false" customHeight="false" outlineLevel="0" collapsed="false">
      <c r="A143" s="31" t="s">
        <v>210</v>
      </c>
      <c r="B143" s="2" t="s">
        <v>108</v>
      </c>
      <c r="C143" s="7"/>
      <c r="D143" s="28" t="n">
        <v>3413</v>
      </c>
      <c r="E143" s="29" t="n">
        <v>0</v>
      </c>
      <c r="F143" s="7"/>
      <c r="G143" s="90" t="n">
        <v>0</v>
      </c>
      <c r="H143" s="28" t="n">
        <v>0</v>
      </c>
      <c r="I143" s="28" t="n">
        <v>0</v>
      </c>
      <c r="J143" s="91" t="n">
        <v>0</v>
      </c>
      <c r="K143" s="28" t="n">
        <v>0</v>
      </c>
      <c r="L143" s="28" t="n">
        <v>0</v>
      </c>
      <c r="M143" s="28" t="n">
        <v>0</v>
      </c>
      <c r="N143" s="28" t="n">
        <v>0</v>
      </c>
      <c r="O143" s="28" t="n">
        <v>0</v>
      </c>
      <c r="P143" s="28" t="n">
        <v>0</v>
      </c>
      <c r="Q143" s="28" t="n">
        <v>0</v>
      </c>
      <c r="R143" s="28" t="n">
        <v>3413</v>
      </c>
      <c r="S143" s="28" t="n">
        <v>0</v>
      </c>
      <c r="T143" s="28" t="n">
        <v>0</v>
      </c>
      <c r="U143" s="91" t="n">
        <v>0</v>
      </c>
      <c r="V143" s="28" t="n">
        <v>0</v>
      </c>
      <c r="W143" s="28" t="n">
        <v>0</v>
      </c>
      <c r="X143" s="28" t="n">
        <v>0</v>
      </c>
      <c r="Y143" s="92" t="n">
        <v>0</v>
      </c>
      <c r="Z143" s="7"/>
      <c r="AA143" s="92" t="n">
        <v>3413</v>
      </c>
      <c r="AB143" s="7"/>
      <c r="AC143" s="29" t="n">
        <v>0</v>
      </c>
      <c r="AD143" s="29" t="n">
        <v>0</v>
      </c>
      <c r="AE143" s="93" t="n">
        <v>3413</v>
      </c>
      <c r="AF143" s="29" t="n">
        <v>0</v>
      </c>
      <c r="AG143" s="94" t="n">
        <v>0</v>
      </c>
      <c r="AH143" s="93" t="n">
        <v>0</v>
      </c>
      <c r="AI143" s="94" t="n">
        <v>0</v>
      </c>
      <c r="AJ143" s="7"/>
      <c r="AK143" s="28" t="n">
        <v>0</v>
      </c>
      <c r="AL143" s="28" t="n">
        <v>3413</v>
      </c>
      <c r="AM143" s="28" t="n">
        <v>0</v>
      </c>
      <c r="AN143" s="91" t="n">
        <v>0</v>
      </c>
      <c r="AO143" s="28"/>
      <c r="AP143" s="69" t="n">
        <v>0</v>
      </c>
      <c r="AQ143" s="40" t="n">
        <v>1</v>
      </c>
      <c r="AR143" s="40" t="n">
        <v>0</v>
      </c>
      <c r="AS143" s="70" t="n">
        <v>0</v>
      </c>
      <c r="AT143" s="7"/>
    </row>
    <row r="144" customFormat="false" ht="12.75" hidden="false" customHeight="false" outlineLevel="0" collapsed="false">
      <c r="A144" s="31" t="s">
        <v>211</v>
      </c>
      <c r="B144" s="2" t="s">
        <v>212</v>
      </c>
      <c r="C144" s="7"/>
      <c r="D144" s="28" t="n">
        <v>5115</v>
      </c>
      <c r="E144" s="29" t="n">
        <v>0</v>
      </c>
      <c r="F144" s="7"/>
      <c r="G144" s="90" t="n">
        <v>5115</v>
      </c>
      <c r="H144" s="28" t="n">
        <v>0</v>
      </c>
      <c r="I144" s="28" t="n">
        <v>0</v>
      </c>
      <c r="J144" s="91" t="n">
        <v>0</v>
      </c>
      <c r="K144" s="28" t="n">
        <v>0</v>
      </c>
      <c r="L144" s="28" t="n">
        <v>0</v>
      </c>
      <c r="M144" s="28" t="n">
        <v>0</v>
      </c>
      <c r="N144" s="28" t="n">
        <v>0</v>
      </c>
      <c r="O144" s="28" t="n">
        <v>0</v>
      </c>
      <c r="P144" s="28" t="n">
        <v>0</v>
      </c>
      <c r="Q144" s="28" t="n">
        <v>0</v>
      </c>
      <c r="R144" s="28" t="n">
        <v>0</v>
      </c>
      <c r="S144" s="28" t="n">
        <v>0</v>
      </c>
      <c r="T144" s="28" t="n">
        <v>0</v>
      </c>
      <c r="U144" s="91" t="n">
        <v>0</v>
      </c>
      <c r="V144" s="28" t="n">
        <v>0</v>
      </c>
      <c r="W144" s="28" t="n">
        <v>0</v>
      </c>
      <c r="X144" s="28" t="n">
        <v>0</v>
      </c>
      <c r="Y144" s="92" t="n">
        <v>0</v>
      </c>
      <c r="Z144" s="7"/>
      <c r="AA144" s="92" t="n">
        <v>5115</v>
      </c>
      <c r="AB144" s="7"/>
      <c r="AC144" s="29" t="n">
        <v>0</v>
      </c>
      <c r="AD144" s="29" t="n">
        <v>5115</v>
      </c>
      <c r="AE144" s="93" t="n">
        <v>0</v>
      </c>
      <c r="AF144" s="29" t="n">
        <v>0</v>
      </c>
      <c r="AG144" s="94" t="n">
        <v>0</v>
      </c>
      <c r="AH144" s="93" t="n">
        <v>0</v>
      </c>
      <c r="AI144" s="94" t="n">
        <v>0</v>
      </c>
      <c r="AJ144" s="7"/>
      <c r="AK144" s="28" t="n">
        <v>5115</v>
      </c>
      <c r="AL144" s="28" t="n">
        <v>0</v>
      </c>
      <c r="AM144" s="28" t="n">
        <v>0</v>
      </c>
      <c r="AN144" s="91" t="n">
        <v>0</v>
      </c>
      <c r="AO144" s="28"/>
      <c r="AP144" s="69" t="n">
        <v>1</v>
      </c>
      <c r="AQ144" s="40" t="n">
        <v>0</v>
      </c>
      <c r="AR144" s="40" t="n">
        <v>0</v>
      </c>
      <c r="AS144" s="70" t="n">
        <v>0</v>
      </c>
      <c r="AT144" s="7"/>
    </row>
    <row r="145" customFormat="false" ht="12.75" hidden="false" customHeight="false" outlineLevel="0" collapsed="false">
      <c r="A145" s="31" t="s">
        <v>213</v>
      </c>
      <c r="B145" s="2" t="s">
        <v>33</v>
      </c>
      <c r="C145" s="7"/>
      <c r="D145" s="28" t="n">
        <v>30690</v>
      </c>
      <c r="E145" s="29" t="n">
        <v>0</v>
      </c>
      <c r="F145" s="7"/>
      <c r="G145" s="90" t="n">
        <v>17683</v>
      </c>
      <c r="H145" s="28" t="n">
        <v>0</v>
      </c>
      <c r="I145" s="28" t="n">
        <v>0</v>
      </c>
      <c r="J145" s="91" t="n">
        <v>0</v>
      </c>
      <c r="K145" s="28" t="n">
        <v>0</v>
      </c>
      <c r="L145" s="28" t="n">
        <v>0</v>
      </c>
      <c r="M145" s="28" t="n">
        <v>0</v>
      </c>
      <c r="N145" s="28" t="n">
        <v>0</v>
      </c>
      <c r="O145" s="28" t="n">
        <v>0</v>
      </c>
      <c r="P145" s="28" t="n">
        <v>0</v>
      </c>
      <c r="Q145" s="28" t="n">
        <v>0</v>
      </c>
      <c r="R145" s="28" t="n">
        <v>0</v>
      </c>
      <c r="S145" s="28" t="n">
        <v>0</v>
      </c>
      <c r="T145" s="28" t="n">
        <v>0</v>
      </c>
      <c r="U145" s="91" t="n">
        <v>13007</v>
      </c>
      <c r="V145" s="28" t="n">
        <v>0</v>
      </c>
      <c r="W145" s="28" t="n">
        <v>0</v>
      </c>
      <c r="X145" s="28" t="n">
        <v>0</v>
      </c>
      <c r="Y145" s="92" t="n">
        <v>0</v>
      </c>
      <c r="Z145" s="7"/>
      <c r="AA145" s="92" t="n">
        <v>30690</v>
      </c>
      <c r="AB145" s="7"/>
      <c r="AC145" s="29" t="n">
        <v>0</v>
      </c>
      <c r="AD145" s="29" t="n">
        <v>17683</v>
      </c>
      <c r="AE145" s="93" t="n">
        <v>0</v>
      </c>
      <c r="AF145" s="29" t="n">
        <v>0</v>
      </c>
      <c r="AG145" s="94" t="n">
        <v>13007</v>
      </c>
      <c r="AH145" s="93" t="n">
        <v>0</v>
      </c>
      <c r="AI145" s="94" t="n">
        <v>0</v>
      </c>
      <c r="AJ145" s="7"/>
      <c r="AK145" s="28" t="n">
        <v>17683</v>
      </c>
      <c r="AL145" s="28" t="n">
        <v>13007</v>
      </c>
      <c r="AM145" s="28" t="n">
        <v>0</v>
      </c>
      <c r="AN145" s="91" t="n">
        <v>0</v>
      </c>
      <c r="AO145" s="28"/>
      <c r="AP145" s="69" t="n">
        <v>0.576181166503747</v>
      </c>
      <c r="AQ145" s="40" t="n">
        <v>0.423818833496253</v>
      </c>
      <c r="AR145" s="40" t="n">
        <v>0</v>
      </c>
      <c r="AS145" s="70" t="n">
        <v>0</v>
      </c>
      <c r="AT145" s="7"/>
    </row>
    <row r="146" customFormat="false" ht="12.75" hidden="false" customHeight="false" outlineLevel="0" collapsed="false">
      <c r="A146" s="31" t="s">
        <v>214</v>
      </c>
      <c r="B146" s="2" t="s">
        <v>33</v>
      </c>
      <c r="C146" s="7"/>
      <c r="D146" s="28" t="n">
        <v>50000</v>
      </c>
      <c r="E146" s="29" t="n">
        <v>183</v>
      </c>
      <c r="F146" s="7"/>
      <c r="G146" s="90" t="n">
        <v>28821</v>
      </c>
      <c r="H146" s="28" t="n">
        <v>0</v>
      </c>
      <c r="I146" s="28" t="n">
        <v>0</v>
      </c>
      <c r="J146" s="91" t="n">
        <v>0</v>
      </c>
      <c r="K146" s="28" t="n">
        <v>0</v>
      </c>
      <c r="L146" s="28" t="n">
        <v>0</v>
      </c>
      <c r="M146" s="28" t="n">
        <v>0</v>
      </c>
      <c r="N146" s="28" t="n">
        <v>0</v>
      </c>
      <c r="O146" s="28" t="n">
        <v>0</v>
      </c>
      <c r="P146" s="28" t="n">
        <v>0</v>
      </c>
      <c r="Q146" s="28" t="n">
        <v>0</v>
      </c>
      <c r="R146" s="28" t="n">
        <v>0</v>
      </c>
      <c r="S146" s="28" t="n">
        <v>0</v>
      </c>
      <c r="T146" s="28" t="n">
        <v>0</v>
      </c>
      <c r="U146" s="91" t="n">
        <v>20996</v>
      </c>
      <c r="V146" s="28" t="n">
        <v>0</v>
      </c>
      <c r="W146" s="28" t="n">
        <v>0</v>
      </c>
      <c r="X146" s="28" t="n">
        <v>0</v>
      </c>
      <c r="Y146" s="92" t="n">
        <v>0</v>
      </c>
      <c r="Z146" s="7"/>
      <c r="AA146" s="92" t="n">
        <v>49817</v>
      </c>
      <c r="AB146" s="7"/>
      <c r="AC146" s="29" t="n">
        <v>0</v>
      </c>
      <c r="AD146" s="29" t="n">
        <v>28821</v>
      </c>
      <c r="AE146" s="93" t="n">
        <v>0</v>
      </c>
      <c r="AF146" s="29" t="n">
        <v>0</v>
      </c>
      <c r="AG146" s="94" t="n">
        <v>20996</v>
      </c>
      <c r="AH146" s="93" t="n">
        <v>0</v>
      </c>
      <c r="AI146" s="94" t="n">
        <v>0</v>
      </c>
      <c r="AJ146" s="7"/>
      <c r="AK146" s="28" t="n">
        <v>28821</v>
      </c>
      <c r="AL146" s="28" t="n">
        <v>20996</v>
      </c>
      <c r="AM146" s="28" t="n">
        <v>0</v>
      </c>
      <c r="AN146" s="91" t="n">
        <v>0</v>
      </c>
      <c r="AO146" s="28"/>
      <c r="AP146" s="69" t="n">
        <v>0.57642</v>
      </c>
      <c r="AQ146" s="40" t="n">
        <v>0.41992</v>
      </c>
      <c r="AR146" s="40" t="n">
        <v>0</v>
      </c>
      <c r="AS146" s="70" t="n">
        <v>0</v>
      </c>
      <c r="AT146" s="7"/>
    </row>
    <row r="147" customFormat="false" ht="12.75" hidden="false" customHeight="false" outlineLevel="0" collapsed="false">
      <c r="A147" s="31" t="s">
        <v>215</v>
      </c>
      <c r="B147" s="2" t="s">
        <v>216</v>
      </c>
      <c r="C147" s="7"/>
      <c r="D147" s="28" t="n">
        <v>25575</v>
      </c>
      <c r="E147" s="29" t="n">
        <v>0</v>
      </c>
      <c r="F147" s="7"/>
      <c r="G147" s="90" t="n">
        <v>14742</v>
      </c>
      <c r="H147" s="28" t="n">
        <v>0</v>
      </c>
      <c r="I147" s="28" t="n">
        <v>0</v>
      </c>
      <c r="J147" s="91" t="n">
        <v>0</v>
      </c>
      <c r="K147" s="28" t="n">
        <v>10833</v>
      </c>
      <c r="L147" s="28" t="n">
        <v>0</v>
      </c>
      <c r="M147" s="28" t="n">
        <v>0</v>
      </c>
      <c r="N147" s="28" t="n">
        <v>0</v>
      </c>
      <c r="O147" s="28" t="n">
        <v>0</v>
      </c>
      <c r="P147" s="28" t="n">
        <v>0</v>
      </c>
      <c r="Q147" s="28" t="n">
        <v>0</v>
      </c>
      <c r="R147" s="28" t="n">
        <v>0</v>
      </c>
      <c r="S147" s="28" t="n">
        <v>0</v>
      </c>
      <c r="T147" s="28" t="n">
        <v>0</v>
      </c>
      <c r="U147" s="91" t="n">
        <v>0</v>
      </c>
      <c r="V147" s="28" t="n">
        <v>0</v>
      </c>
      <c r="W147" s="28" t="n">
        <v>0</v>
      </c>
      <c r="X147" s="28" t="n">
        <v>0</v>
      </c>
      <c r="Y147" s="92" t="n">
        <v>0</v>
      </c>
      <c r="Z147" s="7"/>
      <c r="AA147" s="92" t="n">
        <v>25575</v>
      </c>
      <c r="AB147" s="7"/>
      <c r="AC147" s="29" t="n">
        <v>0</v>
      </c>
      <c r="AD147" s="29" t="n">
        <v>14742</v>
      </c>
      <c r="AE147" s="93" t="n">
        <v>0</v>
      </c>
      <c r="AF147" s="29" t="n">
        <v>10833</v>
      </c>
      <c r="AG147" s="94" t="n">
        <v>0</v>
      </c>
      <c r="AH147" s="93" t="n">
        <v>0</v>
      </c>
      <c r="AI147" s="94" t="n">
        <v>0</v>
      </c>
      <c r="AJ147" s="7"/>
      <c r="AK147" s="28" t="n">
        <v>14742</v>
      </c>
      <c r="AL147" s="28" t="n">
        <v>10833</v>
      </c>
      <c r="AM147" s="28" t="n">
        <v>0</v>
      </c>
      <c r="AN147" s="91" t="n">
        <v>0</v>
      </c>
      <c r="AO147" s="28"/>
      <c r="AP147" s="69" t="n">
        <v>0.576422287390029</v>
      </c>
      <c r="AQ147" s="40" t="n">
        <v>0.423577712609971</v>
      </c>
      <c r="AR147" s="40" t="n">
        <v>0</v>
      </c>
      <c r="AS147" s="70" t="n">
        <v>0</v>
      </c>
      <c r="AT147" s="7"/>
    </row>
    <row r="148" customFormat="false" ht="12.75" hidden="false" customHeight="false" outlineLevel="0" collapsed="false">
      <c r="A148" s="31" t="s">
        <v>217</v>
      </c>
      <c r="B148" s="2" t="s">
        <v>218</v>
      </c>
      <c r="C148" s="7"/>
      <c r="D148" s="28" t="n">
        <v>12276</v>
      </c>
      <c r="E148" s="29" t="n">
        <v>168</v>
      </c>
      <c r="F148" s="7"/>
      <c r="G148" s="90" t="n">
        <v>7076</v>
      </c>
      <c r="H148" s="28" t="n">
        <v>0</v>
      </c>
      <c r="I148" s="28" t="n">
        <v>0</v>
      </c>
      <c r="J148" s="91" t="n">
        <v>0</v>
      </c>
      <c r="K148" s="28" t="n">
        <v>0</v>
      </c>
      <c r="L148" s="28" t="n">
        <v>0</v>
      </c>
      <c r="M148" s="28" t="n">
        <v>0</v>
      </c>
      <c r="N148" s="28" t="n">
        <v>0</v>
      </c>
      <c r="O148" s="28" t="n">
        <v>0</v>
      </c>
      <c r="P148" s="28" t="n">
        <v>0</v>
      </c>
      <c r="Q148" s="28" t="n">
        <v>0</v>
      </c>
      <c r="R148" s="28" t="n">
        <v>0</v>
      </c>
      <c r="S148" s="28" t="n">
        <v>0</v>
      </c>
      <c r="T148" s="28" t="n">
        <v>0</v>
      </c>
      <c r="U148" s="91" t="n">
        <v>5032</v>
      </c>
      <c r="V148" s="28" t="n">
        <v>0</v>
      </c>
      <c r="W148" s="28" t="n">
        <v>0</v>
      </c>
      <c r="X148" s="28" t="n">
        <v>0</v>
      </c>
      <c r="Y148" s="92" t="n">
        <v>0</v>
      </c>
      <c r="Z148" s="7"/>
      <c r="AA148" s="92" t="n">
        <v>12108</v>
      </c>
      <c r="AB148" s="7"/>
      <c r="AC148" s="29" t="n">
        <v>0</v>
      </c>
      <c r="AD148" s="29" t="n">
        <v>7076</v>
      </c>
      <c r="AE148" s="93" t="n">
        <v>0</v>
      </c>
      <c r="AF148" s="29" t="n">
        <v>0</v>
      </c>
      <c r="AG148" s="94" t="n">
        <v>5032</v>
      </c>
      <c r="AH148" s="93" t="n">
        <v>0</v>
      </c>
      <c r="AI148" s="94" t="n">
        <v>0</v>
      </c>
      <c r="AJ148" s="7"/>
      <c r="AK148" s="28" t="n">
        <v>7076</v>
      </c>
      <c r="AL148" s="28" t="n">
        <v>5032</v>
      </c>
      <c r="AM148" s="28" t="n">
        <v>0</v>
      </c>
      <c r="AN148" s="91" t="n">
        <v>0</v>
      </c>
      <c r="AO148" s="28"/>
      <c r="AP148" s="69" t="n">
        <v>0.576409253828609</v>
      </c>
      <c r="AQ148" s="40" t="n">
        <v>0.4099055066797</v>
      </c>
      <c r="AR148" s="40" t="n">
        <v>0</v>
      </c>
      <c r="AS148" s="70" t="n">
        <v>0</v>
      </c>
      <c r="AT148" s="7"/>
    </row>
    <row r="149" customFormat="false" ht="12.75" hidden="false" customHeight="false" outlineLevel="0" collapsed="false">
      <c r="A149" s="31" t="s">
        <v>219</v>
      </c>
      <c r="B149" s="2" t="s">
        <v>220</v>
      </c>
      <c r="C149" s="7"/>
      <c r="D149" s="28" t="n">
        <v>409</v>
      </c>
      <c r="E149" s="29" t="n">
        <v>0</v>
      </c>
      <c r="F149" s="7"/>
      <c r="G149" s="90" t="n">
        <v>0</v>
      </c>
      <c r="H149" s="28" t="n">
        <v>0</v>
      </c>
      <c r="I149" s="28" t="n">
        <v>0</v>
      </c>
      <c r="J149" s="91" t="n">
        <v>0</v>
      </c>
      <c r="K149" s="28" t="n">
        <v>0</v>
      </c>
      <c r="L149" s="28" t="n">
        <v>0</v>
      </c>
      <c r="M149" s="28" t="n">
        <v>0</v>
      </c>
      <c r="N149" s="28" t="n">
        <v>0</v>
      </c>
      <c r="O149" s="28" t="n">
        <v>0</v>
      </c>
      <c r="P149" s="28" t="n">
        <v>0</v>
      </c>
      <c r="Q149" s="28" t="n">
        <v>0</v>
      </c>
      <c r="R149" s="28" t="n">
        <v>0</v>
      </c>
      <c r="S149" s="28" t="n">
        <v>0</v>
      </c>
      <c r="T149" s="28" t="n">
        <v>0</v>
      </c>
      <c r="U149" s="91" t="n">
        <v>409</v>
      </c>
      <c r="V149" s="28" t="n">
        <v>0</v>
      </c>
      <c r="W149" s="28" t="n">
        <v>0</v>
      </c>
      <c r="X149" s="28" t="n">
        <v>0</v>
      </c>
      <c r="Y149" s="92" t="n">
        <v>0</v>
      </c>
      <c r="Z149" s="7"/>
      <c r="AA149" s="92" t="n">
        <v>409</v>
      </c>
      <c r="AB149" s="7"/>
      <c r="AC149" s="29" t="n">
        <v>0</v>
      </c>
      <c r="AD149" s="29" t="n">
        <v>0</v>
      </c>
      <c r="AE149" s="93" t="n">
        <v>0</v>
      </c>
      <c r="AF149" s="29" t="n">
        <v>0</v>
      </c>
      <c r="AG149" s="94" t="n">
        <v>409</v>
      </c>
      <c r="AH149" s="93" t="n">
        <v>0</v>
      </c>
      <c r="AI149" s="94" t="n">
        <v>0</v>
      </c>
      <c r="AJ149" s="7"/>
      <c r="AK149" s="28" t="n">
        <v>0</v>
      </c>
      <c r="AL149" s="28" t="n">
        <v>409</v>
      </c>
      <c r="AM149" s="28" t="n">
        <v>0</v>
      </c>
      <c r="AN149" s="91" t="n">
        <v>0</v>
      </c>
      <c r="AO149" s="28"/>
      <c r="AP149" s="69" t="n">
        <v>0</v>
      </c>
      <c r="AQ149" s="40" t="n">
        <v>1</v>
      </c>
      <c r="AR149" s="40" t="n">
        <v>0</v>
      </c>
      <c r="AS149" s="70" t="n">
        <v>0</v>
      </c>
      <c r="AT149" s="7"/>
    </row>
    <row r="150" customFormat="false" ht="12.75" hidden="false" customHeight="false" outlineLevel="0" collapsed="false">
      <c r="A150" s="31" t="s">
        <v>221</v>
      </c>
      <c r="B150" s="2" t="s">
        <v>162</v>
      </c>
      <c r="C150" s="7"/>
      <c r="D150" s="28" t="n">
        <v>117879</v>
      </c>
      <c r="E150" s="29" t="n">
        <v>1604</v>
      </c>
      <c r="F150" s="7"/>
      <c r="G150" s="90" t="n">
        <v>67948</v>
      </c>
      <c r="H150" s="28" t="n">
        <v>0</v>
      </c>
      <c r="I150" s="28" t="n">
        <v>0</v>
      </c>
      <c r="J150" s="91" t="n">
        <v>0</v>
      </c>
      <c r="K150" s="28" t="n">
        <v>0</v>
      </c>
      <c r="L150" s="28" t="n">
        <v>0</v>
      </c>
      <c r="M150" s="28" t="n">
        <v>0</v>
      </c>
      <c r="N150" s="28" t="n">
        <v>0</v>
      </c>
      <c r="O150" s="28" t="n">
        <v>0</v>
      </c>
      <c r="P150" s="28" t="n">
        <v>0</v>
      </c>
      <c r="Q150" s="28" t="n">
        <v>0</v>
      </c>
      <c r="R150" s="28" t="n">
        <v>0</v>
      </c>
      <c r="S150" s="28" t="n">
        <v>0</v>
      </c>
      <c r="T150" s="28" t="n">
        <v>0</v>
      </c>
      <c r="U150" s="91" t="n">
        <v>48327</v>
      </c>
      <c r="V150" s="28" t="n">
        <v>0</v>
      </c>
      <c r="W150" s="28" t="n">
        <v>0</v>
      </c>
      <c r="X150" s="28" t="n">
        <v>0</v>
      </c>
      <c r="Y150" s="92" t="n">
        <v>0</v>
      </c>
      <c r="Z150" s="7"/>
      <c r="AA150" s="92" t="n">
        <v>116275</v>
      </c>
      <c r="AB150" s="7"/>
      <c r="AC150" s="29" t="n">
        <v>0</v>
      </c>
      <c r="AD150" s="29" t="n">
        <v>67948</v>
      </c>
      <c r="AE150" s="93" t="n">
        <v>0</v>
      </c>
      <c r="AF150" s="29" t="n">
        <v>0</v>
      </c>
      <c r="AG150" s="94" t="n">
        <v>48327</v>
      </c>
      <c r="AH150" s="93" t="n">
        <v>0</v>
      </c>
      <c r="AI150" s="94" t="n">
        <v>0</v>
      </c>
      <c r="AJ150" s="7"/>
      <c r="AK150" s="28" t="n">
        <v>67948</v>
      </c>
      <c r="AL150" s="28" t="n">
        <v>48327</v>
      </c>
      <c r="AM150" s="28" t="n">
        <v>0</v>
      </c>
      <c r="AN150" s="91" t="n">
        <v>0</v>
      </c>
      <c r="AO150" s="28"/>
      <c r="AP150" s="69" t="n">
        <v>0.576421584845477</v>
      </c>
      <c r="AQ150" s="40" t="n">
        <v>0.409971241696994</v>
      </c>
      <c r="AR150" s="40" t="n">
        <v>0</v>
      </c>
      <c r="AS150" s="70" t="n">
        <v>0</v>
      </c>
      <c r="AT150" s="7"/>
    </row>
    <row r="151" customFormat="false" ht="12.75" hidden="false" customHeight="false" outlineLevel="0" collapsed="false">
      <c r="A151" s="31" t="s">
        <v>222</v>
      </c>
      <c r="B151" s="2" t="s">
        <v>223</v>
      </c>
      <c r="C151" s="7"/>
      <c r="D151" s="28" t="n">
        <v>1490</v>
      </c>
      <c r="E151" s="29" t="n">
        <v>2</v>
      </c>
      <c r="F151" s="7"/>
      <c r="G151" s="90" t="n">
        <v>854</v>
      </c>
      <c r="H151" s="28" t="n">
        <v>0</v>
      </c>
      <c r="I151" s="28" t="n">
        <v>0</v>
      </c>
      <c r="J151" s="91" t="n">
        <v>0</v>
      </c>
      <c r="K151" s="28" t="n">
        <v>0</v>
      </c>
      <c r="L151" s="28" t="n">
        <v>0</v>
      </c>
      <c r="M151" s="28" t="n">
        <v>0</v>
      </c>
      <c r="N151" s="28" t="n">
        <v>0</v>
      </c>
      <c r="O151" s="28" t="n">
        <v>0</v>
      </c>
      <c r="P151" s="28" t="n">
        <v>0</v>
      </c>
      <c r="Q151" s="28" t="n">
        <v>0</v>
      </c>
      <c r="R151" s="28" t="n">
        <v>0</v>
      </c>
      <c r="S151" s="28" t="n">
        <v>0</v>
      </c>
      <c r="T151" s="28" t="n">
        <v>0</v>
      </c>
      <c r="U151" s="91" t="n">
        <v>634</v>
      </c>
      <c r="V151" s="28" t="n">
        <v>0</v>
      </c>
      <c r="W151" s="28" t="n">
        <v>0</v>
      </c>
      <c r="X151" s="28" t="n">
        <v>0</v>
      </c>
      <c r="Y151" s="92" t="n">
        <v>0</v>
      </c>
      <c r="Z151" s="7"/>
      <c r="AA151" s="92" t="n">
        <v>1488</v>
      </c>
      <c r="AB151" s="7"/>
      <c r="AC151" s="29" t="n">
        <v>0</v>
      </c>
      <c r="AD151" s="29" t="n">
        <v>854</v>
      </c>
      <c r="AE151" s="93" t="n">
        <v>0</v>
      </c>
      <c r="AF151" s="29" t="n">
        <v>0</v>
      </c>
      <c r="AG151" s="94" t="n">
        <v>634</v>
      </c>
      <c r="AH151" s="93" t="n">
        <v>0</v>
      </c>
      <c r="AI151" s="94" t="n">
        <v>0</v>
      </c>
      <c r="AJ151" s="7"/>
      <c r="AK151" s="28" t="n">
        <v>854</v>
      </c>
      <c r="AL151" s="28" t="n">
        <v>634</v>
      </c>
      <c r="AM151" s="28" t="n">
        <v>0</v>
      </c>
      <c r="AN151" s="91" t="n">
        <v>0</v>
      </c>
      <c r="AO151" s="28"/>
      <c r="AP151" s="69" t="n">
        <v>0.573154362416107</v>
      </c>
      <c r="AQ151" s="40" t="n">
        <v>0.425503355704698</v>
      </c>
      <c r="AR151" s="40" t="n">
        <v>0</v>
      </c>
      <c r="AS151" s="70" t="n">
        <v>0</v>
      </c>
      <c r="AT151" s="7"/>
    </row>
    <row r="152" customFormat="false" ht="12.75" hidden="false" customHeight="false" outlineLevel="0" collapsed="false">
      <c r="A152" s="31"/>
      <c r="B152" s="36" t="s">
        <v>42</v>
      </c>
      <c r="C152" s="7"/>
      <c r="D152" s="95" t="n">
        <v>849607</v>
      </c>
      <c r="E152" s="95" t="n">
        <v>2917</v>
      </c>
      <c r="F152" s="7"/>
      <c r="G152" s="33" t="n">
        <v>355803</v>
      </c>
      <c r="H152" s="95" t="n">
        <v>0</v>
      </c>
      <c r="I152" s="95" t="n">
        <v>249511</v>
      </c>
      <c r="J152" s="35" t="n">
        <v>0</v>
      </c>
      <c r="K152" s="95" t="n">
        <v>37170</v>
      </c>
      <c r="L152" s="95" t="n">
        <v>56083</v>
      </c>
      <c r="M152" s="95" t="n">
        <v>0</v>
      </c>
      <c r="N152" s="95" t="n">
        <v>0</v>
      </c>
      <c r="O152" s="95" t="n">
        <v>0</v>
      </c>
      <c r="P152" s="95" t="n">
        <v>0</v>
      </c>
      <c r="Q152" s="95" t="n">
        <v>0</v>
      </c>
      <c r="R152" s="95" t="n">
        <v>7388</v>
      </c>
      <c r="S152" s="95" t="n">
        <v>10795</v>
      </c>
      <c r="T152" s="95" t="n">
        <v>0</v>
      </c>
      <c r="U152" s="35" t="n">
        <v>129940</v>
      </c>
      <c r="V152" s="95" t="n">
        <v>0</v>
      </c>
      <c r="W152" s="95" t="n">
        <v>0</v>
      </c>
      <c r="X152" s="95" t="n">
        <v>0</v>
      </c>
      <c r="Y152" s="96" t="n">
        <v>0</v>
      </c>
      <c r="Z152" s="7"/>
      <c r="AA152" s="96" t="n">
        <v>846690</v>
      </c>
      <c r="AB152" s="7"/>
      <c r="AC152" s="95" t="n">
        <v>249511</v>
      </c>
      <c r="AD152" s="95" t="n">
        <v>355803</v>
      </c>
      <c r="AE152" s="33" t="n">
        <v>7388</v>
      </c>
      <c r="AF152" s="95" t="n">
        <v>104048</v>
      </c>
      <c r="AG152" s="35" t="n">
        <v>129940</v>
      </c>
      <c r="AH152" s="33" t="n">
        <v>0</v>
      </c>
      <c r="AI152" s="35" t="n">
        <v>0</v>
      </c>
      <c r="AJ152" s="7"/>
      <c r="AK152" s="95" t="n">
        <v>605314</v>
      </c>
      <c r="AL152" s="95" t="n">
        <v>241376</v>
      </c>
      <c r="AM152" s="95" t="n">
        <v>0</v>
      </c>
      <c r="AN152" s="35" t="n">
        <v>0</v>
      </c>
      <c r="AO152" s="28"/>
      <c r="AP152" s="69"/>
      <c r="AS152" s="70"/>
      <c r="AT152" s="7"/>
    </row>
    <row r="153" customFormat="false" ht="12.75" hidden="false" customHeight="false" outlineLevel="0" collapsed="false">
      <c r="A153" s="31"/>
      <c r="C153" s="7"/>
      <c r="D153" s="28"/>
      <c r="E153" s="29"/>
      <c r="F153" s="7"/>
      <c r="G153" s="90"/>
      <c r="H153" s="28"/>
      <c r="I153" s="28"/>
      <c r="J153" s="91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91"/>
      <c r="V153" s="28"/>
      <c r="W153" s="28"/>
      <c r="X153" s="28"/>
      <c r="Y153" s="92"/>
      <c r="Z153" s="7"/>
      <c r="AA153" s="92"/>
      <c r="AB153" s="7"/>
      <c r="AC153" s="29"/>
      <c r="AD153" s="29"/>
      <c r="AE153" s="93"/>
      <c r="AF153" s="29"/>
      <c r="AG153" s="94"/>
      <c r="AH153" s="93"/>
      <c r="AI153" s="94"/>
      <c r="AJ153" s="7"/>
      <c r="AK153" s="28"/>
      <c r="AL153" s="28"/>
      <c r="AM153" s="28"/>
      <c r="AN153" s="91"/>
      <c r="AO153" s="28"/>
      <c r="AP153" s="69"/>
      <c r="AS153" s="70"/>
      <c r="AT153" s="7"/>
    </row>
    <row r="154" customFormat="false" ht="12.75" hidden="false" customHeight="false" outlineLevel="0" collapsed="false">
      <c r="A154" s="37" t="s">
        <v>224</v>
      </c>
      <c r="C154" s="7"/>
      <c r="D154" s="28"/>
      <c r="E154" s="29"/>
      <c r="F154" s="7"/>
      <c r="G154" s="90"/>
      <c r="H154" s="28"/>
      <c r="I154" s="28"/>
      <c r="J154" s="91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91"/>
      <c r="V154" s="28"/>
      <c r="W154" s="28"/>
      <c r="X154" s="28"/>
      <c r="Y154" s="92"/>
      <c r="Z154" s="7"/>
      <c r="AA154" s="92"/>
      <c r="AB154" s="7"/>
      <c r="AC154" s="29"/>
      <c r="AD154" s="29"/>
      <c r="AE154" s="93"/>
      <c r="AF154" s="29"/>
      <c r="AG154" s="94"/>
      <c r="AH154" s="93"/>
      <c r="AI154" s="94"/>
      <c r="AJ154" s="7"/>
      <c r="AK154" s="28"/>
      <c r="AL154" s="28"/>
      <c r="AM154" s="28"/>
      <c r="AN154" s="91"/>
      <c r="AO154" s="28"/>
      <c r="AP154" s="69"/>
      <c r="AS154" s="70"/>
      <c r="AT154" s="7"/>
    </row>
    <row r="155" customFormat="false" ht="12.75" hidden="false" customHeight="false" outlineLevel="0" collapsed="false">
      <c r="A155" s="31" t="s">
        <v>225</v>
      </c>
      <c r="B155" s="2" t="s">
        <v>226</v>
      </c>
      <c r="C155" s="7"/>
      <c r="D155" s="28" t="n">
        <v>1436</v>
      </c>
      <c r="E155" s="29" t="n">
        <v>0</v>
      </c>
      <c r="F155" s="7"/>
      <c r="G155" s="90" t="n">
        <v>363</v>
      </c>
      <c r="H155" s="28" t="n">
        <v>950</v>
      </c>
      <c r="I155" s="28" t="n">
        <v>0</v>
      </c>
      <c r="J155" s="91" t="n">
        <v>0</v>
      </c>
      <c r="K155" s="28" t="n">
        <v>101</v>
      </c>
      <c r="L155" s="28" t="n">
        <v>0</v>
      </c>
      <c r="M155" s="28" t="n">
        <v>0</v>
      </c>
      <c r="N155" s="28" t="n">
        <v>0</v>
      </c>
      <c r="O155" s="28" t="n">
        <v>0</v>
      </c>
      <c r="P155" s="28" t="n">
        <v>0</v>
      </c>
      <c r="Q155" s="28" t="n">
        <v>0</v>
      </c>
      <c r="R155" s="28" t="n">
        <v>3</v>
      </c>
      <c r="S155" s="28" t="n">
        <v>0</v>
      </c>
      <c r="T155" s="28" t="n">
        <v>0</v>
      </c>
      <c r="U155" s="91" t="n">
        <v>19</v>
      </c>
      <c r="V155" s="28" t="n">
        <v>0</v>
      </c>
      <c r="W155" s="28" t="n">
        <v>0</v>
      </c>
      <c r="X155" s="28" t="n">
        <v>0</v>
      </c>
      <c r="Y155" s="92" t="n">
        <v>0</v>
      </c>
      <c r="Z155" s="7"/>
      <c r="AA155" s="92" t="n">
        <v>1436</v>
      </c>
      <c r="AB155" s="7"/>
      <c r="AC155" s="29" t="n">
        <v>950</v>
      </c>
      <c r="AD155" s="29" t="n">
        <v>363</v>
      </c>
      <c r="AE155" s="93" t="n">
        <v>3</v>
      </c>
      <c r="AF155" s="29" t="n">
        <v>101</v>
      </c>
      <c r="AG155" s="94" t="n">
        <v>19</v>
      </c>
      <c r="AH155" s="93" t="n">
        <v>0</v>
      </c>
      <c r="AI155" s="94" t="n">
        <v>0</v>
      </c>
      <c r="AJ155" s="7"/>
      <c r="AK155" s="28" t="n">
        <v>1313</v>
      </c>
      <c r="AL155" s="28" t="n">
        <v>123</v>
      </c>
      <c r="AM155" s="28" t="n">
        <v>0</v>
      </c>
      <c r="AN155" s="91" t="n">
        <v>0</v>
      </c>
      <c r="AO155" s="28"/>
      <c r="AP155" s="69" t="n">
        <v>0.914345403899721</v>
      </c>
      <c r="AQ155" s="40" t="n">
        <v>0.0856545961002786</v>
      </c>
      <c r="AR155" s="40" t="n">
        <v>0</v>
      </c>
      <c r="AS155" s="70" t="n">
        <v>0</v>
      </c>
      <c r="AT155" s="7"/>
    </row>
    <row r="156" customFormat="false" ht="12.75" hidden="false" customHeight="false" outlineLevel="0" collapsed="false">
      <c r="A156" s="31" t="s">
        <v>227</v>
      </c>
      <c r="B156" s="2" t="s">
        <v>228</v>
      </c>
      <c r="C156" s="7"/>
      <c r="D156" s="28" t="n">
        <v>2220</v>
      </c>
      <c r="E156" s="29" t="n">
        <v>0</v>
      </c>
      <c r="F156" s="7"/>
      <c r="G156" s="90" t="n">
        <v>123</v>
      </c>
      <c r="H156" s="28" t="n">
        <v>2097</v>
      </c>
      <c r="I156" s="28" t="n">
        <v>0</v>
      </c>
      <c r="J156" s="91" t="n">
        <v>0</v>
      </c>
      <c r="K156" s="28" t="n">
        <v>0</v>
      </c>
      <c r="L156" s="28" t="n">
        <v>0</v>
      </c>
      <c r="M156" s="28" t="n">
        <v>0</v>
      </c>
      <c r="N156" s="28" t="n">
        <v>0</v>
      </c>
      <c r="O156" s="28" t="n">
        <v>0</v>
      </c>
      <c r="P156" s="28" t="n">
        <v>0</v>
      </c>
      <c r="Q156" s="28" t="n">
        <v>0</v>
      </c>
      <c r="R156" s="28" t="n">
        <v>0</v>
      </c>
      <c r="S156" s="28" t="n">
        <v>0</v>
      </c>
      <c r="T156" s="28" t="n">
        <v>0</v>
      </c>
      <c r="U156" s="91" t="n">
        <v>0</v>
      </c>
      <c r="V156" s="28" t="n">
        <v>0</v>
      </c>
      <c r="W156" s="28" t="n">
        <v>0</v>
      </c>
      <c r="X156" s="28" t="n">
        <v>0</v>
      </c>
      <c r="Y156" s="92" t="n">
        <v>0</v>
      </c>
      <c r="Z156" s="7"/>
      <c r="AA156" s="92" t="n">
        <v>2220</v>
      </c>
      <c r="AB156" s="7"/>
      <c r="AC156" s="29" t="n">
        <v>2097</v>
      </c>
      <c r="AD156" s="29" t="n">
        <v>123</v>
      </c>
      <c r="AE156" s="93" t="n">
        <v>0</v>
      </c>
      <c r="AF156" s="29" t="n">
        <v>0</v>
      </c>
      <c r="AG156" s="94" t="n">
        <v>0</v>
      </c>
      <c r="AH156" s="93" t="n">
        <v>0</v>
      </c>
      <c r="AI156" s="94" t="n">
        <v>0</v>
      </c>
      <c r="AJ156" s="7"/>
      <c r="AK156" s="28" t="n">
        <v>2220</v>
      </c>
      <c r="AL156" s="28" t="n">
        <v>0</v>
      </c>
      <c r="AM156" s="28" t="n">
        <v>0</v>
      </c>
      <c r="AN156" s="91" t="n">
        <v>0</v>
      </c>
      <c r="AO156" s="28"/>
      <c r="AP156" s="69" t="n">
        <v>1</v>
      </c>
      <c r="AQ156" s="40" t="n">
        <v>0</v>
      </c>
      <c r="AR156" s="40" t="n">
        <v>0</v>
      </c>
      <c r="AS156" s="70" t="n">
        <v>0</v>
      </c>
      <c r="AT156" s="7"/>
    </row>
    <row r="157" customFormat="false" ht="12.75" hidden="false" customHeight="false" outlineLevel="0" collapsed="false">
      <c r="A157" s="31" t="s">
        <v>229</v>
      </c>
      <c r="B157" s="2" t="s">
        <v>230</v>
      </c>
      <c r="C157" s="7"/>
      <c r="D157" s="28" t="n">
        <v>627</v>
      </c>
      <c r="E157" s="29" t="n">
        <v>0</v>
      </c>
      <c r="F157" s="7"/>
      <c r="G157" s="90" t="n">
        <v>305</v>
      </c>
      <c r="H157" s="28" t="n">
        <v>290</v>
      </c>
      <c r="I157" s="28" t="n">
        <v>0</v>
      </c>
      <c r="J157" s="91" t="n">
        <v>0</v>
      </c>
      <c r="K157" s="28" t="n">
        <v>32</v>
      </c>
      <c r="L157" s="28" t="n">
        <v>0</v>
      </c>
      <c r="M157" s="28" t="n">
        <v>0</v>
      </c>
      <c r="N157" s="28" t="n">
        <v>0</v>
      </c>
      <c r="O157" s="28" t="n">
        <v>0</v>
      </c>
      <c r="P157" s="28" t="n">
        <v>0</v>
      </c>
      <c r="Q157" s="28" t="n">
        <v>0</v>
      </c>
      <c r="R157" s="28" t="n">
        <v>0</v>
      </c>
      <c r="S157" s="28" t="n">
        <v>0</v>
      </c>
      <c r="T157" s="28" t="n">
        <v>0</v>
      </c>
      <c r="U157" s="91" t="n">
        <v>0</v>
      </c>
      <c r="V157" s="28" t="n">
        <v>0</v>
      </c>
      <c r="W157" s="28" t="n">
        <v>0</v>
      </c>
      <c r="X157" s="28" t="n">
        <v>0</v>
      </c>
      <c r="Y157" s="92" t="n">
        <v>0</v>
      </c>
      <c r="Z157" s="7"/>
      <c r="AA157" s="92" t="n">
        <v>627</v>
      </c>
      <c r="AB157" s="7"/>
      <c r="AC157" s="29" t="n">
        <v>290</v>
      </c>
      <c r="AD157" s="29" t="n">
        <v>305</v>
      </c>
      <c r="AE157" s="93" t="n">
        <v>0</v>
      </c>
      <c r="AF157" s="29" t="n">
        <v>32</v>
      </c>
      <c r="AG157" s="94" t="n">
        <v>0</v>
      </c>
      <c r="AH157" s="93" t="n">
        <v>0</v>
      </c>
      <c r="AI157" s="94" t="n">
        <v>0</v>
      </c>
      <c r="AJ157" s="7"/>
      <c r="AK157" s="28" t="n">
        <v>595</v>
      </c>
      <c r="AL157" s="28" t="n">
        <v>32</v>
      </c>
      <c r="AM157" s="28" t="n">
        <v>0</v>
      </c>
      <c r="AN157" s="91" t="n">
        <v>0</v>
      </c>
      <c r="AO157" s="28"/>
      <c r="AP157" s="69" t="n">
        <v>0.94896331738437</v>
      </c>
      <c r="AQ157" s="40" t="n">
        <v>0.05103668261563</v>
      </c>
      <c r="AR157" s="40" t="n">
        <v>0</v>
      </c>
      <c r="AS157" s="70" t="n">
        <v>0</v>
      </c>
      <c r="AT157" s="7"/>
    </row>
    <row r="158" customFormat="false" ht="12.75" hidden="false" customHeight="false" outlineLevel="0" collapsed="false">
      <c r="A158" s="31" t="s">
        <v>231</v>
      </c>
      <c r="B158" s="2" t="s">
        <v>232</v>
      </c>
      <c r="C158" s="7"/>
      <c r="D158" s="28" t="n">
        <v>515</v>
      </c>
      <c r="E158" s="29" t="n">
        <v>0</v>
      </c>
      <c r="F158" s="7"/>
      <c r="G158" s="90" t="n">
        <v>0</v>
      </c>
      <c r="H158" s="28" t="n">
        <v>0</v>
      </c>
      <c r="I158" s="28" t="n">
        <v>0</v>
      </c>
      <c r="J158" s="91" t="n">
        <v>0</v>
      </c>
      <c r="K158" s="28" t="n">
        <v>491</v>
      </c>
      <c r="L158" s="28" t="n">
        <v>0</v>
      </c>
      <c r="M158" s="28" t="n">
        <v>0</v>
      </c>
      <c r="N158" s="28" t="n">
        <v>0</v>
      </c>
      <c r="O158" s="28" t="n">
        <v>0</v>
      </c>
      <c r="P158" s="28" t="n">
        <v>0</v>
      </c>
      <c r="Q158" s="28" t="n">
        <v>0</v>
      </c>
      <c r="R158" s="28" t="n">
        <v>24</v>
      </c>
      <c r="S158" s="28" t="n">
        <v>0</v>
      </c>
      <c r="T158" s="28" t="n">
        <v>0</v>
      </c>
      <c r="U158" s="91" t="n">
        <v>0</v>
      </c>
      <c r="V158" s="28" t="n">
        <v>0</v>
      </c>
      <c r="W158" s="28" t="n">
        <v>0</v>
      </c>
      <c r="X158" s="28" t="n">
        <v>0</v>
      </c>
      <c r="Y158" s="92" t="n">
        <v>0</v>
      </c>
      <c r="Z158" s="7"/>
      <c r="AA158" s="92" t="n">
        <v>515</v>
      </c>
      <c r="AB158" s="7"/>
      <c r="AC158" s="29" t="n">
        <v>0</v>
      </c>
      <c r="AD158" s="29" t="n">
        <v>0</v>
      </c>
      <c r="AE158" s="93" t="n">
        <v>24</v>
      </c>
      <c r="AF158" s="29" t="n">
        <v>491</v>
      </c>
      <c r="AG158" s="94" t="n">
        <v>0</v>
      </c>
      <c r="AH158" s="93" t="n">
        <v>0</v>
      </c>
      <c r="AI158" s="94" t="n">
        <v>0</v>
      </c>
      <c r="AJ158" s="7"/>
      <c r="AK158" s="28" t="n">
        <v>0</v>
      </c>
      <c r="AL158" s="28" t="n">
        <v>515</v>
      </c>
      <c r="AM158" s="28" t="n">
        <v>0</v>
      </c>
      <c r="AN158" s="91" t="n">
        <v>0</v>
      </c>
      <c r="AO158" s="28"/>
      <c r="AP158" s="69" t="n">
        <v>0</v>
      </c>
      <c r="AQ158" s="40" t="n">
        <v>1</v>
      </c>
      <c r="AR158" s="40" t="n">
        <v>0</v>
      </c>
      <c r="AS158" s="70" t="n">
        <v>0</v>
      </c>
      <c r="AT158" s="7"/>
    </row>
    <row r="159" customFormat="false" ht="12.75" hidden="false" customHeight="false" outlineLevel="0" collapsed="false">
      <c r="A159" s="31" t="s">
        <v>233</v>
      </c>
      <c r="B159" s="2" t="s">
        <v>234</v>
      </c>
      <c r="C159" s="7"/>
      <c r="D159" s="28" t="n">
        <v>2597</v>
      </c>
      <c r="E159" s="29" t="n">
        <v>0</v>
      </c>
      <c r="F159" s="7"/>
      <c r="G159" s="90" t="n">
        <v>924</v>
      </c>
      <c r="H159" s="28" t="n">
        <v>1670</v>
      </c>
      <c r="I159" s="28" t="n">
        <v>0</v>
      </c>
      <c r="J159" s="91" t="n">
        <v>0</v>
      </c>
      <c r="K159" s="28" t="n">
        <v>3</v>
      </c>
      <c r="L159" s="28" t="n">
        <v>0</v>
      </c>
      <c r="M159" s="28" t="n">
        <v>0</v>
      </c>
      <c r="N159" s="28" t="n">
        <v>0</v>
      </c>
      <c r="O159" s="28" t="n">
        <v>0</v>
      </c>
      <c r="P159" s="28" t="n">
        <v>0</v>
      </c>
      <c r="Q159" s="28" t="n">
        <v>0</v>
      </c>
      <c r="R159" s="28" t="n">
        <v>0</v>
      </c>
      <c r="S159" s="28" t="n">
        <v>0</v>
      </c>
      <c r="T159" s="28" t="n">
        <v>0</v>
      </c>
      <c r="U159" s="91" t="n">
        <v>0</v>
      </c>
      <c r="V159" s="28" t="n">
        <v>0</v>
      </c>
      <c r="W159" s="28" t="n">
        <v>0</v>
      </c>
      <c r="X159" s="28" t="n">
        <v>0</v>
      </c>
      <c r="Y159" s="92" t="n">
        <v>0</v>
      </c>
      <c r="Z159" s="7"/>
      <c r="AA159" s="92" t="n">
        <v>2597</v>
      </c>
      <c r="AB159" s="7"/>
      <c r="AC159" s="29" t="n">
        <v>1670</v>
      </c>
      <c r="AD159" s="29" t="n">
        <v>924</v>
      </c>
      <c r="AE159" s="93" t="n">
        <v>0</v>
      </c>
      <c r="AF159" s="29" t="n">
        <v>3</v>
      </c>
      <c r="AG159" s="94" t="n">
        <v>0</v>
      </c>
      <c r="AH159" s="93" t="n">
        <v>0</v>
      </c>
      <c r="AI159" s="94" t="n">
        <v>0</v>
      </c>
      <c r="AJ159" s="7"/>
      <c r="AK159" s="28" t="n">
        <v>2594</v>
      </c>
      <c r="AL159" s="28" t="n">
        <v>3</v>
      </c>
      <c r="AM159" s="28" t="n">
        <v>0</v>
      </c>
      <c r="AN159" s="91" t="n">
        <v>0</v>
      </c>
      <c r="AO159" s="28"/>
      <c r="AP159" s="69" t="n">
        <v>0.998844820947247</v>
      </c>
      <c r="AQ159" s="40" t="n">
        <v>0.00115517905275318</v>
      </c>
      <c r="AR159" s="40" t="n">
        <v>0</v>
      </c>
      <c r="AS159" s="70" t="n">
        <v>0</v>
      </c>
      <c r="AT159" s="7"/>
    </row>
    <row r="160" customFormat="false" ht="12.75" hidden="false" customHeight="false" outlineLevel="0" collapsed="false">
      <c r="A160" s="31" t="s">
        <v>235</v>
      </c>
      <c r="B160" s="2" t="s">
        <v>236</v>
      </c>
      <c r="C160" s="7"/>
      <c r="D160" s="28" t="n">
        <v>906</v>
      </c>
      <c r="E160" s="29" t="n">
        <v>0</v>
      </c>
      <c r="F160" s="7"/>
      <c r="G160" s="90" t="n">
        <v>787</v>
      </c>
      <c r="H160" s="28" t="n">
        <v>0</v>
      </c>
      <c r="I160" s="28" t="n">
        <v>0</v>
      </c>
      <c r="J160" s="91" t="n">
        <v>0</v>
      </c>
      <c r="K160" s="28" t="n">
        <v>119</v>
      </c>
      <c r="L160" s="28" t="n">
        <v>0</v>
      </c>
      <c r="M160" s="28" t="n">
        <v>0</v>
      </c>
      <c r="N160" s="28" t="n">
        <v>0</v>
      </c>
      <c r="O160" s="28" t="n">
        <v>0</v>
      </c>
      <c r="P160" s="28" t="n">
        <v>0</v>
      </c>
      <c r="Q160" s="28" t="n">
        <v>0</v>
      </c>
      <c r="R160" s="28" t="n">
        <v>0</v>
      </c>
      <c r="S160" s="28" t="n">
        <v>0</v>
      </c>
      <c r="T160" s="28" t="n">
        <v>0</v>
      </c>
      <c r="U160" s="91" t="n">
        <v>0</v>
      </c>
      <c r="V160" s="28" t="n">
        <v>0</v>
      </c>
      <c r="W160" s="28" t="n">
        <v>0</v>
      </c>
      <c r="X160" s="28" t="n">
        <v>0</v>
      </c>
      <c r="Y160" s="92" t="n">
        <v>0</v>
      </c>
      <c r="Z160" s="7"/>
      <c r="AA160" s="92" t="n">
        <v>906</v>
      </c>
      <c r="AB160" s="7"/>
      <c r="AC160" s="29" t="n">
        <v>0</v>
      </c>
      <c r="AD160" s="29" t="n">
        <v>787</v>
      </c>
      <c r="AE160" s="93" t="n">
        <v>0</v>
      </c>
      <c r="AF160" s="29" t="n">
        <v>119</v>
      </c>
      <c r="AG160" s="94" t="n">
        <v>0</v>
      </c>
      <c r="AH160" s="93" t="n">
        <v>0</v>
      </c>
      <c r="AI160" s="94" t="n">
        <v>0</v>
      </c>
      <c r="AJ160" s="7"/>
      <c r="AK160" s="28" t="n">
        <v>787</v>
      </c>
      <c r="AL160" s="28" t="n">
        <v>119</v>
      </c>
      <c r="AM160" s="28" t="n">
        <v>0</v>
      </c>
      <c r="AN160" s="91" t="n">
        <v>0</v>
      </c>
      <c r="AO160" s="28"/>
      <c r="AP160" s="69" t="n">
        <v>0.868653421633554</v>
      </c>
      <c r="AQ160" s="40" t="n">
        <v>0.131346578366446</v>
      </c>
      <c r="AR160" s="40" t="n">
        <v>0</v>
      </c>
      <c r="AS160" s="70" t="n">
        <v>0</v>
      </c>
      <c r="AT160" s="7"/>
    </row>
    <row r="161" customFormat="false" ht="12.75" hidden="false" customHeight="false" outlineLevel="0" collapsed="false">
      <c r="A161" s="31" t="s">
        <v>237</v>
      </c>
      <c r="B161" s="2" t="s">
        <v>238</v>
      </c>
      <c r="C161" s="7"/>
      <c r="D161" s="28" t="n">
        <v>66</v>
      </c>
      <c r="E161" s="29" t="n">
        <v>0</v>
      </c>
      <c r="F161" s="7"/>
      <c r="G161" s="90" t="n">
        <v>66</v>
      </c>
      <c r="H161" s="28" t="n">
        <v>0</v>
      </c>
      <c r="I161" s="28" t="n">
        <v>0</v>
      </c>
      <c r="J161" s="91" t="n">
        <v>0</v>
      </c>
      <c r="K161" s="28" t="n">
        <v>0</v>
      </c>
      <c r="L161" s="28" t="n">
        <v>0</v>
      </c>
      <c r="M161" s="28" t="n">
        <v>0</v>
      </c>
      <c r="N161" s="28" t="n">
        <v>0</v>
      </c>
      <c r="O161" s="28" t="n">
        <v>0</v>
      </c>
      <c r="P161" s="28" t="n">
        <v>0</v>
      </c>
      <c r="Q161" s="28" t="n">
        <v>0</v>
      </c>
      <c r="R161" s="28" t="n">
        <v>0</v>
      </c>
      <c r="S161" s="28" t="n">
        <v>0</v>
      </c>
      <c r="T161" s="28" t="n">
        <v>0</v>
      </c>
      <c r="U161" s="91" t="n">
        <v>0</v>
      </c>
      <c r="V161" s="28" t="n">
        <v>0</v>
      </c>
      <c r="W161" s="28" t="n">
        <v>0</v>
      </c>
      <c r="X161" s="28" t="n">
        <v>0</v>
      </c>
      <c r="Y161" s="92" t="n">
        <v>0</v>
      </c>
      <c r="Z161" s="7"/>
      <c r="AA161" s="92" t="n">
        <v>66</v>
      </c>
      <c r="AB161" s="7"/>
      <c r="AC161" s="29" t="n">
        <v>0</v>
      </c>
      <c r="AD161" s="29" t="n">
        <v>66</v>
      </c>
      <c r="AE161" s="93" t="n">
        <v>0</v>
      </c>
      <c r="AF161" s="29" t="n">
        <v>0</v>
      </c>
      <c r="AG161" s="94" t="n">
        <v>0</v>
      </c>
      <c r="AH161" s="93" t="n">
        <v>0</v>
      </c>
      <c r="AI161" s="94" t="n">
        <v>0</v>
      </c>
      <c r="AJ161" s="7"/>
      <c r="AK161" s="28" t="n">
        <v>66</v>
      </c>
      <c r="AL161" s="28" t="n">
        <v>0</v>
      </c>
      <c r="AM161" s="28" t="n">
        <v>0</v>
      </c>
      <c r="AN161" s="91" t="n">
        <v>0</v>
      </c>
      <c r="AO161" s="28"/>
      <c r="AP161" s="69" t="n">
        <v>1</v>
      </c>
      <c r="AQ161" s="40" t="n">
        <v>0</v>
      </c>
      <c r="AR161" s="40" t="n">
        <v>0</v>
      </c>
      <c r="AS161" s="70" t="n">
        <v>0</v>
      </c>
      <c r="AT161" s="7"/>
    </row>
    <row r="162" customFormat="false" ht="12.75" hidden="false" customHeight="false" outlineLevel="0" collapsed="false">
      <c r="A162" s="31" t="s">
        <v>239</v>
      </c>
      <c r="B162" s="2" t="s">
        <v>240</v>
      </c>
      <c r="C162" s="7"/>
      <c r="D162" s="28" t="n">
        <v>541</v>
      </c>
      <c r="E162" s="29" t="n">
        <v>0</v>
      </c>
      <c r="F162" s="7"/>
      <c r="G162" s="90" t="n">
        <v>541</v>
      </c>
      <c r="H162" s="28" t="n">
        <v>0</v>
      </c>
      <c r="I162" s="28" t="n">
        <v>0</v>
      </c>
      <c r="J162" s="91" t="n">
        <v>0</v>
      </c>
      <c r="K162" s="28" t="n">
        <v>0</v>
      </c>
      <c r="L162" s="28" t="n">
        <v>0</v>
      </c>
      <c r="M162" s="28" t="n">
        <v>0</v>
      </c>
      <c r="N162" s="28" t="n">
        <v>0</v>
      </c>
      <c r="O162" s="28" t="n">
        <v>0</v>
      </c>
      <c r="P162" s="28" t="n">
        <v>0</v>
      </c>
      <c r="Q162" s="28" t="n">
        <v>0</v>
      </c>
      <c r="R162" s="28" t="n">
        <v>0</v>
      </c>
      <c r="S162" s="28" t="n">
        <v>0</v>
      </c>
      <c r="T162" s="28" t="n">
        <v>0</v>
      </c>
      <c r="U162" s="91" t="n">
        <v>0</v>
      </c>
      <c r="V162" s="28" t="n">
        <v>0</v>
      </c>
      <c r="W162" s="28" t="n">
        <v>0</v>
      </c>
      <c r="X162" s="28" t="n">
        <v>0</v>
      </c>
      <c r="Y162" s="92" t="n">
        <v>0</v>
      </c>
      <c r="Z162" s="7"/>
      <c r="AA162" s="92" t="n">
        <v>541</v>
      </c>
      <c r="AB162" s="7"/>
      <c r="AC162" s="29" t="n">
        <v>0</v>
      </c>
      <c r="AD162" s="29" t="n">
        <v>541</v>
      </c>
      <c r="AE162" s="93" t="n">
        <v>0</v>
      </c>
      <c r="AF162" s="29" t="n">
        <v>0</v>
      </c>
      <c r="AG162" s="94" t="n">
        <v>0</v>
      </c>
      <c r="AH162" s="93" t="n">
        <v>0</v>
      </c>
      <c r="AI162" s="94" t="n">
        <v>0</v>
      </c>
      <c r="AJ162" s="7"/>
      <c r="AK162" s="28" t="n">
        <v>541</v>
      </c>
      <c r="AL162" s="28" t="n">
        <v>0</v>
      </c>
      <c r="AM162" s="28" t="n">
        <v>0</v>
      </c>
      <c r="AN162" s="91" t="n">
        <v>0</v>
      </c>
      <c r="AO162" s="28"/>
      <c r="AP162" s="69" t="n">
        <v>1</v>
      </c>
      <c r="AQ162" s="40" t="n">
        <v>0</v>
      </c>
      <c r="AR162" s="40" t="n">
        <v>0</v>
      </c>
      <c r="AS162" s="70" t="n">
        <v>0</v>
      </c>
      <c r="AT162" s="7"/>
    </row>
    <row r="163" customFormat="false" ht="12.75" hidden="false" customHeight="false" outlineLevel="0" collapsed="false">
      <c r="A163" s="31" t="s">
        <v>241</v>
      </c>
      <c r="B163" s="2" t="s">
        <v>242</v>
      </c>
      <c r="C163" s="7"/>
      <c r="D163" s="28" t="n">
        <v>344</v>
      </c>
      <c r="E163" s="29" t="n">
        <v>0</v>
      </c>
      <c r="F163" s="7"/>
      <c r="G163" s="90" t="n">
        <v>333</v>
      </c>
      <c r="H163" s="28" t="n">
        <v>0</v>
      </c>
      <c r="I163" s="28" t="n">
        <v>0</v>
      </c>
      <c r="J163" s="91" t="n">
        <v>0</v>
      </c>
      <c r="K163" s="28" t="n">
        <v>11</v>
      </c>
      <c r="L163" s="28" t="n">
        <v>0</v>
      </c>
      <c r="M163" s="28" t="n">
        <v>0</v>
      </c>
      <c r="N163" s="28" t="n">
        <v>0</v>
      </c>
      <c r="O163" s="28" t="n">
        <v>0</v>
      </c>
      <c r="P163" s="28" t="n">
        <v>0</v>
      </c>
      <c r="Q163" s="28" t="n">
        <v>0</v>
      </c>
      <c r="R163" s="28" t="n">
        <v>0</v>
      </c>
      <c r="S163" s="28" t="n">
        <v>0</v>
      </c>
      <c r="T163" s="28" t="n">
        <v>0</v>
      </c>
      <c r="U163" s="91" t="n">
        <v>0</v>
      </c>
      <c r="V163" s="28" t="n">
        <v>0</v>
      </c>
      <c r="W163" s="28" t="n">
        <v>0</v>
      </c>
      <c r="X163" s="28" t="n">
        <v>0</v>
      </c>
      <c r="Y163" s="92" t="n">
        <v>0</v>
      </c>
      <c r="Z163" s="7"/>
      <c r="AA163" s="92" t="n">
        <v>344</v>
      </c>
      <c r="AB163" s="7"/>
      <c r="AC163" s="29" t="n">
        <v>0</v>
      </c>
      <c r="AD163" s="29" t="n">
        <v>333</v>
      </c>
      <c r="AE163" s="93" t="n">
        <v>0</v>
      </c>
      <c r="AF163" s="29" t="n">
        <v>11</v>
      </c>
      <c r="AG163" s="94" t="n">
        <v>0</v>
      </c>
      <c r="AH163" s="93" t="n">
        <v>0</v>
      </c>
      <c r="AI163" s="94" t="n">
        <v>0</v>
      </c>
      <c r="AJ163" s="7"/>
      <c r="AK163" s="28" t="n">
        <v>333</v>
      </c>
      <c r="AL163" s="28" t="n">
        <v>11</v>
      </c>
      <c r="AM163" s="28" t="n">
        <v>0</v>
      </c>
      <c r="AN163" s="91" t="n">
        <v>0</v>
      </c>
      <c r="AO163" s="28"/>
      <c r="AP163" s="69" t="n">
        <v>0.968023255813954</v>
      </c>
      <c r="AQ163" s="40" t="n">
        <v>0.0319767441860465</v>
      </c>
      <c r="AR163" s="40" t="n">
        <v>0</v>
      </c>
      <c r="AS163" s="70" t="n">
        <v>0</v>
      </c>
      <c r="AT163" s="7"/>
    </row>
    <row r="164" customFormat="false" ht="12.75" hidden="false" customHeight="false" outlineLevel="0" collapsed="false">
      <c r="A164" s="31" t="s">
        <v>243</v>
      </c>
      <c r="B164" s="2" t="s">
        <v>244</v>
      </c>
      <c r="C164" s="7"/>
      <c r="D164" s="28" t="n">
        <v>1656</v>
      </c>
      <c r="E164" s="29" t="n">
        <v>0</v>
      </c>
      <c r="F164" s="7"/>
      <c r="G164" s="90" t="n">
        <v>210</v>
      </c>
      <c r="H164" s="28" t="n">
        <v>1027</v>
      </c>
      <c r="I164" s="28" t="n">
        <v>419</v>
      </c>
      <c r="J164" s="91" t="n">
        <v>0</v>
      </c>
      <c r="K164" s="28" t="n">
        <v>0</v>
      </c>
      <c r="L164" s="28" t="n">
        <v>0</v>
      </c>
      <c r="M164" s="28" t="n">
        <v>0</v>
      </c>
      <c r="N164" s="28" t="n">
        <v>0</v>
      </c>
      <c r="O164" s="28" t="n">
        <v>0</v>
      </c>
      <c r="P164" s="28" t="n">
        <v>0</v>
      </c>
      <c r="Q164" s="28" t="n">
        <v>0</v>
      </c>
      <c r="R164" s="28" t="n">
        <v>0</v>
      </c>
      <c r="S164" s="28" t="n">
        <v>0</v>
      </c>
      <c r="T164" s="28" t="n">
        <v>0</v>
      </c>
      <c r="U164" s="91" t="n">
        <v>0</v>
      </c>
      <c r="V164" s="28" t="n">
        <v>0</v>
      </c>
      <c r="W164" s="28" t="n">
        <v>0</v>
      </c>
      <c r="X164" s="28" t="n">
        <v>0</v>
      </c>
      <c r="Y164" s="92" t="n">
        <v>0</v>
      </c>
      <c r="Z164" s="7"/>
      <c r="AA164" s="92" t="n">
        <v>1656</v>
      </c>
      <c r="AB164" s="7"/>
      <c r="AC164" s="29" t="n">
        <v>1446</v>
      </c>
      <c r="AD164" s="29" t="n">
        <v>210</v>
      </c>
      <c r="AE164" s="93" t="n">
        <v>0</v>
      </c>
      <c r="AF164" s="29" t="n">
        <v>0</v>
      </c>
      <c r="AG164" s="94" t="n">
        <v>0</v>
      </c>
      <c r="AH164" s="93" t="n">
        <v>0</v>
      </c>
      <c r="AI164" s="94" t="n">
        <v>0</v>
      </c>
      <c r="AJ164" s="7"/>
      <c r="AK164" s="28" t="n">
        <v>1656</v>
      </c>
      <c r="AL164" s="28" t="n">
        <v>0</v>
      </c>
      <c r="AM164" s="28" t="n">
        <v>0</v>
      </c>
      <c r="AN164" s="91" t="n">
        <v>0</v>
      </c>
      <c r="AO164" s="28"/>
      <c r="AP164" s="69" t="n">
        <v>1</v>
      </c>
      <c r="AQ164" s="40" t="n">
        <v>0</v>
      </c>
      <c r="AR164" s="40" t="n">
        <v>0</v>
      </c>
      <c r="AS164" s="70" t="n">
        <v>0</v>
      </c>
      <c r="AT164" s="7"/>
    </row>
    <row r="165" customFormat="false" ht="12.75" hidden="false" customHeight="false" outlineLevel="0" collapsed="false">
      <c r="A165" s="31" t="s">
        <v>245</v>
      </c>
      <c r="B165" s="2" t="s">
        <v>246</v>
      </c>
      <c r="C165" s="7"/>
      <c r="D165" s="28" t="n">
        <v>1802</v>
      </c>
      <c r="E165" s="29" t="n">
        <v>0</v>
      </c>
      <c r="F165" s="7"/>
      <c r="G165" s="90" t="n">
        <v>1590</v>
      </c>
      <c r="H165" s="28" t="n">
        <v>0</v>
      </c>
      <c r="I165" s="28" t="n">
        <v>0</v>
      </c>
      <c r="J165" s="91" t="n">
        <v>0</v>
      </c>
      <c r="K165" s="28" t="n">
        <v>27</v>
      </c>
      <c r="L165" s="28" t="n">
        <v>0</v>
      </c>
      <c r="M165" s="28" t="n">
        <v>0</v>
      </c>
      <c r="N165" s="28" t="n">
        <v>0</v>
      </c>
      <c r="O165" s="28" t="n">
        <v>0</v>
      </c>
      <c r="P165" s="28" t="n">
        <v>0</v>
      </c>
      <c r="Q165" s="28" t="n">
        <v>0</v>
      </c>
      <c r="R165" s="28" t="n">
        <v>0</v>
      </c>
      <c r="S165" s="28" t="n">
        <v>0</v>
      </c>
      <c r="T165" s="28" t="n">
        <v>0</v>
      </c>
      <c r="U165" s="91" t="n">
        <v>185</v>
      </c>
      <c r="V165" s="28" t="n">
        <v>0</v>
      </c>
      <c r="W165" s="28" t="n">
        <v>0</v>
      </c>
      <c r="X165" s="28" t="n">
        <v>0</v>
      </c>
      <c r="Y165" s="92" t="n">
        <v>0</v>
      </c>
      <c r="Z165" s="7"/>
      <c r="AA165" s="92" t="n">
        <v>1802</v>
      </c>
      <c r="AB165" s="7"/>
      <c r="AC165" s="29" t="n">
        <v>0</v>
      </c>
      <c r="AD165" s="29" t="n">
        <v>1590</v>
      </c>
      <c r="AE165" s="93" t="n">
        <v>0</v>
      </c>
      <c r="AF165" s="29" t="n">
        <v>27</v>
      </c>
      <c r="AG165" s="94" t="n">
        <v>185</v>
      </c>
      <c r="AH165" s="93" t="n">
        <v>0</v>
      </c>
      <c r="AI165" s="94" t="n">
        <v>0</v>
      </c>
      <c r="AJ165" s="7"/>
      <c r="AK165" s="28" t="n">
        <v>1590</v>
      </c>
      <c r="AL165" s="28" t="n">
        <v>212</v>
      </c>
      <c r="AM165" s="28" t="n">
        <v>0</v>
      </c>
      <c r="AN165" s="91" t="n">
        <v>0</v>
      </c>
      <c r="AO165" s="28"/>
      <c r="AP165" s="69" t="n">
        <v>0.882352941176471</v>
      </c>
      <c r="AQ165" s="40" t="n">
        <v>0.117647058823529</v>
      </c>
      <c r="AR165" s="40" t="n">
        <v>0</v>
      </c>
      <c r="AS165" s="70" t="n">
        <v>0</v>
      </c>
      <c r="AT165" s="7"/>
    </row>
    <row r="166" customFormat="false" ht="12.75" hidden="false" customHeight="false" outlineLevel="0" collapsed="false">
      <c r="A166" s="31" t="s">
        <v>247</v>
      </c>
      <c r="B166" s="2" t="s">
        <v>248</v>
      </c>
      <c r="C166" s="7"/>
      <c r="D166" s="28" t="n">
        <v>225</v>
      </c>
      <c r="E166" s="29" t="n">
        <v>0</v>
      </c>
      <c r="F166" s="7"/>
      <c r="G166" s="90" t="n">
        <v>225</v>
      </c>
      <c r="H166" s="28" t="n">
        <v>0</v>
      </c>
      <c r="I166" s="28" t="n">
        <v>0</v>
      </c>
      <c r="J166" s="91" t="n">
        <v>0</v>
      </c>
      <c r="K166" s="28" t="n">
        <v>0</v>
      </c>
      <c r="L166" s="28" t="n">
        <v>0</v>
      </c>
      <c r="M166" s="28" t="n">
        <v>0</v>
      </c>
      <c r="N166" s="28" t="n">
        <v>0</v>
      </c>
      <c r="O166" s="28" t="n">
        <v>0</v>
      </c>
      <c r="P166" s="28" t="n">
        <v>0</v>
      </c>
      <c r="Q166" s="28" t="n">
        <v>0</v>
      </c>
      <c r="R166" s="28" t="n">
        <v>0</v>
      </c>
      <c r="S166" s="28" t="n">
        <v>0</v>
      </c>
      <c r="T166" s="28" t="n">
        <v>0</v>
      </c>
      <c r="U166" s="91" t="n">
        <v>0</v>
      </c>
      <c r="V166" s="28" t="n">
        <v>0</v>
      </c>
      <c r="W166" s="28" t="n">
        <v>0</v>
      </c>
      <c r="X166" s="28" t="n">
        <v>0</v>
      </c>
      <c r="Y166" s="92" t="n">
        <v>0</v>
      </c>
      <c r="Z166" s="7"/>
      <c r="AA166" s="92" t="n">
        <v>225</v>
      </c>
      <c r="AB166" s="7"/>
      <c r="AC166" s="29" t="n">
        <v>0</v>
      </c>
      <c r="AD166" s="29" t="n">
        <v>225</v>
      </c>
      <c r="AE166" s="93" t="n">
        <v>0</v>
      </c>
      <c r="AF166" s="29" t="n">
        <v>0</v>
      </c>
      <c r="AG166" s="94" t="n">
        <v>0</v>
      </c>
      <c r="AH166" s="93" t="n">
        <v>0</v>
      </c>
      <c r="AI166" s="94" t="n">
        <v>0</v>
      </c>
      <c r="AJ166" s="7"/>
      <c r="AK166" s="28" t="n">
        <v>225</v>
      </c>
      <c r="AL166" s="28" t="n">
        <v>0</v>
      </c>
      <c r="AM166" s="28" t="n">
        <v>0</v>
      </c>
      <c r="AN166" s="91" t="n">
        <v>0</v>
      </c>
      <c r="AO166" s="28"/>
      <c r="AP166" s="69" t="n">
        <v>1</v>
      </c>
      <c r="AQ166" s="40" t="n">
        <v>0</v>
      </c>
      <c r="AR166" s="40" t="n">
        <v>0</v>
      </c>
      <c r="AS166" s="70" t="n">
        <v>0</v>
      </c>
      <c r="AT166" s="7"/>
    </row>
    <row r="167" customFormat="false" ht="12.75" hidden="false" customHeight="false" outlineLevel="0" collapsed="false">
      <c r="A167" s="31" t="s">
        <v>249</v>
      </c>
      <c r="B167" s="2" t="s">
        <v>250</v>
      </c>
      <c r="C167" s="7"/>
      <c r="D167" s="28" t="n">
        <v>168</v>
      </c>
      <c r="E167" s="29" t="n">
        <v>0</v>
      </c>
      <c r="F167" s="7"/>
      <c r="G167" s="90" t="n">
        <v>158</v>
      </c>
      <c r="H167" s="28" t="n">
        <v>0</v>
      </c>
      <c r="I167" s="28" t="n">
        <v>0</v>
      </c>
      <c r="J167" s="91" t="n">
        <v>0</v>
      </c>
      <c r="K167" s="28" t="n">
        <v>10</v>
      </c>
      <c r="L167" s="28" t="n">
        <v>0</v>
      </c>
      <c r="M167" s="28" t="n">
        <v>0</v>
      </c>
      <c r="N167" s="28" t="n">
        <v>0</v>
      </c>
      <c r="O167" s="28" t="n">
        <v>0</v>
      </c>
      <c r="P167" s="28" t="n">
        <v>0</v>
      </c>
      <c r="Q167" s="28" t="n">
        <v>0</v>
      </c>
      <c r="R167" s="28" t="n">
        <v>0</v>
      </c>
      <c r="S167" s="28" t="n">
        <v>0</v>
      </c>
      <c r="T167" s="28" t="n">
        <v>0</v>
      </c>
      <c r="U167" s="91" t="n">
        <v>0</v>
      </c>
      <c r="V167" s="28" t="n">
        <v>0</v>
      </c>
      <c r="W167" s="28" t="n">
        <v>0</v>
      </c>
      <c r="X167" s="28" t="n">
        <v>0</v>
      </c>
      <c r="Y167" s="92" t="n">
        <v>0</v>
      </c>
      <c r="Z167" s="7"/>
      <c r="AA167" s="92" t="n">
        <v>168</v>
      </c>
      <c r="AB167" s="7"/>
      <c r="AC167" s="29" t="n">
        <v>0</v>
      </c>
      <c r="AD167" s="29" t="n">
        <v>158</v>
      </c>
      <c r="AE167" s="93" t="n">
        <v>0</v>
      </c>
      <c r="AF167" s="29" t="n">
        <v>10</v>
      </c>
      <c r="AG167" s="94" t="n">
        <v>0</v>
      </c>
      <c r="AH167" s="93" t="n">
        <v>0</v>
      </c>
      <c r="AI167" s="94" t="n">
        <v>0</v>
      </c>
      <c r="AJ167" s="7"/>
      <c r="AK167" s="28" t="n">
        <v>158</v>
      </c>
      <c r="AL167" s="28" t="n">
        <v>10</v>
      </c>
      <c r="AM167" s="28" t="n">
        <v>0</v>
      </c>
      <c r="AN167" s="91" t="n">
        <v>0</v>
      </c>
      <c r="AO167" s="28"/>
      <c r="AP167" s="69" t="n">
        <v>0.940476190476191</v>
      </c>
      <c r="AQ167" s="40" t="n">
        <v>0.0595238095238095</v>
      </c>
      <c r="AR167" s="40" t="n">
        <v>0</v>
      </c>
      <c r="AS167" s="70" t="n">
        <v>0</v>
      </c>
      <c r="AT167" s="7"/>
    </row>
    <row r="168" customFormat="false" ht="12.75" hidden="false" customHeight="false" outlineLevel="0" collapsed="false">
      <c r="A168" s="31" t="s">
        <v>251</v>
      </c>
      <c r="B168" s="2" t="s">
        <v>252</v>
      </c>
      <c r="C168" s="7"/>
      <c r="D168" s="28" t="n">
        <v>586</v>
      </c>
      <c r="E168" s="29" t="n">
        <v>0</v>
      </c>
      <c r="F168" s="7"/>
      <c r="G168" s="90" t="n">
        <v>490</v>
      </c>
      <c r="H168" s="28" t="n">
        <v>0</v>
      </c>
      <c r="I168" s="28" t="n">
        <v>40</v>
      </c>
      <c r="J168" s="91" t="n">
        <v>0</v>
      </c>
      <c r="K168" s="28" t="n">
        <v>0</v>
      </c>
      <c r="L168" s="28" t="n">
        <v>0</v>
      </c>
      <c r="M168" s="28" t="n">
        <v>0</v>
      </c>
      <c r="N168" s="28" t="n">
        <v>0</v>
      </c>
      <c r="O168" s="28" t="n">
        <v>0</v>
      </c>
      <c r="P168" s="28" t="n">
        <v>0</v>
      </c>
      <c r="Q168" s="28" t="n">
        <v>0</v>
      </c>
      <c r="R168" s="28" t="n">
        <v>0</v>
      </c>
      <c r="S168" s="28" t="n">
        <v>0</v>
      </c>
      <c r="T168" s="28" t="n">
        <v>0</v>
      </c>
      <c r="U168" s="91" t="n">
        <v>56</v>
      </c>
      <c r="V168" s="28" t="n">
        <v>0</v>
      </c>
      <c r="W168" s="28" t="n">
        <v>0</v>
      </c>
      <c r="X168" s="28" t="n">
        <v>0</v>
      </c>
      <c r="Y168" s="92" t="n">
        <v>0</v>
      </c>
      <c r="Z168" s="7"/>
      <c r="AA168" s="92" t="n">
        <v>586</v>
      </c>
      <c r="AB168" s="7"/>
      <c r="AC168" s="29" t="n">
        <v>40</v>
      </c>
      <c r="AD168" s="29" t="n">
        <v>490</v>
      </c>
      <c r="AE168" s="93" t="n">
        <v>0</v>
      </c>
      <c r="AF168" s="29" t="n">
        <v>0</v>
      </c>
      <c r="AG168" s="94" t="n">
        <v>56</v>
      </c>
      <c r="AH168" s="93" t="n">
        <v>0</v>
      </c>
      <c r="AI168" s="94" t="n">
        <v>0</v>
      </c>
      <c r="AJ168" s="7"/>
      <c r="AK168" s="28" t="n">
        <v>530</v>
      </c>
      <c r="AL168" s="28" t="n">
        <v>56</v>
      </c>
      <c r="AM168" s="28" t="n">
        <v>0</v>
      </c>
      <c r="AN168" s="91" t="n">
        <v>0</v>
      </c>
      <c r="AO168" s="28"/>
      <c r="AP168" s="69" t="n">
        <v>0.904436860068259</v>
      </c>
      <c r="AQ168" s="40" t="n">
        <v>0.0955631399317406</v>
      </c>
      <c r="AR168" s="40" t="n">
        <v>0</v>
      </c>
      <c r="AS168" s="70" t="n">
        <v>0</v>
      </c>
      <c r="AT168" s="7"/>
    </row>
    <row r="169" customFormat="false" ht="12.75" hidden="false" customHeight="false" outlineLevel="0" collapsed="false">
      <c r="A169" s="31" t="s">
        <v>253</v>
      </c>
      <c r="B169" s="2" t="s">
        <v>254</v>
      </c>
      <c r="C169" s="7"/>
      <c r="D169" s="28" t="n">
        <v>63</v>
      </c>
      <c r="E169" s="29" t="n">
        <v>0</v>
      </c>
      <c r="F169" s="7"/>
      <c r="G169" s="90" t="n">
        <v>63</v>
      </c>
      <c r="H169" s="28" t="n">
        <v>0</v>
      </c>
      <c r="I169" s="28" t="n">
        <v>0</v>
      </c>
      <c r="J169" s="91" t="n">
        <v>0</v>
      </c>
      <c r="K169" s="28" t="n">
        <v>0</v>
      </c>
      <c r="L169" s="28" t="n">
        <v>0</v>
      </c>
      <c r="M169" s="28" t="n">
        <v>0</v>
      </c>
      <c r="N169" s="28" t="n">
        <v>0</v>
      </c>
      <c r="O169" s="28" t="n">
        <v>0</v>
      </c>
      <c r="P169" s="28" t="n">
        <v>0</v>
      </c>
      <c r="Q169" s="28" t="n">
        <v>0</v>
      </c>
      <c r="R169" s="28" t="n">
        <v>0</v>
      </c>
      <c r="S169" s="28" t="n">
        <v>0</v>
      </c>
      <c r="T169" s="28" t="n">
        <v>0</v>
      </c>
      <c r="U169" s="91" t="n">
        <v>0</v>
      </c>
      <c r="V169" s="28" t="n">
        <v>0</v>
      </c>
      <c r="W169" s="28" t="n">
        <v>0</v>
      </c>
      <c r="X169" s="28" t="n">
        <v>0</v>
      </c>
      <c r="Y169" s="92" t="n">
        <v>0</v>
      </c>
      <c r="Z169" s="7"/>
      <c r="AA169" s="92" t="n">
        <v>63</v>
      </c>
      <c r="AB169" s="7"/>
      <c r="AC169" s="29" t="n">
        <v>0</v>
      </c>
      <c r="AD169" s="29" t="n">
        <v>63</v>
      </c>
      <c r="AE169" s="93" t="n">
        <v>0</v>
      </c>
      <c r="AF169" s="29" t="n">
        <v>0</v>
      </c>
      <c r="AG169" s="94" t="n">
        <v>0</v>
      </c>
      <c r="AH169" s="93" t="n">
        <v>0</v>
      </c>
      <c r="AI169" s="94" t="n">
        <v>0</v>
      </c>
      <c r="AJ169" s="7"/>
      <c r="AK169" s="28" t="n">
        <v>63</v>
      </c>
      <c r="AL169" s="28" t="n">
        <v>0</v>
      </c>
      <c r="AM169" s="28" t="n">
        <v>0</v>
      </c>
      <c r="AN169" s="91" t="n">
        <v>0</v>
      </c>
      <c r="AO169" s="28"/>
      <c r="AP169" s="69" t="n">
        <v>1</v>
      </c>
      <c r="AQ169" s="40" t="n">
        <v>0</v>
      </c>
      <c r="AR169" s="40" t="n">
        <v>0</v>
      </c>
      <c r="AS169" s="70" t="n">
        <v>0</v>
      </c>
      <c r="AT169" s="7"/>
    </row>
    <row r="170" customFormat="false" ht="12.75" hidden="false" customHeight="false" outlineLevel="0" collapsed="false">
      <c r="A170" s="31" t="s">
        <v>255</v>
      </c>
      <c r="B170" s="2" t="s">
        <v>256</v>
      </c>
      <c r="C170" s="7"/>
      <c r="D170" s="28" t="n">
        <v>3542</v>
      </c>
      <c r="E170" s="29" t="n">
        <v>0</v>
      </c>
      <c r="F170" s="7"/>
      <c r="G170" s="90" t="n">
        <v>2903</v>
      </c>
      <c r="H170" s="28" t="n">
        <v>18</v>
      </c>
      <c r="I170" s="28" t="n">
        <v>0</v>
      </c>
      <c r="J170" s="91" t="n">
        <v>0</v>
      </c>
      <c r="K170" s="28" t="n">
        <v>363</v>
      </c>
      <c r="L170" s="28" t="n">
        <v>0</v>
      </c>
      <c r="M170" s="28" t="n">
        <v>0</v>
      </c>
      <c r="N170" s="28" t="n">
        <v>0</v>
      </c>
      <c r="O170" s="28" t="n">
        <v>0</v>
      </c>
      <c r="P170" s="28" t="n">
        <v>0</v>
      </c>
      <c r="Q170" s="28" t="n">
        <v>0</v>
      </c>
      <c r="R170" s="28" t="n">
        <v>27</v>
      </c>
      <c r="S170" s="28" t="n">
        <v>97</v>
      </c>
      <c r="T170" s="28" t="n">
        <v>0</v>
      </c>
      <c r="U170" s="91" t="n">
        <v>134</v>
      </c>
      <c r="V170" s="28" t="n">
        <v>0</v>
      </c>
      <c r="W170" s="28" t="n">
        <v>0</v>
      </c>
      <c r="X170" s="28" t="n">
        <v>0</v>
      </c>
      <c r="Y170" s="92" t="n">
        <v>0</v>
      </c>
      <c r="Z170" s="7"/>
      <c r="AA170" s="92" t="n">
        <v>3542</v>
      </c>
      <c r="AB170" s="7"/>
      <c r="AC170" s="29" t="n">
        <v>18</v>
      </c>
      <c r="AD170" s="29" t="n">
        <v>2903</v>
      </c>
      <c r="AE170" s="93" t="n">
        <v>27</v>
      </c>
      <c r="AF170" s="29" t="n">
        <v>460</v>
      </c>
      <c r="AG170" s="94" t="n">
        <v>134</v>
      </c>
      <c r="AH170" s="93" t="n">
        <v>0</v>
      </c>
      <c r="AI170" s="94" t="n">
        <v>0</v>
      </c>
      <c r="AJ170" s="7"/>
      <c r="AK170" s="28" t="n">
        <v>2921</v>
      </c>
      <c r="AL170" s="28" t="n">
        <v>621</v>
      </c>
      <c r="AM170" s="28" t="n">
        <v>0</v>
      </c>
      <c r="AN170" s="91" t="n">
        <v>0</v>
      </c>
      <c r="AO170" s="28"/>
      <c r="AP170" s="69" t="n">
        <v>0.824675324675325</v>
      </c>
      <c r="AQ170" s="40" t="n">
        <v>0.175324675324675</v>
      </c>
      <c r="AR170" s="40" t="n">
        <v>0</v>
      </c>
      <c r="AS170" s="70" t="n">
        <v>0</v>
      </c>
      <c r="AT170" s="7"/>
    </row>
    <row r="171" customFormat="false" ht="12.75" hidden="false" customHeight="false" outlineLevel="0" collapsed="false">
      <c r="A171" s="31" t="s">
        <v>257</v>
      </c>
      <c r="B171" s="2" t="s">
        <v>258</v>
      </c>
      <c r="C171" s="7"/>
      <c r="D171" s="28" t="n">
        <v>336</v>
      </c>
      <c r="E171" s="29" t="n">
        <v>0</v>
      </c>
      <c r="F171" s="7"/>
      <c r="G171" s="90" t="n">
        <v>15</v>
      </c>
      <c r="H171" s="28" t="n">
        <v>292</v>
      </c>
      <c r="I171" s="28" t="n">
        <v>29</v>
      </c>
      <c r="J171" s="91" t="n">
        <v>0</v>
      </c>
      <c r="K171" s="28" t="n">
        <v>0</v>
      </c>
      <c r="L171" s="28" t="n">
        <v>0</v>
      </c>
      <c r="M171" s="28" t="n">
        <v>0</v>
      </c>
      <c r="N171" s="28" t="n">
        <v>0</v>
      </c>
      <c r="O171" s="28" t="n">
        <v>0</v>
      </c>
      <c r="P171" s="28" t="n">
        <v>0</v>
      </c>
      <c r="Q171" s="28" t="n">
        <v>0</v>
      </c>
      <c r="R171" s="28" t="n">
        <v>0</v>
      </c>
      <c r="S171" s="28" t="n">
        <v>0</v>
      </c>
      <c r="T171" s="28" t="n">
        <v>0</v>
      </c>
      <c r="U171" s="91" t="n">
        <v>0</v>
      </c>
      <c r="V171" s="28" t="n">
        <v>0</v>
      </c>
      <c r="W171" s="28" t="n">
        <v>0</v>
      </c>
      <c r="X171" s="28" t="n">
        <v>0</v>
      </c>
      <c r="Y171" s="92" t="n">
        <v>0</v>
      </c>
      <c r="Z171" s="7"/>
      <c r="AA171" s="92" t="n">
        <v>336</v>
      </c>
      <c r="AB171" s="7"/>
      <c r="AC171" s="29" t="n">
        <v>321</v>
      </c>
      <c r="AD171" s="29" t="n">
        <v>15</v>
      </c>
      <c r="AE171" s="93" t="n">
        <v>0</v>
      </c>
      <c r="AF171" s="29" t="n">
        <v>0</v>
      </c>
      <c r="AG171" s="94" t="n">
        <v>0</v>
      </c>
      <c r="AH171" s="93" t="n">
        <v>0</v>
      </c>
      <c r="AI171" s="94" t="n">
        <v>0</v>
      </c>
      <c r="AJ171" s="7"/>
      <c r="AK171" s="28" t="n">
        <v>336</v>
      </c>
      <c r="AL171" s="28" t="n">
        <v>0</v>
      </c>
      <c r="AM171" s="28" t="n">
        <v>0</v>
      </c>
      <c r="AN171" s="91" t="n">
        <v>0</v>
      </c>
      <c r="AO171" s="28"/>
      <c r="AP171" s="69" t="n">
        <v>1</v>
      </c>
      <c r="AQ171" s="40" t="n">
        <v>0</v>
      </c>
      <c r="AR171" s="40" t="n">
        <v>0</v>
      </c>
      <c r="AS171" s="70" t="n">
        <v>0</v>
      </c>
      <c r="AT171" s="7"/>
    </row>
    <row r="172" customFormat="false" ht="12.75" hidden="false" customHeight="false" outlineLevel="0" collapsed="false">
      <c r="A172" s="31" t="s">
        <v>259</v>
      </c>
      <c r="B172" s="2" t="s">
        <v>260</v>
      </c>
      <c r="C172" s="7"/>
      <c r="D172" s="28" t="n">
        <v>3290</v>
      </c>
      <c r="E172" s="29" t="n">
        <v>0</v>
      </c>
      <c r="F172" s="7"/>
      <c r="G172" s="90" t="n">
        <v>936</v>
      </c>
      <c r="H172" s="28" t="n">
        <v>2354</v>
      </c>
      <c r="I172" s="28" t="n">
        <v>0</v>
      </c>
      <c r="J172" s="91" t="n">
        <v>0</v>
      </c>
      <c r="K172" s="28" t="n">
        <v>0</v>
      </c>
      <c r="L172" s="28" t="n">
        <v>0</v>
      </c>
      <c r="M172" s="28" t="n">
        <v>0</v>
      </c>
      <c r="N172" s="28" t="n">
        <v>0</v>
      </c>
      <c r="O172" s="28" t="n">
        <v>0</v>
      </c>
      <c r="P172" s="28" t="n">
        <v>0</v>
      </c>
      <c r="Q172" s="28" t="n">
        <v>0</v>
      </c>
      <c r="R172" s="28" t="n">
        <v>0</v>
      </c>
      <c r="S172" s="28" t="n">
        <v>0</v>
      </c>
      <c r="T172" s="28" t="n">
        <v>0</v>
      </c>
      <c r="U172" s="91" t="n">
        <v>0</v>
      </c>
      <c r="V172" s="28" t="n">
        <v>0</v>
      </c>
      <c r="W172" s="28" t="n">
        <v>0</v>
      </c>
      <c r="X172" s="28" t="n">
        <v>0</v>
      </c>
      <c r="Y172" s="92" t="n">
        <v>0</v>
      </c>
      <c r="Z172" s="7"/>
      <c r="AA172" s="92" t="n">
        <v>3290</v>
      </c>
      <c r="AB172" s="7"/>
      <c r="AC172" s="29" t="n">
        <v>2354</v>
      </c>
      <c r="AD172" s="29" t="n">
        <v>936</v>
      </c>
      <c r="AE172" s="93" t="n">
        <v>0</v>
      </c>
      <c r="AF172" s="29" t="n">
        <v>0</v>
      </c>
      <c r="AG172" s="94" t="n">
        <v>0</v>
      </c>
      <c r="AH172" s="93" t="n">
        <v>0</v>
      </c>
      <c r="AI172" s="94" t="n">
        <v>0</v>
      </c>
      <c r="AJ172" s="7"/>
      <c r="AK172" s="28" t="n">
        <v>3290</v>
      </c>
      <c r="AL172" s="28" t="n">
        <v>0</v>
      </c>
      <c r="AM172" s="28" t="n">
        <v>0</v>
      </c>
      <c r="AN172" s="91" t="n">
        <v>0</v>
      </c>
      <c r="AO172" s="28"/>
      <c r="AP172" s="69" t="n">
        <v>1</v>
      </c>
      <c r="AQ172" s="40" t="n">
        <v>0</v>
      </c>
      <c r="AR172" s="40" t="n">
        <v>0</v>
      </c>
      <c r="AS172" s="70" t="n">
        <v>0</v>
      </c>
      <c r="AT172" s="7"/>
    </row>
    <row r="173" customFormat="false" ht="12.75" hidden="false" customHeight="false" outlineLevel="0" collapsed="false">
      <c r="A173" s="31" t="s">
        <v>261</v>
      </c>
      <c r="B173" s="2" t="s">
        <v>262</v>
      </c>
      <c r="C173" s="7"/>
      <c r="D173" s="28" t="n">
        <v>1915</v>
      </c>
      <c r="E173" s="29" t="n">
        <v>0</v>
      </c>
      <c r="F173" s="7"/>
      <c r="G173" s="90" t="n">
        <v>378</v>
      </c>
      <c r="H173" s="28" t="n">
        <v>1232</v>
      </c>
      <c r="I173" s="28" t="n">
        <v>305</v>
      </c>
      <c r="J173" s="91" t="n">
        <v>0</v>
      </c>
      <c r="K173" s="28" t="n">
        <v>0</v>
      </c>
      <c r="L173" s="28" t="n">
        <v>0</v>
      </c>
      <c r="M173" s="28" t="n">
        <v>0</v>
      </c>
      <c r="N173" s="28" t="n">
        <v>0</v>
      </c>
      <c r="O173" s="28" t="n">
        <v>0</v>
      </c>
      <c r="P173" s="28" t="n">
        <v>0</v>
      </c>
      <c r="Q173" s="28" t="n">
        <v>0</v>
      </c>
      <c r="R173" s="28" t="n">
        <v>0</v>
      </c>
      <c r="S173" s="28" t="n">
        <v>0</v>
      </c>
      <c r="T173" s="28" t="n">
        <v>0</v>
      </c>
      <c r="U173" s="91" t="n">
        <v>0</v>
      </c>
      <c r="V173" s="28" t="n">
        <v>0</v>
      </c>
      <c r="W173" s="28" t="n">
        <v>0</v>
      </c>
      <c r="X173" s="28" t="n">
        <v>0</v>
      </c>
      <c r="Y173" s="92" t="n">
        <v>0</v>
      </c>
      <c r="Z173" s="7"/>
      <c r="AA173" s="92" t="n">
        <v>1915</v>
      </c>
      <c r="AB173" s="7"/>
      <c r="AC173" s="29" t="n">
        <v>1537</v>
      </c>
      <c r="AD173" s="29" t="n">
        <v>378</v>
      </c>
      <c r="AE173" s="93" t="n">
        <v>0</v>
      </c>
      <c r="AF173" s="29" t="n">
        <v>0</v>
      </c>
      <c r="AG173" s="94" t="n">
        <v>0</v>
      </c>
      <c r="AH173" s="93" t="n">
        <v>0</v>
      </c>
      <c r="AI173" s="94" t="n">
        <v>0</v>
      </c>
      <c r="AJ173" s="7"/>
      <c r="AK173" s="28" t="n">
        <v>1915</v>
      </c>
      <c r="AL173" s="28" t="n">
        <v>0</v>
      </c>
      <c r="AM173" s="28" t="n">
        <v>0</v>
      </c>
      <c r="AN173" s="91" t="n">
        <v>0</v>
      </c>
      <c r="AO173" s="28"/>
      <c r="AP173" s="69" t="n">
        <v>1</v>
      </c>
      <c r="AQ173" s="40" t="n">
        <v>0</v>
      </c>
      <c r="AR173" s="40" t="n">
        <v>0</v>
      </c>
      <c r="AS173" s="70" t="n">
        <v>0</v>
      </c>
      <c r="AT173" s="7"/>
    </row>
    <row r="174" customFormat="false" ht="12.75" hidden="false" customHeight="false" outlineLevel="0" collapsed="false">
      <c r="A174" s="31" t="s">
        <v>263</v>
      </c>
      <c r="B174" s="2" t="s">
        <v>264</v>
      </c>
      <c r="C174" s="7"/>
      <c r="D174" s="28" t="n">
        <v>340</v>
      </c>
      <c r="E174" s="29" t="n">
        <v>0</v>
      </c>
      <c r="F174" s="7"/>
      <c r="G174" s="90" t="n">
        <v>328</v>
      </c>
      <c r="H174" s="28" t="n">
        <v>0</v>
      </c>
      <c r="I174" s="28" t="n">
        <v>0</v>
      </c>
      <c r="J174" s="91" t="n">
        <v>0</v>
      </c>
      <c r="K174" s="28" t="n">
        <v>12</v>
      </c>
      <c r="L174" s="28" t="n">
        <v>0</v>
      </c>
      <c r="M174" s="28" t="n">
        <v>0</v>
      </c>
      <c r="N174" s="28" t="n">
        <v>0</v>
      </c>
      <c r="O174" s="28" t="n">
        <v>0</v>
      </c>
      <c r="P174" s="28" t="n">
        <v>0</v>
      </c>
      <c r="Q174" s="28" t="n">
        <v>0</v>
      </c>
      <c r="R174" s="28" t="n">
        <v>0</v>
      </c>
      <c r="S174" s="28" t="n">
        <v>0</v>
      </c>
      <c r="T174" s="28" t="n">
        <v>0</v>
      </c>
      <c r="U174" s="91" t="n">
        <v>0</v>
      </c>
      <c r="V174" s="28" t="n">
        <v>0</v>
      </c>
      <c r="W174" s="28" t="n">
        <v>0</v>
      </c>
      <c r="X174" s="28" t="n">
        <v>0</v>
      </c>
      <c r="Y174" s="92" t="n">
        <v>0</v>
      </c>
      <c r="Z174" s="7"/>
      <c r="AA174" s="92" t="n">
        <v>340</v>
      </c>
      <c r="AB174" s="7"/>
      <c r="AC174" s="29" t="n">
        <v>0</v>
      </c>
      <c r="AD174" s="29" t="n">
        <v>328</v>
      </c>
      <c r="AE174" s="93" t="n">
        <v>0</v>
      </c>
      <c r="AF174" s="29" t="n">
        <v>12</v>
      </c>
      <c r="AG174" s="94" t="n">
        <v>0</v>
      </c>
      <c r="AH174" s="93" t="n">
        <v>0</v>
      </c>
      <c r="AI174" s="94" t="n">
        <v>0</v>
      </c>
      <c r="AJ174" s="7"/>
      <c r="AK174" s="28" t="n">
        <v>328</v>
      </c>
      <c r="AL174" s="28" t="n">
        <v>12</v>
      </c>
      <c r="AM174" s="28" t="n">
        <v>0</v>
      </c>
      <c r="AN174" s="91" t="n">
        <v>0</v>
      </c>
      <c r="AO174" s="28"/>
      <c r="AP174" s="69" t="n">
        <v>0.964705882352941</v>
      </c>
      <c r="AQ174" s="40" t="n">
        <v>0.0352941176470588</v>
      </c>
      <c r="AR174" s="40" t="n">
        <v>0</v>
      </c>
      <c r="AS174" s="70" t="n">
        <v>0</v>
      </c>
      <c r="AT174" s="7"/>
    </row>
    <row r="175" customFormat="false" ht="12.75" hidden="false" customHeight="false" outlineLevel="0" collapsed="false">
      <c r="A175" s="31" t="s">
        <v>265</v>
      </c>
      <c r="B175" s="2" t="s">
        <v>212</v>
      </c>
      <c r="C175" s="7"/>
      <c r="D175" s="28" t="n">
        <v>549</v>
      </c>
      <c r="E175" s="29" t="n">
        <v>0</v>
      </c>
      <c r="F175" s="7"/>
      <c r="G175" s="90" t="n">
        <v>549</v>
      </c>
      <c r="H175" s="28" t="n">
        <v>0</v>
      </c>
      <c r="I175" s="28" t="n">
        <v>0</v>
      </c>
      <c r="J175" s="91" t="n">
        <v>0</v>
      </c>
      <c r="K175" s="28" t="n">
        <v>0</v>
      </c>
      <c r="L175" s="28" t="n">
        <v>0</v>
      </c>
      <c r="M175" s="28" t="n">
        <v>0</v>
      </c>
      <c r="N175" s="28" t="n">
        <v>0</v>
      </c>
      <c r="O175" s="28" t="n">
        <v>0</v>
      </c>
      <c r="P175" s="28" t="n">
        <v>0</v>
      </c>
      <c r="Q175" s="28" t="n">
        <v>0</v>
      </c>
      <c r="R175" s="28" t="n">
        <v>0</v>
      </c>
      <c r="S175" s="28" t="n">
        <v>0</v>
      </c>
      <c r="T175" s="28" t="n">
        <v>0</v>
      </c>
      <c r="U175" s="91" t="n">
        <v>0</v>
      </c>
      <c r="V175" s="28" t="n">
        <v>0</v>
      </c>
      <c r="W175" s="28" t="n">
        <v>0</v>
      </c>
      <c r="X175" s="28" t="n">
        <v>0</v>
      </c>
      <c r="Y175" s="92" t="n">
        <v>0</v>
      </c>
      <c r="Z175" s="7"/>
      <c r="AA175" s="92" t="n">
        <v>549</v>
      </c>
      <c r="AB175" s="7"/>
      <c r="AC175" s="29" t="n">
        <v>0</v>
      </c>
      <c r="AD175" s="29" t="n">
        <v>549</v>
      </c>
      <c r="AE175" s="93" t="n">
        <v>0</v>
      </c>
      <c r="AF175" s="29" t="n">
        <v>0</v>
      </c>
      <c r="AG175" s="94" t="n">
        <v>0</v>
      </c>
      <c r="AH175" s="93" t="n">
        <v>0</v>
      </c>
      <c r="AI175" s="94" t="n">
        <v>0</v>
      </c>
      <c r="AJ175" s="7"/>
      <c r="AK175" s="28" t="n">
        <v>549</v>
      </c>
      <c r="AL175" s="28" t="n">
        <v>0</v>
      </c>
      <c r="AM175" s="28" t="n">
        <v>0</v>
      </c>
      <c r="AN175" s="91" t="n">
        <v>0</v>
      </c>
      <c r="AO175" s="28"/>
      <c r="AP175" s="69" t="n">
        <v>1</v>
      </c>
      <c r="AQ175" s="40" t="n">
        <v>0</v>
      </c>
      <c r="AR175" s="40" t="n">
        <v>0</v>
      </c>
      <c r="AS175" s="70" t="n">
        <v>0</v>
      </c>
      <c r="AT175" s="7"/>
    </row>
    <row r="176" customFormat="false" ht="12.75" hidden="false" customHeight="false" outlineLevel="0" collapsed="false">
      <c r="A176" s="31" t="s">
        <v>266</v>
      </c>
      <c r="B176" s="2" t="s">
        <v>267</v>
      </c>
      <c r="C176" s="7"/>
      <c r="D176" s="28" t="n">
        <v>17</v>
      </c>
      <c r="E176" s="29" t="n">
        <v>0</v>
      </c>
      <c r="F176" s="7"/>
      <c r="G176" s="90" t="n">
        <v>17</v>
      </c>
      <c r="H176" s="28" t="n">
        <v>0</v>
      </c>
      <c r="I176" s="28" t="n">
        <v>0</v>
      </c>
      <c r="J176" s="91" t="n">
        <v>0</v>
      </c>
      <c r="K176" s="28" t="n">
        <v>0</v>
      </c>
      <c r="L176" s="28" t="n">
        <v>0</v>
      </c>
      <c r="M176" s="28" t="n">
        <v>0</v>
      </c>
      <c r="N176" s="28" t="n">
        <v>0</v>
      </c>
      <c r="O176" s="28" t="n">
        <v>0</v>
      </c>
      <c r="P176" s="28" t="n">
        <v>0</v>
      </c>
      <c r="Q176" s="28" t="n">
        <v>0</v>
      </c>
      <c r="R176" s="28" t="n">
        <v>0</v>
      </c>
      <c r="S176" s="28" t="n">
        <v>0</v>
      </c>
      <c r="T176" s="28" t="n">
        <v>0</v>
      </c>
      <c r="U176" s="91" t="n">
        <v>0</v>
      </c>
      <c r="V176" s="28" t="n">
        <v>0</v>
      </c>
      <c r="W176" s="28" t="n">
        <v>0</v>
      </c>
      <c r="X176" s="28" t="n">
        <v>0</v>
      </c>
      <c r="Y176" s="92" t="n">
        <v>0</v>
      </c>
      <c r="Z176" s="7"/>
      <c r="AA176" s="92" t="n">
        <v>17</v>
      </c>
      <c r="AB176" s="7"/>
      <c r="AC176" s="29" t="n">
        <v>0</v>
      </c>
      <c r="AD176" s="29" t="n">
        <v>17</v>
      </c>
      <c r="AE176" s="93" t="n">
        <v>0</v>
      </c>
      <c r="AF176" s="29" t="n">
        <v>0</v>
      </c>
      <c r="AG176" s="94" t="n">
        <v>0</v>
      </c>
      <c r="AH176" s="93" t="n">
        <v>0</v>
      </c>
      <c r="AI176" s="94" t="n">
        <v>0</v>
      </c>
      <c r="AJ176" s="7"/>
      <c r="AK176" s="28" t="n">
        <v>17</v>
      </c>
      <c r="AL176" s="28" t="n">
        <v>0</v>
      </c>
      <c r="AM176" s="28" t="n">
        <v>0</v>
      </c>
      <c r="AN176" s="91" t="n">
        <v>0</v>
      </c>
      <c r="AO176" s="28"/>
      <c r="AP176" s="69" t="n">
        <v>1</v>
      </c>
      <c r="AQ176" s="40" t="n">
        <v>0</v>
      </c>
      <c r="AR176" s="40" t="n">
        <v>0</v>
      </c>
      <c r="AS176" s="70" t="n">
        <v>0</v>
      </c>
      <c r="AT176" s="7"/>
    </row>
    <row r="177" customFormat="false" ht="12.75" hidden="false" customHeight="false" outlineLevel="0" collapsed="false">
      <c r="A177" s="31" t="s">
        <v>268</v>
      </c>
      <c r="B177" s="2" t="s">
        <v>269</v>
      </c>
      <c r="C177" s="7"/>
      <c r="D177" s="28" t="n">
        <v>6757</v>
      </c>
      <c r="E177" s="29" t="n">
        <v>0</v>
      </c>
      <c r="F177" s="7"/>
      <c r="G177" s="90" t="n">
        <v>0</v>
      </c>
      <c r="H177" s="28" t="n">
        <v>6740</v>
      </c>
      <c r="I177" s="28" t="n">
        <v>17</v>
      </c>
      <c r="J177" s="91" t="n">
        <v>0</v>
      </c>
      <c r="K177" s="28" t="n">
        <v>0</v>
      </c>
      <c r="L177" s="28" t="n">
        <v>0</v>
      </c>
      <c r="M177" s="28" t="n">
        <v>0</v>
      </c>
      <c r="N177" s="28" t="n">
        <v>0</v>
      </c>
      <c r="O177" s="28" t="n">
        <v>0</v>
      </c>
      <c r="P177" s="28" t="n">
        <v>0</v>
      </c>
      <c r="Q177" s="28" t="n">
        <v>0</v>
      </c>
      <c r="R177" s="28" t="n">
        <v>0</v>
      </c>
      <c r="S177" s="28" t="n">
        <v>0</v>
      </c>
      <c r="T177" s="28" t="n">
        <v>0</v>
      </c>
      <c r="U177" s="91" t="n">
        <v>0</v>
      </c>
      <c r="V177" s="28" t="n">
        <v>0</v>
      </c>
      <c r="W177" s="28" t="n">
        <v>0</v>
      </c>
      <c r="X177" s="28" t="n">
        <v>0</v>
      </c>
      <c r="Y177" s="92" t="n">
        <v>0</v>
      </c>
      <c r="Z177" s="7"/>
      <c r="AA177" s="92" t="n">
        <v>6757</v>
      </c>
      <c r="AB177" s="7"/>
      <c r="AC177" s="29" t="n">
        <v>6757</v>
      </c>
      <c r="AD177" s="29" t="n">
        <v>0</v>
      </c>
      <c r="AE177" s="93" t="n">
        <v>0</v>
      </c>
      <c r="AF177" s="29" t="n">
        <v>0</v>
      </c>
      <c r="AG177" s="94" t="n">
        <v>0</v>
      </c>
      <c r="AH177" s="93" t="n">
        <v>0</v>
      </c>
      <c r="AI177" s="94" t="n">
        <v>0</v>
      </c>
      <c r="AJ177" s="7"/>
      <c r="AK177" s="28" t="n">
        <v>6757</v>
      </c>
      <c r="AL177" s="28" t="n">
        <v>0</v>
      </c>
      <c r="AM177" s="28" t="n">
        <v>0</v>
      </c>
      <c r="AN177" s="91" t="n">
        <v>0</v>
      </c>
      <c r="AO177" s="28"/>
      <c r="AP177" s="69" t="n">
        <v>1</v>
      </c>
      <c r="AQ177" s="40" t="n">
        <v>0</v>
      </c>
      <c r="AR177" s="40" t="n">
        <v>0</v>
      </c>
      <c r="AS177" s="70" t="n">
        <v>0</v>
      </c>
      <c r="AT177" s="7"/>
    </row>
    <row r="178" customFormat="false" ht="12.75" hidden="false" customHeight="false" outlineLevel="0" collapsed="false">
      <c r="A178" s="31" t="s">
        <v>270</v>
      </c>
      <c r="B178" s="2" t="s">
        <v>271</v>
      </c>
      <c r="C178" s="7"/>
      <c r="D178" s="28" t="n">
        <v>173</v>
      </c>
      <c r="E178" s="29" t="n">
        <v>0</v>
      </c>
      <c r="F178" s="7"/>
      <c r="G178" s="90" t="n">
        <v>173</v>
      </c>
      <c r="H178" s="28" t="n">
        <v>0</v>
      </c>
      <c r="I178" s="28" t="n">
        <v>0</v>
      </c>
      <c r="J178" s="91" t="n">
        <v>0</v>
      </c>
      <c r="K178" s="28" t="n">
        <v>0</v>
      </c>
      <c r="L178" s="28" t="n">
        <v>0</v>
      </c>
      <c r="M178" s="28" t="n">
        <v>0</v>
      </c>
      <c r="N178" s="28" t="n">
        <v>0</v>
      </c>
      <c r="O178" s="28" t="n">
        <v>0</v>
      </c>
      <c r="P178" s="28" t="n">
        <v>0</v>
      </c>
      <c r="Q178" s="28" t="n">
        <v>0</v>
      </c>
      <c r="R178" s="28" t="n">
        <v>0</v>
      </c>
      <c r="S178" s="28" t="n">
        <v>0</v>
      </c>
      <c r="T178" s="28" t="n">
        <v>0</v>
      </c>
      <c r="U178" s="91" t="n">
        <v>0</v>
      </c>
      <c r="V178" s="28" t="n">
        <v>0</v>
      </c>
      <c r="W178" s="28" t="n">
        <v>0</v>
      </c>
      <c r="X178" s="28" t="n">
        <v>0</v>
      </c>
      <c r="Y178" s="92" t="n">
        <v>0</v>
      </c>
      <c r="Z178" s="7"/>
      <c r="AA178" s="92" t="n">
        <v>173</v>
      </c>
      <c r="AB178" s="7"/>
      <c r="AC178" s="29" t="n">
        <v>0</v>
      </c>
      <c r="AD178" s="29" t="n">
        <v>173</v>
      </c>
      <c r="AE178" s="93" t="n">
        <v>0</v>
      </c>
      <c r="AF178" s="29" t="n">
        <v>0</v>
      </c>
      <c r="AG178" s="94" t="n">
        <v>0</v>
      </c>
      <c r="AH178" s="93" t="n">
        <v>0</v>
      </c>
      <c r="AI178" s="94" t="n">
        <v>0</v>
      </c>
      <c r="AJ178" s="7"/>
      <c r="AK178" s="28" t="n">
        <v>173</v>
      </c>
      <c r="AL178" s="28" t="n">
        <v>0</v>
      </c>
      <c r="AM178" s="28" t="n">
        <v>0</v>
      </c>
      <c r="AN178" s="91" t="n">
        <v>0</v>
      </c>
      <c r="AO178" s="28"/>
      <c r="AP178" s="69" t="n">
        <v>1</v>
      </c>
      <c r="AQ178" s="40" t="n">
        <v>0</v>
      </c>
      <c r="AR178" s="40" t="n">
        <v>0</v>
      </c>
      <c r="AS178" s="70" t="n">
        <v>0</v>
      </c>
      <c r="AT178" s="7"/>
    </row>
    <row r="179" customFormat="false" ht="12.75" hidden="false" customHeight="false" outlineLevel="0" collapsed="false">
      <c r="A179" s="31" t="s">
        <v>272</v>
      </c>
      <c r="B179" s="2" t="s">
        <v>273</v>
      </c>
      <c r="C179" s="7"/>
      <c r="D179" s="28" t="n">
        <v>155</v>
      </c>
      <c r="E179" s="29" t="n">
        <v>0</v>
      </c>
      <c r="F179" s="7"/>
      <c r="G179" s="90" t="n">
        <v>137</v>
      </c>
      <c r="H179" s="28" t="n">
        <v>0</v>
      </c>
      <c r="I179" s="28" t="n">
        <v>0</v>
      </c>
      <c r="J179" s="91" t="n">
        <v>0</v>
      </c>
      <c r="K179" s="28" t="n">
        <v>18</v>
      </c>
      <c r="L179" s="28" t="n">
        <v>0</v>
      </c>
      <c r="M179" s="28" t="n">
        <v>0</v>
      </c>
      <c r="N179" s="28" t="n">
        <v>0</v>
      </c>
      <c r="O179" s="28" t="n">
        <v>0</v>
      </c>
      <c r="P179" s="28" t="n">
        <v>0</v>
      </c>
      <c r="Q179" s="28" t="n">
        <v>0</v>
      </c>
      <c r="R179" s="28" t="n">
        <v>0</v>
      </c>
      <c r="S179" s="28" t="n">
        <v>0</v>
      </c>
      <c r="T179" s="28" t="n">
        <v>0</v>
      </c>
      <c r="U179" s="91" t="n">
        <v>0</v>
      </c>
      <c r="V179" s="28" t="n">
        <v>0</v>
      </c>
      <c r="W179" s="28" t="n">
        <v>0</v>
      </c>
      <c r="X179" s="28" t="n">
        <v>0</v>
      </c>
      <c r="Y179" s="92" t="n">
        <v>0</v>
      </c>
      <c r="Z179" s="7"/>
      <c r="AA179" s="92" t="n">
        <v>155</v>
      </c>
      <c r="AB179" s="7"/>
      <c r="AC179" s="29" t="n">
        <v>0</v>
      </c>
      <c r="AD179" s="29" t="n">
        <v>137</v>
      </c>
      <c r="AE179" s="93" t="n">
        <v>0</v>
      </c>
      <c r="AF179" s="29" t="n">
        <v>18</v>
      </c>
      <c r="AG179" s="94" t="n">
        <v>0</v>
      </c>
      <c r="AH179" s="93" t="n">
        <v>0</v>
      </c>
      <c r="AI179" s="94" t="n">
        <v>0</v>
      </c>
      <c r="AJ179" s="7"/>
      <c r="AK179" s="28" t="n">
        <v>137</v>
      </c>
      <c r="AL179" s="28" t="n">
        <v>18</v>
      </c>
      <c r="AM179" s="28" t="n">
        <v>0</v>
      </c>
      <c r="AN179" s="91" t="n">
        <v>0</v>
      </c>
      <c r="AO179" s="28"/>
      <c r="AP179" s="69" t="n">
        <v>0.883870967741936</v>
      </c>
      <c r="AQ179" s="40" t="n">
        <v>0.116129032258065</v>
      </c>
      <c r="AR179" s="40" t="n">
        <v>0</v>
      </c>
      <c r="AS179" s="70" t="n">
        <v>0</v>
      </c>
      <c r="AT179" s="7"/>
    </row>
    <row r="180" customFormat="false" ht="12.75" hidden="false" customHeight="false" outlineLevel="0" collapsed="false">
      <c r="A180" s="31" t="s">
        <v>274</v>
      </c>
      <c r="B180" s="2" t="s">
        <v>275</v>
      </c>
      <c r="C180" s="7"/>
      <c r="D180" s="28" t="n">
        <v>369</v>
      </c>
      <c r="E180" s="29" t="n">
        <v>0</v>
      </c>
      <c r="F180" s="7"/>
      <c r="G180" s="90" t="n">
        <v>369</v>
      </c>
      <c r="H180" s="28" t="n">
        <v>0</v>
      </c>
      <c r="I180" s="28" t="n">
        <v>0</v>
      </c>
      <c r="J180" s="91" t="n">
        <v>0</v>
      </c>
      <c r="K180" s="28" t="n">
        <v>0</v>
      </c>
      <c r="L180" s="28" t="n">
        <v>0</v>
      </c>
      <c r="M180" s="28" t="n">
        <v>0</v>
      </c>
      <c r="N180" s="28" t="n">
        <v>0</v>
      </c>
      <c r="O180" s="28" t="n">
        <v>0</v>
      </c>
      <c r="P180" s="28" t="n">
        <v>0</v>
      </c>
      <c r="Q180" s="28" t="n">
        <v>0</v>
      </c>
      <c r="R180" s="28" t="n">
        <v>0</v>
      </c>
      <c r="S180" s="28" t="n">
        <v>0</v>
      </c>
      <c r="T180" s="28" t="n">
        <v>0</v>
      </c>
      <c r="U180" s="91" t="n">
        <v>0</v>
      </c>
      <c r="V180" s="28" t="n">
        <v>0</v>
      </c>
      <c r="W180" s="28" t="n">
        <v>0</v>
      </c>
      <c r="X180" s="28" t="n">
        <v>0</v>
      </c>
      <c r="Y180" s="92" t="n">
        <v>0</v>
      </c>
      <c r="Z180" s="7"/>
      <c r="AA180" s="92" t="n">
        <v>369</v>
      </c>
      <c r="AB180" s="7"/>
      <c r="AC180" s="29" t="n">
        <v>0</v>
      </c>
      <c r="AD180" s="29" t="n">
        <v>369</v>
      </c>
      <c r="AE180" s="93" t="n">
        <v>0</v>
      </c>
      <c r="AF180" s="29" t="n">
        <v>0</v>
      </c>
      <c r="AG180" s="94" t="n">
        <v>0</v>
      </c>
      <c r="AH180" s="93" t="n">
        <v>0</v>
      </c>
      <c r="AI180" s="94" t="n">
        <v>0</v>
      </c>
      <c r="AJ180" s="7"/>
      <c r="AK180" s="28" t="n">
        <v>369</v>
      </c>
      <c r="AL180" s="28" t="n">
        <v>0</v>
      </c>
      <c r="AM180" s="28" t="n">
        <v>0</v>
      </c>
      <c r="AN180" s="91" t="n">
        <v>0</v>
      </c>
      <c r="AO180" s="28"/>
      <c r="AP180" s="69" t="n">
        <v>1</v>
      </c>
      <c r="AQ180" s="40" t="n">
        <v>0</v>
      </c>
      <c r="AR180" s="40" t="n">
        <v>0</v>
      </c>
      <c r="AS180" s="70" t="n">
        <v>0</v>
      </c>
      <c r="AT180" s="7"/>
    </row>
    <row r="181" customFormat="false" ht="12.75" hidden="false" customHeight="false" outlineLevel="0" collapsed="false">
      <c r="A181" s="31"/>
      <c r="B181" s="36" t="s">
        <v>276</v>
      </c>
      <c r="C181" s="7"/>
      <c r="D181" s="95" t="n">
        <v>31195</v>
      </c>
      <c r="E181" s="95" t="n">
        <v>0</v>
      </c>
      <c r="F181" s="7"/>
      <c r="G181" s="33" t="n">
        <v>11983</v>
      </c>
      <c r="H181" s="95" t="n">
        <v>16670</v>
      </c>
      <c r="I181" s="95" t="n">
        <v>810</v>
      </c>
      <c r="J181" s="35" t="n">
        <v>0</v>
      </c>
      <c r="K181" s="95" t="n">
        <v>1187</v>
      </c>
      <c r="L181" s="95" t="n">
        <v>0</v>
      </c>
      <c r="M181" s="95" t="n">
        <v>0</v>
      </c>
      <c r="N181" s="95" t="n">
        <v>0</v>
      </c>
      <c r="O181" s="95" t="n">
        <v>0</v>
      </c>
      <c r="P181" s="95" t="n">
        <v>0</v>
      </c>
      <c r="Q181" s="95" t="n">
        <v>0</v>
      </c>
      <c r="R181" s="95" t="n">
        <v>54</v>
      </c>
      <c r="S181" s="95" t="n">
        <v>97</v>
      </c>
      <c r="T181" s="95" t="n">
        <v>0</v>
      </c>
      <c r="U181" s="35" t="n">
        <v>394</v>
      </c>
      <c r="V181" s="95" t="n">
        <v>0</v>
      </c>
      <c r="W181" s="95" t="n">
        <v>0</v>
      </c>
      <c r="X181" s="95" t="n">
        <v>0</v>
      </c>
      <c r="Y181" s="96" t="n">
        <v>0</v>
      </c>
      <c r="Z181" s="7"/>
      <c r="AA181" s="96" t="n">
        <v>31195</v>
      </c>
      <c r="AB181" s="7"/>
      <c r="AC181" s="95" t="n">
        <v>17480</v>
      </c>
      <c r="AD181" s="95" t="n">
        <v>11983</v>
      </c>
      <c r="AE181" s="33" t="n">
        <v>54</v>
      </c>
      <c r="AF181" s="95" t="n">
        <v>1284</v>
      </c>
      <c r="AG181" s="35" t="n">
        <v>394</v>
      </c>
      <c r="AH181" s="33" t="n">
        <v>0</v>
      </c>
      <c r="AI181" s="35" t="n">
        <v>0</v>
      </c>
      <c r="AJ181" s="7"/>
      <c r="AK181" s="95" t="n">
        <v>29463</v>
      </c>
      <c r="AL181" s="95" t="n">
        <v>1732</v>
      </c>
      <c r="AM181" s="95" t="n">
        <v>0</v>
      </c>
      <c r="AN181" s="35" t="n">
        <v>0</v>
      </c>
      <c r="AO181" s="28"/>
      <c r="AP181" s="69"/>
      <c r="AS181" s="70"/>
      <c r="AT181" s="7"/>
    </row>
    <row r="182" customFormat="false" ht="12.75" hidden="false" customHeight="false" outlineLevel="0" collapsed="false">
      <c r="A182" s="31"/>
      <c r="C182" s="7"/>
      <c r="D182" s="28"/>
      <c r="E182" s="29"/>
      <c r="F182" s="7"/>
      <c r="G182" s="90"/>
      <c r="H182" s="28"/>
      <c r="I182" s="28"/>
      <c r="J182" s="91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91"/>
      <c r="V182" s="28"/>
      <c r="W182" s="28"/>
      <c r="X182" s="28"/>
      <c r="Y182" s="92"/>
      <c r="Z182" s="7"/>
      <c r="AA182" s="92"/>
      <c r="AB182" s="7"/>
      <c r="AC182" s="29"/>
      <c r="AD182" s="29"/>
      <c r="AE182" s="93"/>
      <c r="AF182" s="29"/>
      <c r="AG182" s="94"/>
      <c r="AH182" s="93"/>
      <c r="AI182" s="94"/>
      <c r="AJ182" s="7"/>
      <c r="AK182" s="28"/>
      <c r="AL182" s="28"/>
      <c r="AM182" s="28"/>
      <c r="AN182" s="91"/>
      <c r="AO182" s="28"/>
      <c r="AP182" s="69"/>
      <c r="AS182" s="70"/>
      <c r="AT182" s="7"/>
    </row>
    <row r="183" customFormat="false" ht="12.75" hidden="false" customHeight="false" outlineLevel="0" collapsed="false">
      <c r="A183" s="37" t="s">
        <v>277</v>
      </c>
      <c r="C183" s="7"/>
      <c r="D183" s="28"/>
      <c r="E183" s="29"/>
      <c r="F183" s="7"/>
      <c r="G183" s="90"/>
      <c r="H183" s="28"/>
      <c r="I183" s="28"/>
      <c r="J183" s="91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91"/>
      <c r="V183" s="28"/>
      <c r="W183" s="28"/>
      <c r="X183" s="28"/>
      <c r="Y183" s="92"/>
      <c r="Z183" s="7"/>
      <c r="AA183" s="92"/>
      <c r="AB183" s="7"/>
      <c r="AC183" s="29"/>
      <c r="AD183" s="29"/>
      <c r="AE183" s="93"/>
      <c r="AF183" s="29"/>
      <c r="AG183" s="94"/>
      <c r="AH183" s="93"/>
      <c r="AI183" s="94"/>
      <c r="AJ183" s="7"/>
      <c r="AK183" s="28"/>
      <c r="AL183" s="28"/>
      <c r="AM183" s="28"/>
      <c r="AN183" s="91"/>
      <c r="AO183" s="28"/>
      <c r="AP183" s="69"/>
      <c r="AS183" s="70"/>
      <c r="AT183" s="7"/>
    </row>
    <row r="184" customFormat="false" ht="12.75" hidden="false" customHeight="false" outlineLevel="0" collapsed="false">
      <c r="A184" s="31" t="s">
        <v>278</v>
      </c>
      <c r="B184" s="2" t="s">
        <v>279</v>
      </c>
      <c r="C184" s="7"/>
      <c r="D184" s="28" t="n">
        <v>25676</v>
      </c>
      <c r="E184" s="29" t="n">
        <v>349</v>
      </c>
      <c r="F184" s="7"/>
      <c r="G184" s="90" t="n">
        <v>14800</v>
      </c>
      <c r="H184" s="28" t="n">
        <v>0</v>
      </c>
      <c r="I184" s="28" t="n">
        <v>0</v>
      </c>
      <c r="J184" s="91" t="n">
        <v>0</v>
      </c>
      <c r="K184" s="28" t="n">
        <v>0</v>
      </c>
      <c r="L184" s="28" t="n">
        <v>0</v>
      </c>
      <c r="M184" s="28" t="n">
        <v>0</v>
      </c>
      <c r="N184" s="28" t="n">
        <v>0</v>
      </c>
      <c r="O184" s="28" t="n">
        <v>0</v>
      </c>
      <c r="P184" s="28" t="n">
        <v>0</v>
      </c>
      <c r="Q184" s="28" t="n">
        <v>0</v>
      </c>
      <c r="R184" s="28" t="n">
        <v>0</v>
      </c>
      <c r="S184" s="28" t="n">
        <v>0</v>
      </c>
      <c r="T184" s="28" t="n">
        <v>0</v>
      </c>
      <c r="U184" s="91" t="n">
        <v>10527</v>
      </c>
      <c r="V184" s="28" t="n">
        <v>0</v>
      </c>
      <c r="W184" s="28" t="n">
        <v>0</v>
      </c>
      <c r="X184" s="28" t="n">
        <v>0</v>
      </c>
      <c r="Y184" s="92" t="n">
        <v>0</v>
      </c>
      <c r="Z184" s="7"/>
      <c r="AA184" s="92" t="n">
        <v>25327</v>
      </c>
      <c r="AB184" s="7"/>
      <c r="AC184" s="29" t="n">
        <v>0</v>
      </c>
      <c r="AD184" s="29" t="n">
        <v>14800</v>
      </c>
      <c r="AE184" s="93" t="n">
        <v>0</v>
      </c>
      <c r="AF184" s="29" t="n">
        <v>0</v>
      </c>
      <c r="AG184" s="94" t="n">
        <v>10527</v>
      </c>
      <c r="AH184" s="93" t="n">
        <v>0</v>
      </c>
      <c r="AI184" s="94" t="n">
        <v>0</v>
      </c>
      <c r="AJ184" s="7"/>
      <c r="AK184" s="28" t="n">
        <v>14800</v>
      </c>
      <c r="AL184" s="28" t="n">
        <v>10527</v>
      </c>
      <c r="AM184" s="28" t="n">
        <v>0</v>
      </c>
      <c r="AN184" s="91" t="n">
        <v>0</v>
      </c>
      <c r="AO184" s="28"/>
      <c r="AP184" s="69" t="n">
        <v>0.576413771615516</v>
      </c>
      <c r="AQ184" s="40" t="n">
        <v>0.409993768499766</v>
      </c>
      <c r="AR184" s="40" t="n">
        <v>0</v>
      </c>
      <c r="AS184" s="70" t="n">
        <v>0</v>
      </c>
      <c r="AT184" s="7"/>
    </row>
    <row r="185" customFormat="false" ht="12.75" hidden="false" customHeight="false" outlineLevel="0" collapsed="false">
      <c r="A185" s="31" t="s">
        <v>280</v>
      </c>
      <c r="B185" s="2" t="s">
        <v>281</v>
      </c>
      <c r="C185" s="7"/>
      <c r="D185" s="28" t="n">
        <v>161392</v>
      </c>
      <c r="E185" s="29" t="n">
        <v>2197</v>
      </c>
      <c r="F185" s="7"/>
      <c r="G185" s="90" t="n">
        <v>93030</v>
      </c>
      <c r="H185" s="28" t="n">
        <v>0</v>
      </c>
      <c r="I185" s="28" t="n">
        <v>0</v>
      </c>
      <c r="J185" s="91" t="n">
        <v>0</v>
      </c>
      <c r="K185" s="28" t="n">
        <v>0</v>
      </c>
      <c r="L185" s="28" t="n">
        <v>0</v>
      </c>
      <c r="M185" s="28" t="n">
        <v>0</v>
      </c>
      <c r="N185" s="28" t="n">
        <v>0</v>
      </c>
      <c r="O185" s="28" t="n">
        <v>0</v>
      </c>
      <c r="P185" s="28" t="n">
        <v>0</v>
      </c>
      <c r="Q185" s="28" t="n">
        <v>0</v>
      </c>
      <c r="R185" s="28" t="n">
        <v>0</v>
      </c>
      <c r="S185" s="28" t="n">
        <v>0</v>
      </c>
      <c r="T185" s="28" t="n">
        <v>0</v>
      </c>
      <c r="U185" s="91" t="n">
        <v>66165</v>
      </c>
      <c r="V185" s="28" t="n">
        <v>0</v>
      </c>
      <c r="W185" s="28" t="n">
        <v>0</v>
      </c>
      <c r="X185" s="28" t="n">
        <v>0</v>
      </c>
      <c r="Y185" s="92" t="n">
        <v>0</v>
      </c>
      <c r="Z185" s="7"/>
      <c r="AA185" s="92" t="n">
        <v>159195</v>
      </c>
      <c r="AB185" s="7"/>
      <c r="AC185" s="29" t="n">
        <v>0</v>
      </c>
      <c r="AD185" s="29" t="n">
        <v>93030</v>
      </c>
      <c r="AE185" s="93" t="n">
        <v>0</v>
      </c>
      <c r="AF185" s="29" t="n">
        <v>0</v>
      </c>
      <c r="AG185" s="94" t="n">
        <v>66165</v>
      </c>
      <c r="AH185" s="93" t="n">
        <v>0</v>
      </c>
      <c r="AI185" s="94" t="n">
        <v>0</v>
      </c>
      <c r="AJ185" s="7"/>
      <c r="AK185" s="28" t="n">
        <v>93030</v>
      </c>
      <c r="AL185" s="28" t="n">
        <v>66165</v>
      </c>
      <c r="AM185" s="28" t="n">
        <v>0</v>
      </c>
      <c r="AN185" s="91" t="n">
        <v>0</v>
      </c>
      <c r="AO185" s="28"/>
      <c r="AP185" s="69" t="n">
        <v>0.576422623178348</v>
      </c>
      <c r="AQ185" s="40" t="n">
        <v>0.409964558342421</v>
      </c>
      <c r="AR185" s="40" t="n">
        <v>0</v>
      </c>
      <c r="AS185" s="70" t="n">
        <v>0</v>
      </c>
      <c r="AT185" s="7"/>
    </row>
    <row r="186" customFormat="false" ht="12.75" hidden="false" customHeight="false" outlineLevel="0" collapsed="false">
      <c r="A186" s="31" t="s">
        <v>282</v>
      </c>
      <c r="B186" s="2" t="s">
        <v>283</v>
      </c>
      <c r="C186" s="7"/>
      <c r="D186" s="28" t="n">
        <v>3995</v>
      </c>
      <c r="E186" s="29" t="n">
        <v>55</v>
      </c>
      <c r="F186" s="7"/>
      <c r="G186" s="90" t="n">
        <v>2302</v>
      </c>
      <c r="H186" s="28" t="n">
        <v>0</v>
      </c>
      <c r="I186" s="28" t="n">
        <v>0</v>
      </c>
      <c r="J186" s="91" t="n">
        <v>0</v>
      </c>
      <c r="K186" s="28" t="n">
        <v>0</v>
      </c>
      <c r="L186" s="28" t="n">
        <v>0</v>
      </c>
      <c r="M186" s="28" t="n">
        <v>0</v>
      </c>
      <c r="N186" s="28" t="n">
        <v>0</v>
      </c>
      <c r="O186" s="28" t="n">
        <v>0</v>
      </c>
      <c r="P186" s="28" t="n">
        <v>0</v>
      </c>
      <c r="Q186" s="28" t="n">
        <v>0</v>
      </c>
      <c r="R186" s="28" t="n">
        <v>0</v>
      </c>
      <c r="S186" s="28" t="n">
        <v>0</v>
      </c>
      <c r="T186" s="28" t="n">
        <v>0</v>
      </c>
      <c r="U186" s="91" t="n">
        <v>1638</v>
      </c>
      <c r="V186" s="28" t="n">
        <v>0</v>
      </c>
      <c r="W186" s="28" t="n">
        <v>0</v>
      </c>
      <c r="X186" s="28" t="n">
        <v>0</v>
      </c>
      <c r="Y186" s="92" t="n">
        <v>0</v>
      </c>
      <c r="Z186" s="7"/>
      <c r="AA186" s="92" t="n">
        <v>3940</v>
      </c>
      <c r="AB186" s="7"/>
      <c r="AC186" s="29" t="n">
        <v>0</v>
      </c>
      <c r="AD186" s="29" t="n">
        <v>2302</v>
      </c>
      <c r="AE186" s="93" t="n">
        <v>0</v>
      </c>
      <c r="AF186" s="29" t="n">
        <v>0</v>
      </c>
      <c r="AG186" s="94" t="n">
        <v>1638</v>
      </c>
      <c r="AH186" s="93" t="n">
        <v>0</v>
      </c>
      <c r="AI186" s="94" t="n">
        <v>0</v>
      </c>
      <c r="AJ186" s="7"/>
      <c r="AK186" s="28" t="n">
        <v>2302</v>
      </c>
      <c r="AL186" s="28" t="n">
        <v>1638</v>
      </c>
      <c r="AM186" s="28" t="n">
        <v>0</v>
      </c>
      <c r="AN186" s="91" t="n">
        <v>0</v>
      </c>
      <c r="AO186" s="28"/>
      <c r="AP186" s="69" t="n">
        <v>0.57622027534418</v>
      </c>
      <c r="AQ186" s="40" t="n">
        <v>0.410012515644556</v>
      </c>
      <c r="AR186" s="40" t="n">
        <v>0</v>
      </c>
      <c r="AS186" s="70" t="n">
        <v>0</v>
      </c>
      <c r="AT186" s="7"/>
    </row>
    <row r="187" customFormat="false" ht="12.75" hidden="false" customHeight="false" outlineLevel="0" collapsed="false">
      <c r="A187" s="31" t="s">
        <v>284</v>
      </c>
      <c r="B187" s="2" t="s">
        <v>285</v>
      </c>
      <c r="C187" s="7"/>
      <c r="D187" s="28" t="n">
        <v>0</v>
      </c>
      <c r="E187" s="29" t="n">
        <v>0</v>
      </c>
      <c r="F187" s="7"/>
      <c r="G187" s="90" t="n">
        <v>0</v>
      </c>
      <c r="H187" s="28" t="n">
        <v>0</v>
      </c>
      <c r="I187" s="28" t="n">
        <v>0</v>
      </c>
      <c r="J187" s="91" t="n">
        <v>0</v>
      </c>
      <c r="K187" s="28" t="n">
        <v>0</v>
      </c>
      <c r="L187" s="28" t="n">
        <v>0</v>
      </c>
      <c r="M187" s="28" t="n">
        <v>0</v>
      </c>
      <c r="N187" s="28" t="n">
        <v>0</v>
      </c>
      <c r="O187" s="28" t="n">
        <v>0</v>
      </c>
      <c r="P187" s="28" t="n">
        <v>0</v>
      </c>
      <c r="Q187" s="28" t="n">
        <v>0</v>
      </c>
      <c r="R187" s="28" t="n">
        <v>0</v>
      </c>
      <c r="S187" s="28" t="n">
        <v>0</v>
      </c>
      <c r="T187" s="28" t="n">
        <v>0</v>
      </c>
      <c r="U187" s="91" t="n">
        <v>0</v>
      </c>
      <c r="V187" s="28" t="n">
        <v>0</v>
      </c>
      <c r="W187" s="28" t="n">
        <v>0</v>
      </c>
      <c r="X187" s="28" t="n">
        <v>0</v>
      </c>
      <c r="Y187" s="92" t="n">
        <v>0</v>
      </c>
      <c r="Z187" s="7"/>
      <c r="AA187" s="92" t="n">
        <v>0</v>
      </c>
      <c r="AB187" s="7"/>
      <c r="AC187" s="29" t="n">
        <v>0</v>
      </c>
      <c r="AD187" s="29" t="n">
        <v>0</v>
      </c>
      <c r="AE187" s="93" t="n">
        <v>0</v>
      </c>
      <c r="AF187" s="29" t="n">
        <v>0</v>
      </c>
      <c r="AG187" s="94" t="n">
        <v>0</v>
      </c>
      <c r="AH187" s="93" t="n">
        <v>0</v>
      </c>
      <c r="AI187" s="94" t="n">
        <v>0</v>
      </c>
      <c r="AJ187" s="7"/>
      <c r="AK187" s="28" t="n">
        <v>0</v>
      </c>
      <c r="AL187" s="28" t="n">
        <v>0</v>
      </c>
      <c r="AM187" s="28" t="n">
        <v>0</v>
      </c>
      <c r="AN187" s="91" t="n">
        <v>0</v>
      </c>
      <c r="AO187" s="28"/>
      <c r="AP187" s="69" t="e">
        <f aca="false"/>
        <v>#DIV/0!</v>
      </c>
      <c r="AQ187" s="40" t="e">
        <f aca="false"/>
        <v>#DIV/0!</v>
      </c>
      <c r="AR187" s="40" t="e">
        <f aca="false"/>
        <v>#DIV/0!</v>
      </c>
      <c r="AS187" s="70" t="e">
        <f aca="false"/>
        <v>#DIV/0!</v>
      </c>
      <c r="AT187" s="7"/>
    </row>
    <row r="188" customFormat="false" ht="12.75" hidden="false" customHeight="false" outlineLevel="0" collapsed="false">
      <c r="A188" s="31" t="s">
        <v>286</v>
      </c>
      <c r="B188" s="2" t="s">
        <v>287</v>
      </c>
      <c r="C188" s="7"/>
      <c r="D188" s="28" t="n">
        <v>344</v>
      </c>
      <c r="E188" s="29" t="n">
        <v>6</v>
      </c>
      <c r="F188" s="7"/>
      <c r="G188" s="90" t="n">
        <v>198</v>
      </c>
      <c r="H188" s="28" t="n">
        <v>0</v>
      </c>
      <c r="I188" s="28" t="n">
        <v>0</v>
      </c>
      <c r="J188" s="91" t="n">
        <v>0</v>
      </c>
      <c r="K188" s="28" t="n">
        <v>0</v>
      </c>
      <c r="L188" s="28" t="n">
        <v>0</v>
      </c>
      <c r="M188" s="28" t="n">
        <v>0</v>
      </c>
      <c r="N188" s="28" t="n">
        <v>0</v>
      </c>
      <c r="O188" s="28" t="n">
        <v>0</v>
      </c>
      <c r="P188" s="28" t="n">
        <v>0</v>
      </c>
      <c r="Q188" s="28" t="n">
        <v>0</v>
      </c>
      <c r="R188" s="28" t="n">
        <v>0</v>
      </c>
      <c r="S188" s="28" t="n">
        <v>0</v>
      </c>
      <c r="T188" s="28" t="n">
        <v>0</v>
      </c>
      <c r="U188" s="91" t="n">
        <v>140</v>
      </c>
      <c r="V188" s="28" t="n">
        <v>0</v>
      </c>
      <c r="W188" s="28" t="n">
        <v>0</v>
      </c>
      <c r="X188" s="28" t="n">
        <v>0</v>
      </c>
      <c r="Y188" s="92" t="n">
        <v>0</v>
      </c>
      <c r="Z188" s="7"/>
      <c r="AA188" s="92" t="n">
        <v>338</v>
      </c>
      <c r="AB188" s="7"/>
      <c r="AC188" s="29" t="n">
        <v>0</v>
      </c>
      <c r="AD188" s="29" t="n">
        <v>198</v>
      </c>
      <c r="AE188" s="93" t="n">
        <v>0</v>
      </c>
      <c r="AF188" s="29" t="n">
        <v>0</v>
      </c>
      <c r="AG188" s="94" t="n">
        <v>140</v>
      </c>
      <c r="AH188" s="93" t="n">
        <v>0</v>
      </c>
      <c r="AI188" s="94" t="n">
        <v>0</v>
      </c>
      <c r="AJ188" s="7"/>
      <c r="AK188" s="28" t="n">
        <v>198</v>
      </c>
      <c r="AL188" s="28" t="n">
        <v>140</v>
      </c>
      <c r="AM188" s="28" t="n">
        <v>0</v>
      </c>
      <c r="AN188" s="91" t="n">
        <v>0</v>
      </c>
      <c r="AO188" s="28"/>
      <c r="AP188" s="69" t="n">
        <v>0.575581395348837</v>
      </c>
      <c r="AQ188" s="40" t="n">
        <v>0.406976744186047</v>
      </c>
      <c r="AR188" s="40" t="n">
        <v>0</v>
      </c>
      <c r="AS188" s="70" t="n">
        <v>0</v>
      </c>
      <c r="AT188" s="7"/>
    </row>
    <row r="189" customFormat="false" ht="12.75" hidden="false" customHeight="false" outlineLevel="0" collapsed="false">
      <c r="A189" s="31" t="s">
        <v>288</v>
      </c>
      <c r="B189" s="2" t="s">
        <v>289</v>
      </c>
      <c r="C189" s="7"/>
      <c r="D189" s="28" t="n">
        <v>0</v>
      </c>
      <c r="E189" s="29" t="n">
        <v>0</v>
      </c>
      <c r="F189" s="7"/>
      <c r="G189" s="90" t="n">
        <v>0</v>
      </c>
      <c r="H189" s="28" t="n">
        <v>0</v>
      </c>
      <c r="I189" s="28" t="n">
        <v>0</v>
      </c>
      <c r="J189" s="91" t="n">
        <v>0</v>
      </c>
      <c r="K189" s="28" t="n">
        <v>0</v>
      </c>
      <c r="L189" s="28" t="n">
        <v>0</v>
      </c>
      <c r="M189" s="28" t="n">
        <v>0</v>
      </c>
      <c r="N189" s="28" t="n">
        <v>0</v>
      </c>
      <c r="O189" s="28" t="n">
        <v>0</v>
      </c>
      <c r="P189" s="28" t="n">
        <v>0</v>
      </c>
      <c r="Q189" s="28" t="n">
        <v>0</v>
      </c>
      <c r="R189" s="28" t="n">
        <v>0</v>
      </c>
      <c r="S189" s="28" t="n">
        <v>0</v>
      </c>
      <c r="T189" s="28" t="n">
        <v>0</v>
      </c>
      <c r="U189" s="91" t="n">
        <v>0</v>
      </c>
      <c r="V189" s="28" t="n">
        <v>0</v>
      </c>
      <c r="W189" s="28" t="n">
        <v>0</v>
      </c>
      <c r="X189" s="28" t="n">
        <v>0</v>
      </c>
      <c r="Y189" s="92" t="n">
        <v>0</v>
      </c>
      <c r="Z189" s="7"/>
      <c r="AA189" s="92" t="n">
        <v>0</v>
      </c>
      <c r="AB189" s="7"/>
      <c r="AC189" s="29" t="n">
        <v>0</v>
      </c>
      <c r="AD189" s="29" t="n">
        <v>0</v>
      </c>
      <c r="AE189" s="93" t="n">
        <v>0</v>
      </c>
      <c r="AF189" s="29" t="n">
        <v>0</v>
      </c>
      <c r="AG189" s="94" t="n">
        <v>0</v>
      </c>
      <c r="AH189" s="93" t="n">
        <v>0</v>
      </c>
      <c r="AI189" s="94" t="n">
        <v>0</v>
      </c>
      <c r="AJ189" s="7"/>
      <c r="AK189" s="28" t="n">
        <v>0</v>
      </c>
      <c r="AL189" s="28" t="n">
        <v>0</v>
      </c>
      <c r="AM189" s="28" t="n">
        <v>0</v>
      </c>
      <c r="AN189" s="91" t="n">
        <v>0</v>
      </c>
      <c r="AO189" s="28"/>
      <c r="AP189" s="69" t="e">
        <f aca="false"/>
        <v>#DIV/0!</v>
      </c>
      <c r="AQ189" s="40" t="e">
        <f aca="false"/>
        <v>#DIV/0!</v>
      </c>
      <c r="AR189" s="40" t="e">
        <f aca="false"/>
        <v>#DIV/0!</v>
      </c>
      <c r="AS189" s="70" t="e">
        <f aca="false"/>
        <v>#DIV/0!</v>
      </c>
      <c r="AT189" s="7"/>
    </row>
    <row r="190" customFormat="false" ht="12.75" hidden="false" customHeight="false" outlineLevel="0" collapsed="false">
      <c r="A190" s="31" t="s">
        <v>290</v>
      </c>
      <c r="B190" s="2" t="s">
        <v>291</v>
      </c>
      <c r="C190" s="7"/>
      <c r="D190" s="28" t="n">
        <v>35274</v>
      </c>
      <c r="E190" s="29" t="n">
        <v>487</v>
      </c>
      <c r="F190" s="7"/>
      <c r="G190" s="90" t="n">
        <v>20331</v>
      </c>
      <c r="H190" s="28" t="n">
        <v>0</v>
      </c>
      <c r="I190" s="28" t="n">
        <v>0</v>
      </c>
      <c r="J190" s="91" t="n">
        <v>0</v>
      </c>
      <c r="K190" s="28" t="n">
        <v>0</v>
      </c>
      <c r="L190" s="28" t="n">
        <v>0</v>
      </c>
      <c r="M190" s="28" t="n">
        <v>0</v>
      </c>
      <c r="N190" s="28" t="n">
        <v>0</v>
      </c>
      <c r="O190" s="28" t="n">
        <v>0</v>
      </c>
      <c r="P190" s="28" t="n">
        <v>0</v>
      </c>
      <c r="Q190" s="28" t="n">
        <v>0</v>
      </c>
      <c r="R190" s="28" t="n">
        <v>0</v>
      </c>
      <c r="S190" s="28" t="n">
        <v>0</v>
      </c>
      <c r="T190" s="28" t="n">
        <v>0</v>
      </c>
      <c r="U190" s="91" t="n">
        <v>14456</v>
      </c>
      <c r="V190" s="28" t="n">
        <v>0</v>
      </c>
      <c r="W190" s="28" t="n">
        <v>0</v>
      </c>
      <c r="X190" s="28" t="n">
        <v>0</v>
      </c>
      <c r="Y190" s="92" t="n">
        <v>0</v>
      </c>
      <c r="Z190" s="7"/>
      <c r="AA190" s="92" t="n">
        <v>34787</v>
      </c>
      <c r="AB190" s="7"/>
      <c r="AC190" s="29" t="n">
        <v>0</v>
      </c>
      <c r="AD190" s="29" t="n">
        <v>20331</v>
      </c>
      <c r="AE190" s="93" t="n">
        <v>0</v>
      </c>
      <c r="AF190" s="29" t="n">
        <v>0</v>
      </c>
      <c r="AG190" s="94" t="n">
        <v>14456</v>
      </c>
      <c r="AH190" s="93" t="n">
        <v>0</v>
      </c>
      <c r="AI190" s="94" t="n">
        <v>0</v>
      </c>
      <c r="AJ190" s="7"/>
      <c r="AK190" s="28" t="n">
        <v>20331</v>
      </c>
      <c r="AL190" s="28" t="n">
        <v>14456</v>
      </c>
      <c r="AM190" s="28" t="n">
        <v>0</v>
      </c>
      <c r="AN190" s="91" t="n">
        <v>0</v>
      </c>
      <c r="AO190" s="28"/>
      <c r="AP190" s="69" t="n">
        <v>0.576373532913761</v>
      </c>
      <c r="AQ190" s="40" t="n">
        <v>0.409820264217271</v>
      </c>
      <c r="AR190" s="40" t="n">
        <v>0</v>
      </c>
      <c r="AS190" s="70" t="n">
        <v>0</v>
      </c>
      <c r="AT190" s="7"/>
    </row>
    <row r="191" customFormat="false" ht="12.75" hidden="false" customHeight="false" outlineLevel="0" collapsed="false">
      <c r="A191" s="31" t="s">
        <v>292</v>
      </c>
      <c r="B191" s="2" t="s">
        <v>293</v>
      </c>
      <c r="C191" s="7"/>
      <c r="D191" s="28" t="n">
        <v>18933</v>
      </c>
      <c r="E191" s="29" t="n">
        <v>258</v>
      </c>
      <c r="F191" s="7"/>
      <c r="G191" s="90" t="n">
        <v>0</v>
      </c>
      <c r="H191" s="28" t="n">
        <v>0</v>
      </c>
      <c r="I191" s="28" t="n">
        <v>10913</v>
      </c>
      <c r="J191" s="91" t="n">
        <v>0</v>
      </c>
      <c r="K191" s="28" t="n">
        <v>0</v>
      </c>
      <c r="L191" s="28" t="n">
        <v>0</v>
      </c>
      <c r="M191" s="28" t="n">
        <v>0</v>
      </c>
      <c r="N191" s="28" t="n">
        <v>0</v>
      </c>
      <c r="O191" s="28" t="n">
        <v>0</v>
      </c>
      <c r="P191" s="28" t="n">
        <v>0</v>
      </c>
      <c r="Q191" s="28" t="n">
        <v>0</v>
      </c>
      <c r="R191" s="28" t="n">
        <v>0</v>
      </c>
      <c r="S191" s="28" t="n">
        <v>0</v>
      </c>
      <c r="T191" s="28" t="n">
        <v>0</v>
      </c>
      <c r="U191" s="91" t="n">
        <v>7762</v>
      </c>
      <c r="V191" s="28" t="n">
        <v>0</v>
      </c>
      <c r="W191" s="28" t="n">
        <v>0</v>
      </c>
      <c r="X191" s="28" t="n">
        <v>0</v>
      </c>
      <c r="Y191" s="92" t="n">
        <v>0</v>
      </c>
      <c r="Z191" s="7"/>
      <c r="AA191" s="92" t="n">
        <v>18675</v>
      </c>
      <c r="AB191" s="7"/>
      <c r="AC191" s="29" t="n">
        <v>10913</v>
      </c>
      <c r="AD191" s="29" t="n">
        <v>0</v>
      </c>
      <c r="AE191" s="93" t="n">
        <v>0</v>
      </c>
      <c r="AF191" s="29" t="n">
        <v>0</v>
      </c>
      <c r="AG191" s="94" t="n">
        <v>7762</v>
      </c>
      <c r="AH191" s="93" t="n">
        <v>0</v>
      </c>
      <c r="AI191" s="94" t="n">
        <v>0</v>
      </c>
      <c r="AJ191" s="7"/>
      <c r="AK191" s="28" t="n">
        <v>10913</v>
      </c>
      <c r="AL191" s="28" t="n">
        <v>7762</v>
      </c>
      <c r="AM191" s="28" t="n">
        <v>0</v>
      </c>
      <c r="AN191" s="91" t="n">
        <v>0</v>
      </c>
      <c r="AO191" s="28"/>
      <c r="AP191" s="69" t="n">
        <v>0.576400992975228</v>
      </c>
      <c r="AQ191" s="40" t="n">
        <v>0.409972006549411</v>
      </c>
      <c r="AR191" s="40" t="n">
        <v>0</v>
      </c>
      <c r="AS191" s="70" t="n">
        <v>0</v>
      </c>
      <c r="AT191" s="7"/>
    </row>
    <row r="192" customFormat="false" ht="12.75" hidden="false" customHeight="false" outlineLevel="0" collapsed="false">
      <c r="A192" s="31" t="s">
        <v>294</v>
      </c>
      <c r="B192" s="2" t="s">
        <v>295</v>
      </c>
      <c r="C192" s="7"/>
      <c r="D192" s="28" t="n">
        <v>536</v>
      </c>
      <c r="E192" s="29" t="n">
        <v>9</v>
      </c>
      <c r="F192" s="7"/>
      <c r="G192" s="90" t="n">
        <v>308</v>
      </c>
      <c r="H192" s="28" t="n">
        <v>0</v>
      </c>
      <c r="I192" s="28" t="n">
        <v>0</v>
      </c>
      <c r="J192" s="91" t="n">
        <v>0</v>
      </c>
      <c r="K192" s="28" t="n">
        <v>0</v>
      </c>
      <c r="L192" s="28" t="n">
        <v>0</v>
      </c>
      <c r="M192" s="28" t="n">
        <v>0</v>
      </c>
      <c r="N192" s="28" t="n">
        <v>0</v>
      </c>
      <c r="O192" s="28" t="n">
        <v>0</v>
      </c>
      <c r="P192" s="28" t="n">
        <v>0</v>
      </c>
      <c r="Q192" s="28" t="n">
        <v>0</v>
      </c>
      <c r="R192" s="28" t="n">
        <v>0</v>
      </c>
      <c r="S192" s="28" t="n">
        <v>0</v>
      </c>
      <c r="T192" s="28" t="n">
        <v>0</v>
      </c>
      <c r="U192" s="91" t="n">
        <v>219</v>
      </c>
      <c r="V192" s="28" t="n">
        <v>0</v>
      </c>
      <c r="W192" s="28" t="n">
        <v>0</v>
      </c>
      <c r="X192" s="28" t="n">
        <v>0</v>
      </c>
      <c r="Y192" s="92" t="n">
        <v>0</v>
      </c>
      <c r="Z192" s="7"/>
      <c r="AA192" s="92" t="n">
        <v>527</v>
      </c>
      <c r="AB192" s="7"/>
      <c r="AC192" s="29" t="n">
        <v>0</v>
      </c>
      <c r="AD192" s="29" t="n">
        <v>308</v>
      </c>
      <c r="AE192" s="93" t="n">
        <v>0</v>
      </c>
      <c r="AF192" s="29" t="n">
        <v>0</v>
      </c>
      <c r="AG192" s="94" t="n">
        <v>219</v>
      </c>
      <c r="AH192" s="93" t="n">
        <v>0</v>
      </c>
      <c r="AI192" s="94" t="n">
        <v>0</v>
      </c>
      <c r="AJ192" s="7"/>
      <c r="AK192" s="28" t="n">
        <v>308</v>
      </c>
      <c r="AL192" s="28" t="n">
        <v>219</v>
      </c>
      <c r="AM192" s="28" t="n">
        <v>0</v>
      </c>
      <c r="AN192" s="91" t="n">
        <v>0</v>
      </c>
      <c r="AO192" s="28"/>
      <c r="AP192" s="69" t="n">
        <v>0.574626865671642</v>
      </c>
      <c r="AQ192" s="40" t="n">
        <v>0.408582089552239</v>
      </c>
      <c r="AR192" s="40" t="n">
        <v>0</v>
      </c>
      <c r="AS192" s="70" t="n">
        <v>0</v>
      </c>
      <c r="AT192" s="7"/>
    </row>
    <row r="193" customFormat="false" ht="12.75" hidden="false" customHeight="false" outlineLevel="0" collapsed="false">
      <c r="A193" s="31" t="s">
        <v>296</v>
      </c>
      <c r="B193" s="2" t="s">
        <v>297</v>
      </c>
      <c r="C193" s="7"/>
      <c r="D193" s="28" t="n">
        <v>12000</v>
      </c>
      <c r="E193" s="29" t="n">
        <v>165</v>
      </c>
      <c r="F193" s="7"/>
      <c r="G193" s="90" t="n">
        <v>0</v>
      </c>
      <c r="H193" s="28" t="n">
        <v>0</v>
      </c>
      <c r="I193" s="28" t="n">
        <v>6916</v>
      </c>
      <c r="J193" s="91" t="n">
        <v>0</v>
      </c>
      <c r="K193" s="28" t="n">
        <v>0</v>
      </c>
      <c r="L193" s="28" t="n">
        <v>0</v>
      </c>
      <c r="M193" s="28" t="n">
        <v>0</v>
      </c>
      <c r="N193" s="28" t="n">
        <v>0</v>
      </c>
      <c r="O193" s="28" t="n">
        <v>0</v>
      </c>
      <c r="P193" s="28" t="n">
        <v>0</v>
      </c>
      <c r="Q193" s="28" t="n">
        <v>0</v>
      </c>
      <c r="R193" s="28" t="n">
        <v>0</v>
      </c>
      <c r="S193" s="28" t="n">
        <v>0</v>
      </c>
      <c r="T193" s="28" t="n">
        <v>0</v>
      </c>
      <c r="U193" s="91" t="n">
        <v>4919</v>
      </c>
      <c r="V193" s="28" t="n">
        <v>0</v>
      </c>
      <c r="W193" s="28" t="n">
        <v>0</v>
      </c>
      <c r="X193" s="28" t="n">
        <v>0</v>
      </c>
      <c r="Y193" s="92" t="n">
        <v>0</v>
      </c>
      <c r="Z193" s="7"/>
      <c r="AA193" s="92" t="n">
        <v>11835</v>
      </c>
      <c r="AB193" s="7"/>
      <c r="AC193" s="29" t="n">
        <v>6916</v>
      </c>
      <c r="AD193" s="29" t="n">
        <v>0</v>
      </c>
      <c r="AE193" s="93" t="n">
        <v>0</v>
      </c>
      <c r="AF193" s="29" t="n">
        <v>0</v>
      </c>
      <c r="AG193" s="94" t="n">
        <v>4919</v>
      </c>
      <c r="AH193" s="93" t="n">
        <v>0</v>
      </c>
      <c r="AI193" s="94" t="n">
        <v>0</v>
      </c>
      <c r="AJ193" s="7"/>
      <c r="AK193" s="28" t="n">
        <v>6916</v>
      </c>
      <c r="AL193" s="28" t="n">
        <v>4919</v>
      </c>
      <c r="AM193" s="28" t="n">
        <v>0</v>
      </c>
      <c r="AN193" s="91" t="n">
        <v>0</v>
      </c>
      <c r="AO193" s="28"/>
      <c r="AP193" s="69" t="n">
        <v>0.576333333333333</v>
      </c>
      <c r="AQ193" s="40" t="n">
        <v>0.409916666666667</v>
      </c>
      <c r="AR193" s="40" t="n">
        <v>0</v>
      </c>
      <c r="AS193" s="70" t="n">
        <v>0</v>
      </c>
      <c r="AT193" s="7"/>
    </row>
    <row r="194" customFormat="false" ht="12.75" hidden="false" customHeight="false" outlineLevel="0" collapsed="false">
      <c r="A194" s="31" t="s">
        <v>298</v>
      </c>
      <c r="B194" s="2" t="s">
        <v>299</v>
      </c>
      <c r="C194" s="7"/>
      <c r="D194" s="28" t="n">
        <v>70782</v>
      </c>
      <c r="E194" s="29" t="n">
        <v>1696</v>
      </c>
      <c r="F194" s="7"/>
      <c r="G194" s="90" t="n">
        <v>40800</v>
      </c>
      <c r="H194" s="28" t="n">
        <v>0</v>
      </c>
      <c r="I194" s="28" t="n">
        <v>0</v>
      </c>
      <c r="J194" s="91" t="n">
        <v>0</v>
      </c>
      <c r="K194" s="28" t="n">
        <v>7868</v>
      </c>
      <c r="L194" s="28" t="n">
        <v>0</v>
      </c>
      <c r="M194" s="28" t="n">
        <v>0</v>
      </c>
      <c r="N194" s="28" t="n">
        <v>0</v>
      </c>
      <c r="O194" s="28" t="n">
        <v>0</v>
      </c>
      <c r="P194" s="28" t="n">
        <v>0</v>
      </c>
      <c r="Q194" s="28" t="n">
        <v>0</v>
      </c>
      <c r="R194" s="28" t="n">
        <v>0</v>
      </c>
      <c r="S194" s="28" t="n">
        <v>0</v>
      </c>
      <c r="T194" s="28" t="n">
        <v>0</v>
      </c>
      <c r="U194" s="91" t="n">
        <v>20418</v>
      </c>
      <c r="V194" s="28" t="n">
        <v>0</v>
      </c>
      <c r="W194" s="28" t="n">
        <v>0</v>
      </c>
      <c r="X194" s="28" t="n">
        <v>0</v>
      </c>
      <c r="Y194" s="92" t="n">
        <v>0</v>
      </c>
      <c r="Z194" s="7"/>
      <c r="AA194" s="92" t="n">
        <v>69086</v>
      </c>
      <c r="AB194" s="7"/>
      <c r="AC194" s="29" t="n">
        <v>0</v>
      </c>
      <c r="AD194" s="29" t="n">
        <v>40800</v>
      </c>
      <c r="AE194" s="93" t="n">
        <v>0</v>
      </c>
      <c r="AF194" s="29" t="n">
        <v>7868</v>
      </c>
      <c r="AG194" s="94" t="n">
        <v>20418</v>
      </c>
      <c r="AH194" s="93" t="n">
        <v>0</v>
      </c>
      <c r="AI194" s="94" t="n">
        <v>0</v>
      </c>
      <c r="AJ194" s="7"/>
      <c r="AK194" s="28" t="n">
        <v>40800</v>
      </c>
      <c r="AL194" s="28" t="n">
        <v>28286</v>
      </c>
      <c r="AM194" s="28" t="n">
        <v>0</v>
      </c>
      <c r="AN194" s="91" t="n">
        <v>0</v>
      </c>
      <c r="AO194" s="28"/>
      <c r="AP194" s="69" t="n">
        <v>0.576417733322031</v>
      </c>
      <c r="AQ194" s="40" t="n">
        <v>0.399621372665367</v>
      </c>
      <c r="AR194" s="40" t="n">
        <v>0</v>
      </c>
      <c r="AS194" s="70" t="n">
        <v>0</v>
      </c>
      <c r="AT194" s="7"/>
    </row>
    <row r="195" customFormat="false" ht="12.75" hidden="false" customHeight="false" outlineLevel="0" collapsed="false">
      <c r="A195" s="31" t="s">
        <v>300</v>
      </c>
      <c r="B195" s="2" t="s">
        <v>301</v>
      </c>
      <c r="C195" s="7"/>
      <c r="D195" s="28" t="n">
        <v>4662</v>
      </c>
      <c r="E195" s="29" t="n">
        <v>64</v>
      </c>
      <c r="F195" s="7"/>
      <c r="G195" s="90" t="n">
        <v>2687</v>
      </c>
      <c r="H195" s="28" t="n">
        <v>0</v>
      </c>
      <c r="I195" s="28" t="n">
        <v>0</v>
      </c>
      <c r="J195" s="91" t="n">
        <v>0</v>
      </c>
      <c r="K195" s="28" t="n">
        <v>0</v>
      </c>
      <c r="L195" s="28" t="n">
        <v>0</v>
      </c>
      <c r="M195" s="28" t="n">
        <v>0</v>
      </c>
      <c r="N195" s="28" t="n">
        <v>0</v>
      </c>
      <c r="O195" s="28" t="n">
        <v>0</v>
      </c>
      <c r="P195" s="28" t="n">
        <v>0</v>
      </c>
      <c r="Q195" s="28" t="n">
        <v>0</v>
      </c>
      <c r="R195" s="28" t="n">
        <v>0</v>
      </c>
      <c r="S195" s="28" t="n">
        <v>0</v>
      </c>
      <c r="T195" s="28" t="n">
        <v>0</v>
      </c>
      <c r="U195" s="91" t="n">
        <v>1911</v>
      </c>
      <c r="V195" s="28" t="n">
        <v>0</v>
      </c>
      <c r="W195" s="28" t="n">
        <v>0</v>
      </c>
      <c r="X195" s="28" t="n">
        <v>0</v>
      </c>
      <c r="Y195" s="92" t="n">
        <v>0</v>
      </c>
      <c r="Z195" s="7"/>
      <c r="AA195" s="92" t="n">
        <v>4598</v>
      </c>
      <c r="AB195" s="7"/>
      <c r="AC195" s="29" t="n">
        <v>0</v>
      </c>
      <c r="AD195" s="29" t="n">
        <v>2687</v>
      </c>
      <c r="AE195" s="93" t="n">
        <v>0</v>
      </c>
      <c r="AF195" s="29" t="n">
        <v>0</v>
      </c>
      <c r="AG195" s="94" t="n">
        <v>1911</v>
      </c>
      <c r="AH195" s="93" t="n">
        <v>0</v>
      </c>
      <c r="AI195" s="94" t="n">
        <v>0</v>
      </c>
      <c r="AJ195" s="7"/>
      <c r="AK195" s="28" t="n">
        <v>2687</v>
      </c>
      <c r="AL195" s="28" t="n">
        <v>1911</v>
      </c>
      <c r="AM195" s="28" t="n">
        <v>0</v>
      </c>
      <c r="AN195" s="91" t="n">
        <v>0</v>
      </c>
      <c r="AO195" s="28"/>
      <c r="AP195" s="69" t="n">
        <v>0.576362076362076</v>
      </c>
      <c r="AQ195" s="40" t="n">
        <v>0.40990990990991</v>
      </c>
      <c r="AR195" s="40" t="n">
        <v>0</v>
      </c>
      <c r="AS195" s="70" t="n">
        <v>0</v>
      </c>
      <c r="AT195" s="7"/>
    </row>
    <row r="196" customFormat="false" ht="12.75" hidden="false" customHeight="false" outlineLevel="0" collapsed="false">
      <c r="A196" s="31" t="s">
        <v>302</v>
      </c>
      <c r="B196" s="2" t="s">
        <v>303</v>
      </c>
      <c r="C196" s="7"/>
      <c r="D196" s="28" t="n">
        <v>7908</v>
      </c>
      <c r="E196" s="29" t="n">
        <v>3</v>
      </c>
      <c r="F196" s="7"/>
      <c r="G196" s="90" t="n">
        <v>186</v>
      </c>
      <c r="H196" s="28" t="n">
        <v>671</v>
      </c>
      <c r="I196" s="28" t="n">
        <v>6979</v>
      </c>
      <c r="J196" s="91" t="n">
        <v>52</v>
      </c>
      <c r="K196" s="28" t="n">
        <v>0</v>
      </c>
      <c r="L196" s="28" t="n">
        <v>0</v>
      </c>
      <c r="M196" s="28" t="n">
        <v>0</v>
      </c>
      <c r="N196" s="28" t="n">
        <v>0</v>
      </c>
      <c r="O196" s="28" t="n">
        <v>0</v>
      </c>
      <c r="P196" s="28" t="n">
        <v>0</v>
      </c>
      <c r="Q196" s="28" t="n">
        <v>0</v>
      </c>
      <c r="R196" s="28" t="n">
        <v>0</v>
      </c>
      <c r="S196" s="28" t="n">
        <v>0</v>
      </c>
      <c r="T196" s="28" t="n">
        <v>0</v>
      </c>
      <c r="U196" s="91" t="n">
        <v>17</v>
      </c>
      <c r="V196" s="28" t="n">
        <v>0</v>
      </c>
      <c r="W196" s="28" t="n">
        <v>0</v>
      </c>
      <c r="X196" s="28" t="n">
        <v>0</v>
      </c>
      <c r="Y196" s="92" t="n">
        <v>0</v>
      </c>
      <c r="Z196" s="7"/>
      <c r="AA196" s="92" t="n">
        <v>7905</v>
      </c>
      <c r="AB196" s="7"/>
      <c r="AC196" s="29" t="n">
        <v>7650</v>
      </c>
      <c r="AD196" s="29" t="n">
        <v>238</v>
      </c>
      <c r="AE196" s="93" t="n">
        <v>0</v>
      </c>
      <c r="AF196" s="29" t="n">
        <v>0</v>
      </c>
      <c r="AG196" s="94" t="n">
        <v>17</v>
      </c>
      <c r="AH196" s="93" t="n">
        <v>0</v>
      </c>
      <c r="AI196" s="94" t="n">
        <v>0</v>
      </c>
      <c r="AJ196" s="7"/>
      <c r="AK196" s="28" t="n">
        <v>7888</v>
      </c>
      <c r="AL196" s="28" t="n">
        <v>17</v>
      </c>
      <c r="AM196" s="28" t="n">
        <v>0</v>
      </c>
      <c r="AN196" s="91" t="n">
        <v>0</v>
      </c>
      <c r="AO196" s="28"/>
      <c r="AP196" s="69" t="n">
        <v>0.997470915528579</v>
      </c>
      <c r="AQ196" s="40" t="n">
        <v>0.00214972180070814</v>
      </c>
      <c r="AR196" s="40" t="n">
        <v>0</v>
      </c>
      <c r="AS196" s="70" t="n">
        <v>0</v>
      </c>
      <c r="AT196" s="7"/>
    </row>
    <row r="197" customFormat="false" ht="12.75" hidden="false" customHeight="false" outlineLevel="0" collapsed="false">
      <c r="A197" s="31" t="s">
        <v>304</v>
      </c>
      <c r="B197" s="2" t="s">
        <v>305</v>
      </c>
      <c r="C197" s="7"/>
      <c r="D197" s="28" t="n">
        <v>27194</v>
      </c>
      <c r="E197" s="29" t="n">
        <v>380</v>
      </c>
      <c r="F197" s="7"/>
      <c r="G197" s="90" t="n">
        <v>15670</v>
      </c>
      <c r="H197" s="28" t="n">
        <v>0</v>
      </c>
      <c r="I197" s="28" t="n">
        <v>0</v>
      </c>
      <c r="J197" s="91" t="n">
        <v>0</v>
      </c>
      <c r="K197" s="28" t="n">
        <v>0</v>
      </c>
      <c r="L197" s="28" t="n">
        <v>0</v>
      </c>
      <c r="M197" s="28" t="n">
        <v>0</v>
      </c>
      <c r="N197" s="28" t="n">
        <v>0</v>
      </c>
      <c r="O197" s="28" t="n">
        <v>0</v>
      </c>
      <c r="P197" s="28" t="n">
        <v>0</v>
      </c>
      <c r="Q197" s="28" t="n">
        <v>0</v>
      </c>
      <c r="R197" s="28" t="n">
        <v>0</v>
      </c>
      <c r="S197" s="28" t="n">
        <v>0</v>
      </c>
      <c r="T197" s="28" t="n">
        <v>0</v>
      </c>
      <c r="U197" s="91" t="n">
        <v>11144</v>
      </c>
      <c r="V197" s="28" t="n">
        <v>0</v>
      </c>
      <c r="W197" s="28" t="n">
        <v>0</v>
      </c>
      <c r="X197" s="28" t="n">
        <v>0</v>
      </c>
      <c r="Y197" s="92" t="n">
        <v>0</v>
      </c>
      <c r="Z197" s="7"/>
      <c r="AA197" s="92" t="n">
        <v>26814</v>
      </c>
      <c r="AB197" s="7"/>
      <c r="AC197" s="29" t="n">
        <v>0</v>
      </c>
      <c r="AD197" s="29" t="n">
        <v>15670</v>
      </c>
      <c r="AE197" s="93" t="n">
        <v>0</v>
      </c>
      <c r="AF197" s="29" t="n">
        <v>0</v>
      </c>
      <c r="AG197" s="94" t="n">
        <v>11144</v>
      </c>
      <c r="AH197" s="93" t="n">
        <v>0</v>
      </c>
      <c r="AI197" s="94" t="n">
        <v>0</v>
      </c>
      <c r="AJ197" s="7"/>
      <c r="AK197" s="28" t="n">
        <v>15670</v>
      </c>
      <c r="AL197" s="28" t="n">
        <v>11144</v>
      </c>
      <c r="AM197" s="28" t="n">
        <v>0</v>
      </c>
      <c r="AN197" s="91" t="n">
        <v>0</v>
      </c>
      <c r="AO197" s="28"/>
      <c r="AP197" s="69" t="n">
        <v>0.576230050746488</v>
      </c>
      <c r="AQ197" s="40" t="n">
        <v>0.409796278590866</v>
      </c>
      <c r="AR197" s="40" t="n">
        <v>0</v>
      </c>
      <c r="AS197" s="70" t="n">
        <v>0</v>
      </c>
      <c r="AT197" s="7"/>
    </row>
    <row r="198" customFormat="false" ht="12.75" hidden="false" customHeight="false" outlineLevel="0" collapsed="false">
      <c r="A198" s="31" t="s">
        <v>306</v>
      </c>
      <c r="B198" s="2" t="s">
        <v>307</v>
      </c>
      <c r="C198" s="7"/>
      <c r="D198" s="28" t="n">
        <v>68961</v>
      </c>
      <c r="E198" s="29" t="n">
        <v>179</v>
      </c>
      <c r="F198" s="7"/>
      <c r="G198" s="90" t="n">
        <v>42328</v>
      </c>
      <c r="H198" s="28" t="n">
        <v>2147</v>
      </c>
      <c r="I198" s="28" t="n">
        <v>2355</v>
      </c>
      <c r="J198" s="91" t="n">
        <v>1957</v>
      </c>
      <c r="K198" s="28" t="n">
        <v>0</v>
      </c>
      <c r="L198" s="28" t="n">
        <v>0</v>
      </c>
      <c r="M198" s="28" t="n">
        <v>0</v>
      </c>
      <c r="N198" s="28" t="n">
        <v>0</v>
      </c>
      <c r="O198" s="28" t="n">
        <v>0</v>
      </c>
      <c r="P198" s="28" t="n">
        <v>0</v>
      </c>
      <c r="Q198" s="28" t="n">
        <v>0</v>
      </c>
      <c r="R198" s="28" t="n">
        <v>0</v>
      </c>
      <c r="S198" s="28" t="n">
        <v>0</v>
      </c>
      <c r="T198" s="28" t="n">
        <v>0</v>
      </c>
      <c r="U198" s="91" t="n">
        <v>19995</v>
      </c>
      <c r="V198" s="28" t="n">
        <v>0</v>
      </c>
      <c r="W198" s="28" t="n">
        <v>0</v>
      </c>
      <c r="X198" s="28" t="n">
        <v>0</v>
      </c>
      <c r="Y198" s="92" t="n">
        <v>0</v>
      </c>
      <c r="Z198" s="7"/>
      <c r="AA198" s="92" t="n">
        <v>68782</v>
      </c>
      <c r="AB198" s="7"/>
      <c r="AC198" s="29" t="n">
        <v>4502</v>
      </c>
      <c r="AD198" s="29" t="n">
        <v>44285</v>
      </c>
      <c r="AE198" s="93" t="n">
        <v>0</v>
      </c>
      <c r="AF198" s="29" t="n">
        <v>0</v>
      </c>
      <c r="AG198" s="94" t="n">
        <v>19995</v>
      </c>
      <c r="AH198" s="93" t="n">
        <v>0</v>
      </c>
      <c r="AI198" s="94" t="n">
        <v>0</v>
      </c>
      <c r="AJ198" s="7"/>
      <c r="AK198" s="28" t="n">
        <v>48787</v>
      </c>
      <c r="AL198" s="28" t="n">
        <v>19995</v>
      </c>
      <c r="AM198" s="28" t="n">
        <v>0</v>
      </c>
      <c r="AN198" s="91" t="n">
        <v>0</v>
      </c>
      <c r="AO198" s="28"/>
      <c r="AP198" s="69" t="n">
        <v>0.707457838488421</v>
      </c>
      <c r="AQ198" s="40" t="n">
        <v>0.289946491495193</v>
      </c>
      <c r="AR198" s="40" t="n">
        <v>0</v>
      </c>
      <c r="AS198" s="70" t="n">
        <v>0</v>
      </c>
      <c r="AT198" s="7"/>
    </row>
    <row r="199" customFormat="false" ht="12.75" hidden="false" customHeight="false" outlineLevel="0" collapsed="false">
      <c r="A199" s="31" t="s">
        <v>308</v>
      </c>
      <c r="B199" s="2" t="s">
        <v>309</v>
      </c>
      <c r="C199" s="7"/>
      <c r="D199" s="28" t="n">
        <v>142406</v>
      </c>
      <c r="E199" s="29" t="n">
        <v>0</v>
      </c>
      <c r="F199" s="7"/>
      <c r="G199" s="90" t="n">
        <v>51419</v>
      </c>
      <c r="H199" s="28" t="n">
        <v>6278</v>
      </c>
      <c r="I199" s="28" t="n">
        <v>19145</v>
      </c>
      <c r="J199" s="91" t="n">
        <v>3644</v>
      </c>
      <c r="K199" s="28" t="n">
        <v>6644</v>
      </c>
      <c r="L199" s="28" t="n">
        <v>7888</v>
      </c>
      <c r="M199" s="28" t="n">
        <v>278</v>
      </c>
      <c r="N199" s="28" t="n">
        <v>2608</v>
      </c>
      <c r="O199" s="28" t="n">
        <v>1761</v>
      </c>
      <c r="P199" s="28" t="n">
        <v>2034</v>
      </c>
      <c r="Q199" s="28" t="n">
        <v>2509</v>
      </c>
      <c r="R199" s="28" t="n">
        <v>8112</v>
      </c>
      <c r="S199" s="28" t="n">
        <v>5514</v>
      </c>
      <c r="T199" s="28" t="n">
        <v>1900</v>
      </c>
      <c r="U199" s="91" t="n">
        <v>19896</v>
      </c>
      <c r="V199" s="28" t="n">
        <v>0</v>
      </c>
      <c r="W199" s="28" t="n">
        <v>0</v>
      </c>
      <c r="X199" s="28" t="n">
        <v>0</v>
      </c>
      <c r="Y199" s="92" t="n">
        <v>2776</v>
      </c>
      <c r="Z199" s="7"/>
      <c r="AA199" s="92" t="n">
        <v>142406</v>
      </c>
      <c r="AB199" s="7"/>
      <c r="AC199" s="29" t="n">
        <v>25423</v>
      </c>
      <c r="AD199" s="29" t="n">
        <v>55063</v>
      </c>
      <c r="AE199" s="93" t="n">
        <v>8112</v>
      </c>
      <c r="AF199" s="29" t="n">
        <v>29236</v>
      </c>
      <c r="AG199" s="94" t="n">
        <v>21796</v>
      </c>
      <c r="AH199" s="93" t="n">
        <v>0</v>
      </c>
      <c r="AI199" s="94" t="n">
        <v>2776</v>
      </c>
      <c r="AJ199" s="7"/>
      <c r="AK199" s="28" t="n">
        <v>80486</v>
      </c>
      <c r="AL199" s="28" t="n">
        <v>59144</v>
      </c>
      <c r="AM199" s="28" t="n">
        <v>0</v>
      </c>
      <c r="AN199" s="91" t="n">
        <v>2776</v>
      </c>
      <c r="AO199" s="28"/>
      <c r="AP199" s="69" t="n">
        <v>0.565186860104209</v>
      </c>
      <c r="AQ199" s="40" t="n">
        <v>0.415319579231212</v>
      </c>
      <c r="AR199" s="40" t="n">
        <v>0</v>
      </c>
      <c r="AS199" s="70" t="n">
        <v>0.0194935606645787</v>
      </c>
      <c r="AT199" s="7"/>
    </row>
    <row r="200" customFormat="false" ht="12.75" hidden="false" customHeight="false" outlineLevel="0" collapsed="false">
      <c r="A200" s="31" t="s">
        <v>310</v>
      </c>
      <c r="B200" s="2" t="s">
        <v>311</v>
      </c>
      <c r="C200" s="7"/>
      <c r="D200" s="28" t="n">
        <v>0</v>
      </c>
      <c r="E200" s="29" t="n">
        <v>0</v>
      </c>
      <c r="F200" s="7"/>
      <c r="G200" s="90" t="n">
        <v>0</v>
      </c>
      <c r="H200" s="28" t="n">
        <v>0</v>
      </c>
      <c r="I200" s="28" t="n">
        <v>0</v>
      </c>
      <c r="J200" s="91" t="n">
        <v>0</v>
      </c>
      <c r="K200" s="28" t="n">
        <v>0</v>
      </c>
      <c r="L200" s="28" t="n">
        <v>0</v>
      </c>
      <c r="M200" s="28" t="n">
        <v>0</v>
      </c>
      <c r="N200" s="28" t="n">
        <v>0</v>
      </c>
      <c r="O200" s="28" t="n">
        <v>0</v>
      </c>
      <c r="P200" s="28" t="n">
        <v>0</v>
      </c>
      <c r="Q200" s="28" t="n">
        <v>0</v>
      </c>
      <c r="R200" s="28" t="n">
        <v>0</v>
      </c>
      <c r="S200" s="28" t="n">
        <v>0</v>
      </c>
      <c r="T200" s="28" t="n">
        <v>0</v>
      </c>
      <c r="U200" s="91" t="n">
        <v>0</v>
      </c>
      <c r="V200" s="28" t="n">
        <v>0</v>
      </c>
      <c r="W200" s="28" t="n">
        <v>0</v>
      </c>
      <c r="X200" s="28" t="n">
        <v>0</v>
      </c>
      <c r="Y200" s="92" t="n">
        <v>0</v>
      </c>
      <c r="Z200" s="7"/>
      <c r="AA200" s="92" t="n">
        <v>0</v>
      </c>
      <c r="AB200" s="7"/>
      <c r="AC200" s="29" t="n">
        <v>0</v>
      </c>
      <c r="AD200" s="29" t="n">
        <v>0</v>
      </c>
      <c r="AE200" s="93" t="n">
        <v>0</v>
      </c>
      <c r="AF200" s="29" t="n">
        <v>0</v>
      </c>
      <c r="AG200" s="94" t="n">
        <v>0</v>
      </c>
      <c r="AH200" s="93" t="n">
        <v>0</v>
      </c>
      <c r="AI200" s="94" t="n">
        <v>0</v>
      </c>
      <c r="AJ200" s="7"/>
      <c r="AK200" s="28" t="n">
        <v>0</v>
      </c>
      <c r="AL200" s="28" t="n">
        <v>0</v>
      </c>
      <c r="AM200" s="28" t="n">
        <v>0</v>
      </c>
      <c r="AN200" s="91" t="n">
        <v>0</v>
      </c>
      <c r="AO200" s="28"/>
      <c r="AP200" s="69" t="e">
        <f aca="false"/>
        <v>#DIV/0!</v>
      </c>
      <c r="AQ200" s="40" t="e">
        <f aca="false"/>
        <v>#DIV/0!</v>
      </c>
      <c r="AR200" s="40" t="e">
        <f aca="false"/>
        <v>#DIV/0!</v>
      </c>
      <c r="AS200" s="70" t="e">
        <f aca="false"/>
        <v>#DIV/0!</v>
      </c>
      <c r="AT200" s="7"/>
    </row>
    <row r="201" customFormat="false" ht="12.75" hidden="false" customHeight="false" outlineLevel="0" collapsed="false">
      <c r="A201" s="31" t="s">
        <v>312</v>
      </c>
      <c r="B201" s="2" t="s">
        <v>313</v>
      </c>
      <c r="C201" s="7"/>
      <c r="D201" s="28" t="n">
        <v>122110</v>
      </c>
      <c r="E201" s="29" t="n">
        <v>1430</v>
      </c>
      <c r="F201" s="7"/>
      <c r="G201" s="90" t="n">
        <v>70385</v>
      </c>
      <c r="H201" s="28" t="n">
        <v>0</v>
      </c>
      <c r="I201" s="28" t="n">
        <v>0</v>
      </c>
      <c r="J201" s="91" t="n">
        <v>0</v>
      </c>
      <c r="K201" s="28" t="n">
        <v>0</v>
      </c>
      <c r="L201" s="28" t="n">
        <v>0</v>
      </c>
      <c r="M201" s="28" t="n">
        <v>0</v>
      </c>
      <c r="N201" s="28" t="n">
        <v>0</v>
      </c>
      <c r="O201" s="28" t="n">
        <v>0</v>
      </c>
      <c r="P201" s="28" t="n">
        <v>0</v>
      </c>
      <c r="Q201" s="28" t="n">
        <v>0</v>
      </c>
      <c r="R201" s="28" t="n">
        <v>0</v>
      </c>
      <c r="S201" s="28" t="n">
        <v>0</v>
      </c>
      <c r="T201" s="28" t="n">
        <v>0</v>
      </c>
      <c r="U201" s="91" t="n">
        <v>50295</v>
      </c>
      <c r="V201" s="28" t="n">
        <v>0</v>
      </c>
      <c r="W201" s="28" t="n">
        <v>0</v>
      </c>
      <c r="X201" s="28" t="n">
        <v>0</v>
      </c>
      <c r="Y201" s="92" t="n">
        <v>0</v>
      </c>
      <c r="Z201" s="7"/>
      <c r="AA201" s="92" t="n">
        <v>120680</v>
      </c>
      <c r="AB201" s="7"/>
      <c r="AC201" s="29" t="n">
        <v>0</v>
      </c>
      <c r="AD201" s="29" t="n">
        <v>70385</v>
      </c>
      <c r="AE201" s="93" t="n">
        <v>0</v>
      </c>
      <c r="AF201" s="29" t="n">
        <v>0</v>
      </c>
      <c r="AG201" s="94" t="n">
        <v>50295</v>
      </c>
      <c r="AH201" s="93" t="n">
        <v>0</v>
      </c>
      <c r="AI201" s="94" t="n">
        <v>0</v>
      </c>
      <c r="AJ201" s="7"/>
      <c r="AK201" s="28" t="n">
        <v>70385</v>
      </c>
      <c r="AL201" s="28" t="n">
        <v>50295</v>
      </c>
      <c r="AM201" s="28" t="n">
        <v>0</v>
      </c>
      <c r="AN201" s="91" t="n">
        <v>0</v>
      </c>
      <c r="AO201" s="28"/>
      <c r="AP201" s="69" t="n">
        <v>0.576406518712636</v>
      </c>
      <c r="AQ201" s="40" t="n">
        <v>0.411882728687249</v>
      </c>
      <c r="AR201" s="40" t="n">
        <v>0</v>
      </c>
      <c r="AS201" s="70" t="n">
        <v>0</v>
      </c>
      <c r="AT201" s="7"/>
    </row>
    <row r="202" customFormat="false" ht="12.75" hidden="false" customHeight="false" outlineLevel="0" collapsed="false">
      <c r="A202" s="31" t="s">
        <v>314</v>
      </c>
      <c r="B202" s="2" t="s">
        <v>162</v>
      </c>
      <c r="C202" s="7"/>
      <c r="D202" s="28" t="n">
        <v>351658</v>
      </c>
      <c r="E202" s="29" t="n">
        <v>4787</v>
      </c>
      <c r="F202" s="7"/>
      <c r="G202" s="90" t="n">
        <v>202704</v>
      </c>
      <c r="H202" s="28" t="n">
        <v>0</v>
      </c>
      <c r="I202" s="28" t="n">
        <v>0</v>
      </c>
      <c r="J202" s="91" t="n">
        <v>0</v>
      </c>
      <c r="K202" s="28" t="n">
        <v>0</v>
      </c>
      <c r="L202" s="28" t="n">
        <v>0</v>
      </c>
      <c r="M202" s="28" t="n">
        <v>0</v>
      </c>
      <c r="N202" s="28" t="n">
        <v>0</v>
      </c>
      <c r="O202" s="28" t="n">
        <v>0</v>
      </c>
      <c r="P202" s="28" t="n">
        <v>0</v>
      </c>
      <c r="Q202" s="28" t="n">
        <v>0</v>
      </c>
      <c r="R202" s="28" t="n">
        <v>0</v>
      </c>
      <c r="S202" s="28" t="n">
        <v>0</v>
      </c>
      <c r="T202" s="28" t="n">
        <v>0</v>
      </c>
      <c r="U202" s="91" t="n">
        <v>144167</v>
      </c>
      <c r="V202" s="28" t="n">
        <v>0</v>
      </c>
      <c r="W202" s="28" t="n">
        <v>0</v>
      </c>
      <c r="X202" s="28" t="n">
        <v>0</v>
      </c>
      <c r="Y202" s="92" t="n">
        <v>0</v>
      </c>
      <c r="Z202" s="7"/>
      <c r="AA202" s="92" t="n">
        <v>346871</v>
      </c>
      <c r="AB202" s="7"/>
      <c r="AC202" s="29" t="n">
        <v>0</v>
      </c>
      <c r="AD202" s="29" t="n">
        <v>202704</v>
      </c>
      <c r="AE202" s="93" t="n">
        <v>0</v>
      </c>
      <c r="AF202" s="29" t="n">
        <v>0</v>
      </c>
      <c r="AG202" s="94" t="n">
        <v>144167</v>
      </c>
      <c r="AH202" s="93" t="n">
        <v>0</v>
      </c>
      <c r="AI202" s="94" t="n">
        <v>0</v>
      </c>
      <c r="AJ202" s="7"/>
      <c r="AK202" s="28" t="n">
        <v>202704</v>
      </c>
      <c r="AL202" s="28" t="n">
        <v>144167</v>
      </c>
      <c r="AM202" s="28" t="n">
        <v>0</v>
      </c>
      <c r="AN202" s="91" t="n">
        <v>0</v>
      </c>
      <c r="AO202" s="28"/>
      <c r="AP202" s="69" t="n">
        <v>0.57642368437516</v>
      </c>
      <c r="AQ202" s="40" t="n">
        <v>0.409963657872137</v>
      </c>
      <c r="AR202" s="40" t="n">
        <v>0</v>
      </c>
      <c r="AS202" s="70" t="n">
        <v>0</v>
      </c>
      <c r="AT202" s="7"/>
    </row>
    <row r="203" customFormat="false" ht="12.75" hidden="false" customHeight="false" outlineLevel="0" collapsed="false">
      <c r="A203" s="31"/>
      <c r="B203" s="36" t="s">
        <v>276</v>
      </c>
      <c r="C203" s="7"/>
      <c r="D203" s="95" t="n">
        <v>1053831</v>
      </c>
      <c r="E203" s="95" t="n">
        <v>12065</v>
      </c>
      <c r="F203" s="7"/>
      <c r="G203" s="33" t="n">
        <v>557148</v>
      </c>
      <c r="H203" s="95" t="n">
        <v>9096</v>
      </c>
      <c r="I203" s="95" t="n">
        <v>46308</v>
      </c>
      <c r="J203" s="35" t="n">
        <v>5653</v>
      </c>
      <c r="K203" s="95" t="n">
        <v>14512</v>
      </c>
      <c r="L203" s="95" t="n">
        <v>7888</v>
      </c>
      <c r="M203" s="95" t="n">
        <v>278</v>
      </c>
      <c r="N203" s="95" t="n">
        <v>2608</v>
      </c>
      <c r="O203" s="95" t="n">
        <v>1761</v>
      </c>
      <c r="P203" s="95" t="n">
        <v>2034</v>
      </c>
      <c r="Q203" s="95" t="n">
        <v>2509</v>
      </c>
      <c r="R203" s="95" t="n">
        <v>8112</v>
      </c>
      <c r="S203" s="95" t="n">
        <v>5514</v>
      </c>
      <c r="T203" s="95" t="n">
        <v>1900</v>
      </c>
      <c r="U203" s="35" t="n">
        <v>373669</v>
      </c>
      <c r="V203" s="95" t="n">
        <v>0</v>
      </c>
      <c r="W203" s="95" t="n">
        <v>0</v>
      </c>
      <c r="X203" s="95" t="n">
        <v>0</v>
      </c>
      <c r="Y203" s="96" t="n">
        <v>2776</v>
      </c>
      <c r="Z203" s="7"/>
      <c r="AA203" s="96" t="n">
        <v>1041766</v>
      </c>
      <c r="AB203" s="7"/>
      <c r="AC203" s="95" t="n">
        <v>55404</v>
      </c>
      <c r="AD203" s="95" t="n">
        <v>562801</v>
      </c>
      <c r="AE203" s="33" t="n">
        <v>8112</v>
      </c>
      <c r="AF203" s="95" t="n">
        <v>37104</v>
      </c>
      <c r="AG203" s="35" t="n">
        <v>375569</v>
      </c>
      <c r="AH203" s="33" t="n">
        <v>0</v>
      </c>
      <c r="AI203" s="35" t="n">
        <v>2776</v>
      </c>
      <c r="AJ203" s="7"/>
      <c r="AK203" s="95" t="n">
        <v>618205</v>
      </c>
      <c r="AL203" s="95" t="n">
        <v>420785</v>
      </c>
      <c r="AM203" s="95" t="n">
        <v>0</v>
      </c>
      <c r="AN203" s="35" t="n">
        <v>2776</v>
      </c>
      <c r="AO203" s="28"/>
      <c r="AP203" s="69"/>
      <c r="AS203" s="70"/>
      <c r="AT203" s="7"/>
    </row>
    <row r="204" customFormat="false" ht="12.75" hidden="false" customHeight="false" outlineLevel="0" collapsed="false">
      <c r="A204" s="31"/>
      <c r="C204" s="7"/>
      <c r="D204" s="28"/>
      <c r="E204" s="29"/>
      <c r="F204" s="7"/>
      <c r="G204" s="90"/>
      <c r="H204" s="28"/>
      <c r="I204" s="28"/>
      <c r="J204" s="91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91"/>
      <c r="V204" s="28"/>
      <c r="W204" s="28"/>
      <c r="X204" s="28"/>
      <c r="Y204" s="92"/>
      <c r="Z204" s="7"/>
      <c r="AA204" s="92"/>
      <c r="AB204" s="7"/>
      <c r="AC204" s="29"/>
      <c r="AD204" s="29"/>
      <c r="AE204" s="93"/>
      <c r="AF204" s="29"/>
      <c r="AG204" s="94"/>
      <c r="AH204" s="93"/>
      <c r="AI204" s="94"/>
      <c r="AJ204" s="7"/>
      <c r="AK204" s="28"/>
      <c r="AL204" s="28"/>
      <c r="AM204" s="28"/>
      <c r="AN204" s="91"/>
      <c r="AO204" s="28"/>
      <c r="AP204" s="69"/>
      <c r="AS204" s="70"/>
      <c r="AT204" s="7"/>
    </row>
    <row r="205" customFormat="false" ht="12.75" hidden="false" customHeight="false" outlineLevel="0" collapsed="false">
      <c r="A205" s="31"/>
      <c r="B205" s="32" t="s">
        <v>315</v>
      </c>
      <c r="C205" s="7"/>
      <c r="D205" s="28" t="n">
        <v>4280142</v>
      </c>
      <c r="E205" s="28" t="n">
        <v>23430</v>
      </c>
      <c r="F205" s="7"/>
      <c r="G205" s="90" t="n">
        <v>1601397</v>
      </c>
      <c r="H205" s="28" t="n">
        <v>81969</v>
      </c>
      <c r="I205" s="28" t="n">
        <v>455615</v>
      </c>
      <c r="J205" s="91" t="n">
        <v>0</v>
      </c>
      <c r="K205" s="28" t="n">
        <v>665464</v>
      </c>
      <c r="L205" s="28" t="n">
        <v>343524</v>
      </c>
      <c r="M205" s="28" t="n">
        <v>0</v>
      </c>
      <c r="N205" s="28" t="n">
        <v>0</v>
      </c>
      <c r="O205" s="28" t="n">
        <v>0</v>
      </c>
      <c r="P205" s="28" t="n">
        <v>26543</v>
      </c>
      <c r="Q205" s="28" t="n">
        <v>11418</v>
      </c>
      <c r="R205" s="28" t="n">
        <v>17388</v>
      </c>
      <c r="S205" s="28" t="n">
        <v>181028</v>
      </c>
      <c r="T205" s="28" t="n">
        <v>0</v>
      </c>
      <c r="U205" s="91" t="n">
        <v>872366</v>
      </c>
      <c r="V205" s="28" t="n">
        <v>0</v>
      </c>
      <c r="W205" s="28" t="n">
        <v>0</v>
      </c>
      <c r="X205" s="28" t="n">
        <v>0</v>
      </c>
      <c r="Y205" s="92" t="n">
        <v>0</v>
      </c>
      <c r="Z205" s="7"/>
      <c r="AA205" s="92" t="n">
        <v>4256712</v>
      </c>
      <c r="AB205" s="7"/>
      <c r="AC205" s="29" t="n">
        <v>537584</v>
      </c>
      <c r="AD205" s="29" t="n">
        <v>1601397</v>
      </c>
      <c r="AE205" s="93" t="n">
        <v>17388</v>
      </c>
      <c r="AF205" s="29" t="n">
        <v>1227977</v>
      </c>
      <c r="AG205" s="94" t="n">
        <v>872366</v>
      </c>
      <c r="AH205" s="93" t="n">
        <v>0</v>
      </c>
      <c r="AI205" s="94" t="n">
        <v>0</v>
      </c>
      <c r="AJ205" s="7"/>
      <c r="AK205" s="28" t="n">
        <v>2138981</v>
      </c>
      <c r="AL205" s="28" t="n">
        <v>2117731</v>
      </c>
      <c r="AM205" s="28" t="n">
        <v>0</v>
      </c>
      <c r="AN205" s="91" t="n">
        <v>0</v>
      </c>
      <c r="AO205" s="28"/>
      <c r="AP205" s="69"/>
      <c r="AS205" s="70"/>
      <c r="AT205" s="7"/>
    </row>
    <row r="206" customFormat="false" ht="12.75" hidden="false" customHeight="false" outlineLevel="0" collapsed="false">
      <c r="A206" s="31"/>
      <c r="B206" s="32" t="s">
        <v>316</v>
      </c>
      <c r="C206" s="7"/>
      <c r="D206" s="28" t="n">
        <v>1085026</v>
      </c>
      <c r="E206" s="28" t="n">
        <v>12065</v>
      </c>
      <c r="F206" s="7"/>
      <c r="G206" s="90" t="n">
        <v>569131</v>
      </c>
      <c r="H206" s="28" t="n">
        <v>25766</v>
      </c>
      <c r="I206" s="28" t="n">
        <v>47118</v>
      </c>
      <c r="J206" s="91" t="n">
        <v>5653</v>
      </c>
      <c r="K206" s="28" t="n">
        <v>15699</v>
      </c>
      <c r="L206" s="28" t="n">
        <v>7888</v>
      </c>
      <c r="M206" s="28" t="n">
        <v>278</v>
      </c>
      <c r="N206" s="28" t="n">
        <v>2608</v>
      </c>
      <c r="O206" s="28" t="n">
        <v>1761</v>
      </c>
      <c r="P206" s="28" t="n">
        <v>2034</v>
      </c>
      <c r="Q206" s="28" t="n">
        <v>2509</v>
      </c>
      <c r="R206" s="28" t="n">
        <v>8166</v>
      </c>
      <c r="S206" s="28" t="n">
        <v>5611</v>
      </c>
      <c r="T206" s="28" t="n">
        <v>1900</v>
      </c>
      <c r="U206" s="91" t="n">
        <v>374063</v>
      </c>
      <c r="V206" s="28" t="n">
        <v>0</v>
      </c>
      <c r="W206" s="28" t="n">
        <v>0</v>
      </c>
      <c r="X206" s="28" t="n">
        <v>0</v>
      </c>
      <c r="Y206" s="92" t="n">
        <v>2776</v>
      </c>
      <c r="Z206" s="7"/>
      <c r="AA206" s="92" t="n">
        <v>1072961</v>
      </c>
      <c r="AB206" s="7"/>
      <c r="AC206" s="29" t="n">
        <v>72884</v>
      </c>
      <c r="AD206" s="29" t="n">
        <v>574784</v>
      </c>
      <c r="AE206" s="93" t="n">
        <v>8166</v>
      </c>
      <c r="AF206" s="29" t="n">
        <v>38388</v>
      </c>
      <c r="AG206" s="94" t="n">
        <v>375963</v>
      </c>
      <c r="AH206" s="93" t="n">
        <v>0</v>
      </c>
      <c r="AI206" s="94" t="n">
        <v>2776</v>
      </c>
      <c r="AJ206" s="7"/>
      <c r="AK206" s="28" t="n">
        <v>647668</v>
      </c>
      <c r="AL206" s="28" t="n">
        <v>422517</v>
      </c>
      <c r="AM206" s="28" t="n">
        <v>0</v>
      </c>
      <c r="AN206" s="91" t="n">
        <v>2776</v>
      </c>
      <c r="AO206" s="28"/>
      <c r="AP206" s="69"/>
      <c r="AS206" s="70"/>
      <c r="AT206" s="7"/>
    </row>
    <row r="207" customFormat="false" ht="12.75" hidden="false" customHeight="false" outlineLevel="0" collapsed="false">
      <c r="A207" s="31"/>
      <c r="C207" s="7"/>
      <c r="D207" s="28"/>
      <c r="E207" s="28"/>
      <c r="F207" s="7"/>
      <c r="G207" s="90"/>
      <c r="H207" s="28"/>
      <c r="I207" s="28"/>
      <c r="J207" s="91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91"/>
      <c r="V207" s="28"/>
      <c r="W207" s="28"/>
      <c r="X207" s="28"/>
      <c r="Y207" s="92"/>
      <c r="Z207" s="7"/>
      <c r="AA207" s="92"/>
      <c r="AB207" s="7"/>
      <c r="AC207" s="29"/>
      <c r="AD207" s="29"/>
      <c r="AE207" s="93"/>
      <c r="AF207" s="29"/>
      <c r="AG207" s="94"/>
      <c r="AH207" s="93"/>
      <c r="AI207" s="94"/>
      <c r="AJ207" s="7"/>
      <c r="AK207" s="28"/>
      <c r="AL207" s="28"/>
      <c r="AM207" s="28"/>
      <c r="AN207" s="91"/>
      <c r="AO207" s="28"/>
      <c r="AP207" s="69"/>
      <c r="AS207" s="70"/>
      <c r="AT207" s="7"/>
    </row>
    <row r="208" customFormat="false" ht="12.75" hidden="false" customHeight="false" outlineLevel="0" collapsed="false">
      <c r="A208" s="31"/>
      <c r="B208" s="32" t="s">
        <v>317</v>
      </c>
      <c r="C208" s="7"/>
      <c r="D208" s="28" t="n">
        <v>5365168</v>
      </c>
      <c r="E208" s="28" t="n">
        <v>35495</v>
      </c>
      <c r="F208" s="7"/>
      <c r="G208" s="90" t="n">
        <v>2170528</v>
      </c>
      <c r="H208" s="28" t="n">
        <v>107735</v>
      </c>
      <c r="I208" s="28" t="n">
        <v>502733</v>
      </c>
      <c r="J208" s="91" t="n">
        <v>5653</v>
      </c>
      <c r="K208" s="28" t="n">
        <v>681163</v>
      </c>
      <c r="L208" s="28" t="n">
        <v>351412</v>
      </c>
      <c r="M208" s="28" t="n">
        <v>278</v>
      </c>
      <c r="N208" s="28" t="n">
        <v>2608</v>
      </c>
      <c r="O208" s="28" t="n">
        <v>1761</v>
      </c>
      <c r="P208" s="28" t="n">
        <v>28577</v>
      </c>
      <c r="Q208" s="28" t="n">
        <v>13927</v>
      </c>
      <c r="R208" s="28" t="n">
        <v>25554</v>
      </c>
      <c r="S208" s="28" t="n">
        <v>186639</v>
      </c>
      <c r="T208" s="28" t="n">
        <v>1900</v>
      </c>
      <c r="U208" s="91" t="n">
        <v>1246429</v>
      </c>
      <c r="V208" s="28" t="n">
        <v>0</v>
      </c>
      <c r="W208" s="28" t="n">
        <v>0</v>
      </c>
      <c r="X208" s="28" t="n">
        <v>0</v>
      </c>
      <c r="Y208" s="92" t="n">
        <v>2776</v>
      </c>
      <c r="Z208" s="7"/>
      <c r="AA208" s="92" t="n">
        <v>5329673</v>
      </c>
      <c r="AB208" s="7"/>
      <c r="AC208" s="28" t="n">
        <v>610468</v>
      </c>
      <c r="AD208" s="28" t="n">
        <v>2176181</v>
      </c>
      <c r="AE208" s="90" t="n">
        <v>25554</v>
      </c>
      <c r="AF208" s="28" t="n">
        <v>1266365</v>
      </c>
      <c r="AG208" s="91" t="n">
        <v>1248329</v>
      </c>
      <c r="AH208" s="90" t="n">
        <v>0</v>
      </c>
      <c r="AI208" s="91" t="n">
        <v>2776</v>
      </c>
      <c r="AJ208" s="7"/>
      <c r="AK208" s="28" t="n">
        <v>2786649</v>
      </c>
      <c r="AL208" s="28" t="n">
        <v>2540248</v>
      </c>
      <c r="AM208" s="28" t="n">
        <v>0</v>
      </c>
      <c r="AN208" s="91" t="n">
        <v>2776</v>
      </c>
      <c r="AO208" s="28"/>
      <c r="AP208" s="69"/>
      <c r="AS208" s="70"/>
      <c r="AT208" s="7"/>
    </row>
    <row r="209" customFormat="false" ht="12.75" hidden="false" customHeight="false" outlineLevel="0" collapsed="false">
      <c r="A209" s="31"/>
      <c r="C209" s="7"/>
      <c r="D209" s="28"/>
      <c r="E209" s="28"/>
      <c r="F209" s="7"/>
      <c r="G209" s="90"/>
      <c r="H209" s="28"/>
      <c r="I209" s="28"/>
      <c r="J209" s="91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91"/>
      <c r="V209" s="28"/>
      <c r="W209" s="28"/>
      <c r="X209" s="28"/>
      <c r="Y209" s="92"/>
      <c r="Z209" s="7"/>
      <c r="AA209" s="92"/>
      <c r="AB209" s="7"/>
      <c r="AC209" s="28"/>
      <c r="AD209" s="28"/>
      <c r="AE209" s="90"/>
      <c r="AF209" s="28"/>
      <c r="AG209" s="91"/>
      <c r="AH209" s="90"/>
      <c r="AI209" s="91"/>
      <c r="AJ209" s="7"/>
      <c r="AK209" s="28"/>
      <c r="AL209" s="28"/>
      <c r="AM209" s="28"/>
      <c r="AN209" s="91"/>
      <c r="AO209" s="28"/>
      <c r="AP209" s="69"/>
      <c r="AS209" s="70"/>
      <c r="AT209" s="7"/>
    </row>
    <row r="210" customFormat="false" ht="12.75" hidden="false" customHeight="false" outlineLevel="0" collapsed="false">
      <c r="B210" s="32" t="s">
        <v>318</v>
      </c>
      <c r="C210" s="7"/>
      <c r="D210" s="28" t="n">
        <v>0</v>
      </c>
      <c r="E210" s="28" t="n">
        <v>0</v>
      </c>
      <c r="F210" s="7"/>
      <c r="G210" s="90" t="n">
        <v>0</v>
      </c>
      <c r="H210" s="28" t="n">
        <v>0</v>
      </c>
      <c r="I210" s="28" t="n">
        <v>0</v>
      </c>
      <c r="J210" s="91" t="n">
        <v>0</v>
      </c>
      <c r="K210" s="28" t="n">
        <v>0</v>
      </c>
      <c r="L210" s="28" t="n">
        <v>0</v>
      </c>
      <c r="M210" s="28" t="n">
        <v>0</v>
      </c>
      <c r="N210" s="28" t="n">
        <v>0</v>
      </c>
      <c r="O210" s="28" t="n">
        <v>0</v>
      </c>
      <c r="P210" s="28" t="n">
        <v>0</v>
      </c>
      <c r="Q210" s="28" t="n">
        <v>0</v>
      </c>
      <c r="R210" s="28" t="n">
        <v>0</v>
      </c>
      <c r="S210" s="28" t="n">
        <v>0</v>
      </c>
      <c r="T210" s="28" t="n">
        <v>0</v>
      </c>
      <c r="U210" s="91" t="n">
        <v>0</v>
      </c>
      <c r="V210" s="28" t="n">
        <v>0</v>
      </c>
      <c r="W210" s="28" t="n">
        <v>0</v>
      </c>
      <c r="X210" s="28" t="n">
        <v>0</v>
      </c>
      <c r="Y210" s="92" t="n">
        <v>0</v>
      </c>
      <c r="Z210" s="7"/>
      <c r="AA210" s="92" t="n">
        <v>0</v>
      </c>
      <c r="AB210" s="7"/>
      <c r="AC210" s="29" t="n">
        <v>0</v>
      </c>
      <c r="AD210" s="29" t="n">
        <v>0</v>
      </c>
      <c r="AE210" s="93" t="n">
        <v>0</v>
      </c>
      <c r="AF210" s="29" t="n">
        <v>0</v>
      </c>
      <c r="AG210" s="94" t="n">
        <v>0</v>
      </c>
      <c r="AH210" s="93" t="n">
        <v>0</v>
      </c>
      <c r="AI210" s="94" t="n">
        <v>0</v>
      </c>
      <c r="AJ210" s="7"/>
      <c r="AK210" s="28" t="n">
        <v>0</v>
      </c>
      <c r="AL210" s="28" t="n">
        <v>0</v>
      </c>
      <c r="AM210" s="28" t="n">
        <v>0</v>
      </c>
      <c r="AN210" s="91" t="n">
        <v>0</v>
      </c>
      <c r="AO210" s="28"/>
      <c r="AP210" s="69"/>
      <c r="AS210" s="70"/>
      <c r="AT210" s="7"/>
    </row>
  </sheetData>
  <sheetProtection sheet="true" objects="true" scenarios="true"/>
  <mergeCells count="9">
    <mergeCell ref="G3:Y3"/>
    <mergeCell ref="AC3:AI3"/>
    <mergeCell ref="AK3:AS3"/>
    <mergeCell ref="G5:J5"/>
    <mergeCell ref="K5:U5"/>
    <mergeCell ref="V5:X5"/>
    <mergeCell ref="AA5:AA6"/>
    <mergeCell ref="AC5:AD5"/>
    <mergeCell ref="AE5:AG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00" pageOrder="downThenOver" orientation="landscape" blackAndWhite="false" draft="false" cellComments="none" horizontalDpi="300" verticalDpi="300" copies="1"/>
  <headerFooter differentFirst="false" differentOddEven="false">
    <oddHeader/>
    <oddFooter>&amp;LDocket No. RP00-336
Allocation Examples for August 28, 2001 Technical Conference Discussion
Page &amp;P  of 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6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" customHeight="true" zeroHeight="false" outlineLevelRow="3" outlineLevelCol="0"/>
  <cols>
    <col collapsed="false" customWidth="true" hidden="false" outlineLevel="0" max="1" min="1" style="97" width="36.14"/>
    <col collapsed="false" customWidth="true" hidden="false" outlineLevel="0" max="2" min="2" style="98" width="12.14"/>
    <col collapsed="false" customWidth="true" hidden="false" outlineLevel="0" max="3" min="3" style="98" width="17.42"/>
    <col collapsed="false" customWidth="true" hidden="false" outlineLevel="0" max="4" min="4" style="98" width="8.14"/>
    <col collapsed="false" customWidth="true" hidden="false" outlineLevel="0" max="5" min="5" style="98" width="16.42"/>
    <col collapsed="false" customWidth="true" hidden="false" outlineLevel="0" max="6" min="6" style="99" width="9.99"/>
    <col collapsed="false" customWidth="false" hidden="false" outlineLevel="0" max="257" min="7" style="98" width="9.14"/>
  </cols>
  <sheetData>
    <row r="1" customFormat="false" ht="12" hidden="false" customHeight="false" outlineLevel="0" collapsed="false">
      <c r="A1" s="100" t="s">
        <v>357</v>
      </c>
      <c r="B1" s="101" t="s">
        <v>358</v>
      </c>
      <c r="C1" s="101" t="s">
        <v>359</v>
      </c>
      <c r="D1" s="102" t="s">
        <v>360</v>
      </c>
      <c r="E1" s="101" t="s">
        <v>361</v>
      </c>
      <c r="F1" s="103" t="s">
        <v>362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  <c r="EE1" s="102"/>
      <c r="EF1" s="102"/>
      <c r="EG1" s="102"/>
      <c r="EH1" s="102"/>
      <c r="EI1" s="102"/>
      <c r="EJ1" s="102"/>
      <c r="EK1" s="102"/>
      <c r="EL1" s="102"/>
      <c r="EM1" s="102"/>
      <c r="EN1" s="102"/>
      <c r="EO1" s="102"/>
      <c r="EP1" s="102"/>
      <c r="EQ1" s="102"/>
      <c r="ER1" s="102"/>
      <c r="ES1" s="102"/>
      <c r="ET1" s="102"/>
      <c r="EU1" s="102"/>
      <c r="EV1" s="102"/>
      <c r="EW1" s="102"/>
      <c r="EX1" s="102"/>
      <c r="EY1" s="102"/>
      <c r="EZ1" s="102"/>
      <c r="FA1" s="102"/>
      <c r="FB1" s="102"/>
      <c r="FC1" s="102"/>
      <c r="FD1" s="102"/>
      <c r="FE1" s="102"/>
      <c r="FF1" s="102"/>
      <c r="FG1" s="102"/>
      <c r="FH1" s="102"/>
      <c r="FI1" s="102"/>
      <c r="FJ1" s="102"/>
      <c r="FK1" s="102"/>
      <c r="FL1" s="102"/>
      <c r="FM1" s="102"/>
      <c r="FN1" s="102"/>
      <c r="FO1" s="102"/>
      <c r="FP1" s="102"/>
      <c r="FQ1" s="102"/>
      <c r="FR1" s="102"/>
      <c r="FS1" s="102"/>
      <c r="FT1" s="102"/>
      <c r="FU1" s="102"/>
      <c r="FV1" s="102"/>
      <c r="FW1" s="102"/>
      <c r="FX1" s="102"/>
      <c r="FY1" s="102"/>
      <c r="FZ1" s="102"/>
      <c r="GA1" s="102"/>
      <c r="GB1" s="102"/>
      <c r="GC1" s="102"/>
      <c r="GD1" s="102"/>
      <c r="GE1" s="102"/>
      <c r="GF1" s="102"/>
      <c r="GG1" s="102"/>
      <c r="GH1" s="102"/>
      <c r="GI1" s="102"/>
      <c r="GJ1" s="102"/>
      <c r="GK1" s="102"/>
      <c r="GL1" s="102"/>
      <c r="GM1" s="102"/>
      <c r="GN1" s="102"/>
      <c r="GO1" s="102"/>
      <c r="GP1" s="102"/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  <c r="HI1" s="102"/>
      <c r="HJ1" s="102"/>
      <c r="HK1" s="102"/>
      <c r="HL1" s="102"/>
      <c r="HM1" s="102"/>
      <c r="HN1" s="102"/>
      <c r="HO1" s="102"/>
      <c r="HP1" s="102"/>
      <c r="HQ1" s="102"/>
      <c r="HR1" s="102"/>
      <c r="HS1" s="102"/>
      <c r="HT1" s="102"/>
      <c r="HU1" s="102"/>
      <c r="HV1" s="102"/>
      <c r="HW1" s="102"/>
      <c r="HX1" s="102"/>
      <c r="HY1" s="102"/>
      <c r="HZ1" s="102"/>
      <c r="IA1" s="102"/>
      <c r="IB1" s="102"/>
      <c r="IC1" s="102"/>
      <c r="ID1" s="102"/>
      <c r="IE1" s="102"/>
      <c r="IF1" s="102"/>
      <c r="IG1" s="102"/>
      <c r="IH1" s="102"/>
      <c r="II1" s="102"/>
      <c r="IJ1" s="102"/>
      <c r="IK1" s="102"/>
      <c r="IL1" s="102"/>
      <c r="IM1" s="102"/>
      <c r="IN1" s="102"/>
      <c r="IO1" s="102"/>
      <c r="IP1" s="102"/>
      <c r="IQ1" s="102"/>
      <c r="IR1" s="102"/>
      <c r="IS1" s="102"/>
      <c r="IT1" s="102"/>
      <c r="IU1" s="102"/>
      <c r="IV1" s="102"/>
      <c r="IW1" s="102"/>
    </row>
    <row r="2" customFormat="false" ht="12" hidden="false" customHeight="false" outlineLevel="3" collapsed="false">
      <c r="A2" s="97" t="s">
        <v>45</v>
      </c>
      <c r="B2" s="104" t="s">
        <v>44</v>
      </c>
      <c r="C2" s="104" t="s">
        <v>363</v>
      </c>
      <c r="D2" s="98" t="s">
        <v>364</v>
      </c>
      <c r="E2" s="104" t="s">
        <v>334</v>
      </c>
      <c r="F2" s="99" t="n">
        <v>1161</v>
      </c>
    </row>
    <row r="3" customFormat="false" ht="12" hidden="false" customHeight="false" outlineLevel="3" collapsed="false">
      <c r="A3" s="97" t="s">
        <v>45</v>
      </c>
      <c r="B3" s="104" t="s">
        <v>44</v>
      </c>
      <c r="C3" s="104" t="s">
        <v>363</v>
      </c>
      <c r="D3" s="98" t="s">
        <v>364</v>
      </c>
      <c r="E3" s="104" t="s">
        <v>335</v>
      </c>
      <c r="F3" s="99" t="n">
        <v>0</v>
      </c>
    </row>
    <row r="4" customFormat="false" ht="12" hidden="false" customHeight="false" outlineLevel="3" collapsed="false">
      <c r="A4" s="97" t="s">
        <v>45</v>
      </c>
      <c r="B4" s="104" t="s">
        <v>44</v>
      </c>
      <c r="C4" s="104" t="s">
        <v>363</v>
      </c>
      <c r="D4" s="98" t="s">
        <v>364</v>
      </c>
      <c r="E4" s="104" t="s">
        <v>336</v>
      </c>
      <c r="F4" s="99" t="n">
        <v>0</v>
      </c>
    </row>
    <row r="5" customFormat="false" ht="12" hidden="false" customHeight="false" outlineLevel="3" collapsed="false">
      <c r="A5" s="97" t="s">
        <v>45</v>
      </c>
      <c r="B5" s="104" t="s">
        <v>44</v>
      </c>
      <c r="C5" s="104" t="s">
        <v>363</v>
      </c>
      <c r="D5" s="98" t="s">
        <v>364</v>
      </c>
      <c r="E5" s="104" t="s">
        <v>337</v>
      </c>
      <c r="F5" s="99" t="n">
        <v>0</v>
      </c>
    </row>
    <row r="6" customFormat="false" ht="12" hidden="false" customHeight="false" outlineLevel="3" collapsed="false">
      <c r="A6" s="97" t="s">
        <v>45</v>
      </c>
      <c r="B6" s="104" t="s">
        <v>44</v>
      </c>
      <c r="C6" s="104" t="s">
        <v>363</v>
      </c>
      <c r="D6" s="98" t="s">
        <v>364</v>
      </c>
      <c r="E6" s="104" t="s">
        <v>348</v>
      </c>
      <c r="F6" s="99" t="n">
        <v>495</v>
      </c>
    </row>
    <row r="7" customFormat="false" ht="12" hidden="false" customHeight="false" outlineLevel="3" collapsed="false">
      <c r="A7" s="97" t="s">
        <v>45</v>
      </c>
      <c r="B7" s="104" t="s">
        <v>44</v>
      </c>
      <c r="C7" s="104" t="s">
        <v>363</v>
      </c>
      <c r="D7" s="98" t="s">
        <v>364</v>
      </c>
      <c r="E7" s="104" t="s">
        <v>348</v>
      </c>
      <c r="F7" s="99" t="n">
        <v>331</v>
      </c>
    </row>
    <row r="8" customFormat="false" ht="12" hidden="false" customHeight="false" outlineLevel="2" collapsed="false">
      <c r="B8" s="104"/>
      <c r="C8" s="100" t="s">
        <v>365</v>
      </c>
      <c r="E8" s="104"/>
      <c r="F8" s="99" t="n">
        <f aca="false">SUBTOTAL(9,F2:F7)</f>
        <v>1987</v>
      </c>
    </row>
    <row r="9" customFormat="false" ht="12" hidden="false" customHeight="false" outlineLevel="1" collapsed="false">
      <c r="B9" s="100" t="s">
        <v>366</v>
      </c>
      <c r="C9" s="104"/>
      <c r="E9" s="104"/>
      <c r="F9" s="99" t="n">
        <f aca="false">SUBTOTAL(9,F2:F7)</f>
        <v>1987</v>
      </c>
    </row>
    <row r="10" customFormat="false" ht="12" hidden="false" customHeight="false" outlineLevel="3" collapsed="false">
      <c r="A10" s="97" t="s">
        <v>47</v>
      </c>
      <c r="B10" s="104" t="s">
        <v>46</v>
      </c>
      <c r="C10" s="104" t="s">
        <v>367</v>
      </c>
      <c r="D10" s="98" t="s">
        <v>364</v>
      </c>
      <c r="E10" s="104" t="s">
        <v>348</v>
      </c>
      <c r="F10" s="99" t="n">
        <v>11418</v>
      </c>
    </row>
    <row r="11" customFormat="false" ht="12" hidden="false" customHeight="false" outlineLevel="2" collapsed="false">
      <c r="B11" s="104"/>
      <c r="C11" s="101" t="s">
        <v>368</v>
      </c>
      <c r="E11" s="104"/>
      <c r="F11" s="99" t="n">
        <f aca="false">SUBTOTAL(9,F10)</f>
        <v>11418</v>
      </c>
    </row>
    <row r="12" customFormat="false" ht="12" hidden="false" customHeight="false" outlineLevel="1" collapsed="false">
      <c r="B12" s="101" t="s">
        <v>369</v>
      </c>
      <c r="C12" s="104"/>
      <c r="E12" s="104"/>
      <c r="F12" s="99" t="n">
        <f aca="false">SUBTOTAL(9,F10)</f>
        <v>11418</v>
      </c>
    </row>
    <row r="13" customFormat="false" ht="12" hidden="false" customHeight="false" outlineLevel="3" collapsed="false">
      <c r="A13" s="97" t="s">
        <v>49</v>
      </c>
      <c r="B13" s="104" t="s">
        <v>48</v>
      </c>
      <c r="C13" s="104" t="s">
        <v>370</v>
      </c>
      <c r="D13" s="98" t="s">
        <v>364</v>
      </c>
      <c r="E13" s="104" t="s">
        <v>334</v>
      </c>
      <c r="F13" s="99" t="n">
        <v>0</v>
      </c>
    </row>
    <row r="14" customFormat="false" ht="12" hidden="false" customHeight="false" outlineLevel="3" collapsed="false">
      <c r="A14" s="97" t="s">
        <v>49</v>
      </c>
      <c r="B14" s="104" t="s">
        <v>48</v>
      </c>
      <c r="C14" s="104" t="s">
        <v>370</v>
      </c>
      <c r="D14" s="98" t="s">
        <v>364</v>
      </c>
      <c r="E14" s="104" t="s">
        <v>335</v>
      </c>
      <c r="F14" s="99" t="n">
        <v>0</v>
      </c>
    </row>
    <row r="15" customFormat="false" ht="12" hidden="false" customHeight="false" outlineLevel="3" collapsed="false">
      <c r="A15" s="97" t="s">
        <v>49</v>
      </c>
      <c r="B15" s="104" t="s">
        <v>48</v>
      </c>
      <c r="C15" s="104" t="s">
        <v>370</v>
      </c>
      <c r="D15" s="98" t="s">
        <v>364</v>
      </c>
      <c r="E15" s="104" t="s">
        <v>336</v>
      </c>
      <c r="F15" s="99" t="n">
        <v>4417</v>
      </c>
    </row>
    <row r="16" customFormat="false" ht="12" hidden="false" customHeight="false" outlineLevel="3" collapsed="false">
      <c r="A16" s="97" t="s">
        <v>49</v>
      </c>
      <c r="B16" s="104" t="s">
        <v>48</v>
      </c>
      <c r="C16" s="104" t="s">
        <v>370</v>
      </c>
      <c r="D16" s="98" t="s">
        <v>364</v>
      </c>
      <c r="E16" s="104" t="s">
        <v>337</v>
      </c>
      <c r="F16" s="99" t="n">
        <v>0</v>
      </c>
    </row>
    <row r="17" customFormat="false" ht="12" hidden="false" customHeight="false" outlineLevel="3" collapsed="false">
      <c r="A17" s="97" t="s">
        <v>49</v>
      </c>
      <c r="B17" s="104" t="s">
        <v>48</v>
      </c>
      <c r="C17" s="104" t="s">
        <v>370</v>
      </c>
      <c r="D17" s="98" t="s">
        <v>364</v>
      </c>
      <c r="E17" s="104" t="s">
        <v>348</v>
      </c>
      <c r="F17" s="99" t="n">
        <v>3247</v>
      </c>
    </row>
    <row r="18" customFormat="false" ht="12" hidden="false" customHeight="false" outlineLevel="2" collapsed="false">
      <c r="B18" s="104"/>
      <c r="C18" s="101" t="s">
        <v>371</v>
      </c>
      <c r="E18" s="104"/>
      <c r="F18" s="99" t="n">
        <f aca="false">SUBTOTAL(9,F13:F17)</f>
        <v>7664</v>
      </c>
    </row>
    <row r="19" customFormat="false" ht="12" hidden="false" customHeight="false" outlineLevel="1" collapsed="false">
      <c r="B19" s="101" t="s">
        <v>372</v>
      </c>
      <c r="C19" s="104"/>
      <c r="E19" s="104"/>
      <c r="F19" s="99" t="n">
        <f aca="false">SUBTOTAL(9,F13:F17)</f>
        <v>7664</v>
      </c>
    </row>
    <row r="20" customFormat="false" ht="12" hidden="false" customHeight="false" outlineLevel="3" collapsed="false">
      <c r="A20" s="97" t="s">
        <v>49</v>
      </c>
      <c r="B20" s="104" t="s">
        <v>50</v>
      </c>
      <c r="C20" s="104" t="s">
        <v>373</v>
      </c>
      <c r="D20" s="98" t="s">
        <v>364</v>
      </c>
      <c r="E20" s="104" t="s">
        <v>334</v>
      </c>
      <c r="F20" s="99" t="n">
        <v>0</v>
      </c>
    </row>
    <row r="21" customFormat="false" ht="12" hidden="false" customHeight="false" outlineLevel="3" collapsed="false">
      <c r="A21" s="97" t="s">
        <v>49</v>
      </c>
      <c r="B21" s="104" t="s">
        <v>50</v>
      </c>
      <c r="C21" s="104" t="s">
        <v>373</v>
      </c>
      <c r="D21" s="98" t="s">
        <v>364</v>
      </c>
      <c r="E21" s="104" t="s">
        <v>335</v>
      </c>
      <c r="F21" s="99" t="n">
        <v>0</v>
      </c>
    </row>
    <row r="22" customFormat="false" ht="12" hidden="false" customHeight="false" outlineLevel="3" collapsed="false">
      <c r="A22" s="97" t="s">
        <v>49</v>
      </c>
      <c r="B22" s="104" t="s">
        <v>50</v>
      </c>
      <c r="C22" s="104" t="s">
        <v>373</v>
      </c>
      <c r="D22" s="98" t="s">
        <v>364</v>
      </c>
      <c r="E22" s="104" t="s">
        <v>336</v>
      </c>
      <c r="F22" s="99" t="n">
        <v>7376</v>
      </c>
    </row>
    <row r="23" customFormat="false" ht="12" hidden="false" customHeight="false" outlineLevel="3" collapsed="false">
      <c r="A23" s="97" t="s">
        <v>49</v>
      </c>
      <c r="B23" s="104" t="s">
        <v>50</v>
      </c>
      <c r="C23" s="104" t="s">
        <v>373</v>
      </c>
      <c r="D23" s="98" t="s">
        <v>364</v>
      </c>
      <c r="E23" s="104" t="s">
        <v>337</v>
      </c>
      <c r="F23" s="99" t="n">
        <v>0</v>
      </c>
    </row>
    <row r="24" customFormat="false" ht="12" hidden="false" customHeight="false" outlineLevel="3" collapsed="false">
      <c r="A24" s="97" t="s">
        <v>49</v>
      </c>
      <c r="B24" s="104" t="s">
        <v>50</v>
      </c>
      <c r="C24" s="104" t="s">
        <v>373</v>
      </c>
      <c r="D24" s="98" t="s">
        <v>364</v>
      </c>
      <c r="E24" s="104" t="s">
        <v>348</v>
      </c>
      <c r="F24" s="99" t="n">
        <v>5420</v>
      </c>
    </row>
    <row r="25" customFormat="false" ht="12" hidden="false" customHeight="false" outlineLevel="2" collapsed="false">
      <c r="B25" s="104"/>
      <c r="C25" s="101" t="s">
        <v>374</v>
      </c>
      <c r="E25" s="104"/>
      <c r="F25" s="99" t="n">
        <f aca="false">SUBTOTAL(9,F20:F24)</f>
        <v>12796</v>
      </c>
    </row>
    <row r="26" customFormat="false" ht="12" hidden="false" customHeight="false" outlineLevel="1" collapsed="false">
      <c r="B26" s="101" t="s">
        <v>375</v>
      </c>
      <c r="C26" s="104"/>
      <c r="E26" s="104"/>
      <c r="F26" s="99" t="n">
        <f aca="false">SUBTOTAL(9,F20:F24)</f>
        <v>12796</v>
      </c>
    </row>
    <row r="27" customFormat="false" ht="12" hidden="false" customHeight="false" outlineLevel="3" collapsed="false">
      <c r="A27" s="97" t="s">
        <v>52</v>
      </c>
      <c r="B27" s="104" t="s">
        <v>51</v>
      </c>
      <c r="C27" s="104" t="s">
        <v>367</v>
      </c>
      <c r="D27" s="98" t="s">
        <v>364</v>
      </c>
      <c r="E27" s="104" t="s">
        <v>338</v>
      </c>
      <c r="F27" s="99" t="n">
        <v>11418</v>
      </c>
    </row>
    <row r="28" customFormat="false" ht="12" hidden="false" customHeight="false" outlineLevel="2" collapsed="false">
      <c r="B28" s="104"/>
      <c r="C28" s="101" t="s">
        <v>368</v>
      </c>
      <c r="E28" s="104"/>
      <c r="F28" s="99" t="n">
        <f aca="false">SUBTOTAL(9,F27)</f>
        <v>11418</v>
      </c>
    </row>
    <row r="29" customFormat="false" ht="12" hidden="false" customHeight="false" outlineLevel="1" collapsed="false">
      <c r="B29" s="101" t="s">
        <v>376</v>
      </c>
      <c r="C29" s="104"/>
      <c r="E29" s="104"/>
      <c r="F29" s="99" t="n">
        <f aca="false">SUBTOTAL(9,F27)</f>
        <v>11418</v>
      </c>
    </row>
    <row r="30" customFormat="false" ht="12" hidden="false" customHeight="false" outlineLevel="3" collapsed="false">
      <c r="A30" s="97" t="s">
        <v>54</v>
      </c>
      <c r="B30" s="104" t="s">
        <v>53</v>
      </c>
      <c r="C30" s="104" t="s">
        <v>370</v>
      </c>
      <c r="D30" s="98" t="s">
        <v>364</v>
      </c>
      <c r="E30" s="104" t="s">
        <v>338</v>
      </c>
      <c r="F30" s="99" t="n">
        <v>3975</v>
      </c>
    </row>
    <row r="31" customFormat="false" ht="12" hidden="false" customHeight="false" outlineLevel="2" collapsed="false">
      <c r="B31" s="104"/>
      <c r="C31" s="101" t="s">
        <v>371</v>
      </c>
      <c r="E31" s="104"/>
      <c r="F31" s="99" t="n">
        <f aca="false">SUBTOTAL(9,F30)</f>
        <v>3975</v>
      </c>
    </row>
    <row r="32" customFormat="false" ht="12" hidden="false" customHeight="false" outlineLevel="1" collapsed="false">
      <c r="B32" s="101" t="s">
        <v>377</v>
      </c>
      <c r="C32" s="104"/>
      <c r="E32" s="104"/>
      <c r="F32" s="99" t="n">
        <f aca="false">SUBTOTAL(9,F30)</f>
        <v>3975</v>
      </c>
    </row>
    <row r="33" customFormat="false" ht="12" hidden="false" customHeight="false" outlineLevel="3" collapsed="false">
      <c r="A33" s="97" t="s">
        <v>54</v>
      </c>
      <c r="B33" s="104" t="s">
        <v>55</v>
      </c>
      <c r="C33" s="104" t="s">
        <v>367</v>
      </c>
      <c r="D33" s="98" t="s">
        <v>364</v>
      </c>
      <c r="E33" s="104" t="s">
        <v>338</v>
      </c>
      <c r="F33" s="99" t="n">
        <v>11418</v>
      </c>
    </row>
    <row r="34" customFormat="false" ht="12" hidden="false" customHeight="false" outlineLevel="2" collapsed="false">
      <c r="B34" s="104"/>
      <c r="C34" s="101" t="s">
        <v>368</v>
      </c>
      <c r="E34" s="104"/>
      <c r="F34" s="99" t="n">
        <f aca="false">SUBTOTAL(9,F33)</f>
        <v>11418</v>
      </c>
    </row>
    <row r="35" customFormat="false" ht="12" hidden="false" customHeight="false" outlineLevel="1" collapsed="false">
      <c r="B35" s="101" t="s">
        <v>378</v>
      </c>
      <c r="C35" s="104"/>
      <c r="E35" s="104"/>
      <c r="F35" s="99" t="n">
        <f aca="false">SUBTOTAL(9,F33)</f>
        <v>11418</v>
      </c>
    </row>
    <row r="36" customFormat="false" ht="12" hidden="false" customHeight="false" outlineLevel="3" collapsed="false">
      <c r="A36" s="97" t="s">
        <v>54</v>
      </c>
      <c r="B36" s="104" t="s">
        <v>56</v>
      </c>
      <c r="C36" s="104" t="s">
        <v>370</v>
      </c>
      <c r="D36" s="98" t="s">
        <v>364</v>
      </c>
      <c r="E36" s="104" t="s">
        <v>334</v>
      </c>
      <c r="F36" s="99" t="n">
        <v>1967</v>
      </c>
    </row>
    <row r="37" customFormat="false" ht="12" hidden="false" customHeight="false" outlineLevel="3" collapsed="false">
      <c r="A37" s="97" t="s">
        <v>54</v>
      </c>
      <c r="B37" s="104" t="s">
        <v>56</v>
      </c>
      <c r="C37" s="104" t="s">
        <v>370</v>
      </c>
      <c r="D37" s="98" t="s">
        <v>364</v>
      </c>
      <c r="E37" s="104" t="s">
        <v>338</v>
      </c>
      <c r="F37" s="99" t="n">
        <v>1446</v>
      </c>
    </row>
    <row r="38" customFormat="false" ht="12" hidden="false" customHeight="false" outlineLevel="2" collapsed="false">
      <c r="B38" s="104"/>
      <c r="C38" s="101" t="s">
        <v>371</v>
      </c>
      <c r="E38" s="104"/>
      <c r="F38" s="99" t="n">
        <f aca="false">SUBTOTAL(9,F36:F37)</f>
        <v>3413</v>
      </c>
    </row>
    <row r="39" customFormat="false" ht="12" hidden="false" customHeight="false" outlineLevel="1" collapsed="false">
      <c r="B39" s="101" t="s">
        <v>379</v>
      </c>
      <c r="C39" s="104"/>
      <c r="E39" s="104"/>
      <c r="F39" s="99" t="n">
        <f aca="false">SUBTOTAL(9,F36:F37)</f>
        <v>3413</v>
      </c>
    </row>
    <row r="40" customFormat="false" ht="12" hidden="false" customHeight="false" outlineLevel="3" collapsed="false">
      <c r="A40" s="97" t="s">
        <v>226</v>
      </c>
      <c r="B40" s="104" t="s">
        <v>225</v>
      </c>
      <c r="C40" s="104" t="s">
        <v>380</v>
      </c>
      <c r="D40" s="98" t="s">
        <v>381</v>
      </c>
      <c r="E40" s="104" t="s">
        <v>334</v>
      </c>
      <c r="F40" s="99" t="n">
        <v>363</v>
      </c>
    </row>
    <row r="41" customFormat="false" ht="12" hidden="false" customHeight="false" outlineLevel="3" collapsed="false">
      <c r="A41" s="97" t="s">
        <v>226</v>
      </c>
      <c r="B41" s="104" t="s">
        <v>225</v>
      </c>
      <c r="C41" s="104" t="s">
        <v>380</v>
      </c>
      <c r="D41" s="98" t="s">
        <v>381</v>
      </c>
      <c r="E41" s="104" t="s">
        <v>335</v>
      </c>
      <c r="F41" s="99" t="n">
        <v>950</v>
      </c>
    </row>
    <row r="42" customFormat="false" ht="12" hidden="false" customHeight="false" outlineLevel="3" collapsed="false">
      <c r="A42" s="97" t="s">
        <v>226</v>
      </c>
      <c r="B42" s="104" t="s">
        <v>225</v>
      </c>
      <c r="C42" s="104" t="s">
        <v>380</v>
      </c>
      <c r="D42" s="98" t="s">
        <v>381</v>
      </c>
      <c r="E42" s="104" t="s">
        <v>338</v>
      </c>
      <c r="F42" s="99" t="n">
        <v>101</v>
      </c>
    </row>
    <row r="43" customFormat="false" ht="12" hidden="false" customHeight="false" outlineLevel="3" collapsed="false">
      <c r="A43" s="97" t="s">
        <v>226</v>
      </c>
      <c r="B43" s="104" t="s">
        <v>225</v>
      </c>
      <c r="C43" s="104" t="s">
        <v>380</v>
      </c>
      <c r="D43" s="98" t="s">
        <v>381</v>
      </c>
      <c r="E43" s="104" t="s">
        <v>345</v>
      </c>
      <c r="F43" s="99" t="n">
        <v>3</v>
      </c>
    </row>
    <row r="44" customFormat="false" ht="12" hidden="false" customHeight="false" outlineLevel="3" collapsed="false">
      <c r="A44" s="97" t="s">
        <v>226</v>
      </c>
      <c r="B44" s="104" t="s">
        <v>225</v>
      </c>
      <c r="C44" s="104" t="s">
        <v>380</v>
      </c>
      <c r="D44" s="98" t="s">
        <v>381</v>
      </c>
      <c r="E44" s="104" t="s">
        <v>348</v>
      </c>
      <c r="F44" s="99" t="n">
        <v>19</v>
      </c>
    </row>
    <row r="45" customFormat="false" ht="12" hidden="false" customHeight="false" outlineLevel="2" collapsed="false">
      <c r="B45" s="104"/>
      <c r="C45" s="101" t="s">
        <v>382</v>
      </c>
      <c r="E45" s="104"/>
      <c r="F45" s="99" t="n">
        <f aca="false">SUBTOTAL(9,F40:F44)</f>
        <v>1436</v>
      </c>
    </row>
    <row r="46" customFormat="false" ht="12" hidden="false" customHeight="false" outlineLevel="1" collapsed="false">
      <c r="B46" s="101" t="s">
        <v>383</v>
      </c>
      <c r="C46" s="104"/>
      <c r="E46" s="104"/>
      <c r="F46" s="99" t="n">
        <f aca="false">SUBTOTAL(9,F40:F44)</f>
        <v>1436</v>
      </c>
    </row>
    <row r="47" customFormat="false" ht="12" hidden="false" customHeight="false" outlineLevel="3" collapsed="false">
      <c r="A47" s="97" t="s">
        <v>279</v>
      </c>
      <c r="B47" s="104" t="s">
        <v>278</v>
      </c>
      <c r="C47" s="104" t="s">
        <v>384</v>
      </c>
      <c r="D47" s="98" t="s">
        <v>364</v>
      </c>
      <c r="E47" s="104" t="s">
        <v>334</v>
      </c>
      <c r="F47" s="99" t="n">
        <v>14800</v>
      </c>
    </row>
    <row r="48" customFormat="false" ht="12" hidden="false" customHeight="false" outlineLevel="3" collapsed="false">
      <c r="A48" s="97" t="s">
        <v>279</v>
      </c>
      <c r="B48" s="104" t="s">
        <v>278</v>
      </c>
      <c r="C48" s="104" t="s">
        <v>384</v>
      </c>
      <c r="D48" s="98" t="s">
        <v>364</v>
      </c>
      <c r="E48" s="104" t="s">
        <v>335</v>
      </c>
      <c r="F48" s="99" t="n">
        <v>0</v>
      </c>
    </row>
    <row r="49" customFormat="false" ht="12" hidden="false" customHeight="false" outlineLevel="3" collapsed="false">
      <c r="A49" s="97" t="s">
        <v>279</v>
      </c>
      <c r="B49" s="104" t="s">
        <v>278</v>
      </c>
      <c r="C49" s="104" t="s">
        <v>384</v>
      </c>
      <c r="D49" s="98" t="s">
        <v>364</v>
      </c>
      <c r="E49" s="104" t="s">
        <v>336</v>
      </c>
      <c r="F49" s="99" t="n">
        <v>0</v>
      </c>
    </row>
    <row r="50" customFormat="false" ht="12" hidden="false" customHeight="false" outlineLevel="3" collapsed="false">
      <c r="A50" s="97" t="s">
        <v>279</v>
      </c>
      <c r="B50" s="104" t="s">
        <v>278</v>
      </c>
      <c r="C50" s="104" t="s">
        <v>384</v>
      </c>
      <c r="D50" s="98" t="s">
        <v>364</v>
      </c>
      <c r="E50" s="104" t="s">
        <v>337</v>
      </c>
      <c r="F50" s="99" t="n">
        <v>0</v>
      </c>
    </row>
    <row r="51" customFormat="false" ht="12" hidden="false" customHeight="false" outlineLevel="3" collapsed="false">
      <c r="A51" s="97" t="s">
        <v>279</v>
      </c>
      <c r="B51" s="104" t="s">
        <v>278</v>
      </c>
      <c r="C51" s="104" t="s">
        <v>384</v>
      </c>
      <c r="D51" s="98" t="s">
        <v>364</v>
      </c>
      <c r="E51" s="104" t="s">
        <v>348</v>
      </c>
      <c r="F51" s="99" t="n">
        <v>6317</v>
      </c>
    </row>
    <row r="52" customFormat="false" ht="12" hidden="false" customHeight="false" outlineLevel="3" collapsed="false">
      <c r="A52" s="97" t="s">
        <v>279</v>
      </c>
      <c r="B52" s="104" t="s">
        <v>278</v>
      </c>
      <c r="C52" s="104" t="s">
        <v>384</v>
      </c>
      <c r="D52" s="98" t="s">
        <v>364</v>
      </c>
      <c r="E52" s="104" t="s">
        <v>348</v>
      </c>
      <c r="F52" s="99" t="n">
        <v>4210</v>
      </c>
    </row>
    <row r="53" customFormat="false" ht="12" hidden="false" customHeight="false" outlineLevel="2" collapsed="false">
      <c r="B53" s="104"/>
      <c r="C53" s="101" t="s">
        <v>385</v>
      </c>
      <c r="E53" s="104"/>
      <c r="F53" s="99" t="n">
        <f aca="false">SUBTOTAL(9,F47:F52)</f>
        <v>25327</v>
      </c>
    </row>
    <row r="54" customFormat="false" ht="12" hidden="false" customHeight="false" outlineLevel="1" collapsed="false">
      <c r="B54" s="101" t="s">
        <v>386</v>
      </c>
      <c r="C54" s="104"/>
      <c r="E54" s="104"/>
      <c r="F54" s="99" t="n">
        <f aca="false">SUBTOTAL(9,F47:F52)</f>
        <v>25327</v>
      </c>
    </row>
    <row r="55" customFormat="false" ht="12" hidden="false" customHeight="false" outlineLevel="3" collapsed="false">
      <c r="A55" s="97" t="s">
        <v>281</v>
      </c>
      <c r="B55" s="104" t="s">
        <v>280</v>
      </c>
      <c r="C55" s="104" t="s">
        <v>387</v>
      </c>
      <c r="D55" s="98" t="s">
        <v>364</v>
      </c>
      <c r="E55" s="104" t="s">
        <v>334</v>
      </c>
      <c r="F55" s="99" t="n">
        <v>58907</v>
      </c>
    </row>
    <row r="56" customFormat="false" ht="12" hidden="false" customHeight="false" outlineLevel="3" collapsed="false">
      <c r="A56" s="97" t="s">
        <v>281</v>
      </c>
      <c r="B56" s="104" t="s">
        <v>280</v>
      </c>
      <c r="C56" s="104" t="s">
        <v>387</v>
      </c>
      <c r="D56" s="98" t="s">
        <v>364</v>
      </c>
      <c r="E56" s="104" t="s">
        <v>335</v>
      </c>
      <c r="F56" s="99" t="n">
        <v>0</v>
      </c>
    </row>
    <row r="57" customFormat="false" ht="12" hidden="false" customHeight="false" outlineLevel="3" collapsed="false">
      <c r="A57" s="97" t="s">
        <v>281</v>
      </c>
      <c r="B57" s="104" t="s">
        <v>280</v>
      </c>
      <c r="C57" s="104" t="s">
        <v>387</v>
      </c>
      <c r="D57" s="98" t="s">
        <v>364</v>
      </c>
      <c r="E57" s="104" t="s">
        <v>336</v>
      </c>
      <c r="F57" s="99" t="n">
        <v>0</v>
      </c>
    </row>
    <row r="58" customFormat="false" ht="12" hidden="false" customHeight="false" outlineLevel="3" collapsed="false">
      <c r="A58" s="97" t="s">
        <v>281</v>
      </c>
      <c r="B58" s="104" t="s">
        <v>280</v>
      </c>
      <c r="C58" s="104" t="s">
        <v>387</v>
      </c>
      <c r="D58" s="98" t="s">
        <v>364</v>
      </c>
      <c r="E58" s="104" t="s">
        <v>337</v>
      </c>
      <c r="F58" s="99" t="n">
        <v>0</v>
      </c>
    </row>
    <row r="59" customFormat="false" ht="12" hidden="false" customHeight="false" outlineLevel="3" collapsed="false">
      <c r="A59" s="97" t="s">
        <v>281</v>
      </c>
      <c r="B59" s="104" t="s">
        <v>280</v>
      </c>
      <c r="C59" s="104" t="s">
        <v>387</v>
      </c>
      <c r="D59" s="98" t="s">
        <v>364</v>
      </c>
      <c r="E59" s="104" t="s">
        <v>348</v>
      </c>
      <c r="F59" s="99" t="n">
        <v>25146</v>
      </c>
    </row>
    <row r="60" customFormat="false" ht="12" hidden="false" customHeight="false" outlineLevel="3" collapsed="false">
      <c r="A60" s="97" t="s">
        <v>281</v>
      </c>
      <c r="B60" s="104" t="s">
        <v>280</v>
      </c>
      <c r="C60" s="104" t="s">
        <v>387</v>
      </c>
      <c r="D60" s="98" t="s">
        <v>364</v>
      </c>
      <c r="E60" s="104" t="s">
        <v>348</v>
      </c>
      <c r="F60" s="99" t="n">
        <v>16752</v>
      </c>
    </row>
    <row r="61" customFormat="false" ht="12" hidden="false" customHeight="false" outlineLevel="2" collapsed="false">
      <c r="B61" s="104"/>
      <c r="C61" s="101" t="s">
        <v>388</v>
      </c>
      <c r="E61" s="104"/>
      <c r="F61" s="99" t="n">
        <f aca="false">SUBTOTAL(9,F55:F60)</f>
        <v>100805</v>
      </c>
    </row>
    <row r="62" customFormat="false" ht="12" hidden="false" customHeight="false" outlineLevel="3" collapsed="false">
      <c r="A62" s="97" t="s">
        <v>281</v>
      </c>
      <c r="B62" s="104" t="s">
        <v>280</v>
      </c>
      <c r="C62" s="104" t="s">
        <v>389</v>
      </c>
      <c r="D62" s="98" t="s">
        <v>364</v>
      </c>
      <c r="E62" s="104" t="s">
        <v>334</v>
      </c>
      <c r="F62" s="99" t="n">
        <v>21769</v>
      </c>
    </row>
    <row r="63" customFormat="false" ht="12" hidden="false" customHeight="false" outlineLevel="3" collapsed="false">
      <c r="A63" s="97" t="s">
        <v>281</v>
      </c>
      <c r="B63" s="104" t="s">
        <v>280</v>
      </c>
      <c r="C63" s="104" t="s">
        <v>389</v>
      </c>
      <c r="D63" s="98" t="s">
        <v>364</v>
      </c>
      <c r="E63" s="104" t="s">
        <v>335</v>
      </c>
      <c r="F63" s="99" t="n">
        <v>0</v>
      </c>
    </row>
    <row r="64" customFormat="false" ht="12" hidden="false" customHeight="false" outlineLevel="3" collapsed="false">
      <c r="A64" s="97" t="s">
        <v>281</v>
      </c>
      <c r="B64" s="104" t="s">
        <v>280</v>
      </c>
      <c r="C64" s="104" t="s">
        <v>389</v>
      </c>
      <c r="D64" s="98" t="s">
        <v>364</v>
      </c>
      <c r="E64" s="104" t="s">
        <v>336</v>
      </c>
      <c r="F64" s="99" t="n">
        <v>0</v>
      </c>
    </row>
    <row r="65" customFormat="false" ht="12" hidden="false" customHeight="false" outlineLevel="3" collapsed="false">
      <c r="A65" s="97" t="s">
        <v>281</v>
      </c>
      <c r="B65" s="104" t="s">
        <v>280</v>
      </c>
      <c r="C65" s="104" t="s">
        <v>389</v>
      </c>
      <c r="D65" s="98" t="s">
        <v>364</v>
      </c>
      <c r="E65" s="104" t="s">
        <v>337</v>
      </c>
      <c r="F65" s="99" t="n">
        <v>0</v>
      </c>
    </row>
    <row r="66" customFormat="false" ht="12" hidden="false" customHeight="false" outlineLevel="3" collapsed="false">
      <c r="A66" s="97" t="s">
        <v>281</v>
      </c>
      <c r="B66" s="104" t="s">
        <v>280</v>
      </c>
      <c r="C66" s="104" t="s">
        <v>389</v>
      </c>
      <c r="D66" s="98" t="s">
        <v>364</v>
      </c>
      <c r="E66" s="104" t="s">
        <v>348</v>
      </c>
      <c r="F66" s="99" t="n">
        <v>9292</v>
      </c>
    </row>
    <row r="67" customFormat="false" ht="12" hidden="false" customHeight="false" outlineLevel="3" collapsed="false">
      <c r="A67" s="97" t="s">
        <v>281</v>
      </c>
      <c r="B67" s="104" t="s">
        <v>280</v>
      </c>
      <c r="C67" s="104" t="s">
        <v>389</v>
      </c>
      <c r="D67" s="98" t="s">
        <v>364</v>
      </c>
      <c r="E67" s="104" t="s">
        <v>348</v>
      </c>
      <c r="F67" s="99" t="n">
        <v>6190</v>
      </c>
    </row>
    <row r="68" customFormat="false" ht="12" hidden="false" customHeight="false" outlineLevel="2" collapsed="false">
      <c r="B68" s="104"/>
      <c r="C68" s="101" t="s">
        <v>390</v>
      </c>
      <c r="E68" s="104"/>
      <c r="F68" s="99" t="n">
        <f aca="false">SUBTOTAL(9,F62:F67)</f>
        <v>37251</v>
      </c>
    </row>
    <row r="69" customFormat="false" ht="12" hidden="false" customHeight="false" outlineLevel="3" collapsed="false">
      <c r="A69" s="97" t="s">
        <v>281</v>
      </c>
      <c r="B69" s="104" t="s">
        <v>280</v>
      </c>
      <c r="C69" s="104" t="s">
        <v>391</v>
      </c>
      <c r="D69" s="98" t="s">
        <v>364</v>
      </c>
      <c r="E69" s="104" t="s">
        <v>334</v>
      </c>
      <c r="F69" s="99" t="n">
        <v>12354</v>
      </c>
    </row>
    <row r="70" customFormat="false" ht="12" hidden="false" customHeight="false" outlineLevel="3" collapsed="false">
      <c r="A70" s="97" t="s">
        <v>281</v>
      </c>
      <c r="B70" s="104" t="s">
        <v>280</v>
      </c>
      <c r="C70" s="104" t="s">
        <v>391</v>
      </c>
      <c r="D70" s="98" t="s">
        <v>364</v>
      </c>
      <c r="E70" s="104" t="s">
        <v>335</v>
      </c>
      <c r="F70" s="99" t="n">
        <v>0</v>
      </c>
    </row>
    <row r="71" customFormat="false" ht="12" hidden="false" customHeight="false" outlineLevel="3" collapsed="false">
      <c r="A71" s="97" t="s">
        <v>281</v>
      </c>
      <c r="B71" s="104" t="s">
        <v>280</v>
      </c>
      <c r="C71" s="104" t="s">
        <v>391</v>
      </c>
      <c r="D71" s="98" t="s">
        <v>364</v>
      </c>
      <c r="E71" s="104" t="s">
        <v>336</v>
      </c>
      <c r="F71" s="99" t="n">
        <v>0</v>
      </c>
    </row>
    <row r="72" customFormat="false" ht="12" hidden="false" customHeight="false" outlineLevel="3" collapsed="false">
      <c r="A72" s="97" t="s">
        <v>281</v>
      </c>
      <c r="B72" s="104" t="s">
        <v>280</v>
      </c>
      <c r="C72" s="104" t="s">
        <v>391</v>
      </c>
      <c r="D72" s="98" t="s">
        <v>364</v>
      </c>
      <c r="E72" s="104" t="s">
        <v>337</v>
      </c>
      <c r="F72" s="99" t="n">
        <v>0</v>
      </c>
    </row>
    <row r="73" customFormat="false" ht="12" hidden="false" customHeight="false" outlineLevel="3" collapsed="false">
      <c r="A73" s="97" t="s">
        <v>281</v>
      </c>
      <c r="B73" s="104" t="s">
        <v>280</v>
      </c>
      <c r="C73" s="104" t="s">
        <v>391</v>
      </c>
      <c r="D73" s="98" t="s">
        <v>364</v>
      </c>
      <c r="E73" s="104" t="s">
        <v>348</v>
      </c>
      <c r="F73" s="99" t="n">
        <v>5272</v>
      </c>
    </row>
    <row r="74" customFormat="false" ht="12" hidden="false" customHeight="false" outlineLevel="3" collapsed="false">
      <c r="A74" s="97" t="s">
        <v>281</v>
      </c>
      <c r="B74" s="104" t="s">
        <v>280</v>
      </c>
      <c r="C74" s="104" t="s">
        <v>391</v>
      </c>
      <c r="D74" s="98" t="s">
        <v>364</v>
      </c>
      <c r="E74" s="104" t="s">
        <v>348</v>
      </c>
      <c r="F74" s="99" t="n">
        <v>3513</v>
      </c>
    </row>
    <row r="75" customFormat="false" ht="12" hidden="false" customHeight="false" outlineLevel="2" collapsed="false">
      <c r="B75" s="104"/>
      <c r="C75" s="101" t="s">
        <v>392</v>
      </c>
      <c r="E75" s="104"/>
      <c r="F75" s="99" t="n">
        <f aca="false">SUBTOTAL(9,F69:F74)</f>
        <v>21139</v>
      </c>
    </row>
    <row r="76" customFormat="false" ht="12" hidden="false" customHeight="false" outlineLevel="1" collapsed="false">
      <c r="B76" s="101" t="s">
        <v>393</v>
      </c>
      <c r="C76" s="104"/>
      <c r="E76" s="104"/>
      <c r="F76" s="99" t="n">
        <f aca="false">SUBTOTAL(9,F55:F74)</f>
        <v>159195</v>
      </c>
    </row>
    <row r="77" customFormat="false" ht="12" hidden="false" customHeight="false" outlineLevel="3" collapsed="false">
      <c r="A77" s="97" t="s">
        <v>394</v>
      </c>
      <c r="B77" s="104" t="s">
        <v>282</v>
      </c>
      <c r="C77" s="104" t="s">
        <v>395</v>
      </c>
      <c r="D77" s="98" t="s">
        <v>364</v>
      </c>
      <c r="E77" s="104" t="s">
        <v>334</v>
      </c>
      <c r="F77" s="99" t="n">
        <v>2302</v>
      </c>
    </row>
    <row r="78" customFormat="false" ht="12" hidden="false" customHeight="false" outlineLevel="3" collapsed="false">
      <c r="A78" s="97" t="s">
        <v>394</v>
      </c>
      <c r="B78" s="104" t="s">
        <v>282</v>
      </c>
      <c r="C78" s="104" t="s">
        <v>395</v>
      </c>
      <c r="D78" s="98" t="s">
        <v>364</v>
      </c>
      <c r="E78" s="104" t="s">
        <v>335</v>
      </c>
      <c r="F78" s="99" t="n">
        <v>0</v>
      </c>
    </row>
    <row r="79" customFormat="false" ht="12" hidden="false" customHeight="false" outlineLevel="3" collapsed="false">
      <c r="A79" s="97" t="s">
        <v>394</v>
      </c>
      <c r="B79" s="104" t="s">
        <v>282</v>
      </c>
      <c r="C79" s="104" t="s">
        <v>395</v>
      </c>
      <c r="D79" s="98" t="s">
        <v>364</v>
      </c>
      <c r="E79" s="104" t="s">
        <v>336</v>
      </c>
      <c r="F79" s="99" t="n">
        <v>0</v>
      </c>
    </row>
    <row r="80" customFormat="false" ht="12" hidden="false" customHeight="false" outlineLevel="3" collapsed="false">
      <c r="A80" s="97" t="s">
        <v>394</v>
      </c>
      <c r="B80" s="104" t="s">
        <v>282</v>
      </c>
      <c r="C80" s="104" t="s">
        <v>395</v>
      </c>
      <c r="D80" s="98" t="s">
        <v>364</v>
      </c>
      <c r="E80" s="104" t="s">
        <v>337</v>
      </c>
      <c r="F80" s="99" t="n">
        <v>0</v>
      </c>
    </row>
    <row r="81" customFormat="false" ht="12" hidden="false" customHeight="false" outlineLevel="3" collapsed="false">
      <c r="A81" s="97" t="s">
        <v>394</v>
      </c>
      <c r="B81" s="104" t="s">
        <v>282</v>
      </c>
      <c r="C81" s="104" t="s">
        <v>395</v>
      </c>
      <c r="D81" s="98" t="s">
        <v>364</v>
      </c>
      <c r="E81" s="104" t="s">
        <v>348</v>
      </c>
      <c r="F81" s="99" t="n">
        <v>983</v>
      </c>
    </row>
    <row r="82" customFormat="false" ht="12" hidden="false" customHeight="false" outlineLevel="3" collapsed="false">
      <c r="A82" s="97" t="s">
        <v>394</v>
      </c>
      <c r="B82" s="104" t="s">
        <v>282</v>
      </c>
      <c r="C82" s="104" t="s">
        <v>395</v>
      </c>
      <c r="D82" s="98" t="s">
        <v>364</v>
      </c>
      <c r="E82" s="104" t="s">
        <v>348</v>
      </c>
      <c r="F82" s="99" t="n">
        <v>655</v>
      </c>
    </row>
    <row r="83" customFormat="false" ht="12" hidden="false" customHeight="false" outlineLevel="2" collapsed="false">
      <c r="B83" s="104"/>
      <c r="C83" s="101" t="s">
        <v>396</v>
      </c>
      <c r="E83" s="104"/>
      <c r="F83" s="99" t="n">
        <f aca="false">SUBTOTAL(9,F77:F82)</f>
        <v>3940</v>
      </c>
    </row>
    <row r="84" customFormat="false" ht="12" hidden="false" customHeight="false" outlineLevel="1" collapsed="false">
      <c r="B84" s="101" t="s">
        <v>397</v>
      </c>
      <c r="C84" s="104"/>
      <c r="E84" s="104"/>
      <c r="F84" s="99" t="n">
        <f aca="false">SUBTOTAL(9,F77:F82)</f>
        <v>3940</v>
      </c>
    </row>
    <row r="85" customFormat="false" ht="12" hidden="false" customHeight="false" outlineLevel="3" collapsed="false">
      <c r="A85" s="97" t="s">
        <v>287</v>
      </c>
      <c r="B85" s="104" t="s">
        <v>286</v>
      </c>
      <c r="C85" s="104" t="s">
        <v>401</v>
      </c>
      <c r="D85" s="98" t="s">
        <v>364</v>
      </c>
      <c r="E85" s="104" t="s">
        <v>334</v>
      </c>
      <c r="F85" s="99" t="n">
        <v>198</v>
      </c>
    </row>
    <row r="86" customFormat="false" ht="12" hidden="false" customHeight="false" outlineLevel="3" collapsed="false">
      <c r="A86" s="97" t="s">
        <v>287</v>
      </c>
      <c r="B86" s="104" t="s">
        <v>286</v>
      </c>
      <c r="C86" s="104" t="s">
        <v>401</v>
      </c>
      <c r="D86" s="98" t="s">
        <v>364</v>
      </c>
      <c r="E86" s="104" t="s">
        <v>335</v>
      </c>
      <c r="F86" s="99" t="n">
        <v>0</v>
      </c>
    </row>
    <row r="87" customFormat="false" ht="12" hidden="false" customHeight="false" outlineLevel="3" collapsed="false">
      <c r="A87" s="97" t="s">
        <v>287</v>
      </c>
      <c r="B87" s="104" t="s">
        <v>286</v>
      </c>
      <c r="C87" s="104" t="s">
        <v>401</v>
      </c>
      <c r="D87" s="98" t="s">
        <v>364</v>
      </c>
      <c r="E87" s="104" t="s">
        <v>336</v>
      </c>
      <c r="F87" s="99" t="n">
        <v>0</v>
      </c>
    </row>
    <row r="88" customFormat="false" ht="12" hidden="false" customHeight="false" outlineLevel="3" collapsed="false">
      <c r="A88" s="97" t="s">
        <v>287</v>
      </c>
      <c r="B88" s="104" t="s">
        <v>286</v>
      </c>
      <c r="C88" s="104" t="s">
        <v>401</v>
      </c>
      <c r="D88" s="98" t="s">
        <v>364</v>
      </c>
      <c r="E88" s="104" t="s">
        <v>337</v>
      </c>
      <c r="F88" s="99" t="n">
        <v>0</v>
      </c>
    </row>
    <row r="89" customFormat="false" ht="12" hidden="false" customHeight="false" outlineLevel="3" collapsed="false">
      <c r="A89" s="97" t="s">
        <v>287</v>
      </c>
      <c r="B89" s="104" t="s">
        <v>286</v>
      </c>
      <c r="C89" s="104" t="s">
        <v>401</v>
      </c>
      <c r="D89" s="98" t="s">
        <v>364</v>
      </c>
      <c r="E89" s="104" t="s">
        <v>348</v>
      </c>
      <c r="F89" s="99" t="n">
        <v>84</v>
      </c>
    </row>
    <row r="90" customFormat="false" ht="12" hidden="false" customHeight="false" outlineLevel="3" collapsed="false">
      <c r="A90" s="97" t="s">
        <v>287</v>
      </c>
      <c r="B90" s="104" t="s">
        <v>286</v>
      </c>
      <c r="C90" s="104" t="s">
        <v>401</v>
      </c>
      <c r="D90" s="98" t="s">
        <v>364</v>
      </c>
      <c r="E90" s="104" t="s">
        <v>348</v>
      </c>
      <c r="F90" s="99" t="n">
        <v>56</v>
      </c>
    </row>
    <row r="91" customFormat="false" ht="12" hidden="false" customHeight="false" outlineLevel="2" collapsed="false">
      <c r="B91" s="104"/>
      <c r="C91" s="101" t="s">
        <v>402</v>
      </c>
      <c r="E91" s="104"/>
      <c r="F91" s="99" t="n">
        <f aca="false">SUBTOTAL(9,F85:F90)</f>
        <v>338</v>
      </c>
    </row>
    <row r="92" customFormat="false" ht="12" hidden="false" customHeight="false" outlineLevel="1" collapsed="false">
      <c r="B92" s="101" t="s">
        <v>403</v>
      </c>
      <c r="C92" s="104"/>
      <c r="E92" s="104"/>
      <c r="F92" s="99" t="n">
        <f aca="false">SUBTOTAL(9,F85:F90)</f>
        <v>338</v>
      </c>
    </row>
    <row r="93" customFormat="false" ht="12" hidden="false" customHeight="false" outlineLevel="3" collapsed="false">
      <c r="A93" s="97" t="s">
        <v>228</v>
      </c>
      <c r="B93" s="104" t="s">
        <v>227</v>
      </c>
      <c r="C93" s="104" t="s">
        <v>404</v>
      </c>
      <c r="D93" s="98" t="s">
        <v>381</v>
      </c>
      <c r="E93" s="104" t="s">
        <v>334</v>
      </c>
      <c r="F93" s="99" t="n">
        <v>123</v>
      </c>
    </row>
    <row r="94" customFormat="false" ht="12" hidden="false" customHeight="false" outlineLevel="3" collapsed="false">
      <c r="A94" s="97" t="s">
        <v>228</v>
      </c>
      <c r="B94" s="104" t="s">
        <v>227</v>
      </c>
      <c r="C94" s="104" t="s">
        <v>404</v>
      </c>
      <c r="D94" s="98" t="s">
        <v>381</v>
      </c>
      <c r="E94" s="104" t="s">
        <v>335</v>
      </c>
      <c r="F94" s="99" t="n">
        <v>2097</v>
      </c>
    </row>
    <row r="95" customFormat="false" ht="12" hidden="false" customHeight="false" outlineLevel="2" collapsed="false">
      <c r="B95" s="104"/>
      <c r="C95" s="101" t="s">
        <v>405</v>
      </c>
      <c r="E95" s="104"/>
      <c r="F95" s="99" t="n">
        <f aca="false">SUBTOTAL(9,F93:F94)</f>
        <v>2220</v>
      </c>
    </row>
    <row r="96" customFormat="false" ht="12" hidden="false" customHeight="false" outlineLevel="1" collapsed="false">
      <c r="B96" s="101" t="s">
        <v>406</v>
      </c>
      <c r="C96" s="104"/>
      <c r="E96" s="104"/>
      <c r="F96" s="99" t="n">
        <f aca="false">SUBTOTAL(9,F93:F94)</f>
        <v>2220</v>
      </c>
    </row>
    <row r="97" customFormat="false" ht="12" hidden="false" customHeight="false" outlineLevel="3" collapsed="false">
      <c r="A97" s="97" t="s">
        <v>58</v>
      </c>
      <c r="B97" s="104" t="s">
        <v>57</v>
      </c>
      <c r="C97" s="104" t="s">
        <v>370</v>
      </c>
      <c r="D97" s="98" t="s">
        <v>364</v>
      </c>
      <c r="E97" s="104" t="s">
        <v>334</v>
      </c>
      <c r="F97" s="99" t="n">
        <v>0</v>
      </c>
    </row>
    <row r="98" customFormat="false" ht="12" hidden="false" customHeight="false" outlineLevel="3" collapsed="false">
      <c r="A98" s="97" t="s">
        <v>58</v>
      </c>
      <c r="B98" s="104" t="s">
        <v>57</v>
      </c>
      <c r="C98" s="104" t="s">
        <v>370</v>
      </c>
      <c r="D98" s="98" t="s">
        <v>364</v>
      </c>
      <c r="E98" s="104" t="s">
        <v>335</v>
      </c>
      <c r="F98" s="99" t="n">
        <v>0</v>
      </c>
    </row>
    <row r="99" customFormat="false" ht="12" hidden="false" customHeight="false" outlineLevel="3" collapsed="false">
      <c r="A99" s="97" t="s">
        <v>58</v>
      </c>
      <c r="B99" s="104" t="s">
        <v>57</v>
      </c>
      <c r="C99" s="104" t="s">
        <v>370</v>
      </c>
      <c r="D99" s="98" t="s">
        <v>364</v>
      </c>
      <c r="E99" s="104" t="s">
        <v>336</v>
      </c>
      <c r="F99" s="99" t="n">
        <v>5522</v>
      </c>
    </row>
    <row r="100" customFormat="false" ht="12" hidden="false" customHeight="false" outlineLevel="3" collapsed="false">
      <c r="A100" s="97" t="s">
        <v>58</v>
      </c>
      <c r="B100" s="104" t="s">
        <v>57</v>
      </c>
      <c r="C100" s="104" t="s">
        <v>370</v>
      </c>
      <c r="D100" s="98" t="s">
        <v>364</v>
      </c>
      <c r="E100" s="104" t="s">
        <v>337</v>
      </c>
      <c r="F100" s="99" t="n">
        <v>0</v>
      </c>
    </row>
    <row r="101" customFormat="false" ht="12" hidden="false" customHeight="false" outlineLevel="3" collapsed="false">
      <c r="A101" s="97" t="s">
        <v>58</v>
      </c>
      <c r="B101" s="104" t="s">
        <v>57</v>
      </c>
      <c r="C101" s="104" t="s">
        <v>370</v>
      </c>
      <c r="D101" s="98" t="s">
        <v>364</v>
      </c>
      <c r="E101" s="104" t="s">
        <v>346</v>
      </c>
      <c r="F101" s="99" t="n">
        <v>1065</v>
      </c>
    </row>
    <row r="102" customFormat="false" ht="12" hidden="false" customHeight="false" outlineLevel="3" collapsed="false">
      <c r="A102" s="97" t="s">
        <v>58</v>
      </c>
      <c r="B102" s="104" t="s">
        <v>57</v>
      </c>
      <c r="C102" s="104" t="s">
        <v>370</v>
      </c>
      <c r="D102" s="98" t="s">
        <v>364</v>
      </c>
      <c r="E102" s="104" t="s">
        <v>348</v>
      </c>
      <c r="F102" s="99" t="n">
        <v>2763</v>
      </c>
    </row>
    <row r="103" customFormat="false" ht="12" hidden="false" customHeight="false" outlineLevel="2" collapsed="false">
      <c r="B103" s="104"/>
      <c r="C103" s="101" t="s">
        <v>371</v>
      </c>
      <c r="E103" s="104"/>
      <c r="F103" s="99" t="n">
        <f aca="false">SUBTOTAL(9,F97:F102)</f>
        <v>9350</v>
      </c>
    </row>
    <row r="104" customFormat="false" ht="12" hidden="false" customHeight="false" outlineLevel="1" collapsed="false">
      <c r="B104" s="101" t="s">
        <v>407</v>
      </c>
      <c r="C104" s="104"/>
      <c r="E104" s="104"/>
      <c r="F104" s="99" t="n">
        <f aca="false">SUBTOTAL(9,F97:F102)</f>
        <v>9350</v>
      </c>
    </row>
    <row r="105" customFormat="false" ht="12" hidden="false" customHeight="false" outlineLevel="3" collapsed="false">
      <c r="A105" s="97" t="s">
        <v>58</v>
      </c>
      <c r="B105" s="104" t="s">
        <v>59</v>
      </c>
      <c r="C105" s="104" t="s">
        <v>367</v>
      </c>
      <c r="D105" s="98" t="s">
        <v>364</v>
      </c>
      <c r="E105" s="104" t="s">
        <v>346</v>
      </c>
      <c r="F105" s="99" t="n">
        <v>15995</v>
      </c>
    </row>
    <row r="106" customFormat="false" ht="12" hidden="false" customHeight="false" outlineLevel="2" collapsed="false">
      <c r="B106" s="104"/>
      <c r="C106" s="101" t="s">
        <v>368</v>
      </c>
      <c r="E106" s="104"/>
      <c r="F106" s="99" t="n">
        <f aca="false">SUBTOTAL(9,F105)</f>
        <v>15995</v>
      </c>
    </row>
    <row r="107" customFormat="false" ht="12" hidden="false" customHeight="false" outlineLevel="1" collapsed="false">
      <c r="B107" s="101" t="s">
        <v>408</v>
      </c>
      <c r="C107" s="104"/>
      <c r="E107" s="104"/>
      <c r="F107" s="99" t="n">
        <f aca="false">SUBTOTAL(9,F105)</f>
        <v>15995</v>
      </c>
    </row>
    <row r="108" customFormat="false" ht="12" hidden="false" customHeight="false" outlineLevel="3" collapsed="false">
      <c r="A108" s="97" t="s">
        <v>58</v>
      </c>
      <c r="B108" s="104" t="s">
        <v>60</v>
      </c>
      <c r="C108" s="104" t="s">
        <v>370</v>
      </c>
      <c r="D108" s="98" t="s">
        <v>364</v>
      </c>
      <c r="E108" s="104" t="s">
        <v>334</v>
      </c>
      <c r="F108" s="99" t="n">
        <v>0</v>
      </c>
    </row>
    <row r="109" customFormat="false" ht="12" hidden="false" customHeight="false" outlineLevel="3" collapsed="false">
      <c r="A109" s="97" t="s">
        <v>58</v>
      </c>
      <c r="B109" s="104" t="s">
        <v>60</v>
      </c>
      <c r="C109" s="104" t="s">
        <v>370</v>
      </c>
      <c r="D109" s="98" t="s">
        <v>364</v>
      </c>
      <c r="E109" s="104" t="s">
        <v>335</v>
      </c>
      <c r="F109" s="99" t="n">
        <v>0</v>
      </c>
    </row>
    <row r="110" customFormat="false" ht="12" hidden="false" customHeight="false" outlineLevel="3" collapsed="false">
      <c r="A110" s="97" t="s">
        <v>58</v>
      </c>
      <c r="B110" s="104" t="s">
        <v>60</v>
      </c>
      <c r="C110" s="104" t="s">
        <v>370</v>
      </c>
      <c r="D110" s="98" t="s">
        <v>364</v>
      </c>
      <c r="E110" s="104" t="s">
        <v>336</v>
      </c>
      <c r="F110" s="99" t="n">
        <v>1967</v>
      </c>
    </row>
    <row r="111" customFormat="false" ht="12" hidden="false" customHeight="false" outlineLevel="3" collapsed="false">
      <c r="A111" s="97" t="s">
        <v>58</v>
      </c>
      <c r="B111" s="104" t="s">
        <v>60</v>
      </c>
      <c r="C111" s="104" t="s">
        <v>370</v>
      </c>
      <c r="D111" s="98" t="s">
        <v>364</v>
      </c>
      <c r="E111" s="104" t="s">
        <v>337</v>
      </c>
      <c r="F111" s="99" t="n">
        <v>0</v>
      </c>
    </row>
    <row r="112" customFormat="false" ht="12" hidden="false" customHeight="false" outlineLevel="3" collapsed="false">
      <c r="A112" s="97" t="s">
        <v>58</v>
      </c>
      <c r="B112" s="104" t="s">
        <v>60</v>
      </c>
      <c r="C112" s="104" t="s">
        <v>370</v>
      </c>
      <c r="D112" s="98" t="s">
        <v>364</v>
      </c>
      <c r="E112" s="104" t="s">
        <v>346</v>
      </c>
      <c r="F112" s="99" t="n">
        <v>379</v>
      </c>
    </row>
    <row r="113" customFormat="false" ht="12" hidden="false" customHeight="false" outlineLevel="3" collapsed="false">
      <c r="A113" s="97" t="s">
        <v>58</v>
      </c>
      <c r="B113" s="104" t="s">
        <v>60</v>
      </c>
      <c r="C113" s="104" t="s">
        <v>370</v>
      </c>
      <c r="D113" s="98" t="s">
        <v>364</v>
      </c>
      <c r="E113" s="104" t="s">
        <v>348</v>
      </c>
      <c r="F113" s="99" t="n">
        <v>985</v>
      </c>
    </row>
    <row r="114" customFormat="false" ht="12" hidden="false" customHeight="false" outlineLevel="2" collapsed="false">
      <c r="B114" s="104"/>
      <c r="C114" s="101" t="s">
        <v>371</v>
      </c>
      <c r="E114" s="104"/>
      <c r="F114" s="99" t="n">
        <f aca="false">SUBTOTAL(9,F108:F113)</f>
        <v>3331</v>
      </c>
    </row>
    <row r="115" customFormat="false" ht="12" hidden="false" customHeight="false" outlineLevel="1" collapsed="false">
      <c r="B115" s="101" t="s">
        <v>409</v>
      </c>
      <c r="C115" s="104"/>
      <c r="E115" s="104"/>
      <c r="F115" s="99" t="n">
        <f aca="false">SUBTOTAL(9,F108:F113)</f>
        <v>3331</v>
      </c>
    </row>
    <row r="116" customFormat="false" ht="12" hidden="false" customHeight="false" outlineLevel="3" collapsed="false">
      <c r="A116" s="97" t="s">
        <v>190</v>
      </c>
      <c r="B116" s="104" t="s">
        <v>189</v>
      </c>
      <c r="C116" s="104" t="s">
        <v>410</v>
      </c>
      <c r="D116" s="98" t="s">
        <v>364</v>
      </c>
      <c r="E116" s="104" t="s">
        <v>334</v>
      </c>
      <c r="F116" s="99" t="n">
        <v>0</v>
      </c>
    </row>
    <row r="117" customFormat="false" ht="12" hidden="false" customHeight="false" outlineLevel="3" collapsed="false">
      <c r="A117" s="97" t="s">
        <v>190</v>
      </c>
      <c r="B117" s="104" t="s">
        <v>189</v>
      </c>
      <c r="C117" s="104" t="s">
        <v>410</v>
      </c>
      <c r="D117" s="98" t="s">
        <v>364</v>
      </c>
      <c r="E117" s="104" t="s">
        <v>335</v>
      </c>
      <c r="F117" s="99" t="n">
        <v>0</v>
      </c>
    </row>
    <row r="118" customFormat="false" ht="12" hidden="false" customHeight="false" outlineLevel="3" collapsed="false">
      <c r="A118" s="97" t="s">
        <v>190</v>
      </c>
      <c r="B118" s="104" t="s">
        <v>189</v>
      </c>
      <c r="C118" s="104" t="s">
        <v>410</v>
      </c>
      <c r="D118" s="98" t="s">
        <v>364</v>
      </c>
      <c r="E118" s="104" t="s">
        <v>336</v>
      </c>
      <c r="F118" s="99" t="n">
        <v>8842</v>
      </c>
    </row>
    <row r="119" customFormat="false" ht="12" hidden="false" customHeight="false" outlineLevel="3" collapsed="false">
      <c r="A119" s="97" t="s">
        <v>190</v>
      </c>
      <c r="B119" s="104" t="s">
        <v>189</v>
      </c>
      <c r="C119" s="104" t="s">
        <v>410</v>
      </c>
      <c r="D119" s="98" t="s">
        <v>364</v>
      </c>
      <c r="E119" s="104" t="s">
        <v>337</v>
      </c>
      <c r="F119" s="99" t="n">
        <v>0</v>
      </c>
    </row>
    <row r="120" customFormat="false" ht="12" hidden="false" customHeight="false" outlineLevel="3" collapsed="false">
      <c r="A120" s="97" t="s">
        <v>190</v>
      </c>
      <c r="B120" s="104" t="s">
        <v>189</v>
      </c>
      <c r="C120" s="104" t="s">
        <v>410</v>
      </c>
      <c r="D120" s="98" t="s">
        <v>364</v>
      </c>
      <c r="E120" s="104" t="s">
        <v>348</v>
      </c>
      <c r="F120" s="99" t="n">
        <v>4971</v>
      </c>
    </row>
    <row r="121" customFormat="false" ht="12" hidden="false" customHeight="false" outlineLevel="3" collapsed="false">
      <c r="A121" s="97" t="s">
        <v>190</v>
      </c>
      <c r="B121" s="104" t="s">
        <v>189</v>
      </c>
      <c r="C121" s="104" t="s">
        <v>410</v>
      </c>
      <c r="D121" s="98" t="s">
        <v>364</v>
      </c>
      <c r="E121" s="104" t="s">
        <v>348</v>
      </c>
      <c r="F121" s="99" t="n">
        <v>1476</v>
      </c>
    </row>
    <row r="122" customFormat="false" ht="12" hidden="false" customHeight="false" outlineLevel="2" collapsed="false">
      <c r="B122" s="104"/>
      <c r="C122" s="101" t="s">
        <v>411</v>
      </c>
      <c r="E122" s="104"/>
      <c r="F122" s="99" t="n">
        <f aca="false">SUBTOTAL(9,F116:F121)</f>
        <v>15289</v>
      </c>
    </row>
    <row r="123" customFormat="false" ht="12" hidden="false" customHeight="false" outlineLevel="3" collapsed="false">
      <c r="A123" s="97" t="s">
        <v>190</v>
      </c>
      <c r="B123" s="104" t="s">
        <v>189</v>
      </c>
      <c r="C123" s="104" t="s">
        <v>412</v>
      </c>
      <c r="D123" s="98" t="s">
        <v>364</v>
      </c>
      <c r="E123" s="104" t="s">
        <v>334</v>
      </c>
      <c r="F123" s="99" t="n">
        <v>0</v>
      </c>
    </row>
    <row r="124" customFormat="false" ht="12" hidden="false" customHeight="false" outlineLevel="3" collapsed="false">
      <c r="A124" s="97" t="s">
        <v>190</v>
      </c>
      <c r="B124" s="104" t="s">
        <v>189</v>
      </c>
      <c r="C124" s="104" t="s">
        <v>412</v>
      </c>
      <c r="D124" s="98" t="s">
        <v>364</v>
      </c>
      <c r="E124" s="104" t="s">
        <v>335</v>
      </c>
      <c r="F124" s="99" t="n">
        <v>0</v>
      </c>
    </row>
    <row r="125" customFormat="false" ht="12" hidden="false" customHeight="false" outlineLevel="3" collapsed="false">
      <c r="A125" s="97" t="s">
        <v>190</v>
      </c>
      <c r="B125" s="104" t="s">
        <v>189</v>
      </c>
      <c r="C125" s="104" t="s">
        <v>412</v>
      </c>
      <c r="D125" s="98" t="s">
        <v>364</v>
      </c>
      <c r="E125" s="104" t="s">
        <v>336</v>
      </c>
      <c r="F125" s="99" t="n">
        <v>5894</v>
      </c>
    </row>
    <row r="126" customFormat="false" ht="12" hidden="false" customHeight="false" outlineLevel="3" collapsed="false">
      <c r="A126" s="97" t="s">
        <v>190</v>
      </c>
      <c r="B126" s="104" t="s">
        <v>189</v>
      </c>
      <c r="C126" s="104" t="s">
        <v>412</v>
      </c>
      <c r="D126" s="98" t="s">
        <v>364</v>
      </c>
      <c r="E126" s="104" t="s">
        <v>337</v>
      </c>
      <c r="F126" s="99" t="n">
        <v>0</v>
      </c>
    </row>
    <row r="127" customFormat="false" ht="12" hidden="false" customHeight="false" outlineLevel="3" collapsed="false">
      <c r="A127" s="97" t="s">
        <v>190</v>
      </c>
      <c r="B127" s="104" t="s">
        <v>189</v>
      </c>
      <c r="C127" s="104" t="s">
        <v>412</v>
      </c>
      <c r="D127" s="98" t="s">
        <v>364</v>
      </c>
      <c r="E127" s="104" t="s">
        <v>348</v>
      </c>
      <c r="F127" s="99" t="n">
        <v>3314</v>
      </c>
    </row>
    <row r="128" customFormat="false" ht="12" hidden="false" customHeight="false" outlineLevel="3" collapsed="false">
      <c r="A128" s="97" t="s">
        <v>190</v>
      </c>
      <c r="B128" s="104" t="s">
        <v>189</v>
      </c>
      <c r="C128" s="104" t="s">
        <v>412</v>
      </c>
      <c r="D128" s="98" t="s">
        <v>364</v>
      </c>
      <c r="E128" s="104" t="s">
        <v>348</v>
      </c>
      <c r="F128" s="99" t="n">
        <v>984</v>
      </c>
    </row>
    <row r="129" customFormat="false" ht="12" hidden="false" customHeight="false" outlineLevel="2" collapsed="false">
      <c r="B129" s="104"/>
      <c r="C129" s="101" t="s">
        <v>413</v>
      </c>
      <c r="E129" s="104"/>
      <c r="F129" s="99" t="n">
        <f aca="false">SUBTOTAL(9,F123:F128)</f>
        <v>10192</v>
      </c>
    </row>
    <row r="130" customFormat="false" ht="12" hidden="false" customHeight="false" outlineLevel="1" collapsed="false">
      <c r="B130" s="101" t="s">
        <v>414</v>
      </c>
      <c r="C130" s="104"/>
      <c r="E130" s="104"/>
      <c r="F130" s="99" t="n">
        <f aca="false">SUBTOTAL(9,F116:F128)</f>
        <v>25481</v>
      </c>
    </row>
    <row r="131" customFormat="false" ht="12" hidden="false" customHeight="false" outlineLevel="3" collapsed="false">
      <c r="A131" s="97" t="s">
        <v>188</v>
      </c>
      <c r="B131" s="104" t="s">
        <v>187</v>
      </c>
      <c r="C131" s="104" t="s">
        <v>415</v>
      </c>
      <c r="D131" s="98" t="s">
        <v>381</v>
      </c>
      <c r="E131" s="104" t="s">
        <v>336</v>
      </c>
      <c r="F131" s="99" t="n">
        <v>34987</v>
      </c>
    </row>
    <row r="132" customFormat="false" ht="12" hidden="false" customHeight="false" outlineLevel="2" collapsed="false">
      <c r="B132" s="104"/>
      <c r="C132" s="101" t="s">
        <v>416</v>
      </c>
      <c r="E132" s="104"/>
      <c r="F132" s="99" t="n">
        <f aca="false">SUBTOTAL(9,F131)</f>
        <v>34987</v>
      </c>
    </row>
    <row r="133" customFormat="false" ht="12" hidden="false" customHeight="false" outlineLevel="3" collapsed="false">
      <c r="A133" s="97" t="s">
        <v>188</v>
      </c>
      <c r="B133" s="104" t="s">
        <v>187</v>
      </c>
      <c r="C133" s="104" t="s">
        <v>410</v>
      </c>
      <c r="D133" s="98" t="s">
        <v>381</v>
      </c>
      <c r="E133" s="104" t="s">
        <v>336</v>
      </c>
      <c r="F133" s="99" t="n">
        <v>0</v>
      </c>
    </row>
    <row r="134" customFormat="false" ht="12" hidden="false" customHeight="false" outlineLevel="2" collapsed="false">
      <c r="B134" s="104"/>
      <c r="C134" s="101" t="s">
        <v>411</v>
      </c>
      <c r="E134" s="104"/>
      <c r="F134" s="99" t="n">
        <f aca="false">SUBTOTAL(9,F133)</f>
        <v>0</v>
      </c>
    </row>
    <row r="135" customFormat="false" ht="12" hidden="false" customHeight="false" outlineLevel="3" collapsed="false">
      <c r="A135" s="97" t="s">
        <v>188</v>
      </c>
      <c r="B135" s="104" t="s">
        <v>187</v>
      </c>
      <c r="C135" s="104" t="s">
        <v>417</v>
      </c>
      <c r="D135" s="98" t="s">
        <v>381</v>
      </c>
      <c r="E135" s="104" t="s">
        <v>336</v>
      </c>
      <c r="F135" s="99" t="n">
        <v>0</v>
      </c>
    </row>
    <row r="136" customFormat="false" ht="12" hidden="false" customHeight="false" outlineLevel="2" collapsed="false">
      <c r="B136" s="104"/>
      <c r="C136" s="101" t="s">
        <v>418</v>
      </c>
      <c r="E136" s="104"/>
      <c r="F136" s="99" t="n">
        <f aca="false">SUBTOTAL(9,F135)</f>
        <v>0</v>
      </c>
    </row>
    <row r="137" customFormat="false" ht="12" hidden="false" customHeight="false" outlineLevel="3" collapsed="false">
      <c r="A137" s="97" t="s">
        <v>188</v>
      </c>
      <c r="B137" s="104" t="s">
        <v>187</v>
      </c>
      <c r="C137" s="104" t="s">
        <v>419</v>
      </c>
      <c r="D137" s="98" t="s">
        <v>381</v>
      </c>
      <c r="E137" s="104" t="s">
        <v>336</v>
      </c>
      <c r="F137" s="99" t="n">
        <v>0</v>
      </c>
    </row>
    <row r="138" customFormat="false" ht="12" hidden="false" customHeight="false" outlineLevel="2" collapsed="false">
      <c r="B138" s="104"/>
      <c r="C138" s="101" t="s">
        <v>420</v>
      </c>
      <c r="E138" s="104"/>
      <c r="F138" s="99" t="n">
        <f aca="false">SUBTOTAL(9,F137)</f>
        <v>0</v>
      </c>
    </row>
    <row r="139" customFormat="false" ht="12" hidden="false" customHeight="false" outlineLevel="3" collapsed="false">
      <c r="A139" s="97" t="s">
        <v>188</v>
      </c>
      <c r="B139" s="104" t="s">
        <v>187</v>
      </c>
      <c r="C139" s="104" t="s">
        <v>421</v>
      </c>
      <c r="D139" s="98" t="s">
        <v>381</v>
      </c>
      <c r="E139" s="104" t="s">
        <v>336</v>
      </c>
      <c r="F139" s="99" t="n">
        <v>0</v>
      </c>
    </row>
    <row r="140" customFormat="false" ht="12" hidden="false" customHeight="false" outlineLevel="2" collapsed="false">
      <c r="B140" s="104"/>
      <c r="C140" s="101" t="s">
        <v>422</v>
      </c>
      <c r="E140" s="104"/>
      <c r="F140" s="99" t="n">
        <f aca="false">SUBTOTAL(9,F139)</f>
        <v>0</v>
      </c>
    </row>
    <row r="141" customFormat="false" ht="12" hidden="false" customHeight="false" outlineLevel="3" collapsed="false">
      <c r="A141" s="97" t="s">
        <v>188</v>
      </c>
      <c r="B141" s="104" t="s">
        <v>187</v>
      </c>
      <c r="C141" s="104" t="s">
        <v>423</v>
      </c>
      <c r="D141" s="98" t="s">
        <v>381</v>
      </c>
      <c r="E141" s="104" t="s">
        <v>336</v>
      </c>
      <c r="F141" s="99" t="n">
        <v>0</v>
      </c>
    </row>
    <row r="142" customFormat="false" ht="12" hidden="false" customHeight="false" outlineLevel="2" collapsed="false">
      <c r="B142" s="104"/>
      <c r="C142" s="101" t="s">
        <v>424</v>
      </c>
      <c r="E142" s="104"/>
      <c r="F142" s="99" t="n">
        <f aca="false">SUBTOTAL(9,F141)</f>
        <v>0</v>
      </c>
    </row>
    <row r="143" customFormat="false" ht="12" hidden="false" customHeight="false" outlineLevel="3" collapsed="false">
      <c r="A143" s="97" t="s">
        <v>188</v>
      </c>
      <c r="B143" s="104" t="s">
        <v>187</v>
      </c>
      <c r="C143" s="104" t="s">
        <v>412</v>
      </c>
      <c r="D143" s="98" t="s">
        <v>381</v>
      </c>
      <c r="E143" s="104" t="s">
        <v>336</v>
      </c>
      <c r="F143" s="99" t="n">
        <v>26393</v>
      </c>
    </row>
    <row r="144" customFormat="false" ht="12" hidden="false" customHeight="false" outlineLevel="2" collapsed="false">
      <c r="B144" s="104"/>
      <c r="C144" s="101" t="s">
        <v>413</v>
      </c>
      <c r="E144" s="104"/>
      <c r="F144" s="99" t="n">
        <f aca="false">SUBTOTAL(9,F143)</f>
        <v>26393</v>
      </c>
    </row>
    <row r="145" customFormat="false" ht="12" hidden="false" customHeight="false" outlineLevel="1" collapsed="false">
      <c r="B145" s="101" t="s">
        <v>425</v>
      </c>
      <c r="C145" s="104"/>
      <c r="E145" s="104"/>
      <c r="F145" s="99" t="n">
        <f aca="false">SUBTOTAL(9,F131:F143)</f>
        <v>61380</v>
      </c>
    </row>
    <row r="146" customFormat="false" ht="12" hidden="false" customHeight="false" outlineLevel="3" collapsed="false">
      <c r="A146" s="97" t="s">
        <v>62</v>
      </c>
      <c r="B146" s="104" t="s">
        <v>61</v>
      </c>
      <c r="C146" s="104" t="s">
        <v>370</v>
      </c>
      <c r="D146" s="98" t="s">
        <v>364</v>
      </c>
      <c r="E146" s="104" t="s">
        <v>348</v>
      </c>
      <c r="F146" s="99" t="n">
        <v>3975</v>
      </c>
    </row>
    <row r="147" customFormat="false" ht="12" hidden="false" customHeight="false" outlineLevel="2" collapsed="false">
      <c r="B147" s="104"/>
      <c r="C147" s="101" t="s">
        <v>371</v>
      </c>
      <c r="E147" s="104"/>
      <c r="F147" s="99" t="n">
        <f aca="false">SUBTOTAL(9,F146)</f>
        <v>3975</v>
      </c>
    </row>
    <row r="148" customFormat="false" ht="12" hidden="false" customHeight="false" outlineLevel="1" collapsed="false">
      <c r="B148" s="101" t="s">
        <v>426</v>
      </c>
      <c r="C148" s="104"/>
      <c r="E148" s="104"/>
      <c r="F148" s="99" t="n">
        <f aca="false">SUBTOTAL(9,F146)</f>
        <v>3975</v>
      </c>
    </row>
    <row r="149" customFormat="false" ht="12" hidden="false" customHeight="false" outlineLevel="3" collapsed="false">
      <c r="A149" s="97" t="s">
        <v>62</v>
      </c>
      <c r="B149" s="104" t="s">
        <v>63</v>
      </c>
      <c r="C149" s="104" t="s">
        <v>370</v>
      </c>
      <c r="D149" s="98" t="s">
        <v>364</v>
      </c>
      <c r="E149" s="104" t="s">
        <v>334</v>
      </c>
      <c r="F149" s="99" t="n">
        <v>1748</v>
      </c>
    </row>
    <row r="150" customFormat="false" ht="12" hidden="false" customHeight="false" outlineLevel="3" collapsed="false">
      <c r="A150" s="97" t="s">
        <v>62</v>
      </c>
      <c r="B150" s="104" t="s">
        <v>63</v>
      </c>
      <c r="C150" s="104" t="s">
        <v>370</v>
      </c>
      <c r="D150" s="98" t="s">
        <v>364</v>
      </c>
      <c r="E150" s="104" t="s">
        <v>335</v>
      </c>
      <c r="F150" s="99" t="n">
        <v>0</v>
      </c>
    </row>
    <row r="151" customFormat="false" ht="12" hidden="false" customHeight="false" outlineLevel="3" collapsed="false">
      <c r="A151" s="97" t="s">
        <v>62</v>
      </c>
      <c r="B151" s="104" t="s">
        <v>63</v>
      </c>
      <c r="C151" s="104" t="s">
        <v>370</v>
      </c>
      <c r="D151" s="98" t="s">
        <v>364</v>
      </c>
      <c r="E151" s="104" t="s">
        <v>336</v>
      </c>
      <c r="F151" s="99" t="n">
        <v>0</v>
      </c>
    </row>
    <row r="152" customFormat="false" ht="12" hidden="false" customHeight="false" outlineLevel="3" collapsed="false">
      <c r="A152" s="97" t="s">
        <v>62</v>
      </c>
      <c r="B152" s="104" t="s">
        <v>63</v>
      </c>
      <c r="C152" s="104" t="s">
        <v>370</v>
      </c>
      <c r="D152" s="98" t="s">
        <v>364</v>
      </c>
      <c r="E152" s="104" t="s">
        <v>337</v>
      </c>
      <c r="F152" s="99" t="n">
        <v>0</v>
      </c>
    </row>
    <row r="153" customFormat="false" ht="12" hidden="false" customHeight="false" outlineLevel="3" collapsed="false">
      <c r="A153" s="97" t="s">
        <v>62</v>
      </c>
      <c r="B153" s="104" t="s">
        <v>63</v>
      </c>
      <c r="C153" s="104" t="s">
        <v>370</v>
      </c>
      <c r="D153" s="98" t="s">
        <v>364</v>
      </c>
      <c r="E153" s="104" t="s">
        <v>348</v>
      </c>
      <c r="F153" s="99" t="n">
        <v>745</v>
      </c>
    </row>
    <row r="154" customFormat="false" ht="12" hidden="false" customHeight="false" outlineLevel="3" collapsed="false">
      <c r="A154" s="97" t="s">
        <v>62</v>
      </c>
      <c r="B154" s="104" t="s">
        <v>63</v>
      </c>
      <c r="C154" s="104" t="s">
        <v>370</v>
      </c>
      <c r="D154" s="98" t="s">
        <v>364</v>
      </c>
      <c r="E154" s="104" t="s">
        <v>348</v>
      </c>
      <c r="F154" s="99" t="n">
        <v>497</v>
      </c>
    </row>
    <row r="155" customFormat="false" ht="12" hidden="false" customHeight="false" outlineLevel="2" collapsed="false">
      <c r="B155" s="104"/>
      <c r="C155" s="101" t="s">
        <v>371</v>
      </c>
      <c r="E155" s="104"/>
      <c r="F155" s="99" t="n">
        <f aca="false">SUBTOTAL(9,F149:F154)</f>
        <v>2990</v>
      </c>
    </row>
    <row r="156" customFormat="false" ht="12" hidden="false" customHeight="false" outlineLevel="1" collapsed="false">
      <c r="B156" s="101" t="s">
        <v>427</v>
      </c>
      <c r="C156" s="104"/>
      <c r="E156" s="104"/>
      <c r="F156" s="99" t="n">
        <f aca="false">SUBTOTAL(9,F149:F154)</f>
        <v>2990</v>
      </c>
    </row>
    <row r="157" customFormat="false" ht="12" hidden="false" customHeight="false" outlineLevel="3" collapsed="false">
      <c r="A157" s="97" t="s">
        <v>65</v>
      </c>
      <c r="B157" s="104" t="s">
        <v>64</v>
      </c>
      <c r="C157" s="104" t="s">
        <v>367</v>
      </c>
      <c r="D157" s="98" t="s">
        <v>364</v>
      </c>
      <c r="E157" s="104" t="s">
        <v>334</v>
      </c>
      <c r="F157" s="99" t="n">
        <v>48944</v>
      </c>
    </row>
    <row r="158" customFormat="false" ht="12" hidden="false" customHeight="false" outlineLevel="3" collapsed="false">
      <c r="A158" s="97" t="s">
        <v>65</v>
      </c>
      <c r="B158" s="104" t="s">
        <v>64</v>
      </c>
      <c r="C158" s="104" t="s">
        <v>367</v>
      </c>
      <c r="D158" s="98" t="s">
        <v>364</v>
      </c>
      <c r="E158" s="104" t="s">
        <v>335</v>
      </c>
      <c r="F158" s="99" t="n">
        <v>0</v>
      </c>
    </row>
    <row r="159" customFormat="false" ht="12" hidden="false" customHeight="false" outlineLevel="3" collapsed="false">
      <c r="A159" s="97" t="s">
        <v>65</v>
      </c>
      <c r="B159" s="104" t="s">
        <v>64</v>
      </c>
      <c r="C159" s="104" t="s">
        <v>367</v>
      </c>
      <c r="D159" s="98" t="s">
        <v>364</v>
      </c>
      <c r="E159" s="104" t="s">
        <v>336</v>
      </c>
      <c r="F159" s="99" t="n">
        <v>0</v>
      </c>
    </row>
    <row r="160" customFormat="false" ht="12" hidden="false" customHeight="false" outlineLevel="3" collapsed="false">
      <c r="A160" s="97" t="s">
        <v>65</v>
      </c>
      <c r="B160" s="104" t="s">
        <v>64</v>
      </c>
      <c r="C160" s="104" t="s">
        <v>367</v>
      </c>
      <c r="D160" s="98" t="s">
        <v>364</v>
      </c>
      <c r="E160" s="104" t="s">
        <v>337</v>
      </c>
      <c r="F160" s="99" t="n">
        <v>0</v>
      </c>
    </row>
    <row r="161" customFormat="false" ht="12" hidden="false" customHeight="false" outlineLevel="3" collapsed="false">
      <c r="A161" s="97" t="s">
        <v>65</v>
      </c>
      <c r="B161" s="104" t="s">
        <v>64</v>
      </c>
      <c r="C161" s="104" t="s">
        <v>367</v>
      </c>
      <c r="D161" s="98" t="s">
        <v>364</v>
      </c>
      <c r="E161" s="104" t="s">
        <v>348</v>
      </c>
      <c r="F161" s="99" t="n">
        <v>20892</v>
      </c>
    </row>
    <row r="162" customFormat="false" ht="12" hidden="false" customHeight="false" outlineLevel="3" collapsed="false">
      <c r="A162" s="97" t="s">
        <v>65</v>
      </c>
      <c r="B162" s="104" t="s">
        <v>64</v>
      </c>
      <c r="C162" s="104" t="s">
        <v>367</v>
      </c>
      <c r="D162" s="98" t="s">
        <v>364</v>
      </c>
      <c r="E162" s="104" t="s">
        <v>348</v>
      </c>
      <c r="F162" s="99" t="n">
        <v>13919</v>
      </c>
    </row>
    <row r="163" customFormat="false" ht="12" hidden="false" customHeight="false" outlineLevel="2" collapsed="false">
      <c r="B163" s="104"/>
      <c r="C163" s="101" t="s">
        <v>368</v>
      </c>
      <c r="E163" s="104"/>
      <c r="F163" s="99" t="n">
        <f aca="false">SUBTOTAL(9,F157:F162)</f>
        <v>83755</v>
      </c>
    </row>
    <row r="164" customFormat="false" ht="12" hidden="false" customHeight="false" outlineLevel="1" collapsed="false">
      <c r="B164" s="101" t="s">
        <v>428</v>
      </c>
      <c r="C164" s="104"/>
      <c r="E164" s="104"/>
      <c r="F164" s="99" t="n">
        <f aca="false">SUBTOTAL(9,F157:F162)</f>
        <v>83755</v>
      </c>
    </row>
    <row r="165" customFormat="false" ht="12" hidden="false" customHeight="false" outlineLevel="3" collapsed="false">
      <c r="A165" s="97" t="s">
        <v>65</v>
      </c>
      <c r="B165" s="104" t="s">
        <v>66</v>
      </c>
      <c r="C165" s="104" t="s">
        <v>363</v>
      </c>
      <c r="D165" s="98" t="s">
        <v>364</v>
      </c>
      <c r="E165" s="104" t="s">
        <v>334</v>
      </c>
      <c r="F165" s="99" t="n">
        <v>3613</v>
      </c>
    </row>
    <row r="166" customFormat="false" ht="12" hidden="false" customHeight="false" outlineLevel="3" collapsed="false">
      <c r="A166" s="97" t="s">
        <v>65</v>
      </c>
      <c r="B166" s="104" t="s">
        <v>66</v>
      </c>
      <c r="C166" s="104" t="s">
        <v>363</v>
      </c>
      <c r="D166" s="98" t="s">
        <v>364</v>
      </c>
      <c r="E166" s="104" t="s">
        <v>334</v>
      </c>
      <c r="F166" s="99" t="n">
        <v>0</v>
      </c>
    </row>
    <row r="167" customFormat="false" ht="12" hidden="false" customHeight="false" outlineLevel="3" collapsed="false">
      <c r="A167" s="97" t="s">
        <v>65</v>
      </c>
      <c r="B167" s="104" t="s">
        <v>66</v>
      </c>
      <c r="C167" s="104" t="s">
        <v>363</v>
      </c>
      <c r="D167" s="98" t="s">
        <v>364</v>
      </c>
      <c r="E167" s="104" t="s">
        <v>335</v>
      </c>
      <c r="F167" s="99" t="n">
        <v>0</v>
      </c>
    </row>
    <row r="168" customFormat="false" ht="12" hidden="false" customHeight="false" outlineLevel="3" collapsed="false">
      <c r="A168" s="97" t="s">
        <v>65</v>
      </c>
      <c r="B168" s="104" t="s">
        <v>66</v>
      </c>
      <c r="C168" s="104" t="s">
        <v>363</v>
      </c>
      <c r="D168" s="98" t="s">
        <v>364</v>
      </c>
      <c r="E168" s="104" t="s">
        <v>336</v>
      </c>
      <c r="F168" s="99" t="n">
        <v>4657</v>
      </c>
    </row>
    <row r="169" customFormat="false" ht="12" hidden="false" customHeight="false" outlineLevel="3" collapsed="false">
      <c r="A169" s="97" t="s">
        <v>65</v>
      </c>
      <c r="B169" s="104" t="s">
        <v>66</v>
      </c>
      <c r="C169" s="104" t="s">
        <v>363</v>
      </c>
      <c r="D169" s="98" t="s">
        <v>364</v>
      </c>
      <c r="E169" s="104" t="s">
        <v>336</v>
      </c>
      <c r="F169" s="99" t="n">
        <v>0</v>
      </c>
    </row>
    <row r="170" customFormat="false" ht="12" hidden="false" customHeight="false" outlineLevel="3" collapsed="false">
      <c r="A170" s="97" t="s">
        <v>65</v>
      </c>
      <c r="B170" s="104" t="s">
        <v>66</v>
      </c>
      <c r="C170" s="104" t="s">
        <v>363</v>
      </c>
      <c r="D170" s="98" t="s">
        <v>364</v>
      </c>
      <c r="E170" s="104" t="s">
        <v>337</v>
      </c>
      <c r="F170" s="99" t="n">
        <v>0</v>
      </c>
    </row>
    <row r="171" customFormat="false" ht="12" hidden="false" customHeight="false" outlineLevel="3" collapsed="false">
      <c r="A171" s="97" t="s">
        <v>65</v>
      </c>
      <c r="B171" s="104" t="s">
        <v>66</v>
      </c>
      <c r="C171" s="104" t="s">
        <v>363</v>
      </c>
      <c r="D171" s="98" t="s">
        <v>364</v>
      </c>
      <c r="E171" s="104" t="s">
        <v>348</v>
      </c>
      <c r="F171" s="99" t="n">
        <v>3530</v>
      </c>
    </row>
    <row r="172" customFormat="false" ht="12" hidden="false" customHeight="false" outlineLevel="3" collapsed="false">
      <c r="A172" s="97" t="s">
        <v>65</v>
      </c>
      <c r="B172" s="104" t="s">
        <v>66</v>
      </c>
      <c r="C172" s="104" t="s">
        <v>363</v>
      </c>
      <c r="D172" s="98" t="s">
        <v>364</v>
      </c>
      <c r="E172" s="104" t="s">
        <v>348</v>
      </c>
      <c r="F172" s="99" t="n">
        <v>2353</v>
      </c>
    </row>
    <row r="173" customFormat="false" ht="12" hidden="false" customHeight="false" outlineLevel="2" collapsed="false">
      <c r="B173" s="104"/>
      <c r="C173" s="101" t="s">
        <v>365</v>
      </c>
      <c r="E173" s="104"/>
      <c r="F173" s="99" t="n">
        <f aca="false">SUBTOTAL(9,F165:F172)</f>
        <v>14153</v>
      </c>
    </row>
    <row r="174" customFormat="false" ht="12" hidden="false" customHeight="false" outlineLevel="1" collapsed="false">
      <c r="B174" s="101" t="s">
        <v>429</v>
      </c>
      <c r="C174" s="104"/>
      <c r="E174" s="104"/>
      <c r="F174" s="99" t="n">
        <f aca="false">SUBTOTAL(9,F165:F172)</f>
        <v>14153</v>
      </c>
    </row>
    <row r="175" customFormat="false" ht="12" hidden="false" customHeight="false" outlineLevel="3" collapsed="false">
      <c r="A175" s="97" t="s">
        <v>65</v>
      </c>
      <c r="B175" s="104" t="s">
        <v>67</v>
      </c>
      <c r="C175" s="104" t="s">
        <v>370</v>
      </c>
      <c r="D175" s="98" t="s">
        <v>364</v>
      </c>
      <c r="E175" s="104" t="s">
        <v>334</v>
      </c>
      <c r="F175" s="99" t="n">
        <v>19299</v>
      </c>
    </row>
    <row r="176" customFormat="false" ht="12" hidden="false" customHeight="false" outlineLevel="3" collapsed="false">
      <c r="A176" s="97" t="s">
        <v>65</v>
      </c>
      <c r="B176" s="104" t="s">
        <v>67</v>
      </c>
      <c r="C176" s="104" t="s">
        <v>370</v>
      </c>
      <c r="D176" s="98" t="s">
        <v>364</v>
      </c>
      <c r="E176" s="104" t="s">
        <v>334</v>
      </c>
      <c r="F176" s="99" t="n">
        <v>0</v>
      </c>
    </row>
    <row r="177" customFormat="false" ht="12" hidden="false" customHeight="false" outlineLevel="3" collapsed="false">
      <c r="A177" s="97" t="s">
        <v>65</v>
      </c>
      <c r="B177" s="104" t="s">
        <v>67</v>
      </c>
      <c r="C177" s="104" t="s">
        <v>370</v>
      </c>
      <c r="D177" s="98" t="s">
        <v>364</v>
      </c>
      <c r="E177" s="104" t="s">
        <v>335</v>
      </c>
      <c r="F177" s="99" t="n">
        <v>0</v>
      </c>
    </row>
    <row r="178" customFormat="false" ht="12" hidden="false" customHeight="false" outlineLevel="3" collapsed="false">
      <c r="A178" s="97" t="s">
        <v>65</v>
      </c>
      <c r="B178" s="104" t="s">
        <v>67</v>
      </c>
      <c r="C178" s="104" t="s">
        <v>370</v>
      </c>
      <c r="D178" s="98" t="s">
        <v>364</v>
      </c>
      <c r="E178" s="104" t="s">
        <v>336</v>
      </c>
      <c r="F178" s="99" t="n">
        <v>2790</v>
      </c>
    </row>
    <row r="179" customFormat="false" ht="12" hidden="false" customHeight="false" outlineLevel="3" collapsed="false">
      <c r="A179" s="97" t="s">
        <v>65</v>
      </c>
      <c r="B179" s="104" t="s">
        <v>67</v>
      </c>
      <c r="C179" s="104" t="s">
        <v>370</v>
      </c>
      <c r="D179" s="98" t="s">
        <v>364</v>
      </c>
      <c r="E179" s="104" t="s">
        <v>336</v>
      </c>
      <c r="F179" s="99" t="n">
        <v>0</v>
      </c>
    </row>
    <row r="180" customFormat="false" ht="12" hidden="false" customHeight="false" outlineLevel="3" collapsed="false">
      <c r="A180" s="97" t="s">
        <v>65</v>
      </c>
      <c r="B180" s="104" t="s">
        <v>67</v>
      </c>
      <c r="C180" s="104" t="s">
        <v>370</v>
      </c>
      <c r="D180" s="98" t="s">
        <v>364</v>
      </c>
      <c r="E180" s="104" t="s">
        <v>337</v>
      </c>
      <c r="F180" s="99" t="n">
        <v>0</v>
      </c>
    </row>
    <row r="181" customFormat="false" ht="12" hidden="false" customHeight="false" outlineLevel="3" collapsed="false">
      <c r="A181" s="97" t="s">
        <v>65</v>
      </c>
      <c r="B181" s="104" t="s">
        <v>67</v>
      </c>
      <c r="C181" s="104" t="s">
        <v>370</v>
      </c>
      <c r="D181" s="98" t="s">
        <v>364</v>
      </c>
      <c r="E181" s="104" t="s">
        <v>348</v>
      </c>
      <c r="F181" s="99" t="n">
        <v>9428</v>
      </c>
    </row>
    <row r="182" customFormat="false" ht="12" hidden="false" customHeight="false" outlineLevel="3" collapsed="false">
      <c r="A182" s="97" t="s">
        <v>65</v>
      </c>
      <c r="B182" s="104" t="s">
        <v>67</v>
      </c>
      <c r="C182" s="104" t="s">
        <v>370</v>
      </c>
      <c r="D182" s="98" t="s">
        <v>364</v>
      </c>
      <c r="E182" s="104" t="s">
        <v>348</v>
      </c>
      <c r="F182" s="99" t="n">
        <v>6282</v>
      </c>
    </row>
    <row r="183" customFormat="false" ht="12" hidden="false" customHeight="false" outlineLevel="2" collapsed="false">
      <c r="B183" s="104"/>
      <c r="C183" s="101" t="s">
        <v>371</v>
      </c>
      <c r="E183" s="104"/>
      <c r="F183" s="99" t="n">
        <f aca="false">SUBTOTAL(9,F175:F182)</f>
        <v>37799</v>
      </c>
    </row>
    <row r="184" customFormat="false" ht="12" hidden="false" customHeight="false" outlineLevel="1" collapsed="false">
      <c r="B184" s="101" t="s">
        <v>430</v>
      </c>
      <c r="C184" s="104"/>
      <c r="E184" s="104"/>
      <c r="F184" s="99" t="n">
        <f aca="false">SUBTOTAL(9,F175:F182)</f>
        <v>37799</v>
      </c>
    </row>
    <row r="185" customFormat="false" ht="12" hidden="false" customHeight="false" outlineLevel="3" collapsed="false">
      <c r="A185" s="97" t="s">
        <v>65</v>
      </c>
      <c r="B185" s="104" t="s">
        <v>68</v>
      </c>
      <c r="C185" s="104" t="s">
        <v>373</v>
      </c>
      <c r="D185" s="98" t="s">
        <v>364</v>
      </c>
      <c r="E185" s="104" t="s">
        <v>334</v>
      </c>
      <c r="F185" s="99" t="n">
        <v>28609</v>
      </c>
    </row>
    <row r="186" customFormat="false" ht="12" hidden="false" customHeight="false" outlineLevel="3" collapsed="false">
      <c r="A186" s="97" t="s">
        <v>65</v>
      </c>
      <c r="B186" s="104" t="s">
        <v>68</v>
      </c>
      <c r="C186" s="104" t="s">
        <v>373</v>
      </c>
      <c r="D186" s="98" t="s">
        <v>364</v>
      </c>
      <c r="E186" s="104" t="s">
        <v>335</v>
      </c>
      <c r="F186" s="99" t="n">
        <v>0</v>
      </c>
    </row>
    <row r="187" customFormat="false" ht="12" hidden="false" customHeight="false" outlineLevel="3" collapsed="false">
      <c r="A187" s="97" t="s">
        <v>65</v>
      </c>
      <c r="B187" s="104" t="s">
        <v>68</v>
      </c>
      <c r="C187" s="104" t="s">
        <v>373</v>
      </c>
      <c r="D187" s="98" t="s">
        <v>364</v>
      </c>
      <c r="E187" s="104" t="s">
        <v>336</v>
      </c>
      <c r="F187" s="99" t="n">
        <v>0</v>
      </c>
    </row>
    <row r="188" customFormat="false" ht="12" hidden="false" customHeight="false" outlineLevel="3" collapsed="false">
      <c r="A188" s="97" t="s">
        <v>65</v>
      </c>
      <c r="B188" s="104" t="s">
        <v>68</v>
      </c>
      <c r="C188" s="104" t="s">
        <v>373</v>
      </c>
      <c r="D188" s="98" t="s">
        <v>364</v>
      </c>
      <c r="E188" s="104" t="s">
        <v>337</v>
      </c>
      <c r="F188" s="99" t="n">
        <v>0</v>
      </c>
    </row>
    <row r="189" customFormat="false" ht="12" hidden="false" customHeight="false" outlineLevel="3" collapsed="false">
      <c r="A189" s="97" t="s">
        <v>65</v>
      </c>
      <c r="B189" s="104" t="s">
        <v>68</v>
      </c>
      <c r="C189" s="104" t="s">
        <v>373</v>
      </c>
      <c r="D189" s="98" t="s">
        <v>364</v>
      </c>
      <c r="E189" s="104" t="s">
        <v>348</v>
      </c>
      <c r="F189" s="99" t="n">
        <v>12212</v>
      </c>
    </row>
    <row r="190" customFormat="false" ht="12" hidden="false" customHeight="false" outlineLevel="3" collapsed="false">
      <c r="A190" s="97" t="s">
        <v>65</v>
      </c>
      <c r="B190" s="104" t="s">
        <v>68</v>
      </c>
      <c r="C190" s="104" t="s">
        <v>373</v>
      </c>
      <c r="D190" s="98" t="s">
        <v>364</v>
      </c>
      <c r="E190" s="104" t="s">
        <v>348</v>
      </c>
      <c r="F190" s="99" t="n">
        <v>8136</v>
      </c>
    </row>
    <row r="191" customFormat="false" ht="12" hidden="false" customHeight="false" outlineLevel="2" collapsed="false">
      <c r="B191" s="104"/>
      <c r="C191" s="101" t="s">
        <v>374</v>
      </c>
      <c r="E191" s="104"/>
      <c r="F191" s="99" t="n">
        <f aca="false">SUBTOTAL(9,F185:F190)</f>
        <v>48957</v>
      </c>
    </row>
    <row r="192" customFormat="false" ht="12" hidden="false" customHeight="false" outlineLevel="1" collapsed="false">
      <c r="B192" s="101" t="s">
        <v>431</v>
      </c>
      <c r="C192" s="104"/>
      <c r="E192" s="104"/>
      <c r="F192" s="99" t="n">
        <f aca="false">SUBTOTAL(9,F185:F190)</f>
        <v>48957</v>
      </c>
    </row>
    <row r="193" customFormat="false" ht="12" hidden="false" customHeight="false" outlineLevel="3" collapsed="false">
      <c r="A193" s="97" t="s">
        <v>192</v>
      </c>
      <c r="B193" s="104" t="s">
        <v>191</v>
      </c>
      <c r="C193" s="104" t="s">
        <v>432</v>
      </c>
      <c r="D193" s="98" t="s">
        <v>381</v>
      </c>
      <c r="E193" s="104" t="s">
        <v>334</v>
      </c>
      <c r="F193" s="99" t="n">
        <v>0</v>
      </c>
    </row>
    <row r="194" customFormat="false" ht="12" hidden="false" customHeight="false" outlineLevel="3" collapsed="false">
      <c r="A194" s="97" t="s">
        <v>192</v>
      </c>
      <c r="B194" s="104" t="s">
        <v>191</v>
      </c>
      <c r="C194" s="104" t="s">
        <v>432</v>
      </c>
      <c r="D194" s="98" t="s">
        <v>381</v>
      </c>
      <c r="E194" s="104" t="s">
        <v>336</v>
      </c>
      <c r="F194" s="99" t="n">
        <v>0</v>
      </c>
    </row>
    <row r="195" customFormat="false" ht="12" hidden="false" customHeight="false" outlineLevel="2" collapsed="false">
      <c r="B195" s="104"/>
      <c r="C195" s="101" t="s">
        <v>433</v>
      </c>
      <c r="E195" s="104"/>
      <c r="F195" s="99" t="n">
        <f aca="false">SUBTOTAL(9,F193:F194)</f>
        <v>0</v>
      </c>
    </row>
    <row r="196" customFormat="false" ht="12" hidden="false" customHeight="false" outlineLevel="3" collapsed="false">
      <c r="A196" s="97" t="s">
        <v>192</v>
      </c>
      <c r="B196" s="104" t="s">
        <v>191</v>
      </c>
      <c r="C196" s="104" t="s">
        <v>434</v>
      </c>
      <c r="D196" s="98" t="s">
        <v>381</v>
      </c>
      <c r="E196" s="104" t="s">
        <v>334</v>
      </c>
      <c r="F196" s="99" t="n">
        <v>0</v>
      </c>
    </row>
    <row r="197" customFormat="false" ht="12" hidden="false" customHeight="false" outlineLevel="3" collapsed="false">
      <c r="A197" s="97" t="s">
        <v>192</v>
      </c>
      <c r="B197" s="104" t="s">
        <v>191</v>
      </c>
      <c r="C197" s="104" t="s">
        <v>434</v>
      </c>
      <c r="D197" s="98" t="s">
        <v>381</v>
      </c>
      <c r="E197" s="104" t="s">
        <v>336</v>
      </c>
      <c r="F197" s="99" t="n">
        <v>0</v>
      </c>
    </row>
    <row r="198" customFormat="false" ht="12" hidden="false" customHeight="false" outlineLevel="2" collapsed="false">
      <c r="B198" s="104"/>
      <c r="C198" s="101" t="s">
        <v>435</v>
      </c>
      <c r="E198" s="104"/>
      <c r="F198" s="99" t="n">
        <f aca="false">SUBTOTAL(9,F196:F197)</f>
        <v>0</v>
      </c>
    </row>
    <row r="199" customFormat="false" ht="12" hidden="false" customHeight="false" outlineLevel="3" collapsed="false">
      <c r="A199" s="97" t="s">
        <v>192</v>
      </c>
      <c r="B199" s="104" t="s">
        <v>191</v>
      </c>
      <c r="C199" s="104" t="s">
        <v>415</v>
      </c>
      <c r="D199" s="98" t="s">
        <v>381</v>
      </c>
      <c r="E199" s="104" t="s">
        <v>334</v>
      </c>
      <c r="F199" s="99" t="n">
        <v>0</v>
      </c>
    </row>
    <row r="200" customFormat="false" ht="12" hidden="false" customHeight="false" outlineLevel="3" collapsed="false">
      <c r="A200" s="97" t="s">
        <v>192</v>
      </c>
      <c r="B200" s="104" t="s">
        <v>191</v>
      </c>
      <c r="C200" s="104" t="s">
        <v>415</v>
      </c>
      <c r="D200" s="98" t="s">
        <v>381</v>
      </c>
      <c r="E200" s="104" t="s">
        <v>336</v>
      </c>
      <c r="F200" s="99" t="n">
        <v>20460</v>
      </c>
    </row>
    <row r="201" customFormat="false" ht="12" hidden="false" customHeight="false" outlineLevel="2" collapsed="false">
      <c r="B201" s="104"/>
      <c r="C201" s="101" t="s">
        <v>416</v>
      </c>
      <c r="E201" s="104"/>
      <c r="F201" s="99" t="n">
        <f aca="false">SUBTOTAL(9,F199:F200)</f>
        <v>20460</v>
      </c>
    </row>
    <row r="202" customFormat="false" ht="12" hidden="false" customHeight="false" outlineLevel="3" collapsed="false">
      <c r="A202" s="97" t="s">
        <v>192</v>
      </c>
      <c r="B202" s="104" t="s">
        <v>191</v>
      </c>
      <c r="C202" s="104" t="s">
        <v>436</v>
      </c>
      <c r="D202" s="98" t="s">
        <v>381</v>
      </c>
      <c r="E202" s="104" t="s">
        <v>334</v>
      </c>
      <c r="F202" s="99" t="n">
        <v>0</v>
      </c>
    </row>
    <row r="203" customFormat="false" ht="12" hidden="false" customHeight="false" outlineLevel="3" collapsed="false">
      <c r="A203" s="97" t="s">
        <v>192</v>
      </c>
      <c r="B203" s="104" t="s">
        <v>191</v>
      </c>
      <c r="C203" s="104" t="s">
        <v>436</v>
      </c>
      <c r="D203" s="98" t="s">
        <v>381</v>
      </c>
      <c r="E203" s="104" t="s">
        <v>336</v>
      </c>
      <c r="F203" s="99" t="n">
        <v>0</v>
      </c>
    </row>
    <row r="204" customFormat="false" ht="12" hidden="false" customHeight="false" outlineLevel="2" collapsed="false">
      <c r="B204" s="104"/>
      <c r="C204" s="101" t="s">
        <v>437</v>
      </c>
      <c r="E204" s="104"/>
      <c r="F204" s="99" t="n">
        <f aca="false">SUBTOTAL(9,F202:F203)</f>
        <v>0</v>
      </c>
    </row>
    <row r="205" customFormat="false" ht="12" hidden="false" customHeight="false" outlineLevel="3" collapsed="false">
      <c r="A205" s="97" t="s">
        <v>192</v>
      </c>
      <c r="B205" s="104" t="s">
        <v>191</v>
      </c>
      <c r="C205" s="104" t="s">
        <v>438</v>
      </c>
      <c r="D205" s="98" t="s">
        <v>381</v>
      </c>
      <c r="E205" s="104" t="s">
        <v>334</v>
      </c>
      <c r="F205" s="99" t="n">
        <v>0</v>
      </c>
    </row>
    <row r="206" customFormat="false" ht="12" hidden="false" customHeight="false" outlineLevel="3" collapsed="false">
      <c r="A206" s="97" t="s">
        <v>192</v>
      </c>
      <c r="B206" s="104" t="s">
        <v>191</v>
      </c>
      <c r="C206" s="104" t="s">
        <v>438</v>
      </c>
      <c r="D206" s="98" t="s">
        <v>381</v>
      </c>
      <c r="E206" s="104" t="s">
        <v>336</v>
      </c>
      <c r="F206" s="99" t="n">
        <v>35805</v>
      </c>
    </row>
    <row r="207" customFormat="false" ht="12" hidden="false" customHeight="false" outlineLevel="2" collapsed="false">
      <c r="B207" s="104"/>
      <c r="C207" s="101" t="s">
        <v>439</v>
      </c>
      <c r="E207" s="104"/>
      <c r="F207" s="99" t="n">
        <f aca="false">SUBTOTAL(9,F205:F206)</f>
        <v>35805</v>
      </c>
    </row>
    <row r="208" customFormat="false" ht="12" hidden="false" customHeight="false" outlineLevel="3" collapsed="false">
      <c r="A208" s="97" t="s">
        <v>192</v>
      </c>
      <c r="B208" s="104" t="s">
        <v>191</v>
      </c>
      <c r="C208" s="104" t="s">
        <v>440</v>
      </c>
      <c r="D208" s="98" t="s">
        <v>381</v>
      </c>
      <c r="E208" s="104" t="s">
        <v>334</v>
      </c>
      <c r="F208" s="99" t="n">
        <v>0</v>
      </c>
    </row>
    <row r="209" customFormat="false" ht="12" hidden="false" customHeight="false" outlineLevel="3" collapsed="false">
      <c r="A209" s="97" t="s">
        <v>192</v>
      </c>
      <c r="B209" s="104" t="s">
        <v>191</v>
      </c>
      <c r="C209" s="104" t="s">
        <v>440</v>
      </c>
      <c r="D209" s="98" t="s">
        <v>381</v>
      </c>
      <c r="E209" s="104" t="s">
        <v>336</v>
      </c>
      <c r="F209" s="99" t="n">
        <v>0</v>
      </c>
    </row>
    <row r="210" customFormat="false" ht="12" hidden="false" customHeight="false" outlineLevel="2" collapsed="false">
      <c r="B210" s="104"/>
      <c r="C210" s="101" t="s">
        <v>441</v>
      </c>
      <c r="E210" s="104"/>
      <c r="F210" s="99" t="n">
        <f aca="false">SUBTOTAL(9,F208:F209)</f>
        <v>0</v>
      </c>
    </row>
    <row r="211" customFormat="false" ht="12" hidden="false" customHeight="false" outlineLevel="3" collapsed="false">
      <c r="A211" s="97" t="s">
        <v>192</v>
      </c>
      <c r="B211" s="104" t="s">
        <v>191</v>
      </c>
      <c r="C211" s="104" t="s">
        <v>442</v>
      </c>
      <c r="D211" s="98" t="s">
        <v>381</v>
      </c>
      <c r="E211" s="104" t="s">
        <v>334</v>
      </c>
      <c r="F211" s="99" t="n">
        <v>0</v>
      </c>
    </row>
    <row r="212" customFormat="false" ht="12" hidden="false" customHeight="false" outlineLevel="3" collapsed="false">
      <c r="A212" s="97" t="s">
        <v>192</v>
      </c>
      <c r="B212" s="104" t="s">
        <v>191</v>
      </c>
      <c r="C212" s="104" t="s">
        <v>442</v>
      </c>
      <c r="D212" s="98" t="s">
        <v>381</v>
      </c>
      <c r="E212" s="104" t="s">
        <v>336</v>
      </c>
      <c r="F212" s="99" t="n">
        <v>0</v>
      </c>
    </row>
    <row r="213" customFormat="false" ht="12" hidden="false" customHeight="false" outlineLevel="2" collapsed="false">
      <c r="B213" s="104"/>
      <c r="C213" s="101" t="s">
        <v>443</v>
      </c>
      <c r="E213" s="104"/>
      <c r="F213" s="99" t="n">
        <f aca="false">SUBTOTAL(9,F211:F212)</f>
        <v>0</v>
      </c>
    </row>
    <row r="214" customFormat="false" ht="12" hidden="false" customHeight="false" outlineLevel="3" collapsed="false">
      <c r="A214" s="97" t="s">
        <v>192</v>
      </c>
      <c r="B214" s="104" t="s">
        <v>191</v>
      </c>
      <c r="C214" s="104" t="s">
        <v>444</v>
      </c>
      <c r="D214" s="98" t="s">
        <v>381</v>
      </c>
      <c r="E214" s="104" t="s">
        <v>334</v>
      </c>
      <c r="F214" s="99" t="n">
        <v>0</v>
      </c>
    </row>
    <row r="215" customFormat="false" ht="12" hidden="false" customHeight="false" outlineLevel="3" collapsed="false">
      <c r="A215" s="97" t="s">
        <v>192</v>
      </c>
      <c r="B215" s="104" t="s">
        <v>191</v>
      </c>
      <c r="C215" s="104" t="s">
        <v>444</v>
      </c>
      <c r="D215" s="98" t="s">
        <v>381</v>
      </c>
      <c r="E215" s="104" t="s">
        <v>336</v>
      </c>
      <c r="F215" s="99" t="n">
        <v>0</v>
      </c>
    </row>
    <row r="216" customFormat="false" ht="12" hidden="false" customHeight="false" outlineLevel="2" collapsed="false">
      <c r="B216" s="104"/>
      <c r="C216" s="101" t="s">
        <v>445</v>
      </c>
      <c r="E216" s="104"/>
      <c r="F216" s="99" t="n">
        <f aca="false">SUBTOTAL(9,F214:F215)</f>
        <v>0</v>
      </c>
    </row>
    <row r="217" customFormat="false" ht="12" hidden="false" customHeight="false" outlineLevel="3" collapsed="false">
      <c r="A217" s="97" t="s">
        <v>192</v>
      </c>
      <c r="B217" s="104" t="s">
        <v>191</v>
      </c>
      <c r="C217" s="104" t="s">
        <v>446</v>
      </c>
      <c r="D217" s="98" t="s">
        <v>381</v>
      </c>
      <c r="E217" s="104" t="s">
        <v>334</v>
      </c>
      <c r="F217" s="99" t="n">
        <v>0</v>
      </c>
    </row>
    <row r="218" customFormat="false" ht="12" hidden="false" customHeight="false" outlineLevel="3" collapsed="false">
      <c r="A218" s="97" t="s">
        <v>192</v>
      </c>
      <c r="B218" s="104" t="s">
        <v>191</v>
      </c>
      <c r="C218" s="104" t="s">
        <v>446</v>
      </c>
      <c r="D218" s="98" t="s">
        <v>381</v>
      </c>
      <c r="E218" s="104" t="s">
        <v>336</v>
      </c>
      <c r="F218" s="99" t="n">
        <v>0</v>
      </c>
    </row>
    <row r="219" customFormat="false" ht="12" hidden="false" customHeight="false" outlineLevel="2" collapsed="false">
      <c r="B219" s="104"/>
      <c r="C219" s="101" t="s">
        <v>447</v>
      </c>
      <c r="E219" s="104"/>
      <c r="F219" s="99" t="n">
        <f aca="false">SUBTOTAL(9,F217:F218)</f>
        <v>0</v>
      </c>
    </row>
    <row r="220" customFormat="false" ht="12" hidden="false" customHeight="false" outlineLevel="3" collapsed="false">
      <c r="A220" s="97" t="s">
        <v>192</v>
      </c>
      <c r="B220" s="104" t="s">
        <v>191</v>
      </c>
      <c r="C220" s="104" t="s">
        <v>410</v>
      </c>
      <c r="D220" s="98" t="s">
        <v>381</v>
      </c>
      <c r="E220" s="104" t="s">
        <v>334</v>
      </c>
      <c r="F220" s="99" t="n">
        <v>0</v>
      </c>
    </row>
    <row r="221" customFormat="false" ht="12" hidden="false" customHeight="false" outlineLevel="3" collapsed="false">
      <c r="A221" s="97" t="s">
        <v>192</v>
      </c>
      <c r="B221" s="104" t="s">
        <v>191</v>
      </c>
      <c r="C221" s="104" t="s">
        <v>410</v>
      </c>
      <c r="D221" s="98" t="s">
        <v>381</v>
      </c>
      <c r="E221" s="104" t="s">
        <v>336</v>
      </c>
      <c r="F221" s="99" t="n">
        <v>66495</v>
      </c>
    </row>
    <row r="222" customFormat="false" ht="12" hidden="false" customHeight="false" outlineLevel="2" collapsed="false">
      <c r="B222" s="104"/>
      <c r="C222" s="101" t="s">
        <v>411</v>
      </c>
      <c r="E222" s="104"/>
      <c r="F222" s="99" t="n">
        <f aca="false">SUBTOTAL(9,F220:F221)</f>
        <v>66495</v>
      </c>
    </row>
    <row r="223" customFormat="false" ht="12" hidden="false" customHeight="false" outlineLevel="3" collapsed="false">
      <c r="A223" s="97" t="s">
        <v>192</v>
      </c>
      <c r="B223" s="104" t="s">
        <v>191</v>
      </c>
      <c r="C223" s="104" t="s">
        <v>448</v>
      </c>
      <c r="D223" s="98" t="s">
        <v>381</v>
      </c>
      <c r="E223" s="104" t="s">
        <v>334</v>
      </c>
      <c r="F223" s="99" t="n">
        <v>0</v>
      </c>
    </row>
    <row r="224" customFormat="false" ht="12" hidden="false" customHeight="false" outlineLevel="3" collapsed="false">
      <c r="A224" s="97" t="s">
        <v>192</v>
      </c>
      <c r="B224" s="104" t="s">
        <v>191</v>
      </c>
      <c r="C224" s="104" t="s">
        <v>448</v>
      </c>
      <c r="D224" s="98" t="s">
        <v>381</v>
      </c>
      <c r="E224" s="104" t="s">
        <v>336</v>
      </c>
      <c r="F224" s="99" t="n">
        <v>0</v>
      </c>
    </row>
    <row r="225" customFormat="false" ht="12" hidden="false" customHeight="false" outlineLevel="2" collapsed="false">
      <c r="B225" s="104"/>
      <c r="C225" s="101" t="s">
        <v>449</v>
      </c>
      <c r="E225" s="104"/>
      <c r="F225" s="99" t="n">
        <f aca="false">SUBTOTAL(9,F223:F224)</f>
        <v>0</v>
      </c>
    </row>
    <row r="226" customFormat="false" ht="12" hidden="false" customHeight="false" outlineLevel="3" collapsed="false">
      <c r="A226" s="97" t="s">
        <v>192</v>
      </c>
      <c r="B226" s="104" t="s">
        <v>191</v>
      </c>
      <c r="C226" s="104" t="s">
        <v>450</v>
      </c>
      <c r="D226" s="98" t="s">
        <v>381</v>
      </c>
      <c r="E226" s="104" t="s">
        <v>334</v>
      </c>
      <c r="F226" s="99" t="n">
        <v>0</v>
      </c>
    </row>
    <row r="227" customFormat="false" ht="12" hidden="false" customHeight="false" outlineLevel="3" collapsed="false">
      <c r="A227" s="97" t="s">
        <v>192</v>
      </c>
      <c r="B227" s="104" t="s">
        <v>191</v>
      </c>
      <c r="C227" s="104" t="s">
        <v>450</v>
      </c>
      <c r="D227" s="98" t="s">
        <v>381</v>
      </c>
      <c r="E227" s="104" t="s">
        <v>336</v>
      </c>
      <c r="F227" s="99" t="n">
        <v>0</v>
      </c>
    </row>
    <row r="228" customFormat="false" ht="12" hidden="false" customHeight="false" outlineLevel="2" collapsed="false">
      <c r="B228" s="104"/>
      <c r="C228" s="101" t="s">
        <v>451</v>
      </c>
      <c r="E228" s="104"/>
      <c r="F228" s="99" t="n">
        <f aca="false">SUBTOTAL(9,F226:F227)</f>
        <v>0</v>
      </c>
    </row>
    <row r="229" customFormat="false" ht="12" hidden="false" customHeight="false" outlineLevel="3" collapsed="false">
      <c r="A229" s="97" t="s">
        <v>192</v>
      </c>
      <c r="B229" s="104" t="s">
        <v>191</v>
      </c>
      <c r="C229" s="104" t="s">
        <v>452</v>
      </c>
      <c r="D229" s="98" t="s">
        <v>381</v>
      </c>
      <c r="E229" s="104" t="s">
        <v>334</v>
      </c>
      <c r="F229" s="99" t="n">
        <v>0</v>
      </c>
    </row>
    <row r="230" customFormat="false" ht="12" hidden="false" customHeight="false" outlineLevel="3" collapsed="false">
      <c r="A230" s="97" t="s">
        <v>192</v>
      </c>
      <c r="B230" s="104" t="s">
        <v>191</v>
      </c>
      <c r="C230" s="104" t="s">
        <v>452</v>
      </c>
      <c r="D230" s="98" t="s">
        <v>381</v>
      </c>
      <c r="E230" s="104" t="s">
        <v>336</v>
      </c>
      <c r="F230" s="99" t="n">
        <v>0</v>
      </c>
    </row>
    <row r="231" customFormat="false" ht="12" hidden="false" customHeight="false" outlineLevel="2" collapsed="false">
      <c r="B231" s="104"/>
      <c r="C231" s="101" t="s">
        <v>453</v>
      </c>
      <c r="E231" s="104"/>
      <c r="F231" s="99" t="n">
        <f aca="false">SUBTOTAL(9,F229:F230)</f>
        <v>0</v>
      </c>
    </row>
    <row r="232" customFormat="false" ht="12" hidden="false" customHeight="false" outlineLevel="3" collapsed="false">
      <c r="A232" s="97" t="s">
        <v>192</v>
      </c>
      <c r="B232" s="104" t="s">
        <v>191</v>
      </c>
      <c r="C232" s="104" t="s">
        <v>454</v>
      </c>
      <c r="D232" s="98" t="s">
        <v>381</v>
      </c>
      <c r="E232" s="104" t="s">
        <v>334</v>
      </c>
      <c r="F232" s="99" t="n">
        <v>0</v>
      </c>
    </row>
    <row r="233" customFormat="false" ht="12" hidden="false" customHeight="false" outlineLevel="3" collapsed="false">
      <c r="A233" s="97" t="s">
        <v>192</v>
      </c>
      <c r="B233" s="104" t="s">
        <v>191</v>
      </c>
      <c r="C233" s="104" t="s">
        <v>454</v>
      </c>
      <c r="D233" s="98" t="s">
        <v>381</v>
      </c>
      <c r="E233" s="104" t="s">
        <v>336</v>
      </c>
      <c r="F233" s="99" t="n">
        <v>0</v>
      </c>
    </row>
    <row r="234" customFormat="false" ht="12" hidden="false" customHeight="false" outlineLevel="2" collapsed="false">
      <c r="B234" s="104"/>
      <c r="C234" s="101" t="s">
        <v>455</v>
      </c>
      <c r="E234" s="104"/>
      <c r="F234" s="99" t="n">
        <f aca="false">SUBTOTAL(9,F232:F233)</f>
        <v>0</v>
      </c>
    </row>
    <row r="235" customFormat="false" ht="12" hidden="false" customHeight="false" outlineLevel="3" collapsed="false">
      <c r="A235" s="97" t="s">
        <v>192</v>
      </c>
      <c r="B235" s="104" t="s">
        <v>191</v>
      </c>
      <c r="C235" s="104" t="s">
        <v>456</v>
      </c>
      <c r="D235" s="98" t="s">
        <v>381</v>
      </c>
      <c r="E235" s="104" t="s">
        <v>334</v>
      </c>
      <c r="F235" s="99" t="n">
        <v>0</v>
      </c>
    </row>
    <row r="236" customFormat="false" ht="12" hidden="false" customHeight="false" outlineLevel="3" collapsed="false">
      <c r="A236" s="97" t="s">
        <v>192</v>
      </c>
      <c r="B236" s="104" t="s">
        <v>191</v>
      </c>
      <c r="C236" s="104" t="s">
        <v>456</v>
      </c>
      <c r="D236" s="98" t="s">
        <v>381</v>
      </c>
      <c r="E236" s="104" t="s">
        <v>336</v>
      </c>
      <c r="F236" s="99" t="n">
        <v>0</v>
      </c>
    </row>
    <row r="237" customFormat="false" ht="12" hidden="false" customHeight="false" outlineLevel="2" collapsed="false">
      <c r="B237" s="104"/>
      <c r="C237" s="101" t="s">
        <v>457</v>
      </c>
      <c r="E237" s="104"/>
      <c r="F237" s="99" t="n">
        <f aca="false">SUBTOTAL(9,F235:F236)</f>
        <v>0</v>
      </c>
    </row>
    <row r="238" customFormat="false" ht="12" hidden="false" customHeight="false" outlineLevel="3" collapsed="false">
      <c r="A238" s="97" t="s">
        <v>192</v>
      </c>
      <c r="B238" s="104" t="s">
        <v>191</v>
      </c>
      <c r="C238" s="104" t="s">
        <v>417</v>
      </c>
      <c r="D238" s="98" t="s">
        <v>381</v>
      </c>
      <c r="E238" s="104" t="s">
        <v>334</v>
      </c>
      <c r="F238" s="99" t="n">
        <v>0</v>
      </c>
    </row>
    <row r="239" customFormat="false" ht="12" hidden="false" customHeight="false" outlineLevel="3" collapsed="false">
      <c r="A239" s="97" t="s">
        <v>192</v>
      </c>
      <c r="B239" s="104" t="s">
        <v>191</v>
      </c>
      <c r="C239" s="104" t="s">
        <v>417</v>
      </c>
      <c r="D239" s="98" t="s">
        <v>381</v>
      </c>
      <c r="E239" s="104" t="s">
        <v>336</v>
      </c>
      <c r="F239" s="99" t="n">
        <v>20460</v>
      </c>
    </row>
    <row r="240" customFormat="false" ht="12" hidden="false" customHeight="false" outlineLevel="2" collapsed="false">
      <c r="B240" s="104"/>
      <c r="C240" s="101" t="s">
        <v>418</v>
      </c>
      <c r="E240" s="104"/>
      <c r="F240" s="99" t="n">
        <f aca="false">SUBTOTAL(9,F238:F239)</f>
        <v>20460</v>
      </c>
    </row>
    <row r="241" customFormat="false" ht="12" hidden="false" customHeight="false" outlineLevel="3" collapsed="false">
      <c r="A241" s="97" t="s">
        <v>192</v>
      </c>
      <c r="B241" s="104" t="s">
        <v>191</v>
      </c>
      <c r="C241" s="104" t="s">
        <v>458</v>
      </c>
      <c r="D241" s="98" t="s">
        <v>381</v>
      </c>
      <c r="E241" s="104" t="s">
        <v>334</v>
      </c>
      <c r="F241" s="99" t="n">
        <v>0</v>
      </c>
    </row>
    <row r="242" customFormat="false" ht="12" hidden="false" customHeight="false" outlineLevel="3" collapsed="false">
      <c r="A242" s="97" t="s">
        <v>192</v>
      </c>
      <c r="B242" s="104" t="s">
        <v>191</v>
      </c>
      <c r="C242" s="104" t="s">
        <v>458</v>
      </c>
      <c r="D242" s="98" t="s">
        <v>381</v>
      </c>
      <c r="E242" s="104" t="s">
        <v>336</v>
      </c>
      <c r="F242" s="99" t="n">
        <v>0</v>
      </c>
    </row>
    <row r="243" customFormat="false" ht="12" hidden="false" customHeight="false" outlineLevel="2" collapsed="false">
      <c r="B243" s="104"/>
      <c r="C243" s="101" t="s">
        <v>459</v>
      </c>
      <c r="E243" s="104"/>
      <c r="F243" s="99" t="n">
        <f aca="false">SUBTOTAL(9,F241:F242)</f>
        <v>0</v>
      </c>
    </row>
    <row r="244" customFormat="false" ht="12" hidden="false" customHeight="false" outlineLevel="3" collapsed="false">
      <c r="A244" s="97" t="s">
        <v>192</v>
      </c>
      <c r="B244" s="104" t="s">
        <v>191</v>
      </c>
      <c r="C244" s="104" t="s">
        <v>419</v>
      </c>
      <c r="D244" s="98" t="s">
        <v>381</v>
      </c>
      <c r="E244" s="104" t="s">
        <v>334</v>
      </c>
      <c r="F244" s="99" t="n">
        <v>0</v>
      </c>
    </row>
    <row r="245" customFormat="false" ht="12" hidden="false" customHeight="false" outlineLevel="3" collapsed="false">
      <c r="A245" s="97" t="s">
        <v>192</v>
      </c>
      <c r="B245" s="104" t="s">
        <v>191</v>
      </c>
      <c r="C245" s="104" t="s">
        <v>419</v>
      </c>
      <c r="D245" s="98" t="s">
        <v>381</v>
      </c>
      <c r="E245" s="104" t="s">
        <v>336</v>
      </c>
      <c r="F245" s="99" t="n">
        <v>10230</v>
      </c>
    </row>
    <row r="246" customFormat="false" ht="12" hidden="false" customHeight="false" outlineLevel="2" collapsed="false">
      <c r="B246" s="104"/>
      <c r="C246" s="101" t="s">
        <v>420</v>
      </c>
      <c r="E246" s="104"/>
      <c r="F246" s="99" t="n">
        <f aca="false">SUBTOTAL(9,F244:F245)</f>
        <v>10230</v>
      </c>
    </row>
    <row r="247" customFormat="false" ht="12" hidden="false" customHeight="false" outlineLevel="3" collapsed="false">
      <c r="A247" s="97" t="s">
        <v>192</v>
      </c>
      <c r="B247" s="104" t="s">
        <v>191</v>
      </c>
      <c r="C247" s="104" t="s">
        <v>460</v>
      </c>
      <c r="D247" s="98" t="s">
        <v>381</v>
      </c>
      <c r="E247" s="104" t="s">
        <v>334</v>
      </c>
      <c r="F247" s="99" t="n">
        <v>0</v>
      </c>
    </row>
    <row r="248" customFormat="false" ht="12" hidden="false" customHeight="false" outlineLevel="3" collapsed="false">
      <c r="A248" s="97" t="s">
        <v>192</v>
      </c>
      <c r="B248" s="104" t="s">
        <v>191</v>
      </c>
      <c r="C248" s="104" t="s">
        <v>460</v>
      </c>
      <c r="D248" s="98" t="s">
        <v>381</v>
      </c>
      <c r="E248" s="104" t="s">
        <v>336</v>
      </c>
      <c r="F248" s="99" t="n">
        <v>0</v>
      </c>
    </row>
    <row r="249" customFormat="false" ht="12" hidden="false" customHeight="false" outlineLevel="2" collapsed="false">
      <c r="B249" s="104"/>
      <c r="C249" s="101" t="s">
        <v>461</v>
      </c>
      <c r="E249" s="104"/>
      <c r="F249" s="99" t="n">
        <f aca="false">SUBTOTAL(9,F247:F248)</f>
        <v>0</v>
      </c>
    </row>
    <row r="250" customFormat="false" ht="12" hidden="false" customHeight="false" outlineLevel="3" collapsed="false">
      <c r="A250" s="97" t="s">
        <v>192</v>
      </c>
      <c r="B250" s="104" t="s">
        <v>191</v>
      </c>
      <c r="C250" s="104" t="s">
        <v>421</v>
      </c>
      <c r="D250" s="98" t="s">
        <v>381</v>
      </c>
      <c r="E250" s="104" t="s">
        <v>334</v>
      </c>
      <c r="F250" s="99" t="n">
        <v>0</v>
      </c>
    </row>
    <row r="251" customFormat="false" ht="12" hidden="false" customHeight="false" outlineLevel="3" collapsed="false">
      <c r="A251" s="97" t="s">
        <v>192</v>
      </c>
      <c r="B251" s="104" t="s">
        <v>191</v>
      </c>
      <c r="C251" s="104" t="s">
        <v>421</v>
      </c>
      <c r="D251" s="98" t="s">
        <v>381</v>
      </c>
      <c r="E251" s="104" t="s">
        <v>336</v>
      </c>
      <c r="F251" s="99" t="n">
        <v>0</v>
      </c>
    </row>
    <row r="252" customFormat="false" ht="12" hidden="false" customHeight="false" outlineLevel="2" collapsed="false">
      <c r="B252" s="104"/>
      <c r="C252" s="101" t="s">
        <v>422</v>
      </c>
      <c r="E252" s="104"/>
      <c r="F252" s="99" t="n">
        <f aca="false">SUBTOTAL(9,F250:F251)</f>
        <v>0</v>
      </c>
    </row>
    <row r="253" customFormat="false" ht="12" hidden="false" customHeight="false" outlineLevel="3" collapsed="false">
      <c r="A253" s="97" t="s">
        <v>192</v>
      </c>
      <c r="B253" s="104" t="s">
        <v>191</v>
      </c>
      <c r="C253" s="104" t="s">
        <v>462</v>
      </c>
      <c r="D253" s="98" t="s">
        <v>381</v>
      </c>
      <c r="E253" s="104" t="s">
        <v>334</v>
      </c>
      <c r="F253" s="99" t="n">
        <v>0</v>
      </c>
    </row>
    <row r="254" customFormat="false" ht="12" hidden="false" customHeight="false" outlineLevel="3" collapsed="false">
      <c r="A254" s="97" t="s">
        <v>192</v>
      </c>
      <c r="B254" s="104" t="s">
        <v>191</v>
      </c>
      <c r="C254" s="104" t="s">
        <v>462</v>
      </c>
      <c r="D254" s="98" t="s">
        <v>381</v>
      </c>
      <c r="E254" s="104" t="s">
        <v>336</v>
      </c>
      <c r="F254" s="99" t="n">
        <v>0</v>
      </c>
    </row>
    <row r="255" customFormat="false" ht="12" hidden="false" customHeight="false" outlineLevel="2" collapsed="false">
      <c r="B255" s="104"/>
      <c r="C255" s="101" t="s">
        <v>463</v>
      </c>
      <c r="E255" s="104"/>
      <c r="F255" s="99" t="n">
        <f aca="false">SUBTOTAL(9,F253:F254)</f>
        <v>0</v>
      </c>
    </row>
    <row r="256" customFormat="false" ht="12" hidden="false" customHeight="false" outlineLevel="3" collapsed="false">
      <c r="A256" s="97" t="s">
        <v>192</v>
      </c>
      <c r="B256" s="104" t="s">
        <v>191</v>
      </c>
      <c r="C256" s="104" t="s">
        <v>464</v>
      </c>
      <c r="D256" s="98" t="s">
        <v>381</v>
      </c>
      <c r="E256" s="104" t="s">
        <v>334</v>
      </c>
      <c r="F256" s="99" t="n">
        <v>0</v>
      </c>
    </row>
    <row r="257" customFormat="false" ht="12" hidden="false" customHeight="false" outlineLevel="3" collapsed="false">
      <c r="A257" s="97" t="s">
        <v>192</v>
      </c>
      <c r="B257" s="104" t="s">
        <v>191</v>
      </c>
      <c r="C257" s="104" t="s">
        <v>464</v>
      </c>
      <c r="D257" s="98" t="s">
        <v>381</v>
      </c>
      <c r="E257" s="104" t="s">
        <v>336</v>
      </c>
      <c r="F257" s="99" t="n">
        <v>0</v>
      </c>
    </row>
    <row r="258" customFormat="false" ht="12" hidden="false" customHeight="false" outlineLevel="2" collapsed="false">
      <c r="B258" s="104"/>
      <c r="C258" s="101" t="s">
        <v>465</v>
      </c>
      <c r="E258" s="104"/>
      <c r="F258" s="99" t="n">
        <f aca="false">SUBTOTAL(9,F256:F257)</f>
        <v>0</v>
      </c>
    </row>
    <row r="259" customFormat="false" ht="12" hidden="false" customHeight="false" outlineLevel="3" collapsed="false">
      <c r="A259" s="97" t="s">
        <v>192</v>
      </c>
      <c r="B259" s="104" t="s">
        <v>191</v>
      </c>
      <c r="C259" s="104" t="s">
        <v>466</v>
      </c>
      <c r="D259" s="98" t="s">
        <v>381</v>
      </c>
      <c r="E259" s="104" t="s">
        <v>334</v>
      </c>
      <c r="F259" s="99" t="n">
        <v>0</v>
      </c>
    </row>
    <row r="260" customFormat="false" ht="12" hidden="false" customHeight="false" outlineLevel="3" collapsed="false">
      <c r="A260" s="97" t="s">
        <v>192</v>
      </c>
      <c r="B260" s="104" t="s">
        <v>191</v>
      </c>
      <c r="C260" s="104" t="s">
        <v>466</v>
      </c>
      <c r="D260" s="98" t="s">
        <v>381</v>
      </c>
      <c r="E260" s="104" t="s">
        <v>336</v>
      </c>
      <c r="F260" s="99" t="n">
        <v>0</v>
      </c>
    </row>
    <row r="261" customFormat="false" ht="12" hidden="false" customHeight="false" outlineLevel="2" collapsed="false">
      <c r="B261" s="104"/>
      <c r="C261" s="101" t="s">
        <v>467</v>
      </c>
      <c r="E261" s="104"/>
      <c r="F261" s="99" t="n">
        <f aca="false">SUBTOTAL(9,F259:F260)</f>
        <v>0</v>
      </c>
    </row>
    <row r="262" customFormat="false" ht="12" hidden="false" customHeight="false" outlineLevel="3" collapsed="false">
      <c r="A262" s="97" t="s">
        <v>192</v>
      </c>
      <c r="B262" s="104" t="s">
        <v>191</v>
      </c>
      <c r="C262" s="104" t="s">
        <v>423</v>
      </c>
      <c r="D262" s="98" t="s">
        <v>381</v>
      </c>
      <c r="E262" s="104" t="s">
        <v>334</v>
      </c>
      <c r="F262" s="99" t="n">
        <v>86955</v>
      </c>
    </row>
    <row r="263" customFormat="false" ht="12" hidden="false" customHeight="false" outlineLevel="3" collapsed="false">
      <c r="A263" s="97" t="s">
        <v>192</v>
      </c>
      <c r="B263" s="104" t="s">
        <v>191</v>
      </c>
      <c r="C263" s="104" t="s">
        <v>423</v>
      </c>
      <c r="D263" s="98" t="s">
        <v>381</v>
      </c>
      <c r="E263" s="104" t="s">
        <v>336</v>
      </c>
      <c r="F263" s="99" t="n">
        <v>0</v>
      </c>
    </row>
    <row r="264" customFormat="false" ht="12" hidden="false" customHeight="false" outlineLevel="2" collapsed="false">
      <c r="B264" s="104"/>
      <c r="C264" s="101" t="s">
        <v>424</v>
      </c>
      <c r="E264" s="104"/>
      <c r="F264" s="99" t="n">
        <f aca="false">SUBTOTAL(9,F262:F263)</f>
        <v>86955</v>
      </c>
    </row>
    <row r="265" customFormat="false" ht="12" hidden="false" customHeight="false" outlineLevel="3" collapsed="false">
      <c r="A265" s="97" t="s">
        <v>192</v>
      </c>
      <c r="B265" s="104" t="s">
        <v>191</v>
      </c>
      <c r="C265" s="104" t="s">
        <v>468</v>
      </c>
      <c r="D265" s="98" t="s">
        <v>381</v>
      </c>
      <c r="E265" s="104" t="s">
        <v>334</v>
      </c>
      <c r="F265" s="99" t="n">
        <v>0</v>
      </c>
    </row>
    <row r="266" customFormat="false" ht="12" hidden="false" customHeight="false" outlineLevel="3" collapsed="false">
      <c r="A266" s="97" t="s">
        <v>192</v>
      </c>
      <c r="B266" s="104" t="s">
        <v>191</v>
      </c>
      <c r="C266" s="104" t="s">
        <v>468</v>
      </c>
      <c r="D266" s="98" t="s">
        <v>381</v>
      </c>
      <c r="E266" s="104" t="s">
        <v>336</v>
      </c>
      <c r="F266" s="99" t="n">
        <v>0</v>
      </c>
    </row>
    <row r="267" customFormat="false" ht="12" hidden="false" customHeight="false" outlineLevel="2" collapsed="false">
      <c r="B267" s="104"/>
      <c r="C267" s="101" t="s">
        <v>469</v>
      </c>
      <c r="E267" s="104"/>
      <c r="F267" s="99" t="n">
        <f aca="false">SUBTOTAL(9,F265:F266)</f>
        <v>0</v>
      </c>
    </row>
    <row r="268" customFormat="false" ht="12" hidden="false" customHeight="false" outlineLevel="3" collapsed="false">
      <c r="A268" s="97" t="s">
        <v>192</v>
      </c>
      <c r="B268" s="104" t="s">
        <v>191</v>
      </c>
      <c r="C268" s="104" t="s">
        <v>412</v>
      </c>
      <c r="D268" s="98" t="s">
        <v>381</v>
      </c>
      <c r="E268" s="104" t="s">
        <v>334</v>
      </c>
      <c r="F268" s="99" t="n">
        <v>46550</v>
      </c>
    </row>
    <row r="269" customFormat="false" ht="12" hidden="false" customHeight="false" outlineLevel="3" collapsed="false">
      <c r="A269" s="97" t="s">
        <v>192</v>
      </c>
      <c r="B269" s="104" t="s">
        <v>191</v>
      </c>
      <c r="C269" s="104" t="s">
        <v>412</v>
      </c>
      <c r="D269" s="98" t="s">
        <v>381</v>
      </c>
      <c r="E269" s="104" t="s">
        <v>336</v>
      </c>
      <c r="F269" s="99" t="n">
        <v>19945</v>
      </c>
    </row>
    <row r="270" customFormat="false" ht="12" hidden="false" customHeight="false" outlineLevel="2" collapsed="false">
      <c r="B270" s="104"/>
      <c r="C270" s="101" t="s">
        <v>413</v>
      </c>
      <c r="E270" s="104"/>
      <c r="F270" s="99" t="n">
        <f aca="false">SUBTOTAL(9,F268:F269)</f>
        <v>66495</v>
      </c>
    </row>
    <row r="271" customFormat="false" ht="12" hidden="false" customHeight="false" outlineLevel="3" collapsed="false">
      <c r="A271" s="97" t="s">
        <v>192</v>
      </c>
      <c r="B271" s="104" t="s">
        <v>191</v>
      </c>
      <c r="C271" s="104" t="s">
        <v>470</v>
      </c>
      <c r="D271" s="98" t="s">
        <v>381</v>
      </c>
      <c r="E271" s="104" t="s">
        <v>334</v>
      </c>
      <c r="F271" s="99" t="n">
        <v>0</v>
      </c>
    </row>
    <row r="272" customFormat="false" ht="12" hidden="false" customHeight="false" outlineLevel="3" collapsed="false">
      <c r="A272" s="97" t="s">
        <v>192</v>
      </c>
      <c r="B272" s="104" t="s">
        <v>191</v>
      </c>
      <c r="C272" s="104" t="s">
        <v>470</v>
      </c>
      <c r="D272" s="98" t="s">
        <v>381</v>
      </c>
      <c r="E272" s="104" t="s">
        <v>336</v>
      </c>
      <c r="F272" s="99" t="n">
        <v>0</v>
      </c>
    </row>
    <row r="273" customFormat="false" ht="12" hidden="false" customHeight="false" outlineLevel="2" collapsed="false">
      <c r="B273" s="104"/>
      <c r="C273" s="101" t="s">
        <v>471</v>
      </c>
      <c r="E273" s="104"/>
      <c r="F273" s="99" t="n">
        <f aca="false">SUBTOTAL(9,F271:F272)</f>
        <v>0</v>
      </c>
    </row>
    <row r="274" customFormat="false" ht="12" hidden="false" customHeight="false" outlineLevel="1" collapsed="false">
      <c r="B274" s="101" t="s">
        <v>472</v>
      </c>
      <c r="C274" s="104"/>
      <c r="E274" s="104"/>
      <c r="F274" s="99" t="n">
        <f aca="false">SUBTOTAL(9,F193:F272)</f>
        <v>306900</v>
      </c>
    </row>
    <row r="275" customFormat="false" ht="12" hidden="false" customHeight="false" outlineLevel="3" collapsed="false">
      <c r="A275" s="97" t="s">
        <v>476</v>
      </c>
      <c r="B275" s="104" t="s">
        <v>290</v>
      </c>
      <c r="C275" s="104" t="s">
        <v>477</v>
      </c>
      <c r="D275" s="98" t="s">
        <v>364</v>
      </c>
      <c r="E275" s="104" t="s">
        <v>334</v>
      </c>
      <c r="F275" s="99" t="n">
        <v>0</v>
      </c>
    </row>
    <row r="276" customFormat="false" ht="12" hidden="false" customHeight="false" outlineLevel="3" collapsed="false">
      <c r="A276" s="97" t="s">
        <v>476</v>
      </c>
      <c r="B276" s="104" t="s">
        <v>290</v>
      </c>
      <c r="C276" s="104" t="s">
        <v>477</v>
      </c>
      <c r="D276" s="98" t="s">
        <v>364</v>
      </c>
      <c r="E276" s="104" t="s">
        <v>335</v>
      </c>
      <c r="F276" s="99" t="n">
        <v>0</v>
      </c>
    </row>
    <row r="277" customFormat="false" ht="12" hidden="false" customHeight="false" outlineLevel="3" collapsed="false">
      <c r="A277" s="97" t="s">
        <v>476</v>
      </c>
      <c r="B277" s="104" t="s">
        <v>290</v>
      </c>
      <c r="C277" s="104" t="s">
        <v>477</v>
      </c>
      <c r="D277" s="98" t="s">
        <v>364</v>
      </c>
      <c r="E277" s="104" t="s">
        <v>336</v>
      </c>
      <c r="F277" s="99" t="n">
        <v>0</v>
      </c>
    </row>
    <row r="278" customFormat="false" ht="12" hidden="false" customHeight="false" outlineLevel="3" collapsed="false">
      <c r="A278" s="97" t="s">
        <v>476</v>
      </c>
      <c r="B278" s="104" t="s">
        <v>290</v>
      </c>
      <c r="C278" s="104" t="s">
        <v>477</v>
      </c>
      <c r="D278" s="98" t="s">
        <v>364</v>
      </c>
      <c r="E278" s="104" t="s">
        <v>337</v>
      </c>
      <c r="F278" s="99" t="n">
        <v>0</v>
      </c>
    </row>
    <row r="279" customFormat="false" ht="12" hidden="false" customHeight="false" outlineLevel="3" collapsed="false">
      <c r="A279" s="97" t="s">
        <v>476</v>
      </c>
      <c r="B279" s="104" t="s">
        <v>290</v>
      </c>
      <c r="C279" s="104" t="s">
        <v>477</v>
      </c>
      <c r="D279" s="98" t="s">
        <v>364</v>
      </c>
      <c r="E279" s="104" t="s">
        <v>348</v>
      </c>
      <c r="F279" s="99" t="n">
        <v>0</v>
      </c>
    </row>
    <row r="280" customFormat="false" ht="12" hidden="false" customHeight="false" outlineLevel="3" collapsed="false">
      <c r="A280" s="97" t="s">
        <v>476</v>
      </c>
      <c r="B280" s="104" t="s">
        <v>290</v>
      </c>
      <c r="C280" s="104" t="s">
        <v>477</v>
      </c>
      <c r="D280" s="98" t="s">
        <v>364</v>
      </c>
      <c r="E280" s="104" t="s">
        <v>348</v>
      </c>
      <c r="F280" s="99" t="n">
        <v>0</v>
      </c>
    </row>
    <row r="281" customFormat="false" ht="12" hidden="false" customHeight="false" outlineLevel="2" collapsed="false">
      <c r="B281" s="104"/>
      <c r="C281" s="101" t="s">
        <v>478</v>
      </c>
      <c r="E281" s="104"/>
      <c r="F281" s="99" t="n">
        <f aca="false">SUBTOTAL(9,F275:F280)</f>
        <v>0</v>
      </c>
    </row>
    <row r="282" customFormat="false" ht="12" hidden="false" customHeight="false" outlineLevel="3" collapsed="false">
      <c r="A282" s="97" t="s">
        <v>476</v>
      </c>
      <c r="B282" s="104" t="s">
        <v>290</v>
      </c>
      <c r="C282" s="104" t="s">
        <v>479</v>
      </c>
      <c r="D282" s="98" t="s">
        <v>364</v>
      </c>
      <c r="E282" s="104" t="s">
        <v>334</v>
      </c>
      <c r="F282" s="99" t="n">
        <v>2305</v>
      </c>
    </row>
    <row r="283" customFormat="false" ht="12" hidden="false" customHeight="false" outlineLevel="3" collapsed="false">
      <c r="A283" s="97" t="s">
        <v>476</v>
      </c>
      <c r="B283" s="104" t="s">
        <v>290</v>
      </c>
      <c r="C283" s="104" t="s">
        <v>479</v>
      </c>
      <c r="D283" s="98" t="s">
        <v>364</v>
      </c>
      <c r="E283" s="104" t="s">
        <v>335</v>
      </c>
      <c r="F283" s="99" t="n">
        <v>0</v>
      </c>
    </row>
    <row r="284" customFormat="false" ht="12" hidden="false" customHeight="false" outlineLevel="3" collapsed="false">
      <c r="A284" s="97" t="s">
        <v>476</v>
      </c>
      <c r="B284" s="104" t="s">
        <v>290</v>
      </c>
      <c r="C284" s="104" t="s">
        <v>479</v>
      </c>
      <c r="D284" s="98" t="s">
        <v>364</v>
      </c>
      <c r="E284" s="104" t="s">
        <v>336</v>
      </c>
      <c r="F284" s="99" t="n">
        <v>0</v>
      </c>
    </row>
    <row r="285" customFormat="false" ht="12" hidden="false" customHeight="false" outlineLevel="3" collapsed="false">
      <c r="A285" s="97" t="s">
        <v>476</v>
      </c>
      <c r="B285" s="104" t="s">
        <v>290</v>
      </c>
      <c r="C285" s="104" t="s">
        <v>479</v>
      </c>
      <c r="D285" s="98" t="s">
        <v>364</v>
      </c>
      <c r="E285" s="104" t="s">
        <v>337</v>
      </c>
      <c r="F285" s="99" t="n">
        <v>0</v>
      </c>
    </row>
    <row r="286" customFormat="false" ht="12" hidden="false" customHeight="false" outlineLevel="3" collapsed="false">
      <c r="A286" s="97" t="s">
        <v>476</v>
      </c>
      <c r="B286" s="104" t="s">
        <v>290</v>
      </c>
      <c r="C286" s="104" t="s">
        <v>479</v>
      </c>
      <c r="D286" s="98" t="s">
        <v>364</v>
      </c>
      <c r="E286" s="104" t="s">
        <v>348</v>
      </c>
      <c r="F286" s="99" t="n">
        <v>983</v>
      </c>
    </row>
    <row r="287" customFormat="false" ht="12" hidden="false" customHeight="false" outlineLevel="3" collapsed="false">
      <c r="A287" s="97" t="s">
        <v>476</v>
      </c>
      <c r="B287" s="104" t="s">
        <v>290</v>
      </c>
      <c r="C287" s="104" t="s">
        <v>479</v>
      </c>
      <c r="D287" s="98" t="s">
        <v>364</v>
      </c>
      <c r="E287" s="104" t="s">
        <v>348</v>
      </c>
      <c r="F287" s="99" t="n">
        <v>656</v>
      </c>
    </row>
    <row r="288" customFormat="false" ht="12" hidden="false" customHeight="false" outlineLevel="2" collapsed="false">
      <c r="B288" s="104"/>
      <c r="C288" s="101" t="s">
        <v>480</v>
      </c>
      <c r="E288" s="104"/>
      <c r="F288" s="99" t="n">
        <f aca="false">SUBTOTAL(9,F282:F287)</f>
        <v>3944</v>
      </c>
    </row>
    <row r="289" customFormat="false" ht="12" hidden="false" customHeight="false" outlineLevel="3" collapsed="false">
      <c r="A289" s="97" t="s">
        <v>476</v>
      </c>
      <c r="B289" s="104" t="s">
        <v>290</v>
      </c>
      <c r="C289" s="104" t="s">
        <v>481</v>
      </c>
      <c r="D289" s="98" t="s">
        <v>364</v>
      </c>
      <c r="E289" s="104" t="s">
        <v>334</v>
      </c>
      <c r="F289" s="99" t="n">
        <v>7942</v>
      </c>
    </row>
    <row r="290" customFormat="false" ht="12" hidden="false" customHeight="false" outlineLevel="3" collapsed="false">
      <c r="A290" s="97" t="s">
        <v>476</v>
      </c>
      <c r="B290" s="104" t="s">
        <v>290</v>
      </c>
      <c r="C290" s="104" t="s">
        <v>481</v>
      </c>
      <c r="D290" s="98" t="s">
        <v>364</v>
      </c>
      <c r="E290" s="104" t="s">
        <v>335</v>
      </c>
      <c r="F290" s="99" t="n">
        <v>0</v>
      </c>
    </row>
    <row r="291" customFormat="false" ht="12" hidden="false" customHeight="false" outlineLevel="3" collapsed="false">
      <c r="A291" s="97" t="s">
        <v>476</v>
      </c>
      <c r="B291" s="104" t="s">
        <v>290</v>
      </c>
      <c r="C291" s="104" t="s">
        <v>481</v>
      </c>
      <c r="D291" s="98" t="s">
        <v>364</v>
      </c>
      <c r="E291" s="104" t="s">
        <v>336</v>
      </c>
      <c r="F291" s="99" t="n">
        <v>0</v>
      </c>
    </row>
    <row r="292" customFormat="false" ht="12" hidden="false" customHeight="false" outlineLevel="3" collapsed="false">
      <c r="A292" s="97" t="s">
        <v>476</v>
      </c>
      <c r="B292" s="104" t="s">
        <v>290</v>
      </c>
      <c r="C292" s="104" t="s">
        <v>481</v>
      </c>
      <c r="D292" s="98" t="s">
        <v>364</v>
      </c>
      <c r="E292" s="104" t="s">
        <v>337</v>
      </c>
      <c r="F292" s="99" t="n">
        <v>0</v>
      </c>
    </row>
    <row r="293" customFormat="false" ht="12" hidden="false" customHeight="false" outlineLevel="3" collapsed="false">
      <c r="A293" s="97" t="s">
        <v>476</v>
      </c>
      <c r="B293" s="104" t="s">
        <v>290</v>
      </c>
      <c r="C293" s="104" t="s">
        <v>481</v>
      </c>
      <c r="D293" s="98" t="s">
        <v>364</v>
      </c>
      <c r="E293" s="104" t="s">
        <v>348</v>
      </c>
      <c r="F293" s="99" t="n">
        <v>3391</v>
      </c>
    </row>
    <row r="294" customFormat="false" ht="12" hidden="false" customHeight="false" outlineLevel="3" collapsed="false">
      <c r="A294" s="97" t="s">
        <v>476</v>
      </c>
      <c r="B294" s="104" t="s">
        <v>290</v>
      </c>
      <c r="C294" s="104" t="s">
        <v>481</v>
      </c>
      <c r="D294" s="98" t="s">
        <v>364</v>
      </c>
      <c r="E294" s="104" t="s">
        <v>348</v>
      </c>
      <c r="F294" s="99" t="n">
        <v>2261</v>
      </c>
    </row>
    <row r="295" customFormat="false" ht="12" hidden="false" customHeight="false" outlineLevel="2" collapsed="false">
      <c r="B295" s="104"/>
      <c r="C295" s="101" t="s">
        <v>482</v>
      </c>
      <c r="E295" s="104"/>
      <c r="F295" s="99" t="n">
        <f aca="false">SUBTOTAL(9,F289:F294)</f>
        <v>13594</v>
      </c>
    </row>
    <row r="296" customFormat="false" ht="12" hidden="false" customHeight="false" outlineLevel="3" collapsed="false">
      <c r="A296" s="97" t="s">
        <v>476</v>
      </c>
      <c r="B296" s="104" t="s">
        <v>290</v>
      </c>
      <c r="C296" s="104" t="s">
        <v>483</v>
      </c>
      <c r="D296" s="98" t="s">
        <v>364</v>
      </c>
      <c r="E296" s="104" t="s">
        <v>334</v>
      </c>
      <c r="F296" s="99" t="n">
        <v>2102</v>
      </c>
    </row>
    <row r="297" customFormat="false" ht="12" hidden="false" customHeight="false" outlineLevel="3" collapsed="false">
      <c r="A297" s="97" t="s">
        <v>476</v>
      </c>
      <c r="B297" s="104" t="s">
        <v>290</v>
      </c>
      <c r="C297" s="104" t="s">
        <v>483</v>
      </c>
      <c r="D297" s="98" t="s">
        <v>364</v>
      </c>
      <c r="E297" s="104" t="s">
        <v>335</v>
      </c>
      <c r="F297" s="99" t="n">
        <v>0</v>
      </c>
    </row>
    <row r="298" customFormat="false" ht="12" hidden="false" customHeight="false" outlineLevel="3" collapsed="false">
      <c r="A298" s="97" t="s">
        <v>476</v>
      </c>
      <c r="B298" s="104" t="s">
        <v>290</v>
      </c>
      <c r="C298" s="104" t="s">
        <v>483</v>
      </c>
      <c r="D298" s="98" t="s">
        <v>364</v>
      </c>
      <c r="E298" s="104" t="s">
        <v>336</v>
      </c>
      <c r="F298" s="99" t="n">
        <v>0</v>
      </c>
    </row>
    <row r="299" customFormat="false" ht="12" hidden="false" customHeight="false" outlineLevel="3" collapsed="false">
      <c r="A299" s="97" t="s">
        <v>476</v>
      </c>
      <c r="B299" s="104" t="s">
        <v>290</v>
      </c>
      <c r="C299" s="104" t="s">
        <v>483</v>
      </c>
      <c r="D299" s="98" t="s">
        <v>364</v>
      </c>
      <c r="E299" s="104" t="s">
        <v>337</v>
      </c>
      <c r="F299" s="99" t="n">
        <v>0</v>
      </c>
    </row>
    <row r="300" customFormat="false" ht="12" hidden="false" customHeight="false" outlineLevel="3" collapsed="false">
      <c r="A300" s="97" t="s">
        <v>476</v>
      </c>
      <c r="B300" s="104" t="s">
        <v>290</v>
      </c>
      <c r="C300" s="104" t="s">
        <v>483</v>
      </c>
      <c r="D300" s="98" t="s">
        <v>364</v>
      </c>
      <c r="E300" s="104" t="s">
        <v>348</v>
      </c>
      <c r="F300" s="99" t="n">
        <v>897</v>
      </c>
    </row>
    <row r="301" customFormat="false" ht="12" hidden="false" customHeight="false" outlineLevel="3" collapsed="false">
      <c r="A301" s="97" t="s">
        <v>476</v>
      </c>
      <c r="B301" s="104" t="s">
        <v>290</v>
      </c>
      <c r="C301" s="104" t="s">
        <v>483</v>
      </c>
      <c r="D301" s="98" t="s">
        <v>364</v>
      </c>
      <c r="E301" s="104" t="s">
        <v>348</v>
      </c>
      <c r="F301" s="99" t="n">
        <v>598</v>
      </c>
    </row>
    <row r="302" customFormat="false" ht="12" hidden="false" customHeight="false" outlineLevel="2" collapsed="false">
      <c r="B302" s="104"/>
      <c r="C302" s="101" t="s">
        <v>484</v>
      </c>
      <c r="E302" s="104"/>
      <c r="F302" s="99" t="n">
        <f aca="false">SUBTOTAL(9,F296:F301)</f>
        <v>3597</v>
      </c>
    </row>
    <row r="303" customFormat="false" ht="12" hidden="false" customHeight="false" outlineLevel="3" collapsed="false">
      <c r="A303" s="97" t="s">
        <v>476</v>
      </c>
      <c r="B303" s="104" t="s">
        <v>290</v>
      </c>
      <c r="C303" s="104" t="s">
        <v>485</v>
      </c>
      <c r="D303" s="98" t="s">
        <v>364</v>
      </c>
      <c r="E303" s="104" t="s">
        <v>334</v>
      </c>
      <c r="F303" s="99" t="n">
        <v>1537</v>
      </c>
    </row>
    <row r="304" customFormat="false" ht="12" hidden="false" customHeight="false" outlineLevel="3" collapsed="false">
      <c r="A304" s="97" t="s">
        <v>476</v>
      </c>
      <c r="B304" s="104" t="s">
        <v>290</v>
      </c>
      <c r="C304" s="104" t="s">
        <v>485</v>
      </c>
      <c r="D304" s="98" t="s">
        <v>364</v>
      </c>
      <c r="E304" s="104" t="s">
        <v>335</v>
      </c>
      <c r="F304" s="99" t="n">
        <v>0</v>
      </c>
    </row>
    <row r="305" customFormat="false" ht="12" hidden="false" customHeight="false" outlineLevel="3" collapsed="false">
      <c r="A305" s="97" t="s">
        <v>476</v>
      </c>
      <c r="B305" s="104" t="s">
        <v>290</v>
      </c>
      <c r="C305" s="104" t="s">
        <v>485</v>
      </c>
      <c r="D305" s="98" t="s">
        <v>364</v>
      </c>
      <c r="E305" s="104" t="s">
        <v>336</v>
      </c>
      <c r="F305" s="99" t="n">
        <v>0</v>
      </c>
    </row>
    <row r="306" customFormat="false" ht="12" hidden="false" customHeight="false" outlineLevel="3" collapsed="false">
      <c r="A306" s="97" t="s">
        <v>476</v>
      </c>
      <c r="B306" s="104" t="s">
        <v>290</v>
      </c>
      <c r="C306" s="104" t="s">
        <v>485</v>
      </c>
      <c r="D306" s="98" t="s">
        <v>364</v>
      </c>
      <c r="E306" s="104" t="s">
        <v>337</v>
      </c>
      <c r="F306" s="99" t="n">
        <v>0</v>
      </c>
    </row>
    <row r="307" customFormat="false" ht="12" hidden="false" customHeight="false" outlineLevel="3" collapsed="false">
      <c r="A307" s="97" t="s">
        <v>476</v>
      </c>
      <c r="B307" s="104" t="s">
        <v>290</v>
      </c>
      <c r="C307" s="104" t="s">
        <v>485</v>
      </c>
      <c r="D307" s="98" t="s">
        <v>364</v>
      </c>
      <c r="E307" s="104" t="s">
        <v>348</v>
      </c>
      <c r="F307" s="99" t="n">
        <v>655</v>
      </c>
    </row>
    <row r="308" customFormat="false" ht="12" hidden="false" customHeight="false" outlineLevel="3" collapsed="false">
      <c r="A308" s="97" t="s">
        <v>476</v>
      </c>
      <c r="B308" s="104" t="s">
        <v>290</v>
      </c>
      <c r="C308" s="104" t="s">
        <v>485</v>
      </c>
      <c r="D308" s="98" t="s">
        <v>364</v>
      </c>
      <c r="E308" s="104" t="s">
        <v>348</v>
      </c>
      <c r="F308" s="99" t="n">
        <v>436</v>
      </c>
    </row>
    <row r="309" customFormat="false" ht="12" hidden="false" customHeight="false" outlineLevel="2" collapsed="false">
      <c r="B309" s="104"/>
      <c r="C309" s="101" t="s">
        <v>486</v>
      </c>
      <c r="E309" s="104"/>
      <c r="F309" s="99" t="n">
        <f aca="false">SUBTOTAL(9,F303:F308)</f>
        <v>2628</v>
      </c>
    </row>
    <row r="310" customFormat="false" ht="12" hidden="false" customHeight="false" outlineLevel="3" collapsed="false">
      <c r="A310" s="97" t="s">
        <v>476</v>
      </c>
      <c r="B310" s="104" t="s">
        <v>290</v>
      </c>
      <c r="C310" s="104" t="s">
        <v>487</v>
      </c>
      <c r="D310" s="98" t="s">
        <v>364</v>
      </c>
      <c r="E310" s="104" t="s">
        <v>334</v>
      </c>
      <c r="F310" s="99" t="n">
        <v>1153</v>
      </c>
    </row>
    <row r="311" customFormat="false" ht="12" hidden="false" customHeight="false" outlineLevel="3" collapsed="false">
      <c r="A311" s="97" t="s">
        <v>476</v>
      </c>
      <c r="B311" s="104" t="s">
        <v>290</v>
      </c>
      <c r="C311" s="104" t="s">
        <v>487</v>
      </c>
      <c r="D311" s="98" t="s">
        <v>364</v>
      </c>
      <c r="E311" s="104" t="s">
        <v>335</v>
      </c>
      <c r="F311" s="99" t="n">
        <v>0</v>
      </c>
    </row>
    <row r="312" customFormat="false" ht="12" hidden="false" customHeight="false" outlineLevel="3" collapsed="false">
      <c r="A312" s="97" t="s">
        <v>476</v>
      </c>
      <c r="B312" s="104" t="s">
        <v>290</v>
      </c>
      <c r="C312" s="104" t="s">
        <v>487</v>
      </c>
      <c r="D312" s="98" t="s">
        <v>364</v>
      </c>
      <c r="E312" s="104" t="s">
        <v>336</v>
      </c>
      <c r="F312" s="99" t="n">
        <v>0</v>
      </c>
    </row>
    <row r="313" customFormat="false" ht="12" hidden="false" customHeight="false" outlineLevel="3" collapsed="false">
      <c r="A313" s="97" t="s">
        <v>476</v>
      </c>
      <c r="B313" s="104" t="s">
        <v>290</v>
      </c>
      <c r="C313" s="104" t="s">
        <v>487</v>
      </c>
      <c r="D313" s="98" t="s">
        <v>364</v>
      </c>
      <c r="E313" s="104" t="s">
        <v>337</v>
      </c>
      <c r="F313" s="99" t="n">
        <v>0</v>
      </c>
    </row>
    <row r="314" customFormat="false" ht="12" hidden="false" customHeight="false" outlineLevel="3" collapsed="false">
      <c r="A314" s="97" t="s">
        <v>476</v>
      </c>
      <c r="B314" s="104" t="s">
        <v>290</v>
      </c>
      <c r="C314" s="104" t="s">
        <v>487</v>
      </c>
      <c r="D314" s="98" t="s">
        <v>364</v>
      </c>
      <c r="E314" s="104" t="s">
        <v>348</v>
      </c>
      <c r="F314" s="99" t="n">
        <v>491</v>
      </c>
    </row>
    <row r="315" customFormat="false" ht="12" hidden="false" customHeight="false" outlineLevel="3" collapsed="false">
      <c r="A315" s="97" t="s">
        <v>476</v>
      </c>
      <c r="B315" s="104" t="s">
        <v>290</v>
      </c>
      <c r="C315" s="104" t="s">
        <v>487</v>
      </c>
      <c r="D315" s="98" t="s">
        <v>364</v>
      </c>
      <c r="E315" s="104" t="s">
        <v>348</v>
      </c>
      <c r="F315" s="99" t="n">
        <v>327</v>
      </c>
    </row>
    <row r="316" customFormat="false" ht="12" hidden="false" customHeight="false" outlineLevel="2" collapsed="false">
      <c r="B316" s="104"/>
      <c r="C316" s="101" t="s">
        <v>488</v>
      </c>
      <c r="E316" s="104"/>
      <c r="F316" s="99" t="n">
        <f aca="false">SUBTOTAL(9,F310:F315)</f>
        <v>1971</v>
      </c>
    </row>
    <row r="317" customFormat="false" ht="12" hidden="false" customHeight="false" outlineLevel="3" collapsed="false">
      <c r="A317" s="97" t="s">
        <v>476</v>
      </c>
      <c r="B317" s="104" t="s">
        <v>290</v>
      </c>
      <c r="C317" s="104" t="s">
        <v>489</v>
      </c>
      <c r="D317" s="98" t="s">
        <v>364</v>
      </c>
      <c r="E317" s="104" t="s">
        <v>334</v>
      </c>
      <c r="F317" s="99" t="n">
        <v>4530</v>
      </c>
    </row>
    <row r="318" customFormat="false" ht="12" hidden="false" customHeight="false" outlineLevel="3" collapsed="false">
      <c r="A318" s="97" t="s">
        <v>476</v>
      </c>
      <c r="B318" s="104" t="s">
        <v>290</v>
      </c>
      <c r="C318" s="104" t="s">
        <v>489</v>
      </c>
      <c r="D318" s="98" t="s">
        <v>364</v>
      </c>
      <c r="E318" s="104" t="s">
        <v>335</v>
      </c>
      <c r="F318" s="99" t="n">
        <v>0</v>
      </c>
    </row>
    <row r="319" customFormat="false" ht="12" hidden="false" customHeight="false" outlineLevel="3" collapsed="false">
      <c r="A319" s="97" t="s">
        <v>476</v>
      </c>
      <c r="B319" s="104" t="s">
        <v>290</v>
      </c>
      <c r="C319" s="104" t="s">
        <v>489</v>
      </c>
      <c r="D319" s="98" t="s">
        <v>364</v>
      </c>
      <c r="E319" s="104" t="s">
        <v>336</v>
      </c>
      <c r="F319" s="99" t="n">
        <v>0</v>
      </c>
    </row>
    <row r="320" customFormat="false" ht="12" hidden="false" customHeight="false" outlineLevel="3" collapsed="false">
      <c r="A320" s="97" t="s">
        <v>476</v>
      </c>
      <c r="B320" s="104" t="s">
        <v>290</v>
      </c>
      <c r="C320" s="104" t="s">
        <v>489</v>
      </c>
      <c r="D320" s="98" t="s">
        <v>364</v>
      </c>
      <c r="E320" s="104" t="s">
        <v>337</v>
      </c>
      <c r="F320" s="99" t="n">
        <v>0</v>
      </c>
    </row>
    <row r="321" customFormat="false" ht="12" hidden="false" customHeight="false" outlineLevel="3" collapsed="false">
      <c r="A321" s="97" t="s">
        <v>476</v>
      </c>
      <c r="B321" s="104" t="s">
        <v>290</v>
      </c>
      <c r="C321" s="104" t="s">
        <v>489</v>
      </c>
      <c r="D321" s="98" t="s">
        <v>364</v>
      </c>
      <c r="E321" s="104" t="s">
        <v>348</v>
      </c>
      <c r="F321" s="99" t="n">
        <v>1933</v>
      </c>
    </row>
    <row r="322" customFormat="false" ht="12" hidden="false" customHeight="false" outlineLevel="3" collapsed="false">
      <c r="A322" s="97" t="s">
        <v>476</v>
      </c>
      <c r="B322" s="104" t="s">
        <v>290</v>
      </c>
      <c r="C322" s="104" t="s">
        <v>489</v>
      </c>
      <c r="D322" s="98" t="s">
        <v>364</v>
      </c>
      <c r="E322" s="104" t="s">
        <v>348</v>
      </c>
      <c r="F322" s="99" t="n">
        <v>1289</v>
      </c>
    </row>
    <row r="323" customFormat="false" ht="12" hidden="false" customHeight="false" outlineLevel="2" collapsed="false">
      <c r="B323" s="104"/>
      <c r="C323" s="101" t="s">
        <v>490</v>
      </c>
      <c r="E323" s="104"/>
      <c r="F323" s="99" t="n">
        <f aca="false">SUBTOTAL(9,F317:F322)</f>
        <v>7752</v>
      </c>
    </row>
    <row r="324" customFormat="false" ht="12" hidden="false" customHeight="false" outlineLevel="3" collapsed="false">
      <c r="A324" s="97" t="s">
        <v>476</v>
      </c>
      <c r="B324" s="104" t="s">
        <v>290</v>
      </c>
      <c r="C324" s="104" t="s">
        <v>491</v>
      </c>
      <c r="D324" s="98" t="s">
        <v>364</v>
      </c>
      <c r="E324" s="104" t="s">
        <v>334</v>
      </c>
      <c r="F324" s="99" t="n">
        <v>762</v>
      </c>
    </row>
    <row r="325" customFormat="false" ht="12" hidden="false" customHeight="false" outlineLevel="3" collapsed="false">
      <c r="A325" s="97" t="s">
        <v>476</v>
      </c>
      <c r="B325" s="104" t="s">
        <v>290</v>
      </c>
      <c r="C325" s="104" t="s">
        <v>491</v>
      </c>
      <c r="D325" s="98" t="s">
        <v>364</v>
      </c>
      <c r="E325" s="104" t="s">
        <v>335</v>
      </c>
      <c r="F325" s="99" t="n">
        <v>0</v>
      </c>
    </row>
    <row r="326" customFormat="false" ht="12" hidden="false" customHeight="false" outlineLevel="3" collapsed="false">
      <c r="A326" s="97" t="s">
        <v>476</v>
      </c>
      <c r="B326" s="104" t="s">
        <v>290</v>
      </c>
      <c r="C326" s="104" t="s">
        <v>491</v>
      </c>
      <c r="D326" s="98" t="s">
        <v>364</v>
      </c>
      <c r="E326" s="104" t="s">
        <v>336</v>
      </c>
      <c r="F326" s="99" t="n">
        <v>0</v>
      </c>
    </row>
    <row r="327" customFormat="false" ht="12" hidden="false" customHeight="false" outlineLevel="3" collapsed="false">
      <c r="A327" s="97" t="s">
        <v>476</v>
      </c>
      <c r="B327" s="104" t="s">
        <v>290</v>
      </c>
      <c r="C327" s="104" t="s">
        <v>491</v>
      </c>
      <c r="D327" s="98" t="s">
        <v>364</v>
      </c>
      <c r="E327" s="104" t="s">
        <v>337</v>
      </c>
      <c r="F327" s="99" t="n">
        <v>0</v>
      </c>
    </row>
    <row r="328" customFormat="false" ht="12" hidden="false" customHeight="false" outlineLevel="3" collapsed="false">
      <c r="A328" s="97" t="s">
        <v>476</v>
      </c>
      <c r="B328" s="104" t="s">
        <v>290</v>
      </c>
      <c r="C328" s="104" t="s">
        <v>491</v>
      </c>
      <c r="D328" s="98" t="s">
        <v>364</v>
      </c>
      <c r="E328" s="104" t="s">
        <v>348</v>
      </c>
      <c r="F328" s="99" t="n">
        <v>324</v>
      </c>
    </row>
    <row r="329" customFormat="false" ht="12" hidden="false" customHeight="false" outlineLevel="3" collapsed="false">
      <c r="A329" s="97" t="s">
        <v>476</v>
      </c>
      <c r="B329" s="104" t="s">
        <v>290</v>
      </c>
      <c r="C329" s="104" t="s">
        <v>491</v>
      </c>
      <c r="D329" s="98" t="s">
        <v>364</v>
      </c>
      <c r="E329" s="104" t="s">
        <v>348</v>
      </c>
      <c r="F329" s="99" t="n">
        <v>215</v>
      </c>
    </row>
    <row r="330" customFormat="false" ht="12" hidden="false" customHeight="false" outlineLevel="2" collapsed="false">
      <c r="B330" s="104"/>
      <c r="C330" s="101" t="s">
        <v>492</v>
      </c>
      <c r="E330" s="104"/>
      <c r="F330" s="99" t="n">
        <f aca="false">SUBTOTAL(9,F324:F329)</f>
        <v>1301</v>
      </c>
    </row>
    <row r="331" customFormat="false" ht="12" hidden="false" customHeight="false" outlineLevel="1" collapsed="false">
      <c r="B331" s="101" t="s">
        <v>493</v>
      </c>
      <c r="C331" s="104"/>
      <c r="E331" s="104"/>
      <c r="F331" s="99" t="n">
        <f aca="false">SUBTOTAL(9,F275:F329)</f>
        <v>34787</v>
      </c>
    </row>
    <row r="332" customFormat="false" ht="12" hidden="false" customHeight="false" outlineLevel="3" collapsed="false">
      <c r="A332" s="97" t="s">
        <v>230</v>
      </c>
      <c r="B332" s="104" t="s">
        <v>229</v>
      </c>
      <c r="C332" s="104" t="s">
        <v>494</v>
      </c>
      <c r="D332" s="98" t="s">
        <v>381</v>
      </c>
      <c r="E332" s="104" t="s">
        <v>334</v>
      </c>
      <c r="F332" s="99" t="n">
        <v>305</v>
      </c>
    </row>
    <row r="333" customFormat="false" ht="12" hidden="false" customHeight="false" outlineLevel="3" collapsed="false">
      <c r="A333" s="97" t="s">
        <v>230</v>
      </c>
      <c r="B333" s="104" t="s">
        <v>229</v>
      </c>
      <c r="C333" s="104" t="s">
        <v>494</v>
      </c>
      <c r="D333" s="98" t="s">
        <v>381</v>
      </c>
      <c r="E333" s="104" t="s">
        <v>335</v>
      </c>
      <c r="F333" s="99" t="n">
        <v>290</v>
      </c>
    </row>
    <row r="334" customFormat="false" ht="12" hidden="false" customHeight="false" outlineLevel="3" collapsed="false">
      <c r="A334" s="97" t="s">
        <v>230</v>
      </c>
      <c r="B334" s="104" t="s">
        <v>229</v>
      </c>
      <c r="C334" s="104" t="s">
        <v>494</v>
      </c>
      <c r="D334" s="98" t="s">
        <v>381</v>
      </c>
      <c r="E334" s="104" t="s">
        <v>338</v>
      </c>
      <c r="F334" s="99" t="n">
        <v>32</v>
      </c>
    </row>
    <row r="335" customFormat="false" ht="12" hidden="false" customHeight="false" outlineLevel="2" collapsed="false">
      <c r="B335" s="104"/>
      <c r="C335" s="101" t="s">
        <v>495</v>
      </c>
      <c r="E335" s="104"/>
      <c r="F335" s="99" t="n">
        <f aca="false">SUBTOTAL(9,F332:F334)</f>
        <v>627</v>
      </c>
    </row>
    <row r="336" customFormat="false" ht="12" hidden="false" customHeight="false" outlineLevel="1" collapsed="false">
      <c r="B336" s="101" t="s">
        <v>496</v>
      </c>
      <c r="C336" s="104"/>
      <c r="E336" s="104"/>
      <c r="F336" s="99" t="n">
        <f aca="false">SUBTOTAL(9,F332:F334)</f>
        <v>627</v>
      </c>
    </row>
    <row r="337" customFormat="false" ht="12" hidden="false" customHeight="false" outlineLevel="3" collapsed="false">
      <c r="A337" s="97" t="s">
        <v>232</v>
      </c>
      <c r="B337" s="104" t="s">
        <v>231</v>
      </c>
      <c r="C337" s="104" t="s">
        <v>497</v>
      </c>
      <c r="D337" s="98" t="s">
        <v>381</v>
      </c>
      <c r="E337" s="104" t="s">
        <v>338</v>
      </c>
      <c r="F337" s="99" t="n">
        <v>491</v>
      </c>
    </row>
    <row r="338" customFormat="false" ht="12" hidden="false" customHeight="false" outlineLevel="3" collapsed="false">
      <c r="A338" s="97" t="s">
        <v>232</v>
      </c>
      <c r="B338" s="104" t="s">
        <v>231</v>
      </c>
      <c r="C338" s="104" t="s">
        <v>497</v>
      </c>
      <c r="D338" s="98" t="s">
        <v>381</v>
      </c>
      <c r="E338" s="104" t="s">
        <v>345</v>
      </c>
      <c r="F338" s="99" t="n">
        <v>24</v>
      </c>
    </row>
    <row r="339" customFormat="false" ht="12" hidden="false" customHeight="false" outlineLevel="2" collapsed="false">
      <c r="B339" s="104"/>
      <c r="C339" s="101" t="s">
        <v>498</v>
      </c>
      <c r="E339" s="104"/>
      <c r="F339" s="99" t="n">
        <f aca="false">SUBTOTAL(9,F337:F338)</f>
        <v>515</v>
      </c>
    </row>
    <row r="340" customFormat="false" ht="12" hidden="false" customHeight="false" outlineLevel="1" collapsed="false">
      <c r="B340" s="101" t="s">
        <v>499</v>
      </c>
      <c r="C340" s="104"/>
      <c r="E340" s="104"/>
      <c r="F340" s="99" t="n">
        <f aca="false">SUBTOTAL(9,F337:F338)</f>
        <v>515</v>
      </c>
    </row>
    <row r="341" customFormat="false" ht="12" hidden="false" customHeight="false" outlineLevel="3" collapsed="false">
      <c r="A341" s="97" t="s">
        <v>234</v>
      </c>
      <c r="B341" s="104" t="s">
        <v>233</v>
      </c>
      <c r="C341" s="104" t="s">
        <v>500</v>
      </c>
      <c r="D341" s="98" t="s">
        <v>381</v>
      </c>
      <c r="E341" s="104" t="s">
        <v>334</v>
      </c>
      <c r="F341" s="99" t="n">
        <v>924</v>
      </c>
    </row>
    <row r="342" customFormat="false" ht="12" hidden="false" customHeight="false" outlineLevel="3" collapsed="false">
      <c r="A342" s="97" t="s">
        <v>234</v>
      </c>
      <c r="B342" s="104" t="s">
        <v>233</v>
      </c>
      <c r="C342" s="104" t="s">
        <v>500</v>
      </c>
      <c r="D342" s="98" t="s">
        <v>381</v>
      </c>
      <c r="E342" s="104" t="s">
        <v>335</v>
      </c>
      <c r="F342" s="99" t="n">
        <v>1670</v>
      </c>
    </row>
    <row r="343" customFormat="false" ht="12" hidden="false" customHeight="false" outlineLevel="3" collapsed="false">
      <c r="A343" s="97" t="s">
        <v>234</v>
      </c>
      <c r="B343" s="104" t="s">
        <v>233</v>
      </c>
      <c r="C343" s="104" t="s">
        <v>500</v>
      </c>
      <c r="D343" s="98" t="s">
        <v>381</v>
      </c>
      <c r="E343" s="104" t="s">
        <v>338</v>
      </c>
      <c r="F343" s="99" t="n">
        <v>3</v>
      </c>
    </row>
    <row r="344" customFormat="false" ht="12" hidden="false" customHeight="false" outlineLevel="2" collapsed="false">
      <c r="B344" s="104"/>
      <c r="C344" s="101" t="s">
        <v>501</v>
      </c>
      <c r="E344" s="104"/>
      <c r="F344" s="99" t="n">
        <f aca="false">SUBTOTAL(9,F341:F343)</f>
        <v>2597</v>
      </c>
    </row>
    <row r="345" customFormat="false" ht="12" hidden="false" customHeight="false" outlineLevel="1" collapsed="false">
      <c r="B345" s="101" t="s">
        <v>502</v>
      </c>
      <c r="C345" s="104"/>
      <c r="E345" s="104"/>
      <c r="F345" s="99" t="n">
        <f aca="false">SUBTOTAL(9,F341:F343)</f>
        <v>2597</v>
      </c>
    </row>
    <row r="346" customFormat="false" ht="12" hidden="false" customHeight="false" outlineLevel="3" collapsed="false">
      <c r="A346" s="97" t="s">
        <v>236</v>
      </c>
      <c r="B346" s="104" t="s">
        <v>235</v>
      </c>
      <c r="C346" s="104" t="s">
        <v>503</v>
      </c>
      <c r="D346" s="98" t="s">
        <v>381</v>
      </c>
      <c r="E346" s="104" t="s">
        <v>334</v>
      </c>
      <c r="F346" s="99" t="n">
        <v>787</v>
      </c>
    </row>
    <row r="347" customFormat="false" ht="12" hidden="false" customHeight="false" outlineLevel="3" collapsed="false">
      <c r="A347" s="97" t="s">
        <v>236</v>
      </c>
      <c r="B347" s="104" t="s">
        <v>235</v>
      </c>
      <c r="C347" s="104" t="s">
        <v>503</v>
      </c>
      <c r="D347" s="98" t="s">
        <v>381</v>
      </c>
      <c r="E347" s="104" t="s">
        <v>338</v>
      </c>
      <c r="F347" s="99" t="n">
        <v>119</v>
      </c>
    </row>
    <row r="348" customFormat="false" ht="12" hidden="false" customHeight="false" outlineLevel="2" collapsed="false">
      <c r="B348" s="104"/>
      <c r="C348" s="101" t="s">
        <v>504</v>
      </c>
      <c r="E348" s="104"/>
      <c r="F348" s="99" t="n">
        <f aca="false">SUBTOTAL(9,F346:F347)</f>
        <v>906</v>
      </c>
    </row>
    <row r="349" customFormat="false" ht="12" hidden="false" customHeight="false" outlineLevel="1" collapsed="false">
      <c r="B349" s="101" t="s">
        <v>505</v>
      </c>
      <c r="C349" s="104"/>
      <c r="E349" s="104"/>
      <c r="F349" s="99" t="n">
        <f aca="false">SUBTOTAL(9,F346:F347)</f>
        <v>906</v>
      </c>
    </row>
    <row r="350" customFormat="false" ht="12" hidden="false" customHeight="false" outlineLevel="3" collapsed="false">
      <c r="A350" s="97" t="s">
        <v>238</v>
      </c>
      <c r="B350" s="104" t="s">
        <v>237</v>
      </c>
      <c r="C350" s="104" t="s">
        <v>506</v>
      </c>
      <c r="D350" s="98" t="s">
        <v>381</v>
      </c>
      <c r="E350" s="104" t="s">
        <v>334</v>
      </c>
      <c r="F350" s="99" t="n">
        <v>66</v>
      </c>
    </row>
    <row r="351" customFormat="false" ht="12" hidden="false" customHeight="false" outlineLevel="2" collapsed="false">
      <c r="B351" s="104"/>
      <c r="C351" s="101" t="s">
        <v>507</v>
      </c>
      <c r="E351" s="104"/>
      <c r="F351" s="99" t="n">
        <f aca="false">SUBTOTAL(9,F350)</f>
        <v>66</v>
      </c>
    </row>
    <row r="352" customFormat="false" ht="12" hidden="false" customHeight="false" outlineLevel="1" collapsed="false">
      <c r="B352" s="101" t="s">
        <v>508</v>
      </c>
      <c r="C352" s="104"/>
      <c r="E352" s="104"/>
      <c r="F352" s="99" t="n">
        <f aca="false">SUBTOTAL(9,F350)</f>
        <v>66</v>
      </c>
    </row>
    <row r="353" customFormat="false" ht="12" hidden="false" customHeight="false" outlineLevel="3" collapsed="false">
      <c r="A353" s="97" t="s">
        <v>293</v>
      </c>
      <c r="B353" s="104" t="s">
        <v>292</v>
      </c>
      <c r="C353" s="104" t="s">
        <v>509</v>
      </c>
      <c r="D353" s="98" t="s">
        <v>364</v>
      </c>
      <c r="E353" s="104" t="s">
        <v>334</v>
      </c>
      <c r="F353" s="99" t="n">
        <v>0</v>
      </c>
    </row>
    <row r="354" customFormat="false" ht="12" hidden="false" customHeight="false" outlineLevel="3" collapsed="false">
      <c r="A354" s="97" t="s">
        <v>293</v>
      </c>
      <c r="B354" s="104" t="s">
        <v>292</v>
      </c>
      <c r="C354" s="104" t="s">
        <v>509</v>
      </c>
      <c r="D354" s="98" t="s">
        <v>364</v>
      </c>
      <c r="E354" s="104" t="s">
        <v>335</v>
      </c>
      <c r="F354" s="99" t="n">
        <v>0</v>
      </c>
    </row>
    <row r="355" customFormat="false" ht="12" hidden="false" customHeight="false" outlineLevel="3" collapsed="false">
      <c r="A355" s="97" t="s">
        <v>293</v>
      </c>
      <c r="B355" s="104" t="s">
        <v>292</v>
      </c>
      <c r="C355" s="104" t="s">
        <v>509</v>
      </c>
      <c r="D355" s="98" t="s">
        <v>364</v>
      </c>
      <c r="E355" s="104" t="s">
        <v>336</v>
      </c>
      <c r="F355" s="99" t="n">
        <v>10913</v>
      </c>
    </row>
    <row r="356" customFormat="false" ht="12" hidden="false" customHeight="false" outlineLevel="3" collapsed="false">
      <c r="A356" s="97" t="s">
        <v>293</v>
      </c>
      <c r="B356" s="104" t="s">
        <v>292</v>
      </c>
      <c r="C356" s="104" t="s">
        <v>509</v>
      </c>
      <c r="D356" s="98" t="s">
        <v>364</v>
      </c>
      <c r="E356" s="104" t="s">
        <v>337</v>
      </c>
      <c r="F356" s="99" t="n">
        <v>0</v>
      </c>
    </row>
    <row r="357" customFormat="false" ht="12" hidden="false" customHeight="false" outlineLevel="3" collapsed="false">
      <c r="A357" s="97" t="s">
        <v>293</v>
      </c>
      <c r="B357" s="104" t="s">
        <v>292</v>
      </c>
      <c r="C357" s="104" t="s">
        <v>509</v>
      </c>
      <c r="D357" s="98" t="s">
        <v>364</v>
      </c>
      <c r="E357" s="104" t="s">
        <v>348</v>
      </c>
      <c r="F357" s="99" t="n">
        <v>4658</v>
      </c>
    </row>
    <row r="358" customFormat="false" ht="12" hidden="false" customHeight="false" outlineLevel="3" collapsed="false">
      <c r="A358" s="97" t="s">
        <v>293</v>
      </c>
      <c r="B358" s="104" t="s">
        <v>292</v>
      </c>
      <c r="C358" s="104" t="s">
        <v>509</v>
      </c>
      <c r="D358" s="98" t="s">
        <v>364</v>
      </c>
      <c r="E358" s="104" t="s">
        <v>348</v>
      </c>
      <c r="F358" s="99" t="n">
        <v>3104</v>
      </c>
    </row>
    <row r="359" customFormat="false" ht="12" hidden="false" customHeight="false" outlineLevel="2" collapsed="false">
      <c r="B359" s="104"/>
      <c r="C359" s="101" t="s">
        <v>510</v>
      </c>
      <c r="E359" s="104"/>
      <c r="F359" s="99" t="n">
        <f aca="false">SUBTOTAL(9,F353:F358)</f>
        <v>18675</v>
      </c>
    </row>
    <row r="360" customFormat="false" ht="12" hidden="false" customHeight="false" outlineLevel="1" collapsed="false">
      <c r="B360" s="101" t="s">
        <v>511</v>
      </c>
      <c r="C360" s="104"/>
      <c r="E360" s="104"/>
      <c r="F360" s="99" t="n">
        <f aca="false">SUBTOTAL(9,F353:F358)</f>
        <v>18675</v>
      </c>
    </row>
    <row r="361" customFormat="false" ht="12" hidden="false" customHeight="false" outlineLevel="3" collapsed="false">
      <c r="A361" s="97" t="s">
        <v>295</v>
      </c>
      <c r="B361" s="104" t="s">
        <v>294</v>
      </c>
      <c r="C361" s="104" t="s">
        <v>512</v>
      </c>
      <c r="D361" s="98" t="s">
        <v>364</v>
      </c>
      <c r="E361" s="104" t="s">
        <v>334</v>
      </c>
      <c r="F361" s="99" t="n">
        <v>308</v>
      </c>
    </row>
    <row r="362" customFormat="false" ht="12" hidden="false" customHeight="false" outlineLevel="3" collapsed="false">
      <c r="A362" s="97" t="s">
        <v>295</v>
      </c>
      <c r="B362" s="104" t="s">
        <v>294</v>
      </c>
      <c r="C362" s="104" t="s">
        <v>512</v>
      </c>
      <c r="D362" s="98" t="s">
        <v>364</v>
      </c>
      <c r="E362" s="104" t="s">
        <v>335</v>
      </c>
      <c r="F362" s="99" t="n">
        <v>0</v>
      </c>
    </row>
    <row r="363" customFormat="false" ht="12" hidden="false" customHeight="false" outlineLevel="3" collapsed="false">
      <c r="A363" s="97" t="s">
        <v>295</v>
      </c>
      <c r="B363" s="104" t="s">
        <v>294</v>
      </c>
      <c r="C363" s="104" t="s">
        <v>512</v>
      </c>
      <c r="D363" s="98" t="s">
        <v>364</v>
      </c>
      <c r="E363" s="104" t="s">
        <v>336</v>
      </c>
      <c r="F363" s="99" t="n">
        <v>0</v>
      </c>
    </row>
    <row r="364" customFormat="false" ht="12" hidden="false" customHeight="false" outlineLevel="3" collapsed="false">
      <c r="A364" s="97" t="s">
        <v>295</v>
      </c>
      <c r="B364" s="104" t="s">
        <v>294</v>
      </c>
      <c r="C364" s="104" t="s">
        <v>512</v>
      </c>
      <c r="D364" s="98" t="s">
        <v>364</v>
      </c>
      <c r="E364" s="104" t="s">
        <v>337</v>
      </c>
      <c r="F364" s="99" t="n">
        <v>0</v>
      </c>
    </row>
    <row r="365" customFormat="false" ht="12" hidden="false" customHeight="false" outlineLevel="3" collapsed="false">
      <c r="A365" s="97" t="s">
        <v>295</v>
      </c>
      <c r="B365" s="104" t="s">
        <v>294</v>
      </c>
      <c r="C365" s="104" t="s">
        <v>512</v>
      </c>
      <c r="D365" s="98" t="s">
        <v>364</v>
      </c>
      <c r="E365" s="104" t="s">
        <v>348</v>
      </c>
      <c r="F365" s="99" t="n">
        <v>131</v>
      </c>
    </row>
    <row r="366" customFormat="false" ht="12" hidden="false" customHeight="false" outlineLevel="3" collapsed="false">
      <c r="A366" s="97" t="s">
        <v>295</v>
      </c>
      <c r="B366" s="104" t="s">
        <v>294</v>
      </c>
      <c r="C366" s="104" t="s">
        <v>512</v>
      </c>
      <c r="D366" s="98" t="s">
        <v>364</v>
      </c>
      <c r="E366" s="104" t="s">
        <v>348</v>
      </c>
      <c r="F366" s="99" t="n">
        <v>88</v>
      </c>
    </row>
    <row r="367" customFormat="false" ht="12" hidden="false" customHeight="false" outlineLevel="2" collapsed="false">
      <c r="B367" s="104"/>
      <c r="C367" s="101" t="s">
        <v>513</v>
      </c>
      <c r="E367" s="104"/>
      <c r="F367" s="99" t="n">
        <f aca="false">SUBTOTAL(9,F361:F366)</f>
        <v>527</v>
      </c>
    </row>
    <row r="368" customFormat="false" ht="12" hidden="false" customHeight="false" outlineLevel="1" collapsed="false">
      <c r="B368" s="101" t="s">
        <v>514</v>
      </c>
      <c r="C368" s="104"/>
      <c r="E368" s="104"/>
      <c r="F368" s="99" t="n">
        <f aca="false">SUBTOTAL(9,F361:F366)</f>
        <v>527</v>
      </c>
    </row>
    <row r="369" customFormat="false" ht="12" hidden="false" customHeight="false" outlineLevel="3" collapsed="false">
      <c r="A369" s="97" t="s">
        <v>70</v>
      </c>
      <c r="B369" s="104" t="s">
        <v>69</v>
      </c>
      <c r="C369" s="104" t="s">
        <v>373</v>
      </c>
      <c r="D369" s="98" t="s">
        <v>364</v>
      </c>
      <c r="E369" s="104" t="s">
        <v>334</v>
      </c>
      <c r="F369" s="99" t="n">
        <v>13277</v>
      </c>
    </row>
    <row r="370" customFormat="false" ht="12" hidden="false" customHeight="false" outlineLevel="3" collapsed="false">
      <c r="A370" s="97" t="s">
        <v>70</v>
      </c>
      <c r="B370" s="104" t="s">
        <v>69</v>
      </c>
      <c r="C370" s="104" t="s">
        <v>373</v>
      </c>
      <c r="D370" s="98" t="s">
        <v>364</v>
      </c>
      <c r="E370" s="104" t="s">
        <v>335</v>
      </c>
      <c r="F370" s="99" t="n">
        <v>0</v>
      </c>
    </row>
    <row r="371" customFormat="false" ht="12" hidden="false" customHeight="false" outlineLevel="3" collapsed="false">
      <c r="A371" s="97" t="s">
        <v>70</v>
      </c>
      <c r="B371" s="104" t="s">
        <v>69</v>
      </c>
      <c r="C371" s="104" t="s">
        <v>373</v>
      </c>
      <c r="D371" s="98" t="s">
        <v>364</v>
      </c>
      <c r="E371" s="104" t="s">
        <v>336</v>
      </c>
      <c r="F371" s="99" t="n">
        <v>0</v>
      </c>
    </row>
    <row r="372" customFormat="false" ht="12" hidden="false" customHeight="false" outlineLevel="3" collapsed="false">
      <c r="A372" s="97" t="s">
        <v>70</v>
      </c>
      <c r="B372" s="104" t="s">
        <v>69</v>
      </c>
      <c r="C372" s="104" t="s">
        <v>373</v>
      </c>
      <c r="D372" s="98" t="s">
        <v>364</v>
      </c>
      <c r="E372" s="104" t="s">
        <v>337</v>
      </c>
      <c r="F372" s="99" t="n">
        <v>0</v>
      </c>
    </row>
    <row r="373" customFormat="false" ht="12" hidden="false" customHeight="false" outlineLevel="3" collapsed="false">
      <c r="A373" s="97" t="s">
        <v>70</v>
      </c>
      <c r="B373" s="104" t="s">
        <v>69</v>
      </c>
      <c r="C373" s="104" t="s">
        <v>373</v>
      </c>
      <c r="D373" s="98" t="s">
        <v>364</v>
      </c>
      <c r="E373" s="104" t="s">
        <v>348</v>
      </c>
      <c r="F373" s="99" t="n">
        <v>5666</v>
      </c>
    </row>
    <row r="374" customFormat="false" ht="12" hidden="false" customHeight="false" outlineLevel="3" collapsed="false">
      <c r="A374" s="97" t="s">
        <v>70</v>
      </c>
      <c r="B374" s="104" t="s">
        <v>69</v>
      </c>
      <c r="C374" s="104" t="s">
        <v>373</v>
      </c>
      <c r="D374" s="98" t="s">
        <v>364</v>
      </c>
      <c r="E374" s="104" t="s">
        <v>348</v>
      </c>
      <c r="F374" s="99" t="n">
        <v>3776</v>
      </c>
    </row>
    <row r="375" customFormat="false" ht="12" hidden="false" customHeight="false" outlineLevel="2" collapsed="false">
      <c r="B375" s="104"/>
      <c r="C375" s="101" t="s">
        <v>374</v>
      </c>
      <c r="E375" s="104"/>
      <c r="F375" s="99" t="n">
        <f aca="false">SUBTOTAL(9,F369:F374)</f>
        <v>22719</v>
      </c>
    </row>
    <row r="376" customFormat="false" ht="12" hidden="false" customHeight="false" outlineLevel="1" collapsed="false">
      <c r="B376" s="101" t="s">
        <v>515</v>
      </c>
      <c r="C376" s="104"/>
      <c r="E376" s="104"/>
      <c r="F376" s="99" t="n">
        <f aca="false">SUBTOTAL(9,F369:F374)</f>
        <v>22719</v>
      </c>
    </row>
    <row r="377" customFormat="false" ht="12" hidden="false" customHeight="false" outlineLevel="3" collapsed="false">
      <c r="A377" s="97" t="s">
        <v>70</v>
      </c>
      <c r="B377" s="104" t="s">
        <v>71</v>
      </c>
      <c r="C377" s="104" t="s">
        <v>370</v>
      </c>
      <c r="D377" s="98" t="s">
        <v>364</v>
      </c>
      <c r="E377" s="104" t="s">
        <v>334</v>
      </c>
      <c r="F377" s="99" t="n">
        <v>7951</v>
      </c>
    </row>
    <row r="378" customFormat="false" ht="12" hidden="false" customHeight="false" outlineLevel="3" collapsed="false">
      <c r="A378" s="97" t="s">
        <v>70</v>
      </c>
      <c r="B378" s="104" t="s">
        <v>71</v>
      </c>
      <c r="C378" s="104" t="s">
        <v>370</v>
      </c>
      <c r="D378" s="98" t="s">
        <v>364</v>
      </c>
      <c r="E378" s="104" t="s">
        <v>335</v>
      </c>
      <c r="F378" s="99" t="n">
        <v>0</v>
      </c>
    </row>
    <row r="379" customFormat="false" ht="12" hidden="false" customHeight="false" outlineLevel="3" collapsed="false">
      <c r="A379" s="97" t="s">
        <v>70</v>
      </c>
      <c r="B379" s="104" t="s">
        <v>71</v>
      </c>
      <c r="C379" s="104" t="s">
        <v>370</v>
      </c>
      <c r="D379" s="98" t="s">
        <v>364</v>
      </c>
      <c r="E379" s="104" t="s">
        <v>336</v>
      </c>
      <c r="F379" s="99" t="n">
        <v>0</v>
      </c>
    </row>
    <row r="380" customFormat="false" ht="12" hidden="false" customHeight="false" outlineLevel="3" collapsed="false">
      <c r="A380" s="97" t="s">
        <v>70</v>
      </c>
      <c r="B380" s="104" t="s">
        <v>71</v>
      </c>
      <c r="C380" s="104" t="s">
        <v>370</v>
      </c>
      <c r="D380" s="98" t="s">
        <v>364</v>
      </c>
      <c r="E380" s="104" t="s">
        <v>337</v>
      </c>
      <c r="F380" s="99" t="n">
        <v>0</v>
      </c>
    </row>
    <row r="381" customFormat="false" ht="12" hidden="false" customHeight="false" outlineLevel="3" collapsed="false">
      <c r="A381" s="97" t="s">
        <v>70</v>
      </c>
      <c r="B381" s="104" t="s">
        <v>71</v>
      </c>
      <c r="C381" s="104" t="s">
        <v>370</v>
      </c>
      <c r="D381" s="98" t="s">
        <v>364</v>
      </c>
      <c r="E381" s="104" t="s">
        <v>348</v>
      </c>
      <c r="F381" s="99" t="n">
        <v>3394</v>
      </c>
    </row>
    <row r="382" customFormat="false" ht="12" hidden="false" customHeight="false" outlineLevel="3" collapsed="false">
      <c r="A382" s="97" t="s">
        <v>70</v>
      </c>
      <c r="B382" s="104" t="s">
        <v>71</v>
      </c>
      <c r="C382" s="104" t="s">
        <v>370</v>
      </c>
      <c r="D382" s="98" t="s">
        <v>364</v>
      </c>
      <c r="E382" s="104" t="s">
        <v>348</v>
      </c>
      <c r="F382" s="99" t="n">
        <v>2262</v>
      </c>
    </row>
    <row r="383" customFormat="false" ht="12" hidden="false" customHeight="false" outlineLevel="2" collapsed="false">
      <c r="B383" s="104"/>
      <c r="C383" s="101" t="s">
        <v>371</v>
      </c>
      <c r="E383" s="104"/>
      <c r="F383" s="99" t="n">
        <f aca="false">SUBTOTAL(9,F377:F382)</f>
        <v>13607</v>
      </c>
    </row>
    <row r="384" customFormat="false" ht="12" hidden="false" customHeight="false" outlineLevel="1" collapsed="false">
      <c r="B384" s="101" t="s">
        <v>516</v>
      </c>
      <c r="C384" s="104"/>
      <c r="E384" s="104"/>
      <c r="F384" s="99" t="n">
        <f aca="false">SUBTOTAL(9,F377:F382)</f>
        <v>13607</v>
      </c>
    </row>
    <row r="385" customFormat="false" ht="12" hidden="false" customHeight="false" outlineLevel="3" collapsed="false">
      <c r="A385" s="97" t="s">
        <v>297</v>
      </c>
      <c r="B385" s="104" t="s">
        <v>296</v>
      </c>
      <c r="C385" s="104" t="s">
        <v>517</v>
      </c>
      <c r="D385" s="98" t="s">
        <v>364</v>
      </c>
      <c r="E385" s="104" t="s">
        <v>334</v>
      </c>
      <c r="F385" s="99" t="n">
        <v>0</v>
      </c>
    </row>
    <row r="386" customFormat="false" ht="12" hidden="false" customHeight="false" outlineLevel="3" collapsed="false">
      <c r="A386" s="97" t="s">
        <v>297</v>
      </c>
      <c r="B386" s="104" t="s">
        <v>296</v>
      </c>
      <c r="C386" s="104" t="s">
        <v>517</v>
      </c>
      <c r="D386" s="98" t="s">
        <v>364</v>
      </c>
      <c r="E386" s="104" t="s">
        <v>335</v>
      </c>
      <c r="F386" s="99" t="n">
        <v>0</v>
      </c>
    </row>
    <row r="387" customFormat="false" ht="12" hidden="false" customHeight="false" outlineLevel="3" collapsed="false">
      <c r="A387" s="97" t="s">
        <v>297</v>
      </c>
      <c r="B387" s="104" t="s">
        <v>296</v>
      </c>
      <c r="C387" s="104" t="s">
        <v>517</v>
      </c>
      <c r="D387" s="98" t="s">
        <v>364</v>
      </c>
      <c r="E387" s="104" t="s">
        <v>336</v>
      </c>
      <c r="F387" s="99" t="n">
        <v>6237</v>
      </c>
    </row>
    <row r="388" customFormat="false" ht="12" hidden="false" customHeight="false" outlineLevel="3" collapsed="false">
      <c r="A388" s="97" t="s">
        <v>297</v>
      </c>
      <c r="B388" s="104" t="s">
        <v>296</v>
      </c>
      <c r="C388" s="104" t="s">
        <v>517</v>
      </c>
      <c r="D388" s="98" t="s">
        <v>364</v>
      </c>
      <c r="E388" s="104" t="s">
        <v>337</v>
      </c>
      <c r="F388" s="99" t="n">
        <v>0</v>
      </c>
    </row>
    <row r="389" customFormat="false" ht="12" hidden="false" customHeight="false" outlineLevel="3" collapsed="false">
      <c r="A389" s="97" t="s">
        <v>297</v>
      </c>
      <c r="B389" s="104" t="s">
        <v>296</v>
      </c>
      <c r="C389" s="104" t="s">
        <v>517</v>
      </c>
      <c r="D389" s="98" t="s">
        <v>364</v>
      </c>
      <c r="E389" s="104" t="s">
        <v>348</v>
      </c>
      <c r="F389" s="99" t="n">
        <v>2662</v>
      </c>
    </row>
    <row r="390" customFormat="false" ht="12" hidden="false" customHeight="false" outlineLevel="3" collapsed="false">
      <c r="A390" s="97" t="s">
        <v>297</v>
      </c>
      <c r="B390" s="104" t="s">
        <v>296</v>
      </c>
      <c r="C390" s="104" t="s">
        <v>517</v>
      </c>
      <c r="D390" s="98" t="s">
        <v>364</v>
      </c>
      <c r="E390" s="104" t="s">
        <v>348</v>
      </c>
      <c r="F390" s="99" t="n">
        <v>1775</v>
      </c>
    </row>
    <row r="391" customFormat="false" ht="12" hidden="false" customHeight="false" outlineLevel="2" collapsed="false">
      <c r="B391" s="104"/>
      <c r="C391" s="101" t="s">
        <v>518</v>
      </c>
      <c r="E391" s="104"/>
      <c r="F391" s="99" t="n">
        <f aca="false">SUBTOTAL(9,F385:F390)</f>
        <v>10674</v>
      </c>
    </row>
    <row r="392" customFormat="false" ht="12" hidden="false" customHeight="false" outlineLevel="3" collapsed="false">
      <c r="A392" s="97" t="s">
        <v>297</v>
      </c>
      <c r="B392" s="104" t="s">
        <v>296</v>
      </c>
      <c r="C392" s="104" t="s">
        <v>519</v>
      </c>
      <c r="D392" s="98" t="s">
        <v>364</v>
      </c>
      <c r="E392" s="104" t="s">
        <v>334</v>
      </c>
      <c r="F392" s="99" t="n">
        <v>0</v>
      </c>
    </row>
    <row r="393" customFormat="false" ht="12" hidden="false" customHeight="false" outlineLevel="3" collapsed="false">
      <c r="A393" s="97" t="s">
        <v>297</v>
      </c>
      <c r="B393" s="104" t="s">
        <v>296</v>
      </c>
      <c r="C393" s="104" t="s">
        <v>519</v>
      </c>
      <c r="D393" s="98" t="s">
        <v>364</v>
      </c>
      <c r="E393" s="104" t="s">
        <v>335</v>
      </c>
      <c r="F393" s="99" t="n">
        <v>0</v>
      </c>
    </row>
    <row r="394" customFormat="false" ht="12" hidden="false" customHeight="false" outlineLevel="3" collapsed="false">
      <c r="A394" s="97" t="s">
        <v>297</v>
      </c>
      <c r="B394" s="104" t="s">
        <v>296</v>
      </c>
      <c r="C394" s="104" t="s">
        <v>519</v>
      </c>
      <c r="D394" s="98" t="s">
        <v>364</v>
      </c>
      <c r="E394" s="104" t="s">
        <v>336</v>
      </c>
      <c r="F394" s="99" t="n">
        <v>679</v>
      </c>
    </row>
    <row r="395" customFormat="false" ht="12" hidden="false" customHeight="false" outlineLevel="3" collapsed="false">
      <c r="A395" s="97" t="s">
        <v>297</v>
      </c>
      <c r="B395" s="104" t="s">
        <v>296</v>
      </c>
      <c r="C395" s="104" t="s">
        <v>519</v>
      </c>
      <c r="D395" s="98" t="s">
        <v>364</v>
      </c>
      <c r="E395" s="104" t="s">
        <v>337</v>
      </c>
      <c r="F395" s="99" t="n">
        <v>0</v>
      </c>
    </row>
    <row r="396" customFormat="false" ht="12" hidden="false" customHeight="false" outlineLevel="3" collapsed="false">
      <c r="A396" s="97" t="s">
        <v>297</v>
      </c>
      <c r="B396" s="104" t="s">
        <v>296</v>
      </c>
      <c r="C396" s="104" t="s">
        <v>519</v>
      </c>
      <c r="D396" s="98" t="s">
        <v>364</v>
      </c>
      <c r="E396" s="104" t="s">
        <v>348</v>
      </c>
      <c r="F396" s="99" t="n">
        <v>289</v>
      </c>
    </row>
    <row r="397" customFormat="false" ht="12" hidden="false" customHeight="false" outlineLevel="3" collapsed="false">
      <c r="A397" s="97" t="s">
        <v>297</v>
      </c>
      <c r="B397" s="104" t="s">
        <v>296</v>
      </c>
      <c r="C397" s="104" t="s">
        <v>519</v>
      </c>
      <c r="D397" s="98" t="s">
        <v>364</v>
      </c>
      <c r="E397" s="104" t="s">
        <v>348</v>
      </c>
      <c r="F397" s="99" t="n">
        <v>193</v>
      </c>
    </row>
    <row r="398" customFormat="false" ht="12" hidden="false" customHeight="false" outlineLevel="2" collapsed="false">
      <c r="B398" s="104"/>
      <c r="C398" s="101" t="s">
        <v>520</v>
      </c>
      <c r="E398" s="104"/>
      <c r="F398" s="99" t="n">
        <f aca="false">SUBTOTAL(9,F392:F397)</f>
        <v>1161</v>
      </c>
    </row>
    <row r="399" customFormat="false" ht="12" hidden="false" customHeight="false" outlineLevel="1" collapsed="false">
      <c r="B399" s="101" t="s">
        <v>521</v>
      </c>
      <c r="C399" s="104"/>
      <c r="E399" s="104"/>
      <c r="F399" s="99" t="n">
        <f aca="false">SUBTOTAL(9,F385:F397)</f>
        <v>11835</v>
      </c>
    </row>
    <row r="400" customFormat="false" ht="12" hidden="false" customHeight="false" outlineLevel="3" collapsed="false">
      <c r="A400" s="97" t="s">
        <v>240</v>
      </c>
      <c r="B400" s="104" t="s">
        <v>239</v>
      </c>
      <c r="C400" s="104" t="s">
        <v>522</v>
      </c>
      <c r="D400" s="98" t="s">
        <v>381</v>
      </c>
      <c r="E400" s="104" t="s">
        <v>334</v>
      </c>
      <c r="F400" s="99" t="n">
        <v>541</v>
      </c>
    </row>
    <row r="401" customFormat="false" ht="12" hidden="false" customHeight="false" outlineLevel="2" collapsed="false">
      <c r="B401" s="104"/>
      <c r="C401" s="101" t="s">
        <v>523</v>
      </c>
      <c r="E401" s="104"/>
      <c r="F401" s="99" t="n">
        <f aca="false">SUBTOTAL(9,F400)</f>
        <v>541</v>
      </c>
    </row>
    <row r="402" customFormat="false" ht="12" hidden="false" customHeight="false" outlineLevel="1" collapsed="false">
      <c r="B402" s="101" t="s">
        <v>524</v>
      </c>
      <c r="C402" s="104"/>
      <c r="E402" s="104"/>
      <c r="F402" s="99" t="n">
        <f aca="false">SUBTOTAL(9,F400)</f>
        <v>541</v>
      </c>
    </row>
    <row r="403" customFormat="false" ht="12" hidden="false" customHeight="false" outlineLevel="3" collapsed="false">
      <c r="A403" s="97" t="s">
        <v>242</v>
      </c>
      <c r="B403" s="104" t="s">
        <v>241</v>
      </c>
      <c r="C403" s="104" t="s">
        <v>525</v>
      </c>
      <c r="D403" s="98" t="s">
        <v>381</v>
      </c>
      <c r="E403" s="104" t="s">
        <v>334</v>
      </c>
      <c r="F403" s="99" t="n">
        <v>333</v>
      </c>
    </row>
    <row r="404" customFormat="false" ht="12" hidden="false" customHeight="false" outlineLevel="3" collapsed="false">
      <c r="A404" s="97" t="s">
        <v>242</v>
      </c>
      <c r="B404" s="104" t="s">
        <v>241</v>
      </c>
      <c r="C404" s="104" t="s">
        <v>525</v>
      </c>
      <c r="D404" s="98" t="s">
        <v>381</v>
      </c>
      <c r="E404" s="104" t="s">
        <v>338</v>
      </c>
      <c r="F404" s="99" t="n">
        <v>11</v>
      </c>
    </row>
    <row r="405" customFormat="false" ht="12" hidden="false" customHeight="false" outlineLevel="2" collapsed="false">
      <c r="B405" s="104"/>
      <c r="C405" s="101" t="s">
        <v>526</v>
      </c>
      <c r="E405" s="104"/>
      <c r="F405" s="99" t="n">
        <f aca="false">SUBTOTAL(9,F403:F404)</f>
        <v>344</v>
      </c>
    </row>
    <row r="406" customFormat="false" ht="12" hidden="false" customHeight="false" outlineLevel="1" collapsed="false">
      <c r="B406" s="101" t="s">
        <v>527</v>
      </c>
      <c r="C406" s="104"/>
      <c r="E406" s="104"/>
      <c r="F406" s="99" t="n">
        <f aca="false">SUBTOTAL(9,F403:F404)</f>
        <v>344</v>
      </c>
    </row>
    <row r="407" customFormat="false" ht="12" hidden="false" customHeight="false" outlineLevel="3" collapsed="false">
      <c r="A407" s="97" t="s">
        <v>244</v>
      </c>
      <c r="B407" s="104" t="s">
        <v>243</v>
      </c>
      <c r="C407" s="104" t="s">
        <v>528</v>
      </c>
      <c r="D407" s="98" t="s">
        <v>381</v>
      </c>
      <c r="E407" s="104" t="s">
        <v>334</v>
      </c>
      <c r="F407" s="99" t="n">
        <v>210</v>
      </c>
    </row>
    <row r="408" customFormat="false" ht="12" hidden="false" customHeight="false" outlineLevel="3" collapsed="false">
      <c r="A408" s="97" t="s">
        <v>244</v>
      </c>
      <c r="B408" s="104" t="s">
        <v>243</v>
      </c>
      <c r="C408" s="104" t="s">
        <v>528</v>
      </c>
      <c r="D408" s="98" t="s">
        <v>381</v>
      </c>
      <c r="E408" s="104" t="s">
        <v>335</v>
      </c>
      <c r="F408" s="99" t="n">
        <v>1027</v>
      </c>
    </row>
    <row r="409" customFormat="false" ht="12" hidden="false" customHeight="false" outlineLevel="3" collapsed="false">
      <c r="A409" s="97" t="s">
        <v>244</v>
      </c>
      <c r="B409" s="104" t="s">
        <v>243</v>
      </c>
      <c r="C409" s="104" t="s">
        <v>528</v>
      </c>
      <c r="D409" s="98" t="s">
        <v>381</v>
      </c>
      <c r="E409" s="104" t="s">
        <v>336</v>
      </c>
      <c r="F409" s="99" t="n">
        <v>419</v>
      </c>
    </row>
    <row r="410" customFormat="false" ht="12" hidden="false" customHeight="false" outlineLevel="2" collapsed="false">
      <c r="B410" s="104"/>
      <c r="C410" s="101" t="s">
        <v>529</v>
      </c>
      <c r="E410" s="104"/>
      <c r="F410" s="99" t="n">
        <f aca="false">SUBTOTAL(9,F407:F409)</f>
        <v>1656</v>
      </c>
    </row>
    <row r="411" customFormat="false" ht="12" hidden="false" customHeight="false" outlineLevel="1" collapsed="false">
      <c r="B411" s="101" t="s">
        <v>530</v>
      </c>
      <c r="C411" s="104"/>
      <c r="E411" s="104"/>
      <c r="F411" s="99" t="n">
        <f aca="false">SUBTOTAL(9,F407:F409)</f>
        <v>1656</v>
      </c>
    </row>
    <row r="412" customFormat="false" ht="12" hidden="false" customHeight="false" outlineLevel="3" collapsed="false">
      <c r="A412" s="97" t="s">
        <v>246</v>
      </c>
      <c r="B412" s="104" t="s">
        <v>245</v>
      </c>
      <c r="C412" s="104" t="s">
        <v>531</v>
      </c>
      <c r="D412" s="98" t="s">
        <v>381</v>
      </c>
      <c r="E412" s="104" t="s">
        <v>334</v>
      </c>
      <c r="F412" s="99" t="n">
        <v>1590</v>
      </c>
    </row>
    <row r="413" customFormat="false" ht="12" hidden="false" customHeight="false" outlineLevel="3" collapsed="false">
      <c r="A413" s="97" t="s">
        <v>246</v>
      </c>
      <c r="B413" s="104" t="s">
        <v>245</v>
      </c>
      <c r="C413" s="104" t="s">
        <v>531</v>
      </c>
      <c r="D413" s="98" t="s">
        <v>381</v>
      </c>
      <c r="E413" s="104" t="s">
        <v>338</v>
      </c>
      <c r="F413" s="99" t="n">
        <v>27</v>
      </c>
    </row>
    <row r="414" customFormat="false" ht="12" hidden="false" customHeight="false" outlineLevel="3" collapsed="false">
      <c r="A414" s="97" t="s">
        <v>246</v>
      </c>
      <c r="B414" s="104" t="s">
        <v>245</v>
      </c>
      <c r="C414" s="104" t="s">
        <v>531</v>
      </c>
      <c r="D414" s="98" t="s">
        <v>381</v>
      </c>
      <c r="E414" s="104" t="s">
        <v>348</v>
      </c>
      <c r="F414" s="99" t="n">
        <v>185</v>
      </c>
    </row>
    <row r="415" customFormat="false" ht="12" hidden="false" customHeight="false" outlineLevel="2" collapsed="false">
      <c r="B415" s="104"/>
      <c r="C415" s="101" t="s">
        <v>532</v>
      </c>
      <c r="E415" s="104"/>
      <c r="F415" s="99" t="n">
        <f aca="false">SUBTOTAL(9,F412:F414)</f>
        <v>1802</v>
      </c>
    </row>
    <row r="416" customFormat="false" ht="12" hidden="false" customHeight="false" outlineLevel="1" collapsed="false">
      <c r="B416" s="101" t="s">
        <v>533</v>
      </c>
      <c r="C416" s="104"/>
      <c r="E416" s="104"/>
      <c r="F416" s="99" t="n">
        <f aca="false">SUBTOTAL(9,F412:F414)</f>
        <v>1802</v>
      </c>
    </row>
    <row r="417" customFormat="false" ht="12" hidden="false" customHeight="false" outlineLevel="3" collapsed="false">
      <c r="A417" s="97" t="s">
        <v>248</v>
      </c>
      <c r="B417" s="104" t="s">
        <v>247</v>
      </c>
      <c r="C417" s="104" t="s">
        <v>534</v>
      </c>
      <c r="D417" s="98" t="s">
        <v>381</v>
      </c>
      <c r="E417" s="104" t="s">
        <v>334</v>
      </c>
      <c r="F417" s="99" t="n">
        <v>225</v>
      </c>
    </row>
    <row r="418" customFormat="false" ht="12" hidden="false" customHeight="false" outlineLevel="2" collapsed="false">
      <c r="B418" s="104"/>
      <c r="C418" s="101" t="s">
        <v>535</v>
      </c>
      <c r="E418" s="104"/>
      <c r="F418" s="99" t="n">
        <f aca="false">SUBTOTAL(9,F417)</f>
        <v>225</v>
      </c>
    </row>
    <row r="419" customFormat="false" ht="12" hidden="false" customHeight="false" outlineLevel="1" collapsed="false">
      <c r="B419" s="101" t="s">
        <v>536</v>
      </c>
      <c r="C419" s="104"/>
      <c r="E419" s="104"/>
      <c r="F419" s="99" t="n">
        <f aca="false">SUBTOTAL(9,F417)</f>
        <v>225</v>
      </c>
    </row>
    <row r="420" customFormat="false" ht="12" hidden="false" customHeight="false" outlineLevel="3" collapsed="false">
      <c r="A420" s="97" t="s">
        <v>250</v>
      </c>
      <c r="B420" s="104" t="s">
        <v>249</v>
      </c>
      <c r="C420" s="104" t="s">
        <v>537</v>
      </c>
      <c r="D420" s="98" t="s">
        <v>381</v>
      </c>
      <c r="E420" s="104" t="s">
        <v>334</v>
      </c>
      <c r="F420" s="99" t="n">
        <v>158</v>
      </c>
    </row>
    <row r="421" customFormat="false" ht="12" hidden="false" customHeight="false" outlineLevel="3" collapsed="false">
      <c r="A421" s="97" t="s">
        <v>250</v>
      </c>
      <c r="B421" s="104" t="s">
        <v>249</v>
      </c>
      <c r="C421" s="104" t="s">
        <v>537</v>
      </c>
      <c r="D421" s="98" t="s">
        <v>381</v>
      </c>
      <c r="E421" s="104" t="s">
        <v>338</v>
      </c>
      <c r="F421" s="99" t="n">
        <v>10</v>
      </c>
    </row>
    <row r="422" customFormat="false" ht="12" hidden="false" customHeight="false" outlineLevel="2" collapsed="false">
      <c r="B422" s="104"/>
      <c r="C422" s="101" t="s">
        <v>538</v>
      </c>
      <c r="E422" s="104"/>
      <c r="F422" s="99" t="n">
        <f aca="false">SUBTOTAL(9,F420:F421)</f>
        <v>168</v>
      </c>
    </row>
    <row r="423" customFormat="false" ht="12" hidden="false" customHeight="false" outlineLevel="1" collapsed="false">
      <c r="B423" s="101" t="s">
        <v>539</v>
      </c>
      <c r="C423" s="104"/>
      <c r="E423" s="104"/>
      <c r="F423" s="99" t="n">
        <f aca="false">SUBTOTAL(9,F420:F421)</f>
        <v>168</v>
      </c>
    </row>
    <row r="424" customFormat="false" ht="12" hidden="false" customHeight="false" outlineLevel="3" collapsed="false">
      <c r="A424" s="97" t="s">
        <v>252</v>
      </c>
      <c r="B424" s="104" t="s">
        <v>251</v>
      </c>
      <c r="C424" s="104" t="s">
        <v>540</v>
      </c>
      <c r="D424" s="98" t="s">
        <v>381</v>
      </c>
      <c r="E424" s="104" t="s">
        <v>334</v>
      </c>
      <c r="F424" s="99" t="n">
        <v>490</v>
      </c>
    </row>
    <row r="425" customFormat="false" ht="12" hidden="false" customHeight="false" outlineLevel="3" collapsed="false">
      <c r="A425" s="97" t="s">
        <v>252</v>
      </c>
      <c r="B425" s="104" t="s">
        <v>251</v>
      </c>
      <c r="C425" s="104" t="s">
        <v>540</v>
      </c>
      <c r="D425" s="98" t="s">
        <v>381</v>
      </c>
      <c r="E425" s="104" t="s">
        <v>336</v>
      </c>
      <c r="F425" s="99" t="n">
        <v>40</v>
      </c>
    </row>
    <row r="426" customFormat="false" ht="12" hidden="false" customHeight="false" outlineLevel="3" collapsed="false">
      <c r="A426" s="97" t="s">
        <v>252</v>
      </c>
      <c r="B426" s="104" t="s">
        <v>251</v>
      </c>
      <c r="C426" s="104" t="s">
        <v>540</v>
      </c>
      <c r="D426" s="98" t="s">
        <v>381</v>
      </c>
      <c r="E426" s="104" t="s">
        <v>348</v>
      </c>
      <c r="F426" s="99" t="n">
        <v>56</v>
      </c>
    </row>
    <row r="427" customFormat="false" ht="12" hidden="false" customHeight="false" outlineLevel="2" collapsed="false">
      <c r="B427" s="104"/>
      <c r="C427" s="101" t="s">
        <v>541</v>
      </c>
      <c r="E427" s="104"/>
      <c r="F427" s="99" t="n">
        <f aca="false">SUBTOTAL(9,F424:F426)</f>
        <v>586</v>
      </c>
    </row>
    <row r="428" customFormat="false" ht="12" hidden="false" customHeight="false" outlineLevel="1" collapsed="false">
      <c r="B428" s="101" t="s">
        <v>542</v>
      </c>
      <c r="C428" s="104"/>
      <c r="E428" s="104"/>
      <c r="F428" s="99" t="n">
        <f aca="false">SUBTOTAL(9,F424:F426)</f>
        <v>586</v>
      </c>
    </row>
    <row r="429" customFormat="false" ht="12" hidden="false" customHeight="false" outlineLevel="3" collapsed="false">
      <c r="A429" s="97" t="s">
        <v>194</v>
      </c>
      <c r="B429" s="104" t="s">
        <v>193</v>
      </c>
      <c r="C429" s="104" t="s">
        <v>543</v>
      </c>
      <c r="D429" s="98" t="s">
        <v>364</v>
      </c>
      <c r="E429" s="104" t="s">
        <v>348</v>
      </c>
      <c r="F429" s="99" t="n">
        <v>646</v>
      </c>
    </row>
    <row r="430" customFormat="false" ht="12" hidden="false" customHeight="false" outlineLevel="2" collapsed="false">
      <c r="B430" s="104"/>
      <c r="C430" s="101" t="s">
        <v>544</v>
      </c>
      <c r="E430" s="104"/>
      <c r="F430" s="99" t="n">
        <f aca="false">SUBTOTAL(9,F429)</f>
        <v>646</v>
      </c>
    </row>
    <row r="431" customFormat="false" ht="12" hidden="false" customHeight="false" outlineLevel="1" collapsed="false">
      <c r="B431" s="101" t="s">
        <v>545</v>
      </c>
      <c r="C431" s="104"/>
      <c r="E431" s="104"/>
      <c r="F431" s="99" t="n">
        <f aca="false">SUBTOTAL(9,F429)</f>
        <v>646</v>
      </c>
    </row>
    <row r="432" customFormat="false" ht="12" hidden="false" customHeight="false" outlineLevel="3" collapsed="false">
      <c r="A432" s="97" t="s">
        <v>546</v>
      </c>
      <c r="B432" s="104" t="s">
        <v>195</v>
      </c>
      <c r="C432" s="104" t="s">
        <v>421</v>
      </c>
      <c r="D432" s="98" t="s">
        <v>364</v>
      </c>
      <c r="E432" s="104" t="s">
        <v>334</v>
      </c>
      <c r="F432" s="99" t="n">
        <v>8844</v>
      </c>
    </row>
    <row r="433" customFormat="false" ht="12" hidden="false" customHeight="false" outlineLevel="3" collapsed="false">
      <c r="A433" s="97" t="s">
        <v>546</v>
      </c>
      <c r="B433" s="104" t="s">
        <v>195</v>
      </c>
      <c r="C433" s="104" t="s">
        <v>421</v>
      </c>
      <c r="D433" s="98" t="s">
        <v>364</v>
      </c>
      <c r="E433" s="104" t="s">
        <v>335</v>
      </c>
      <c r="F433" s="99" t="n">
        <v>0</v>
      </c>
    </row>
    <row r="434" customFormat="false" ht="12" hidden="false" customHeight="false" outlineLevel="3" collapsed="false">
      <c r="A434" s="97" t="s">
        <v>546</v>
      </c>
      <c r="B434" s="104" t="s">
        <v>195</v>
      </c>
      <c r="C434" s="104" t="s">
        <v>421</v>
      </c>
      <c r="D434" s="98" t="s">
        <v>364</v>
      </c>
      <c r="E434" s="104" t="s">
        <v>336</v>
      </c>
      <c r="F434" s="99" t="n">
        <v>0</v>
      </c>
    </row>
    <row r="435" customFormat="false" ht="12" hidden="false" customHeight="false" outlineLevel="3" collapsed="false">
      <c r="A435" s="97" t="s">
        <v>546</v>
      </c>
      <c r="B435" s="104" t="s">
        <v>195</v>
      </c>
      <c r="C435" s="104" t="s">
        <v>421</v>
      </c>
      <c r="D435" s="98" t="s">
        <v>364</v>
      </c>
      <c r="E435" s="104" t="s">
        <v>339</v>
      </c>
      <c r="F435" s="99" t="n">
        <v>1819</v>
      </c>
    </row>
    <row r="436" customFormat="false" ht="12" hidden="false" customHeight="false" outlineLevel="3" collapsed="false">
      <c r="A436" s="97" t="s">
        <v>546</v>
      </c>
      <c r="B436" s="104" t="s">
        <v>195</v>
      </c>
      <c r="C436" s="104" t="s">
        <v>421</v>
      </c>
      <c r="D436" s="98" t="s">
        <v>364</v>
      </c>
      <c r="E436" s="104" t="s">
        <v>337</v>
      </c>
      <c r="F436" s="99" t="n">
        <v>0</v>
      </c>
    </row>
    <row r="437" customFormat="false" ht="12" hidden="false" customHeight="false" outlineLevel="3" collapsed="false">
      <c r="A437" s="97" t="s">
        <v>546</v>
      </c>
      <c r="B437" s="104" t="s">
        <v>195</v>
      </c>
      <c r="C437" s="104" t="s">
        <v>421</v>
      </c>
      <c r="D437" s="98" t="s">
        <v>364</v>
      </c>
      <c r="E437" s="104" t="s">
        <v>348</v>
      </c>
      <c r="F437" s="99" t="n">
        <v>4508</v>
      </c>
    </row>
    <row r="438" customFormat="false" ht="12" hidden="false" customHeight="false" outlineLevel="2" collapsed="false">
      <c r="B438" s="104"/>
      <c r="C438" s="101" t="s">
        <v>422</v>
      </c>
      <c r="E438" s="104"/>
      <c r="F438" s="99" t="n">
        <f aca="false">SUBTOTAL(9,F432:F437)</f>
        <v>15171</v>
      </c>
    </row>
    <row r="439" customFormat="false" ht="12" hidden="false" customHeight="false" outlineLevel="3" collapsed="false">
      <c r="A439" s="97" t="s">
        <v>546</v>
      </c>
      <c r="B439" s="104" t="s">
        <v>195</v>
      </c>
      <c r="C439" s="104" t="s">
        <v>423</v>
      </c>
      <c r="D439" s="98" t="s">
        <v>364</v>
      </c>
      <c r="E439" s="104" t="s">
        <v>334</v>
      </c>
      <c r="F439" s="99" t="n">
        <v>17691</v>
      </c>
    </row>
    <row r="440" customFormat="false" ht="12" hidden="false" customHeight="false" outlineLevel="3" collapsed="false">
      <c r="A440" s="97" t="s">
        <v>546</v>
      </c>
      <c r="B440" s="104" t="s">
        <v>195</v>
      </c>
      <c r="C440" s="104" t="s">
        <v>423</v>
      </c>
      <c r="D440" s="98" t="s">
        <v>364</v>
      </c>
      <c r="E440" s="104" t="s">
        <v>335</v>
      </c>
      <c r="F440" s="99" t="n">
        <v>0</v>
      </c>
    </row>
    <row r="441" customFormat="false" ht="12" hidden="false" customHeight="false" outlineLevel="3" collapsed="false">
      <c r="A441" s="97" t="s">
        <v>546</v>
      </c>
      <c r="B441" s="104" t="s">
        <v>195</v>
      </c>
      <c r="C441" s="104" t="s">
        <v>423</v>
      </c>
      <c r="D441" s="98" t="s">
        <v>364</v>
      </c>
      <c r="E441" s="104" t="s">
        <v>336</v>
      </c>
      <c r="F441" s="99" t="n">
        <v>0</v>
      </c>
    </row>
    <row r="442" customFormat="false" ht="12" hidden="false" customHeight="false" outlineLevel="3" collapsed="false">
      <c r="A442" s="97" t="s">
        <v>546</v>
      </c>
      <c r="B442" s="104" t="s">
        <v>195</v>
      </c>
      <c r="C442" s="104" t="s">
        <v>423</v>
      </c>
      <c r="D442" s="98" t="s">
        <v>364</v>
      </c>
      <c r="E442" s="104" t="s">
        <v>339</v>
      </c>
      <c r="F442" s="99" t="n">
        <v>3641</v>
      </c>
    </row>
    <row r="443" customFormat="false" ht="12" hidden="false" customHeight="false" outlineLevel="3" collapsed="false">
      <c r="A443" s="97" t="s">
        <v>546</v>
      </c>
      <c r="B443" s="104" t="s">
        <v>195</v>
      </c>
      <c r="C443" s="104" t="s">
        <v>423</v>
      </c>
      <c r="D443" s="98" t="s">
        <v>364</v>
      </c>
      <c r="E443" s="104" t="s">
        <v>337</v>
      </c>
      <c r="F443" s="99" t="n">
        <v>0</v>
      </c>
    </row>
    <row r="444" customFormat="false" ht="12" hidden="false" customHeight="false" outlineLevel="3" collapsed="false">
      <c r="A444" s="97" t="s">
        <v>546</v>
      </c>
      <c r="B444" s="104" t="s">
        <v>195</v>
      </c>
      <c r="C444" s="104" t="s">
        <v>423</v>
      </c>
      <c r="D444" s="98" t="s">
        <v>364</v>
      </c>
      <c r="E444" s="104" t="s">
        <v>348</v>
      </c>
      <c r="F444" s="99" t="n">
        <v>9019</v>
      </c>
    </row>
    <row r="445" customFormat="false" ht="12" hidden="false" customHeight="false" outlineLevel="2" collapsed="false">
      <c r="B445" s="104"/>
      <c r="C445" s="101" t="s">
        <v>424</v>
      </c>
      <c r="E445" s="104"/>
      <c r="F445" s="99" t="n">
        <f aca="false">SUBTOTAL(9,F439:F444)</f>
        <v>30351</v>
      </c>
    </row>
    <row r="446" customFormat="false" ht="12" hidden="false" customHeight="false" outlineLevel="1" collapsed="false">
      <c r="B446" s="101" t="s">
        <v>547</v>
      </c>
      <c r="C446" s="104"/>
      <c r="E446" s="104"/>
      <c r="F446" s="99" t="n">
        <f aca="false">SUBTOTAL(9,F432:F444)</f>
        <v>45522</v>
      </c>
    </row>
    <row r="447" customFormat="false" ht="12" hidden="false" customHeight="false" outlineLevel="3" collapsed="false">
      <c r="A447" s="97" t="s">
        <v>73</v>
      </c>
      <c r="B447" s="104" t="s">
        <v>72</v>
      </c>
      <c r="C447" s="104" t="s">
        <v>367</v>
      </c>
      <c r="D447" s="98" t="s">
        <v>364</v>
      </c>
      <c r="E447" s="104" t="s">
        <v>339</v>
      </c>
      <c r="F447" s="99" t="n">
        <v>11418</v>
      </c>
    </row>
    <row r="448" customFormat="false" ht="12" hidden="false" customHeight="false" outlineLevel="2" collapsed="false">
      <c r="B448" s="104"/>
      <c r="C448" s="101" t="s">
        <v>368</v>
      </c>
      <c r="E448" s="104"/>
      <c r="F448" s="99" t="n">
        <f aca="false">SUBTOTAL(9,F447)</f>
        <v>11418</v>
      </c>
    </row>
    <row r="449" customFormat="false" ht="12" hidden="false" customHeight="false" outlineLevel="1" collapsed="false">
      <c r="B449" s="101" t="s">
        <v>548</v>
      </c>
      <c r="C449" s="104"/>
      <c r="E449" s="104"/>
      <c r="F449" s="99" t="n">
        <f aca="false">SUBTOTAL(9,F447)</f>
        <v>11418</v>
      </c>
    </row>
    <row r="450" customFormat="false" ht="12" hidden="false" customHeight="false" outlineLevel="3" collapsed="false">
      <c r="A450" s="97" t="s">
        <v>73</v>
      </c>
      <c r="B450" s="104" t="s">
        <v>74</v>
      </c>
      <c r="C450" s="104" t="s">
        <v>370</v>
      </c>
      <c r="D450" s="98" t="s">
        <v>364</v>
      </c>
      <c r="E450" s="104" t="s">
        <v>334</v>
      </c>
      <c r="F450" s="99" t="n">
        <v>0</v>
      </c>
    </row>
    <row r="451" customFormat="false" ht="12" hidden="false" customHeight="false" outlineLevel="3" collapsed="false">
      <c r="A451" s="97" t="s">
        <v>73</v>
      </c>
      <c r="B451" s="104" t="s">
        <v>74</v>
      </c>
      <c r="C451" s="104" t="s">
        <v>370</v>
      </c>
      <c r="D451" s="98" t="s">
        <v>364</v>
      </c>
      <c r="E451" s="104" t="s">
        <v>335</v>
      </c>
      <c r="F451" s="99" t="n">
        <v>0</v>
      </c>
    </row>
    <row r="452" customFormat="false" ht="12" hidden="false" customHeight="false" outlineLevel="3" collapsed="false">
      <c r="A452" s="97" t="s">
        <v>73</v>
      </c>
      <c r="B452" s="104" t="s">
        <v>74</v>
      </c>
      <c r="C452" s="104" t="s">
        <v>370</v>
      </c>
      <c r="D452" s="98" t="s">
        <v>364</v>
      </c>
      <c r="E452" s="104" t="s">
        <v>336</v>
      </c>
      <c r="F452" s="99" t="n">
        <v>1967</v>
      </c>
    </row>
    <row r="453" customFormat="false" ht="12" hidden="false" customHeight="false" outlineLevel="3" collapsed="false">
      <c r="A453" s="97" t="s">
        <v>73</v>
      </c>
      <c r="B453" s="104" t="s">
        <v>74</v>
      </c>
      <c r="C453" s="104" t="s">
        <v>370</v>
      </c>
      <c r="D453" s="98" t="s">
        <v>364</v>
      </c>
      <c r="E453" s="104" t="s">
        <v>337</v>
      </c>
      <c r="F453" s="99" t="n">
        <v>0</v>
      </c>
    </row>
    <row r="454" customFormat="false" ht="12" hidden="false" customHeight="false" outlineLevel="3" collapsed="false">
      <c r="A454" s="97" t="s">
        <v>73</v>
      </c>
      <c r="B454" s="104" t="s">
        <v>74</v>
      </c>
      <c r="C454" s="104" t="s">
        <v>370</v>
      </c>
      <c r="D454" s="98" t="s">
        <v>364</v>
      </c>
      <c r="E454" s="104" t="s">
        <v>348</v>
      </c>
      <c r="F454" s="99" t="n">
        <v>1446</v>
      </c>
    </row>
    <row r="455" customFormat="false" ht="12" hidden="false" customHeight="false" outlineLevel="2" collapsed="false">
      <c r="B455" s="104"/>
      <c r="C455" s="101" t="s">
        <v>371</v>
      </c>
      <c r="E455" s="104"/>
      <c r="F455" s="99" t="n">
        <f aca="false">SUBTOTAL(9,F450:F454)</f>
        <v>3413</v>
      </c>
    </row>
    <row r="456" customFormat="false" ht="12" hidden="false" customHeight="false" outlineLevel="1" collapsed="false">
      <c r="B456" s="101" t="s">
        <v>549</v>
      </c>
      <c r="C456" s="104"/>
      <c r="E456" s="104"/>
      <c r="F456" s="99" t="n">
        <f aca="false">SUBTOTAL(9,F450:F454)</f>
        <v>3413</v>
      </c>
    </row>
    <row r="457" customFormat="false" ht="12" hidden="false" customHeight="false" outlineLevel="3" collapsed="false">
      <c r="A457" s="97" t="s">
        <v>254</v>
      </c>
      <c r="B457" s="104" t="s">
        <v>253</v>
      </c>
      <c r="C457" s="104" t="s">
        <v>550</v>
      </c>
      <c r="D457" s="98" t="s">
        <v>381</v>
      </c>
      <c r="E457" s="104" t="s">
        <v>334</v>
      </c>
      <c r="F457" s="99" t="n">
        <v>63</v>
      </c>
    </row>
    <row r="458" customFormat="false" ht="12" hidden="false" customHeight="false" outlineLevel="2" collapsed="false">
      <c r="B458" s="104"/>
      <c r="C458" s="101" t="s">
        <v>551</v>
      </c>
      <c r="E458" s="104"/>
      <c r="F458" s="99" t="n">
        <f aca="false">SUBTOTAL(9,F457)</f>
        <v>63</v>
      </c>
    </row>
    <row r="459" customFormat="false" ht="12" hidden="false" customHeight="false" outlineLevel="1" collapsed="false">
      <c r="B459" s="101" t="s">
        <v>552</v>
      </c>
      <c r="C459" s="104"/>
      <c r="E459" s="104"/>
      <c r="F459" s="99" t="n">
        <f aca="false">SUBTOTAL(9,F457)</f>
        <v>63</v>
      </c>
    </row>
    <row r="460" customFormat="false" ht="12" hidden="false" customHeight="false" outlineLevel="3" collapsed="false">
      <c r="A460" s="97" t="s">
        <v>76</v>
      </c>
      <c r="B460" s="104" t="s">
        <v>75</v>
      </c>
      <c r="C460" s="104" t="s">
        <v>370</v>
      </c>
      <c r="D460" s="98" t="s">
        <v>364</v>
      </c>
      <c r="E460" s="104" t="s">
        <v>334</v>
      </c>
      <c r="F460" s="99" t="n">
        <v>1964</v>
      </c>
    </row>
    <row r="461" customFormat="false" ht="12" hidden="false" customHeight="false" outlineLevel="3" collapsed="false">
      <c r="A461" s="97" t="s">
        <v>76</v>
      </c>
      <c r="B461" s="104" t="s">
        <v>75</v>
      </c>
      <c r="C461" s="104" t="s">
        <v>370</v>
      </c>
      <c r="D461" s="98" t="s">
        <v>364</v>
      </c>
      <c r="E461" s="104" t="s">
        <v>338</v>
      </c>
      <c r="F461" s="99" t="n">
        <v>1447</v>
      </c>
    </row>
    <row r="462" customFormat="false" ht="12" hidden="false" customHeight="false" outlineLevel="3" collapsed="false">
      <c r="A462" s="97" t="s">
        <v>76</v>
      </c>
      <c r="B462" s="104" t="s">
        <v>75</v>
      </c>
      <c r="C462" s="104" t="s">
        <v>370</v>
      </c>
      <c r="D462" s="98" t="s">
        <v>364</v>
      </c>
      <c r="E462" s="104" t="s">
        <v>337</v>
      </c>
      <c r="F462" s="99" t="n">
        <v>0</v>
      </c>
    </row>
    <row r="463" customFormat="false" ht="12" hidden="false" customHeight="false" outlineLevel="3" collapsed="false">
      <c r="A463" s="97" t="s">
        <v>76</v>
      </c>
      <c r="B463" s="104" t="s">
        <v>75</v>
      </c>
      <c r="C463" s="104" t="s">
        <v>370</v>
      </c>
      <c r="D463" s="98" t="s">
        <v>364</v>
      </c>
      <c r="E463" s="104" t="s">
        <v>348</v>
      </c>
      <c r="F463" s="99" t="n">
        <v>1</v>
      </c>
    </row>
    <row r="464" customFormat="false" ht="12" hidden="false" customHeight="false" outlineLevel="3" collapsed="false">
      <c r="A464" s="97" t="s">
        <v>76</v>
      </c>
      <c r="B464" s="104" t="s">
        <v>75</v>
      </c>
      <c r="C464" s="104" t="s">
        <v>370</v>
      </c>
      <c r="D464" s="98" t="s">
        <v>364</v>
      </c>
      <c r="E464" s="104" t="s">
        <v>348</v>
      </c>
      <c r="F464" s="99" t="n">
        <v>0</v>
      </c>
    </row>
    <row r="465" customFormat="false" ht="12" hidden="false" customHeight="false" outlineLevel="3" collapsed="false">
      <c r="A465" s="97" t="s">
        <v>76</v>
      </c>
      <c r="B465" s="104" t="s">
        <v>75</v>
      </c>
      <c r="C465" s="104" t="s">
        <v>370</v>
      </c>
      <c r="D465" s="98" t="s">
        <v>364</v>
      </c>
      <c r="E465" s="104" t="s">
        <v>348</v>
      </c>
      <c r="F465" s="99" t="n">
        <v>0</v>
      </c>
    </row>
    <row r="466" customFormat="false" ht="12" hidden="false" customHeight="false" outlineLevel="2" collapsed="false">
      <c r="B466" s="104"/>
      <c r="C466" s="101" t="s">
        <v>371</v>
      </c>
      <c r="E466" s="104"/>
      <c r="F466" s="99" t="n">
        <f aca="false">SUBTOTAL(9,F460:F465)</f>
        <v>3412</v>
      </c>
    </row>
    <row r="467" customFormat="false" ht="12" hidden="false" customHeight="false" outlineLevel="1" collapsed="false">
      <c r="B467" s="101" t="s">
        <v>553</v>
      </c>
      <c r="C467" s="104"/>
      <c r="E467" s="104"/>
      <c r="F467" s="99" t="n">
        <f aca="false">SUBTOTAL(9,F460:F465)</f>
        <v>3412</v>
      </c>
    </row>
    <row r="468" customFormat="false" ht="12" hidden="false" customHeight="false" outlineLevel="3" collapsed="false">
      <c r="A468" s="97" t="s">
        <v>76</v>
      </c>
      <c r="B468" s="104" t="s">
        <v>77</v>
      </c>
      <c r="C468" s="104" t="s">
        <v>370</v>
      </c>
      <c r="D468" s="98" t="s">
        <v>364</v>
      </c>
      <c r="E468" s="104" t="s">
        <v>338</v>
      </c>
      <c r="F468" s="99" t="n">
        <v>3975</v>
      </c>
    </row>
    <row r="469" customFormat="false" ht="12" hidden="false" customHeight="false" outlineLevel="2" collapsed="false">
      <c r="B469" s="104"/>
      <c r="C469" s="101" t="s">
        <v>371</v>
      </c>
      <c r="E469" s="104"/>
      <c r="F469" s="99" t="n">
        <f aca="false">SUBTOTAL(9,F468)</f>
        <v>3975</v>
      </c>
    </row>
    <row r="470" customFormat="false" ht="12" hidden="false" customHeight="false" outlineLevel="1" collapsed="false">
      <c r="B470" s="101" t="s">
        <v>554</v>
      </c>
      <c r="C470" s="104"/>
      <c r="E470" s="104"/>
      <c r="F470" s="99" t="n">
        <f aca="false">SUBTOTAL(9,F468)</f>
        <v>3975</v>
      </c>
    </row>
    <row r="471" customFormat="false" ht="12" hidden="false" customHeight="false" outlineLevel="3" collapsed="false">
      <c r="A471" s="97" t="s">
        <v>79</v>
      </c>
      <c r="B471" s="104" t="s">
        <v>78</v>
      </c>
      <c r="C471" s="104" t="s">
        <v>363</v>
      </c>
      <c r="D471" s="98" t="s">
        <v>364</v>
      </c>
      <c r="E471" s="104" t="s">
        <v>338</v>
      </c>
      <c r="F471" s="99" t="n">
        <v>6820</v>
      </c>
    </row>
    <row r="472" customFormat="false" ht="12" hidden="false" customHeight="false" outlineLevel="2" collapsed="false">
      <c r="B472" s="104"/>
      <c r="C472" s="101" t="s">
        <v>365</v>
      </c>
      <c r="E472" s="104"/>
      <c r="F472" s="99" t="n">
        <f aca="false">SUBTOTAL(9,F471)</f>
        <v>6820</v>
      </c>
    </row>
    <row r="473" customFormat="false" ht="12" hidden="false" customHeight="false" outlineLevel="1" collapsed="false">
      <c r="B473" s="101" t="s">
        <v>555</v>
      </c>
      <c r="C473" s="104"/>
      <c r="E473" s="104"/>
      <c r="F473" s="99" t="n">
        <f aca="false">SUBTOTAL(9,F471)</f>
        <v>6820</v>
      </c>
    </row>
    <row r="474" customFormat="false" ht="12" hidden="false" customHeight="false" outlineLevel="3" collapsed="false">
      <c r="A474" s="97" t="s">
        <v>79</v>
      </c>
      <c r="B474" s="104" t="s">
        <v>80</v>
      </c>
      <c r="C474" s="104" t="s">
        <v>370</v>
      </c>
      <c r="D474" s="98" t="s">
        <v>364</v>
      </c>
      <c r="E474" s="104" t="s">
        <v>338</v>
      </c>
      <c r="F474" s="99" t="n">
        <v>13948</v>
      </c>
    </row>
    <row r="475" customFormat="false" ht="12" hidden="false" customHeight="false" outlineLevel="2" collapsed="false">
      <c r="B475" s="104"/>
      <c r="C475" s="101" t="s">
        <v>371</v>
      </c>
      <c r="E475" s="104"/>
      <c r="F475" s="99" t="n">
        <f aca="false">SUBTOTAL(9,F474)</f>
        <v>13948</v>
      </c>
    </row>
    <row r="476" customFormat="false" ht="12" hidden="false" customHeight="false" outlineLevel="1" collapsed="false">
      <c r="B476" s="101" t="s">
        <v>556</v>
      </c>
      <c r="C476" s="104"/>
      <c r="E476" s="104"/>
      <c r="F476" s="99" t="n">
        <f aca="false">SUBTOTAL(9,F474)</f>
        <v>13948</v>
      </c>
    </row>
    <row r="477" customFormat="false" ht="12" hidden="false" customHeight="false" outlineLevel="3" collapsed="false">
      <c r="A477" s="97" t="s">
        <v>79</v>
      </c>
      <c r="B477" s="104" t="s">
        <v>81</v>
      </c>
      <c r="C477" s="104" t="s">
        <v>367</v>
      </c>
      <c r="D477" s="98" t="s">
        <v>364</v>
      </c>
      <c r="E477" s="104" t="s">
        <v>338</v>
      </c>
      <c r="F477" s="99" t="n">
        <v>40403</v>
      </c>
    </row>
    <row r="478" customFormat="false" ht="12" hidden="false" customHeight="false" outlineLevel="2" collapsed="false">
      <c r="B478" s="104"/>
      <c r="C478" s="101" t="s">
        <v>368</v>
      </c>
      <c r="E478" s="104"/>
      <c r="F478" s="99" t="n">
        <f aca="false">SUBTOTAL(9,F477)</f>
        <v>40403</v>
      </c>
    </row>
    <row r="479" customFormat="false" ht="12" hidden="false" customHeight="false" outlineLevel="1" collapsed="false">
      <c r="B479" s="101" t="s">
        <v>557</v>
      </c>
      <c r="C479" s="104"/>
      <c r="E479" s="104"/>
      <c r="F479" s="99" t="n">
        <f aca="false">SUBTOTAL(9,F477)</f>
        <v>40403</v>
      </c>
    </row>
    <row r="480" customFormat="false" ht="12" hidden="false" customHeight="false" outlineLevel="3" collapsed="false">
      <c r="A480" s="97" t="s">
        <v>79</v>
      </c>
      <c r="B480" s="104" t="s">
        <v>82</v>
      </c>
      <c r="C480" s="104" t="s">
        <v>363</v>
      </c>
      <c r="D480" s="98" t="s">
        <v>364</v>
      </c>
      <c r="E480" s="104" t="s">
        <v>334</v>
      </c>
      <c r="F480" s="99" t="n">
        <v>57643</v>
      </c>
    </row>
    <row r="481" customFormat="false" ht="12" hidden="false" customHeight="false" outlineLevel="3" collapsed="false">
      <c r="A481" s="97" t="s">
        <v>79</v>
      </c>
      <c r="B481" s="104" t="s">
        <v>82</v>
      </c>
      <c r="C481" s="104" t="s">
        <v>363</v>
      </c>
      <c r="D481" s="98" t="s">
        <v>364</v>
      </c>
      <c r="E481" s="104" t="s">
        <v>338</v>
      </c>
      <c r="F481" s="99" t="n">
        <v>42357</v>
      </c>
    </row>
    <row r="482" customFormat="false" ht="12" hidden="false" customHeight="false" outlineLevel="3" collapsed="false">
      <c r="A482" s="97" t="s">
        <v>79</v>
      </c>
      <c r="B482" s="104" t="s">
        <v>82</v>
      </c>
      <c r="C482" s="104" t="s">
        <v>363</v>
      </c>
      <c r="D482" s="98" t="s">
        <v>364</v>
      </c>
      <c r="E482" s="104" t="s">
        <v>337</v>
      </c>
      <c r="F482" s="99" t="n">
        <v>0</v>
      </c>
    </row>
    <row r="483" customFormat="false" ht="12" hidden="false" customHeight="false" outlineLevel="2" collapsed="false">
      <c r="B483" s="104"/>
      <c r="C483" s="101" t="s">
        <v>365</v>
      </c>
      <c r="E483" s="104"/>
      <c r="F483" s="99" t="n">
        <f aca="false">SUBTOTAL(9,F480:F482)</f>
        <v>100000</v>
      </c>
    </row>
    <row r="484" customFormat="false" ht="12" hidden="false" customHeight="false" outlineLevel="1" collapsed="false">
      <c r="B484" s="101" t="s">
        <v>558</v>
      </c>
      <c r="C484" s="104"/>
      <c r="E484" s="104"/>
      <c r="F484" s="99" t="n">
        <f aca="false">SUBTOTAL(9,F480:F482)</f>
        <v>100000</v>
      </c>
    </row>
    <row r="485" customFormat="false" ht="12" hidden="false" customHeight="false" outlineLevel="3" collapsed="false">
      <c r="A485" s="97" t="s">
        <v>79</v>
      </c>
      <c r="B485" s="104" t="s">
        <v>83</v>
      </c>
      <c r="C485" s="104" t="s">
        <v>363</v>
      </c>
      <c r="D485" s="98" t="s">
        <v>364</v>
      </c>
      <c r="E485" s="104" t="s">
        <v>334</v>
      </c>
      <c r="F485" s="99" t="n">
        <v>16997</v>
      </c>
    </row>
    <row r="486" customFormat="false" ht="12" hidden="false" customHeight="false" outlineLevel="3" collapsed="false">
      <c r="A486" s="97" t="s">
        <v>79</v>
      </c>
      <c r="B486" s="104" t="s">
        <v>83</v>
      </c>
      <c r="C486" s="104" t="s">
        <v>363</v>
      </c>
      <c r="D486" s="98" t="s">
        <v>364</v>
      </c>
      <c r="E486" s="104" t="s">
        <v>338</v>
      </c>
      <c r="F486" s="99" t="n">
        <v>12490</v>
      </c>
    </row>
    <row r="487" customFormat="false" ht="12" hidden="false" customHeight="false" outlineLevel="3" collapsed="false">
      <c r="A487" s="97" t="s">
        <v>79</v>
      </c>
      <c r="B487" s="104" t="s">
        <v>83</v>
      </c>
      <c r="C487" s="104" t="s">
        <v>363</v>
      </c>
      <c r="D487" s="98" t="s">
        <v>364</v>
      </c>
      <c r="E487" s="104" t="s">
        <v>337</v>
      </c>
      <c r="F487" s="99" t="n">
        <v>0</v>
      </c>
    </row>
    <row r="488" customFormat="false" ht="12" hidden="false" customHeight="false" outlineLevel="2" collapsed="false">
      <c r="B488" s="104"/>
      <c r="C488" s="101" t="s">
        <v>365</v>
      </c>
      <c r="E488" s="104"/>
      <c r="F488" s="99" t="n">
        <f aca="false">SUBTOTAL(9,F485:F487)</f>
        <v>29487</v>
      </c>
    </row>
    <row r="489" customFormat="false" ht="12" hidden="false" customHeight="false" outlineLevel="1" collapsed="false">
      <c r="B489" s="101" t="s">
        <v>559</v>
      </c>
      <c r="C489" s="104"/>
      <c r="E489" s="104"/>
      <c r="F489" s="99" t="n">
        <f aca="false">SUBTOTAL(9,F485:F487)</f>
        <v>29487</v>
      </c>
    </row>
    <row r="490" customFormat="false" ht="12" hidden="false" customHeight="false" outlineLevel="3" collapsed="false">
      <c r="A490" s="97" t="s">
        <v>79</v>
      </c>
      <c r="B490" s="104" t="s">
        <v>84</v>
      </c>
      <c r="C490" s="104" t="s">
        <v>370</v>
      </c>
      <c r="D490" s="98" t="s">
        <v>364</v>
      </c>
      <c r="E490" s="104" t="s">
        <v>334</v>
      </c>
      <c r="F490" s="99" t="n">
        <v>7868</v>
      </c>
    </row>
    <row r="491" customFormat="false" ht="12" hidden="false" customHeight="false" outlineLevel="3" collapsed="false">
      <c r="A491" s="97" t="s">
        <v>79</v>
      </c>
      <c r="B491" s="104" t="s">
        <v>84</v>
      </c>
      <c r="C491" s="104" t="s">
        <v>370</v>
      </c>
      <c r="D491" s="98" t="s">
        <v>364</v>
      </c>
      <c r="E491" s="104" t="s">
        <v>338</v>
      </c>
      <c r="F491" s="99" t="n">
        <v>5783</v>
      </c>
    </row>
    <row r="492" customFormat="false" ht="12" hidden="false" customHeight="false" outlineLevel="3" collapsed="false">
      <c r="A492" s="97" t="s">
        <v>79</v>
      </c>
      <c r="B492" s="104" t="s">
        <v>84</v>
      </c>
      <c r="C492" s="104" t="s">
        <v>370</v>
      </c>
      <c r="D492" s="98" t="s">
        <v>364</v>
      </c>
      <c r="E492" s="104" t="s">
        <v>337</v>
      </c>
      <c r="F492" s="99" t="n">
        <v>0</v>
      </c>
    </row>
    <row r="493" customFormat="false" ht="12" hidden="false" customHeight="false" outlineLevel="2" collapsed="false">
      <c r="B493" s="104"/>
      <c r="C493" s="101" t="s">
        <v>371</v>
      </c>
      <c r="E493" s="104"/>
      <c r="F493" s="99" t="n">
        <f aca="false">SUBTOTAL(9,F490:F492)</f>
        <v>13651</v>
      </c>
    </row>
    <row r="494" customFormat="false" ht="12" hidden="false" customHeight="false" outlineLevel="1" collapsed="false">
      <c r="B494" s="101" t="s">
        <v>560</v>
      </c>
      <c r="C494" s="104"/>
      <c r="E494" s="104"/>
      <c r="F494" s="99" t="n">
        <f aca="false">SUBTOTAL(9,F490:F492)</f>
        <v>13651</v>
      </c>
    </row>
    <row r="495" customFormat="false" ht="12" hidden="false" customHeight="false" outlineLevel="3" collapsed="false">
      <c r="A495" s="97" t="s">
        <v>256</v>
      </c>
      <c r="B495" s="104" t="s">
        <v>255</v>
      </c>
      <c r="C495" s="104" t="s">
        <v>561</v>
      </c>
      <c r="D495" s="98" t="s">
        <v>381</v>
      </c>
      <c r="E495" s="104" t="s">
        <v>334</v>
      </c>
      <c r="F495" s="99" t="n">
        <v>2903</v>
      </c>
    </row>
    <row r="496" customFormat="false" ht="12" hidden="false" customHeight="false" outlineLevel="3" collapsed="false">
      <c r="A496" s="97" t="s">
        <v>256</v>
      </c>
      <c r="B496" s="104" t="s">
        <v>255</v>
      </c>
      <c r="C496" s="104" t="s">
        <v>561</v>
      </c>
      <c r="D496" s="98" t="s">
        <v>381</v>
      </c>
      <c r="E496" s="104" t="s">
        <v>335</v>
      </c>
      <c r="F496" s="99" t="n">
        <v>18</v>
      </c>
    </row>
    <row r="497" customFormat="false" ht="12" hidden="false" customHeight="false" outlineLevel="3" collapsed="false">
      <c r="A497" s="97" t="s">
        <v>256</v>
      </c>
      <c r="B497" s="104" t="s">
        <v>255</v>
      </c>
      <c r="C497" s="104" t="s">
        <v>561</v>
      </c>
      <c r="D497" s="98" t="s">
        <v>381</v>
      </c>
      <c r="E497" s="104" t="s">
        <v>338</v>
      </c>
      <c r="F497" s="99" t="n">
        <v>363</v>
      </c>
    </row>
    <row r="498" customFormat="false" ht="12" hidden="false" customHeight="false" outlineLevel="3" collapsed="false">
      <c r="A498" s="97" t="s">
        <v>256</v>
      </c>
      <c r="B498" s="104" t="s">
        <v>255</v>
      </c>
      <c r="C498" s="104" t="s">
        <v>561</v>
      </c>
      <c r="D498" s="98" t="s">
        <v>381</v>
      </c>
      <c r="E498" s="104" t="s">
        <v>345</v>
      </c>
      <c r="F498" s="99" t="n">
        <v>27</v>
      </c>
    </row>
    <row r="499" customFormat="false" ht="12" hidden="false" customHeight="false" outlineLevel="3" collapsed="false">
      <c r="A499" s="97" t="s">
        <v>256</v>
      </c>
      <c r="B499" s="104" t="s">
        <v>255</v>
      </c>
      <c r="C499" s="104" t="s">
        <v>561</v>
      </c>
      <c r="D499" s="98" t="s">
        <v>381</v>
      </c>
      <c r="E499" s="104" t="s">
        <v>346</v>
      </c>
      <c r="F499" s="99" t="n">
        <v>97</v>
      </c>
    </row>
    <row r="500" customFormat="false" ht="12" hidden="false" customHeight="false" outlineLevel="3" collapsed="false">
      <c r="A500" s="97" t="s">
        <v>256</v>
      </c>
      <c r="B500" s="104" t="s">
        <v>255</v>
      </c>
      <c r="C500" s="104" t="s">
        <v>561</v>
      </c>
      <c r="D500" s="98" t="s">
        <v>381</v>
      </c>
      <c r="E500" s="104" t="s">
        <v>348</v>
      </c>
      <c r="F500" s="99" t="n">
        <v>134</v>
      </c>
    </row>
    <row r="501" customFormat="false" ht="12" hidden="false" customHeight="false" outlineLevel="2" collapsed="false">
      <c r="B501" s="104"/>
      <c r="C501" s="101" t="s">
        <v>562</v>
      </c>
      <c r="E501" s="104"/>
      <c r="F501" s="99" t="n">
        <f aca="false">SUBTOTAL(9,F495:F500)</f>
        <v>3542</v>
      </c>
    </row>
    <row r="502" customFormat="false" ht="12" hidden="false" customHeight="false" outlineLevel="1" collapsed="false">
      <c r="B502" s="101" t="s">
        <v>563</v>
      </c>
      <c r="C502" s="104"/>
      <c r="E502" s="104"/>
      <c r="F502" s="99" t="n">
        <f aca="false">SUBTOTAL(9,F495:F500)</f>
        <v>3542</v>
      </c>
    </row>
    <row r="503" customFormat="false" ht="12" hidden="false" customHeight="false" outlineLevel="3" collapsed="false">
      <c r="A503" s="97" t="s">
        <v>258</v>
      </c>
      <c r="B503" s="104" t="s">
        <v>257</v>
      </c>
      <c r="C503" s="104" t="s">
        <v>564</v>
      </c>
      <c r="D503" s="98" t="s">
        <v>381</v>
      </c>
      <c r="E503" s="104" t="s">
        <v>334</v>
      </c>
      <c r="F503" s="99" t="n">
        <v>15</v>
      </c>
    </row>
    <row r="504" customFormat="false" ht="12" hidden="false" customHeight="false" outlineLevel="3" collapsed="false">
      <c r="A504" s="97" t="s">
        <v>258</v>
      </c>
      <c r="B504" s="104" t="s">
        <v>257</v>
      </c>
      <c r="C504" s="104" t="s">
        <v>564</v>
      </c>
      <c r="D504" s="98" t="s">
        <v>381</v>
      </c>
      <c r="E504" s="104" t="s">
        <v>335</v>
      </c>
      <c r="F504" s="99" t="n">
        <v>292</v>
      </c>
    </row>
    <row r="505" customFormat="false" ht="12" hidden="false" customHeight="false" outlineLevel="3" collapsed="false">
      <c r="A505" s="97" t="s">
        <v>258</v>
      </c>
      <c r="B505" s="104" t="s">
        <v>257</v>
      </c>
      <c r="C505" s="104" t="s">
        <v>564</v>
      </c>
      <c r="D505" s="98" t="s">
        <v>381</v>
      </c>
      <c r="E505" s="104" t="s">
        <v>336</v>
      </c>
      <c r="F505" s="99" t="n">
        <v>29</v>
      </c>
    </row>
    <row r="506" customFormat="false" ht="12" hidden="false" customHeight="false" outlineLevel="2" collapsed="false">
      <c r="B506" s="104"/>
      <c r="C506" s="101" t="s">
        <v>565</v>
      </c>
      <c r="E506" s="104"/>
      <c r="F506" s="99" t="n">
        <f aca="false">SUBTOTAL(9,F503:F505)</f>
        <v>336</v>
      </c>
    </row>
    <row r="507" customFormat="false" ht="12" hidden="false" customHeight="false" outlineLevel="1" collapsed="false">
      <c r="B507" s="101" t="s">
        <v>566</v>
      </c>
      <c r="C507" s="104"/>
      <c r="E507" s="104"/>
      <c r="F507" s="99" t="n">
        <f aca="false">SUBTOTAL(9,F503:F505)</f>
        <v>336</v>
      </c>
    </row>
    <row r="508" customFormat="false" ht="12" hidden="false" customHeight="false" outlineLevel="3" collapsed="false">
      <c r="A508" s="97" t="s">
        <v>86</v>
      </c>
      <c r="B508" s="104" t="s">
        <v>85</v>
      </c>
      <c r="C508" s="104" t="s">
        <v>370</v>
      </c>
      <c r="D508" s="98" t="s">
        <v>364</v>
      </c>
      <c r="E508" s="104" t="s">
        <v>338</v>
      </c>
      <c r="F508" s="99" t="n">
        <v>11926</v>
      </c>
    </row>
    <row r="509" customFormat="false" ht="12" hidden="false" customHeight="false" outlineLevel="2" collapsed="false">
      <c r="B509" s="104"/>
      <c r="C509" s="101" t="s">
        <v>371</v>
      </c>
      <c r="E509" s="104"/>
      <c r="F509" s="99" t="n">
        <f aca="false">SUBTOTAL(9,F508)</f>
        <v>11926</v>
      </c>
    </row>
    <row r="510" customFormat="false" ht="12" hidden="false" customHeight="false" outlineLevel="1" collapsed="false">
      <c r="B510" s="101" t="s">
        <v>567</v>
      </c>
      <c r="C510" s="104"/>
      <c r="E510" s="104"/>
      <c r="F510" s="99" t="n">
        <f aca="false">SUBTOTAL(9,F508)</f>
        <v>11926</v>
      </c>
    </row>
    <row r="511" customFormat="false" ht="12" hidden="false" customHeight="false" outlineLevel="3" collapsed="false">
      <c r="A511" s="97" t="s">
        <v>86</v>
      </c>
      <c r="B511" s="104" t="s">
        <v>87</v>
      </c>
      <c r="C511" s="104" t="s">
        <v>367</v>
      </c>
      <c r="D511" s="98" t="s">
        <v>364</v>
      </c>
      <c r="E511" s="104" t="s">
        <v>338</v>
      </c>
      <c r="F511" s="99" t="n">
        <v>34253</v>
      </c>
    </row>
    <row r="512" customFormat="false" ht="12" hidden="false" customHeight="false" outlineLevel="2" collapsed="false">
      <c r="B512" s="104"/>
      <c r="C512" s="101" t="s">
        <v>368</v>
      </c>
      <c r="E512" s="104"/>
      <c r="F512" s="99" t="n">
        <f aca="false">SUBTOTAL(9,F511)</f>
        <v>34253</v>
      </c>
    </row>
    <row r="513" customFormat="false" ht="12" hidden="false" customHeight="false" outlineLevel="1" collapsed="false">
      <c r="B513" s="101" t="s">
        <v>568</v>
      </c>
      <c r="C513" s="104"/>
      <c r="E513" s="104"/>
      <c r="F513" s="99" t="n">
        <f aca="false">SUBTOTAL(9,F511)</f>
        <v>34253</v>
      </c>
    </row>
    <row r="514" customFormat="false" ht="12" hidden="false" customHeight="false" outlineLevel="3" collapsed="false">
      <c r="A514" s="97" t="s">
        <v>86</v>
      </c>
      <c r="B514" s="104" t="s">
        <v>88</v>
      </c>
      <c r="C514" s="104" t="s">
        <v>370</v>
      </c>
      <c r="D514" s="98" t="s">
        <v>364</v>
      </c>
      <c r="E514" s="104" t="s">
        <v>334</v>
      </c>
      <c r="F514" s="99" t="n">
        <v>5901</v>
      </c>
    </row>
    <row r="515" customFormat="false" ht="12" hidden="false" customHeight="false" outlineLevel="3" collapsed="false">
      <c r="A515" s="97" t="s">
        <v>86</v>
      </c>
      <c r="B515" s="104" t="s">
        <v>88</v>
      </c>
      <c r="C515" s="104" t="s">
        <v>370</v>
      </c>
      <c r="D515" s="98" t="s">
        <v>364</v>
      </c>
      <c r="E515" s="104" t="s">
        <v>335</v>
      </c>
      <c r="F515" s="99" t="n">
        <v>0</v>
      </c>
    </row>
    <row r="516" customFormat="false" ht="12" hidden="false" customHeight="false" outlineLevel="3" collapsed="false">
      <c r="A516" s="97" t="s">
        <v>86</v>
      </c>
      <c r="B516" s="104" t="s">
        <v>88</v>
      </c>
      <c r="C516" s="104" t="s">
        <v>370</v>
      </c>
      <c r="D516" s="98" t="s">
        <v>364</v>
      </c>
      <c r="E516" s="104" t="s">
        <v>336</v>
      </c>
      <c r="F516" s="99" t="n">
        <v>0</v>
      </c>
    </row>
    <row r="517" customFormat="false" ht="12" hidden="false" customHeight="false" outlineLevel="3" collapsed="false">
      <c r="A517" s="97" t="s">
        <v>86</v>
      </c>
      <c r="B517" s="104" t="s">
        <v>88</v>
      </c>
      <c r="C517" s="104" t="s">
        <v>370</v>
      </c>
      <c r="D517" s="98" t="s">
        <v>364</v>
      </c>
      <c r="E517" s="104" t="s">
        <v>338</v>
      </c>
      <c r="F517" s="99" t="n">
        <v>4337</v>
      </c>
    </row>
    <row r="518" customFormat="false" ht="12" hidden="false" customHeight="false" outlineLevel="2" collapsed="false">
      <c r="B518" s="104"/>
      <c r="C518" s="101" t="s">
        <v>371</v>
      </c>
      <c r="E518" s="104"/>
      <c r="F518" s="99" t="n">
        <f aca="false">SUBTOTAL(9,F514:F517)</f>
        <v>10238</v>
      </c>
    </row>
    <row r="519" customFormat="false" ht="12" hidden="false" customHeight="false" outlineLevel="1" collapsed="false">
      <c r="B519" s="101" t="s">
        <v>569</v>
      </c>
      <c r="C519" s="104"/>
      <c r="E519" s="104"/>
      <c r="F519" s="99" t="n">
        <f aca="false">SUBTOTAL(9,F514:F517)</f>
        <v>10238</v>
      </c>
    </row>
    <row r="520" customFormat="false" ht="12" hidden="false" customHeight="false" outlineLevel="3" collapsed="false">
      <c r="A520" s="97" t="s">
        <v>299</v>
      </c>
      <c r="B520" s="104" t="s">
        <v>298</v>
      </c>
      <c r="C520" s="104" t="s">
        <v>570</v>
      </c>
      <c r="D520" s="98" t="s">
        <v>364</v>
      </c>
      <c r="E520" s="104" t="s">
        <v>334</v>
      </c>
      <c r="F520" s="99" t="n">
        <v>14434</v>
      </c>
    </row>
    <row r="521" customFormat="false" ht="12" hidden="false" customHeight="false" outlineLevel="3" collapsed="false">
      <c r="A521" s="97" t="s">
        <v>299</v>
      </c>
      <c r="B521" s="104" t="s">
        <v>298</v>
      </c>
      <c r="C521" s="104" t="s">
        <v>570</v>
      </c>
      <c r="D521" s="98" t="s">
        <v>364</v>
      </c>
      <c r="E521" s="104" t="s">
        <v>335</v>
      </c>
      <c r="F521" s="99" t="n">
        <v>0</v>
      </c>
    </row>
    <row r="522" customFormat="false" ht="12" hidden="false" customHeight="false" outlineLevel="3" collapsed="false">
      <c r="A522" s="97" t="s">
        <v>299</v>
      </c>
      <c r="B522" s="104" t="s">
        <v>298</v>
      </c>
      <c r="C522" s="104" t="s">
        <v>570</v>
      </c>
      <c r="D522" s="98" t="s">
        <v>364</v>
      </c>
      <c r="E522" s="104" t="s">
        <v>336</v>
      </c>
      <c r="F522" s="99" t="n">
        <v>0</v>
      </c>
    </row>
    <row r="523" customFormat="false" ht="12" hidden="false" customHeight="false" outlineLevel="3" collapsed="false">
      <c r="A523" s="97" t="s">
        <v>299</v>
      </c>
      <c r="B523" s="104" t="s">
        <v>298</v>
      </c>
      <c r="C523" s="104" t="s">
        <v>570</v>
      </c>
      <c r="D523" s="98" t="s">
        <v>364</v>
      </c>
      <c r="E523" s="104" t="s">
        <v>338</v>
      </c>
      <c r="F523" s="99" t="n">
        <v>2783</v>
      </c>
    </row>
    <row r="524" customFormat="false" ht="12" hidden="false" customHeight="false" outlineLevel="3" collapsed="false">
      <c r="A524" s="97" t="s">
        <v>299</v>
      </c>
      <c r="B524" s="104" t="s">
        <v>298</v>
      </c>
      <c r="C524" s="104" t="s">
        <v>570</v>
      </c>
      <c r="D524" s="98" t="s">
        <v>364</v>
      </c>
      <c r="E524" s="104" t="s">
        <v>337</v>
      </c>
      <c r="F524" s="99" t="n">
        <v>0</v>
      </c>
    </row>
    <row r="525" customFormat="false" ht="12" hidden="false" customHeight="false" outlineLevel="3" collapsed="false">
      <c r="A525" s="97" t="s">
        <v>299</v>
      </c>
      <c r="B525" s="104" t="s">
        <v>298</v>
      </c>
      <c r="C525" s="104" t="s">
        <v>570</v>
      </c>
      <c r="D525" s="98" t="s">
        <v>364</v>
      </c>
      <c r="E525" s="104" t="s">
        <v>348</v>
      </c>
      <c r="F525" s="99" t="n">
        <v>7222</v>
      </c>
    </row>
    <row r="526" customFormat="false" ht="12" hidden="false" customHeight="false" outlineLevel="2" collapsed="false">
      <c r="B526" s="104"/>
      <c r="C526" s="101" t="s">
        <v>571</v>
      </c>
      <c r="E526" s="104"/>
      <c r="F526" s="99" t="n">
        <f aca="false">SUBTOTAL(9,F520:F525)</f>
        <v>24439</v>
      </c>
    </row>
    <row r="527" customFormat="false" ht="12" hidden="false" customHeight="false" outlineLevel="3" collapsed="false">
      <c r="A527" s="97" t="s">
        <v>299</v>
      </c>
      <c r="B527" s="104" t="s">
        <v>298</v>
      </c>
      <c r="C527" s="104" t="s">
        <v>572</v>
      </c>
      <c r="D527" s="98" t="s">
        <v>364</v>
      </c>
      <c r="E527" s="104" t="s">
        <v>334</v>
      </c>
      <c r="F527" s="99" t="n">
        <v>26366</v>
      </c>
    </row>
    <row r="528" customFormat="false" ht="12" hidden="false" customHeight="false" outlineLevel="3" collapsed="false">
      <c r="A528" s="97" t="s">
        <v>299</v>
      </c>
      <c r="B528" s="104" t="s">
        <v>298</v>
      </c>
      <c r="C528" s="104" t="s">
        <v>572</v>
      </c>
      <c r="D528" s="98" t="s">
        <v>364</v>
      </c>
      <c r="E528" s="104" t="s">
        <v>335</v>
      </c>
      <c r="F528" s="99" t="n">
        <v>0</v>
      </c>
    </row>
    <row r="529" customFormat="false" ht="12" hidden="false" customHeight="false" outlineLevel="3" collapsed="false">
      <c r="A529" s="97" t="s">
        <v>299</v>
      </c>
      <c r="B529" s="104" t="s">
        <v>298</v>
      </c>
      <c r="C529" s="104" t="s">
        <v>572</v>
      </c>
      <c r="D529" s="98" t="s">
        <v>364</v>
      </c>
      <c r="E529" s="104" t="s">
        <v>336</v>
      </c>
      <c r="F529" s="99" t="n">
        <v>0</v>
      </c>
    </row>
    <row r="530" customFormat="false" ht="12" hidden="false" customHeight="false" outlineLevel="3" collapsed="false">
      <c r="A530" s="97" t="s">
        <v>299</v>
      </c>
      <c r="B530" s="104" t="s">
        <v>298</v>
      </c>
      <c r="C530" s="104" t="s">
        <v>572</v>
      </c>
      <c r="D530" s="98" t="s">
        <v>364</v>
      </c>
      <c r="E530" s="104" t="s">
        <v>338</v>
      </c>
      <c r="F530" s="99" t="n">
        <v>5085</v>
      </c>
    </row>
    <row r="531" customFormat="false" ht="12" hidden="false" customHeight="false" outlineLevel="3" collapsed="false">
      <c r="A531" s="97" t="s">
        <v>299</v>
      </c>
      <c r="B531" s="104" t="s">
        <v>298</v>
      </c>
      <c r="C531" s="104" t="s">
        <v>572</v>
      </c>
      <c r="D531" s="98" t="s">
        <v>364</v>
      </c>
      <c r="E531" s="104" t="s">
        <v>337</v>
      </c>
      <c r="F531" s="99" t="n">
        <v>0</v>
      </c>
    </row>
    <row r="532" customFormat="false" ht="12" hidden="false" customHeight="false" outlineLevel="3" collapsed="false">
      <c r="A532" s="97" t="s">
        <v>299</v>
      </c>
      <c r="B532" s="104" t="s">
        <v>298</v>
      </c>
      <c r="C532" s="104" t="s">
        <v>572</v>
      </c>
      <c r="D532" s="98" t="s">
        <v>364</v>
      </c>
      <c r="E532" s="104" t="s">
        <v>348</v>
      </c>
      <c r="F532" s="99" t="n">
        <v>13196</v>
      </c>
    </row>
    <row r="533" customFormat="false" ht="12" hidden="false" customHeight="false" outlineLevel="2" collapsed="false">
      <c r="B533" s="104"/>
      <c r="C533" s="101" t="s">
        <v>573</v>
      </c>
      <c r="E533" s="104"/>
      <c r="F533" s="99" t="n">
        <f aca="false">SUBTOTAL(9,F527:F532)</f>
        <v>44647</v>
      </c>
    </row>
    <row r="534" customFormat="false" ht="12" hidden="false" customHeight="false" outlineLevel="1" collapsed="false">
      <c r="B534" s="101" t="s">
        <v>574</v>
      </c>
      <c r="C534" s="104"/>
      <c r="E534" s="104"/>
      <c r="F534" s="99" t="n">
        <f aca="false">SUBTOTAL(9,F520:F532)</f>
        <v>69086</v>
      </c>
    </row>
    <row r="535" customFormat="false" ht="12" hidden="false" customHeight="false" outlineLevel="3" collapsed="false">
      <c r="A535" s="97" t="s">
        <v>90</v>
      </c>
      <c r="B535" s="104" t="s">
        <v>89</v>
      </c>
      <c r="C535" s="104" t="s">
        <v>363</v>
      </c>
      <c r="D535" s="98" t="s">
        <v>364</v>
      </c>
      <c r="E535" s="104" t="s">
        <v>338</v>
      </c>
      <c r="F535" s="99" t="n">
        <v>10795</v>
      </c>
    </row>
    <row r="536" customFormat="false" ht="12" hidden="false" customHeight="false" outlineLevel="2" collapsed="false">
      <c r="B536" s="104"/>
      <c r="C536" s="101" t="s">
        <v>365</v>
      </c>
      <c r="E536" s="104"/>
      <c r="F536" s="99" t="n">
        <f aca="false">SUBTOTAL(9,F535)</f>
        <v>10795</v>
      </c>
    </row>
    <row r="537" customFormat="false" ht="12" hidden="false" customHeight="false" outlineLevel="1" collapsed="false">
      <c r="B537" s="101" t="s">
        <v>575</v>
      </c>
      <c r="C537" s="104"/>
      <c r="E537" s="104"/>
      <c r="F537" s="99" t="n">
        <f aca="false">SUBTOTAL(9,F535)</f>
        <v>10795</v>
      </c>
    </row>
    <row r="538" customFormat="false" ht="12" hidden="false" customHeight="false" outlineLevel="3" collapsed="false">
      <c r="A538" s="97" t="s">
        <v>90</v>
      </c>
      <c r="B538" s="104" t="s">
        <v>91</v>
      </c>
      <c r="C538" s="104" t="s">
        <v>370</v>
      </c>
      <c r="D538" s="98" t="s">
        <v>364</v>
      </c>
      <c r="E538" s="104" t="s">
        <v>338</v>
      </c>
      <c r="F538" s="99" t="n">
        <v>3975</v>
      </c>
    </row>
    <row r="539" customFormat="false" ht="12" hidden="false" customHeight="false" outlineLevel="2" collapsed="false">
      <c r="B539" s="104"/>
      <c r="C539" s="101" t="s">
        <v>371</v>
      </c>
      <c r="E539" s="104"/>
      <c r="F539" s="99" t="n">
        <f aca="false">SUBTOTAL(9,F538)</f>
        <v>3975</v>
      </c>
    </row>
    <row r="540" customFormat="false" ht="12" hidden="false" customHeight="false" outlineLevel="1" collapsed="false">
      <c r="B540" s="101" t="s">
        <v>576</v>
      </c>
      <c r="C540" s="104"/>
      <c r="E540" s="104"/>
      <c r="F540" s="99" t="n">
        <f aca="false">SUBTOTAL(9,F538)</f>
        <v>3975</v>
      </c>
    </row>
    <row r="541" customFormat="false" ht="12" hidden="false" customHeight="false" outlineLevel="3" collapsed="false">
      <c r="A541" s="97" t="s">
        <v>90</v>
      </c>
      <c r="B541" s="104" t="s">
        <v>92</v>
      </c>
      <c r="C541" s="104" t="s">
        <v>367</v>
      </c>
      <c r="D541" s="98" t="s">
        <v>364</v>
      </c>
      <c r="E541" s="104" t="s">
        <v>338</v>
      </c>
      <c r="F541" s="99" t="n">
        <v>11418</v>
      </c>
    </row>
    <row r="542" customFormat="false" ht="12" hidden="false" customHeight="false" outlineLevel="2" collapsed="false">
      <c r="B542" s="104"/>
      <c r="C542" s="101" t="s">
        <v>368</v>
      </c>
      <c r="E542" s="104"/>
      <c r="F542" s="99" t="n">
        <f aca="false">SUBTOTAL(9,F541)</f>
        <v>11418</v>
      </c>
    </row>
    <row r="543" customFormat="false" ht="12" hidden="false" customHeight="false" outlineLevel="1" collapsed="false">
      <c r="B543" s="101" t="s">
        <v>577</v>
      </c>
      <c r="C543" s="104"/>
      <c r="E543" s="104"/>
      <c r="F543" s="99" t="n">
        <f aca="false">SUBTOTAL(9,F541)</f>
        <v>11418</v>
      </c>
    </row>
    <row r="544" customFormat="false" ht="12" hidden="false" customHeight="false" outlineLevel="3" collapsed="false">
      <c r="A544" s="97" t="s">
        <v>90</v>
      </c>
      <c r="B544" s="104" t="s">
        <v>93</v>
      </c>
      <c r="C544" s="104" t="s">
        <v>363</v>
      </c>
      <c r="D544" s="98" t="s">
        <v>364</v>
      </c>
      <c r="E544" s="104" t="s">
        <v>334</v>
      </c>
      <c r="F544" s="99" t="n">
        <v>137828</v>
      </c>
    </row>
    <row r="545" customFormat="false" ht="12" hidden="false" customHeight="false" outlineLevel="3" collapsed="false">
      <c r="A545" s="97" t="s">
        <v>90</v>
      </c>
      <c r="B545" s="104" t="s">
        <v>93</v>
      </c>
      <c r="C545" s="104" t="s">
        <v>363</v>
      </c>
      <c r="D545" s="98" t="s">
        <v>364</v>
      </c>
      <c r="E545" s="104" t="s">
        <v>335</v>
      </c>
      <c r="F545" s="99" t="n">
        <v>0</v>
      </c>
    </row>
    <row r="546" customFormat="false" ht="12" hidden="false" customHeight="false" outlineLevel="3" collapsed="false">
      <c r="A546" s="97" t="s">
        <v>90</v>
      </c>
      <c r="B546" s="104" t="s">
        <v>93</v>
      </c>
      <c r="C546" s="104" t="s">
        <v>363</v>
      </c>
      <c r="D546" s="98" t="s">
        <v>364</v>
      </c>
      <c r="E546" s="104" t="s">
        <v>336</v>
      </c>
      <c r="F546" s="99" t="n">
        <v>0</v>
      </c>
    </row>
    <row r="547" customFormat="false" ht="12" hidden="false" customHeight="false" outlineLevel="3" collapsed="false">
      <c r="A547" s="97" t="s">
        <v>90</v>
      </c>
      <c r="B547" s="104" t="s">
        <v>93</v>
      </c>
      <c r="C547" s="104" t="s">
        <v>363</v>
      </c>
      <c r="D547" s="98" t="s">
        <v>364</v>
      </c>
      <c r="E547" s="104" t="s">
        <v>338</v>
      </c>
      <c r="F547" s="99" t="n">
        <v>26586</v>
      </c>
    </row>
    <row r="548" customFormat="false" ht="12" hidden="false" customHeight="false" outlineLevel="3" collapsed="false">
      <c r="A548" s="97" t="s">
        <v>90</v>
      </c>
      <c r="B548" s="104" t="s">
        <v>93</v>
      </c>
      <c r="C548" s="104" t="s">
        <v>363</v>
      </c>
      <c r="D548" s="98" t="s">
        <v>364</v>
      </c>
      <c r="E548" s="104" t="s">
        <v>337</v>
      </c>
      <c r="F548" s="99" t="n">
        <v>0</v>
      </c>
    </row>
    <row r="549" customFormat="false" ht="12" hidden="false" customHeight="false" outlineLevel="3" collapsed="false">
      <c r="A549" s="97" t="s">
        <v>90</v>
      </c>
      <c r="B549" s="104" t="s">
        <v>93</v>
      </c>
      <c r="C549" s="104" t="s">
        <v>363</v>
      </c>
      <c r="D549" s="98" t="s">
        <v>364</v>
      </c>
      <c r="E549" s="104" t="s">
        <v>348</v>
      </c>
      <c r="F549" s="99" t="n">
        <v>68973</v>
      </c>
    </row>
    <row r="550" customFormat="false" ht="12" hidden="false" customHeight="false" outlineLevel="2" collapsed="false">
      <c r="B550" s="104"/>
      <c r="C550" s="101" t="s">
        <v>365</v>
      </c>
      <c r="E550" s="104"/>
      <c r="F550" s="99" t="n">
        <f aca="false">SUBTOTAL(9,F544:F549)</f>
        <v>233387</v>
      </c>
    </row>
    <row r="551" customFormat="false" ht="12" hidden="false" customHeight="false" outlineLevel="1" collapsed="false">
      <c r="B551" s="101" t="s">
        <v>578</v>
      </c>
      <c r="C551" s="104"/>
      <c r="E551" s="104"/>
      <c r="F551" s="99" t="n">
        <f aca="false">SUBTOTAL(9,F544:F549)</f>
        <v>233387</v>
      </c>
    </row>
    <row r="552" customFormat="false" ht="12" hidden="false" customHeight="false" outlineLevel="3" collapsed="false">
      <c r="A552" s="97" t="s">
        <v>90</v>
      </c>
      <c r="B552" s="104" t="s">
        <v>94</v>
      </c>
      <c r="C552" s="104" t="s">
        <v>363</v>
      </c>
      <c r="D552" s="98" t="s">
        <v>364</v>
      </c>
      <c r="E552" s="104" t="s">
        <v>334</v>
      </c>
      <c r="F552" s="99" t="n">
        <v>706</v>
      </c>
    </row>
    <row r="553" customFormat="false" ht="12" hidden="false" customHeight="false" outlineLevel="3" collapsed="false">
      <c r="A553" s="97" t="s">
        <v>90</v>
      </c>
      <c r="B553" s="104" t="s">
        <v>94</v>
      </c>
      <c r="C553" s="104" t="s">
        <v>363</v>
      </c>
      <c r="D553" s="98" t="s">
        <v>364</v>
      </c>
      <c r="E553" s="104" t="s">
        <v>335</v>
      </c>
      <c r="F553" s="99" t="n">
        <v>0</v>
      </c>
    </row>
    <row r="554" customFormat="false" ht="12" hidden="false" customHeight="false" outlineLevel="3" collapsed="false">
      <c r="A554" s="97" t="s">
        <v>90</v>
      </c>
      <c r="B554" s="104" t="s">
        <v>94</v>
      </c>
      <c r="C554" s="104" t="s">
        <v>363</v>
      </c>
      <c r="D554" s="98" t="s">
        <v>364</v>
      </c>
      <c r="E554" s="104" t="s">
        <v>336</v>
      </c>
      <c r="F554" s="99" t="n">
        <v>0</v>
      </c>
    </row>
    <row r="555" customFormat="false" ht="12" hidden="false" customHeight="false" outlineLevel="3" collapsed="false">
      <c r="A555" s="97" t="s">
        <v>90</v>
      </c>
      <c r="B555" s="104" t="s">
        <v>94</v>
      </c>
      <c r="C555" s="104" t="s">
        <v>363</v>
      </c>
      <c r="D555" s="98" t="s">
        <v>364</v>
      </c>
      <c r="E555" s="104" t="s">
        <v>338</v>
      </c>
      <c r="F555" s="99" t="n">
        <v>136</v>
      </c>
    </row>
    <row r="556" customFormat="false" ht="12" hidden="false" customHeight="false" outlineLevel="3" collapsed="false">
      <c r="A556" s="97" t="s">
        <v>90</v>
      </c>
      <c r="B556" s="104" t="s">
        <v>94</v>
      </c>
      <c r="C556" s="104" t="s">
        <v>363</v>
      </c>
      <c r="D556" s="98" t="s">
        <v>364</v>
      </c>
      <c r="E556" s="104" t="s">
        <v>337</v>
      </c>
      <c r="F556" s="99" t="n">
        <v>0</v>
      </c>
    </row>
    <row r="557" customFormat="false" ht="12" hidden="false" customHeight="false" outlineLevel="3" collapsed="false">
      <c r="A557" s="97" t="s">
        <v>90</v>
      </c>
      <c r="B557" s="104" t="s">
        <v>94</v>
      </c>
      <c r="C557" s="104" t="s">
        <v>363</v>
      </c>
      <c r="D557" s="98" t="s">
        <v>364</v>
      </c>
      <c r="E557" s="104" t="s">
        <v>348</v>
      </c>
      <c r="F557" s="99" t="n">
        <v>353</v>
      </c>
    </row>
    <row r="558" customFormat="false" ht="12" hidden="false" customHeight="false" outlineLevel="2" collapsed="false">
      <c r="B558" s="104"/>
      <c r="C558" s="101" t="s">
        <v>365</v>
      </c>
      <c r="E558" s="104"/>
      <c r="F558" s="99" t="n">
        <f aca="false">SUBTOTAL(9,F552:F557)</f>
        <v>1195</v>
      </c>
    </row>
    <row r="559" customFormat="false" ht="12" hidden="false" customHeight="false" outlineLevel="1" collapsed="false">
      <c r="B559" s="101" t="s">
        <v>579</v>
      </c>
      <c r="C559" s="104"/>
      <c r="E559" s="104"/>
      <c r="F559" s="99" t="n">
        <f aca="false">SUBTOTAL(9,F552:F557)</f>
        <v>1195</v>
      </c>
    </row>
    <row r="560" customFormat="false" ht="12" hidden="false" customHeight="false" outlineLevel="3" collapsed="false">
      <c r="A560" s="97" t="s">
        <v>90</v>
      </c>
      <c r="B560" s="104" t="s">
        <v>95</v>
      </c>
      <c r="C560" s="104" t="s">
        <v>370</v>
      </c>
      <c r="D560" s="98" t="s">
        <v>364</v>
      </c>
      <c r="E560" s="104" t="s">
        <v>334</v>
      </c>
      <c r="F560" s="99" t="n">
        <v>1967</v>
      </c>
    </row>
    <row r="561" customFormat="false" ht="12" hidden="false" customHeight="false" outlineLevel="3" collapsed="false">
      <c r="A561" s="97" t="s">
        <v>90</v>
      </c>
      <c r="B561" s="104" t="s">
        <v>95</v>
      </c>
      <c r="C561" s="104" t="s">
        <v>370</v>
      </c>
      <c r="D561" s="98" t="s">
        <v>364</v>
      </c>
      <c r="E561" s="104" t="s">
        <v>335</v>
      </c>
      <c r="F561" s="99" t="n">
        <v>0</v>
      </c>
    </row>
    <row r="562" customFormat="false" ht="12" hidden="false" customHeight="false" outlineLevel="3" collapsed="false">
      <c r="A562" s="97" t="s">
        <v>90</v>
      </c>
      <c r="B562" s="104" t="s">
        <v>95</v>
      </c>
      <c r="C562" s="104" t="s">
        <v>370</v>
      </c>
      <c r="D562" s="98" t="s">
        <v>364</v>
      </c>
      <c r="E562" s="104" t="s">
        <v>336</v>
      </c>
      <c r="F562" s="99" t="n">
        <v>0</v>
      </c>
    </row>
    <row r="563" customFormat="false" ht="12" hidden="false" customHeight="false" outlineLevel="3" collapsed="false">
      <c r="A563" s="97" t="s">
        <v>90</v>
      </c>
      <c r="B563" s="104" t="s">
        <v>95</v>
      </c>
      <c r="C563" s="104" t="s">
        <v>370</v>
      </c>
      <c r="D563" s="98" t="s">
        <v>364</v>
      </c>
      <c r="E563" s="104" t="s">
        <v>338</v>
      </c>
      <c r="F563" s="99" t="n">
        <v>379</v>
      </c>
    </row>
    <row r="564" customFormat="false" ht="12" hidden="false" customHeight="false" outlineLevel="3" collapsed="false">
      <c r="A564" s="97" t="s">
        <v>90</v>
      </c>
      <c r="B564" s="104" t="s">
        <v>95</v>
      </c>
      <c r="C564" s="104" t="s">
        <v>370</v>
      </c>
      <c r="D564" s="98" t="s">
        <v>364</v>
      </c>
      <c r="E564" s="104" t="s">
        <v>337</v>
      </c>
      <c r="F564" s="99" t="n">
        <v>0</v>
      </c>
    </row>
    <row r="565" customFormat="false" ht="12" hidden="false" customHeight="false" outlineLevel="3" collapsed="false">
      <c r="A565" s="97" t="s">
        <v>90</v>
      </c>
      <c r="B565" s="104" t="s">
        <v>95</v>
      </c>
      <c r="C565" s="104" t="s">
        <v>370</v>
      </c>
      <c r="D565" s="98" t="s">
        <v>364</v>
      </c>
      <c r="E565" s="104" t="s">
        <v>348</v>
      </c>
      <c r="F565" s="99" t="n">
        <v>985</v>
      </c>
    </row>
    <row r="566" customFormat="false" ht="12" hidden="false" customHeight="false" outlineLevel="2" collapsed="false">
      <c r="B566" s="104"/>
      <c r="C566" s="101" t="s">
        <v>371</v>
      </c>
      <c r="E566" s="104"/>
      <c r="F566" s="99" t="n">
        <f aca="false">SUBTOTAL(9,F560:F565)</f>
        <v>3331</v>
      </c>
    </row>
    <row r="567" customFormat="false" ht="12" hidden="false" customHeight="false" outlineLevel="1" collapsed="false">
      <c r="B567" s="101" t="s">
        <v>580</v>
      </c>
      <c r="C567" s="104"/>
      <c r="E567" s="104"/>
      <c r="F567" s="99" t="n">
        <f aca="false">SUBTOTAL(9,F560:F565)</f>
        <v>3331</v>
      </c>
    </row>
    <row r="568" customFormat="false" ht="12" hidden="false" customHeight="false" outlineLevel="3" collapsed="false">
      <c r="A568" s="97" t="s">
        <v>198</v>
      </c>
      <c r="B568" s="104" t="s">
        <v>197</v>
      </c>
      <c r="C568" s="104" t="s">
        <v>581</v>
      </c>
      <c r="D568" s="98" t="s">
        <v>364</v>
      </c>
      <c r="E568" s="104" t="s">
        <v>334</v>
      </c>
      <c r="F568" s="99" t="n">
        <v>4032</v>
      </c>
    </row>
    <row r="569" customFormat="false" ht="12" hidden="false" customHeight="false" outlineLevel="3" collapsed="false">
      <c r="A569" s="97" t="s">
        <v>198</v>
      </c>
      <c r="B569" s="104" t="s">
        <v>197</v>
      </c>
      <c r="C569" s="104" t="s">
        <v>581</v>
      </c>
      <c r="D569" s="98" t="s">
        <v>364</v>
      </c>
      <c r="E569" s="104" t="s">
        <v>335</v>
      </c>
      <c r="F569" s="99" t="n">
        <v>0</v>
      </c>
    </row>
    <row r="570" customFormat="false" ht="12" hidden="false" customHeight="false" outlineLevel="3" collapsed="false">
      <c r="A570" s="97" t="s">
        <v>198</v>
      </c>
      <c r="B570" s="104" t="s">
        <v>197</v>
      </c>
      <c r="C570" s="104" t="s">
        <v>581</v>
      </c>
      <c r="D570" s="98" t="s">
        <v>364</v>
      </c>
      <c r="E570" s="104" t="s">
        <v>336</v>
      </c>
      <c r="F570" s="99" t="n">
        <v>0</v>
      </c>
    </row>
    <row r="571" customFormat="false" ht="12" hidden="false" customHeight="false" outlineLevel="3" collapsed="false">
      <c r="A571" s="97" t="s">
        <v>198</v>
      </c>
      <c r="B571" s="104" t="s">
        <v>197</v>
      </c>
      <c r="C571" s="104" t="s">
        <v>581</v>
      </c>
      <c r="D571" s="98" t="s">
        <v>364</v>
      </c>
      <c r="E571" s="104" t="s">
        <v>338</v>
      </c>
      <c r="F571" s="99" t="n">
        <v>779</v>
      </c>
    </row>
    <row r="572" customFormat="false" ht="12" hidden="false" customHeight="false" outlineLevel="3" collapsed="false">
      <c r="A572" s="97" t="s">
        <v>198</v>
      </c>
      <c r="B572" s="104" t="s">
        <v>197</v>
      </c>
      <c r="C572" s="104" t="s">
        <v>581</v>
      </c>
      <c r="D572" s="98" t="s">
        <v>364</v>
      </c>
      <c r="E572" s="104" t="s">
        <v>337</v>
      </c>
      <c r="F572" s="99" t="n">
        <v>0</v>
      </c>
    </row>
    <row r="573" customFormat="false" ht="12" hidden="false" customHeight="false" outlineLevel="3" collapsed="false">
      <c r="A573" s="97" t="s">
        <v>198</v>
      </c>
      <c r="B573" s="104" t="s">
        <v>197</v>
      </c>
      <c r="C573" s="104" t="s">
        <v>581</v>
      </c>
      <c r="D573" s="98" t="s">
        <v>364</v>
      </c>
      <c r="E573" s="104" t="s">
        <v>348</v>
      </c>
      <c r="F573" s="99" t="n">
        <v>2020</v>
      </c>
    </row>
    <row r="574" customFormat="false" ht="12" hidden="false" customHeight="false" outlineLevel="2" collapsed="false">
      <c r="B574" s="104"/>
      <c r="C574" s="101" t="s">
        <v>582</v>
      </c>
      <c r="E574" s="104"/>
      <c r="F574" s="99" t="n">
        <f aca="false">SUBTOTAL(9,F568:F573)</f>
        <v>6831</v>
      </c>
    </row>
    <row r="575" customFormat="false" ht="12" hidden="false" customHeight="false" outlineLevel="1" collapsed="false">
      <c r="B575" s="101" t="s">
        <v>583</v>
      </c>
      <c r="C575" s="104"/>
      <c r="E575" s="104"/>
      <c r="F575" s="99" t="n">
        <f aca="false">SUBTOTAL(9,F568:F573)</f>
        <v>6831</v>
      </c>
    </row>
    <row r="576" customFormat="false" ht="12" hidden="false" customHeight="false" outlineLevel="3" collapsed="false">
      <c r="A576" s="97" t="s">
        <v>260</v>
      </c>
      <c r="B576" s="104" t="s">
        <v>259</v>
      </c>
      <c r="C576" s="104" t="s">
        <v>584</v>
      </c>
      <c r="D576" s="98" t="s">
        <v>381</v>
      </c>
      <c r="E576" s="104" t="s">
        <v>334</v>
      </c>
      <c r="F576" s="99" t="n">
        <v>936</v>
      </c>
    </row>
    <row r="577" customFormat="false" ht="12" hidden="false" customHeight="false" outlineLevel="3" collapsed="false">
      <c r="A577" s="97" t="s">
        <v>260</v>
      </c>
      <c r="B577" s="104" t="s">
        <v>259</v>
      </c>
      <c r="C577" s="104" t="s">
        <v>584</v>
      </c>
      <c r="D577" s="98" t="s">
        <v>381</v>
      </c>
      <c r="E577" s="104" t="s">
        <v>335</v>
      </c>
      <c r="F577" s="99" t="n">
        <v>2354</v>
      </c>
    </row>
    <row r="578" customFormat="false" ht="12" hidden="false" customHeight="false" outlineLevel="2" collapsed="false">
      <c r="B578" s="104"/>
      <c r="C578" s="101" t="s">
        <v>585</v>
      </c>
      <c r="E578" s="104"/>
      <c r="F578" s="99" t="n">
        <f aca="false">SUBTOTAL(9,F576:F577)</f>
        <v>3290</v>
      </c>
    </row>
    <row r="579" customFormat="false" ht="12" hidden="false" customHeight="false" outlineLevel="1" collapsed="false">
      <c r="B579" s="101" t="s">
        <v>586</v>
      </c>
      <c r="C579" s="104"/>
      <c r="E579" s="104"/>
      <c r="F579" s="99" t="n">
        <f aca="false">SUBTOTAL(9,F576:F577)</f>
        <v>3290</v>
      </c>
    </row>
    <row r="580" customFormat="false" ht="12" hidden="false" customHeight="false" outlineLevel="3" collapsed="false">
      <c r="A580" s="97" t="s">
        <v>200</v>
      </c>
      <c r="B580" s="104" t="s">
        <v>199</v>
      </c>
      <c r="C580" s="104" t="s">
        <v>423</v>
      </c>
      <c r="D580" s="98" t="s">
        <v>364</v>
      </c>
      <c r="E580" s="104" t="s">
        <v>334</v>
      </c>
      <c r="F580" s="99" t="n">
        <v>9508</v>
      </c>
    </row>
    <row r="581" customFormat="false" ht="12" hidden="false" customHeight="false" outlineLevel="3" collapsed="false">
      <c r="A581" s="97" t="s">
        <v>200</v>
      </c>
      <c r="B581" s="104" t="s">
        <v>199</v>
      </c>
      <c r="C581" s="104" t="s">
        <v>423</v>
      </c>
      <c r="D581" s="98" t="s">
        <v>364</v>
      </c>
      <c r="E581" s="104" t="s">
        <v>335</v>
      </c>
      <c r="F581" s="99" t="n">
        <v>0</v>
      </c>
    </row>
    <row r="582" customFormat="false" ht="12" hidden="false" customHeight="false" outlineLevel="3" collapsed="false">
      <c r="A582" s="97" t="s">
        <v>200</v>
      </c>
      <c r="B582" s="104" t="s">
        <v>199</v>
      </c>
      <c r="C582" s="104" t="s">
        <v>423</v>
      </c>
      <c r="D582" s="98" t="s">
        <v>364</v>
      </c>
      <c r="E582" s="104" t="s">
        <v>336</v>
      </c>
      <c r="F582" s="99" t="n">
        <v>0</v>
      </c>
    </row>
    <row r="583" customFormat="false" ht="12" hidden="false" customHeight="false" outlineLevel="3" collapsed="false">
      <c r="A583" s="97" t="s">
        <v>200</v>
      </c>
      <c r="B583" s="104" t="s">
        <v>199</v>
      </c>
      <c r="C583" s="104" t="s">
        <v>423</v>
      </c>
      <c r="D583" s="98" t="s">
        <v>364</v>
      </c>
      <c r="E583" s="104" t="s">
        <v>339</v>
      </c>
      <c r="F583" s="99" t="n">
        <v>1956</v>
      </c>
    </row>
    <row r="584" customFormat="false" ht="12" hidden="false" customHeight="false" outlineLevel="3" collapsed="false">
      <c r="A584" s="97" t="s">
        <v>200</v>
      </c>
      <c r="B584" s="104" t="s">
        <v>199</v>
      </c>
      <c r="C584" s="104" t="s">
        <v>423</v>
      </c>
      <c r="D584" s="98" t="s">
        <v>364</v>
      </c>
      <c r="E584" s="104" t="s">
        <v>337</v>
      </c>
      <c r="F584" s="99" t="n">
        <v>0</v>
      </c>
    </row>
    <row r="585" customFormat="false" ht="12" hidden="false" customHeight="false" outlineLevel="3" collapsed="false">
      <c r="A585" s="97" t="s">
        <v>200</v>
      </c>
      <c r="B585" s="104" t="s">
        <v>199</v>
      </c>
      <c r="C585" s="104" t="s">
        <v>423</v>
      </c>
      <c r="D585" s="98" t="s">
        <v>364</v>
      </c>
      <c r="E585" s="104" t="s">
        <v>348</v>
      </c>
      <c r="F585" s="99" t="n">
        <v>4847</v>
      </c>
    </row>
    <row r="586" customFormat="false" ht="12" hidden="false" customHeight="false" outlineLevel="2" collapsed="false">
      <c r="B586" s="104"/>
      <c r="C586" s="101" t="s">
        <v>424</v>
      </c>
      <c r="E586" s="104"/>
      <c r="F586" s="99" t="n">
        <f aca="false">SUBTOTAL(9,F580:F585)</f>
        <v>16311</v>
      </c>
    </row>
    <row r="587" customFormat="false" ht="12" hidden="false" customHeight="false" outlineLevel="1" collapsed="false">
      <c r="B587" s="101" t="s">
        <v>587</v>
      </c>
      <c r="C587" s="104"/>
      <c r="E587" s="104"/>
      <c r="F587" s="99" t="n">
        <f aca="false">SUBTOTAL(9,F580:F585)</f>
        <v>16311</v>
      </c>
    </row>
    <row r="588" customFormat="false" ht="12" hidden="false" customHeight="false" outlineLevel="3" collapsed="false">
      <c r="A588" s="97" t="s">
        <v>97</v>
      </c>
      <c r="B588" s="104" t="s">
        <v>96</v>
      </c>
      <c r="C588" s="104" t="s">
        <v>363</v>
      </c>
      <c r="D588" s="98" t="s">
        <v>364</v>
      </c>
      <c r="E588" s="104" t="s">
        <v>339</v>
      </c>
      <c r="F588" s="99" t="n">
        <v>10795</v>
      </c>
    </row>
    <row r="589" customFormat="false" ht="12" hidden="false" customHeight="false" outlineLevel="2" collapsed="false">
      <c r="B589" s="104"/>
      <c r="C589" s="101" t="s">
        <v>365</v>
      </c>
      <c r="E589" s="104"/>
      <c r="F589" s="99" t="n">
        <f aca="false">SUBTOTAL(9,F588)</f>
        <v>10795</v>
      </c>
    </row>
    <row r="590" customFormat="false" ht="12" hidden="false" customHeight="false" outlineLevel="1" collapsed="false">
      <c r="B590" s="101" t="s">
        <v>588</v>
      </c>
      <c r="C590" s="104"/>
      <c r="E590" s="104"/>
      <c r="F590" s="99" t="n">
        <f aca="false">SUBTOTAL(9,F588)</f>
        <v>10795</v>
      </c>
    </row>
    <row r="591" customFormat="false" ht="12" hidden="false" customHeight="false" outlineLevel="3" collapsed="false">
      <c r="A591" s="97" t="s">
        <v>97</v>
      </c>
      <c r="B591" s="104" t="s">
        <v>98</v>
      </c>
      <c r="C591" s="104" t="s">
        <v>367</v>
      </c>
      <c r="D591" s="98" t="s">
        <v>364</v>
      </c>
      <c r="E591" s="104" t="s">
        <v>339</v>
      </c>
      <c r="F591" s="99" t="n">
        <v>22836</v>
      </c>
    </row>
    <row r="592" customFormat="false" ht="12" hidden="false" customHeight="false" outlineLevel="2" collapsed="false">
      <c r="B592" s="104"/>
      <c r="C592" s="101" t="s">
        <v>368</v>
      </c>
      <c r="E592" s="104"/>
      <c r="F592" s="99" t="n">
        <f aca="false">SUBTOTAL(9,F591)</f>
        <v>22836</v>
      </c>
    </row>
    <row r="593" customFormat="false" ht="12" hidden="false" customHeight="false" outlineLevel="1" collapsed="false">
      <c r="B593" s="101" t="s">
        <v>589</v>
      </c>
      <c r="C593" s="104"/>
      <c r="E593" s="104"/>
      <c r="F593" s="99" t="n">
        <f aca="false">SUBTOTAL(9,F591)</f>
        <v>22836</v>
      </c>
    </row>
    <row r="594" customFormat="false" ht="12" hidden="false" customHeight="false" outlineLevel="3" collapsed="false">
      <c r="A594" s="97" t="s">
        <v>97</v>
      </c>
      <c r="B594" s="104" t="s">
        <v>99</v>
      </c>
      <c r="C594" s="104" t="s">
        <v>363</v>
      </c>
      <c r="D594" s="98" t="s">
        <v>364</v>
      </c>
      <c r="E594" s="104" t="s">
        <v>334</v>
      </c>
      <c r="F594" s="99" t="n">
        <v>115287</v>
      </c>
    </row>
    <row r="595" customFormat="false" ht="12" hidden="false" customHeight="false" outlineLevel="3" collapsed="false">
      <c r="A595" s="97" t="s">
        <v>97</v>
      </c>
      <c r="B595" s="104" t="s">
        <v>99</v>
      </c>
      <c r="C595" s="104" t="s">
        <v>363</v>
      </c>
      <c r="D595" s="98" t="s">
        <v>364</v>
      </c>
      <c r="E595" s="104" t="s">
        <v>335</v>
      </c>
      <c r="F595" s="99" t="n">
        <v>0</v>
      </c>
    </row>
    <row r="596" customFormat="false" ht="12" hidden="false" customHeight="false" outlineLevel="3" collapsed="false">
      <c r="A596" s="97" t="s">
        <v>97</v>
      </c>
      <c r="B596" s="104" t="s">
        <v>99</v>
      </c>
      <c r="C596" s="104" t="s">
        <v>363</v>
      </c>
      <c r="D596" s="98" t="s">
        <v>364</v>
      </c>
      <c r="E596" s="104" t="s">
        <v>336</v>
      </c>
      <c r="F596" s="99" t="n">
        <v>0</v>
      </c>
    </row>
    <row r="597" customFormat="false" ht="12" hidden="false" customHeight="false" outlineLevel="3" collapsed="false">
      <c r="A597" s="97" t="s">
        <v>97</v>
      </c>
      <c r="B597" s="104" t="s">
        <v>99</v>
      </c>
      <c r="C597" s="104" t="s">
        <v>363</v>
      </c>
      <c r="D597" s="98" t="s">
        <v>364</v>
      </c>
      <c r="E597" s="104" t="s">
        <v>339</v>
      </c>
      <c r="F597" s="99" t="n">
        <v>22238</v>
      </c>
    </row>
    <row r="598" customFormat="false" ht="12" hidden="false" customHeight="false" outlineLevel="3" collapsed="false">
      <c r="A598" s="97" t="s">
        <v>97</v>
      </c>
      <c r="B598" s="104" t="s">
        <v>99</v>
      </c>
      <c r="C598" s="104" t="s">
        <v>363</v>
      </c>
      <c r="D598" s="98" t="s">
        <v>364</v>
      </c>
      <c r="E598" s="104" t="s">
        <v>337</v>
      </c>
      <c r="F598" s="99" t="n">
        <v>0</v>
      </c>
    </row>
    <row r="599" customFormat="false" ht="12" hidden="false" customHeight="false" outlineLevel="3" collapsed="false">
      <c r="A599" s="97" t="s">
        <v>97</v>
      </c>
      <c r="B599" s="104" t="s">
        <v>99</v>
      </c>
      <c r="C599" s="104" t="s">
        <v>363</v>
      </c>
      <c r="D599" s="98" t="s">
        <v>364</v>
      </c>
      <c r="E599" s="104" t="s">
        <v>348</v>
      </c>
      <c r="F599" s="99" t="n">
        <v>57691</v>
      </c>
    </row>
    <row r="600" customFormat="false" ht="12" hidden="false" customHeight="false" outlineLevel="2" collapsed="false">
      <c r="B600" s="104"/>
      <c r="C600" s="101" t="s">
        <v>365</v>
      </c>
      <c r="E600" s="104"/>
      <c r="F600" s="99" t="n">
        <f aca="false">SUBTOTAL(9,F594:F599)</f>
        <v>195216</v>
      </c>
    </row>
    <row r="601" customFormat="false" ht="12" hidden="false" customHeight="false" outlineLevel="1" collapsed="false">
      <c r="B601" s="101" t="s">
        <v>590</v>
      </c>
      <c r="C601" s="104"/>
      <c r="E601" s="104"/>
      <c r="F601" s="99" t="n">
        <f aca="false">SUBTOTAL(9,F594:F599)</f>
        <v>195216</v>
      </c>
    </row>
    <row r="602" customFormat="false" ht="12" hidden="false" customHeight="false" outlineLevel="3" collapsed="false">
      <c r="A602" s="97" t="s">
        <v>97</v>
      </c>
      <c r="B602" s="104" t="s">
        <v>100</v>
      </c>
      <c r="C602" s="104" t="s">
        <v>363</v>
      </c>
      <c r="D602" s="98" t="s">
        <v>364</v>
      </c>
      <c r="E602" s="104" t="s">
        <v>334</v>
      </c>
      <c r="F602" s="99" t="n">
        <v>9482</v>
      </c>
    </row>
    <row r="603" customFormat="false" ht="12" hidden="false" customHeight="false" outlineLevel="3" collapsed="false">
      <c r="A603" s="97" t="s">
        <v>97</v>
      </c>
      <c r="B603" s="104" t="s">
        <v>100</v>
      </c>
      <c r="C603" s="104" t="s">
        <v>363</v>
      </c>
      <c r="D603" s="98" t="s">
        <v>364</v>
      </c>
      <c r="E603" s="104" t="s">
        <v>335</v>
      </c>
      <c r="F603" s="99" t="n">
        <v>0</v>
      </c>
    </row>
    <row r="604" customFormat="false" ht="12" hidden="false" customHeight="false" outlineLevel="3" collapsed="false">
      <c r="A604" s="97" t="s">
        <v>97</v>
      </c>
      <c r="B604" s="104" t="s">
        <v>100</v>
      </c>
      <c r="C604" s="104" t="s">
        <v>363</v>
      </c>
      <c r="D604" s="98" t="s">
        <v>364</v>
      </c>
      <c r="E604" s="104" t="s">
        <v>336</v>
      </c>
      <c r="F604" s="99" t="n">
        <v>0</v>
      </c>
    </row>
    <row r="605" customFormat="false" ht="12" hidden="false" customHeight="false" outlineLevel="3" collapsed="false">
      <c r="A605" s="97" t="s">
        <v>97</v>
      </c>
      <c r="B605" s="104" t="s">
        <v>100</v>
      </c>
      <c r="C605" s="104" t="s">
        <v>363</v>
      </c>
      <c r="D605" s="98" t="s">
        <v>364</v>
      </c>
      <c r="E605" s="104" t="s">
        <v>339</v>
      </c>
      <c r="F605" s="99" t="n">
        <v>1828</v>
      </c>
    </row>
    <row r="606" customFormat="false" ht="12" hidden="false" customHeight="false" outlineLevel="3" collapsed="false">
      <c r="A606" s="97" t="s">
        <v>97</v>
      </c>
      <c r="B606" s="104" t="s">
        <v>100</v>
      </c>
      <c r="C606" s="104" t="s">
        <v>363</v>
      </c>
      <c r="D606" s="98" t="s">
        <v>364</v>
      </c>
      <c r="E606" s="104" t="s">
        <v>337</v>
      </c>
      <c r="F606" s="99" t="n">
        <v>0</v>
      </c>
    </row>
    <row r="607" customFormat="false" ht="12" hidden="false" customHeight="false" outlineLevel="3" collapsed="false">
      <c r="A607" s="97" t="s">
        <v>97</v>
      </c>
      <c r="B607" s="104" t="s">
        <v>100</v>
      </c>
      <c r="C607" s="104" t="s">
        <v>363</v>
      </c>
      <c r="D607" s="98" t="s">
        <v>364</v>
      </c>
      <c r="E607" s="104" t="s">
        <v>348</v>
      </c>
      <c r="F607" s="99" t="n">
        <v>4745</v>
      </c>
    </row>
    <row r="608" customFormat="false" ht="12" hidden="false" customHeight="false" outlineLevel="2" collapsed="false">
      <c r="B608" s="104"/>
      <c r="C608" s="101" t="s">
        <v>365</v>
      </c>
      <c r="E608" s="104"/>
      <c r="F608" s="99" t="n">
        <f aca="false">SUBTOTAL(9,F602:F607)</f>
        <v>16055</v>
      </c>
    </row>
    <row r="609" customFormat="false" ht="12" hidden="false" customHeight="false" outlineLevel="1" collapsed="false">
      <c r="B609" s="101" t="s">
        <v>591</v>
      </c>
      <c r="C609" s="104"/>
      <c r="E609" s="104"/>
      <c r="F609" s="99" t="n">
        <f aca="false">SUBTOTAL(9,F602:F607)</f>
        <v>16055</v>
      </c>
    </row>
    <row r="610" customFormat="false" ht="12" hidden="false" customHeight="false" outlineLevel="3" collapsed="false">
      <c r="A610" s="97" t="s">
        <v>102</v>
      </c>
      <c r="B610" s="104" t="s">
        <v>101</v>
      </c>
      <c r="C610" s="104" t="s">
        <v>370</v>
      </c>
      <c r="D610" s="98" t="s">
        <v>364</v>
      </c>
      <c r="E610" s="104" t="s">
        <v>339</v>
      </c>
      <c r="F610" s="99" t="n">
        <v>3975</v>
      </c>
    </row>
    <row r="611" customFormat="false" ht="12" hidden="false" customHeight="false" outlineLevel="2" collapsed="false">
      <c r="B611" s="104"/>
      <c r="C611" s="101" t="s">
        <v>371</v>
      </c>
      <c r="E611" s="104"/>
      <c r="F611" s="99" t="n">
        <f aca="false">SUBTOTAL(9,F610)</f>
        <v>3975</v>
      </c>
    </row>
    <row r="612" customFormat="false" ht="12" hidden="false" customHeight="false" outlineLevel="1" collapsed="false">
      <c r="B612" s="101" t="s">
        <v>592</v>
      </c>
      <c r="C612" s="104"/>
      <c r="E612" s="104"/>
      <c r="F612" s="99" t="n">
        <f aca="false">SUBTOTAL(9,F610)</f>
        <v>3975</v>
      </c>
    </row>
    <row r="613" customFormat="false" ht="12" hidden="false" customHeight="false" outlineLevel="3" collapsed="false">
      <c r="A613" s="97" t="s">
        <v>202</v>
      </c>
      <c r="B613" s="104" t="s">
        <v>201</v>
      </c>
      <c r="C613" s="104" t="s">
        <v>593</v>
      </c>
      <c r="D613" s="98" t="s">
        <v>381</v>
      </c>
      <c r="E613" s="104" t="s">
        <v>334</v>
      </c>
      <c r="F613" s="99" t="n">
        <v>4604</v>
      </c>
    </row>
    <row r="614" customFormat="false" ht="12" hidden="false" customHeight="false" outlineLevel="2" collapsed="false">
      <c r="B614" s="104"/>
      <c r="C614" s="101" t="s">
        <v>594</v>
      </c>
      <c r="E614" s="104"/>
      <c r="F614" s="99" t="n">
        <f aca="false">SUBTOTAL(9,F613)</f>
        <v>4604</v>
      </c>
    </row>
    <row r="615" customFormat="false" ht="12" hidden="false" customHeight="false" outlineLevel="1" collapsed="false">
      <c r="B615" s="101" t="s">
        <v>595</v>
      </c>
      <c r="C615" s="104"/>
      <c r="E615" s="104"/>
      <c r="F615" s="99" t="n">
        <f aca="false">SUBTOTAL(9,F613)</f>
        <v>4604</v>
      </c>
    </row>
    <row r="616" customFormat="false" ht="12" hidden="false" customHeight="false" outlineLevel="3" collapsed="false">
      <c r="A616" s="97" t="s">
        <v>262</v>
      </c>
      <c r="B616" s="104" t="s">
        <v>261</v>
      </c>
      <c r="C616" s="104" t="s">
        <v>596</v>
      </c>
      <c r="D616" s="98" t="s">
        <v>381</v>
      </c>
      <c r="E616" s="104" t="s">
        <v>334</v>
      </c>
      <c r="F616" s="99" t="n">
        <v>378</v>
      </c>
    </row>
    <row r="617" customFormat="false" ht="12" hidden="false" customHeight="false" outlineLevel="3" collapsed="false">
      <c r="A617" s="97" t="s">
        <v>262</v>
      </c>
      <c r="B617" s="104" t="s">
        <v>261</v>
      </c>
      <c r="C617" s="104" t="s">
        <v>596</v>
      </c>
      <c r="D617" s="98" t="s">
        <v>381</v>
      </c>
      <c r="E617" s="104" t="s">
        <v>335</v>
      </c>
      <c r="F617" s="99" t="n">
        <v>1232</v>
      </c>
    </row>
    <row r="618" customFormat="false" ht="12" hidden="false" customHeight="false" outlineLevel="3" collapsed="false">
      <c r="A618" s="97" t="s">
        <v>262</v>
      </c>
      <c r="B618" s="104" t="s">
        <v>261</v>
      </c>
      <c r="C618" s="104" t="s">
        <v>596</v>
      </c>
      <c r="D618" s="98" t="s">
        <v>381</v>
      </c>
      <c r="E618" s="104" t="s">
        <v>336</v>
      </c>
      <c r="F618" s="99" t="n">
        <v>305</v>
      </c>
    </row>
    <row r="619" customFormat="false" ht="12" hidden="false" customHeight="false" outlineLevel="2" collapsed="false">
      <c r="B619" s="104"/>
      <c r="C619" s="101" t="s">
        <v>597</v>
      </c>
      <c r="E619" s="104"/>
      <c r="F619" s="99" t="n">
        <f aca="false">SUBTOTAL(9,F616:F618)</f>
        <v>1915</v>
      </c>
    </row>
    <row r="620" customFormat="false" ht="12" hidden="false" customHeight="false" outlineLevel="1" collapsed="false">
      <c r="B620" s="101" t="s">
        <v>598</v>
      </c>
      <c r="C620" s="104"/>
      <c r="E620" s="104"/>
      <c r="F620" s="99" t="n">
        <f aca="false">SUBTOTAL(9,F616:F618)</f>
        <v>1915</v>
      </c>
    </row>
    <row r="621" customFormat="false" ht="12" hidden="false" customHeight="false" outlineLevel="3" collapsed="false">
      <c r="A621" s="97" t="s">
        <v>104</v>
      </c>
      <c r="B621" s="104" t="s">
        <v>103</v>
      </c>
      <c r="C621" s="104" t="s">
        <v>370</v>
      </c>
      <c r="D621" s="98" t="s">
        <v>364</v>
      </c>
      <c r="E621" s="104" t="s">
        <v>334</v>
      </c>
      <c r="F621" s="99" t="n">
        <v>271</v>
      </c>
    </row>
    <row r="622" customFormat="false" ht="12" hidden="false" customHeight="false" outlineLevel="3" collapsed="false">
      <c r="A622" s="97" t="s">
        <v>104</v>
      </c>
      <c r="B622" s="104" t="s">
        <v>103</v>
      </c>
      <c r="C622" s="104" t="s">
        <v>370</v>
      </c>
      <c r="D622" s="98" t="s">
        <v>364</v>
      </c>
      <c r="E622" s="104" t="s">
        <v>335</v>
      </c>
      <c r="F622" s="99" t="n">
        <v>0</v>
      </c>
    </row>
    <row r="623" customFormat="false" ht="12" hidden="false" customHeight="false" outlineLevel="3" collapsed="false">
      <c r="A623" s="97" t="s">
        <v>104</v>
      </c>
      <c r="B623" s="104" t="s">
        <v>103</v>
      </c>
      <c r="C623" s="104" t="s">
        <v>370</v>
      </c>
      <c r="D623" s="98" t="s">
        <v>364</v>
      </c>
      <c r="E623" s="104" t="s">
        <v>336</v>
      </c>
      <c r="F623" s="99" t="n">
        <v>0</v>
      </c>
    </row>
    <row r="624" customFormat="false" ht="12" hidden="false" customHeight="false" outlineLevel="3" collapsed="false">
      <c r="A624" s="97" t="s">
        <v>104</v>
      </c>
      <c r="B624" s="104" t="s">
        <v>103</v>
      </c>
      <c r="C624" s="104" t="s">
        <v>370</v>
      </c>
      <c r="D624" s="98" t="s">
        <v>364</v>
      </c>
      <c r="E624" s="104" t="s">
        <v>337</v>
      </c>
      <c r="F624" s="99" t="n">
        <v>0</v>
      </c>
    </row>
    <row r="625" customFormat="false" ht="12" hidden="false" customHeight="false" outlineLevel="3" collapsed="false">
      <c r="A625" s="97" t="s">
        <v>104</v>
      </c>
      <c r="B625" s="104" t="s">
        <v>103</v>
      </c>
      <c r="C625" s="104" t="s">
        <v>370</v>
      </c>
      <c r="D625" s="98" t="s">
        <v>364</v>
      </c>
      <c r="E625" s="104" t="s">
        <v>348</v>
      </c>
      <c r="F625" s="99" t="n">
        <v>115</v>
      </c>
    </row>
    <row r="626" customFormat="false" ht="12" hidden="false" customHeight="false" outlineLevel="3" collapsed="false">
      <c r="A626" s="97" t="s">
        <v>104</v>
      </c>
      <c r="B626" s="104" t="s">
        <v>103</v>
      </c>
      <c r="C626" s="104" t="s">
        <v>370</v>
      </c>
      <c r="D626" s="98" t="s">
        <v>364</v>
      </c>
      <c r="E626" s="104" t="s">
        <v>348</v>
      </c>
      <c r="F626" s="99" t="n">
        <v>77</v>
      </c>
    </row>
    <row r="627" customFormat="false" ht="12" hidden="false" customHeight="false" outlineLevel="2" collapsed="false">
      <c r="B627" s="104"/>
      <c r="C627" s="101" t="s">
        <v>371</v>
      </c>
      <c r="E627" s="104"/>
      <c r="F627" s="99" t="n">
        <f aca="false">SUBTOTAL(9,F621:F626)</f>
        <v>463</v>
      </c>
    </row>
    <row r="628" customFormat="false" ht="12" hidden="false" customHeight="false" outlineLevel="1" collapsed="false">
      <c r="B628" s="101" t="s">
        <v>599</v>
      </c>
      <c r="C628" s="104"/>
      <c r="E628" s="104"/>
      <c r="F628" s="99" t="n">
        <f aca="false">SUBTOTAL(9,F621:F626)</f>
        <v>463</v>
      </c>
    </row>
    <row r="629" customFormat="false" ht="12" hidden="false" customHeight="false" outlineLevel="3" collapsed="false">
      <c r="A629" s="97" t="s">
        <v>264</v>
      </c>
      <c r="B629" s="104" t="s">
        <v>263</v>
      </c>
      <c r="C629" s="104" t="s">
        <v>600</v>
      </c>
      <c r="D629" s="98" t="s">
        <v>381</v>
      </c>
      <c r="E629" s="104" t="s">
        <v>334</v>
      </c>
      <c r="F629" s="99" t="n">
        <v>328</v>
      </c>
    </row>
    <row r="630" customFormat="false" ht="12" hidden="false" customHeight="false" outlineLevel="3" collapsed="false">
      <c r="A630" s="97" t="s">
        <v>264</v>
      </c>
      <c r="B630" s="104" t="s">
        <v>263</v>
      </c>
      <c r="C630" s="104" t="s">
        <v>600</v>
      </c>
      <c r="D630" s="98" t="s">
        <v>381</v>
      </c>
      <c r="E630" s="104" t="s">
        <v>338</v>
      </c>
      <c r="F630" s="99" t="n">
        <v>12</v>
      </c>
    </row>
    <row r="631" customFormat="false" ht="12" hidden="false" customHeight="false" outlineLevel="2" collapsed="false">
      <c r="B631" s="104"/>
      <c r="C631" s="101" t="s">
        <v>601</v>
      </c>
      <c r="E631" s="104"/>
      <c r="F631" s="99" t="n">
        <f aca="false">SUBTOTAL(9,F629:F630)</f>
        <v>340</v>
      </c>
    </row>
    <row r="632" customFormat="false" ht="12" hidden="false" customHeight="false" outlineLevel="1" collapsed="false">
      <c r="B632" s="101" t="s">
        <v>602</v>
      </c>
      <c r="C632" s="104"/>
      <c r="E632" s="104"/>
      <c r="F632" s="99" t="n">
        <f aca="false">SUBTOTAL(9,F629:F630)</f>
        <v>340</v>
      </c>
    </row>
    <row r="633" customFormat="false" ht="12" hidden="false" customHeight="false" outlineLevel="3" collapsed="false">
      <c r="A633" s="97" t="s">
        <v>106</v>
      </c>
      <c r="B633" s="104" t="s">
        <v>105</v>
      </c>
      <c r="C633" s="104" t="s">
        <v>367</v>
      </c>
      <c r="D633" s="98" t="s">
        <v>364</v>
      </c>
      <c r="E633" s="104" t="s">
        <v>348</v>
      </c>
      <c r="F633" s="99" t="n">
        <v>11418</v>
      </c>
    </row>
    <row r="634" customFormat="false" ht="12" hidden="false" customHeight="false" outlineLevel="2" collapsed="false">
      <c r="B634" s="104"/>
      <c r="C634" s="101" t="s">
        <v>368</v>
      </c>
      <c r="E634" s="104"/>
      <c r="F634" s="99" t="n">
        <f aca="false">SUBTOTAL(9,F633)</f>
        <v>11418</v>
      </c>
    </row>
    <row r="635" customFormat="false" ht="12" hidden="false" customHeight="false" outlineLevel="1" collapsed="false">
      <c r="B635" s="101" t="s">
        <v>603</v>
      </c>
      <c r="C635" s="104"/>
      <c r="E635" s="104"/>
      <c r="F635" s="99" t="n">
        <f aca="false">SUBTOTAL(9,F633)</f>
        <v>11418</v>
      </c>
    </row>
    <row r="636" customFormat="false" ht="12" hidden="false" customHeight="false" outlineLevel="3" collapsed="false">
      <c r="A636" s="97" t="s">
        <v>108</v>
      </c>
      <c r="B636" s="104" t="s">
        <v>203</v>
      </c>
      <c r="C636" s="104" t="s">
        <v>604</v>
      </c>
      <c r="D636" s="98" t="s">
        <v>364</v>
      </c>
      <c r="E636" s="104" t="s">
        <v>348</v>
      </c>
      <c r="F636" s="99" t="n">
        <v>9750</v>
      </c>
    </row>
    <row r="637" customFormat="false" ht="12" hidden="false" customHeight="false" outlineLevel="2" collapsed="false">
      <c r="B637" s="104"/>
      <c r="C637" s="101" t="s">
        <v>605</v>
      </c>
      <c r="E637" s="104"/>
      <c r="F637" s="99" t="n">
        <f aca="false">SUBTOTAL(9,F636)</f>
        <v>9750</v>
      </c>
    </row>
    <row r="638" customFormat="false" ht="12" hidden="false" customHeight="false" outlineLevel="1" collapsed="false">
      <c r="B638" s="101" t="s">
        <v>606</v>
      </c>
      <c r="C638" s="104"/>
      <c r="E638" s="104"/>
      <c r="F638" s="99" t="n">
        <f aca="false">SUBTOTAL(9,F636)</f>
        <v>9750</v>
      </c>
    </row>
    <row r="639" customFormat="false" ht="12" hidden="false" customHeight="false" outlineLevel="3" collapsed="false">
      <c r="A639" s="97" t="s">
        <v>108</v>
      </c>
      <c r="B639" s="104" t="s">
        <v>204</v>
      </c>
      <c r="C639" s="104" t="s">
        <v>604</v>
      </c>
      <c r="D639" s="98" t="s">
        <v>364</v>
      </c>
      <c r="E639" s="104" t="s">
        <v>334</v>
      </c>
      <c r="F639" s="99" t="n">
        <v>23587</v>
      </c>
    </row>
    <row r="640" customFormat="false" ht="12" hidden="false" customHeight="false" outlineLevel="3" collapsed="false">
      <c r="A640" s="97" t="s">
        <v>108</v>
      </c>
      <c r="B640" s="104" t="s">
        <v>204</v>
      </c>
      <c r="C640" s="104" t="s">
        <v>604</v>
      </c>
      <c r="D640" s="98" t="s">
        <v>364</v>
      </c>
      <c r="E640" s="104" t="s">
        <v>335</v>
      </c>
      <c r="F640" s="99" t="n">
        <v>0</v>
      </c>
    </row>
    <row r="641" customFormat="false" ht="12" hidden="false" customHeight="false" outlineLevel="3" collapsed="false">
      <c r="A641" s="97" t="s">
        <v>108</v>
      </c>
      <c r="B641" s="104" t="s">
        <v>204</v>
      </c>
      <c r="C641" s="104" t="s">
        <v>604</v>
      </c>
      <c r="D641" s="98" t="s">
        <v>364</v>
      </c>
      <c r="E641" s="104" t="s">
        <v>336</v>
      </c>
      <c r="F641" s="99" t="n">
        <v>0</v>
      </c>
    </row>
    <row r="642" customFormat="false" ht="12" hidden="false" customHeight="false" outlineLevel="3" collapsed="false">
      <c r="A642" s="97" t="s">
        <v>108</v>
      </c>
      <c r="B642" s="104" t="s">
        <v>204</v>
      </c>
      <c r="C642" s="104" t="s">
        <v>604</v>
      </c>
      <c r="D642" s="98" t="s">
        <v>364</v>
      </c>
      <c r="E642" s="104" t="s">
        <v>338</v>
      </c>
      <c r="F642" s="99" t="n">
        <v>17333</v>
      </c>
    </row>
    <row r="643" customFormat="false" ht="12" hidden="false" customHeight="false" outlineLevel="2" collapsed="false">
      <c r="B643" s="104"/>
      <c r="C643" s="101" t="s">
        <v>605</v>
      </c>
      <c r="E643" s="104"/>
      <c r="F643" s="99" t="n">
        <f aca="false">SUBTOTAL(9,F639:F642)</f>
        <v>40920</v>
      </c>
    </row>
    <row r="644" customFormat="false" ht="12" hidden="false" customHeight="false" outlineLevel="1" collapsed="false">
      <c r="B644" s="101" t="s">
        <v>607</v>
      </c>
      <c r="C644" s="104"/>
      <c r="E644" s="104"/>
      <c r="F644" s="99" t="n">
        <f aca="false">SUBTOTAL(9,F639:F642)</f>
        <v>40920</v>
      </c>
    </row>
    <row r="645" customFormat="false" ht="12" hidden="false" customHeight="false" outlineLevel="3" collapsed="false">
      <c r="A645" s="97" t="s">
        <v>108</v>
      </c>
      <c r="B645" s="104" t="s">
        <v>205</v>
      </c>
      <c r="C645" s="104" t="s">
        <v>604</v>
      </c>
      <c r="D645" s="98" t="s">
        <v>364</v>
      </c>
      <c r="E645" s="104" t="s">
        <v>334</v>
      </c>
      <c r="F645" s="99" t="n">
        <v>11793</v>
      </c>
    </row>
    <row r="646" customFormat="false" ht="12" hidden="false" customHeight="false" outlineLevel="3" collapsed="false">
      <c r="A646" s="97" t="s">
        <v>108</v>
      </c>
      <c r="B646" s="104" t="s">
        <v>205</v>
      </c>
      <c r="C646" s="104" t="s">
        <v>604</v>
      </c>
      <c r="D646" s="98" t="s">
        <v>364</v>
      </c>
      <c r="E646" s="104" t="s">
        <v>336</v>
      </c>
      <c r="F646" s="99" t="n">
        <v>0</v>
      </c>
    </row>
    <row r="647" customFormat="false" ht="12" hidden="false" customHeight="false" outlineLevel="3" collapsed="false">
      <c r="A647" s="97" t="s">
        <v>108</v>
      </c>
      <c r="B647" s="104" t="s">
        <v>205</v>
      </c>
      <c r="C647" s="104" t="s">
        <v>604</v>
      </c>
      <c r="D647" s="98" t="s">
        <v>364</v>
      </c>
      <c r="E647" s="104" t="s">
        <v>339</v>
      </c>
      <c r="F647" s="99" t="n">
        <v>8667</v>
      </c>
    </row>
    <row r="648" customFormat="false" ht="12" hidden="false" customHeight="false" outlineLevel="2" collapsed="false">
      <c r="B648" s="104"/>
      <c r="C648" s="101" t="s">
        <v>605</v>
      </c>
      <c r="E648" s="104"/>
      <c r="F648" s="99" t="n">
        <f aca="false">SUBTOTAL(9,F645:F647)</f>
        <v>20460</v>
      </c>
    </row>
    <row r="649" customFormat="false" ht="12" hidden="false" customHeight="false" outlineLevel="1" collapsed="false">
      <c r="B649" s="101" t="s">
        <v>608</v>
      </c>
      <c r="C649" s="104"/>
      <c r="E649" s="104"/>
      <c r="F649" s="99" t="n">
        <f aca="false">SUBTOTAL(9,F645:F647)</f>
        <v>20460</v>
      </c>
    </row>
    <row r="650" customFormat="false" ht="12" hidden="false" customHeight="false" outlineLevel="3" collapsed="false">
      <c r="A650" s="97" t="s">
        <v>108</v>
      </c>
      <c r="B650" s="104" t="s">
        <v>206</v>
      </c>
      <c r="C650" s="104" t="s">
        <v>604</v>
      </c>
      <c r="D650" s="98" t="s">
        <v>364</v>
      </c>
      <c r="E650" s="104" t="s">
        <v>339</v>
      </c>
      <c r="F650" s="99" t="n">
        <v>40000</v>
      </c>
    </row>
    <row r="651" customFormat="false" ht="12" hidden="false" customHeight="false" outlineLevel="2" collapsed="false">
      <c r="B651" s="104"/>
      <c r="C651" s="101" t="s">
        <v>605</v>
      </c>
      <c r="E651" s="104"/>
      <c r="F651" s="99" t="n">
        <f aca="false">SUBTOTAL(9,F650)</f>
        <v>40000</v>
      </c>
    </row>
    <row r="652" customFormat="false" ht="12" hidden="false" customHeight="false" outlineLevel="1" collapsed="false">
      <c r="B652" s="101" t="s">
        <v>609</v>
      </c>
      <c r="C652" s="104"/>
      <c r="E652" s="104"/>
      <c r="F652" s="99" t="n">
        <f aca="false">SUBTOTAL(9,F650)</f>
        <v>40000</v>
      </c>
    </row>
    <row r="653" customFormat="false" ht="12" hidden="false" customHeight="false" outlineLevel="3" collapsed="false">
      <c r="A653" s="97" t="s">
        <v>108</v>
      </c>
      <c r="B653" s="104" t="s">
        <v>207</v>
      </c>
      <c r="C653" s="104" t="s">
        <v>604</v>
      </c>
      <c r="D653" s="98" t="s">
        <v>364</v>
      </c>
      <c r="E653" s="104" t="s">
        <v>346</v>
      </c>
      <c r="F653" s="99" t="n">
        <v>10795</v>
      </c>
    </row>
    <row r="654" customFormat="false" ht="12" hidden="false" customHeight="false" outlineLevel="2" collapsed="false">
      <c r="B654" s="104"/>
      <c r="C654" s="101" t="s">
        <v>605</v>
      </c>
      <c r="E654" s="104"/>
      <c r="F654" s="99" t="n">
        <f aca="false">SUBTOTAL(9,F653)</f>
        <v>10795</v>
      </c>
    </row>
    <row r="655" customFormat="false" ht="12" hidden="false" customHeight="false" outlineLevel="1" collapsed="false">
      <c r="B655" s="101" t="s">
        <v>610</v>
      </c>
      <c r="C655" s="104"/>
      <c r="E655" s="104"/>
      <c r="F655" s="99" t="n">
        <f aca="false">SUBTOTAL(9,F653)</f>
        <v>10795</v>
      </c>
    </row>
    <row r="656" customFormat="false" ht="12" hidden="false" customHeight="false" outlineLevel="3" collapsed="false">
      <c r="A656" s="97" t="s">
        <v>108</v>
      </c>
      <c r="B656" s="104" t="s">
        <v>208</v>
      </c>
      <c r="C656" s="104" t="s">
        <v>604</v>
      </c>
      <c r="D656" s="98" t="s">
        <v>364</v>
      </c>
      <c r="E656" s="104" t="s">
        <v>345</v>
      </c>
      <c r="F656" s="99" t="n">
        <v>3975</v>
      </c>
    </row>
    <row r="657" customFormat="false" ht="12" hidden="false" customHeight="false" outlineLevel="2" collapsed="false">
      <c r="B657" s="104"/>
      <c r="C657" s="101" t="s">
        <v>605</v>
      </c>
      <c r="E657" s="104"/>
      <c r="F657" s="99" t="n">
        <f aca="false">SUBTOTAL(9,F656)</f>
        <v>3975</v>
      </c>
    </row>
    <row r="658" customFormat="false" ht="12" hidden="false" customHeight="false" outlineLevel="1" collapsed="false">
      <c r="B658" s="101" t="s">
        <v>611</v>
      </c>
      <c r="C658" s="104"/>
      <c r="E658" s="104"/>
      <c r="F658" s="99" t="n">
        <f aca="false">SUBTOTAL(9,F656)</f>
        <v>3975</v>
      </c>
    </row>
    <row r="659" customFormat="false" ht="12" hidden="false" customHeight="false" outlineLevel="3" collapsed="false">
      <c r="A659" s="97" t="s">
        <v>108</v>
      </c>
      <c r="B659" s="104" t="s">
        <v>107</v>
      </c>
      <c r="C659" s="104" t="s">
        <v>367</v>
      </c>
      <c r="D659" s="98" t="s">
        <v>364</v>
      </c>
      <c r="E659" s="104" t="s">
        <v>344</v>
      </c>
      <c r="F659" s="99" t="n">
        <v>11418</v>
      </c>
    </row>
    <row r="660" customFormat="false" ht="12" hidden="false" customHeight="false" outlineLevel="2" collapsed="false">
      <c r="B660" s="104"/>
      <c r="C660" s="101" t="s">
        <v>368</v>
      </c>
      <c r="E660" s="104"/>
      <c r="F660" s="99" t="n">
        <f aca="false">SUBTOTAL(9,F659)</f>
        <v>11418</v>
      </c>
    </row>
    <row r="661" customFormat="false" ht="12" hidden="false" customHeight="false" outlineLevel="1" collapsed="false">
      <c r="B661" s="101" t="s">
        <v>612</v>
      </c>
      <c r="C661" s="104"/>
      <c r="E661" s="104"/>
      <c r="F661" s="99" t="n">
        <f aca="false">SUBTOTAL(9,F659)</f>
        <v>11418</v>
      </c>
    </row>
    <row r="662" customFormat="false" ht="12" hidden="false" customHeight="false" outlineLevel="3" collapsed="false">
      <c r="A662" s="97" t="s">
        <v>108</v>
      </c>
      <c r="B662" s="104" t="s">
        <v>209</v>
      </c>
      <c r="C662" s="104" t="s">
        <v>604</v>
      </c>
      <c r="D662" s="98" t="s">
        <v>364</v>
      </c>
      <c r="E662" s="104" t="s">
        <v>338</v>
      </c>
      <c r="F662" s="99" t="n">
        <v>8225</v>
      </c>
    </row>
    <row r="663" customFormat="false" ht="12" hidden="false" customHeight="false" outlineLevel="2" collapsed="false">
      <c r="B663" s="104"/>
      <c r="C663" s="101" t="s">
        <v>605</v>
      </c>
      <c r="E663" s="104"/>
      <c r="F663" s="99" t="n">
        <f aca="false">SUBTOTAL(9,F662)</f>
        <v>8225</v>
      </c>
    </row>
    <row r="664" customFormat="false" ht="12" hidden="false" customHeight="false" outlineLevel="1" collapsed="false">
      <c r="B664" s="101" t="s">
        <v>613</v>
      </c>
      <c r="C664" s="104"/>
      <c r="E664" s="104"/>
      <c r="F664" s="99" t="n">
        <f aca="false">SUBTOTAL(9,F662)</f>
        <v>8225</v>
      </c>
    </row>
    <row r="665" customFormat="false" ht="12" hidden="false" customHeight="false" outlineLevel="3" collapsed="false">
      <c r="A665" s="97" t="s">
        <v>108</v>
      </c>
      <c r="B665" s="104" t="s">
        <v>210</v>
      </c>
      <c r="C665" s="104" t="s">
        <v>604</v>
      </c>
      <c r="D665" s="98" t="s">
        <v>364</v>
      </c>
      <c r="E665" s="104" t="s">
        <v>345</v>
      </c>
      <c r="F665" s="99" t="n">
        <v>3413</v>
      </c>
    </row>
    <row r="666" customFormat="false" ht="12" hidden="false" customHeight="false" outlineLevel="2" collapsed="false">
      <c r="B666" s="104"/>
      <c r="C666" s="101" t="s">
        <v>605</v>
      </c>
      <c r="E666" s="104"/>
      <c r="F666" s="99" t="n">
        <f aca="false">SUBTOTAL(9,F665)</f>
        <v>3413</v>
      </c>
    </row>
    <row r="667" customFormat="false" ht="12" hidden="false" customHeight="false" outlineLevel="1" collapsed="false">
      <c r="B667" s="101" t="s">
        <v>614</v>
      </c>
      <c r="C667" s="104"/>
      <c r="E667" s="104"/>
      <c r="F667" s="99" t="n">
        <f aca="false">SUBTOTAL(9,F665)</f>
        <v>3413</v>
      </c>
    </row>
    <row r="668" customFormat="false" ht="12" hidden="false" customHeight="false" outlineLevel="3" collapsed="false">
      <c r="A668" s="97" t="s">
        <v>301</v>
      </c>
      <c r="B668" s="104" t="s">
        <v>300</v>
      </c>
      <c r="C668" s="104" t="s">
        <v>615</v>
      </c>
      <c r="D668" s="98" t="s">
        <v>364</v>
      </c>
      <c r="E668" s="104" t="s">
        <v>334</v>
      </c>
      <c r="F668" s="99" t="n">
        <v>2687</v>
      </c>
    </row>
    <row r="669" customFormat="false" ht="12" hidden="false" customHeight="false" outlineLevel="3" collapsed="false">
      <c r="A669" s="97" t="s">
        <v>301</v>
      </c>
      <c r="B669" s="104" t="s">
        <v>300</v>
      </c>
      <c r="C669" s="104" t="s">
        <v>615</v>
      </c>
      <c r="D669" s="98" t="s">
        <v>364</v>
      </c>
      <c r="E669" s="104" t="s">
        <v>335</v>
      </c>
      <c r="F669" s="99" t="n">
        <v>0</v>
      </c>
    </row>
    <row r="670" customFormat="false" ht="12" hidden="false" customHeight="false" outlineLevel="3" collapsed="false">
      <c r="A670" s="97" t="s">
        <v>301</v>
      </c>
      <c r="B670" s="104" t="s">
        <v>300</v>
      </c>
      <c r="C670" s="104" t="s">
        <v>615</v>
      </c>
      <c r="D670" s="98" t="s">
        <v>364</v>
      </c>
      <c r="E670" s="104" t="s">
        <v>336</v>
      </c>
      <c r="F670" s="99" t="n">
        <v>0</v>
      </c>
    </row>
    <row r="671" customFormat="false" ht="12" hidden="false" customHeight="false" outlineLevel="3" collapsed="false">
      <c r="A671" s="97" t="s">
        <v>301</v>
      </c>
      <c r="B671" s="104" t="s">
        <v>300</v>
      </c>
      <c r="C671" s="104" t="s">
        <v>615</v>
      </c>
      <c r="D671" s="98" t="s">
        <v>364</v>
      </c>
      <c r="E671" s="104" t="s">
        <v>337</v>
      </c>
      <c r="F671" s="99" t="n">
        <v>0</v>
      </c>
    </row>
    <row r="672" customFormat="false" ht="12" hidden="false" customHeight="false" outlineLevel="3" collapsed="false">
      <c r="A672" s="97" t="s">
        <v>301</v>
      </c>
      <c r="B672" s="104" t="s">
        <v>300</v>
      </c>
      <c r="C672" s="104" t="s">
        <v>615</v>
      </c>
      <c r="D672" s="98" t="s">
        <v>364</v>
      </c>
      <c r="E672" s="104" t="s">
        <v>348</v>
      </c>
      <c r="F672" s="99" t="n">
        <v>1146</v>
      </c>
    </row>
    <row r="673" customFormat="false" ht="12" hidden="false" customHeight="false" outlineLevel="3" collapsed="false">
      <c r="A673" s="97" t="s">
        <v>301</v>
      </c>
      <c r="B673" s="104" t="s">
        <v>300</v>
      </c>
      <c r="C673" s="104" t="s">
        <v>615</v>
      </c>
      <c r="D673" s="98" t="s">
        <v>364</v>
      </c>
      <c r="E673" s="104" t="s">
        <v>348</v>
      </c>
      <c r="F673" s="99" t="n">
        <v>765</v>
      </c>
    </row>
    <row r="674" customFormat="false" ht="12" hidden="false" customHeight="false" outlineLevel="2" collapsed="false">
      <c r="B674" s="104"/>
      <c r="C674" s="101" t="s">
        <v>616</v>
      </c>
      <c r="E674" s="104"/>
      <c r="F674" s="99" t="n">
        <f aca="false">SUBTOTAL(9,F668:F673)</f>
        <v>4598</v>
      </c>
    </row>
    <row r="675" customFormat="false" ht="12" hidden="false" customHeight="false" outlineLevel="1" collapsed="false">
      <c r="B675" s="101" t="s">
        <v>617</v>
      </c>
      <c r="C675" s="104"/>
      <c r="E675" s="104"/>
      <c r="F675" s="99" t="n">
        <f aca="false">SUBTOTAL(9,F668:F673)</f>
        <v>4598</v>
      </c>
    </row>
    <row r="676" customFormat="false" ht="12" hidden="false" customHeight="false" outlineLevel="3" collapsed="false">
      <c r="A676" s="97" t="s">
        <v>110</v>
      </c>
      <c r="B676" s="104" t="s">
        <v>109</v>
      </c>
      <c r="C676" s="104" t="s">
        <v>363</v>
      </c>
      <c r="D676" s="98" t="s">
        <v>364</v>
      </c>
      <c r="E676" s="104" t="s">
        <v>334</v>
      </c>
      <c r="F676" s="99" t="n">
        <v>3406</v>
      </c>
    </row>
    <row r="677" customFormat="false" ht="12" hidden="false" customHeight="false" outlineLevel="3" collapsed="false">
      <c r="A677" s="97" t="s">
        <v>110</v>
      </c>
      <c r="B677" s="104" t="s">
        <v>109</v>
      </c>
      <c r="C677" s="104" t="s">
        <v>363</v>
      </c>
      <c r="D677" s="98" t="s">
        <v>364</v>
      </c>
      <c r="E677" s="104" t="s">
        <v>335</v>
      </c>
      <c r="F677" s="99" t="n">
        <v>0</v>
      </c>
    </row>
    <row r="678" customFormat="false" ht="12" hidden="false" customHeight="false" outlineLevel="3" collapsed="false">
      <c r="A678" s="97" t="s">
        <v>110</v>
      </c>
      <c r="B678" s="104" t="s">
        <v>109</v>
      </c>
      <c r="C678" s="104" t="s">
        <v>363</v>
      </c>
      <c r="D678" s="98" t="s">
        <v>364</v>
      </c>
      <c r="E678" s="104" t="s">
        <v>336</v>
      </c>
      <c r="F678" s="99" t="n">
        <v>0</v>
      </c>
    </row>
    <row r="679" customFormat="false" ht="12" hidden="false" customHeight="false" outlineLevel="3" collapsed="false">
      <c r="A679" s="97" t="s">
        <v>110</v>
      </c>
      <c r="B679" s="104" t="s">
        <v>109</v>
      </c>
      <c r="C679" s="104" t="s">
        <v>363</v>
      </c>
      <c r="D679" s="98" t="s">
        <v>364</v>
      </c>
      <c r="E679" s="104" t="s">
        <v>337</v>
      </c>
      <c r="F679" s="99" t="n">
        <v>0</v>
      </c>
    </row>
    <row r="680" customFormat="false" ht="12" hidden="false" customHeight="false" outlineLevel="3" collapsed="false">
      <c r="A680" s="97" t="s">
        <v>110</v>
      </c>
      <c r="B680" s="104" t="s">
        <v>109</v>
      </c>
      <c r="C680" s="104" t="s">
        <v>363</v>
      </c>
      <c r="D680" s="98" t="s">
        <v>364</v>
      </c>
      <c r="E680" s="104" t="s">
        <v>348</v>
      </c>
      <c r="F680" s="99" t="n">
        <v>1453</v>
      </c>
    </row>
    <row r="681" customFormat="false" ht="12" hidden="false" customHeight="false" outlineLevel="3" collapsed="false">
      <c r="A681" s="97" t="s">
        <v>110</v>
      </c>
      <c r="B681" s="104" t="s">
        <v>109</v>
      </c>
      <c r="C681" s="104" t="s">
        <v>363</v>
      </c>
      <c r="D681" s="98" t="s">
        <v>364</v>
      </c>
      <c r="E681" s="104" t="s">
        <v>348</v>
      </c>
      <c r="F681" s="99" t="n">
        <v>969</v>
      </c>
    </row>
    <row r="682" customFormat="false" ht="12" hidden="false" customHeight="false" outlineLevel="2" collapsed="false">
      <c r="B682" s="104"/>
      <c r="C682" s="101" t="s">
        <v>365</v>
      </c>
      <c r="E682" s="104"/>
      <c r="F682" s="99" t="n">
        <f aca="false">SUBTOTAL(9,F676:F681)</f>
        <v>5828</v>
      </c>
    </row>
    <row r="683" customFormat="false" ht="12" hidden="false" customHeight="false" outlineLevel="1" collapsed="false">
      <c r="B683" s="101" t="s">
        <v>618</v>
      </c>
      <c r="C683" s="104"/>
      <c r="E683" s="104"/>
      <c r="F683" s="99" t="n">
        <f aca="false">SUBTOTAL(9,F676:F681)</f>
        <v>5828</v>
      </c>
    </row>
    <row r="684" customFormat="false" ht="12" hidden="false" customHeight="false" outlineLevel="3" collapsed="false">
      <c r="A684" s="97" t="s">
        <v>112</v>
      </c>
      <c r="B684" s="104" t="s">
        <v>111</v>
      </c>
      <c r="C684" s="104" t="s">
        <v>367</v>
      </c>
      <c r="D684" s="98" t="s">
        <v>364</v>
      </c>
      <c r="E684" s="104" t="s">
        <v>334</v>
      </c>
      <c r="F684" s="99" t="n">
        <v>0</v>
      </c>
    </row>
    <row r="685" customFormat="false" ht="12" hidden="false" customHeight="false" outlineLevel="3" collapsed="false">
      <c r="A685" s="97" t="s">
        <v>112</v>
      </c>
      <c r="B685" s="104" t="s">
        <v>111</v>
      </c>
      <c r="C685" s="104" t="s">
        <v>367</v>
      </c>
      <c r="D685" s="98" t="s">
        <v>364</v>
      </c>
      <c r="E685" s="104" t="s">
        <v>335</v>
      </c>
      <c r="F685" s="99" t="n">
        <v>0</v>
      </c>
    </row>
    <row r="686" customFormat="false" ht="12" hidden="false" customHeight="false" outlineLevel="3" collapsed="false">
      <c r="A686" s="97" t="s">
        <v>112</v>
      </c>
      <c r="B686" s="104" t="s">
        <v>111</v>
      </c>
      <c r="C686" s="104" t="s">
        <v>367</v>
      </c>
      <c r="D686" s="98" t="s">
        <v>364</v>
      </c>
      <c r="E686" s="104" t="s">
        <v>336</v>
      </c>
      <c r="F686" s="99" t="n">
        <v>4127</v>
      </c>
    </row>
    <row r="687" customFormat="false" ht="12" hidden="false" customHeight="false" outlineLevel="3" collapsed="false">
      <c r="A687" s="97" t="s">
        <v>112</v>
      </c>
      <c r="B687" s="104" t="s">
        <v>111</v>
      </c>
      <c r="C687" s="104" t="s">
        <v>367</v>
      </c>
      <c r="D687" s="98" t="s">
        <v>364</v>
      </c>
      <c r="E687" s="104" t="s">
        <v>337</v>
      </c>
      <c r="F687" s="99" t="n">
        <v>0</v>
      </c>
    </row>
    <row r="688" customFormat="false" ht="12" hidden="false" customHeight="false" outlineLevel="3" collapsed="false">
      <c r="A688" s="97" t="s">
        <v>112</v>
      </c>
      <c r="B688" s="104" t="s">
        <v>111</v>
      </c>
      <c r="C688" s="104" t="s">
        <v>367</v>
      </c>
      <c r="D688" s="98" t="s">
        <v>364</v>
      </c>
      <c r="E688" s="104" t="s">
        <v>346</v>
      </c>
      <c r="F688" s="99" t="n">
        <v>795</v>
      </c>
    </row>
    <row r="689" customFormat="false" ht="12" hidden="false" customHeight="false" outlineLevel="3" collapsed="false">
      <c r="A689" s="97" t="s">
        <v>112</v>
      </c>
      <c r="B689" s="104" t="s">
        <v>111</v>
      </c>
      <c r="C689" s="104" t="s">
        <v>367</v>
      </c>
      <c r="D689" s="98" t="s">
        <v>364</v>
      </c>
      <c r="E689" s="104" t="s">
        <v>348</v>
      </c>
      <c r="F689" s="99" t="n">
        <v>2067</v>
      </c>
    </row>
    <row r="690" customFormat="false" ht="12" hidden="false" customHeight="false" outlineLevel="2" collapsed="false">
      <c r="B690" s="104"/>
      <c r="C690" s="101" t="s">
        <v>368</v>
      </c>
      <c r="E690" s="104"/>
      <c r="F690" s="99" t="n">
        <f aca="false">SUBTOTAL(9,F684:F689)</f>
        <v>6989</v>
      </c>
    </row>
    <row r="691" customFormat="false" ht="12" hidden="false" customHeight="false" outlineLevel="1" collapsed="false">
      <c r="B691" s="101" t="s">
        <v>619</v>
      </c>
      <c r="C691" s="104"/>
      <c r="E691" s="104"/>
      <c r="F691" s="99" t="n">
        <f aca="false">SUBTOTAL(9,F684:F689)</f>
        <v>6989</v>
      </c>
    </row>
    <row r="692" customFormat="false" ht="12" hidden="false" customHeight="false" outlineLevel="3" collapsed="false">
      <c r="A692" s="97" t="s">
        <v>620</v>
      </c>
      <c r="B692" s="104" t="s">
        <v>211</v>
      </c>
      <c r="C692" s="104" t="s">
        <v>621</v>
      </c>
      <c r="D692" s="98" t="s">
        <v>381</v>
      </c>
      <c r="E692" s="104" t="s">
        <v>334</v>
      </c>
      <c r="F692" s="99" t="n">
        <v>1482</v>
      </c>
    </row>
    <row r="693" customFormat="false" ht="12" hidden="false" customHeight="false" outlineLevel="2" collapsed="false">
      <c r="B693" s="104"/>
      <c r="C693" s="101" t="s">
        <v>622</v>
      </c>
      <c r="E693" s="104"/>
      <c r="F693" s="99" t="n">
        <f aca="false">SUBTOTAL(9,F692)</f>
        <v>1482</v>
      </c>
    </row>
    <row r="694" customFormat="false" ht="12" hidden="false" customHeight="false" outlineLevel="3" collapsed="false">
      <c r="A694" s="97" t="s">
        <v>620</v>
      </c>
      <c r="B694" s="104" t="s">
        <v>211</v>
      </c>
      <c r="C694" s="104" t="s">
        <v>456</v>
      </c>
      <c r="D694" s="98" t="s">
        <v>381</v>
      </c>
      <c r="E694" s="104" t="s">
        <v>334</v>
      </c>
      <c r="F694" s="99" t="n">
        <v>978</v>
      </c>
    </row>
    <row r="695" customFormat="false" ht="12" hidden="false" customHeight="false" outlineLevel="2" collapsed="false">
      <c r="B695" s="104"/>
      <c r="C695" s="101" t="s">
        <v>457</v>
      </c>
      <c r="E695" s="104"/>
      <c r="F695" s="99" t="n">
        <f aca="false">SUBTOTAL(9,F694)</f>
        <v>978</v>
      </c>
    </row>
    <row r="696" customFormat="false" ht="12" hidden="false" customHeight="false" outlineLevel="3" collapsed="false">
      <c r="A696" s="97" t="s">
        <v>620</v>
      </c>
      <c r="B696" s="104" t="s">
        <v>211</v>
      </c>
      <c r="C696" s="104" t="s">
        <v>458</v>
      </c>
      <c r="D696" s="98" t="s">
        <v>381</v>
      </c>
      <c r="E696" s="104" t="s">
        <v>334</v>
      </c>
      <c r="F696" s="99" t="n">
        <v>1449</v>
      </c>
    </row>
    <row r="697" customFormat="false" ht="12" hidden="false" customHeight="false" outlineLevel="2" collapsed="false">
      <c r="B697" s="104"/>
      <c r="C697" s="101" t="s">
        <v>459</v>
      </c>
      <c r="E697" s="104"/>
      <c r="F697" s="99" t="n">
        <f aca="false">SUBTOTAL(9,F696)</f>
        <v>1449</v>
      </c>
    </row>
    <row r="698" customFormat="false" ht="12" hidden="false" customHeight="false" outlineLevel="3" collapsed="false">
      <c r="A698" s="97" t="s">
        <v>620</v>
      </c>
      <c r="B698" s="104" t="s">
        <v>211</v>
      </c>
      <c r="C698" s="104" t="s">
        <v>623</v>
      </c>
      <c r="D698" s="98" t="s">
        <v>381</v>
      </c>
      <c r="E698" s="104" t="s">
        <v>334</v>
      </c>
      <c r="F698" s="99" t="n">
        <v>1206</v>
      </c>
    </row>
    <row r="699" customFormat="false" ht="12" hidden="false" customHeight="false" outlineLevel="2" collapsed="false">
      <c r="B699" s="104"/>
      <c r="C699" s="101" t="s">
        <v>624</v>
      </c>
      <c r="E699" s="104"/>
      <c r="F699" s="99" t="n">
        <f aca="false">SUBTOTAL(9,F698)</f>
        <v>1206</v>
      </c>
    </row>
    <row r="700" customFormat="false" ht="12" hidden="false" customHeight="false" outlineLevel="1" collapsed="false">
      <c r="B700" s="101" t="s">
        <v>625</v>
      </c>
      <c r="C700" s="104"/>
      <c r="E700" s="104"/>
      <c r="F700" s="99" t="n">
        <f aca="false">SUBTOTAL(9,F692:F698)</f>
        <v>5115</v>
      </c>
    </row>
    <row r="701" customFormat="false" ht="12" hidden="false" customHeight="false" outlineLevel="3" collapsed="false">
      <c r="A701" s="97" t="s">
        <v>620</v>
      </c>
      <c r="B701" s="104" t="s">
        <v>265</v>
      </c>
      <c r="C701" s="104" t="s">
        <v>621</v>
      </c>
      <c r="D701" s="98" t="s">
        <v>381</v>
      </c>
      <c r="E701" s="104" t="s">
        <v>334</v>
      </c>
      <c r="F701" s="99" t="n">
        <v>549</v>
      </c>
    </row>
    <row r="702" customFormat="false" ht="12" hidden="false" customHeight="false" outlineLevel="2" collapsed="false">
      <c r="B702" s="104"/>
      <c r="C702" s="101" t="s">
        <v>622</v>
      </c>
      <c r="E702" s="104"/>
      <c r="F702" s="99" t="n">
        <f aca="false">SUBTOTAL(9,F701)</f>
        <v>549</v>
      </c>
    </row>
    <row r="703" customFormat="false" ht="12" hidden="false" customHeight="false" outlineLevel="1" collapsed="false">
      <c r="B703" s="101" t="s">
        <v>626</v>
      </c>
      <c r="C703" s="104"/>
      <c r="E703" s="104"/>
      <c r="F703" s="99" t="n">
        <f aca="false">SUBTOTAL(9,F701)</f>
        <v>549</v>
      </c>
    </row>
    <row r="704" customFormat="false" ht="12" hidden="false" customHeight="false" outlineLevel="3" collapsed="false">
      <c r="A704" s="97" t="s">
        <v>627</v>
      </c>
      <c r="B704" s="104" t="s">
        <v>302</v>
      </c>
      <c r="C704" s="104" t="s">
        <v>628</v>
      </c>
      <c r="D704" s="98" t="s">
        <v>364</v>
      </c>
      <c r="E704" s="104" t="s">
        <v>334</v>
      </c>
      <c r="F704" s="99" t="n">
        <v>0</v>
      </c>
    </row>
    <row r="705" customFormat="false" ht="12" hidden="false" customHeight="false" outlineLevel="3" collapsed="false">
      <c r="A705" s="97" t="s">
        <v>627</v>
      </c>
      <c r="B705" s="104" t="s">
        <v>302</v>
      </c>
      <c r="C705" s="104" t="s">
        <v>628</v>
      </c>
      <c r="D705" s="98" t="s">
        <v>364</v>
      </c>
      <c r="E705" s="104" t="s">
        <v>335</v>
      </c>
      <c r="F705" s="99" t="n">
        <v>0</v>
      </c>
    </row>
    <row r="706" customFormat="false" ht="12" hidden="false" customHeight="false" outlineLevel="3" collapsed="false">
      <c r="A706" s="97" t="s">
        <v>627</v>
      </c>
      <c r="B706" s="104" t="s">
        <v>302</v>
      </c>
      <c r="C706" s="104" t="s">
        <v>628</v>
      </c>
      <c r="D706" s="98" t="s">
        <v>364</v>
      </c>
      <c r="E706" s="104" t="s">
        <v>336</v>
      </c>
      <c r="F706" s="99" t="n">
        <v>1265</v>
      </c>
    </row>
    <row r="707" customFormat="false" ht="12" hidden="false" customHeight="false" outlineLevel="3" collapsed="false">
      <c r="A707" s="97" t="s">
        <v>627</v>
      </c>
      <c r="B707" s="104" t="s">
        <v>302</v>
      </c>
      <c r="C707" s="104" t="s">
        <v>628</v>
      </c>
      <c r="D707" s="98" t="s">
        <v>364</v>
      </c>
      <c r="E707" s="104" t="s">
        <v>337</v>
      </c>
      <c r="F707" s="99" t="n">
        <v>0</v>
      </c>
    </row>
    <row r="708" customFormat="false" ht="12" hidden="false" customHeight="false" outlineLevel="3" collapsed="false">
      <c r="A708" s="97" t="s">
        <v>627</v>
      </c>
      <c r="B708" s="104" t="s">
        <v>302</v>
      </c>
      <c r="C708" s="104" t="s">
        <v>628</v>
      </c>
      <c r="D708" s="98" t="s">
        <v>364</v>
      </c>
      <c r="E708" s="104" t="s">
        <v>348</v>
      </c>
      <c r="F708" s="99" t="n">
        <v>2</v>
      </c>
    </row>
    <row r="709" customFormat="false" ht="12" hidden="false" customHeight="false" outlineLevel="3" collapsed="false">
      <c r="A709" s="97" t="s">
        <v>627</v>
      </c>
      <c r="B709" s="104" t="s">
        <v>302</v>
      </c>
      <c r="C709" s="104" t="s">
        <v>628</v>
      </c>
      <c r="D709" s="98" t="s">
        <v>364</v>
      </c>
      <c r="E709" s="104" t="s">
        <v>348</v>
      </c>
      <c r="F709" s="99" t="n">
        <v>0</v>
      </c>
    </row>
    <row r="710" customFormat="false" ht="12" hidden="false" customHeight="false" outlineLevel="2" collapsed="false">
      <c r="B710" s="104"/>
      <c r="C710" s="101" t="s">
        <v>629</v>
      </c>
      <c r="E710" s="104"/>
      <c r="F710" s="99" t="n">
        <f aca="false">SUBTOTAL(9,F704:F709)</f>
        <v>1267</v>
      </c>
    </row>
    <row r="711" customFormat="false" ht="12" hidden="false" customHeight="false" outlineLevel="3" collapsed="false">
      <c r="A711" s="97" t="s">
        <v>627</v>
      </c>
      <c r="B711" s="104" t="s">
        <v>302</v>
      </c>
      <c r="C711" s="104" t="s">
        <v>630</v>
      </c>
      <c r="D711" s="98" t="s">
        <v>364</v>
      </c>
      <c r="E711" s="104" t="s">
        <v>334</v>
      </c>
      <c r="F711" s="99" t="n">
        <v>186</v>
      </c>
    </row>
    <row r="712" customFormat="false" ht="12" hidden="false" customHeight="false" outlineLevel="3" collapsed="false">
      <c r="A712" s="97" t="s">
        <v>627</v>
      </c>
      <c r="B712" s="104" t="s">
        <v>302</v>
      </c>
      <c r="C712" s="104" t="s">
        <v>630</v>
      </c>
      <c r="D712" s="98" t="s">
        <v>364</v>
      </c>
      <c r="E712" s="104" t="s">
        <v>335</v>
      </c>
      <c r="F712" s="99" t="n">
        <v>671</v>
      </c>
    </row>
    <row r="713" customFormat="false" ht="12" hidden="false" customHeight="false" outlineLevel="3" collapsed="false">
      <c r="A713" s="97" t="s">
        <v>627</v>
      </c>
      <c r="B713" s="104" t="s">
        <v>302</v>
      </c>
      <c r="C713" s="104" t="s">
        <v>630</v>
      </c>
      <c r="D713" s="98" t="s">
        <v>364</v>
      </c>
      <c r="E713" s="104" t="s">
        <v>336</v>
      </c>
      <c r="F713" s="99" t="n">
        <v>5714</v>
      </c>
    </row>
    <row r="714" customFormat="false" ht="12" hidden="false" customHeight="false" outlineLevel="3" collapsed="false">
      <c r="A714" s="97" t="s">
        <v>627</v>
      </c>
      <c r="B714" s="104" t="s">
        <v>302</v>
      </c>
      <c r="C714" s="104" t="s">
        <v>630</v>
      </c>
      <c r="D714" s="98" t="s">
        <v>364</v>
      </c>
      <c r="E714" s="104" t="s">
        <v>337</v>
      </c>
      <c r="F714" s="99" t="n">
        <v>52</v>
      </c>
    </row>
    <row r="715" customFormat="false" ht="12" hidden="false" customHeight="false" outlineLevel="3" collapsed="false">
      <c r="A715" s="97" t="s">
        <v>627</v>
      </c>
      <c r="B715" s="104" t="s">
        <v>302</v>
      </c>
      <c r="C715" s="104" t="s">
        <v>630</v>
      </c>
      <c r="D715" s="98" t="s">
        <v>364</v>
      </c>
      <c r="E715" s="104" t="s">
        <v>348</v>
      </c>
      <c r="F715" s="99" t="n">
        <v>11</v>
      </c>
    </row>
    <row r="716" customFormat="false" ht="12" hidden="false" customHeight="false" outlineLevel="3" collapsed="false">
      <c r="A716" s="97" t="s">
        <v>627</v>
      </c>
      <c r="B716" s="104" t="s">
        <v>302</v>
      </c>
      <c r="C716" s="104" t="s">
        <v>630</v>
      </c>
      <c r="D716" s="98" t="s">
        <v>364</v>
      </c>
      <c r="E716" s="104" t="s">
        <v>348</v>
      </c>
      <c r="F716" s="99" t="n">
        <v>4</v>
      </c>
    </row>
    <row r="717" customFormat="false" ht="12" hidden="false" customHeight="false" outlineLevel="2" collapsed="false">
      <c r="B717" s="104"/>
      <c r="C717" s="101" t="s">
        <v>631</v>
      </c>
      <c r="E717" s="104"/>
      <c r="F717" s="99" t="n">
        <f aca="false">SUBTOTAL(9,F711:F716)</f>
        <v>6638</v>
      </c>
    </row>
    <row r="718" customFormat="false" ht="12" hidden="false" customHeight="false" outlineLevel="1" collapsed="false">
      <c r="B718" s="101" t="s">
        <v>632</v>
      </c>
      <c r="C718" s="104"/>
      <c r="E718" s="104"/>
      <c r="F718" s="99" t="n">
        <f aca="false">SUBTOTAL(9,F704:F716)</f>
        <v>7905</v>
      </c>
    </row>
    <row r="719" customFormat="false" ht="12" hidden="false" customHeight="false" outlineLevel="3" collapsed="false">
      <c r="A719" s="97" t="s">
        <v>267</v>
      </c>
      <c r="B719" s="104" t="s">
        <v>266</v>
      </c>
      <c r="C719" s="104" t="s">
        <v>633</v>
      </c>
      <c r="D719" s="98" t="s">
        <v>381</v>
      </c>
      <c r="E719" s="104" t="s">
        <v>334</v>
      </c>
      <c r="F719" s="99" t="n">
        <v>17</v>
      </c>
    </row>
    <row r="720" customFormat="false" ht="12" hidden="false" customHeight="false" outlineLevel="2" collapsed="false">
      <c r="B720" s="104"/>
      <c r="C720" s="101" t="s">
        <v>634</v>
      </c>
      <c r="E720" s="104"/>
      <c r="F720" s="99" t="n">
        <f aca="false">SUBTOTAL(9,F719)</f>
        <v>17</v>
      </c>
    </row>
    <row r="721" customFormat="false" ht="12" hidden="false" customHeight="false" outlineLevel="1" collapsed="false">
      <c r="B721" s="101" t="s">
        <v>635</v>
      </c>
      <c r="C721" s="104"/>
      <c r="E721" s="104"/>
      <c r="F721" s="99" t="n">
        <f aca="false">SUBTOTAL(9,F719)</f>
        <v>17</v>
      </c>
    </row>
    <row r="722" customFormat="false" ht="12" hidden="false" customHeight="false" outlineLevel="3" collapsed="false">
      <c r="A722" s="97" t="s">
        <v>114</v>
      </c>
      <c r="B722" s="104" t="s">
        <v>113</v>
      </c>
      <c r="C722" s="104" t="s">
        <v>363</v>
      </c>
      <c r="D722" s="98" t="s">
        <v>364</v>
      </c>
      <c r="E722" s="104" t="s">
        <v>348</v>
      </c>
      <c r="F722" s="99" t="n">
        <v>10795</v>
      </c>
    </row>
    <row r="723" customFormat="false" ht="12" hidden="false" customHeight="false" outlineLevel="2" collapsed="false">
      <c r="B723" s="104"/>
      <c r="C723" s="101" t="s">
        <v>365</v>
      </c>
      <c r="E723" s="104"/>
      <c r="F723" s="99" t="n">
        <f aca="false">SUBTOTAL(9,F722)</f>
        <v>10795</v>
      </c>
    </row>
    <row r="724" customFormat="false" ht="12" hidden="false" customHeight="false" outlineLevel="1" collapsed="false">
      <c r="B724" s="101" t="s">
        <v>636</v>
      </c>
      <c r="C724" s="104"/>
      <c r="E724" s="104"/>
      <c r="F724" s="99" t="n">
        <f aca="false">SUBTOTAL(9,F722)</f>
        <v>10795</v>
      </c>
    </row>
    <row r="725" customFormat="false" ht="12" hidden="false" customHeight="false" outlineLevel="3" collapsed="false">
      <c r="A725" s="97" t="s">
        <v>114</v>
      </c>
      <c r="B725" s="104" t="s">
        <v>115</v>
      </c>
      <c r="C725" s="104" t="s">
        <v>363</v>
      </c>
      <c r="D725" s="98" t="s">
        <v>364</v>
      </c>
      <c r="E725" s="104" t="s">
        <v>334</v>
      </c>
      <c r="F725" s="99" t="n">
        <v>1567</v>
      </c>
    </row>
    <row r="726" customFormat="false" ht="12" hidden="false" customHeight="false" outlineLevel="3" collapsed="false">
      <c r="A726" s="97" t="s">
        <v>114</v>
      </c>
      <c r="B726" s="104" t="s">
        <v>115</v>
      </c>
      <c r="C726" s="104" t="s">
        <v>363</v>
      </c>
      <c r="D726" s="98" t="s">
        <v>364</v>
      </c>
      <c r="E726" s="104" t="s">
        <v>335</v>
      </c>
      <c r="F726" s="99" t="n">
        <v>0</v>
      </c>
    </row>
    <row r="727" customFormat="false" ht="12" hidden="false" customHeight="false" outlineLevel="3" collapsed="false">
      <c r="A727" s="97" t="s">
        <v>114</v>
      </c>
      <c r="B727" s="104" t="s">
        <v>115</v>
      </c>
      <c r="C727" s="104" t="s">
        <v>363</v>
      </c>
      <c r="D727" s="98" t="s">
        <v>364</v>
      </c>
      <c r="E727" s="104" t="s">
        <v>336</v>
      </c>
      <c r="F727" s="99" t="n">
        <v>0</v>
      </c>
    </row>
    <row r="728" customFormat="false" ht="12" hidden="false" customHeight="false" outlineLevel="3" collapsed="false">
      <c r="A728" s="97" t="s">
        <v>114</v>
      </c>
      <c r="B728" s="104" t="s">
        <v>115</v>
      </c>
      <c r="C728" s="104" t="s">
        <v>363</v>
      </c>
      <c r="D728" s="98" t="s">
        <v>364</v>
      </c>
      <c r="E728" s="104" t="s">
        <v>337</v>
      </c>
      <c r="F728" s="99" t="n">
        <v>0</v>
      </c>
    </row>
    <row r="729" customFormat="false" ht="12" hidden="false" customHeight="false" outlineLevel="3" collapsed="false">
      <c r="A729" s="97" t="s">
        <v>114</v>
      </c>
      <c r="B729" s="104" t="s">
        <v>115</v>
      </c>
      <c r="C729" s="104" t="s">
        <v>363</v>
      </c>
      <c r="D729" s="98" t="s">
        <v>364</v>
      </c>
      <c r="E729" s="104" t="s">
        <v>348</v>
      </c>
      <c r="F729" s="99" t="n">
        <v>667</v>
      </c>
    </row>
    <row r="730" customFormat="false" ht="12" hidden="false" customHeight="false" outlineLevel="3" collapsed="false">
      <c r="A730" s="97" t="s">
        <v>114</v>
      </c>
      <c r="B730" s="104" t="s">
        <v>115</v>
      </c>
      <c r="C730" s="104" t="s">
        <v>363</v>
      </c>
      <c r="D730" s="98" t="s">
        <v>364</v>
      </c>
      <c r="E730" s="104" t="s">
        <v>348</v>
      </c>
      <c r="F730" s="99" t="n">
        <v>446</v>
      </c>
    </row>
    <row r="731" customFormat="false" ht="12" hidden="false" customHeight="false" outlineLevel="2" collapsed="false">
      <c r="B731" s="104"/>
      <c r="C731" s="101" t="s">
        <v>365</v>
      </c>
      <c r="E731" s="104"/>
      <c r="F731" s="99" t="n">
        <f aca="false">SUBTOTAL(9,F725:F730)</f>
        <v>2680</v>
      </c>
    </row>
    <row r="732" customFormat="false" ht="12" hidden="false" customHeight="false" outlineLevel="1" collapsed="false">
      <c r="B732" s="101" t="s">
        <v>637</v>
      </c>
      <c r="C732" s="104"/>
      <c r="E732" s="104"/>
      <c r="F732" s="99" t="n">
        <f aca="false">SUBTOTAL(9,F725:F730)</f>
        <v>2680</v>
      </c>
    </row>
    <row r="733" customFormat="false" ht="12" hidden="false" customHeight="false" outlineLevel="3" collapsed="false">
      <c r="A733" s="97" t="s">
        <v>114</v>
      </c>
      <c r="B733" s="104" t="s">
        <v>116</v>
      </c>
      <c r="C733" s="104" t="s">
        <v>363</v>
      </c>
      <c r="D733" s="98" t="s">
        <v>364</v>
      </c>
      <c r="E733" s="104" t="s">
        <v>334</v>
      </c>
      <c r="F733" s="99" t="n">
        <v>1605</v>
      </c>
    </row>
    <row r="734" customFormat="false" ht="12" hidden="false" customHeight="false" outlineLevel="3" collapsed="false">
      <c r="A734" s="97" t="s">
        <v>114</v>
      </c>
      <c r="B734" s="104" t="s">
        <v>116</v>
      </c>
      <c r="C734" s="104" t="s">
        <v>363</v>
      </c>
      <c r="D734" s="98" t="s">
        <v>364</v>
      </c>
      <c r="E734" s="104" t="s">
        <v>335</v>
      </c>
      <c r="F734" s="99" t="n">
        <v>0</v>
      </c>
    </row>
    <row r="735" customFormat="false" ht="12" hidden="false" customHeight="false" outlineLevel="3" collapsed="false">
      <c r="A735" s="97" t="s">
        <v>114</v>
      </c>
      <c r="B735" s="104" t="s">
        <v>116</v>
      </c>
      <c r="C735" s="104" t="s">
        <v>363</v>
      </c>
      <c r="D735" s="98" t="s">
        <v>364</v>
      </c>
      <c r="E735" s="104" t="s">
        <v>336</v>
      </c>
      <c r="F735" s="99" t="n">
        <v>0</v>
      </c>
    </row>
    <row r="736" customFormat="false" ht="12" hidden="false" customHeight="false" outlineLevel="3" collapsed="false">
      <c r="A736" s="97" t="s">
        <v>114</v>
      </c>
      <c r="B736" s="104" t="s">
        <v>116</v>
      </c>
      <c r="C736" s="104" t="s">
        <v>363</v>
      </c>
      <c r="D736" s="98" t="s">
        <v>364</v>
      </c>
      <c r="E736" s="104" t="s">
        <v>337</v>
      </c>
      <c r="F736" s="99" t="n">
        <v>0</v>
      </c>
    </row>
    <row r="737" customFormat="false" ht="12" hidden="false" customHeight="false" outlineLevel="3" collapsed="false">
      <c r="A737" s="97" t="s">
        <v>114</v>
      </c>
      <c r="B737" s="104" t="s">
        <v>116</v>
      </c>
      <c r="C737" s="104" t="s">
        <v>363</v>
      </c>
      <c r="D737" s="98" t="s">
        <v>364</v>
      </c>
      <c r="E737" s="104" t="s">
        <v>348</v>
      </c>
      <c r="F737" s="99" t="n">
        <v>684</v>
      </c>
    </row>
    <row r="738" customFormat="false" ht="12" hidden="false" customHeight="false" outlineLevel="3" collapsed="false">
      <c r="A738" s="97" t="s">
        <v>114</v>
      </c>
      <c r="B738" s="104" t="s">
        <v>116</v>
      </c>
      <c r="C738" s="104" t="s">
        <v>363</v>
      </c>
      <c r="D738" s="98" t="s">
        <v>364</v>
      </c>
      <c r="E738" s="104" t="s">
        <v>348</v>
      </c>
      <c r="F738" s="99" t="n">
        <v>459</v>
      </c>
    </row>
    <row r="739" customFormat="false" ht="12" hidden="false" customHeight="false" outlineLevel="2" collapsed="false">
      <c r="B739" s="104"/>
      <c r="C739" s="101" t="s">
        <v>365</v>
      </c>
      <c r="E739" s="104"/>
      <c r="F739" s="99" t="n">
        <f aca="false">SUBTOTAL(9,F733:F738)</f>
        <v>2748</v>
      </c>
    </row>
    <row r="740" customFormat="false" ht="12" hidden="false" customHeight="false" outlineLevel="1" collapsed="false">
      <c r="B740" s="101" t="s">
        <v>638</v>
      </c>
      <c r="C740" s="104"/>
      <c r="E740" s="104"/>
      <c r="F740" s="99" t="n">
        <f aca="false">SUBTOTAL(9,F733:F738)</f>
        <v>2748</v>
      </c>
    </row>
    <row r="741" customFormat="false" ht="12" hidden="false" customHeight="false" outlineLevel="3" collapsed="false">
      <c r="A741" s="97" t="s">
        <v>114</v>
      </c>
      <c r="B741" s="104" t="s">
        <v>117</v>
      </c>
      <c r="C741" s="104" t="s">
        <v>363</v>
      </c>
      <c r="D741" s="98" t="s">
        <v>364</v>
      </c>
      <c r="E741" s="104" t="s">
        <v>334</v>
      </c>
      <c r="F741" s="99" t="n">
        <v>1527</v>
      </c>
    </row>
    <row r="742" customFormat="false" ht="12" hidden="false" customHeight="false" outlineLevel="3" collapsed="false">
      <c r="A742" s="97" t="s">
        <v>114</v>
      </c>
      <c r="B742" s="104" t="s">
        <v>117</v>
      </c>
      <c r="C742" s="104" t="s">
        <v>363</v>
      </c>
      <c r="D742" s="98" t="s">
        <v>364</v>
      </c>
      <c r="E742" s="104" t="s">
        <v>335</v>
      </c>
      <c r="F742" s="99" t="n">
        <v>0</v>
      </c>
    </row>
    <row r="743" customFormat="false" ht="12" hidden="false" customHeight="false" outlineLevel="3" collapsed="false">
      <c r="A743" s="97" t="s">
        <v>114</v>
      </c>
      <c r="B743" s="104" t="s">
        <v>117</v>
      </c>
      <c r="C743" s="104" t="s">
        <v>363</v>
      </c>
      <c r="D743" s="98" t="s">
        <v>364</v>
      </c>
      <c r="E743" s="104" t="s">
        <v>336</v>
      </c>
      <c r="F743" s="99" t="n">
        <v>0</v>
      </c>
    </row>
    <row r="744" customFormat="false" ht="12" hidden="false" customHeight="false" outlineLevel="3" collapsed="false">
      <c r="A744" s="97" t="s">
        <v>114</v>
      </c>
      <c r="B744" s="104" t="s">
        <v>117</v>
      </c>
      <c r="C744" s="104" t="s">
        <v>363</v>
      </c>
      <c r="D744" s="98" t="s">
        <v>364</v>
      </c>
      <c r="E744" s="104" t="s">
        <v>337</v>
      </c>
      <c r="F744" s="99" t="n">
        <v>0</v>
      </c>
    </row>
    <row r="745" customFormat="false" ht="12" hidden="false" customHeight="false" outlineLevel="3" collapsed="false">
      <c r="A745" s="97" t="s">
        <v>114</v>
      </c>
      <c r="B745" s="104" t="s">
        <v>117</v>
      </c>
      <c r="C745" s="104" t="s">
        <v>363</v>
      </c>
      <c r="D745" s="98" t="s">
        <v>364</v>
      </c>
      <c r="E745" s="104" t="s">
        <v>348</v>
      </c>
      <c r="F745" s="99" t="n">
        <v>651</v>
      </c>
    </row>
    <row r="746" customFormat="false" ht="12" hidden="false" customHeight="false" outlineLevel="3" collapsed="false">
      <c r="A746" s="97" t="s">
        <v>114</v>
      </c>
      <c r="B746" s="104" t="s">
        <v>117</v>
      </c>
      <c r="C746" s="104" t="s">
        <v>363</v>
      </c>
      <c r="D746" s="98" t="s">
        <v>364</v>
      </c>
      <c r="E746" s="104" t="s">
        <v>348</v>
      </c>
      <c r="F746" s="99" t="n">
        <v>435</v>
      </c>
    </row>
    <row r="747" customFormat="false" ht="12" hidden="false" customHeight="false" outlineLevel="2" collapsed="false">
      <c r="B747" s="104"/>
      <c r="C747" s="101" t="s">
        <v>365</v>
      </c>
      <c r="E747" s="104"/>
      <c r="F747" s="99" t="n">
        <f aca="false">SUBTOTAL(9,F741:F746)</f>
        <v>2613</v>
      </c>
    </row>
    <row r="748" customFormat="false" ht="12" hidden="false" customHeight="false" outlineLevel="1" collapsed="false">
      <c r="B748" s="101" t="s">
        <v>639</v>
      </c>
      <c r="C748" s="104"/>
      <c r="E748" s="104"/>
      <c r="F748" s="99" t="n">
        <f aca="false">SUBTOTAL(9,F741:F746)</f>
        <v>2613</v>
      </c>
    </row>
    <row r="749" customFormat="false" ht="12" hidden="false" customHeight="false" outlineLevel="3" collapsed="false">
      <c r="A749" s="97" t="s">
        <v>31</v>
      </c>
      <c r="B749" s="104" t="s">
        <v>28</v>
      </c>
      <c r="C749" s="104" t="s">
        <v>640</v>
      </c>
      <c r="D749" s="98" t="s">
        <v>364</v>
      </c>
      <c r="E749" s="104" t="s">
        <v>348</v>
      </c>
      <c r="F749" s="99" t="n">
        <v>85000</v>
      </c>
    </row>
    <row r="750" customFormat="false" ht="12" hidden="false" customHeight="false" outlineLevel="2" collapsed="false">
      <c r="B750" s="104"/>
      <c r="C750" s="101" t="s">
        <v>641</v>
      </c>
      <c r="E750" s="104"/>
      <c r="F750" s="99" t="n">
        <f aca="false">SUBTOTAL(9,F749)</f>
        <v>85000</v>
      </c>
    </row>
    <row r="751" customFormat="false" ht="12" hidden="false" customHeight="false" outlineLevel="1" collapsed="false">
      <c r="B751" s="101" t="s">
        <v>642</v>
      </c>
      <c r="C751" s="104"/>
      <c r="E751" s="104"/>
      <c r="F751" s="99" t="n">
        <f aca="false">SUBTOTAL(9,F749)</f>
        <v>85000</v>
      </c>
    </row>
    <row r="752" customFormat="false" ht="12" hidden="false" customHeight="false" outlineLevel="3" collapsed="false">
      <c r="A752" s="97" t="s">
        <v>33</v>
      </c>
      <c r="B752" s="104" t="s">
        <v>213</v>
      </c>
      <c r="C752" s="104" t="s">
        <v>643</v>
      </c>
      <c r="D752" s="98" t="s">
        <v>364</v>
      </c>
      <c r="E752" s="104" t="s">
        <v>334</v>
      </c>
      <c r="F752" s="99" t="n">
        <v>141</v>
      </c>
    </row>
    <row r="753" customFormat="false" ht="12" hidden="false" customHeight="false" outlineLevel="3" collapsed="false">
      <c r="A753" s="97" t="s">
        <v>33</v>
      </c>
      <c r="B753" s="104" t="s">
        <v>213</v>
      </c>
      <c r="C753" s="104" t="s">
        <v>643</v>
      </c>
      <c r="D753" s="98" t="s">
        <v>364</v>
      </c>
      <c r="E753" s="104" t="s">
        <v>335</v>
      </c>
      <c r="F753" s="99" t="n">
        <v>0</v>
      </c>
    </row>
    <row r="754" customFormat="false" ht="12" hidden="false" customHeight="false" outlineLevel="3" collapsed="false">
      <c r="A754" s="97" t="s">
        <v>33</v>
      </c>
      <c r="B754" s="104" t="s">
        <v>213</v>
      </c>
      <c r="C754" s="104" t="s">
        <v>643</v>
      </c>
      <c r="D754" s="98" t="s">
        <v>364</v>
      </c>
      <c r="E754" s="104" t="s">
        <v>336</v>
      </c>
      <c r="F754" s="99" t="n">
        <v>0</v>
      </c>
    </row>
    <row r="755" customFormat="false" ht="12" hidden="false" customHeight="false" outlineLevel="3" collapsed="false">
      <c r="A755" s="97" t="s">
        <v>33</v>
      </c>
      <c r="B755" s="104" t="s">
        <v>213</v>
      </c>
      <c r="C755" s="104" t="s">
        <v>643</v>
      </c>
      <c r="D755" s="98" t="s">
        <v>364</v>
      </c>
      <c r="E755" s="104" t="s">
        <v>337</v>
      </c>
      <c r="F755" s="99" t="n">
        <v>0</v>
      </c>
    </row>
    <row r="756" customFormat="false" ht="12" hidden="false" customHeight="false" outlineLevel="3" collapsed="false">
      <c r="A756" s="97" t="s">
        <v>33</v>
      </c>
      <c r="B756" s="104" t="s">
        <v>213</v>
      </c>
      <c r="C756" s="104" t="s">
        <v>643</v>
      </c>
      <c r="D756" s="98" t="s">
        <v>364</v>
      </c>
      <c r="E756" s="104" t="s">
        <v>348</v>
      </c>
      <c r="F756" s="99" t="n">
        <v>78</v>
      </c>
    </row>
    <row r="757" customFormat="false" ht="12" hidden="false" customHeight="false" outlineLevel="3" collapsed="false">
      <c r="A757" s="97" t="s">
        <v>33</v>
      </c>
      <c r="B757" s="104" t="s">
        <v>213</v>
      </c>
      <c r="C757" s="104" t="s">
        <v>643</v>
      </c>
      <c r="D757" s="98" t="s">
        <v>364</v>
      </c>
      <c r="E757" s="104" t="s">
        <v>348</v>
      </c>
      <c r="F757" s="99" t="n">
        <v>0</v>
      </c>
    </row>
    <row r="758" customFormat="false" ht="12" hidden="false" customHeight="false" outlineLevel="2" collapsed="false">
      <c r="B758" s="104"/>
      <c r="C758" s="101" t="s">
        <v>644</v>
      </c>
      <c r="E758" s="104"/>
      <c r="F758" s="99" t="n">
        <f aca="false">SUBTOTAL(9,F752:F757)</f>
        <v>219</v>
      </c>
    </row>
    <row r="759" customFormat="false" ht="12" hidden="false" customHeight="false" outlineLevel="3" collapsed="false">
      <c r="A759" s="97" t="s">
        <v>33</v>
      </c>
      <c r="B759" s="104" t="s">
        <v>213</v>
      </c>
      <c r="C759" s="104" t="s">
        <v>645</v>
      </c>
      <c r="D759" s="98" t="s">
        <v>364</v>
      </c>
      <c r="E759" s="104" t="s">
        <v>334</v>
      </c>
      <c r="F759" s="99" t="n">
        <v>22</v>
      </c>
    </row>
    <row r="760" customFormat="false" ht="12" hidden="false" customHeight="false" outlineLevel="3" collapsed="false">
      <c r="A760" s="97" t="s">
        <v>33</v>
      </c>
      <c r="B760" s="104" t="s">
        <v>213</v>
      </c>
      <c r="C760" s="104" t="s">
        <v>645</v>
      </c>
      <c r="D760" s="98" t="s">
        <v>364</v>
      </c>
      <c r="E760" s="104" t="s">
        <v>335</v>
      </c>
      <c r="F760" s="99" t="n">
        <v>0</v>
      </c>
    </row>
    <row r="761" customFormat="false" ht="12" hidden="false" customHeight="false" outlineLevel="3" collapsed="false">
      <c r="A761" s="97" t="s">
        <v>33</v>
      </c>
      <c r="B761" s="104" t="s">
        <v>213</v>
      </c>
      <c r="C761" s="104" t="s">
        <v>645</v>
      </c>
      <c r="D761" s="98" t="s">
        <v>364</v>
      </c>
      <c r="E761" s="104" t="s">
        <v>336</v>
      </c>
      <c r="F761" s="99" t="n">
        <v>0</v>
      </c>
    </row>
    <row r="762" customFormat="false" ht="12" hidden="false" customHeight="false" outlineLevel="3" collapsed="false">
      <c r="A762" s="97" t="s">
        <v>33</v>
      </c>
      <c r="B762" s="104" t="s">
        <v>213</v>
      </c>
      <c r="C762" s="104" t="s">
        <v>645</v>
      </c>
      <c r="D762" s="98" t="s">
        <v>364</v>
      </c>
      <c r="E762" s="104" t="s">
        <v>337</v>
      </c>
      <c r="F762" s="99" t="n">
        <v>0</v>
      </c>
    </row>
    <row r="763" customFormat="false" ht="12" hidden="false" customHeight="false" outlineLevel="3" collapsed="false">
      <c r="A763" s="97" t="s">
        <v>33</v>
      </c>
      <c r="B763" s="104" t="s">
        <v>213</v>
      </c>
      <c r="C763" s="104" t="s">
        <v>645</v>
      </c>
      <c r="D763" s="98" t="s">
        <v>364</v>
      </c>
      <c r="E763" s="104" t="s">
        <v>348</v>
      </c>
      <c r="F763" s="99" t="n">
        <v>13</v>
      </c>
    </row>
    <row r="764" customFormat="false" ht="12" hidden="false" customHeight="false" outlineLevel="3" collapsed="false">
      <c r="A764" s="97" t="s">
        <v>33</v>
      </c>
      <c r="B764" s="104" t="s">
        <v>213</v>
      </c>
      <c r="C764" s="104" t="s">
        <v>645</v>
      </c>
      <c r="D764" s="98" t="s">
        <v>364</v>
      </c>
      <c r="E764" s="104" t="s">
        <v>348</v>
      </c>
      <c r="F764" s="99" t="n">
        <v>0</v>
      </c>
    </row>
    <row r="765" customFormat="false" ht="12" hidden="false" customHeight="false" outlineLevel="2" collapsed="false">
      <c r="B765" s="104"/>
      <c r="C765" s="101" t="s">
        <v>646</v>
      </c>
      <c r="E765" s="104"/>
      <c r="F765" s="99" t="n">
        <f aca="false">SUBTOTAL(9,F759:F764)</f>
        <v>35</v>
      </c>
    </row>
    <row r="766" customFormat="false" ht="12" hidden="false" customHeight="false" outlineLevel="3" collapsed="false">
      <c r="A766" s="97" t="s">
        <v>33</v>
      </c>
      <c r="B766" s="104" t="s">
        <v>213</v>
      </c>
      <c r="C766" s="104" t="s">
        <v>647</v>
      </c>
      <c r="D766" s="98" t="s">
        <v>364</v>
      </c>
      <c r="E766" s="104" t="s">
        <v>334</v>
      </c>
      <c r="F766" s="99" t="n">
        <v>26</v>
      </c>
    </row>
    <row r="767" customFormat="false" ht="12" hidden="false" customHeight="false" outlineLevel="3" collapsed="false">
      <c r="A767" s="97" t="s">
        <v>33</v>
      </c>
      <c r="B767" s="104" t="s">
        <v>213</v>
      </c>
      <c r="C767" s="104" t="s">
        <v>647</v>
      </c>
      <c r="D767" s="98" t="s">
        <v>364</v>
      </c>
      <c r="E767" s="104" t="s">
        <v>335</v>
      </c>
      <c r="F767" s="99" t="n">
        <v>0</v>
      </c>
    </row>
    <row r="768" customFormat="false" ht="12" hidden="false" customHeight="false" outlineLevel="3" collapsed="false">
      <c r="A768" s="97" t="s">
        <v>33</v>
      </c>
      <c r="B768" s="104" t="s">
        <v>213</v>
      </c>
      <c r="C768" s="104" t="s">
        <v>647</v>
      </c>
      <c r="D768" s="98" t="s">
        <v>364</v>
      </c>
      <c r="E768" s="104" t="s">
        <v>336</v>
      </c>
      <c r="F768" s="99" t="n">
        <v>0</v>
      </c>
    </row>
    <row r="769" customFormat="false" ht="12" hidden="false" customHeight="false" outlineLevel="3" collapsed="false">
      <c r="A769" s="97" t="s">
        <v>33</v>
      </c>
      <c r="B769" s="104" t="s">
        <v>213</v>
      </c>
      <c r="C769" s="104" t="s">
        <v>647</v>
      </c>
      <c r="D769" s="98" t="s">
        <v>364</v>
      </c>
      <c r="E769" s="104" t="s">
        <v>337</v>
      </c>
      <c r="F769" s="99" t="n">
        <v>0</v>
      </c>
    </row>
    <row r="770" customFormat="false" ht="12" hidden="false" customHeight="false" outlineLevel="3" collapsed="false">
      <c r="A770" s="97" t="s">
        <v>33</v>
      </c>
      <c r="B770" s="104" t="s">
        <v>213</v>
      </c>
      <c r="C770" s="104" t="s">
        <v>647</v>
      </c>
      <c r="D770" s="98" t="s">
        <v>364</v>
      </c>
      <c r="E770" s="104" t="s">
        <v>348</v>
      </c>
      <c r="F770" s="99" t="n">
        <v>14</v>
      </c>
    </row>
    <row r="771" customFormat="false" ht="12" hidden="false" customHeight="false" outlineLevel="3" collapsed="false">
      <c r="A771" s="97" t="s">
        <v>33</v>
      </c>
      <c r="B771" s="104" t="s">
        <v>213</v>
      </c>
      <c r="C771" s="104" t="s">
        <v>647</v>
      </c>
      <c r="D771" s="98" t="s">
        <v>364</v>
      </c>
      <c r="E771" s="104" t="s">
        <v>348</v>
      </c>
      <c r="F771" s="99" t="n">
        <v>0</v>
      </c>
    </row>
    <row r="772" customFormat="false" ht="12" hidden="false" customHeight="false" outlineLevel="2" collapsed="false">
      <c r="B772" s="104"/>
      <c r="C772" s="101" t="s">
        <v>648</v>
      </c>
      <c r="E772" s="104"/>
      <c r="F772" s="99" t="n">
        <f aca="false">SUBTOTAL(9,F766:F771)</f>
        <v>40</v>
      </c>
    </row>
    <row r="773" customFormat="false" ht="12" hidden="false" customHeight="false" outlineLevel="3" collapsed="false">
      <c r="A773" s="97" t="s">
        <v>33</v>
      </c>
      <c r="B773" s="104" t="s">
        <v>213</v>
      </c>
      <c r="C773" s="104" t="s">
        <v>649</v>
      </c>
      <c r="D773" s="98" t="s">
        <v>364</v>
      </c>
      <c r="E773" s="104" t="s">
        <v>334</v>
      </c>
      <c r="F773" s="99" t="n">
        <v>1105</v>
      </c>
    </row>
    <row r="774" customFormat="false" ht="12" hidden="false" customHeight="false" outlineLevel="3" collapsed="false">
      <c r="A774" s="97" t="s">
        <v>33</v>
      </c>
      <c r="B774" s="104" t="s">
        <v>213</v>
      </c>
      <c r="C774" s="104" t="s">
        <v>649</v>
      </c>
      <c r="D774" s="98" t="s">
        <v>364</v>
      </c>
      <c r="E774" s="104" t="s">
        <v>335</v>
      </c>
      <c r="F774" s="99" t="n">
        <v>0</v>
      </c>
    </row>
    <row r="775" customFormat="false" ht="12" hidden="false" customHeight="false" outlineLevel="3" collapsed="false">
      <c r="A775" s="97" t="s">
        <v>33</v>
      </c>
      <c r="B775" s="104" t="s">
        <v>213</v>
      </c>
      <c r="C775" s="104" t="s">
        <v>649</v>
      </c>
      <c r="D775" s="98" t="s">
        <v>364</v>
      </c>
      <c r="E775" s="104" t="s">
        <v>336</v>
      </c>
      <c r="F775" s="99" t="n">
        <v>0</v>
      </c>
    </row>
    <row r="776" customFormat="false" ht="12" hidden="false" customHeight="false" outlineLevel="3" collapsed="false">
      <c r="A776" s="97" t="s">
        <v>33</v>
      </c>
      <c r="B776" s="104" t="s">
        <v>213</v>
      </c>
      <c r="C776" s="104" t="s">
        <v>649</v>
      </c>
      <c r="D776" s="98" t="s">
        <v>364</v>
      </c>
      <c r="E776" s="104" t="s">
        <v>337</v>
      </c>
      <c r="F776" s="99" t="n">
        <v>0</v>
      </c>
    </row>
    <row r="777" customFormat="false" ht="12" hidden="false" customHeight="false" outlineLevel="3" collapsed="false">
      <c r="A777" s="97" t="s">
        <v>33</v>
      </c>
      <c r="B777" s="104" t="s">
        <v>213</v>
      </c>
      <c r="C777" s="104" t="s">
        <v>649</v>
      </c>
      <c r="D777" s="98" t="s">
        <v>364</v>
      </c>
      <c r="E777" s="104" t="s">
        <v>348</v>
      </c>
      <c r="F777" s="99" t="n">
        <v>813</v>
      </c>
    </row>
    <row r="778" customFormat="false" ht="12" hidden="false" customHeight="false" outlineLevel="3" collapsed="false">
      <c r="A778" s="97" t="s">
        <v>33</v>
      </c>
      <c r="B778" s="104" t="s">
        <v>213</v>
      </c>
      <c r="C778" s="104" t="s">
        <v>649</v>
      </c>
      <c r="D778" s="98" t="s">
        <v>364</v>
      </c>
      <c r="E778" s="104" t="s">
        <v>348</v>
      </c>
      <c r="F778" s="99" t="n">
        <v>3</v>
      </c>
    </row>
    <row r="779" customFormat="false" ht="12" hidden="false" customHeight="false" outlineLevel="2" collapsed="false">
      <c r="B779" s="104"/>
      <c r="C779" s="101" t="s">
        <v>650</v>
      </c>
      <c r="E779" s="104"/>
      <c r="F779" s="99" t="n">
        <f aca="false">SUBTOTAL(9,F773:F778)</f>
        <v>1921</v>
      </c>
    </row>
    <row r="780" customFormat="false" ht="12" hidden="false" customHeight="false" outlineLevel="3" collapsed="false">
      <c r="A780" s="97" t="s">
        <v>33</v>
      </c>
      <c r="B780" s="104" t="s">
        <v>213</v>
      </c>
      <c r="C780" s="104" t="s">
        <v>651</v>
      </c>
      <c r="D780" s="98" t="s">
        <v>364</v>
      </c>
      <c r="E780" s="104" t="s">
        <v>334</v>
      </c>
      <c r="F780" s="99" t="n">
        <v>339</v>
      </c>
    </row>
    <row r="781" customFormat="false" ht="12" hidden="false" customHeight="false" outlineLevel="3" collapsed="false">
      <c r="A781" s="97" t="s">
        <v>33</v>
      </c>
      <c r="B781" s="104" t="s">
        <v>213</v>
      </c>
      <c r="C781" s="104" t="s">
        <v>651</v>
      </c>
      <c r="D781" s="98" t="s">
        <v>364</v>
      </c>
      <c r="E781" s="104" t="s">
        <v>335</v>
      </c>
      <c r="F781" s="99" t="n">
        <v>0</v>
      </c>
    </row>
    <row r="782" customFormat="false" ht="12" hidden="false" customHeight="false" outlineLevel="3" collapsed="false">
      <c r="A782" s="97" t="s">
        <v>33</v>
      </c>
      <c r="B782" s="104" t="s">
        <v>213</v>
      </c>
      <c r="C782" s="104" t="s">
        <v>651</v>
      </c>
      <c r="D782" s="98" t="s">
        <v>364</v>
      </c>
      <c r="E782" s="104" t="s">
        <v>336</v>
      </c>
      <c r="F782" s="99" t="n">
        <v>0</v>
      </c>
    </row>
    <row r="783" customFormat="false" ht="12" hidden="false" customHeight="false" outlineLevel="3" collapsed="false">
      <c r="A783" s="97" t="s">
        <v>33</v>
      </c>
      <c r="B783" s="104" t="s">
        <v>213</v>
      </c>
      <c r="C783" s="104" t="s">
        <v>651</v>
      </c>
      <c r="D783" s="98" t="s">
        <v>364</v>
      </c>
      <c r="E783" s="104" t="s">
        <v>337</v>
      </c>
      <c r="F783" s="99" t="n">
        <v>0</v>
      </c>
    </row>
    <row r="784" customFormat="false" ht="12" hidden="false" customHeight="false" outlineLevel="3" collapsed="false">
      <c r="A784" s="97" t="s">
        <v>33</v>
      </c>
      <c r="B784" s="104" t="s">
        <v>213</v>
      </c>
      <c r="C784" s="104" t="s">
        <v>651</v>
      </c>
      <c r="D784" s="98" t="s">
        <v>364</v>
      </c>
      <c r="E784" s="104" t="s">
        <v>348</v>
      </c>
      <c r="F784" s="99" t="n">
        <v>250</v>
      </c>
    </row>
    <row r="785" customFormat="false" ht="12" hidden="false" customHeight="false" outlineLevel="3" collapsed="false">
      <c r="A785" s="97" t="s">
        <v>33</v>
      </c>
      <c r="B785" s="104" t="s">
        <v>213</v>
      </c>
      <c r="C785" s="104" t="s">
        <v>651</v>
      </c>
      <c r="D785" s="98" t="s">
        <v>364</v>
      </c>
      <c r="E785" s="104" t="s">
        <v>348</v>
      </c>
      <c r="F785" s="99" t="n">
        <v>1</v>
      </c>
    </row>
    <row r="786" customFormat="false" ht="12" hidden="false" customHeight="false" outlineLevel="2" collapsed="false">
      <c r="B786" s="104"/>
      <c r="C786" s="101" t="s">
        <v>652</v>
      </c>
      <c r="E786" s="104"/>
      <c r="F786" s="99" t="n">
        <f aca="false">SUBTOTAL(9,F780:F785)</f>
        <v>590</v>
      </c>
    </row>
    <row r="787" customFormat="false" ht="12" hidden="false" customHeight="false" outlineLevel="3" collapsed="false">
      <c r="A787" s="97" t="s">
        <v>33</v>
      </c>
      <c r="B787" s="104" t="s">
        <v>213</v>
      </c>
      <c r="C787" s="104" t="s">
        <v>653</v>
      </c>
      <c r="D787" s="98" t="s">
        <v>364</v>
      </c>
      <c r="E787" s="104" t="s">
        <v>334</v>
      </c>
      <c r="F787" s="99" t="n">
        <v>3738</v>
      </c>
    </row>
    <row r="788" customFormat="false" ht="12" hidden="false" customHeight="false" outlineLevel="3" collapsed="false">
      <c r="A788" s="97" t="s">
        <v>33</v>
      </c>
      <c r="B788" s="104" t="s">
        <v>213</v>
      </c>
      <c r="C788" s="104" t="s">
        <v>653</v>
      </c>
      <c r="D788" s="98" t="s">
        <v>364</v>
      </c>
      <c r="E788" s="104" t="s">
        <v>335</v>
      </c>
      <c r="F788" s="99" t="n">
        <v>0</v>
      </c>
    </row>
    <row r="789" customFormat="false" ht="12" hidden="false" customHeight="false" outlineLevel="3" collapsed="false">
      <c r="A789" s="97" t="s">
        <v>33</v>
      </c>
      <c r="B789" s="104" t="s">
        <v>213</v>
      </c>
      <c r="C789" s="104" t="s">
        <v>653</v>
      </c>
      <c r="D789" s="98" t="s">
        <v>364</v>
      </c>
      <c r="E789" s="104" t="s">
        <v>336</v>
      </c>
      <c r="F789" s="99" t="n">
        <v>0</v>
      </c>
    </row>
    <row r="790" customFormat="false" ht="12" hidden="false" customHeight="false" outlineLevel="3" collapsed="false">
      <c r="A790" s="97" t="s">
        <v>33</v>
      </c>
      <c r="B790" s="104" t="s">
        <v>213</v>
      </c>
      <c r="C790" s="104" t="s">
        <v>653</v>
      </c>
      <c r="D790" s="98" t="s">
        <v>364</v>
      </c>
      <c r="E790" s="104" t="s">
        <v>337</v>
      </c>
      <c r="F790" s="99" t="n">
        <v>0</v>
      </c>
    </row>
    <row r="791" customFormat="false" ht="12" hidden="false" customHeight="false" outlineLevel="3" collapsed="false">
      <c r="A791" s="97" t="s">
        <v>33</v>
      </c>
      <c r="B791" s="104" t="s">
        <v>213</v>
      </c>
      <c r="C791" s="104" t="s">
        <v>653</v>
      </c>
      <c r="D791" s="98" t="s">
        <v>364</v>
      </c>
      <c r="E791" s="104" t="s">
        <v>348</v>
      </c>
      <c r="F791" s="99" t="n">
        <v>2748</v>
      </c>
    </row>
    <row r="792" customFormat="false" ht="12" hidden="false" customHeight="false" outlineLevel="3" collapsed="false">
      <c r="A792" s="97" t="s">
        <v>33</v>
      </c>
      <c r="B792" s="104" t="s">
        <v>213</v>
      </c>
      <c r="C792" s="104" t="s">
        <v>653</v>
      </c>
      <c r="D792" s="98" t="s">
        <v>364</v>
      </c>
      <c r="E792" s="104" t="s">
        <v>348</v>
      </c>
      <c r="F792" s="99" t="n">
        <v>13</v>
      </c>
    </row>
    <row r="793" customFormat="false" ht="12" hidden="false" customHeight="false" outlineLevel="2" collapsed="false">
      <c r="B793" s="104"/>
      <c r="C793" s="101" t="s">
        <v>654</v>
      </c>
      <c r="E793" s="104"/>
      <c r="F793" s="99" t="n">
        <f aca="false">SUBTOTAL(9,F787:F792)</f>
        <v>6499</v>
      </c>
    </row>
    <row r="794" customFormat="false" ht="12" hidden="false" customHeight="false" outlineLevel="3" collapsed="false">
      <c r="A794" s="97" t="s">
        <v>33</v>
      </c>
      <c r="B794" s="104" t="s">
        <v>213</v>
      </c>
      <c r="C794" s="104" t="s">
        <v>655</v>
      </c>
      <c r="D794" s="98" t="s">
        <v>364</v>
      </c>
      <c r="E794" s="104" t="s">
        <v>334</v>
      </c>
      <c r="F794" s="99" t="n">
        <v>1006</v>
      </c>
    </row>
    <row r="795" customFormat="false" ht="12" hidden="false" customHeight="false" outlineLevel="3" collapsed="false">
      <c r="A795" s="97" t="s">
        <v>33</v>
      </c>
      <c r="B795" s="104" t="s">
        <v>213</v>
      </c>
      <c r="C795" s="104" t="s">
        <v>655</v>
      </c>
      <c r="D795" s="98" t="s">
        <v>364</v>
      </c>
      <c r="E795" s="104" t="s">
        <v>335</v>
      </c>
      <c r="F795" s="99" t="n">
        <v>0</v>
      </c>
    </row>
    <row r="796" customFormat="false" ht="12" hidden="false" customHeight="false" outlineLevel="3" collapsed="false">
      <c r="A796" s="97" t="s">
        <v>33</v>
      </c>
      <c r="B796" s="104" t="s">
        <v>213</v>
      </c>
      <c r="C796" s="104" t="s">
        <v>655</v>
      </c>
      <c r="D796" s="98" t="s">
        <v>364</v>
      </c>
      <c r="E796" s="104" t="s">
        <v>336</v>
      </c>
      <c r="F796" s="99" t="n">
        <v>0</v>
      </c>
    </row>
    <row r="797" customFormat="false" ht="12" hidden="false" customHeight="false" outlineLevel="3" collapsed="false">
      <c r="A797" s="97" t="s">
        <v>33</v>
      </c>
      <c r="B797" s="104" t="s">
        <v>213</v>
      </c>
      <c r="C797" s="104" t="s">
        <v>655</v>
      </c>
      <c r="D797" s="98" t="s">
        <v>364</v>
      </c>
      <c r="E797" s="104" t="s">
        <v>337</v>
      </c>
      <c r="F797" s="99" t="n">
        <v>0</v>
      </c>
    </row>
    <row r="798" customFormat="false" ht="12" hidden="false" customHeight="false" outlineLevel="3" collapsed="false">
      <c r="A798" s="97" t="s">
        <v>33</v>
      </c>
      <c r="B798" s="104" t="s">
        <v>213</v>
      </c>
      <c r="C798" s="104" t="s">
        <v>655</v>
      </c>
      <c r="D798" s="98" t="s">
        <v>364</v>
      </c>
      <c r="E798" s="104" t="s">
        <v>348</v>
      </c>
      <c r="F798" s="99" t="n">
        <v>740</v>
      </c>
    </row>
    <row r="799" customFormat="false" ht="12" hidden="false" customHeight="false" outlineLevel="3" collapsed="false">
      <c r="A799" s="97" t="s">
        <v>33</v>
      </c>
      <c r="B799" s="104" t="s">
        <v>213</v>
      </c>
      <c r="C799" s="104" t="s">
        <v>655</v>
      </c>
      <c r="D799" s="98" t="s">
        <v>364</v>
      </c>
      <c r="E799" s="104" t="s">
        <v>348</v>
      </c>
      <c r="F799" s="99" t="n">
        <v>4</v>
      </c>
    </row>
    <row r="800" customFormat="false" ht="12" hidden="false" customHeight="false" outlineLevel="2" collapsed="false">
      <c r="B800" s="104"/>
      <c r="C800" s="101" t="s">
        <v>656</v>
      </c>
      <c r="E800" s="104"/>
      <c r="F800" s="99" t="n">
        <f aca="false">SUBTOTAL(9,F794:F799)</f>
        <v>1750</v>
      </c>
    </row>
    <row r="801" customFormat="false" ht="12" hidden="false" customHeight="false" outlineLevel="3" collapsed="false">
      <c r="A801" s="97" t="s">
        <v>33</v>
      </c>
      <c r="B801" s="104" t="s">
        <v>213</v>
      </c>
      <c r="C801" s="104" t="s">
        <v>657</v>
      </c>
      <c r="D801" s="98" t="s">
        <v>364</v>
      </c>
      <c r="E801" s="104" t="s">
        <v>334</v>
      </c>
      <c r="F801" s="99" t="n">
        <v>1001</v>
      </c>
    </row>
    <row r="802" customFormat="false" ht="12" hidden="false" customHeight="false" outlineLevel="3" collapsed="false">
      <c r="A802" s="97" t="s">
        <v>33</v>
      </c>
      <c r="B802" s="104" t="s">
        <v>213</v>
      </c>
      <c r="C802" s="104" t="s">
        <v>657</v>
      </c>
      <c r="D802" s="98" t="s">
        <v>364</v>
      </c>
      <c r="E802" s="104" t="s">
        <v>335</v>
      </c>
      <c r="F802" s="99" t="n">
        <v>0</v>
      </c>
    </row>
    <row r="803" customFormat="false" ht="12" hidden="false" customHeight="false" outlineLevel="3" collapsed="false">
      <c r="A803" s="97" t="s">
        <v>33</v>
      </c>
      <c r="B803" s="104" t="s">
        <v>213</v>
      </c>
      <c r="C803" s="104" t="s">
        <v>657</v>
      </c>
      <c r="D803" s="98" t="s">
        <v>364</v>
      </c>
      <c r="E803" s="104" t="s">
        <v>336</v>
      </c>
      <c r="F803" s="99" t="n">
        <v>0</v>
      </c>
    </row>
    <row r="804" customFormat="false" ht="12" hidden="false" customHeight="false" outlineLevel="3" collapsed="false">
      <c r="A804" s="97" t="s">
        <v>33</v>
      </c>
      <c r="B804" s="104" t="s">
        <v>213</v>
      </c>
      <c r="C804" s="104" t="s">
        <v>657</v>
      </c>
      <c r="D804" s="98" t="s">
        <v>364</v>
      </c>
      <c r="E804" s="104" t="s">
        <v>337</v>
      </c>
      <c r="F804" s="99" t="n">
        <v>0</v>
      </c>
    </row>
    <row r="805" customFormat="false" ht="12" hidden="false" customHeight="false" outlineLevel="3" collapsed="false">
      <c r="A805" s="97" t="s">
        <v>33</v>
      </c>
      <c r="B805" s="104" t="s">
        <v>213</v>
      </c>
      <c r="C805" s="104" t="s">
        <v>657</v>
      </c>
      <c r="D805" s="98" t="s">
        <v>364</v>
      </c>
      <c r="E805" s="104" t="s">
        <v>348</v>
      </c>
      <c r="F805" s="99" t="n">
        <v>736</v>
      </c>
    </row>
    <row r="806" customFormat="false" ht="12" hidden="false" customHeight="false" outlineLevel="3" collapsed="false">
      <c r="A806" s="97" t="s">
        <v>33</v>
      </c>
      <c r="B806" s="104" t="s">
        <v>213</v>
      </c>
      <c r="C806" s="104" t="s">
        <v>657</v>
      </c>
      <c r="D806" s="98" t="s">
        <v>364</v>
      </c>
      <c r="E806" s="104" t="s">
        <v>348</v>
      </c>
      <c r="F806" s="99" t="n">
        <v>3</v>
      </c>
    </row>
    <row r="807" customFormat="false" ht="12" hidden="false" customHeight="false" outlineLevel="2" collapsed="false">
      <c r="B807" s="104"/>
      <c r="C807" s="101" t="s">
        <v>658</v>
      </c>
      <c r="E807" s="104"/>
      <c r="F807" s="99" t="n">
        <f aca="false">SUBTOTAL(9,F801:F806)</f>
        <v>1740</v>
      </c>
    </row>
    <row r="808" customFormat="false" ht="12" hidden="false" customHeight="false" outlineLevel="3" collapsed="false">
      <c r="A808" s="97" t="s">
        <v>33</v>
      </c>
      <c r="B808" s="104" t="s">
        <v>213</v>
      </c>
      <c r="C808" s="104" t="s">
        <v>659</v>
      </c>
      <c r="D808" s="98" t="s">
        <v>364</v>
      </c>
      <c r="E808" s="104" t="s">
        <v>334</v>
      </c>
      <c r="F808" s="99" t="n">
        <v>320</v>
      </c>
    </row>
    <row r="809" customFormat="false" ht="12" hidden="false" customHeight="false" outlineLevel="3" collapsed="false">
      <c r="A809" s="97" t="s">
        <v>33</v>
      </c>
      <c r="B809" s="104" t="s">
        <v>213</v>
      </c>
      <c r="C809" s="104" t="s">
        <v>659</v>
      </c>
      <c r="D809" s="98" t="s">
        <v>364</v>
      </c>
      <c r="E809" s="104" t="s">
        <v>335</v>
      </c>
      <c r="F809" s="99" t="n">
        <v>0</v>
      </c>
    </row>
    <row r="810" customFormat="false" ht="12" hidden="false" customHeight="false" outlineLevel="3" collapsed="false">
      <c r="A810" s="97" t="s">
        <v>33</v>
      </c>
      <c r="B810" s="104" t="s">
        <v>213</v>
      </c>
      <c r="C810" s="104" t="s">
        <v>659</v>
      </c>
      <c r="D810" s="98" t="s">
        <v>364</v>
      </c>
      <c r="E810" s="104" t="s">
        <v>336</v>
      </c>
      <c r="F810" s="99" t="n">
        <v>0</v>
      </c>
    </row>
    <row r="811" customFormat="false" ht="12" hidden="false" customHeight="false" outlineLevel="3" collapsed="false">
      <c r="A811" s="97" t="s">
        <v>33</v>
      </c>
      <c r="B811" s="104" t="s">
        <v>213</v>
      </c>
      <c r="C811" s="104" t="s">
        <v>659</v>
      </c>
      <c r="D811" s="98" t="s">
        <v>364</v>
      </c>
      <c r="E811" s="104" t="s">
        <v>337</v>
      </c>
      <c r="F811" s="99" t="n">
        <v>0</v>
      </c>
    </row>
    <row r="812" customFormat="false" ht="12" hidden="false" customHeight="false" outlineLevel="3" collapsed="false">
      <c r="A812" s="97" t="s">
        <v>33</v>
      </c>
      <c r="B812" s="104" t="s">
        <v>213</v>
      </c>
      <c r="C812" s="104" t="s">
        <v>659</v>
      </c>
      <c r="D812" s="98" t="s">
        <v>364</v>
      </c>
      <c r="E812" s="104" t="s">
        <v>348</v>
      </c>
      <c r="F812" s="99" t="n">
        <v>235</v>
      </c>
    </row>
    <row r="813" customFormat="false" ht="12" hidden="false" customHeight="false" outlineLevel="3" collapsed="false">
      <c r="A813" s="97" t="s">
        <v>33</v>
      </c>
      <c r="B813" s="104" t="s">
        <v>213</v>
      </c>
      <c r="C813" s="104" t="s">
        <v>659</v>
      </c>
      <c r="D813" s="98" t="s">
        <v>364</v>
      </c>
      <c r="E813" s="104" t="s">
        <v>348</v>
      </c>
      <c r="F813" s="99" t="n">
        <v>1</v>
      </c>
    </row>
    <row r="814" customFormat="false" ht="12" hidden="false" customHeight="false" outlineLevel="2" collapsed="false">
      <c r="B814" s="104"/>
      <c r="C814" s="101" t="s">
        <v>660</v>
      </c>
      <c r="E814" s="104"/>
      <c r="F814" s="99" t="n">
        <f aca="false">SUBTOTAL(9,F808:F813)</f>
        <v>556</v>
      </c>
    </row>
    <row r="815" customFormat="false" ht="12" hidden="false" customHeight="false" outlineLevel="3" collapsed="false">
      <c r="A815" s="97" t="s">
        <v>33</v>
      </c>
      <c r="B815" s="104" t="s">
        <v>213</v>
      </c>
      <c r="C815" s="104" t="s">
        <v>661</v>
      </c>
      <c r="D815" s="98" t="s">
        <v>364</v>
      </c>
      <c r="E815" s="104" t="s">
        <v>334</v>
      </c>
      <c r="F815" s="99" t="n">
        <v>430</v>
      </c>
    </row>
    <row r="816" customFormat="false" ht="12" hidden="false" customHeight="false" outlineLevel="3" collapsed="false">
      <c r="A816" s="97" t="s">
        <v>33</v>
      </c>
      <c r="B816" s="104" t="s">
        <v>213</v>
      </c>
      <c r="C816" s="104" t="s">
        <v>661</v>
      </c>
      <c r="D816" s="98" t="s">
        <v>364</v>
      </c>
      <c r="E816" s="104" t="s">
        <v>335</v>
      </c>
      <c r="F816" s="99" t="n">
        <v>0</v>
      </c>
    </row>
    <row r="817" customFormat="false" ht="12" hidden="false" customHeight="false" outlineLevel="3" collapsed="false">
      <c r="A817" s="97" t="s">
        <v>33</v>
      </c>
      <c r="B817" s="104" t="s">
        <v>213</v>
      </c>
      <c r="C817" s="104" t="s">
        <v>661</v>
      </c>
      <c r="D817" s="98" t="s">
        <v>364</v>
      </c>
      <c r="E817" s="104" t="s">
        <v>336</v>
      </c>
      <c r="F817" s="99" t="n">
        <v>0</v>
      </c>
    </row>
    <row r="818" customFormat="false" ht="12" hidden="false" customHeight="false" outlineLevel="3" collapsed="false">
      <c r="A818" s="97" t="s">
        <v>33</v>
      </c>
      <c r="B818" s="104" t="s">
        <v>213</v>
      </c>
      <c r="C818" s="104" t="s">
        <v>661</v>
      </c>
      <c r="D818" s="98" t="s">
        <v>364</v>
      </c>
      <c r="E818" s="104" t="s">
        <v>337</v>
      </c>
      <c r="F818" s="99" t="n">
        <v>0</v>
      </c>
    </row>
    <row r="819" customFormat="false" ht="12" hidden="false" customHeight="false" outlineLevel="3" collapsed="false">
      <c r="A819" s="97" t="s">
        <v>33</v>
      </c>
      <c r="B819" s="104" t="s">
        <v>213</v>
      </c>
      <c r="C819" s="104" t="s">
        <v>661</v>
      </c>
      <c r="D819" s="98" t="s">
        <v>364</v>
      </c>
      <c r="E819" s="104" t="s">
        <v>348</v>
      </c>
      <c r="F819" s="99" t="n">
        <v>316</v>
      </c>
    </row>
    <row r="820" customFormat="false" ht="12" hidden="false" customHeight="false" outlineLevel="3" collapsed="false">
      <c r="A820" s="97" t="s">
        <v>33</v>
      </c>
      <c r="B820" s="104" t="s">
        <v>213</v>
      </c>
      <c r="C820" s="104" t="s">
        <v>661</v>
      </c>
      <c r="D820" s="98" t="s">
        <v>364</v>
      </c>
      <c r="E820" s="104" t="s">
        <v>348</v>
      </c>
      <c r="F820" s="99" t="n">
        <v>1</v>
      </c>
    </row>
    <row r="821" customFormat="false" ht="12" hidden="false" customHeight="false" outlineLevel="2" collapsed="false">
      <c r="B821" s="104"/>
      <c r="C821" s="101" t="s">
        <v>662</v>
      </c>
      <c r="E821" s="104"/>
      <c r="F821" s="99" t="n">
        <f aca="false">SUBTOTAL(9,F815:F820)</f>
        <v>747</v>
      </c>
    </row>
    <row r="822" customFormat="false" ht="12" hidden="false" customHeight="false" outlineLevel="3" collapsed="false">
      <c r="A822" s="97" t="s">
        <v>33</v>
      </c>
      <c r="B822" s="104" t="s">
        <v>213</v>
      </c>
      <c r="C822" s="104" t="s">
        <v>663</v>
      </c>
      <c r="D822" s="98" t="s">
        <v>364</v>
      </c>
      <c r="E822" s="104" t="s">
        <v>334</v>
      </c>
      <c r="F822" s="99" t="n">
        <v>0</v>
      </c>
    </row>
    <row r="823" customFormat="false" ht="12" hidden="false" customHeight="false" outlineLevel="3" collapsed="false">
      <c r="A823" s="97" t="s">
        <v>33</v>
      </c>
      <c r="B823" s="104" t="s">
        <v>213</v>
      </c>
      <c r="C823" s="104" t="s">
        <v>663</v>
      </c>
      <c r="D823" s="98" t="s">
        <v>364</v>
      </c>
      <c r="E823" s="104" t="s">
        <v>335</v>
      </c>
      <c r="F823" s="99" t="n">
        <v>0</v>
      </c>
    </row>
    <row r="824" customFormat="false" ht="12" hidden="false" customHeight="false" outlineLevel="3" collapsed="false">
      <c r="A824" s="97" t="s">
        <v>33</v>
      </c>
      <c r="B824" s="104" t="s">
        <v>213</v>
      </c>
      <c r="C824" s="104" t="s">
        <v>663</v>
      </c>
      <c r="D824" s="98" t="s">
        <v>364</v>
      </c>
      <c r="E824" s="104" t="s">
        <v>336</v>
      </c>
      <c r="F824" s="99" t="n">
        <v>0</v>
      </c>
    </row>
    <row r="825" customFormat="false" ht="12" hidden="false" customHeight="false" outlineLevel="3" collapsed="false">
      <c r="A825" s="97" t="s">
        <v>33</v>
      </c>
      <c r="B825" s="104" t="s">
        <v>213</v>
      </c>
      <c r="C825" s="104" t="s">
        <v>663</v>
      </c>
      <c r="D825" s="98" t="s">
        <v>364</v>
      </c>
      <c r="E825" s="104" t="s">
        <v>337</v>
      </c>
      <c r="F825" s="99" t="n">
        <v>0</v>
      </c>
    </row>
    <row r="826" customFormat="false" ht="12" hidden="false" customHeight="false" outlineLevel="3" collapsed="false">
      <c r="A826" s="97" t="s">
        <v>33</v>
      </c>
      <c r="B826" s="104" t="s">
        <v>213</v>
      </c>
      <c r="C826" s="104" t="s">
        <v>663</v>
      </c>
      <c r="D826" s="98" t="s">
        <v>364</v>
      </c>
      <c r="E826" s="104" t="s">
        <v>348</v>
      </c>
      <c r="F826" s="99" t="n">
        <v>0</v>
      </c>
    </row>
    <row r="827" customFormat="false" ht="12" hidden="false" customHeight="false" outlineLevel="3" collapsed="false">
      <c r="A827" s="97" t="s">
        <v>33</v>
      </c>
      <c r="B827" s="104" t="s">
        <v>213</v>
      </c>
      <c r="C827" s="104" t="s">
        <v>663</v>
      </c>
      <c r="D827" s="98" t="s">
        <v>364</v>
      </c>
      <c r="E827" s="104" t="s">
        <v>348</v>
      </c>
      <c r="F827" s="99" t="n">
        <v>0</v>
      </c>
    </row>
    <row r="828" customFormat="false" ht="12" hidden="false" customHeight="false" outlineLevel="2" collapsed="false">
      <c r="B828" s="104"/>
      <c r="C828" s="101" t="s">
        <v>664</v>
      </c>
      <c r="E828" s="104"/>
      <c r="F828" s="99" t="n">
        <f aca="false">SUBTOTAL(9,F822:F827)</f>
        <v>0</v>
      </c>
    </row>
    <row r="829" customFormat="false" ht="12" hidden="false" customHeight="false" outlineLevel="3" collapsed="false">
      <c r="A829" s="97" t="s">
        <v>33</v>
      </c>
      <c r="B829" s="104" t="s">
        <v>213</v>
      </c>
      <c r="C829" s="104" t="s">
        <v>665</v>
      </c>
      <c r="D829" s="98" t="s">
        <v>364</v>
      </c>
      <c r="E829" s="104" t="s">
        <v>334</v>
      </c>
      <c r="F829" s="99" t="n">
        <v>3</v>
      </c>
    </row>
    <row r="830" customFormat="false" ht="12" hidden="false" customHeight="false" outlineLevel="3" collapsed="false">
      <c r="A830" s="97" t="s">
        <v>33</v>
      </c>
      <c r="B830" s="104" t="s">
        <v>213</v>
      </c>
      <c r="C830" s="104" t="s">
        <v>665</v>
      </c>
      <c r="D830" s="98" t="s">
        <v>364</v>
      </c>
      <c r="E830" s="104" t="s">
        <v>335</v>
      </c>
      <c r="F830" s="99" t="n">
        <v>0</v>
      </c>
    </row>
    <row r="831" customFormat="false" ht="12" hidden="false" customHeight="false" outlineLevel="3" collapsed="false">
      <c r="A831" s="97" t="s">
        <v>33</v>
      </c>
      <c r="B831" s="104" t="s">
        <v>213</v>
      </c>
      <c r="C831" s="104" t="s">
        <v>665</v>
      </c>
      <c r="D831" s="98" t="s">
        <v>364</v>
      </c>
      <c r="E831" s="104" t="s">
        <v>336</v>
      </c>
      <c r="F831" s="99" t="n">
        <v>0</v>
      </c>
    </row>
    <row r="832" customFormat="false" ht="12" hidden="false" customHeight="false" outlineLevel="3" collapsed="false">
      <c r="A832" s="97" t="s">
        <v>33</v>
      </c>
      <c r="B832" s="104" t="s">
        <v>213</v>
      </c>
      <c r="C832" s="104" t="s">
        <v>665</v>
      </c>
      <c r="D832" s="98" t="s">
        <v>364</v>
      </c>
      <c r="E832" s="104" t="s">
        <v>337</v>
      </c>
      <c r="F832" s="99" t="n">
        <v>0</v>
      </c>
    </row>
    <row r="833" customFormat="false" ht="12" hidden="false" customHeight="false" outlineLevel="3" collapsed="false">
      <c r="A833" s="97" t="s">
        <v>33</v>
      </c>
      <c r="B833" s="104" t="s">
        <v>213</v>
      </c>
      <c r="C833" s="104" t="s">
        <v>665</v>
      </c>
      <c r="D833" s="98" t="s">
        <v>364</v>
      </c>
      <c r="E833" s="104" t="s">
        <v>348</v>
      </c>
      <c r="F833" s="99" t="n">
        <v>3</v>
      </c>
    </row>
    <row r="834" customFormat="false" ht="12" hidden="false" customHeight="false" outlineLevel="3" collapsed="false">
      <c r="A834" s="97" t="s">
        <v>33</v>
      </c>
      <c r="B834" s="104" t="s">
        <v>213</v>
      </c>
      <c r="C834" s="104" t="s">
        <v>665</v>
      </c>
      <c r="D834" s="98" t="s">
        <v>364</v>
      </c>
      <c r="E834" s="104" t="s">
        <v>348</v>
      </c>
      <c r="F834" s="99" t="n">
        <v>0</v>
      </c>
    </row>
    <row r="835" customFormat="false" ht="12" hidden="false" customHeight="false" outlineLevel="2" collapsed="false">
      <c r="B835" s="104"/>
      <c r="C835" s="101" t="s">
        <v>666</v>
      </c>
      <c r="E835" s="104"/>
      <c r="F835" s="99" t="n">
        <f aca="false">SUBTOTAL(9,F829:F834)</f>
        <v>6</v>
      </c>
    </row>
    <row r="836" customFormat="false" ht="12" hidden="false" customHeight="false" outlineLevel="3" collapsed="false">
      <c r="A836" s="97" t="s">
        <v>33</v>
      </c>
      <c r="B836" s="104" t="s">
        <v>213</v>
      </c>
      <c r="C836" s="104" t="s">
        <v>667</v>
      </c>
      <c r="D836" s="98" t="s">
        <v>364</v>
      </c>
      <c r="E836" s="104" t="s">
        <v>334</v>
      </c>
      <c r="F836" s="99" t="n">
        <v>5</v>
      </c>
    </row>
    <row r="837" customFormat="false" ht="12" hidden="false" customHeight="false" outlineLevel="3" collapsed="false">
      <c r="A837" s="97" t="s">
        <v>33</v>
      </c>
      <c r="B837" s="104" t="s">
        <v>213</v>
      </c>
      <c r="C837" s="104" t="s">
        <v>667</v>
      </c>
      <c r="D837" s="98" t="s">
        <v>364</v>
      </c>
      <c r="E837" s="104" t="s">
        <v>335</v>
      </c>
      <c r="F837" s="99" t="n">
        <v>0</v>
      </c>
    </row>
    <row r="838" customFormat="false" ht="12" hidden="false" customHeight="false" outlineLevel="3" collapsed="false">
      <c r="A838" s="97" t="s">
        <v>33</v>
      </c>
      <c r="B838" s="104" t="s">
        <v>213</v>
      </c>
      <c r="C838" s="104" t="s">
        <v>667</v>
      </c>
      <c r="D838" s="98" t="s">
        <v>364</v>
      </c>
      <c r="E838" s="104" t="s">
        <v>336</v>
      </c>
      <c r="F838" s="99" t="n">
        <v>0</v>
      </c>
    </row>
    <row r="839" customFormat="false" ht="12" hidden="false" customHeight="false" outlineLevel="3" collapsed="false">
      <c r="A839" s="97" t="s">
        <v>33</v>
      </c>
      <c r="B839" s="104" t="s">
        <v>213</v>
      </c>
      <c r="C839" s="104" t="s">
        <v>667</v>
      </c>
      <c r="D839" s="98" t="s">
        <v>364</v>
      </c>
      <c r="E839" s="104" t="s">
        <v>337</v>
      </c>
      <c r="F839" s="99" t="n">
        <v>0</v>
      </c>
    </row>
    <row r="840" customFormat="false" ht="12" hidden="false" customHeight="false" outlineLevel="3" collapsed="false">
      <c r="A840" s="97" t="s">
        <v>33</v>
      </c>
      <c r="B840" s="104" t="s">
        <v>213</v>
      </c>
      <c r="C840" s="104" t="s">
        <v>667</v>
      </c>
      <c r="D840" s="98" t="s">
        <v>364</v>
      </c>
      <c r="E840" s="104" t="s">
        <v>348</v>
      </c>
      <c r="F840" s="99" t="n">
        <v>4</v>
      </c>
    </row>
    <row r="841" customFormat="false" ht="12" hidden="false" customHeight="false" outlineLevel="3" collapsed="false">
      <c r="A841" s="97" t="s">
        <v>33</v>
      </c>
      <c r="B841" s="104" t="s">
        <v>213</v>
      </c>
      <c r="C841" s="104" t="s">
        <v>667</v>
      </c>
      <c r="D841" s="98" t="s">
        <v>364</v>
      </c>
      <c r="E841" s="104" t="s">
        <v>348</v>
      </c>
      <c r="F841" s="99" t="n">
        <v>0</v>
      </c>
    </row>
    <row r="842" customFormat="false" ht="12" hidden="false" customHeight="false" outlineLevel="2" collapsed="false">
      <c r="B842" s="104"/>
      <c r="C842" s="101" t="s">
        <v>668</v>
      </c>
      <c r="E842" s="104"/>
      <c r="F842" s="99" t="n">
        <f aca="false">SUBTOTAL(9,F836:F841)</f>
        <v>9</v>
      </c>
    </row>
    <row r="843" customFormat="false" ht="12" hidden="false" customHeight="false" outlineLevel="3" collapsed="false">
      <c r="A843" s="97" t="s">
        <v>33</v>
      </c>
      <c r="B843" s="104" t="s">
        <v>213</v>
      </c>
      <c r="C843" s="104" t="s">
        <v>669</v>
      </c>
      <c r="D843" s="98" t="s">
        <v>364</v>
      </c>
      <c r="E843" s="104" t="s">
        <v>334</v>
      </c>
      <c r="F843" s="99" t="n">
        <v>233</v>
      </c>
    </row>
    <row r="844" customFormat="false" ht="12" hidden="false" customHeight="false" outlineLevel="3" collapsed="false">
      <c r="A844" s="97" t="s">
        <v>33</v>
      </c>
      <c r="B844" s="104" t="s">
        <v>213</v>
      </c>
      <c r="C844" s="104" t="s">
        <v>669</v>
      </c>
      <c r="D844" s="98" t="s">
        <v>364</v>
      </c>
      <c r="E844" s="104" t="s">
        <v>335</v>
      </c>
      <c r="F844" s="99" t="n">
        <v>0</v>
      </c>
    </row>
    <row r="845" customFormat="false" ht="12" hidden="false" customHeight="false" outlineLevel="3" collapsed="false">
      <c r="A845" s="97" t="s">
        <v>33</v>
      </c>
      <c r="B845" s="104" t="s">
        <v>213</v>
      </c>
      <c r="C845" s="104" t="s">
        <v>669</v>
      </c>
      <c r="D845" s="98" t="s">
        <v>364</v>
      </c>
      <c r="E845" s="104" t="s">
        <v>336</v>
      </c>
      <c r="F845" s="99" t="n">
        <v>0</v>
      </c>
    </row>
    <row r="846" customFormat="false" ht="12" hidden="false" customHeight="false" outlineLevel="3" collapsed="false">
      <c r="A846" s="97" t="s">
        <v>33</v>
      </c>
      <c r="B846" s="104" t="s">
        <v>213</v>
      </c>
      <c r="C846" s="104" t="s">
        <v>669</v>
      </c>
      <c r="D846" s="98" t="s">
        <v>364</v>
      </c>
      <c r="E846" s="104" t="s">
        <v>337</v>
      </c>
      <c r="F846" s="99" t="n">
        <v>0</v>
      </c>
    </row>
    <row r="847" customFormat="false" ht="12" hidden="false" customHeight="false" outlineLevel="3" collapsed="false">
      <c r="A847" s="97" t="s">
        <v>33</v>
      </c>
      <c r="B847" s="104" t="s">
        <v>213</v>
      </c>
      <c r="C847" s="104" t="s">
        <v>669</v>
      </c>
      <c r="D847" s="98" t="s">
        <v>364</v>
      </c>
      <c r="E847" s="104" t="s">
        <v>348</v>
      </c>
      <c r="F847" s="99" t="n">
        <v>172</v>
      </c>
    </row>
    <row r="848" customFormat="false" ht="12" hidden="false" customHeight="false" outlineLevel="3" collapsed="false">
      <c r="A848" s="97" t="s">
        <v>33</v>
      </c>
      <c r="B848" s="104" t="s">
        <v>213</v>
      </c>
      <c r="C848" s="104" t="s">
        <v>669</v>
      </c>
      <c r="D848" s="98" t="s">
        <v>364</v>
      </c>
      <c r="E848" s="104" t="s">
        <v>348</v>
      </c>
      <c r="F848" s="99" t="n">
        <v>1</v>
      </c>
    </row>
    <row r="849" customFormat="false" ht="12" hidden="false" customHeight="false" outlineLevel="2" collapsed="false">
      <c r="B849" s="104"/>
      <c r="C849" s="101" t="s">
        <v>670</v>
      </c>
      <c r="E849" s="104"/>
      <c r="F849" s="99" t="n">
        <f aca="false">SUBTOTAL(9,F843:F848)</f>
        <v>406</v>
      </c>
    </row>
    <row r="850" customFormat="false" ht="12" hidden="false" customHeight="false" outlineLevel="3" collapsed="false">
      <c r="A850" s="97" t="s">
        <v>33</v>
      </c>
      <c r="B850" s="104" t="s">
        <v>213</v>
      </c>
      <c r="C850" s="104" t="s">
        <v>671</v>
      </c>
      <c r="D850" s="98" t="s">
        <v>364</v>
      </c>
      <c r="E850" s="104" t="s">
        <v>334</v>
      </c>
      <c r="F850" s="99" t="n">
        <v>31</v>
      </c>
    </row>
    <row r="851" customFormat="false" ht="12" hidden="false" customHeight="false" outlineLevel="3" collapsed="false">
      <c r="A851" s="97" t="s">
        <v>33</v>
      </c>
      <c r="B851" s="104" t="s">
        <v>213</v>
      </c>
      <c r="C851" s="104" t="s">
        <v>671</v>
      </c>
      <c r="D851" s="98" t="s">
        <v>364</v>
      </c>
      <c r="E851" s="104" t="s">
        <v>335</v>
      </c>
      <c r="F851" s="99" t="n">
        <v>0</v>
      </c>
    </row>
    <row r="852" customFormat="false" ht="12" hidden="false" customHeight="false" outlineLevel="3" collapsed="false">
      <c r="A852" s="97" t="s">
        <v>33</v>
      </c>
      <c r="B852" s="104" t="s">
        <v>213</v>
      </c>
      <c r="C852" s="104" t="s">
        <v>671</v>
      </c>
      <c r="D852" s="98" t="s">
        <v>364</v>
      </c>
      <c r="E852" s="104" t="s">
        <v>336</v>
      </c>
      <c r="F852" s="99" t="n">
        <v>0</v>
      </c>
    </row>
    <row r="853" customFormat="false" ht="12" hidden="false" customHeight="false" outlineLevel="3" collapsed="false">
      <c r="A853" s="97" t="s">
        <v>33</v>
      </c>
      <c r="B853" s="104" t="s">
        <v>213</v>
      </c>
      <c r="C853" s="104" t="s">
        <v>671</v>
      </c>
      <c r="D853" s="98" t="s">
        <v>364</v>
      </c>
      <c r="E853" s="104" t="s">
        <v>337</v>
      </c>
      <c r="F853" s="99" t="n">
        <v>0</v>
      </c>
    </row>
    <row r="854" customFormat="false" ht="12" hidden="false" customHeight="false" outlineLevel="3" collapsed="false">
      <c r="A854" s="97" t="s">
        <v>33</v>
      </c>
      <c r="B854" s="104" t="s">
        <v>213</v>
      </c>
      <c r="C854" s="104" t="s">
        <v>671</v>
      </c>
      <c r="D854" s="98" t="s">
        <v>364</v>
      </c>
      <c r="E854" s="104" t="s">
        <v>348</v>
      </c>
      <c r="F854" s="99" t="n">
        <v>23</v>
      </c>
    </row>
    <row r="855" customFormat="false" ht="12" hidden="false" customHeight="false" outlineLevel="3" collapsed="false">
      <c r="A855" s="97" t="s">
        <v>33</v>
      </c>
      <c r="B855" s="104" t="s">
        <v>213</v>
      </c>
      <c r="C855" s="104" t="s">
        <v>671</v>
      </c>
      <c r="D855" s="98" t="s">
        <v>364</v>
      </c>
      <c r="E855" s="104" t="s">
        <v>348</v>
      </c>
      <c r="F855" s="99" t="n">
        <v>0</v>
      </c>
    </row>
    <row r="856" customFormat="false" ht="12" hidden="false" customHeight="false" outlineLevel="2" collapsed="false">
      <c r="B856" s="104"/>
      <c r="C856" s="101" t="s">
        <v>672</v>
      </c>
      <c r="E856" s="104"/>
      <c r="F856" s="99" t="n">
        <f aca="false">SUBTOTAL(9,F850:F855)</f>
        <v>54</v>
      </c>
    </row>
    <row r="857" customFormat="false" ht="12" hidden="false" customHeight="false" outlineLevel="3" collapsed="false">
      <c r="A857" s="97" t="s">
        <v>33</v>
      </c>
      <c r="B857" s="104" t="s">
        <v>213</v>
      </c>
      <c r="C857" s="104" t="s">
        <v>673</v>
      </c>
      <c r="D857" s="98" t="s">
        <v>364</v>
      </c>
      <c r="E857" s="104" t="s">
        <v>334</v>
      </c>
      <c r="F857" s="99" t="n">
        <v>133</v>
      </c>
    </row>
    <row r="858" customFormat="false" ht="12" hidden="false" customHeight="false" outlineLevel="3" collapsed="false">
      <c r="A858" s="97" t="s">
        <v>33</v>
      </c>
      <c r="B858" s="104" t="s">
        <v>213</v>
      </c>
      <c r="C858" s="104" t="s">
        <v>673</v>
      </c>
      <c r="D858" s="98" t="s">
        <v>364</v>
      </c>
      <c r="E858" s="104" t="s">
        <v>335</v>
      </c>
      <c r="F858" s="99" t="n">
        <v>0</v>
      </c>
    </row>
    <row r="859" customFormat="false" ht="12" hidden="false" customHeight="false" outlineLevel="3" collapsed="false">
      <c r="A859" s="97" t="s">
        <v>33</v>
      </c>
      <c r="B859" s="104" t="s">
        <v>213</v>
      </c>
      <c r="C859" s="104" t="s">
        <v>673</v>
      </c>
      <c r="D859" s="98" t="s">
        <v>364</v>
      </c>
      <c r="E859" s="104" t="s">
        <v>336</v>
      </c>
      <c r="F859" s="99" t="n">
        <v>0</v>
      </c>
    </row>
    <row r="860" customFormat="false" ht="12" hidden="false" customHeight="false" outlineLevel="3" collapsed="false">
      <c r="A860" s="97" t="s">
        <v>33</v>
      </c>
      <c r="B860" s="104" t="s">
        <v>213</v>
      </c>
      <c r="C860" s="104" t="s">
        <v>673</v>
      </c>
      <c r="D860" s="98" t="s">
        <v>364</v>
      </c>
      <c r="E860" s="104" t="s">
        <v>337</v>
      </c>
      <c r="F860" s="99" t="n">
        <v>0</v>
      </c>
    </row>
    <row r="861" customFormat="false" ht="12" hidden="false" customHeight="false" outlineLevel="3" collapsed="false">
      <c r="A861" s="97" t="s">
        <v>33</v>
      </c>
      <c r="B861" s="104" t="s">
        <v>213</v>
      </c>
      <c r="C861" s="104" t="s">
        <v>673</v>
      </c>
      <c r="D861" s="98" t="s">
        <v>364</v>
      </c>
      <c r="E861" s="104" t="s">
        <v>348</v>
      </c>
      <c r="F861" s="99" t="n">
        <v>79</v>
      </c>
    </row>
    <row r="862" customFormat="false" ht="12" hidden="false" customHeight="false" outlineLevel="3" collapsed="false">
      <c r="A862" s="97" t="s">
        <v>33</v>
      </c>
      <c r="B862" s="104" t="s">
        <v>213</v>
      </c>
      <c r="C862" s="104" t="s">
        <v>673</v>
      </c>
      <c r="D862" s="98" t="s">
        <v>364</v>
      </c>
      <c r="E862" s="104" t="s">
        <v>348</v>
      </c>
      <c r="F862" s="99" t="n">
        <v>0</v>
      </c>
    </row>
    <row r="863" customFormat="false" ht="12" hidden="false" customHeight="false" outlineLevel="2" collapsed="false">
      <c r="B863" s="104"/>
      <c r="C863" s="101" t="s">
        <v>674</v>
      </c>
      <c r="E863" s="104"/>
      <c r="F863" s="99" t="n">
        <f aca="false">SUBTOTAL(9,F857:F862)</f>
        <v>212</v>
      </c>
    </row>
    <row r="864" customFormat="false" ht="12" hidden="false" customHeight="false" outlineLevel="3" collapsed="false">
      <c r="A864" s="97" t="s">
        <v>33</v>
      </c>
      <c r="B864" s="104" t="s">
        <v>213</v>
      </c>
      <c r="C864" s="104" t="s">
        <v>675</v>
      </c>
      <c r="D864" s="98" t="s">
        <v>364</v>
      </c>
      <c r="E864" s="104" t="s">
        <v>334</v>
      </c>
      <c r="F864" s="99" t="n">
        <v>0</v>
      </c>
    </row>
    <row r="865" customFormat="false" ht="12" hidden="false" customHeight="false" outlineLevel="3" collapsed="false">
      <c r="A865" s="97" t="s">
        <v>33</v>
      </c>
      <c r="B865" s="104" t="s">
        <v>213</v>
      </c>
      <c r="C865" s="104" t="s">
        <v>675</v>
      </c>
      <c r="D865" s="98" t="s">
        <v>364</v>
      </c>
      <c r="E865" s="104" t="s">
        <v>335</v>
      </c>
      <c r="F865" s="99" t="n">
        <v>0</v>
      </c>
    </row>
    <row r="866" customFormat="false" ht="12" hidden="false" customHeight="false" outlineLevel="3" collapsed="false">
      <c r="A866" s="97" t="s">
        <v>33</v>
      </c>
      <c r="B866" s="104" t="s">
        <v>213</v>
      </c>
      <c r="C866" s="104" t="s">
        <v>675</v>
      </c>
      <c r="D866" s="98" t="s">
        <v>364</v>
      </c>
      <c r="E866" s="104" t="s">
        <v>336</v>
      </c>
      <c r="F866" s="99" t="n">
        <v>0</v>
      </c>
    </row>
    <row r="867" customFormat="false" ht="12" hidden="false" customHeight="false" outlineLevel="3" collapsed="false">
      <c r="A867" s="97" t="s">
        <v>33</v>
      </c>
      <c r="B867" s="104" t="s">
        <v>213</v>
      </c>
      <c r="C867" s="104" t="s">
        <v>675</v>
      </c>
      <c r="D867" s="98" t="s">
        <v>364</v>
      </c>
      <c r="E867" s="104" t="s">
        <v>337</v>
      </c>
      <c r="F867" s="99" t="n">
        <v>0</v>
      </c>
    </row>
    <row r="868" customFormat="false" ht="12" hidden="false" customHeight="false" outlineLevel="3" collapsed="false">
      <c r="A868" s="97" t="s">
        <v>33</v>
      </c>
      <c r="B868" s="104" t="s">
        <v>213</v>
      </c>
      <c r="C868" s="104" t="s">
        <v>675</v>
      </c>
      <c r="D868" s="98" t="s">
        <v>364</v>
      </c>
      <c r="E868" s="104" t="s">
        <v>348</v>
      </c>
      <c r="F868" s="99" t="n">
        <v>0</v>
      </c>
    </row>
    <row r="869" customFormat="false" ht="12" hidden="false" customHeight="false" outlineLevel="3" collapsed="false">
      <c r="A869" s="97" t="s">
        <v>33</v>
      </c>
      <c r="B869" s="104" t="s">
        <v>213</v>
      </c>
      <c r="C869" s="104" t="s">
        <v>675</v>
      </c>
      <c r="D869" s="98" t="s">
        <v>364</v>
      </c>
      <c r="E869" s="104" t="s">
        <v>348</v>
      </c>
      <c r="F869" s="99" t="n">
        <v>0</v>
      </c>
    </row>
    <row r="870" customFormat="false" ht="12" hidden="false" customHeight="false" outlineLevel="2" collapsed="false">
      <c r="B870" s="104"/>
      <c r="C870" s="101" t="s">
        <v>676</v>
      </c>
      <c r="E870" s="104"/>
      <c r="F870" s="99" t="n">
        <f aca="false">SUBTOTAL(9,F864:F869)</f>
        <v>0</v>
      </c>
    </row>
    <row r="871" customFormat="false" ht="12" hidden="false" customHeight="false" outlineLevel="3" collapsed="false">
      <c r="A871" s="97" t="s">
        <v>33</v>
      </c>
      <c r="B871" s="104" t="s">
        <v>213</v>
      </c>
      <c r="C871" s="104" t="s">
        <v>677</v>
      </c>
      <c r="D871" s="98" t="s">
        <v>364</v>
      </c>
      <c r="E871" s="104" t="s">
        <v>334</v>
      </c>
      <c r="F871" s="99" t="n">
        <v>0</v>
      </c>
    </row>
    <row r="872" customFormat="false" ht="12" hidden="false" customHeight="false" outlineLevel="3" collapsed="false">
      <c r="A872" s="97" t="s">
        <v>33</v>
      </c>
      <c r="B872" s="104" t="s">
        <v>213</v>
      </c>
      <c r="C872" s="104" t="s">
        <v>677</v>
      </c>
      <c r="D872" s="98" t="s">
        <v>364</v>
      </c>
      <c r="E872" s="104" t="s">
        <v>335</v>
      </c>
      <c r="F872" s="99" t="n">
        <v>0</v>
      </c>
    </row>
    <row r="873" customFormat="false" ht="12" hidden="false" customHeight="false" outlineLevel="3" collapsed="false">
      <c r="A873" s="97" t="s">
        <v>33</v>
      </c>
      <c r="B873" s="104" t="s">
        <v>213</v>
      </c>
      <c r="C873" s="104" t="s">
        <v>677</v>
      </c>
      <c r="D873" s="98" t="s">
        <v>364</v>
      </c>
      <c r="E873" s="104" t="s">
        <v>336</v>
      </c>
      <c r="F873" s="99" t="n">
        <v>0</v>
      </c>
    </row>
    <row r="874" customFormat="false" ht="12" hidden="false" customHeight="false" outlineLevel="3" collapsed="false">
      <c r="A874" s="97" t="s">
        <v>33</v>
      </c>
      <c r="B874" s="104" t="s">
        <v>213</v>
      </c>
      <c r="C874" s="104" t="s">
        <v>677</v>
      </c>
      <c r="D874" s="98" t="s">
        <v>364</v>
      </c>
      <c r="E874" s="104" t="s">
        <v>337</v>
      </c>
      <c r="F874" s="99" t="n">
        <v>0</v>
      </c>
    </row>
    <row r="875" customFormat="false" ht="12" hidden="false" customHeight="false" outlineLevel="3" collapsed="false">
      <c r="A875" s="97" t="s">
        <v>33</v>
      </c>
      <c r="B875" s="104" t="s">
        <v>213</v>
      </c>
      <c r="C875" s="104" t="s">
        <v>677</v>
      </c>
      <c r="D875" s="98" t="s">
        <v>364</v>
      </c>
      <c r="E875" s="104" t="s">
        <v>348</v>
      </c>
      <c r="F875" s="99" t="n">
        <v>0</v>
      </c>
    </row>
    <row r="876" customFormat="false" ht="12" hidden="false" customHeight="false" outlineLevel="3" collapsed="false">
      <c r="A876" s="97" t="s">
        <v>33</v>
      </c>
      <c r="B876" s="104" t="s">
        <v>213</v>
      </c>
      <c r="C876" s="104" t="s">
        <v>677</v>
      </c>
      <c r="D876" s="98" t="s">
        <v>364</v>
      </c>
      <c r="E876" s="104" t="s">
        <v>348</v>
      </c>
      <c r="F876" s="99" t="n">
        <v>0</v>
      </c>
    </row>
    <row r="877" customFormat="false" ht="12" hidden="false" customHeight="false" outlineLevel="2" collapsed="false">
      <c r="B877" s="104"/>
      <c r="C877" s="101" t="s">
        <v>678</v>
      </c>
      <c r="E877" s="104"/>
      <c r="F877" s="99" t="n">
        <f aca="false">SUBTOTAL(9,F871:F876)</f>
        <v>0</v>
      </c>
    </row>
    <row r="878" customFormat="false" ht="12" hidden="false" customHeight="false" outlineLevel="3" collapsed="false">
      <c r="A878" s="97" t="s">
        <v>33</v>
      </c>
      <c r="B878" s="104" t="s">
        <v>213</v>
      </c>
      <c r="C878" s="104" t="s">
        <v>679</v>
      </c>
      <c r="D878" s="98" t="s">
        <v>364</v>
      </c>
      <c r="E878" s="104" t="s">
        <v>334</v>
      </c>
      <c r="F878" s="99" t="n">
        <v>6136</v>
      </c>
    </row>
    <row r="879" customFormat="false" ht="12" hidden="false" customHeight="false" outlineLevel="3" collapsed="false">
      <c r="A879" s="97" t="s">
        <v>33</v>
      </c>
      <c r="B879" s="104" t="s">
        <v>213</v>
      </c>
      <c r="C879" s="104" t="s">
        <v>679</v>
      </c>
      <c r="D879" s="98" t="s">
        <v>364</v>
      </c>
      <c r="E879" s="104" t="s">
        <v>335</v>
      </c>
      <c r="F879" s="99" t="n">
        <v>0</v>
      </c>
    </row>
    <row r="880" customFormat="false" ht="12" hidden="false" customHeight="false" outlineLevel="3" collapsed="false">
      <c r="A880" s="97" t="s">
        <v>33</v>
      </c>
      <c r="B880" s="104" t="s">
        <v>213</v>
      </c>
      <c r="C880" s="104" t="s">
        <v>679</v>
      </c>
      <c r="D880" s="98" t="s">
        <v>364</v>
      </c>
      <c r="E880" s="104" t="s">
        <v>336</v>
      </c>
      <c r="F880" s="99" t="n">
        <v>0</v>
      </c>
    </row>
    <row r="881" customFormat="false" ht="12" hidden="false" customHeight="false" outlineLevel="3" collapsed="false">
      <c r="A881" s="97" t="s">
        <v>33</v>
      </c>
      <c r="B881" s="104" t="s">
        <v>213</v>
      </c>
      <c r="C881" s="104" t="s">
        <v>679</v>
      </c>
      <c r="D881" s="98" t="s">
        <v>364</v>
      </c>
      <c r="E881" s="104" t="s">
        <v>337</v>
      </c>
      <c r="F881" s="99" t="n">
        <v>0</v>
      </c>
    </row>
    <row r="882" customFormat="false" ht="12" hidden="false" customHeight="false" outlineLevel="3" collapsed="false">
      <c r="A882" s="97" t="s">
        <v>33</v>
      </c>
      <c r="B882" s="104" t="s">
        <v>213</v>
      </c>
      <c r="C882" s="104" t="s">
        <v>679</v>
      </c>
      <c r="D882" s="98" t="s">
        <v>364</v>
      </c>
      <c r="E882" s="104" t="s">
        <v>348</v>
      </c>
      <c r="F882" s="99" t="n">
        <v>4512</v>
      </c>
    </row>
    <row r="883" customFormat="false" ht="12" hidden="false" customHeight="false" outlineLevel="3" collapsed="false">
      <c r="A883" s="97" t="s">
        <v>33</v>
      </c>
      <c r="B883" s="104" t="s">
        <v>213</v>
      </c>
      <c r="C883" s="104" t="s">
        <v>679</v>
      </c>
      <c r="D883" s="98" t="s">
        <v>364</v>
      </c>
      <c r="E883" s="104" t="s">
        <v>348</v>
      </c>
      <c r="F883" s="99" t="n">
        <v>19</v>
      </c>
    </row>
    <row r="884" customFormat="false" ht="12" hidden="false" customHeight="false" outlineLevel="2" collapsed="false">
      <c r="B884" s="104"/>
      <c r="C884" s="101" t="s">
        <v>680</v>
      </c>
      <c r="E884" s="104"/>
      <c r="F884" s="99" t="n">
        <f aca="false">SUBTOTAL(9,F878:F883)</f>
        <v>10667</v>
      </c>
    </row>
    <row r="885" customFormat="false" ht="12" hidden="false" customHeight="false" outlineLevel="3" collapsed="false">
      <c r="A885" s="97" t="s">
        <v>33</v>
      </c>
      <c r="B885" s="104" t="s">
        <v>213</v>
      </c>
      <c r="C885" s="104" t="s">
        <v>681</v>
      </c>
      <c r="D885" s="98" t="s">
        <v>364</v>
      </c>
      <c r="E885" s="104" t="s">
        <v>334</v>
      </c>
      <c r="F885" s="99" t="n">
        <v>3014</v>
      </c>
    </row>
    <row r="886" customFormat="false" ht="12" hidden="false" customHeight="false" outlineLevel="3" collapsed="false">
      <c r="A886" s="97" t="s">
        <v>33</v>
      </c>
      <c r="B886" s="104" t="s">
        <v>213</v>
      </c>
      <c r="C886" s="104" t="s">
        <v>681</v>
      </c>
      <c r="D886" s="98" t="s">
        <v>364</v>
      </c>
      <c r="E886" s="104" t="s">
        <v>335</v>
      </c>
      <c r="F886" s="99" t="n">
        <v>0</v>
      </c>
    </row>
    <row r="887" customFormat="false" ht="12" hidden="false" customHeight="false" outlineLevel="3" collapsed="false">
      <c r="A887" s="97" t="s">
        <v>33</v>
      </c>
      <c r="B887" s="104" t="s">
        <v>213</v>
      </c>
      <c r="C887" s="104" t="s">
        <v>681</v>
      </c>
      <c r="D887" s="98" t="s">
        <v>364</v>
      </c>
      <c r="E887" s="104" t="s">
        <v>336</v>
      </c>
      <c r="F887" s="99" t="n">
        <v>0</v>
      </c>
    </row>
    <row r="888" customFormat="false" ht="12" hidden="false" customHeight="false" outlineLevel="3" collapsed="false">
      <c r="A888" s="97" t="s">
        <v>33</v>
      </c>
      <c r="B888" s="104" t="s">
        <v>213</v>
      </c>
      <c r="C888" s="104" t="s">
        <v>681</v>
      </c>
      <c r="D888" s="98" t="s">
        <v>364</v>
      </c>
      <c r="E888" s="104" t="s">
        <v>337</v>
      </c>
      <c r="F888" s="99" t="n">
        <v>0</v>
      </c>
    </row>
    <row r="889" customFormat="false" ht="12" hidden="false" customHeight="false" outlineLevel="3" collapsed="false">
      <c r="A889" s="97" t="s">
        <v>33</v>
      </c>
      <c r="B889" s="104" t="s">
        <v>213</v>
      </c>
      <c r="C889" s="104" t="s">
        <v>681</v>
      </c>
      <c r="D889" s="98" t="s">
        <v>364</v>
      </c>
      <c r="E889" s="104" t="s">
        <v>348</v>
      </c>
      <c r="F889" s="99" t="n">
        <v>2216</v>
      </c>
    </row>
    <row r="890" customFormat="false" ht="12" hidden="false" customHeight="false" outlineLevel="3" collapsed="false">
      <c r="A890" s="97" t="s">
        <v>33</v>
      </c>
      <c r="B890" s="104" t="s">
        <v>213</v>
      </c>
      <c r="C890" s="104" t="s">
        <v>681</v>
      </c>
      <c r="D890" s="98" t="s">
        <v>364</v>
      </c>
      <c r="E890" s="104" t="s">
        <v>348</v>
      </c>
      <c r="F890" s="99" t="n">
        <v>9</v>
      </c>
    </row>
    <row r="891" customFormat="false" ht="12" hidden="false" customHeight="false" outlineLevel="2" collapsed="false">
      <c r="B891" s="104"/>
      <c r="C891" s="101" t="s">
        <v>682</v>
      </c>
      <c r="E891" s="104"/>
      <c r="F891" s="99" t="n">
        <f aca="false">SUBTOTAL(9,F885:F890)</f>
        <v>5239</v>
      </c>
    </row>
    <row r="892" customFormat="false" ht="12" hidden="false" customHeight="false" outlineLevel="1" collapsed="false">
      <c r="B892" s="101" t="s">
        <v>683</v>
      </c>
      <c r="C892" s="104"/>
      <c r="E892" s="104"/>
      <c r="F892" s="99" t="n">
        <f aca="false">SUBTOTAL(9,F752:F890)</f>
        <v>30690</v>
      </c>
    </row>
    <row r="893" customFormat="false" ht="12" hidden="false" customHeight="false" outlineLevel="3" collapsed="false">
      <c r="A893" s="97" t="s">
        <v>33</v>
      </c>
      <c r="B893" s="104" t="s">
        <v>214</v>
      </c>
      <c r="C893" s="104" t="s">
        <v>412</v>
      </c>
      <c r="D893" s="98" t="s">
        <v>364</v>
      </c>
      <c r="E893" s="104" t="s">
        <v>334</v>
      </c>
      <c r="F893" s="99" t="n">
        <v>28821</v>
      </c>
    </row>
    <row r="894" customFormat="false" ht="12" hidden="false" customHeight="false" outlineLevel="3" collapsed="false">
      <c r="A894" s="97" t="s">
        <v>33</v>
      </c>
      <c r="B894" s="104" t="s">
        <v>214</v>
      </c>
      <c r="C894" s="104" t="s">
        <v>412</v>
      </c>
      <c r="D894" s="98" t="s">
        <v>364</v>
      </c>
      <c r="E894" s="104" t="s">
        <v>335</v>
      </c>
      <c r="F894" s="99" t="n">
        <v>0</v>
      </c>
    </row>
    <row r="895" customFormat="false" ht="12" hidden="false" customHeight="false" outlineLevel="3" collapsed="false">
      <c r="A895" s="97" t="s">
        <v>33</v>
      </c>
      <c r="B895" s="104" t="s">
        <v>214</v>
      </c>
      <c r="C895" s="104" t="s">
        <v>412</v>
      </c>
      <c r="D895" s="98" t="s">
        <v>364</v>
      </c>
      <c r="E895" s="104" t="s">
        <v>336</v>
      </c>
      <c r="F895" s="99" t="n">
        <v>0</v>
      </c>
    </row>
    <row r="896" customFormat="false" ht="12" hidden="false" customHeight="false" outlineLevel="3" collapsed="false">
      <c r="A896" s="97" t="s">
        <v>33</v>
      </c>
      <c r="B896" s="104" t="s">
        <v>214</v>
      </c>
      <c r="C896" s="104" t="s">
        <v>412</v>
      </c>
      <c r="D896" s="98" t="s">
        <v>364</v>
      </c>
      <c r="E896" s="104" t="s">
        <v>337</v>
      </c>
      <c r="F896" s="99" t="n">
        <v>0</v>
      </c>
    </row>
    <row r="897" customFormat="false" ht="12" hidden="false" customHeight="false" outlineLevel="3" collapsed="false">
      <c r="A897" s="97" t="s">
        <v>33</v>
      </c>
      <c r="B897" s="104" t="s">
        <v>214</v>
      </c>
      <c r="C897" s="104" t="s">
        <v>412</v>
      </c>
      <c r="D897" s="98" t="s">
        <v>364</v>
      </c>
      <c r="E897" s="104" t="s">
        <v>348</v>
      </c>
      <c r="F897" s="99" t="n">
        <v>16189</v>
      </c>
    </row>
    <row r="898" customFormat="false" ht="12" hidden="false" customHeight="false" outlineLevel="3" collapsed="false">
      <c r="A898" s="97" t="s">
        <v>33</v>
      </c>
      <c r="B898" s="104" t="s">
        <v>214</v>
      </c>
      <c r="C898" s="104" t="s">
        <v>412</v>
      </c>
      <c r="D898" s="98" t="s">
        <v>364</v>
      </c>
      <c r="E898" s="104" t="s">
        <v>348</v>
      </c>
      <c r="F898" s="99" t="n">
        <v>4807</v>
      </c>
    </row>
    <row r="899" customFormat="false" ht="12" hidden="false" customHeight="false" outlineLevel="2" collapsed="false">
      <c r="B899" s="104"/>
      <c r="C899" s="101" t="s">
        <v>413</v>
      </c>
      <c r="E899" s="104"/>
      <c r="F899" s="99" t="n">
        <f aca="false">SUBTOTAL(9,F893:F898)</f>
        <v>49817</v>
      </c>
    </row>
    <row r="900" customFormat="false" ht="12" hidden="false" customHeight="false" outlineLevel="1" collapsed="false">
      <c r="B900" s="101" t="s">
        <v>684</v>
      </c>
      <c r="C900" s="104"/>
      <c r="E900" s="104"/>
      <c r="F900" s="99" t="n">
        <f aca="false">SUBTOTAL(9,F893:F898)</f>
        <v>49817</v>
      </c>
    </row>
    <row r="901" customFormat="false" ht="12" hidden="false" customHeight="false" outlineLevel="3" collapsed="false">
      <c r="A901" s="97" t="s">
        <v>33</v>
      </c>
      <c r="B901" s="104" t="s">
        <v>32</v>
      </c>
      <c r="C901" s="104" t="s">
        <v>685</v>
      </c>
      <c r="D901" s="98" t="s">
        <v>364</v>
      </c>
      <c r="E901" s="104" t="s">
        <v>343</v>
      </c>
      <c r="F901" s="99" t="n">
        <v>10500</v>
      </c>
    </row>
    <row r="902" customFormat="false" ht="12" hidden="false" customHeight="false" outlineLevel="2" collapsed="false">
      <c r="B902" s="104"/>
      <c r="C902" s="101" t="s">
        <v>686</v>
      </c>
      <c r="E902" s="104"/>
      <c r="F902" s="99" t="n">
        <f aca="false">SUBTOTAL(9,F901)</f>
        <v>10500</v>
      </c>
    </row>
    <row r="903" customFormat="false" ht="12" hidden="false" customHeight="false" outlineLevel="1" collapsed="false">
      <c r="B903" s="101" t="s">
        <v>687</v>
      </c>
      <c r="C903" s="104"/>
      <c r="E903" s="104"/>
      <c r="F903" s="99" t="n">
        <f aca="false">SUBTOTAL(9,F901)</f>
        <v>10500</v>
      </c>
    </row>
    <row r="904" customFormat="false" ht="12" hidden="false" customHeight="false" outlineLevel="3" collapsed="false">
      <c r="A904" s="97" t="s">
        <v>33</v>
      </c>
      <c r="B904" s="104" t="s">
        <v>118</v>
      </c>
      <c r="C904" s="104" t="s">
        <v>370</v>
      </c>
      <c r="D904" s="98" t="s">
        <v>364</v>
      </c>
      <c r="E904" s="104" t="s">
        <v>334</v>
      </c>
      <c r="F904" s="99" t="n">
        <v>4417</v>
      </c>
    </row>
    <row r="905" customFormat="false" ht="12" hidden="false" customHeight="false" outlineLevel="3" collapsed="false">
      <c r="A905" s="97" t="s">
        <v>33</v>
      </c>
      <c r="B905" s="104" t="s">
        <v>118</v>
      </c>
      <c r="C905" s="104" t="s">
        <v>370</v>
      </c>
      <c r="D905" s="98" t="s">
        <v>364</v>
      </c>
      <c r="E905" s="104" t="s">
        <v>335</v>
      </c>
      <c r="F905" s="99" t="n">
        <v>0</v>
      </c>
    </row>
    <row r="906" customFormat="false" ht="12" hidden="false" customHeight="false" outlineLevel="3" collapsed="false">
      <c r="A906" s="97" t="s">
        <v>33</v>
      </c>
      <c r="B906" s="104" t="s">
        <v>118</v>
      </c>
      <c r="C906" s="104" t="s">
        <v>370</v>
      </c>
      <c r="D906" s="98" t="s">
        <v>364</v>
      </c>
      <c r="E906" s="104" t="s">
        <v>336</v>
      </c>
      <c r="F906" s="99" t="n">
        <v>0</v>
      </c>
    </row>
    <row r="907" customFormat="false" ht="12" hidden="false" customHeight="false" outlineLevel="3" collapsed="false">
      <c r="A907" s="97" t="s">
        <v>33</v>
      </c>
      <c r="B907" s="104" t="s">
        <v>118</v>
      </c>
      <c r="C907" s="104" t="s">
        <v>370</v>
      </c>
      <c r="D907" s="98" t="s">
        <v>364</v>
      </c>
      <c r="E907" s="104" t="s">
        <v>343</v>
      </c>
      <c r="F907" s="99" t="n">
        <v>3247</v>
      </c>
    </row>
    <row r="908" customFormat="false" ht="12" hidden="false" customHeight="false" outlineLevel="2" collapsed="false">
      <c r="B908" s="104"/>
      <c r="C908" s="101" t="s">
        <v>371</v>
      </c>
      <c r="E908" s="104"/>
      <c r="F908" s="99" t="n">
        <f aca="false">SUBTOTAL(9,F904:F907)</f>
        <v>7664</v>
      </c>
    </row>
    <row r="909" customFormat="false" ht="12" hidden="false" customHeight="false" outlineLevel="1" collapsed="false">
      <c r="B909" s="101" t="s">
        <v>688</v>
      </c>
      <c r="C909" s="104"/>
      <c r="E909" s="104"/>
      <c r="F909" s="99" t="n">
        <f aca="false">SUBTOTAL(9,F904:F907)</f>
        <v>7664</v>
      </c>
    </row>
    <row r="910" customFormat="false" ht="12" hidden="false" customHeight="false" outlineLevel="3" collapsed="false">
      <c r="A910" s="97" t="s">
        <v>33</v>
      </c>
      <c r="B910" s="104" t="s">
        <v>119</v>
      </c>
      <c r="C910" s="104" t="s">
        <v>367</v>
      </c>
      <c r="D910" s="98" t="s">
        <v>364</v>
      </c>
      <c r="E910" s="104" t="s">
        <v>343</v>
      </c>
      <c r="F910" s="99" t="n">
        <v>12796</v>
      </c>
    </row>
    <row r="911" customFormat="false" ht="12" hidden="false" customHeight="false" outlineLevel="2" collapsed="false">
      <c r="B911" s="104"/>
      <c r="C911" s="101" t="s">
        <v>368</v>
      </c>
      <c r="E911" s="104"/>
      <c r="F911" s="99" t="n">
        <f aca="false">SUBTOTAL(9,F910)</f>
        <v>12796</v>
      </c>
    </row>
    <row r="912" customFormat="false" ht="12" hidden="false" customHeight="false" outlineLevel="1" collapsed="false">
      <c r="B912" s="101" t="s">
        <v>689</v>
      </c>
      <c r="C912" s="104"/>
      <c r="E912" s="104"/>
      <c r="F912" s="99" t="n">
        <f aca="false">SUBTOTAL(9,F910)</f>
        <v>12796</v>
      </c>
    </row>
    <row r="913" customFormat="false" ht="12" hidden="false" customHeight="false" outlineLevel="3" collapsed="false">
      <c r="A913" s="97" t="s">
        <v>121</v>
      </c>
      <c r="B913" s="104" t="s">
        <v>120</v>
      </c>
      <c r="C913" s="104" t="s">
        <v>367</v>
      </c>
      <c r="D913" s="98" t="s">
        <v>364</v>
      </c>
      <c r="E913" s="104" t="s">
        <v>348</v>
      </c>
      <c r="F913" s="99" t="n">
        <v>2665</v>
      </c>
    </row>
    <row r="914" customFormat="false" ht="12" hidden="false" customHeight="false" outlineLevel="2" collapsed="false">
      <c r="B914" s="104"/>
      <c r="C914" s="101" t="s">
        <v>368</v>
      </c>
      <c r="E914" s="104"/>
      <c r="F914" s="99" t="n">
        <f aca="false">SUBTOTAL(9,F913)</f>
        <v>2665</v>
      </c>
    </row>
    <row r="915" customFormat="false" ht="12" hidden="false" customHeight="false" outlineLevel="1" collapsed="false">
      <c r="B915" s="101" t="s">
        <v>690</v>
      </c>
      <c r="C915" s="104"/>
      <c r="E915" s="104"/>
      <c r="F915" s="99" t="n">
        <f aca="false">SUBTOTAL(9,F913)</f>
        <v>2665</v>
      </c>
    </row>
    <row r="916" customFormat="false" ht="12" hidden="false" customHeight="false" outlineLevel="3" collapsed="false">
      <c r="A916" s="97" t="s">
        <v>216</v>
      </c>
      <c r="B916" s="104" t="s">
        <v>215</v>
      </c>
      <c r="C916" s="104" t="s">
        <v>423</v>
      </c>
      <c r="D916" s="98" t="s">
        <v>364</v>
      </c>
      <c r="E916" s="104" t="s">
        <v>334</v>
      </c>
      <c r="F916" s="99" t="n">
        <v>14742</v>
      </c>
    </row>
    <row r="917" customFormat="false" ht="12" hidden="false" customHeight="false" outlineLevel="3" collapsed="false">
      <c r="A917" s="97" t="s">
        <v>216</v>
      </c>
      <c r="B917" s="104" t="s">
        <v>215</v>
      </c>
      <c r="C917" s="104" t="s">
        <v>423</v>
      </c>
      <c r="D917" s="98" t="s">
        <v>364</v>
      </c>
      <c r="E917" s="104" t="s">
        <v>335</v>
      </c>
      <c r="F917" s="99" t="n">
        <v>0</v>
      </c>
    </row>
    <row r="918" customFormat="false" ht="12" hidden="false" customHeight="false" outlineLevel="3" collapsed="false">
      <c r="A918" s="97" t="s">
        <v>216</v>
      </c>
      <c r="B918" s="104" t="s">
        <v>215</v>
      </c>
      <c r="C918" s="104" t="s">
        <v>423</v>
      </c>
      <c r="D918" s="98" t="s">
        <v>364</v>
      </c>
      <c r="E918" s="104" t="s">
        <v>336</v>
      </c>
      <c r="F918" s="99" t="n">
        <v>0</v>
      </c>
    </row>
    <row r="919" customFormat="false" ht="12" hidden="false" customHeight="false" outlineLevel="3" collapsed="false">
      <c r="A919" s="97" t="s">
        <v>216</v>
      </c>
      <c r="B919" s="104" t="s">
        <v>215</v>
      </c>
      <c r="C919" s="104" t="s">
        <v>423</v>
      </c>
      <c r="D919" s="98" t="s">
        <v>364</v>
      </c>
      <c r="E919" s="104" t="s">
        <v>338</v>
      </c>
      <c r="F919" s="99" t="n">
        <v>10833</v>
      </c>
    </row>
    <row r="920" customFormat="false" ht="12" hidden="false" customHeight="false" outlineLevel="2" collapsed="false">
      <c r="B920" s="104"/>
      <c r="C920" s="101" t="s">
        <v>424</v>
      </c>
      <c r="E920" s="104"/>
      <c r="F920" s="99" t="n">
        <f aca="false">SUBTOTAL(9,F916:F919)</f>
        <v>25575</v>
      </c>
    </row>
    <row r="921" customFormat="false" ht="12" hidden="false" customHeight="false" outlineLevel="1" collapsed="false">
      <c r="B921" s="101" t="s">
        <v>691</v>
      </c>
      <c r="C921" s="104"/>
      <c r="E921" s="104"/>
      <c r="F921" s="99" t="n">
        <f aca="false">SUBTOTAL(9,F916:F919)</f>
        <v>25575</v>
      </c>
    </row>
    <row r="922" customFormat="false" ht="12" hidden="false" customHeight="false" outlineLevel="3" collapsed="false">
      <c r="A922" s="97" t="s">
        <v>123</v>
      </c>
      <c r="B922" s="104" t="s">
        <v>122</v>
      </c>
      <c r="C922" s="104" t="s">
        <v>367</v>
      </c>
      <c r="D922" s="98" t="s">
        <v>364</v>
      </c>
      <c r="E922" s="104" t="s">
        <v>338</v>
      </c>
      <c r="F922" s="99" t="n">
        <v>4866</v>
      </c>
    </row>
    <row r="923" customFormat="false" ht="12" hidden="false" customHeight="false" outlineLevel="2" collapsed="false">
      <c r="B923" s="104"/>
      <c r="C923" s="101" t="s">
        <v>368</v>
      </c>
      <c r="E923" s="104"/>
      <c r="F923" s="99" t="n">
        <f aca="false">SUBTOTAL(9,F922)</f>
        <v>4866</v>
      </c>
    </row>
    <row r="924" customFormat="false" ht="12" hidden="false" customHeight="false" outlineLevel="1" collapsed="false">
      <c r="B924" s="101" t="s">
        <v>692</v>
      </c>
      <c r="C924" s="104"/>
      <c r="E924" s="104"/>
      <c r="F924" s="99" t="n">
        <f aca="false">SUBTOTAL(9,F922)</f>
        <v>4866</v>
      </c>
    </row>
    <row r="925" customFormat="false" ht="12" hidden="false" customHeight="false" outlineLevel="3" collapsed="false">
      <c r="A925" s="97" t="s">
        <v>123</v>
      </c>
      <c r="B925" s="104" t="s">
        <v>124</v>
      </c>
      <c r="C925" s="104" t="s">
        <v>367</v>
      </c>
      <c r="D925" s="98" t="s">
        <v>364</v>
      </c>
      <c r="E925" s="104" t="s">
        <v>338</v>
      </c>
      <c r="F925" s="99" t="n">
        <v>15000</v>
      </c>
    </row>
    <row r="926" customFormat="false" ht="12" hidden="false" customHeight="false" outlineLevel="2" collapsed="false">
      <c r="B926" s="104"/>
      <c r="C926" s="101" t="s">
        <v>368</v>
      </c>
      <c r="E926" s="104"/>
      <c r="F926" s="99" t="n">
        <f aca="false">SUBTOTAL(9,F925)</f>
        <v>15000</v>
      </c>
    </row>
    <row r="927" customFormat="false" ht="12" hidden="false" customHeight="false" outlineLevel="1" collapsed="false">
      <c r="B927" s="101" t="s">
        <v>693</v>
      </c>
      <c r="C927" s="104"/>
      <c r="E927" s="104"/>
      <c r="F927" s="99" t="n">
        <f aca="false">SUBTOTAL(9,F925)</f>
        <v>15000</v>
      </c>
    </row>
    <row r="928" customFormat="false" ht="12" hidden="false" customHeight="false" outlineLevel="3" collapsed="false">
      <c r="A928" s="97" t="s">
        <v>123</v>
      </c>
      <c r="B928" s="104" t="s">
        <v>125</v>
      </c>
      <c r="C928" s="104" t="s">
        <v>363</v>
      </c>
      <c r="D928" s="98" t="s">
        <v>364</v>
      </c>
      <c r="E928" s="104" t="s">
        <v>334</v>
      </c>
      <c r="F928" s="99" t="n">
        <v>12681</v>
      </c>
    </row>
    <row r="929" customFormat="false" ht="12" hidden="false" customHeight="false" outlineLevel="3" collapsed="false">
      <c r="A929" s="97" t="s">
        <v>123</v>
      </c>
      <c r="B929" s="104" t="s">
        <v>125</v>
      </c>
      <c r="C929" s="104" t="s">
        <v>363</v>
      </c>
      <c r="D929" s="98" t="s">
        <v>364</v>
      </c>
      <c r="E929" s="104" t="s">
        <v>335</v>
      </c>
      <c r="F929" s="99" t="n">
        <v>0</v>
      </c>
    </row>
    <row r="930" customFormat="false" ht="12" hidden="false" customHeight="false" outlineLevel="3" collapsed="false">
      <c r="A930" s="97" t="s">
        <v>123</v>
      </c>
      <c r="B930" s="104" t="s">
        <v>125</v>
      </c>
      <c r="C930" s="104" t="s">
        <v>363</v>
      </c>
      <c r="D930" s="98" t="s">
        <v>364</v>
      </c>
      <c r="E930" s="104" t="s">
        <v>336</v>
      </c>
      <c r="F930" s="99" t="n">
        <v>0</v>
      </c>
    </row>
    <row r="931" customFormat="false" ht="12" hidden="false" customHeight="false" outlineLevel="3" collapsed="false">
      <c r="A931" s="97" t="s">
        <v>123</v>
      </c>
      <c r="B931" s="104" t="s">
        <v>125</v>
      </c>
      <c r="C931" s="104" t="s">
        <v>363</v>
      </c>
      <c r="D931" s="98" t="s">
        <v>364</v>
      </c>
      <c r="E931" s="104" t="s">
        <v>338</v>
      </c>
      <c r="F931" s="99" t="n">
        <v>9319</v>
      </c>
    </row>
    <row r="932" customFormat="false" ht="12" hidden="false" customHeight="false" outlineLevel="2" collapsed="false">
      <c r="B932" s="104"/>
      <c r="C932" s="101" t="s">
        <v>365</v>
      </c>
      <c r="E932" s="104"/>
      <c r="F932" s="99" t="n">
        <f aca="false">SUBTOTAL(9,F928:F931)</f>
        <v>22000</v>
      </c>
    </row>
    <row r="933" customFormat="false" ht="12" hidden="false" customHeight="false" outlineLevel="1" collapsed="false">
      <c r="B933" s="101" t="s">
        <v>694</v>
      </c>
      <c r="C933" s="104"/>
      <c r="E933" s="104"/>
      <c r="F933" s="99" t="n">
        <f aca="false">SUBTOTAL(9,F928:F931)</f>
        <v>22000</v>
      </c>
    </row>
    <row r="934" customFormat="false" ht="12" hidden="false" customHeight="false" outlineLevel="3" collapsed="false">
      <c r="A934" s="97" t="s">
        <v>123</v>
      </c>
      <c r="B934" s="104" t="s">
        <v>126</v>
      </c>
      <c r="C934" s="104" t="s">
        <v>363</v>
      </c>
      <c r="D934" s="98" t="s">
        <v>364</v>
      </c>
      <c r="E934" s="104" t="s">
        <v>338</v>
      </c>
      <c r="F934" s="99" t="n">
        <v>53969</v>
      </c>
    </row>
    <row r="935" customFormat="false" ht="12" hidden="false" customHeight="false" outlineLevel="2" collapsed="false">
      <c r="B935" s="104"/>
      <c r="C935" s="101" t="s">
        <v>365</v>
      </c>
      <c r="E935" s="104"/>
      <c r="F935" s="99" t="n">
        <f aca="false">SUBTOTAL(9,F934)</f>
        <v>53969</v>
      </c>
    </row>
    <row r="936" customFormat="false" ht="12" hidden="false" customHeight="false" outlineLevel="1" collapsed="false">
      <c r="B936" s="101" t="s">
        <v>695</v>
      </c>
      <c r="C936" s="104"/>
      <c r="E936" s="104"/>
      <c r="F936" s="99" t="n">
        <f aca="false">SUBTOTAL(9,F934)</f>
        <v>53969</v>
      </c>
    </row>
    <row r="937" customFormat="false" ht="12" hidden="false" customHeight="false" outlineLevel="3" collapsed="false">
      <c r="A937" s="97" t="s">
        <v>123</v>
      </c>
      <c r="B937" s="104" t="s">
        <v>127</v>
      </c>
      <c r="C937" s="104" t="s">
        <v>370</v>
      </c>
      <c r="D937" s="98" t="s">
        <v>364</v>
      </c>
      <c r="E937" s="104" t="s">
        <v>338</v>
      </c>
      <c r="F937" s="99" t="n">
        <v>19877</v>
      </c>
    </row>
    <row r="938" customFormat="false" ht="12" hidden="false" customHeight="false" outlineLevel="2" collapsed="false">
      <c r="B938" s="104"/>
      <c r="C938" s="101" t="s">
        <v>371</v>
      </c>
      <c r="E938" s="104"/>
      <c r="F938" s="99" t="n">
        <f aca="false">SUBTOTAL(9,F937)</f>
        <v>19877</v>
      </c>
    </row>
    <row r="939" customFormat="false" ht="12" hidden="false" customHeight="false" outlineLevel="1" collapsed="false">
      <c r="B939" s="101" t="s">
        <v>696</v>
      </c>
      <c r="C939" s="104"/>
      <c r="E939" s="104"/>
      <c r="F939" s="99" t="n">
        <f aca="false">SUBTOTAL(9,F937)</f>
        <v>19877</v>
      </c>
    </row>
    <row r="940" customFormat="false" ht="12" hidden="false" customHeight="false" outlineLevel="3" collapsed="false">
      <c r="A940" s="97" t="s">
        <v>123</v>
      </c>
      <c r="B940" s="104" t="s">
        <v>128</v>
      </c>
      <c r="C940" s="104" t="s">
        <v>367</v>
      </c>
      <c r="D940" s="98" t="s">
        <v>364</v>
      </c>
      <c r="E940" s="104" t="s">
        <v>338</v>
      </c>
      <c r="F940" s="99" t="n">
        <v>57089</v>
      </c>
    </row>
    <row r="941" customFormat="false" ht="12" hidden="false" customHeight="false" outlineLevel="2" collapsed="false">
      <c r="B941" s="104"/>
      <c r="C941" s="101" t="s">
        <v>368</v>
      </c>
      <c r="E941" s="104"/>
      <c r="F941" s="99" t="n">
        <f aca="false">SUBTOTAL(9,F940)</f>
        <v>57089</v>
      </c>
    </row>
    <row r="942" customFormat="false" ht="12" hidden="false" customHeight="false" outlineLevel="1" collapsed="false">
      <c r="B942" s="101" t="s">
        <v>697</v>
      </c>
      <c r="C942" s="104"/>
      <c r="E942" s="104"/>
      <c r="F942" s="99" t="n">
        <f aca="false">SUBTOTAL(9,F940)</f>
        <v>57089</v>
      </c>
    </row>
    <row r="943" customFormat="false" ht="12" hidden="false" customHeight="false" outlineLevel="3" collapsed="false">
      <c r="A943" s="97" t="s">
        <v>123</v>
      </c>
      <c r="B943" s="104" t="s">
        <v>129</v>
      </c>
      <c r="C943" s="104" t="s">
        <v>363</v>
      </c>
      <c r="D943" s="98" t="s">
        <v>364</v>
      </c>
      <c r="E943" s="104" t="s">
        <v>334</v>
      </c>
      <c r="F943" s="99" t="n">
        <v>23705</v>
      </c>
    </row>
    <row r="944" customFormat="false" ht="12" hidden="false" customHeight="false" outlineLevel="3" collapsed="false">
      <c r="A944" s="97" t="s">
        <v>123</v>
      </c>
      <c r="B944" s="104" t="s">
        <v>129</v>
      </c>
      <c r="C944" s="104" t="s">
        <v>363</v>
      </c>
      <c r="D944" s="98" t="s">
        <v>364</v>
      </c>
      <c r="E944" s="104" t="s">
        <v>335</v>
      </c>
      <c r="F944" s="99" t="n">
        <v>0</v>
      </c>
    </row>
    <row r="945" customFormat="false" ht="12" hidden="false" customHeight="false" outlineLevel="3" collapsed="false">
      <c r="A945" s="97" t="s">
        <v>123</v>
      </c>
      <c r="B945" s="104" t="s">
        <v>129</v>
      </c>
      <c r="C945" s="104" t="s">
        <v>363</v>
      </c>
      <c r="D945" s="98" t="s">
        <v>364</v>
      </c>
      <c r="E945" s="104" t="s">
        <v>336</v>
      </c>
      <c r="F945" s="99" t="n">
        <v>0</v>
      </c>
    </row>
    <row r="946" customFormat="false" ht="12" hidden="false" customHeight="false" outlineLevel="3" collapsed="false">
      <c r="A946" s="97" t="s">
        <v>123</v>
      </c>
      <c r="B946" s="104" t="s">
        <v>129</v>
      </c>
      <c r="C946" s="104" t="s">
        <v>363</v>
      </c>
      <c r="D946" s="98" t="s">
        <v>364</v>
      </c>
      <c r="E946" s="104" t="s">
        <v>338</v>
      </c>
      <c r="F946" s="99" t="n">
        <v>17420</v>
      </c>
    </row>
    <row r="947" customFormat="false" ht="12" hidden="false" customHeight="false" outlineLevel="2" collapsed="false">
      <c r="B947" s="104"/>
      <c r="C947" s="101" t="s">
        <v>365</v>
      </c>
      <c r="E947" s="104"/>
      <c r="F947" s="99" t="n">
        <f aca="false">SUBTOTAL(9,F943:F946)</f>
        <v>41125</v>
      </c>
    </row>
    <row r="948" customFormat="false" ht="12" hidden="false" customHeight="false" outlineLevel="1" collapsed="false">
      <c r="B948" s="101" t="s">
        <v>698</v>
      </c>
      <c r="C948" s="104"/>
      <c r="E948" s="104"/>
      <c r="F948" s="99" t="n">
        <f aca="false">SUBTOTAL(9,F943:F946)</f>
        <v>41125</v>
      </c>
    </row>
    <row r="949" customFormat="false" ht="12" hidden="false" customHeight="false" outlineLevel="3" collapsed="false">
      <c r="A949" s="97" t="s">
        <v>123</v>
      </c>
      <c r="B949" s="104" t="s">
        <v>130</v>
      </c>
      <c r="C949" s="104" t="s">
        <v>370</v>
      </c>
      <c r="D949" s="98" t="s">
        <v>364</v>
      </c>
      <c r="E949" s="104" t="s">
        <v>334</v>
      </c>
      <c r="F949" s="99" t="n">
        <v>9835</v>
      </c>
    </row>
    <row r="950" customFormat="false" ht="12" hidden="false" customHeight="false" outlineLevel="3" collapsed="false">
      <c r="A950" s="97" t="s">
        <v>123</v>
      </c>
      <c r="B950" s="104" t="s">
        <v>130</v>
      </c>
      <c r="C950" s="104" t="s">
        <v>370</v>
      </c>
      <c r="D950" s="98" t="s">
        <v>364</v>
      </c>
      <c r="E950" s="104" t="s">
        <v>335</v>
      </c>
      <c r="F950" s="99" t="n">
        <v>0</v>
      </c>
    </row>
    <row r="951" customFormat="false" ht="12" hidden="false" customHeight="false" outlineLevel="3" collapsed="false">
      <c r="A951" s="97" t="s">
        <v>123</v>
      </c>
      <c r="B951" s="104" t="s">
        <v>130</v>
      </c>
      <c r="C951" s="104" t="s">
        <v>370</v>
      </c>
      <c r="D951" s="98" t="s">
        <v>364</v>
      </c>
      <c r="E951" s="104" t="s">
        <v>336</v>
      </c>
      <c r="F951" s="99" t="n">
        <v>0</v>
      </c>
    </row>
    <row r="952" customFormat="false" ht="12" hidden="false" customHeight="false" outlineLevel="3" collapsed="false">
      <c r="A952" s="97" t="s">
        <v>123</v>
      </c>
      <c r="B952" s="104" t="s">
        <v>130</v>
      </c>
      <c r="C952" s="104" t="s">
        <v>370</v>
      </c>
      <c r="D952" s="98" t="s">
        <v>364</v>
      </c>
      <c r="E952" s="104" t="s">
        <v>338</v>
      </c>
      <c r="F952" s="99" t="n">
        <v>7229</v>
      </c>
    </row>
    <row r="953" customFormat="false" ht="12" hidden="false" customHeight="false" outlineLevel="2" collapsed="false">
      <c r="B953" s="104"/>
      <c r="C953" s="101" t="s">
        <v>371</v>
      </c>
      <c r="E953" s="104"/>
      <c r="F953" s="99" t="n">
        <f aca="false">SUBTOTAL(9,F949:F952)</f>
        <v>17064</v>
      </c>
    </row>
    <row r="954" customFormat="false" ht="12" hidden="false" customHeight="false" outlineLevel="1" collapsed="false">
      <c r="B954" s="101" t="s">
        <v>699</v>
      </c>
      <c r="C954" s="104"/>
      <c r="E954" s="104"/>
      <c r="F954" s="99" t="n">
        <f aca="false">SUBTOTAL(9,F949:F952)</f>
        <v>17064</v>
      </c>
    </row>
    <row r="955" customFormat="false" ht="12" hidden="false" customHeight="false" outlineLevel="3" collapsed="false">
      <c r="A955" s="97" t="s">
        <v>218</v>
      </c>
      <c r="B955" s="104" t="s">
        <v>217</v>
      </c>
      <c r="C955" s="104" t="s">
        <v>700</v>
      </c>
      <c r="D955" s="98" t="s">
        <v>364</v>
      </c>
      <c r="E955" s="104" t="s">
        <v>334</v>
      </c>
      <c r="F955" s="99" t="n">
        <v>7076</v>
      </c>
    </row>
    <row r="956" customFormat="false" ht="12" hidden="false" customHeight="false" outlineLevel="3" collapsed="false">
      <c r="A956" s="97" t="s">
        <v>218</v>
      </c>
      <c r="B956" s="104" t="s">
        <v>217</v>
      </c>
      <c r="C956" s="104" t="s">
        <v>700</v>
      </c>
      <c r="D956" s="98" t="s">
        <v>364</v>
      </c>
      <c r="E956" s="104" t="s">
        <v>335</v>
      </c>
      <c r="F956" s="99" t="n">
        <v>0</v>
      </c>
    </row>
    <row r="957" customFormat="false" ht="12" hidden="false" customHeight="false" outlineLevel="3" collapsed="false">
      <c r="A957" s="97" t="s">
        <v>218</v>
      </c>
      <c r="B957" s="104" t="s">
        <v>217</v>
      </c>
      <c r="C957" s="104" t="s">
        <v>700</v>
      </c>
      <c r="D957" s="98" t="s">
        <v>364</v>
      </c>
      <c r="E957" s="104" t="s">
        <v>336</v>
      </c>
      <c r="F957" s="99" t="n">
        <v>0</v>
      </c>
    </row>
    <row r="958" customFormat="false" ht="12" hidden="false" customHeight="false" outlineLevel="3" collapsed="false">
      <c r="A958" s="97" t="s">
        <v>218</v>
      </c>
      <c r="B958" s="104" t="s">
        <v>217</v>
      </c>
      <c r="C958" s="104" t="s">
        <v>700</v>
      </c>
      <c r="D958" s="98" t="s">
        <v>364</v>
      </c>
      <c r="E958" s="104" t="s">
        <v>337</v>
      </c>
      <c r="F958" s="99" t="n">
        <v>0</v>
      </c>
    </row>
    <row r="959" customFormat="false" ht="12" hidden="false" customHeight="false" outlineLevel="3" collapsed="false">
      <c r="A959" s="97" t="s">
        <v>218</v>
      </c>
      <c r="B959" s="104" t="s">
        <v>217</v>
      </c>
      <c r="C959" s="104" t="s">
        <v>700</v>
      </c>
      <c r="D959" s="98" t="s">
        <v>364</v>
      </c>
      <c r="E959" s="104" t="s">
        <v>348</v>
      </c>
      <c r="F959" s="99" t="n">
        <v>3019</v>
      </c>
    </row>
    <row r="960" customFormat="false" ht="12" hidden="false" customHeight="false" outlineLevel="3" collapsed="false">
      <c r="A960" s="97" t="s">
        <v>218</v>
      </c>
      <c r="B960" s="104" t="s">
        <v>217</v>
      </c>
      <c r="C960" s="104" t="s">
        <v>700</v>
      </c>
      <c r="D960" s="98" t="s">
        <v>364</v>
      </c>
      <c r="E960" s="104" t="s">
        <v>348</v>
      </c>
      <c r="F960" s="99" t="n">
        <v>2013</v>
      </c>
    </row>
    <row r="961" customFormat="false" ht="12" hidden="false" customHeight="false" outlineLevel="2" collapsed="false">
      <c r="B961" s="104"/>
      <c r="C961" s="101" t="s">
        <v>701</v>
      </c>
      <c r="E961" s="104"/>
      <c r="F961" s="99" t="n">
        <f aca="false">SUBTOTAL(9,F955:F960)</f>
        <v>12108</v>
      </c>
    </row>
    <row r="962" customFormat="false" ht="12" hidden="false" customHeight="false" outlineLevel="1" collapsed="false">
      <c r="B962" s="101" t="s">
        <v>702</v>
      </c>
      <c r="C962" s="104"/>
      <c r="E962" s="104"/>
      <c r="F962" s="99" t="n">
        <f aca="false">SUBTOTAL(9,F955:F960)</f>
        <v>12108</v>
      </c>
    </row>
    <row r="963" customFormat="false" ht="12" hidden="false" customHeight="false" outlineLevel="3" collapsed="false">
      <c r="A963" s="97" t="s">
        <v>703</v>
      </c>
      <c r="B963" s="104" t="s">
        <v>304</v>
      </c>
      <c r="C963" s="104" t="s">
        <v>704</v>
      </c>
      <c r="D963" s="98" t="s">
        <v>364</v>
      </c>
      <c r="E963" s="104" t="s">
        <v>334</v>
      </c>
      <c r="F963" s="99" t="n">
        <v>2334</v>
      </c>
    </row>
    <row r="964" customFormat="false" ht="12" hidden="false" customHeight="false" outlineLevel="3" collapsed="false">
      <c r="A964" s="97" t="s">
        <v>703</v>
      </c>
      <c r="B964" s="104" t="s">
        <v>304</v>
      </c>
      <c r="C964" s="104" t="s">
        <v>704</v>
      </c>
      <c r="D964" s="98" t="s">
        <v>364</v>
      </c>
      <c r="E964" s="104" t="s">
        <v>335</v>
      </c>
      <c r="F964" s="99" t="n">
        <v>0</v>
      </c>
    </row>
    <row r="965" customFormat="false" ht="12" hidden="false" customHeight="false" outlineLevel="3" collapsed="false">
      <c r="A965" s="97" t="s">
        <v>703</v>
      </c>
      <c r="B965" s="104" t="s">
        <v>304</v>
      </c>
      <c r="C965" s="104" t="s">
        <v>704</v>
      </c>
      <c r="D965" s="98" t="s">
        <v>364</v>
      </c>
      <c r="E965" s="104" t="s">
        <v>336</v>
      </c>
      <c r="F965" s="99" t="n">
        <v>0</v>
      </c>
    </row>
    <row r="966" customFormat="false" ht="12" hidden="false" customHeight="false" outlineLevel="3" collapsed="false">
      <c r="A966" s="97" t="s">
        <v>703</v>
      </c>
      <c r="B966" s="104" t="s">
        <v>304</v>
      </c>
      <c r="C966" s="104" t="s">
        <v>704</v>
      </c>
      <c r="D966" s="98" t="s">
        <v>364</v>
      </c>
      <c r="E966" s="104" t="s">
        <v>337</v>
      </c>
      <c r="F966" s="99" t="n">
        <v>0</v>
      </c>
    </row>
    <row r="967" customFormat="false" ht="12" hidden="false" customHeight="false" outlineLevel="3" collapsed="false">
      <c r="A967" s="97" t="s">
        <v>703</v>
      </c>
      <c r="B967" s="104" t="s">
        <v>304</v>
      </c>
      <c r="C967" s="104" t="s">
        <v>704</v>
      </c>
      <c r="D967" s="98" t="s">
        <v>364</v>
      </c>
      <c r="E967" s="104" t="s">
        <v>348</v>
      </c>
      <c r="F967" s="99" t="n">
        <v>995</v>
      </c>
    </row>
    <row r="968" customFormat="false" ht="12" hidden="false" customHeight="false" outlineLevel="3" collapsed="false">
      <c r="A968" s="97" t="s">
        <v>703</v>
      </c>
      <c r="B968" s="104" t="s">
        <v>304</v>
      </c>
      <c r="C968" s="104" t="s">
        <v>704</v>
      </c>
      <c r="D968" s="98" t="s">
        <v>364</v>
      </c>
      <c r="E968" s="104" t="s">
        <v>348</v>
      </c>
      <c r="F968" s="99" t="n">
        <v>663</v>
      </c>
    </row>
    <row r="969" customFormat="false" ht="12" hidden="false" customHeight="false" outlineLevel="2" collapsed="false">
      <c r="B969" s="104"/>
      <c r="C969" s="101" t="s">
        <v>705</v>
      </c>
      <c r="E969" s="104"/>
      <c r="F969" s="99" t="n">
        <f aca="false">SUBTOTAL(9,F963:F968)</f>
        <v>3992</v>
      </c>
    </row>
    <row r="970" customFormat="false" ht="12" hidden="false" customHeight="false" outlineLevel="3" collapsed="false">
      <c r="A970" s="97" t="s">
        <v>703</v>
      </c>
      <c r="B970" s="104" t="s">
        <v>304</v>
      </c>
      <c r="C970" s="104" t="s">
        <v>706</v>
      </c>
      <c r="D970" s="98" t="s">
        <v>364</v>
      </c>
      <c r="E970" s="104" t="s">
        <v>334</v>
      </c>
      <c r="F970" s="99" t="n">
        <v>2697</v>
      </c>
    </row>
    <row r="971" customFormat="false" ht="12" hidden="false" customHeight="false" outlineLevel="3" collapsed="false">
      <c r="A971" s="97" t="s">
        <v>703</v>
      </c>
      <c r="B971" s="104" t="s">
        <v>304</v>
      </c>
      <c r="C971" s="104" t="s">
        <v>706</v>
      </c>
      <c r="D971" s="98" t="s">
        <v>364</v>
      </c>
      <c r="E971" s="104" t="s">
        <v>335</v>
      </c>
      <c r="F971" s="99" t="n">
        <v>0</v>
      </c>
    </row>
    <row r="972" customFormat="false" ht="12" hidden="false" customHeight="false" outlineLevel="3" collapsed="false">
      <c r="A972" s="97" t="s">
        <v>703</v>
      </c>
      <c r="B972" s="104" t="s">
        <v>304</v>
      </c>
      <c r="C972" s="104" t="s">
        <v>706</v>
      </c>
      <c r="D972" s="98" t="s">
        <v>364</v>
      </c>
      <c r="E972" s="104" t="s">
        <v>336</v>
      </c>
      <c r="F972" s="99" t="n">
        <v>0</v>
      </c>
    </row>
    <row r="973" customFormat="false" ht="12" hidden="false" customHeight="false" outlineLevel="3" collapsed="false">
      <c r="A973" s="97" t="s">
        <v>703</v>
      </c>
      <c r="B973" s="104" t="s">
        <v>304</v>
      </c>
      <c r="C973" s="104" t="s">
        <v>706</v>
      </c>
      <c r="D973" s="98" t="s">
        <v>364</v>
      </c>
      <c r="E973" s="104" t="s">
        <v>337</v>
      </c>
      <c r="F973" s="99" t="n">
        <v>0</v>
      </c>
    </row>
    <row r="974" customFormat="false" ht="12" hidden="false" customHeight="false" outlineLevel="3" collapsed="false">
      <c r="A974" s="97" t="s">
        <v>703</v>
      </c>
      <c r="B974" s="104" t="s">
        <v>304</v>
      </c>
      <c r="C974" s="104" t="s">
        <v>706</v>
      </c>
      <c r="D974" s="98" t="s">
        <v>364</v>
      </c>
      <c r="E974" s="104" t="s">
        <v>348</v>
      </c>
      <c r="F974" s="99" t="n">
        <v>1151</v>
      </c>
    </row>
    <row r="975" customFormat="false" ht="12" hidden="false" customHeight="false" outlineLevel="3" collapsed="false">
      <c r="A975" s="97" t="s">
        <v>703</v>
      </c>
      <c r="B975" s="104" t="s">
        <v>304</v>
      </c>
      <c r="C975" s="104" t="s">
        <v>706</v>
      </c>
      <c r="D975" s="98" t="s">
        <v>364</v>
      </c>
      <c r="E975" s="104" t="s">
        <v>348</v>
      </c>
      <c r="F975" s="99" t="n">
        <v>768</v>
      </c>
    </row>
    <row r="976" customFormat="false" ht="12" hidden="false" customHeight="false" outlineLevel="2" collapsed="false">
      <c r="B976" s="104"/>
      <c r="C976" s="101" t="s">
        <v>707</v>
      </c>
      <c r="E976" s="104"/>
      <c r="F976" s="99" t="n">
        <f aca="false">SUBTOTAL(9,F970:F975)</f>
        <v>4616</v>
      </c>
    </row>
    <row r="977" customFormat="false" ht="12" hidden="false" customHeight="false" outlineLevel="3" collapsed="false">
      <c r="A977" s="97" t="s">
        <v>703</v>
      </c>
      <c r="B977" s="104" t="s">
        <v>304</v>
      </c>
      <c r="C977" s="104" t="s">
        <v>708</v>
      </c>
      <c r="D977" s="98" t="s">
        <v>364</v>
      </c>
      <c r="E977" s="104" t="s">
        <v>334</v>
      </c>
      <c r="F977" s="99" t="n">
        <v>4934</v>
      </c>
    </row>
    <row r="978" customFormat="false" ht="12" hidden="false" customHeight="false" outlineLevel="3" collapsed="false">
      <c r="A978" s="97" t="s">
        <v>703</v>
      </c>
      <c r="B978" s="104" t="s">
        <v>304</v>
      </c>
      <c r="C978" s="104" t="s">
        <v>708</v>
      </c>
      <c r="D978" s="98" t="s">
        <v>364</v>
      </c>
      <c r="E978" s="104" t="s">
        <v>335</v>
      </c>
      <c r="F978" s="99" t="n">
        <v>0</v>
      </c>
    </row>
    <row r="979" customFormat="false" ht="12" hidden="false" customHeight="false" outlineLevel="3" collapsed="false">
      <c r="A979" s="97" t="s">
        <v>703</v>
      </c>
      <c r="B979" s="104" t="s">
        <v>304</v>
      </c>
      <c r="C979" s="104" t="s">
        <v>708</v>
      </c>
      <c r="D979" s="98" t="s">
        <v>364</v>
      </c>
      <c r="E979" s="104" t="s">
        <v>336</v>
      </c>
      <c r="F979" s="99" t="n">
        <v>0</v>
      </c>
    </row>
    <row r="980" customFormat="false" ht="12" hidden="false" customHeight="false" outlineLevel="3" collapsed="false">
      <c r="A980" s="97" t="s">
        <v>703</v>
      </c>
      <c r="B980" s="104" t="s">
        <v>304</v>
      </c>
      <c r="C980" s="104" t="s">
        <v>708</v>
      </c>
      <c r="D980" s="98" t="s">
        <v>364</v>
      </c>
      <c r="E980" s="104" t="s">
        <v>337</v>
      </c>
      <c r="F980" s="99" t="n">
        <v>0</v>
      </c>
    </row>
    <row r="981" customFormat="false" ht="12" hidden="false" customHeight="false" outlineLevel="3" collapsed="false">
      <c r="A981" s="97" t="s">
        <v>703</v>
      </c>
      <c r="B981" s="104" t="s">
        <v>304</v>
      </c>
      <c r="C981" s="104" t="s">
        <v>708</v>
      </c>
      <c r="D981" s="98" t="s">
        <v>364</v>
      </c>
      <c r="E981" s="104" t="s">
        <v>348</v>
      </c>
      <c r="F981" s="99" t="n">
        <v>2106</v>
      </c>
    </row>
    <row r="982" customFormat="false" ht="12" hidden="false" customHeight="false" outlineLevel="3" collapsed="false">
      <c r="A982" s="97" t="s">
        <v>703</v>
      </c>
      <c r="B982" s="104" t="s">
        <v>304</v>
      </c>
      <c r="C982" s="104" t="s">
        <v>708</v>
      </c>
      <c r="D982" s="98" t="s">
        <v>364</v>
      </c>
      <c r="E982" s="104" t="s">
        <v>348</v>
      </c>
      <c r="F982" s="99" t="n">
        <v>1405</v>
      </c>
    </row>
    <row r="983" customFormat="false" ht="12" hidden="false" customHeight="false" outlineLevel="2" collapsed="false">
      <c r="B983" s="104"/>
      <c r="C983" s="101" t="s">
        <v>709</v>
      </c>
      <c r="E983" s="104"/>
      <c r="F983" s="99" t="n">
        <f aca="false">SUBTOTAL(9,F977:F982)</f>
        <v>8445</v>
      </c>
    </row>
    <row r="984" customFormat="false" ht="12" hidden="false" customHeight="false" outlineLevel="3" collapsed="false">
      <c r="A984" s="97" t="s">
        <v>703</v>
      </c>
      <c r="B984" s="104" t="s">
        <v>304</v>
      </c>
      <c r="C984" s="104" t="s">
        <v>710</v>
      </c>
      <c r="D984" s="98" t="s">
        <v>364</v>
      </c>
      <c r="E984" s="104" t="s">
        <v>334</v>
      </c>
      <c r="F984" s="99" t="n">
        <v>4329</v>
      </c>
    </row>
    <row r="985" customFormat="false" ht="12" hidden="false" customHeight="false" outlineLevel="3" collapsed="false">
      <c r="A985" s="97" t="s">
        <v>703</v>
      </c>
      <c r="B985" s="104" t="s">
        <v>304</v>
      </c>
      <c r="C985" s="104" t="s">
        <v>710</v>
      </c>
      <c r="D985" s="98" t="s">
        <v>364</v>
      </c>
      <c r="E985" s="104" t="s">
        <v>335</v>
      </c>
      <c r="F985" s="99" t="n">
        <v>0</v>
      </c>
    </row>
    <row r="986" customFormat="false" ht="12" hidden="false" customHeight="false" outlineLevel="3" collapsed="false">
      <c r="A986" s="97" t="s">
        <v>703</v>
      </c>
      <c r="B986" s="104" t="s">
        <v>304</v>
      </c>
      <c r="C986" s="104" t="s">
        <v>710</v>
      </c>
      <c r="D986" s="98" t="s">
        <v>364</v>
      </c>
      <c r="E986" s="104" t="s">
        <v>336</v>
      </c>
      <c r="F986" s="99" t="n">
        <v>0</v>
      </c>
    </row>
    <row r="987" customFormat="false" ht="12" hidden="false" customHeight="false" outlineLevel="3" collapsed="false">
      <c r="A987" s="97" t="s">
        <v>703</v>
      </c>
      <c r="B987" s="104" t="s">
        <v>304</v>
      </c>
      <c r="C987" s="104" t="s">
        <v>710</v>
      </c>
      <c r="D987" s="98" t="s">
        <v>364</v>
      </c>
      <c r="E987" s="104" t="s">
        <v>337</v>
      </c>
      <c r="F987" s="99" t="n">
        <v>0</v>
      </c>
    </row>
    <row r="988" customFormat="false" ht="12" hidden="false" customHeight="false" outlineLevel="3" collapsed="false">
      <c r="A988" s="97" t="s">
        <v>703</v>
      </c>
      <c r="B988" s="104" t="s">
        <v>304</v>
      </c>
      <c r="C988" s="104" t="s">
        <v>710</v>
      </c>
      <c r="D988" s="98" t="s">
        <v>364</v>
      </c>
      <c r="E988" s="104" t="s">
        <v>348</v>
      </c>
      <c r="F988" s="99" t="n">
        <v>1848</v>
      </c>
    </row>
    <row r="989" customFormat="false" ht="12" hidden="false" customHeight="false" outlineLevel="3" collapsed="false">
      <c r="A989" s="97" t="s">
        <v>703</v>
      </c>
      <c r="B989" s="104" t="s">
        <v>304</v>
      </c>
      <c r="C989" s="104" t="s">
        <v>710</v>
      </c>
      <c r="D989" s="98" t="s">
        <v>364</v>
      </c>
      <c r="E989" s="104" t="s">
        <v>348</v>
      </c>
      <c r="F989" s="99" t="n">
        <v>1234</v>
      </c>
    </row>
    <row r="990" customFormat="false" ht="12" hidden="false" customHeight="false" outlineLevel="2" collapsed="false">
      <c r="B990" s="104"/>
      <c r="C990" s="101" t="s">
        <v>711</v>
      </c>
      <c r="E990" s="104"/>
      <c r="F990" s="99" t="n">
        <f aca="false">SUBTOTAL(9,F984:F989)</f>
        <v>7411</v>
      </c>
    </row>
    <row r="991" customFormat="false" ht="12" hidden="false" customHeight="false" outlineLevel="3" collapsed="false">
      <c r="A991" s="97" t="s">
        <v>703</v>
      </c>
      <c r="B991" s="104" t="s">
        <v>304</v>
      </c>
      <c r="C991" s="104" t="s">
        <v>712</v>
      </c>
      <c r="D991" s="98" t="s">
        <v>364</v>
      </c>
      <c r="E991" s="104" t="s">
        <v>334</v>
      </c>
      <c r="F991" s="99" t="n">
        <v>131</v>
      </c>
    </row>
    <row r="992" customFormat="false" ht="12" hidden="false" customHeight="false" outlineLevel="3" collapsed="false">
      <c r="A992" s="97" t="s">
        <v>703</v>
      </c>
      <c r="B992" s="104" t="s">
        <v>304</v>
      </c>
      <c r="C992" s="104" t="s">
        <v>712</v>
      </c>
      <c r="D992" s="98" t="s">
        <v>364</v>
      </c>
      <c r="E992" s="104" t="s">
        <v>335</v>
      </c>
      <c r="F992" s="99" t="n">
        <v>0</v>
      </c>
    </row>
    <row r="993" customFormat="false" ht="12" hidden="false" customHeight="false" outlineLevel="3" collapsed="false">
      <c r="A993" s="97" t="s">
        <v>703</v>
      </c>
      <c r="B993" s="104" t="s">
        <v>304</v>
      </c>
      <c r="C993" s="104" t="s">
        <v>712</v>
      </c>
      <c r="D993" s="98" t="s">
        <v>364</v>
      </c>
      <c r="E993" s="104" t="s">
        <v>336</v>
      </c>
      <c r="F993" s="99" t="n">
        <v>0</v>
      </c>
    </row>
    <row r="994" customFormat="false" ht="12" hidden="false" customHeight="false" outlineLevel="3" collapsed="false">
      <c r="A994" s="97" t="s">
        <v>703</v>
      </c>
      <c r="B994" s="104" t="s">
        <v>304</v>
      </c>
      <c r="C994" s="104" t="s">
        <v>712</v>
      </c>
      <c r="D994" s="98" t="s">
        <v>364</v>
      </c>
      <c r="E994" s="104" t="s">
        <v>337</v>
      </c>
      <c r="F994" s="99" t="n">
        <v>0</v>
      </c>
    </row>
    <row r="995" customFormat="false" ht="12" hidden="false" customHeight="false" outlineLevel="3" collapsed="false">
      <c r="A995" s="97" t="s">
        <v>703</v>
      </c>
      <c r="B995" s="104" t="s">
        <v>304</v>
      </c>
      <c r="C995" s="104" t="s">
        <v>712</v>
      </c>
      <c r="D995" s="98" t="s">
        <v>364</v>
      </c>
      <c r="E995" s="104" t="s">
        <v>348</v>
      </c>
      <c r="F995" s="99" t="n">
        <v>55</v>
      </c>
    </row>
    <row r="996" customFormat="false" ht="12" hidden="false" customHeight="false" outlineLevel="3" collapsed="false">
      <c r="A996" s="97" t="s">
        <v>703</v>
      </c>
      <c r="B996" s="104" t="s">
        <v>304</v>
      </c>
      <c r="C996" s="104" t="s">
        <v>712</v>
      </c>
      <c r="D996" s="98" t="s">
        <v>364</v>
      </c>
      <c r="E996" s="104" t="s">
        <v>348</v>
      </c>
      <c r="F996" s="99" t="n">
        <v>37</v>
      </c>
    </row>
    <row r="997" customFormat="false" ht="12" hidden="false" customHeight="false" outlineLevel="2" collapsed="false">
      <c r="B997" s="104"/>
      <c r="C997" s="101" t="s">
        <v>713</v>
      </c>
      <c r="E997" s="104"/>
      <c r="F997" s="99" t="n">
        <f aca="false">SUBTOTAL(9,F991:F996)</f>
        <v>223</v>
      </c>
    </row>
    <row r="998" customFormat="false" ht="12" hidden="false" customHeight="false" outlineLevel="3" collapsed="false">
      <c r="A998" s="97" t="s">
        <v>703</v>
      </c>
      <c r="B998" s="104" t="s">
        <v>304</v>
      </c>
      <c r="C998" s="104" t="s">
        <v>714</v>
      </c>
      <c r="D998" s="98" t="s">
        <v>364</v>
      </c>
      <c r="E998" s="104" t="s">
        <v>334</v>
      </c>
      <c r="F998" s="99" t="n">
        <v>1017</v>
      </c>
    </row>
    <row r="999" customFormat="false" ht="12" hidden="false" customHeight="false" outlineLevel="3" collapsed="false">
      <c r="A999" s="97" t="s">
        <v>703</v>
      </c>
      <c r="B999" s="104" t="s">
        <v>304</v>
      </c>
      <c r="C999" s="104" t="s">
        <v>714</v>
      </c>
      <c r="D999" s="98" t="s">
        <v>364</v>
      </c>
      <c r="E999" s="104" t="s">
        <v>335</v>
      </c>
      <c r="F999" s="99" t="n">
        <v>0</v>
      </c>
    </row>
    <row r="1000" customFormat="false" ht="12" hidden="false" customHeight="false" outlineLevel="3" collapsed="false">
      <c r="A1000" s="97" t="s">
        <v>703</v>
      </c>
      <c r="B1000" s="104" t="s">
        <v>304</v>
      </c>
      <c r="C1000" s="104" t="s">
        <v>714</v>
      </c>
      <c r="D1000" s="98" t="s">
        <v>364</v>
      </c>
      <c r="E1000" s="104" t="s">
        <v>336</v>
      </c>
      <c r="F1000" s="99" t="n">
        <v>0</v>
      </c>
    </row>
    <row r="1001" customFormat="false" ht="12" hidden="false" customHeight="false" outlineLevel="3" collapsed="false">
      <c r="A1001" s="97" t="s">
        <v>703</v>
      </c>
      <c r="B1001" s="104" t="s">
        <v>304</v>
      </c>
      <c r="C1001" s="104" t="s">
        <v>714</v>
      </c>
      <c r="D1001" s="98" t="s">
        <v>364</v>
      </c>
      <c r="E1001" s="104" t="s">
        <v>337</v>
      </c>
      <c r="F1001" s="99" t="n">
        <v>0</v>
      </c>
    </row>
    <row r="1002" customFormat="false" ht="12" hidden="false" customHeight="false" outlineLevel="3" collapsed="false">
      <c r="A1002" s="97" t="s">
        <v>703</v>
      </c>
      <c r="B1002" s="104" t="s">
        <v>304</v>
      </c>
      <c r="C1002" s="104" t="s">
        <v>714</v>
      </c>
      <c r="D1002" s="98" t="s">
        <v>364</v>
      </c>
      <c r="E1002" s="104" t="s">
        <v>348</v>
      </c>
      <c r="F1002" s="99" t="n">
        <v>433</v>
      </c>
    </row>
    <row r="1003" customFormat="false" ht="12" hidden="false" customHeight="false" outlineLevel="3" collapsed="false">
      <c r="A1003" s="97" t="s">
        <v>703</v>
      </c>
      <c r="B1003" s="104" t="s">
        <v>304</v>
      </c>
      <c r="C1003" s="104" t="s">
        <v>714</v>
      </c>
      <c r="D1003" s="98" t="s">
        <v>364</v>
      </c>
      <c r="E1003" s="104" t="s">
        <v>348</v>
      </c>
      <c r="F1003" s="99" t="n">
        <v>289</v>
      </c>
    </row>
    <row r="1004" customFormat="false" ht="12" hidden="false" customHeight="false" outlineLevel="2" collapsed="false">
      <c r="B1004" s="104"/>
      <c r="C1004" s="101" t="s">
        <v>715</v>
      </c>
      <c r="E1004" s="104"/>
      <c r="F1004" s="99" t="n">
        <f aca="false">SUBTOTAL(9,F998:F1003)</f>
        <v>1739</v>
      </c>
    </row>
    <row r="1005" customFormat="false" ht="12" hidden="false" customHeight="false" outlineLevel="3" collapsed="false">
      <c r="A1005" s="97" t="s">
        <v>703</v>
      </c>
      <c r="B1005" s="104" t="s">
        <v>304</v>
      </c>
      <c r="C1005" s="104" t="s">
        <v>716</v>
      </c>
      <c r="D1005" s="98" t="s">
        <v>364</v>
      </c>
      <c r="E1005" s="104" t="s">
        <v>334</v>
      </c>
      <c r="F1005" s="99" t="n">
        <v>213</v>
      </c>
    </row>
    <row r="1006" customFormat="false" ht="12" hidden="false" customHeight="false" outlineLevel="3" collapsed="false">
      <c r="A1006" s="97" t="s">
        <v>703</v>
      </c>
      <c r="B1006" s="104" t="s">
        <v>304</v>
      </c>
      <c r="C1006" s="104" t="s">
        <v>716</v>
      </c>
      <c r="D1006" s="98" t="s">
        <v>364</v>
      </c>
      <c r="E1006" s="104" t="s">
        <v>335</v>
      </c>
      <c r="F1006" s="99" t="n">
        <v>0</v>
      </c>
    </row>
    <row r="1007" customFormat="false" ht="12" hidden="false" customHeight="false" outlineLevel="3" collapsed="false">
      <c r="A1007" s="97" t="s">
        <v>703</v>
      </c>
      <c r="B1007" s="104" t="s">
        <v>304</v>
      </c>
      <c r="C1007" s="104" t="s">
        <v>716</v>
      </c>
      <c r="D1007" s="98" t="s">
        <v>364</v>
      </c>
      <c r="E1007" s="104" t="s">
        <v>336</v>
      </c>
      <c r="F1007" s="99" t="n">
        <v>0</v>
      </c>
    </row>
    <row r="1008" customFormat="false" ht="12" hidden="false" customHeight="false" outlineLevel="3" collapsed="false">
      <c r="A1008" s="97" t="s">
        <v>703</v>
      </c>
      <c r="B1008" s="104" t="s">
        <v>304</v>
      </c>
      <c r="C1008" s="104" t="s">
        <v>716</v>
      </c>
      <c r="D1008" s="98" t="s">
        <v>364</v>
      </c>
      <c r="E1008" s="104" t="s">
        <v>337</v>
      </c>
      <c r="F1008" s="99" t="n">
        <v>0</v>
      </c>
    </row>
    <row r="1009" customFormat="false" ht="12" hidden="false" customHeight="false" outlineLevel="3" collapsed="false">
      <c r="A1009" s="97" t="s">
        <v>703</v>
      </c>
      <c r="B1009" s="104" t="s">
        <v>304</v>
      </c>
      <c r="C1009" s="104" t="s">
        <v>716</v>
      </c>
      <c r="D1009" s="98" t="s">
        <v>364</v>
      </c>
      <c r="E1009" s="104" t="s">
        <v>348</v>
      </c>
      <c r="F1009" s="99" t="n">
        <v>91</v>
      </c>
    </row>
    <row r="1010" customFormat="false" ht="12" hidden="false" customHeight="false" outlineLevel="3" collapsed="false">
      <c r="A1010" s="97" t="s">
        <v>703</v>
      </c>
      <c r="B1010" s="104" t="s">
        <v>304</v>
      </c>
      <c r="C1010" s="104" t="s">
        <v>716</v>
      </c>
      <c r="D1010" s="98" t="s">
        <v>364</v>
      </c>
      <c r="E1010" s="104" t="s">
        <v>348</v>
      </c>
      <c r="F1010" s="99" t="n">
        <v>60</v>
      </c>
    </row>
    <row r="1011" customFormat="false" ht="12" hidden="false" customHeight="false" outlineLevel="2" collapsed="false">
      <c r="B1011" s="104"/>
      <c r="C1011" s="101" t="s">
        <v>717</v>
      </c>
      <c r="E1011" s="104"/>
      <c r="F1011" s="99" t="n">
        <f aca="false">SUBTOTAL(9,F1005:F1010)</f>
        <v>364</v>
      </c>
    </row>
    <row r="1012" customFormat="false" ht="12" hidden="false" customHeight="false" outlineLevel="3" collapsed="false">
      <c r="A1012" s="97" t="s">
        <v>703</v>
      </c>
      <c r="B1012" s="104" t="s">
        <v>304</v>
      </c>
      <c r="C1012" s="104" t="s">
        <v>718</v>
      </c>
      <c r="D1012" s="98" t="s">
        <v>364</v>
      </c>
      <c r="E1012" s="104" t="s">
        <v>334</v>
      </c>
      <c r="F1012" s="99" t="n">
        <v>15</v>
      </c>
    </row>
    <row r="1013" customFormat="false" ht="12" hidden="false" customHeight="false" outlineLevel="3" collapsed="false">
      <c r="A1013" s="97" t="s">
        <v>703</v>
      </c>
      <c r="B1013" s="104" t="s">
        <v>304</v>
      </c>
      <c r="C1013" s="104" t="s">
        <v>718</v>
      </c>
      <c r="D1013" s="98" t="s">
        <v>364</v>
      </c>
      <c r="E1013" s="104" t="s">
        <v>335</v>
      </c>
      <c r="F1013" s="99" t="n">
        <v>0</v>
      </c>
    </row>
    <row r="1014" customFormat="false" ht="12" hidden="false" customHeight="false" outlineLevel="3" collapsed="false">
      <c r="A1014" s="97" t="s">
        <v>703</v>
      </c>
      <c r="B1014" s="104" t="s">
        <v>304</v>
      </c>
      <c r="C1014" s="104" t="s">
        <v>718</v>
      </c>
      <c r="D1014" s="98" t="s">
        <v>364</v>
      </c>
      <c r="E1014" s="104" t="s">
        <v>336</v>
      </c>
      <c r="F1014" s="99" t="n">
        <v>0</v>
      </c>
    </row>
    <row r="1015" customFormat="false" ht="12" hidden="false" customHeight="false" outlineLevel="3" collapsed="false">
      <c r="A1015" s="97" t="s">
        <v>703</v>
      </c>
      <c r="B1015" s="104" t="s">
        <v>304</v>
      </c>
      <c r="C1015" s="104" t="s">
        <v>718</v>
      </c>
      <c r="D1015" s="98" t="s">
        <v>364</v>
      </c>
      <c r="E1015" s="104" t="s">
        <v>337</v>
      </c>
      <c r="F1015" s="99" t="n">
        <v>0</v>
      </c>
    </row>
    <row r="1016" customFormat="false" ht="12" hidden="false" customHeight="false" outlineLevel="3" collapsed="false">
      <c r="A1016" s="97" t="s">
        <v>703</v>
      </c>
      <c r="B1016" s="104" t="s">
        <v>304</v>
      </c>
      <c r="C1016" s="104" t="s">
        <v>718</v>
      </c>
      <c r="D1016" s="98" t="s">
        <v>364</v>
      </c>
      <c r="E1016" s="104" t="s">
        <v>348</v>
      </c>
      <c r="F1016" s="99" t="n">
        <v>6</v>
      </c>
    </row>
    <row r="1017" customFormat="false" ht="12" hidden="false" customHeight="false" outlineLevel="3" collapsed="false">
      <c r="A1017" s="97" t="s">
        <v>703</v>
      </c>
      <c r="B1017" s="104" t="s">
        <v>304</v>
      </c>
      <c r="C1017" s="104" t="s">
        <v>718</v>
      </c>
      <c r="D1017" s="98" t="s">
        <v>364</v>
      </c>
      <c r="E1017" s="104" t="s">
        <v>348</v>
      </c>
      <c r="F1017" s="99" t="n">
        <v>3</v>
      </c>
    </row>
    <row r="1018" customFormat="false" ht="12" hidden="false" customHeight="false" outlineLevel="2" collapsed="false">
      <c r="B1018" s="104"/>
      <c r="C1018" s="101" t="s">
        <v>719</v>
      </c>
      <c r="E1018" s="104"/>
      <c r="F1018" s="99" t="n">
        <f aca="false">SUBTOTAL(9,F1012:F1017)</f>
        <v>24</v>
      </c>
    </row>
    <row r="1019" customFormat="false" ht="12" hidden="false" customHeight="false" outlineLevel="1" collapsed="false">
      <c r="B1019" s="101" t="s">
        <v>720</v>
      </c>
      <c r="C1019" s="104"/>
      <c r="E1019" s="104"/>
      <c r="F1019" s="99" t="n">
        <f aca="false">SUBTOTAL(9,F963:F1017)</f>
        <v>26814</v>
      </c>
    </row>
    <row r="1020" customFormat="false" ht="12" hidden="false" customHeight="false" outlineLevel="3" collapsed="false">
      <c r="A1020" s="97" t="s">
        <v>35</v>
      </c>
      <c r="B1020" s="104" t="s">
        <v>34</v>
      </c>
      <c r="C1020" s="104" t="s">
        <v>721</v>
      </c>
      <c r="D1020" s="98" t="s">
        <v>364</v>
      </c>
      <c r="E1020" s="104" t="s">
        <v>348</v>
      </c>
      <c r="F1020" s="99" t="n">
        <v>5000</v>
      </c>
    </row>
    <row r="1021" customFormat="false" ht="12" hidden="false" customHeight="false" outlineLevel="2" collapsed="false">
      <c r="B1021" s="104"/>
      <c r="C1021" s="101" t="s">
        <v>722</v>
      </c>
      <c r="E1021" s="104"/>
      <c r="F1021" s="99" t="n">
        <f aca="false">SUBTOTAL(9,F1020)</f>
        <v>5000</v>
      </c>
    </row>
    <row r="1022" customFormat="false" ht="12" hidden="false" customHeight="false" outlineLevel="1" collapsed="false">
      <c r="B1022" s="101" t="s">
        <v>723</v>
      </c>
      <c r="C1022" s="104"/>
      <c r="E1022" s="104"/>
      <c r="F1022" s="99" t="n">
        <f aca="false">SUBTOTAL(9,F1020)</f>
        <v>5000</v>
      </c>
    </row>
    <row r="1023" customFormat="false" ht="12" hidden="false" customHeight="false" outlineLevel="3" collapsed="false">
      <c r="A1023" s="97" t="s">
        <v>35</v>
      </c>
      <c r="B1023" s="104" t="s">
        <v>36</v>
      </c>
      <c r="C1023" s="104" t="s">
        <v>721</v>
      </c>
      <c r="D1023" s="98" t="s">
        <v>364</v>
      </c>
      <c r="E1023" s="104" t="s">
        <v>348</v>
      </c>
      <c r="F1023" s="99" t="n">
        <v>25575</v>
      </c>
    </row>
    <row r="1024" customFormat="false" ht="12" hidden="false" customHeight="false" outlineLevel="2" collapsed="false">
      <c r="B1024" s="104"/>
      <c r="C1024" s="101" t="s">
        <v>722</v>
      </c>
      <c r="E1024" s="104"/>
      <c r="F1024" s="99" t="n">
        <f aca="false">SUBTOTAL(9,F1023)</f>
        <v>25575</v>
      </c>
    </row>
    <row r="1025" customFormat="false" ht="12" hidden="false" customHeight="false" outlineLevel="1" collapsed="false">
      <c r="B1025" s="101" t="s">
        <v>724</v>
      </c>
      <c r="C1025" s="104"/>
      <c r="E1025" s="104"/>
      <c r="F1025" s="99" t="n">
        <f aca="false">SUBTOTAL(9,F1023)</f>
        <v>25575</v>
      </c>
    </row>
    <row r="1026" customFormat="false" ht="12" hidden="false" customHeight="false" outlineLevel="3" collapsed="false">
      <c r="A1026" s="97" t="s">
        <v>220</v>
      </c>
      <c r="B1026" s="104" t="s">
        <v>219</v>
      </c>
      <c r="C1026" s="104" t="s">
        <v>725</v>
      </c>
      <c r="D1026" s="98" t="s">
        <v>364</v>
      </c>
      <c r="E1026" s="104" t="s">
        <v>348</v>
      </c>
      <c r="F1026" s="99" t="n">
        <v>409</v>
      </c>
    </row>
    <row r="1027" customFormat="false" ht="12" hidden="false" customHeight="false" outlineLevel="2" collapsed="false">
      <c r="B1027" s="104"/>
      <c r="C1027" s="101" t="s">
        <v>726</v>
      </c>
      <c r="E1027" s="104"/>
      <c r="F1027" s="99" t="n">
        <f aca="false">SUBTOTAL(9,F1026)</f>
        <v>409</v>
      </c>
    </row>
    <row r="1028" customFormat="false" ht="12" hidden="false" customHeight="false" outlineLevel="1" collapsed="false">
      <c r="B1028" s="101" t="s">
        <v>727</v>
      </c>
      <c r="C1028" s="104"/>
      <c r="E1028" s="104"/>
      <c r="F1028" s="99" t="n">
        <f aca="false">SUBTOTAL(9,F1026)</f>
        <v>409</v>
      </c>
    </row>
    <row r="1029" customFormat="false" ht="12" hidden="false" customHeight="false" outlineLevel="3" collapsed="false">
      <c r="A1029" s="97" t="s">
        <v>728</v>
      </c>
      <c r="B1029" s="104" t="s">
        <v>306</v>
      </c>
      <c r="C1029" s="104" t="s">
        <v>729</v>
      </c>
      <c r="D1029" s="98" t="s">
        <v>364</v>
      </c>
      <c r="E1029" s="104" t="s">
        <v>334</v>
      </c>
      <c r="F1029" s="99" t="n">
        <v>4103</v>
      </c>
    </row>
    <row r="1030" customFormat="false" ht="12" hidden="false" customHeight="false" outlineLevel="3" collapsed="false">
      <c r="A1030" s="97" t="s">
        <v>728</v>
      </c>
      <c r="B1030" s="104" t="s">
        <v>306</v>
      </c>
      <c r="C1030" s="104" t="s">
        <v>729</v>
      </c>
      <c r="D1030" s="98" t="s">
        <v>364</v>
      </c>
      <c r="E1030" s="104" t="s">
        <v>335</v>
      </c>
      <c r="F1030" s="99" t="n">
        <v>0</v>
      </c>
    </row>
    <row r="1031" customFormat="false" ht="12" hidden="false" customHeight="false" outlineLevel="3" collapsed="false">
      <c r="A1031" s="97" t="s">
        <v>728</v>
      </c>
      <c r="B1031" s="104" t="s">
        <v>306</v>
      </c>
      <c r="C1031" s="104" t="s">
        <v>729</v>
      </c>
      <c r="D1031" s="98" t="s">
        <v>364</v>
      </c>
      <c r="E1031" s="104" t="s">
        <v>336</v>
      </c>
      <c r="F1031" s="99" t="n">
        <v>0</v>
      </c>
    </row>
    <row r="1032" customFormat="false" ht="12" hidden="false" customHeight="false" outlineLevel="3" collapsed="false">
      <c r="A1032" s="97" t="s">
        <v>728</v>
      </c>
      <c r="B1032" s="104" t="s">
        <v>306</v>
      </c>
      <c r="C1032" s="104" t="s">
        <v>729</v>
      </c>
      <c r="D1032" s="98" t="s">
        <v>364</v>
      </c>
      <c r="E1032" s="104" t="s">
        <v>337</v>
      </c>
      <c r="F1032" s="99" t="n">
        <v>0</v>
      </c>
    </row>
    <row r="1033" customFormat="false" ht="12" hidden="false" customHeight="false" outlineLevel="3" collapsed="false">
      <c r="A1033" s="97" t="s">
        <v>728</v>
      </c>
      <c r="B1033" s="104" t="s">
        <v>306</v>
      </c>
      <c r="C1033" s="104" t="s">
        <v>729</v>
      </c>
      <c r="D1033" s="98" t="s">
        <v>364</v>
      </c>
      <c r="E1033" s="104" t="s">
        <v>348</v>
      </c>
      <c r="F1033" s="99" t="n">
        <v>1209</v>
      </c>
    </row>
    <row r="1034" customFormat="false" ht="12" hidden="false" customHeight="false" outlineLevel="3" collapsed="false">
      <c r="A1034" s="97" t="s">
        <v>728</v>
      </c>
      <c r="B1034" s="104" t="s">
        <v>306</v>
      </c>
      <c r="C1034" s="104" t="s">
        <v>729</v>
      </c>
      <c r="D1034" s="98" t="s">
        <v>364</v>
      </c>
      <c r="E1034" s="104" t="s">
        <v>348</v>
      </c>
      <c r="F1034" s="99" t="n">
        <v>412</v>
      </c>
    </row>
    <row r="1035" customFormat="false" ht="12" hidden="false" customHeight="false" outlineLevel="2" collapsed="false">
      <c r="B1035" s="104"/>
      <c r="C1035" s="101" t="s">
        <v>730</v>
      </c>
      <c r="E1035" s="104"/>
      <c r="F1035" s="99" t="n">
        <f aca="false">SUBTOTAL(9,F1029:F1034)</f>
        <v>5724</v>
      </c>
    </row>
    <row r="1036" customFormat="false" ht="12" hidden="false" customHeight="false" outlineLevel="3" collapsed="false">
      <c r="A1036" s="97" t="s">
        <v>728</v>
      </c>
      <c r="B1036" s="104" t="s">
        <v>306</v>
      </c>
      <c r="C1036" s="104" t="s">
        <v>731</v>
      </c>
      <c r="D1036" s="98" t="s">
        <v>364</v>
      </c>
      <c r="E1036" s="104" t="s">
        <v>334</v>
      </c>
      <c r="F1036" s="99" t="n">
        <v>6228</v>
      </c>
    </row>
    <row r="1037" customFormat="false" ht="12" hidden="false" customHeight="false" outlineLevel="3" collapsed="false">
      <c r="A1037" s="97" t="s">
        <v>728</v>
      </c>
      <c r="B1037" s="104" t="s">
        <v>306</v>
      </c>
      <c r="C1037" s="104" t="s">
        <v>731</v>
      </c>
      <c r="D1037" s="98" t="s">
        <v>364</v>
      </c>
      <c r="E1037" s="104" t="s">
        <v>335</v>
      </c>
      <c r="F1037" s="99" t="n">
        <v>0</v>
      </c>
    </row>
    <row r="1038" customFormat="false" ht="12" hidden="false" customHeight="false" outlineLevel="3" collapsed="false">
      <c r="A1038" s="97" t="s">
        <v>728</v>
      </c>
      <c r="B1038" s="104" t="s">
        <v>306</v>
      </c>
      <c r="C1038" s="104" t="s">
        <v>731</v>
      </c>
      <c r="D1038" s="98" t="s">
        <v>364</v>
      </c>
      <c r="E1038" s="104" t="s">
        <v>336</v>
      </c>
      <c r="F1038" s="99" t="n">
        <v>0</v>
      </c>
    </row>
    <row r="1039" customFormat="false" ht="12" hidden="false" customHeight="false" outlineLevel="3" collapsed="false">
      <c r="A1039" s="97" t="s">
        <v>728</v>
      </c>
      <c r="B1039" s="104" t="s">
        <v>306</v>
      </c>
      <c r="C1039" s="104" t="s">
        <v>731</v>
      </c>
      <c r="D1039" s="98" t="s">
        <v>364</v>
      </c>
      <c r="E1039" s="104" t="s">
        <v>337</v>
      </c>
      <c r="F1039" s="99" t="n">
        <v>0</v>
      </c>
    </row>
    <row r="1040" customFormat="false" ht="12" hidden="false" customHeight="false" outlineLevel="3" collapsed="false">
      <c r="A1040" s="97" t="s">
        <v>728</v>
      </c>
      <c r="B1040" s="104" t="s">
        <v>306</v>
      </c>
      <c r="C1040" s="104" t="s">
        <v>731</v>
      </c>
      <c r="D1040" s="98" t="s">
        <v>364</v>
      </c>
      <c r="E1040" s="104" t="s">
        <v>348</v>
      </c>
      <c r="F1040" s="99" t="n">
        <v>1835</v>
      </c>
    </row>
    <row r="1041" customFormat="false" ht="12" hidden="false" customHeight="false" outlineLevel="3" collapsed="false">
      <c r="A1041" s="97" t="s">
        <v>728</v>
      </c>
      <c r="B1041" s="104" t="s">
        <v>306</v>
      </c>
      <c r="C1041" s="104" t="s">
        <v>731</v>
      </c>
      <c r="D1041" s="98" t="s">
        <v>364</v>
      </c>
      <c r="E1041" s="104" t="s">
        <v>348</v>
      </c>
      <c r="F1041" s="99" t="n">
        <v>627</v>
      </c>
    </row>
    <row r="1042" customFormat="false" ht="12" hidden="false" customHeight="false" outlineLevel="2" collapsed="false">
      <c r="B1042" s="104"/>
      <c r="C1042" s="101" t="s">
        <v>732</v>
      </c>
      <c r="E1042" s="104"/>
      <c r="F1042" s="99" t="n">
        <f aca="false">SUBTOTAL(9,F1036:F1041)</f>
        <v>8690</v>
      </c>
    </row>
    <row r="1043" customFormat="false" ht="12" hidden="false" customHeight="false" outlineLevel="3" collapsed="false">
      <c r="A1043" s="97" t="s">
        <v>728</v>
      </c>
      <c r="B1043" s="104" t="s">
        <v>306</v>
      </c>
      <c r="C1043" s="104" t="s">
        <v>733</v>
      </c>
      <c r="D1043" s="98" t="s">
        <v>364</v>
      </c>
      <c r="E1043" s="104" t="s">
        <v>334</v>
      </c>
      <c r="F1043" s="99" t="n">
        <v>1154</v>
      </c>
    </row>
    <row r="1044" customFormat="false" ht="12" hidden="false" customHeight="false" outlineLevel="3" collapsed="false">
      <c r="A1044" s="97" t="s">
        <v>728</v>
      </c>
      <c r="B1044" s="104" t="s">
        <v>306</v>
      </c>
      <c r="C1044" s="104" t="s">
        <v>733</v>
      </c>
      <c r="D1044" s="98" t="s">
        <v>364</v>
      </c>
      <c r="E1044" s="104" t="s">
        <v>335</v>
      </c>
      <c r="F1044" s="99" t="n">
        <v>0</v>
      </c>
    </row>
    <row r="1045" customFormat="false" ht="12" hidden="false" customHeight="false" outlineLevel="3" collapsed="false">
      <c r="A1045" s="97" t="s">
        <v>728</v>
      </c>
      <c r="B1045" s="104" t="s">
        <v>306</v>
      </c>
      <c r="C1045" s="104" t="s">
        <v>733</v>
      </c>
      <c r="D1045" s="98" t="s">
        <v>364</v>
      </c>
      <c r="E1045" s="104" t="s">
        <v>336</v>
      </c>
      <c r="F1045" s="99" t="n">
        <v>0</v>
      </c>
    </row>
    <row r="1046" customFormat="false" ht="12" hidden="false" customHeight="false" outlineLevel="3" collapsed="false">
      <c r="A1046" s="97" t="s">
        <v>728</v>
      </c>
      <c r="B1046" s="104" t="s">
        <v>306</v>
      </c>
      <c r="C1046" s="104" t="s">
        <v>733</v>
      </c>
      <c r="D1046" s="98" t="s">
        <v>364</v>
      </c>
      <c r="E1046" s="104" t="s">
        <v>337</v>
      </c>
      <c r="F1046" s="99" t="n">
        <v>0</v>
      </c>
    </row>
    <row r="1047" customFormat="false" ht="12" hidden="false" customHeight="false" outlineLevel="3" collapsed="false">
      <c r="A1047" s="97" t="s">
        <v>728</v>
      </c>
      <c r="B1047" s="104" t="s">
        <v>306</v>
      </c>
      <c r="C1047" s="104" t="s">
        <v>733</v>
      </c>
      <c r="D1047" s="98" t="s">
        <v>364</v>
      </c>
      <c r="E1047" s="104" t="s">
        <v>348</v>
      </c>
      <c r="F1047" s="99" t="n">
        <v>339</v>
      </c>
    </row>
    <row r="1048" customFormat="false" ht="12" hidden="false" customHeight="false" outlineLevel="3" collapsed="false">
      <c r="A1048" s="97" t="s">
        <v>728</v>
      </c>
      <c r="B1048" s="104" t="s">
        <v>306</v>
      </c>
      <c r="C1048" s="104" t="s">
        <v>733</v>
      </c>
      <c r="D1048" s="98" t="s">
        <v>364</v>
      </c>
      <c r="E1048" s="104" t="s">
        <v>348</v>
      </c>
      <c r="F1048" s="99" t="n">
        <v>116</v>
      </c>
    </row>
    <row r="1049" customFormat="false" ht="12" hidden="false" customHeight="false" outlineLevel="2" collapsed="false">
      <c r="B1049" s="104"/>
      <c r="C1049" s="101" t="s">
        <v>734</v>
      </c>
      <c r="E1049" s="104"/>
      <c r="F1049" s="99" t="n">
        <f aca="false">SUBTOTAL(9,F1043:F1048)</f>
        <v>1609</v>
      </c>
    </row>
    <row r="1050" customFormat="false" ht="12" hidden="false" customHeight="false" outlineLevel="3" collapsed="false">
      <c r="A1050" s="97" t="s">
        <v>728</v>
      </c>
      <c r="B1050" s="104" t="s">
        <v>306</v>
      </c>
      <c r="C1050" s="104" t="s">
        <v>735</v>
      </c>
      <c r="D1050" s="98" t="s">
        <v>364</v>
      </c>
      <c r="E1050" s="104" t="s">
        <v>334</v>
      </c>
      <c r="F1050" s="99" t="n">
        <v>1500</v>
      </c>
    </row>
    <row r="1051" customFormat="false" ht="12" hidden="false" customHeight="false" outlineLevel="3" collapsed="false">
      <c r="A1051" s="97" t="s">
        <v>728</v>
      </c>
      <c r="B1051" s="104" t="s">
        <v>306</v>
      </c>
      <c r="C1051" s="104" t="s">
        <v>735</v>
      </c>
      <c r="D1051" s="98" t="s">
        <v>364</v>
      </c>
      <c r="E1051" s="104" t="s">
        <v>335</v>
      </c>
      <c r="F1051" s="99" t="n">
        <v>0</v>
      </c>
    </row>
    <row r="1052" customFormat="false" ht="12" hidden="false" customHeight="false" outlineLevel="3" collapsed="false">
      <c r="A1052" s="97" t="s">
        <v>728</v>
      </c>
      <c r="B1052" s="104" t="s">
        <v>306</v>
      </c>
      <c r="C1052" s="104" t="s">
        <v>735</v>
      </c>
      <c r="D1052" s="98" t="s">
        <v>364</v>
      </c>
      <c r="E1052" s="104" t="s">
        <v>336</v>
      </c>
      <c r="F1052" s="99" t="n">
        <v>0</v>
      </c>
    </row>
    <row r="1053" customFormat="false" ht="12" hidden="false" customHeight="false" outlineLevel="3" collapsed="false">
      <c r="A1053" s="97" t="s">
        <v>728</v>
      </c>
      <c r="B1053" s="104" t="s">
        <v>306</v>
      </c>
      <c r="C1053" s="104" t="s">
        <v>735</v>
      </c>
      <c r="D1053" s="98" t="s">
        <v>364</v>
      </c>
      <c r="E1053" s="104" t="s">
        <v>337</v>
      </c>
      <c r="F1053" s="99" t="n">
        <v>0</v>
      </c>
    </row>
    <row r="1054" customFormat="false" ht="12" hidden="false" customHeight="false" outlineLevel="3" collapsed="false">
      <c r="A1054" s="97" t="s">
        <v>728</v>
      </c>
      <c r="B1054" s="104" t="s">
        <v>306</v>
      </c>
      <c r="C1054" s="104" t="s">
        <v>735</v>
      </c>
      <c r="D1054" s="98" t="s">
        <v>364</v>
      </c>
      <c r="E1054" s="104" t="s">
        <v>348</v>
      </c>
      <c r="F1054" s="99" t="n">
        <v>441</v>
      </c>
    </row>
    <row r="1055" customFormat="false" ht="12" hidden="false" customHeight="false" outlineLevel="3" collapsed="false">
      <c r="A1055" s="97" t="s">
        <v>728</v>
      </c>
      <c r="B1055" s="104" t="s">
        <v>306</v>
      </c>
      <c r="C1055" s="104" t="s">
        <v>735</v>
      </c>
      <c r="D1055" s="98" t="s">
        <v>364</v>
      </c>
      <c r="E1055" s="104" t="s">
        <v>348</v>
      </c>
      <c r="F1055" s="99" t="n">
        <v>151</v>
      </c>
    </row>
    <row r="1056" customFormat="false" ht="12" hidden="false" customHeight="false" outlineLevel="2" collapsed="false">
      <c r="B1056" s="104"/>
      <c r="C1056" s="101" t="s">
        <v>736</v>
      </c>
      <c r="E1056" s="104"/>
      <c r="F1056" s="99" t="n">
        <f aca="false">SUBTOTAL(9,F1050:F1055)</f>
        <v>2092</v>
      </c>
    </row>
    <row r="1057" customFormat="false" ht="12" hidden="false" customHeight="false" outlineLevel="3" collapsed="false">
      <c r="A1057" s="97" t="s">
        <v>728</v>
      </c>
      <c r="B1057" s="104" t="s">
        <v>306</v>
      </c>
      <c r="C1057" s="104" t="s">
        <v>737</v>
      </c>
      <c r="D1057" s="98" t="s">
        <v>364</v>
      </c>
      <c r="E1057" s="104" t="s">
        <v>334</v>
      </c>
      <c r="F1057" s="99" t="n">
        <v>5620</v>
      </c>
    </row>
    <row r="1058" customFormat="false" ht="12" hidden="false" customHeight="false" outlineLevel="3" collapsed="false">
      <c r="A1058" s="97" t="s">
        <v>728</v>
      </c>
      <c r="B1058" s="104" t="s">
        <v>306</v>
      </c>
      <c r="C1058" s="104" t="s">
        <v>737</v>
      </c>
      <c r="D1058" s="98" t="s">
        <v>364</v>
      </c>
      <c r="E1058" s="104" t="s">
        <v>335</v>
      </c>
      <c r="F1058" s="99" t="n">
        <v>0</v>
      </c>
    </row>
    <row r="1059" customFormat="false" ht="12" hidden="false" customHeight="false" outlineLevel="3" collapsed="false">
      <c r="A1059" s="97" t="s">
        <v>728</v>
      </c>
      <c r="B1059" s="104" t="s">
        <v>306</v>
      </c>
      <c r="C1059" s="104" t="s">
        <v>737</v>
      </c>
      <c r="D1059" s="98" t="s">
        <v>364</v>
      </c>
      <c r="E1059" s="104" t="s">
        <v>336</v>
      </c>
      <c r="F1059" s="99" t="n">
        <v>0</v>
      </c>
    </row>
    <row r="1060" customFormat="false" ht="12" hidden="false" customHeight="false" outlineLevel="3" collapsed="false">
      <c r="A1060" s="97" t="s">
        <v>728</v>
      </c>
      <c r="B1060" s="104" t="s">
        <v>306</v>
      </c>
      <c r="C1060" s="104" t="s">
        <v>737</v>
      </c>
      <c r="D1060" s="98" t="s">
        <v>364</v>
      </c>
      <c r="E1060" s="104" t="s">
        <v>337</v>
      </c>
      <c r="F1060" s="99" t="n">
        <v>0</v>
      </c>
    </row>
    <row r="1061" customFormat="false" ht="12" hidden="false" customHeight="false" outlineLevel="3" collapsed="false">
      <c r="A1061" s="97" t="s">
        <v>728</v>
      </c>
      <c r="B1061" s="104" t="s">
        <v>306</v>
      </c>
      <c r="C1061" s="104" t="s">
        <v>737</v>
      </c>
      <c r="D1061" s="98" t="s">
        <v>364</v>
      </c>
      <c r="E1061" s="104" t="s">
        <v>348</v>
      </c>
      <c r="F1061" s="99" t="n">
        <v>2852</v>
      </c>
    </row>
    <row r="1062" customFormat="false" ht="12" hidden="false" customHeight="false" outlineLevel="3" collapsed="false">
      <c r="A1062" s="97" t="s">
        <v>728</v>
      </c>
      <c r="B1062" s="104" t="s">
        <v>306</v>
      </c>
      <c r="C1062" s="104" t="s">
        <v>737</v>
      </c>
      <c r="D1062" s="98" t="s">
        <v>364</v>
      </c>
      <c r="E1062" s="104" t="s">
        <v>348</v>
      </c>
      <c r="F1062" s="99" t="n">
        <v>614</v>
      </c>
    </row>
    <row r="1063" customFormat="false" ht="12" hidden="false" customHeight="false" outlineLevel="2" collapsed="false">
      <c r="B1063" s="104"/>
      <c r="C1063" s="101" t="s">
        <v>738</v>
      </c>
      <c r="E1063" s="104"/>
      <c r="F1063" s="99" t="n">
        <f aca="false">SUBTOTAL(9,F1057:F1062)</f>
        <v>9086</v>
      </c>
    </row>
    <row r="1064" customFormat="false" ht="12" hidden="false" customHeight="false" outlineLevel="3" collapsed="false">
      <c r="A1064" s="97" t="s">
        <v>728</v>
      </c>
      <c r="B1064" s="104" t="s">
        <v>306</v>
      </c>
      <c r="C1064" s="104" t="s">
        <v>739</v>
      </c>
      <c r="D1064" s="98" t="s">
        <v>364</v>
      </c>
      <c r="E1064" s="104" t="s">
        <v>334</v>
      </c>
      <c r="F1064" s="99" t="n">
        <v>1479</v>
      </c>
    </row>
    <row r="1065" customFormat="false" ht="12" hidden="false" customHeight="false" outlineLevel="3" collapsed="false">
      <c r="A1065" s="97" t="s">
        <v>728</v>
      </c>
      <c r="B1065" s="104" t="s">
        <v>306</v>
      </c>
      <c r="C1065" s="104" t="s">
        <v>739</v>
      </c>
      <c r="D1065" s="98" t="s">
        <v>364</v>
      </c>
      <c r="E1065" s="104" t="s">
        <v>335</v>
      </c>
      <c r="F1065" s="99" t="n">
        <v>0</v>
      </c>
    </row>
    <row r="1066" customFormat="false" ht="12" hidden="false" customHeight="false" outlineLevel="3" collapsed="false">
      <c r="A1066" s="97" t="s">
        <v>728</v>
      </c>
      <c r="B1066" s="104" t="s">
        <v>306</v>
      </c>
      <c r="C1066" s="104" t="s">
        <v>739</v>
      </c>
      <c r="D1066" s="98" t="s">
        <v>364</v>
      </c>
      <c r="E1066" s="104" t="s">
        <v>336</v>
      </c>
      <c r="F1066" s="99" t="n">
        <v>0</v>
      </c>
    </row>
    <row r="1067" customFormat="false" ht="12" hidden="false" customHeight="false" outlineLevel="3" collapsed="false">
      <c r="A1067" s="97" t="s">
        <v>728</v>
      </c>
      <c r="B1067" s="104" t="s">
        <v>306</v>
      </c>
      <c r="C1067" s="104" t="s">
        <v>739</v>
      </c>
      <c r="D1067" s="98" t="s">
        <v>364</v>
      </c>
      <c r="E1067" s="104" t="s">
        <v>337</v>
      </c>
      <c r="F1067" s="99" t="n">
        <v>0</v>
      </c>
    </row>
    <row r="1068" customFormat="false" ht="12" hidden="false" customHeight="false" outlineLevel="3" collapsed="false">
      <c r="A1068" s="97" t="s">
        <v>728</v>
      </c>
      <c r="B1068" s="104" t="s">
        <v>306</v>
      </c>
      <c r="C1068" s="104" t="s">
        <v>739</v>
      </c>
      <c r="D1068" s="98" t="s">
        <v>364</v>
      </c>
      <c r="E1068" s="104" t="s">
        <v>348</v>
      </c>
      <c r="F1068" s="99" t="n">
        <v>570</v>
      </c>
    </row>
    <row r="1069" customFormat="false" ht="12" hidden="false" customHeight="false" outlineLevel="3" collapsed="false">
      <c r="A1069" s="97" t="s">
        <v>728</v>
      </c>
      <c r="B1069" s="104" t="s">
        <v>306</v>
      </c>
      <c r="C1069" s="104" t="s">
        <v>739</v>
      </c>
      <c r="D1069" s="98" t="s">
        <v>364</v>
      </c>
      <c r="E1069" s="104" t="s">
        <v>348</v>
      </c>
      <c r="F1069" s="99" t="n">
        <v>155</v>
      </c>
    </row>
    <row r="1070" customFormat="false" ht="12" hidden="false" customHeight="false" outlineLevel="2" collapsed="false">
      <c r="B1070" s="104"/>
      <c r="C1070" s="101" t="s">
        <v>740</v>
      </c>
      <c r="E1070" s="104"/>
      <c r="F1070" s="99" t="n">
        <f aca="false">SUBTOTAL(9,F1064:F1069)</f>
        <v>2204</v>
      </c>
    </row>
    <row r="1071" customFormat="false" ht="12" hidden="false" customHeight="false" outlineLevel="3" collapsed="false">
      <c r="A1071" s="97" t="s">
        <v>728</v>
      </c>
      <c r="B1071" s="104" t="s">
        <v>306</v>
      </c>
      <c r="C1071" s="104" t="s">
        <v>741</v>
      </c>
      <c r="D1071" s="98" t="s">
        <v>364</v>
      </c>
      <c r="E1071" s="104" t="s">
        <v>334</v>
      </c>
      <c r="F1071" s="99" t="n">
        <v>6099</v>
      </c>
    </row>
    <row r="1072" customFormat="false" ht="12" hidden="false" customHeight="false" outlineLevel="3" collapsed="false">
      <c r="A1072" s="97" t="s">
        <v>728</v>
      </c>
      <c r="B1072" s="104" t="s">
        <v>306</v>
      </c>
      <c r="C1072" s="104" t="s">
        <v>741</v>
      </c>
      <c r="D1072" s="98" t="s">
        <v>364</v>
      </c>
      <c r="E1072" s="104" t="s">
        <v>335</v>
      </c>
      <c r="F1072" s="99" t="n">
        <v>2147</v>
      </c>
    </row>
    <row r="1073" customFormat="false" ht="12" hidden="false" customHeight="false" outlineLevel="3" collapsed="false">
      <c r="A1073" s="97" t="s">
        <v>728</v>
      </c>
      <c r="B1073" s="104" t="s">
        <v>306</v>
      </c>
      <c r="C1073" s="104" t="s">
        <v>741</v>
      </c>
      <c r="D1073" s="98" t="s">
        <v>364</v>
      </c>
      <c r="E1073" s="104" t="s">
        <v>336</v>
      </c>
      <c r="F1073" s="99" t="n">
        <v>2355</v>
      </c>
    </row>
    <row r="1074" customFormat="false" ht="12" hidden="false" customHeight="false" outlineLevel="3" collapsed="false">
      <c r="A1074" s="97" t="s">
        <v>728</v>
      </c>
      <c r="B1074" s="104" t="s">
        <v>306</v>
      </c>
      <c r="C1074" s="104" t="s">
        <v>741</v>
      </c>
      <c r="D1074" s="98" t="s">
        <v>364</v>
      </c>
      <c r="E1074" s="104" t="s">
        <v>337</v>
      </c>
      <c r="F1074" s="99" t="n">
        <v>1957</v>
      </c>
    </row>
    <row r="1075" customFormat="false" ht="12" hidden="false" customHeight="false" outlineLevel="3" collapsed="false">
      <c r="A1075" s="97" t="s">
        <v>728</v>
      </c>
      <c r="B1075" s="104" t="s">
        <v>306</v>
      </c>
      <c r="C1075" s="104" t="s">
        <v>741</v>
      </c>
      <c r="D1075" s="98" t="s">
        <v>364</v>
      </c>
      <c r="E1075" s="104" t="s">
        <v>348</v>
      </c>
      <c r="F1075" s="99" t="n">
        <v>1355</v>
      </c>
    </row>
    <row r="1076" customFormat="false" ht="12" hidden="false" customHeight="false" outlineLevel="3" collapsed="false">
      <c r="A1076" s="97" t="s">
        <v>728</v>
      </c>
      <c r="B1076" s="104" t="s">
        <v>306</v>
      </c>
      <c r="C1076" s="104" t="s">
        <v>741</v>
      </c>
      <c r="D1076" s="98" t="s">
        <v>364</v>
      </c>
      <c r="E1076" s="104" t="s">
        <v>348</v>
      </c>
      <c r="F1076" s="99" t="n">
        <v>368</v>
      </c>
    </row>
    <row r="1077" customFormat="false" ht="12" hidden="false" customHeight="false" outlineLevel="2" collapsed="false">
      <c r="B1077" s="104"/>
      <c r="C1077" s="101" t="s">
        <v>742</v>
      </c>
      <c r="E1077" s="104"/>
      <c r="F1077" s="99" t="n">
        <f aca="false">SUBTOTAL(9,F1071:F1076)</f>
        <v>14281</v>
      </c>
    </row>
    <row r="1078" customFormat="false" ht="12" hidden="false" customHeight="false" outlineLevel="3" collapsed="false">
      <c r="A1078" s="97" t="s">
        <v>728</v>
      </c>
      <c r="B1078" s="104" t="s">
        <v>306</v>
      </c>
      <c r="C1078" s="104" t="s">
        <v>743</v>
      </c>
      <c r="D1078" s="98" t="s">
        <v>364</v>
      </c>
      <c r="E1078" s="104" t="s">
        <v>334</v>
      </c>
      <c r="F1078" s="99" t="n">
        <v>7003</v>
      </c>
    </row>
    <row r="1079" customFormat="false" ht="12" hidden="false" customHeight="false" outlineLevel="3" collapsed="false">
      <c r="A1079" s="97" t="s">
        <v>728</v>
      </c>
      <c r="B1079" s="104" t="s">
        <v>306</v>
      </c>
      <c r="C1079" s="104" t="s">
        <v>743</v>
      </c>
      <c r="D1079" s="98" t="s">
        <v>364</v>
      </c>
      <c r="E1079" s="104" t="s">
        <v>335</v>
      </c>
      <c r="F1079" s="99" t="n">
        <v>0</v>
      </c>
    </row>
    <row r="1080" customFormat="false" ht="12" hidden="false" customHeight="false" outlineLevel="3" collapsed="false">
      <c r="A1080" s="97" t="s">
        <v>728</v>
      </c>
      <c r="B1080" s="104" t="s">
        <v>306</v>
      </c>
      <c r="C1080" s="104" t="s">
        <v>743</v>
      </c>
      <c r="D1080" s="98" t="s">
        <v>364</v>
      </c>
      <c r="E1080" s="104" t="s">
        <v>336</v>
      </c>
      <c r="F1080" s="99" t="n">
        <v>0</v>
      </c>
    </row>
    <row r="1081" customFormat="false" ht="12" hidden="false" customHeight="false" outlineLevel="3" collapsed="false">
      <c r="A1081" s="97" t="s">
        <v>728</v>
      </c>
      <c r="B1081" s="104" t="s">
        <v>306</v>
      </c>
      <c r="C1081" s="104" t="s">
        <v>743</v>
      </c>
      <c r="D1081" s="98" t="s">
        <v>364</v>
      </c>
      <c r="E1081" s="104" t="s">
        <v>337</v>
      </c>
      <c r="F1081" s="99" t="n">
        <v>0</v>
      </c>
    </row>
    <row r="1082" customFormat="false" ht="12" hidden="false" customHeight="false" outlineLevel="3" collapsed="false">
      <c r="A1082" s="97" t="s">
        <v>728</v>
      </c>
      <c r="B1082" s="104" t="s">
        <v>306</v>
      </c>
      <c r="C1082" s="104" t="s">
        <v>743</v>
      </c>
      <c r="D1082" s="98" t="s">
        <v>364</v>
      </c>
      <c r="E1082" s="104" t="s">
        <v>348</v>
      </c>
      <c r="F1082" s="99" t="n">
        <v>2700</v>
      </c>
    </row>
    <row r="1083" customFormat="false" ht="12" hidden="false" customHeight="false" outlineLevel="3" collapsed="false">
      <c r="A1083" s="97" t="s">
        <v>728</v>
      </c>
      <c r="B1083" s="104" t="s">
        <v>306</v>
      </c>
      <c r="C1083" s="104" t="s">
        <v>743</v>
      </c>
      <c r="D1083" s="98" t="s">
        <v>364</v>
      </c>
      <c r="E1083" s="104" t="s">
        <v>348</v>
      </c>
      <c r="F1083" s="99" t="n">
        <v>733</v>
      </c>
    </row>
    <row r="1084" customFormat="false" ht="12" hidden="false" customHeight="false" outlineLevel="2" collapsed="false">
      <c r="B1084" s="104"/>
      <c r="C1084" s="101" t="s">
        <v>744</v>
      </c>
      <c r="E1084" s="104"/>
      <c r="F1084" s="99" t="n">
        <f aca="false">SUBTOTAL(9,F1078:F1083)</f>
        <v>10436</v>
      </c>
    </row>
    <row r="1085" customFormat="false" ht="12" hidden="false" customHeight="false" outlineLevel="3" collapsed="false">
      <c r="A1085" s="97" t="s">
        <v>728</v>
      </c>
      <c r="B1085" s="104" t="s">
        <v>306</v>
      </c>
      <c r="C1085" s="104" t="s">
        <v>745</v>
      </c>
      <c r="D1085" s="98" t="s">
        <v>364</v>
      </c>
      <c r="E1085" s="104" t="s">
        <v>334</v>
      </c>
      <c r="F1085" s="99" t="n">
        <v>0</v>
      </c>
    </row>
    <row r="1086" customFormat="false" ht="12" hidden="false" customHeight="false" outlineLevel="3" collapsed="false">
      <c r="A1086" s="97" t="s">
        <v>728</v>
      </c>
      <c r="B1086" s="104" t="s">
        <v>306</v>
      </c>
      <c r="C1086" s="104" t="s">
        <v>745</v>
      </c>
      <c r="D1086" s="98" t="s">
        <v>364</v>
      </c>
      <c r="E1086" s="104" t="s">
        <v>335</v>
      </c>
      <c r="F1086" s="99" t="n">
        <v>0</v>
      </c>
    </row>
    <row r="1087" customFormat="false" ht="12" hidden="false" customHeight="false" outlineLevel="3" collapsed="false">
      <c r="A1087" s="97" t="s">
        <v>728</v>
      </c>
      <c r="B1087" s="104" t="s">
        <v>306</v>
      </c>
      <c r="C1087" s="104" t="s">
        <v>745</v>
      </c>
      <c r="D1087" s="98" t="s">
        <v>364</v>
      </c>
      <c r="E1087" s="104" t="s">
        <v>336</v>
      </c>
      <c r="F1087" s="99" t="n">
        <v>0</v>
      </c>
    </row>
    <row r="1088" customFormat="false" ht="12" hidden="false" customHeight="false" outlineLevel="3" collapsed="false">
      <c r="A1088" s="97" t="s">
        <v>728</v>
      </c>
      <c r="B1088" s="104" t="s">
        <v>306</v>
      </c>
      <c r="C1088" s="104" t="s">
        <v>745</v>
      </c>
      <c r="D1088" s="98" t="s">
        <v>364</v>
      </c>
      <c r="E1088" s="104" t="s">
        <v>337</v>
      </c>
      <c r="F1088" s="99" t="n">
        <v>0</v>
      </c>
    </row>
    <row r="1089" customFormat="false" ht="12" hidden="false" customHeight="false" outlineLevel="3" collapsed="false">
      <c r="A1089" s="97" t="s">
        <v>728</v>
      </c>
      <c r="B1089" s="104" t="s">
        <v>306</v>
      </c>
      <c r="C1089" s="104" t="s">
        <v>745</v>
      </c>
      <c r="D1089" s="98" t="s">
        <v>364</v>
      </c>
      <c r="E1089" s="104" t="s">
        <v>348</v>
      </c>
      <c r="F1089" s="99" t="n">
        <v>0</v>
      </c>
    </row>
    <row r="1090" customFormat="false" ht="12" hidden="false" customHeight="false" outlineLevel="3" collapsed="false">
      <c r="A1090" s="97" t="s">
        <v>728</v>
      </c>
      <c r="B1090" s="104" t="s">
        <v>306</v>
      </c>
      <c r="C1090" s="104" t="s">
        <v>745</v>
      </c>
      <c r="D1090" s="98" t="s">
        <v>364</v>
      </c>
      <c r="E1090" s="104" t="s">
        <v>348</v>
      </c>
      <c r="F1090" s="99" t="n">
        <v>0</v>
      </c>
    </row>
    <row r="1091" customFormat="false" ht="12" hidden="false" customHeight="false" outlineLevel="2" collapsed="false">
      <c r="B1091" s="104"/>
      <c r="C1091" s="101" t="s">
        <v>746</v>
      </c>
      <c r="E1091" s="104"/>
      <c r="F1091" s="99" t="n">
        <f aca="false">SUBTOTAL(9,F1085:F1090)</f>
        <v>0</v>
      </c>
    </row>
    <row r="1092" customFormat="false" ht="12" hidden="false" customHeight="false" outlineLevel="3" collapsed="false">
      <c r="A1092" s="97" t="s">
        <v>728</v>
      </c>
      <c r="B1092" s="104" t="s">
        <v>306</v>
      </c>
      <c r="C1092" s="104" t="s">
        <v>747</v>
      </c>
      <c r="D1092" s="98" t="s">
        <v>364</v>
      </c>
      <c r="E1092" s="104" t="s">
        <v>334</v>
      </c>
      <c r="F1092" s="99" t="n">
        <v>0</v>
      </c>
    </row>
    <row r="1093" customFormat="false" ht="12" hidden="false" customHeight="false" outlineLevel="3" collapsed="false">
      <c r="A1093" s="97" t="s">
        <v>728</v>
      </c>
      <c r="B1093" s="104" t="s">
        <v>306</v>
      </c>
      <c r="C1093" s="104" t="s">
        <v>747</v>
      </c>
      <c r="D1093" s="98" t="s">
        <v>364</v>
      </c>
      <c r="E1093" s="104" t="s">
        <v>335</v>
      </c>
      <c r="F1093" s="99" t="n">
        <v>0</v>
      </c>
    </row>
    <row r="1094" customFormat="false" ht="12" hidden="false" customHeight="false" outlineLevel="3" collapsed="false">
      <c r="A1094" s="97" t="s">
        <v>728</v>
      </c>
      <c r="B1094" s="104" t="s">
        <v>306</v>
      </c>
      <c r="C1094" s="104" t="s">
        <v>747</v>
      </c>
      <c r="D1094" s="98" t="s">
        <v>364</v>
      </c>
      <c r="E1094" s="104" t="s">
        <v>336</v>
      </c>
      <c r="F1094" s="99" t="n">
        <v>0</v>
      </c>
    </row>
    <row r="1095" customFormat="false" ht="12" hidden="false" customHeight="false" outlineLevel="3" collapsed="false">
      <c r="A1095" s="97" t="s">
        <v>728</v>
      </c>
      <c r="B1095" s="104" t="s">
        <v>306</v>
      </c>
      <c r="C1095" s="104" t="s">
        <v>747</v>
      </c>
      <c r="D1095" s="98" t="s">
        <v>364</v>
      </c>
      <c r="E1095" s="104" t="s">
        <v>337</v>
      </c>
      <c r="F1095" s="99" t="n">
        <v>0</v>
      </c>
    </row>
    <row r="1096" customFormat="false" ht="12" hidden="false" customHeight="false" outlineLevel="3" collapsed="false">
      <c r="A1096" s="97" t="s">
        <v>728</v>
      </c>
      <c r="B1096" s="104" t="s">
        <v>306</v>
      </c>
      <c r="C1096" s="104" t="s">
        <v>747</v>
      </c>
      <c r="D1096" s="98" t="s">
        <v>364</v>
      </c>
      <c r="E1096" s="104" t="s">
        <v>348</v>
      </c>
      <c r="F1096" s="99" t="n">
        <v>0</v>
      </c>
    </row>
    <row r="1097" customFormat="false" ht="12" hidden="false" customHeight="false" outlineLevel="3" collapsed="false">
      <c r="A1097" s="97" t="s">
        <v>728</v>
      </c>
      <c r="B1097" s="104" t="s">
        <v>306</v>
      </c>
      <c r="C1097" s="104" t="s">
        <v>747</v>
      </c>
      <c r="D1097" s="98" t="s">
        <v>364</v>
      </c>
      <c r="E1097" s="104" t="s">
        <v>348</v>
      </c>
      <c r="F1097" s="99" t="n">
        <v>0</v>
      </c>
    </row>
    <row r="1098" customFormat="false" ht="12" hidden="false" customHeight="false" outlineLevel="2" collapsed="false">
      <c r="B1098" s="104"/>
      <c r="C1098" s="101" t="s">
        <v>748</v>
      </c>
      <c r="E1098" s="104"/>
      <c r="F1098" s="99" t="n">
        <f aca="false">SUBTOTAL(9,F1092:F1097)</f>
        <v>0</v>
      </c>
    </row>
    <row r="1099" customFormat="false" ht="12" hidden="false" customHeight="false" outlineLevel="3" collapsed="false">
      <c r="A1099" s="97" t="s">
        <v>728</v>
      </c>
      <c r="B1099" s="104" t="s">
        <v>306</v>
      </c>
      <c r="C1099" s="104" t="s">
        <v>749</v>
      </c>
      <c r="D1099" s="98" t="s">
        <v>364</v>
      </c>
      <c r="E1099" s="104" t="s">
        <v>334</v>
      </c>
      <c r="F1099" s="99" t="n">
        <v>14</v>
      </c>
    </row>
    <row r="1100" customFormat="false" ht="12" hidden="false" customHeight="false" outlineLevel="3" collapsed="false">
      <c r="A1100" s="97" t="s">
        <v>728</v>
      </c>
      <c r="B1100" s="104" t="s">
        <v>306</v>
      </c>
      <c r="C1100" s="104" t="s">
        <v>749</v>
      </c>
      <c r="D1100" s="98" t="s">
        <v>364</v>
      </c>
      <c r="E1100" s="104" t="s">
        <v>335</v>
      </c>
      <c r="F1100" s="99" t="n">
        <v>0</v>
      </c>
    </row>
    <row r="1101" customFormat="false" ht="12" hidden="false" customHeight="false" outlineLevel="3" collapsed="false">
      <c r="A1101" s="97" t="s">
        <v>728</v>
      </c>
      <c r="B1101" s="104" t="s">
        <v>306</v>
      </c>
      <c r="C1101" s="104" t="s">
        <v>749</v>
      </c>
      <c r="D1101" s="98" t="s">
        <v>364</v>
      </c>
      <c r="E1101" s="104" t="s">
        <v>336</v>
      </c>
      <c r="F1101" s="99" t="n">
        <v>0</v>
      </c>
    </row>
    <row r="1102" customFormat="false" ht="12" hidden="false" customHeight="false" outlineLevel="3" collapsed="false">
      <c r="A1102" s="97" t="s">
        <v>728</v>
      </c>
      <c r="B1102" s="104" t="s">
        <v>306</v>
      </c>
      <c r="C1102" s="104" t="s">
        <v>749</v>
      </c>
      <c r="D1102" s="98" t="s">
        <v>364</v>
      </c>
      <c r="E1102" s="104" t="s">
        <v>337</v>
      </c>
      <c r="F1102" s="99" t="n">
        <v>0</v>
      </c>
    </row>
    <row r="1103" customFormat="false" ht="12" hidden="false" customHeight="false" outlineLevel="3" collapsed="false">
      <c r="A1103" s="97" t="s">
        <v>728</v>
      </c>
      <c r="B1103" s="104" t="s">
        <v>306</v>
      </c>
      <c r="C1103" s="104" t="s">
        <v>749</v>
      </c>
      <c r="D1103" s="98" t="s">
        <v>364</v>
      </c>
      <c r="E1103" s="104" t="s">
        <v>348</v>
      </c>
      <c r="F1103" s="99" t="n">
        <v>5</v>
      </c>
    </row>
    <row r="1104" customFormat="false" ht="12" hidden="false" customHeight="false" outlineLevel="3" collapsed="false">
      <c r="A1104" s="97" t="s">
        <v>728</v>
      </c>
      <c r="B1104" s="104" t="s">
        <v>306</v>
      </c>
      <c r="C1104" s="104" t="s">
        <v>749</v>
      </c>
      <c r="D1104" s="98" t="s">
        <v>364</v>
      </c>
      <c r="E1104" s="104" t="s">
        <v>348</v>
      </c>
      <c r="F1104" s="99" t="n">
        <v>1</v>
      </c>
    </row>
    <row r="1105" customFormat="false" ht="12" hidden="false" customHeight="false" outlineLevel="2" collapsed="false">
      <c r="B1105" s="104"/>
      <c r="C1105" s="101" t="s">
        <v>750</v>
      </c>
      <c r="E1105" s="104"/>
      <c r="F1105" s="99" t="n">
        <f aca="false">SUBTOTAL(9,F1099:F1104)</f>
        <v>20</v>
      </c>
    </row>
    <row r="1106" customFormat="false" ht="12" hidden="false" customHeight="false" outlineLevel="3" collapsed="false">
      <c r="A1106" s="97" t="s">
        <v>728</v>
      </c>
      <c r="B1106" s="104" t="s">
        <v>306</v>
      </c>
      <c r="C1106" s="104" t="s">
        <v>751</v>
      </c>
      <c r="D1106" s="98" t="s">
        <v>364</v>
      </c>
      <c r="E1106" s="104" t="s">
        <v>334</v>
      </c>
      <c r="F1106" s="99" t="n">
        <v>522</v>
      </c>
    </row>
    <row r="1107" customFormat="false" ht="12" hidden="false" customHeight="false" outlineLevel="3" collapsed="false">
      <c r="A1107" s="97" t="s">
        <v>728</v>
      </c>
      <c r="B1107" s="104" t="s">
        <v>306</v>
      </c>
      <c r="C1107" s="104" t="s">
        <v>751</v>
      </c>
      <c r="D1107" s="98" t="s">
        <v>364</v>
      </c>
      <c r="E1107" s="104" t="s">
        <v>335</v>
      </c>
      <c r="F1107" s="99" t="n">
        <v>0</v>
      </c>
    </row>
    <row r="1108" customFormat="false" ht="12" hidden="false" customHeight="false" outlineLevel="3" collapsed="false">
      <c r="A1108" s="97" t="s">
        <v>728</v>
      </c>
      <c r="B1108" s="104" t="s">
        <v>306</v>
      </c>
      <c r="C1108" s="104" t="s">
        <v>751</v>
      </c>
      <c r="D1108" s="98" t="s">
        <v>364</v>
      </c>
      <c r="E1108" s="104" t="s">
        <v>336</v>
      </c>
      <c r="F1108" s="99" t="n">
        <v>0</v>
      </c>
    </row>
    <row r="1109" customFormat="false" ht="12" hidden="false" customHeight="false" outlineLevel="3" collapsed="false">
      <c r="A1109" s="97" t="s">
        <v>728</v>
      </c>
      <c r="B1109" s="104" t="s">
        <v>306</v>
      </c>
      <c r="C1109" s="104" t="s">
        <v>751</v>
      </c>
      <c r="D1109" s="98" t="s">
        <v>364</v>
      </c>
      <c r="E1109" s="104" t="s">
        <v>337</v>
      </c>
      <c r="F1109" s="99" t="n">
        <v>0</v>
      </c>
    </row>
    <row r="1110" customFormat="false" ht="12" hidden="false" customHeight="false" outlineLevel="3" collapsed="false">
      <c r="A1110" s="97" t="s">
        <v>728</v>
      </c>
      <c r="B1110" s="104" t="s">
        <v>306</v>
      </c>
      <c r="C1110" s="104" t="s">
        <v>751</v>
      </c>
      <c r="D1110" s="98" t="s">
        <v>364</v>
      </c>
      <c r="E1110" s="104" t="s">
        <v>348</v>
      </c>
      <c r="F1110" s="99" t="n">
        <v>153</v>
      </c>
    </row>
    <row r="1111" customFormat="false" ht="12" hidden="false" customHeight="false" outlineLevel="3" collapsed="false">
      <c r="A1111" s="97" t="s">
        <v>728</v>
      </c>
      <c r="B1111" s="104" t="s">
        <v>306</v>
      </c>
      <c r="C1111" s="104" t="s">
        <v>751</v>
      </c>
      <c r="D1111" s="98" t="s">
        <v>364</v>
      </c>
      <c r="E1111" s="104" t="s">
        <v>348</v>
      </c>
      <c r="F1111" s="99" t="n">
        <v>51</v>
      </c>
    </row>
    <row r="1112" customFormat="false" ht="12" hidden="false" customHeight="false" outlineLevel="2" collapsed="false">
      <c r="B1112" s="104"/>
      <c r="C1112" s="101" t="s">
        <v>752</v>
      </c>
      <c r="E1112" s="104"/>
      <c r="F1112" s="99" t="n">
        <f aca="false">SUBTOTAL(9,F1106:F1111)</f>
        <v>726</v>
      </c>
    </row>
    <row r="1113" customFormat="false" ht="12" hidden="false" customHeight="false" outlineLevel="3" collapsed="false">
      <c r="A1113" s="97" t="s">
        <v>728</v>
      </c>
      <c r="B1113" s="104" t="s">
        <v>306</v>
      </c>
      <c r="C1113" s="104" t="s">
        <v>753</v>
      </c>
      <c r="D1113" s="98" t="s">
        <v>364</v>
      </c>
      <c r="E1113" s="104" t="s">
        <v>334</v>
      </c>
      <c r="F1113" s="99" t="n">
        <v>8606</v>
      </c>
    </row>
    <row r="1114" customFormat="false" ht="12" hidden="false" customHeight="false" outlineLevel="3" collapsed="false">
      <c r="A1114" s="97" t="s">
        <v>728</v>
      </c>
      <c r="B1114" s="104" t="s">
        <v>306</v>
      </c>
      <c r="C1114" s="104" t="s">
        <v>753</v>
      </c>
      <c r="D1114" s="98" t="s">
        <v>364</v>
      </c>
      <c r="E1114" s="104" t="s">
        <v>335</v>
      </c>
      <c r="F1114" s="99" t="n">
        <v>0</v>
      </c>
    </row>
    <row r="1115" customFormat="false" ht="12" hidden="false" customHeight="false" outlineLevel="3" collapsed="false">
      <c r="A1115" s="97" t="s">
        <v>728</v>
      </c>
      <c r="B1115" s="104" t="s">
        <v>306</v>
      </c>
      <c r="C1115" s="104" t="s">
        <v>753</v>
      </c>
      <c r="D1115" s="98" t="s">
        <v>364</v>
      </c>
      <c r="E1115" s="104" t="s">
        <v>336</v>
      </c>
      <c r="F1115" s="99" t="n">
        <v>0</v>
      </c>
    </row>
    <row r="1116" customFormat="false" ht="12" hidden="false" customHeight="false" outlineLevel="3" collapsed="false">
      <c r="A1116" s="97" t="s">
        <v>728</v>
      </c>
      <c r="B1116" s="104" t="s">
        <v>306</v>
      </c>
      <c r="C1116" s="104" t="s">
        <v>753</v>
      </c>
      <c r="D1116" s="98" t="s">
        <v>364</v>
      </c>
      <c r="E1116" s="104" t="s">
        <v>337</v>
      </c>
      <c r="F1116" s="99" t="n">
        <v>0</v>
      </c>
    </row>
    <row r="1117" customFormat="false" ht="12" hidden="false" customHeight="false" outlineLevel="3" collapsed="false">
      <c r="A1117" s="97" t="s">
        <v>728</v>
      </c>
      <c r="B1117" s="104" t="s">
        <v>306</v>
      </c>
      <c r="C1117" s="104" t="s">
        <v>753</v>
      </c>
      <c r="D1117" s="98" t="s">
        <v>364</v>
      </c>
      <c r="E1117" s="104" t="s">
        <v>348</v>
      </c>
      <c r="F1117" s="99" t="n">
        <v>4367</v>
      </c>
    </row>
    <row r="1118" customFormat="false" ht="12" hidden="false" customHeight="false" outlineLevel="3" collapsed="false">
      <c r="A1118" s="97" t="s">
        <v>728</v>
      </c>
      <c r="B1118" s="104" t="s">
        <v>306</v>
      </c>
      <c r="C1118" s="104" t="s">
        <v>753</v>
      </c>
      <c r="D1118" s="98" t="s">
        <v>364</v>
      </c>
      <c r="E1118" s="104" t="s">
        <v>348</v>
      </c>
      <c r="F1118" s="99" t="n">
        <v>941</v>
      </c>
    </row>
    <row r="1119" customFormat="false" ht="12" hidden="false" customHeight="false" outlineLevel="2" collapsed="false">
      <c r="B1119" s="104"/>
      <c r="C1119" s="101" t="s">
        <v>754</v>
      </c>
      <c r="E1119" s="104"/>
      <c r="F1119" s="99" t="n">
        <f aca="false">SUBTOTAL(9,F1113:F1118)</f>
        <v>13914</v>
      </c>
    </row>
    <row r="1120" customFormat="false" ht="12" hidden="false" customHeight="false" outlineLevel="3" collapsed="false">
      <c r="A1120" s="97" t="s">
        <v>728</v>
      </c>
      <c r="B1120" s="104" t="s">
        <v>306</v>
      </c>
      <c r="C1120" s="104" t="s">
        <v>755</v>
      </c>
      <c r="D1120" s="98" t="s">
        <v>364</v>
      </c>
      <c r="E1120" s="104" t="s">
        <v>334</v>
      </c>
      <c r="F1120" s="99" t="n">
        <v>0</v>
      </c>
    </row>
    <row r="1121" customFormat="false" ht="12" hidden="false" customHeight="false" outlineLevel="3" collapsed="false">
      <c r="A1121" s="97" t="s">
        <v>728</v>
      </c>
      <c r="B1121" s="104" t="s">
        <v>306</v>
      </c>
      <c r="C1121" s="104" t="s">
        <v>755</v>
      </c>
      <c r="D1121" s="98" t="s">
        <v>364</v>
      </c>
      <c r="E1121" s="104" t="s">
        <v>335</v>
      </c>
      <c r="F1121" s="99" t="n">
        <v>0</v>
      </c>
    </row>
    <row r="1122" customFormat="false" ht="12" hidden="false" customHeight="false" outlineLevel="3" collapsed="false">
      <c r="A1122" s="97" t="s">
        <v>728</v>
      </c>
      <c r="B1122" s="104" t="s">
        <v>306</v>
      </c>
      <c r="C1122" s="104" t="s">
        <v>755</v>
      </c>
      <c r="D1122" s="98" t="s">
        <v>364</v>
      </c>
      <c r="E1122" s="104" t="s">
        <v>336</v>
      </c>
      <c r="F1122" s="99" t="n">
        <v>0</v>
      </c>
    </row>
    <row r="1123" customFormat="false" ht="12" hidden="false" customHeight="false" outlineLevel="3" collapsed="false">
      <c r="A1123" s="97" t="s">
        <v>728</v>
      </c>
      <c r="B1123" s="104" t="s">
        <v>306</v>
      </c>
      <c r="C1123" s="104" t="s">
        <v>755</v>
      </c>
      <c r="D1123" s="98" t="s">
        <v>364</v>
      </c>
      <c r="E1123" s="104" t="s">
        <v>337</v>
      </c>
      <c r="F1123" s="99" t="n">
        <v>0</v>
      </c>
    </row>
    <row r="1124" customFormat="false" ht="12" hidden="false" customHeight="false" outlineLevel="3" collapsed="false">
      <c r="A1124" s="97" t="s">
        <v>728</v>
      </c>
      <c r="B1124" s="104" t="s">
        <v>306</v>
      </c>
      <c r="C1124" s="104" t="s">
        <v>755</v>
      </c>
      <c r="D1124" s="98" t="s">
        <v>364</v>
      </c>
      <c r="E1124" s="104" t="s">
        <v>348</v>
      </c>
      <c r="F1124" s="99" t="n">
        <v>0</v>
      </c>
    </row>
    <row r="1125" customFormat="false" ht="12" hidden="false" customHeight="false" outlineLevel="3" collapsed="false">
      <c r="A1125" s="97" t="s">
        <v>728</v>
      </c>
      <c r="B1125" s="104" t="s">
        <v>306</v>
      </c>
      <c r="C1125" s="104" t="s">
        <v>755</v>
      </c>
      <c r="D1125" s="98" t="s">
        <v>364</v>
      </c>
      <c r="E1125" s="104" t="s">
        <v>348</v>
      </c>
      <c r="F1125" s="99" t="n">
        <v>0</v>
      </c>
    </row>
    <row r="1126" customFormat="false" ht="12" hidden="false" customHeight="false" outlineLevel="2" collapsed="false">
      <c r="B1126" s="104"/>
      <c r="C1126" s="101" t="s">
        <v>756</v>
      </c>
      <c r="E1126" s="104"/>
      <c r="F1126" s="99" t="n">
        <f aca="false">SUBTOTAL(9,F1120:F1125)</f>
        <v>0</v>
      </c>
    </row>
    <row r="1127" customFormat="false" ht="12" hidden="false" customHeight="false" outlineLevel="1" collapsed="false">
      <c r="B1127" s="101" t="s">
        <v>757</v>
      </c>
      <c r="C1127" s="104"/>
      <c r="E1127" s="104"/>
      <c r="F1127" s="99" t="n">
        <f aca="false">SUBTOTAL(9,F1029:F1125)</f>
        <v>68782</v>
      </c>
    </row>
    <row r="1128" customFormat="false" ht="12" hidden="false" customHeight="false" outlineLevel="3" collapsed="false">
      <c r="A1128" s="97" t="s">
        <v>132</v>
      </c>
      <c r="B1128" s="104" t="s">
        <v>131</v>
      </c>
      <c r="C1128" s="104" t="s">
        <v>370</v>
      </c>
      <c r="D1128" s="98" t="s">
        <v>364</v>
      </c>
      <c r="E1128" s="104" t="s">
        <v>348</v>
      </c>
      <c r="F1128" s="99" t="n">
        <v>1832</v>
      </c>
    </row>
    <row r="1129" customFormat="false" ht="12" hidden="false" customHeight="false" outlineLevel="2" collapsed="false">
      <c r="B1129" s="104"/>
      <c r="C1129" s="101" t="s">
        <v>371</v>
      </c>
      <c r="E1129" s="104"/>
      <c r="F1129" s="99" t="n">
        <f aca="false">SUBTOTAL(9,F1128)</f>
        <v>1832</v>
      </c>
    </row>
    <row r="1130" customFormat="false" ht="12" hidden="false" customHeight="false" outlineLevel="1" collapsed="false">
      <c r="B1130" s="101" t="s">
        <v>758</v>
      </c>
      <c r="C1130" s="104"/>
      <c r="E1130" s="104"/>
      <c r="F1130" s="99" t="n">
        <f aca="false">SUBTOTAL(9,F1128)</f>
        <v>1832</v>
      </c>
    </row>
    <row r="1131" customFormat="false" ht="12" hidden="false" customHeight="false" outlineLevel="3" collapsed="false">
      <c r="A1131" s="97" t="s">
        <v>134</v>
      </c>
      <c r="B1131" s="104" t="s">
        <v>133</v>
      </c>
      <c r="C1131" s="104" t="s">
        <v>367</v>
      </c>
      <c r="D1131" s="98" t="s">
        <v>364</v>
      </c>
      <c r="E1131" s="104" t="s">
        <v>334</v>
      </c>
      <c r="F1131" s="99" t="n">
        <v>47837</v>
      </c>
    </row>
    <row r="1132" customFormat="false" ht="12" hidden="false" customHeight="false" outlineLevel="3" collapsed="false">
      <c r="A1132" s="97" t="s">
        <v>134</v>
      </c>
      <c r="B1132" s="104" t="s">
        <v>133</v>
      </c>
      <c r="C1132" s="104" t="s">
        <v>367</v>
      </c>
      <c r="D1132" s="98" t="s">
        <v>364</v>
      </c>
      <c r="E1132" s="104" t="s">
        <v>335</v>
      </c>
      <c r="F1132" s="99" t="n">
        <v>28821</v>
      </c>
    </row>
    <row r="1133" customFormat="false" ht="12" hidden="false" customHeight="false" outlineLevel="3" collapsed="false">
      <c r="A1133" s="97" t="s">
        <v>134</v>
      </c>
      <c r="B1133" s="104" t="s">
        <v>133</v>
      </c>
      <c r="C1133" s="104" t="s">
        <v>367</v>
      </c>
      <c r="D1133" s="98" t="s">
        <v>364</v>
      </c>
      <c r="E1133" s="104" t="s">
        <v>336</v>
      </c>
      <c r="F1133" s="99" t="n">
        <v>0</v>
      </c>
    </row>
    <row r="1134" customFormat="false" ht="12" hidden="false" customHeight="false" outlineLevel="3" collapsed="false">
      <c r="A1134" s="97" t="s">
        <v>134</v>
      </c>
      <c r="B1134" s="104" t="s">
        <v>133</v>
      </c>
      <c r="C1134" s="104" t="s">
        <v>367</v>
      </c>
      <c r="D1134" s="98" t="s">
        <v>364</v>
      </c>
      <c r="E1134" s="104" t="s">
        <v>337</v>
      </c>
      <c r="F1134" s="99" t="n">
        <v>0</v>
      </c>
    </row>
    <row r="1135" customFormat="false" ht="12" hidden="false" customHeight="false" outlineLevel="3" collapsed="false">
      <c r="A1135" s="97" t="s">
        <v>134</v>
      </c>
      <c r="B1135" s="104" t="s">
        <v>133</v>
      </c>
      <c r="C1135" s="104" t="s">
        <v>367</v>
      </c>
      <c r="D1135" s="98" t="s">
        <v>364</v>
      </c>
      <c r="E1135" s="104" t="s">
        <v>348</v>
      </c>
      <c r="F1135" s="99" t="n">
        <v>56332</v>
      </c>
    </row>
    <row r="1136" customFormat="false" ht="12" hidden="false" customHeight="false" outlineLevel="2" collapsed="false">
      <c r="B1136" s="104"/>
      <c r="C1136" s="101" t="s">
        <v>368</v>
      </c>
      <c r="E1136" s="104"/>
      <c r="F1136" s="99" t="n">
        <f aca="false">SUBTOTAL(9,F1131:F1135)</f>
        <v>132990</v>
      </c>
    </row>
    <row r="1137" customFormat="false" ht="12" hidden="false" customHeight="false" outlineLevel="1" collapsed="false">
      <c r="B1137" s="101" t="s">
        <v>759</v>
      </c>
      <c r="C1137" s="104"/>
      <c r="E1137" s="104"/>
      <c r="F1137" s="99" t="n">
        <f aca="false">SUBTOTAL(9,F1131:F1135)</f>
        <v>132990</v>
      </c>
    </row>
    <row r="1138" customFormat="false" ht="12" hidden="false" customHeight="false" outlineLevel="3" collapsed="false">
      <c r="A1138" s="97" t="s">
        <v>269</v>
      </c>
      <c r="B1138" s="104" t="s">
        <v>268</v>
      </c>
      <c r="C1138" s="104" t="s">
        <v>760</v>
      </c>
      <c r="D1138" s="98" t="s">
        <v>381</v>
      </c>
      <c r="E1138" s="104" t="s">
        <v>335</v>
      </c>
      <c r="F1138" s="99" t="n">
        <v>6740</v>
      </c>
    </row>
    <row r="1139" customFormat="false" ht="12" hidden="false" customHeight="false" outlineLevel="3" collapsed="false">
      <c r="A1139" s="97" t="s">
        <v>269</v>
      </c>
      <c r="B1139" s="104" t="s">
        <v>268</v>
      </c>
      <c r="C1139" s="104" t="s">
        <v>760</v>
      </c>
      <c r="D1139" s="98" t="s">
        <v>381</v>
      </c>
      <c r="E1139" s="104" t="s">
        <v>336</v>
      </c>
      <c r="F1139" s="99" t="n">
        <v>17</v>
      </c>
    </row>
    <row r="1140" customFormat="false" ht="12" hidden="false" customHeight="false" outlineLevel="2" collapsed="false">
      <c r="B1140" s="104"/>
      <c r="C1140" s="101" t="s">
        <v>761</v>
      </c>
      <c r="E1140" s="104"/>
      <c r="F1140" s="99" t="n">
        <f aca="false">SUBTOTAL(9,F1138:F1139)</f>
        <v>6757</v>
      </c>
    </row>
    <row r="1141" customFormat="false" ht="12" hidden="false" customHeight="false" outlineLevel="1" collapsed="false">
      <c r="B1141" s="101" t="s">
        <v>762</v>
      </c>
      <c r="C1141" s="104"/>
      <c r="E1141" s="104"/>
      <c r="F1141" s="99" t="n">
        <f aca="false">SUBTOTAL(9,F1138:F1139)</f>
        <v>6757</v>
      </c>
    </row>
    <row r="1142" customFormat="false" ht="12" hidden="false" customHeight="false" outlineLevel="3" collapsed="false">
      <c r="A1142" s="97" t="s">
        <v>136</v>
      </c>
      <c r="B1142" s="104" t="s">
        <v>135</v>
      </c>
      <c r="C1142" s="104" t="s">
        <v>363</v>
      </c>
      <c r="D1142" s="98" t="s">
        <v>364</v>
      </c>
      <c r="E1142" s="104" t="s">
        <v>334</v>
      </c>
      <c r="F1142" s="99" t="n">
        <v>5764</v>
      </c>
    </row>
    <row r="1143" customFormat="false" ht="12" hidden="false" customHeight="false" outlineLevel="3" collapsed="false">
      <c r="A1143" s="97" t="s">
        <v>136</v>
      </c>
      <c r="B1143" s="104" t="s">
        <v>135</v>
      </c>
      <c r="C1143" s="104" t="s">
        <v>363</v>
      </c>
      <c r="D1143" s="98" t="s">
        <v>364</v>
      </c>
      <c r="E1143" s="104" t="s">
        <v>335</v>
      </c>
      <c r="F1143" s="99" t="n">
        <v>0</v>
      </c>
    </row>
    <row r="1144" customFormat="false" ht="12" hidden="false" customHeight="false" outlineLevel="3" collapsed="false">
      <c r="A1144" s="97" t="s">
        <v>136</v>
      </c>
      <c r="B1144" s="104" t="s">
        <v>135</v>
      </c>
      <c r="C1144" s="104" t="s">
        <v>363</v>
      </c>
      <c r="D1144" s="98" t="s">
        <v>364</v>
      </c>
      <c r="E1144" s="104" t="s">
        <v>336</v>
      </c>
      <c r="F1144" s="99" t="n">
        <v>0</v>
      </c>
    </row>
    <row r="1145" customFormat="false" ht="12" hidden="false" customHeight="false" outlineLevel="3" collapsed="false">
      <c r="A1145" s="97" t="s">
        <v>136</v>
      </c>
      <c r="B1145" s="104" t="s">
        <v>135</v>
      </c>
      <c r="C1145" s="104" t="s">
        <v>363</v>
      </c>
      <c r="D1145" s="98" t="s">
        <v>364</v>
      </c>
      <c r="E1145" s="104" t="s">
        <v>337</v>
      </c>
      <c r="F1145" s="99" t="n">
        <v>0</v>
      </c>
    </row>
    <row r="1146" customFormat="false" ht="12" hidden="false" customHeight="false" outlineLevel="3" collapsed="false">
      <c r="A1146" s="97" t="s">
        <v>136</v>
      </c>
      <c r="B1146" s="104" t="s">
        <v>135</v>
      </c>
      <c r="C1146" s="104" t="s">
        <v>363</v>
      </c>
      <c r="D1146" s="98" t="s">
        <v>364</v>
      </c>
      <c r="E1146" s="104" t="s">
        <v>348</v>
      </c>
      <c r="F1146" s="99" t="n">
        <v>2460</v>
      </c>
    </row>
    <row r="1147" customFormat="false" ht="12" hidden="false" customHeight="false" outlineLevel="3" collapsed="false">
      <c r="A1147" s="97" t="s">
        <v>136</v>
      </c>
      <c r="B1147" s="104" t="s">
        <v>135</v>
      </c>
      <c r="C1147" s="104" t="s">
        <v>363</v>
      </c>
      <c r="D1147" s="98" t="s">
        <v>364</v>
      </c>
      <c r="E1147" s="104" t="s">
        <v>348</v>
      </c>
      <c r="F1147" s="99" t="n">
        <v>1639</v>
      </c>
    </row>
    <row r="1148" customFormat="false" ht="12" hidden="false" customHeight="false" outlineLevel="2" collapsed="false">
      <c r="B1148" s="104"/>
      <c r="C1148" s="101" t="s">
        <v>365</v>
      </c>
      <c r="E1148" s="104"/>
      <c r="F1148" s="99" t="n">
        <f aca="false">SUBTOTAL(9,F1142:F1147)</f>
        <v>9863</v>
      </c>
    </row>
    <row r="1149" customFormat="false" ht="12" hidden="false" customHeight="false" outlineLevel="1" collapsed="false">
      <c r="B1149" s="101" t="s">
        <v>763</v>
      </c>
      <c r="C1149" s="104"/>
      <c r="E1149" s="104"/>
      <c r="F1149" s="99" t="n">
        <f aca="false">SUBTOTAL(9,F1142:F1147)</f>
        <v>9863</v>
      </c>
    </row>
    <row r="1150" customFormat="false" ht="12" hidden="false" customHeight="false" outlineLevel="3" collapsed="false">
      <c r="A1150" s="97" t="s">
        <v>138</v>
      </c>
      <c r="B1150" s="104" t="s">
        <v>137</v>
      </c>
      <c r="C1150" s="104" t="s">
        <v>363</v>
      </c>
      <c r="D1150" s="98" t="s">
        <v>364</v>
      </c>
      <c r="E1150" s="104" t="s">
        <v>334</v>
      </c>
      <c r="F1150" s="99" t="n">
        <v>7376</v>
      </c>
    </row>
    <row r="1151" customFormat="false" ht="12" hidden="false" customHeight="false" outlineLevel="3" collapsed="false">
      <c r="A1151" s="97" t="s">
        <v>138</v>
      </c>
      <c r="B1151" s="104" t="s">
        <v>137</v>
      </c>
      <c r="C1151" s="104" t="s">
        <v>363</v>
      </c>
      <c r="D1151" s="98" t="s">
        <v>364</v>
      </c>
      <c r="E1151" s="104" t="s">
        <v>335</v>
      </c>
      <c r="F1151" s="99" t="n">
        <v>0</v>
      </c>
    </row>
    <row r="1152" customFormat="false" ht="12" hidden="false" customHeight="false" outlineLevel="3" collapsed="false">
      <c r="A1152" s="97" t="s">
        <v>138</v>
      </c>
      <c r="B1152" s="104" t="s">
        <v>137</v>
      </c>
      <c r="C1152" s="104" t="s">
        <v>363</v>
      </c>
      <c r="D1152" s="98" t="s">
        <v>364</v>
      </c>
      <c r="E1152" s="104" t="s">
        <v>336</v>
      </c>
      <c r="F1152" s="99" t="n">
        <v>0</v>
      </c>
    </row>
    <row r="1153" customFormat="false" ht="12" hidden="false" customHeight="false" outlineLevel="3" collapsed="false">
      <c r="A1153" s="97" t="s">
        <v>138</v>
      </c>
      <c r="B1153" s="104" t="s">
        <v>137</v>
      </c>
      <c r="C1153" s="104" t="s">
        <v>363</v>
      </c>
      <c r="D1153" s="98" t="s">
        <v>364</v>
      </c>
      <c r="E1153" s="104" t="s">
        <v>337</v>
      </c>
      <c r="F1153" s="99" t="n">
        <v>0</v>
      </c>
    </row>
    <row r="1154" customFormat="false" ht="12" hidden="false" customHeight="false" outlineLevel="3" collapsed="false">
      <c r="A1154" s="97" t="s">
        <v>138</v>
      </c>
      <c r="B1154" s="104" t="s">
        <v>137</v>
      </c>
      <c r="C1154" s="104" t="s">
        <v>363</v>
      </c>
      <c r="D1154" s="98" t="s">
        <v>364</v>
      </c>
      <c r="E1154" s="104" t="s">
        <v>348</v>
      </c>
      <c r="F1154" s="99" t="n">
        <v>3147</v>
      </c>
    </row>
    <row r="1155" customFormat="false" ht="12" hidden="false" customHeight="false" outlineLevel="3" collapsed="false">
      <c r="A1155" s="97" t="s">
        <v>138</v>
      </c>
      <c r="B1155" s="104" t="s">
        <v>137</v>
      </c>
      <c r="C1155" s="104" t="s">
        <v>363</v>
      </c>
      <c r="D1155" s="98" t="s">
        <v>364</v>
      </c>
      <c r="E1155" s="104" t="s">
        <v>348</v>
      </c>
      <c r="F1155" s="99" t="n">
        <v>2098</v>
      </c>
    </row>
    <row r="1156" customFormat="false" ht="12" hidden="false" customHeight="false" outlineLevel="2" collapsed="false">
      <c r="B1156" s="104"/>
      <c r="C1156" s="101" t="s">
        <v>365</v>
      </c>
      <c r="E1156" s="104"/>
      <c r="F1156" s="99" t="n">
        <f aca="false">SUBTOTAL(9,F1150:F1155)</f>
        <v>12621</v>
      </c>
    </row>
    <row r="1157" customFormat="false" ht="12" hidden="false" customHeight="false" outlineLevel="1" collapsed="false">
      <c r="B1157" s="101" t="s">
        <v>764</v>
      </c>
      <c r="C1157" s="104"/>
      <c r="E1157" s="104"/>
      <c r="F1157" s="99" t="n">
        <f aca="false">SUBTOTAL(9,F1150:F1155)</f>
        <v>12621</v>
      </c>
    </row>
    <row r="1158" customFormat="false" ht="12" hidden="false" customHeight="false" outlineLevel="3" collapsed="false">
      <c r="A1158" s="97" t="s">
        <v>138</v>
      </c>
      <c r="B1158" s="104" t="s">
        <v>139</v>
      </c>
      <c r="C1158" s="104" t="s">
        <v>370</v>
      </c>
      <c r="D1158" s="98" t="s">
        <v>364</v>
      </c>
      <c r="E1158" s="104" t="s">
        <v>334</v>
      </c>
      <c r="F1158" s="99" t="n">
        <v>4417</v>
      </c>
    </row>
    <row r="1159" customFormat="false" ht="12" hidden="false" customHeight="false" outlineLevel="3" collapsed="false">
      <c r="A1159" s="97" t="s">
        <v>138</v>
      </c>
      <c r="B1159" s="104" t="s">
        <v>139</v>
      </c>
      <c r="C1159" s="104" t="s">
        <v>370</v>
      </c>
      <c r="D1159" s="98" t="s">
        <v>364</v>
      </c>
      <c r="E1159" s="104" t="s">
        <v>335</v>
      </c>
      <c r="F1159" s="99" t="n">
        <v>0</v>
      </c>
    </row>
    <row r="1160" customFormat="false" ht="12" hidden="false" customHeight="false" outlineLevel="3" collapsed="false">
      <c r="A1160" s="97" t="s">
        <v>138</v>
      </c>
      <c r="B1160" s="104" t="s">
        <v>139</v>
      </c>
      <c r="C1160" s="104" t="s">
        <v>370</v>
      </c>
      <c r="D1160" s="98" t="s">
        <v>364</v>
      </c>
      <c r="E1160" s="104" t="s">
        <v>336</v>
      </c>
      <c r="F1160" s="99" t="n">
        <v>0</v>
      </c>
    </row>
    <row r="1161" customFormat="false" ht="12" hidden="false" customHeight="false" outlineLevel="3" collapsed="false">
      <c r="A1161" s="97" t="s">
        <v>138</v>
      </c>
      <c r="B1161" s="104" t="s">
        <v>139</v>
      </c>
      <c r="C1161" s="104" t="s">
        <v>370</v>
      </c>
      <c r="D1161" s="98" t="s">
        <v>364</v>
      </c>
      <c r="E1161" s="104" t="s">
        <v>337</v>
      </c>
      <c r="F1161" s="99" t="n">
        <v>0</v>
      </c>
    </row>
    <row r="1162" customFormat="false" ht="12" hidden="false" customHeight="false" outlineLevel="3" collapsed="false">
      <c r="A1162" s="97" t="s">
        <v>138</v>
      </c>
      <c r="B1162" s="104" t="s">
        <v>139</v>
      </c>
      <c r="C1162" s="104" t="s">
        <v>370</v>
      </c>
      <c r="D1162" s="98" t="s">
        <v>364</v>
      </c>
      <c r="E1162" s="104" t="s">
        <v>348</v>
      </c>
      <c r="F1162" s="99" t="n">
        <v>1885</v>
      </c>
    </row>
    <row r="1163" customFormat="false" ht="12" hidden="false" customHeight="false" outlineLevel="3" collapsed="false">
      <c r="A1163" s="97" t="s">
        <v>138</v>
      </c>
      <c r="B1163" s="104" t="s">
        <v>139</v>
      </c>
      <c r="C1163" s="104" t="s">
        <v>370</v>
      </c>
      <c r="D1163" s="98" t="s">
        <v>364</v>
      </c>
      <c r="E1163" s="104" t="s">
        <v>348</v>
      </c>
      <c r="F1163" s="99" t="n">
        <v>1257</v>
      </c>
    </row>
    <row r="1164" customFormat="false" ht="12" hidden="false" customHeight="false" outlineLevel="2" collapsed="false">
      <c r="B1164" s="104"/>
      <c r="C1164" s="101" t="s">
        <v>371</v>
      </c>
      <c r="E1164" s="104"/>
      <c r="F1164" s="99" t="n">
        <f aca="false">SUBTOTAL(9,F1158:F1163)</f>
        <v>7559</v>
      </c>
    </row>
    <row r="1165" customFormat="false" ht="12" hidden="false" customHeight="false" outlineLevel="1" collapsed="false">
      <c r="B1165" s="101" t="s">
        <v>765</v>
      </c>
      <c r="C1165" s="104"/>
      <c r="E1165" s="104"/>
      <c r="F1165" s="99" t="n">
        <f aca="false">SUBTOTAL(9,F1158:F1163)</f>
        <v>7559</v>
      </c>
    </row>
    <row r="1166" customFormat="false" ht="12" hidden="false" customHeight="false" outlineLevel="3" collapsed="false">
      <c r="A1166" s="97" t="s">
        <v>309</v>
      </c>
      <c r="B1166" s="104" t="s">
        <v>308</v>
      </c>
      <c r="C1166" s="104" t="s">
        <v>766</v>
      </c>
      <c r="D1166" s="98" t="s">
        <v>364</v>
      </c>
      <c r="E1166" s="104" t="s">
        <v>334</v>
      </c>
      <c r="F1166" s="99" t="n">
        <v>51419</v>
      </c>
    </row>
    <row r="1167" customFormat="false" ht="12" hidden="false" customHeight="false" outlineLevel="3" collapsed="false">
      <c r="A1167" s="97" t="s">
        <v>309</v>
      </c>
      <c r="B1167" s="104" t="s">
        <v>308</v>
      </c>
      <c r="C1167" s="104" t="s">
        <v>766</v>
      </c>
      <c r="D1167" s="98" t="s">
        <v>364</v>
      </c>
      <c r="E1167" s="104" t="s">
        <v>335</v>
      </c>
      <c r="F1167" s="99" t="n">
        <v>6278</v>
      </c>
    </row>
    <row r="1168" customFormat="false" ht="12" hidden="false" customHeight="false" outlineLevel="3" collapsed="false">
      <c r="A1168" s="97" t="s">
        <v>309</v>
      </c>
      <c r="B1168" s="104" t="s">
        <v>308</v>
      </c>
      <c r="C1168" s="104" t="s">
        <v>766</v>
      </c>
      <c r="D1168" s="98" t="s">
        <v>364</v>
      </c>
      <c r="E1168" s="104" t="s">
        <v>336</v>
      </c>
      <c r="F1168" s="99" t="n">
        <v>19145</v>
      </c>
    </row>
    <row r="1169" customFormat="false" ht="12" hidden="false" customHeight="false" outlineLevel="3" collapsed="false">
      <c r="A1169" s="97" t="s">
        <v>309</v>
      </c>
      <c r="B1169" s="104" t="s">
        <v>308</v>
      </c>
      <c r="C1169" s="104" t="s">
        <v>766</v>
      </c>
      <c r="D1169" s="98" t="s">
        <v>364</v>
      </c>
      <c r="E1169" s="104" t="s">
        <v>340</v>
      </c>
      <c r="F1169" s="99" t="n">
        <v>278</v>
      </c>
    </row>
    <row r="1170" customFormat="false" ht="12" hidden="false" customHeight="false" outlineLevel="3" collapsed="false">
      <c r="A1170" s="97" t="s">
        <v>309</v>
      </c>
      <c r="B1170" s="104" t="s">
        <v>308</v>
      </c>
      <c r="C1170" s="104" t="s">
        <v>766</v>
      </c>
      <c r="D1170" s="98" t="s">
        <v>364</v>
      </c>
      <c r="E1170" s="104" t="s">
        <v>341</v>
      </c>
      <c r="F1170" s="99" t="n">
        <v>2608</v>
      </c>
    </row>
    <row r="1171" customFormat="false" ht="12" hidden="false" customHeight="false" outlineLevel="3" collapsed="false">
      <c r="A1171" s="97" t="s">
        <v>309</v>
      </c>
      <c r="B1171" s="104" t="s">
        <v>308</v>
      </c>
      <c r="C1171" s="104" t="s">
        <v>766</v>
      </c>
      <c r="D1171" s="98" t="s">
        <v>364</v>
      </c>
      <c r="E1171" s="104" t="s">
        <v>342</v>
      </c>
      <c r="F1171" s="99" t="n">
        <v>1761</v>
      </c>
    </row>
    <row r="1172" customFormat="false" ht="12" hidden="false" customHeight="false" outlineLevel="3" collapsed="false">
      <c r="A1172" s="97" t="s">
        <v>309</v>
      </c>
      <c r="B1172" s="104" t="s">
        <v>308</v>
      </c>
      <c r="C1172" s="104" t="s">
        <v>766</v>
      </c>
      <c r="D1172" s="98" t="s">
        <v>364</v>
      </c>
      <c r="E1172" s="104" t="s">
        <v>338</v>
      </c>
      <c r="F1172" s="99" t="n">
        <v>6644</v>
      </c>
    </row>
    <row r="1173" customFormat="false" ht="12" hidden="false" customHeight="false" outlineLevel="3" collapsed="false">
      <c r="A1173" s="97" t="s">
        <v>309</v>
      </c>
      <c r="B1173" s="104" t="s">
        <v>308</v>
      </c>
      <c r="C1173" s="104" t="s">
        <v>766</v>
      </c>
      <c r="D1173" s="98" t="s">
        <v>364</v>
      </c>
      <c r="E1173" s="104" t="s">
        <v>352</v>
      </c>
      <c r="F1173" s="99" t="n">
        <v>2776</v>
      </c>
    </row>
    <row r="1174" customFormat="false" ht="12" hidden="false" customHeight="false" outlineLevel="3" collapsed="false">
      <c r="A1174" s="97" t="s">
        <v>309</v>
      </c>
      <c r="B1174" s="104" t="s">
        <v>308</v>
      </c>
      <c r="C1174" s="104" t="s">
        <v>766</v>
      </c>
      <c r="D1174" s="98" t="s">
        <v>364</v>
      </c>
      <c r="E1174" s="104" t="s">
        <v>343</v>
      </c>
      <c r="F1174" s="99" t="n">
        <v>2034</v>
      </c>
    </row>
    <row r="1175" customFormat="false" ht="12" hidden="false" customHeight="false" outlineLevel="3" collapsed="false">
      <c r="A1175" s="97" t="s">
        <v>309</v>
      </c>
      <c r="B1175" s="104" t="s">
        <v>308</v>
      </c>
      <c r="C1175" s="104" t="s">
        <v>766</v>
      </c>
      <c r="D1175" s="98" t="s">
        <v>364</v>
      </c>
      <c r="E1175" s="104" t="s">
        <v>344</v>
      </c>
      <c r="F1175" s="99" t="n">
        <v>2509</v>
      </c>
    </row>
    <row r="1176" customFormat="false" ht="12" hidden="false" customHeight="false" outlineLevel="3" collapsed="false">
      <c r="A1176" s="97" t="s">
        <v>309</v>
      </c>
      <c r="B1176" s="104" t="s">
        <v>308</v>
      </c>
      <c r="C1176" s="104" t="s">
        <v>766</v>
      </c>
      <c r="D1176" s="98" t="s">
        <v>364</v>
      </c>
      <c r="E1176" s="104" t="s">
        <v>339</v>
      </c>
      <c r="F1176" s="99" t="n">
        <v>7888</v>
      </c>
    </row>
    <row r="1177" customFormat="false" ht="12" hidden="false" customHeight="false" outlineLevel="3" collapsed="false">
      <c r="A1177" s="97" t="s">
        <v>309</v>
      </c>
      <c r="B1177" s="104" t="s">
        <v>308</v>
      </c>
      <c r="C1177" s="104" t="s">
        <v>766</v>
      </c>
      <c r="D1177" s="98" t="s">
        <v>364</v>
      </c>
      <c r="E1177" s="104" t="s">
        <v>345</v>
      </c>
      <c r="F1177" s="99" t="n">
        <v>8112</v>
      </c>
    </row>
    <row r="1178" customFormat="false" ht="12" hidden="false" customHeight="false" outlineLevel="3" collapsed="false">
      <c r="A1178" s="97" t="s">
        <v>309</v>
      </c>
      <c r="B1178" s="104" t="s">
        <v>308</v>
      </c>
      <c r="C1178" s="104" t="s">
        <v>766</v>
      </c>
      <c r="D1178" s="98" t="s">
        <v>364</v>
      </c>
      <c r="E1178" s="104" t="s">
        <v>347</v>
      </c>
      <c r="F1178" s="99" t="n">
        <v>1900</v>
      </c>
    </row>
    <row r="1179" customFormat="false" ht="12" hidden="false" customHeight="false" outlineLevel="3" collapsed="false">
      <c r="A1179" s="97" t="s">
        <v>309</v>
      </c>
      <c r="B1179" s="104" t="s">
        <v>308</v>
      </c>
      <c r="C1179" s="104" t="s">
        <v>766</v>
      </c>
      <c r="D1179" s="98" t="s">
        <v>364</v>
      </c>
      <c r="E1179" s="104" t="s">
        <v>337</v>
      </c>
      <c r="F1179" s="99" t="n">
        <v>3644</v>
      </c>
    </row>
    <row r="1180" customFormat="false" ht="12" hidden="false" customHeight="false" outlineLevel="3" collapsed="false">
      <c r="A1180" s="97" t="s">
        <v>309</v>
      </c>
      <c r="B1180" s="104" t="s">
        <v>308</v>
      </c>
      <c r="C1180" s="104" t="s">
        <v>766</v>
      </c>
      <c r="D1180" s="98" t="s">
        <v>364</v>
      </c>
      <c r="E1180" s="104" t="s">
        <v>346</v>
      </c>
      <c r="F1180" s="99" t="n">
        <v>5514</v>
      </c>
    </row>
    <row r="1181" customFormat="false" ht="12" hidden="false" customHeight="false" outlineLevel="3" collapsed="false">
      <c r="A1181" s="97" t="s">
        <v>309</v>
      </c>
      <c r="B1181" s="104" t="s">
        <v>308</v>
      </c>
      <c r="C1181" s="104" t="s">
        <v>766</v>
      </c>
      <c r="D1181" s="98" t="s">
        <v>364</v>
      </c>
      <c r="E1181" s="104" t="s">
        <v>348</v>
      </c>
      <c r="F1181" s="99" t="n">
        <v>19896</v>
      </c>
    </row>
    <row r="1182" customFormat="false" ht="12" hidden="false" customHeight="false" outlineLevel="2" collapsed="false">
      <c r="B1182" s="104"/>
      <c r="C1182" s="101" t="s">
        <v>767</v>
      </c>
      <c r="E1182" s="104"/>
      <c r="F1182" s="99" t="n">
        <f aca="false">SUBTOTAL(9,F1166:F1181)</f>
        <v>142406</v>
      </c>
    </row>
    <row r="1183" customFormat="false" ht="12" hidden="false" customHeight="false" outlineLevel="1" collapsed="false">
      <c r="B1183" s="101" t="s">
        <v>768</v>
      </c>
      <c r="C1183" s="104"/>
      <c r="E1183" s="104"/>
      <c r="F1183" s="99" t="n">
        <f aca="false">SUBTOTAL(9,F1166:F1181)</f>
        <v>142406</v>
      </c>
    </row>
    <row r="1184" customFormat="false" ht="12" hidden="false" customHeight="false" outlineLevel="3" collapsed="false">
      <c r="A1184" s="97" t="s">
        <v>141</v>
      </c>
      <c r="B1184" s="104" t="s">
        <v>140</v>
      </c>
      <c r="C1184" s="104" t="s">
        <v>367</v>
      </c>
      <c r="D1184" s="98" t="s">
        <v>364</v>
      </c>
      <c r="E1184" s="104" t="s">
        <v>338</v>
      </c>
      <c r="F1184" s="99" t="n">
        <v>3690</v>
      </c>
    </row>
    <row r="1185" customFormat="false" ht="12" hidden="false" customHeight="false" outlineLevel="2" collapsed="false">
      <c r="B1185" s="104"/>
      <c r="C1185" s="101" t="s">
        <v>368</v>
      </c>
      <c r="E1185" s="104"/>
      <c r="F1185" s="99" t="n">
        <f aca="false">SUBTOTAL(9,F1184)</f>
        <v>3690</v>
      </c>
    </row>
    <row r="1186" customFormat="false" ht="12" hidden="false" customHeight="false" outlineLevel="1" collapsed="false">
      <c r="B1186" s="101" t="s">
        <v>769</v>
      </c>
      <c r="C1186" s="104"/>
      <c r="E1186" s="104"/>
      <c r="F1186" s="99" t="n">
        <f aca="false">SUBTOTAL(9,F1184)</f>
        <v>3690</v>
      </c>
    </row>
    <row r="1187" customFormat="false" ht="12" hidden="false" customHeight="false" outlineLevel="3" collapsed="false">
      <c r="A1187" s="97" t="s">
        <v>143</v>
      </c>
      <c r="B1187" s="104" t="s">
        <v>142</v>
      </c>
      <c r="C1187" s="104" t="s">
        <v>367</v>
      </c>
      <c r="D1187" s="98" t="s">
        <v>364</v>
      </c>
      <c r="E1187" s="104" t="s">
        <v>334</v>
      </c>
      <c r="F1187" s="99" t="n">
        <v>5897</v>
      </c>
    </row>
    <row r="1188" customFormat="false" ht="12" hidden="false" customHeight="false" outlineLevel="3" collapsed="false">
      <c r="A1188" s="97" t="s">
        <v>143</v>
      </c>
      <c r="B1188" s="104" t="s">
        <v>142</v>
      </c>
      <c r="C1188" s="104" t="s">
        <v>367</v>
      </c>
      <c r="D1188" s="98" t="s">
        <v>364</v>
      </c>
      <c r="E1188" s="104" t="s">
        <v>335</v>
      </c>
      <c r="F1188" s="99" t="n">
        <v>0</v>
      </c>
    </row>
    <row r="1189" customFormat="false" ht="12" hidden="false" customHeight="false" outlineLevel="3" collapsed="false">
      <c r="A1189" s="97" t="s">
        <v>143</v>
      </c>
      <c r="B1189" s="104" t="s">
        <v>142</v>
      </c>
      <c r="C1189" s="104" t="s">
        <v>367</v>
      </c>
      <c r="D1189" s="98" t="s">
        <v>364</v>
      </c>
      <c r="E1189" s="104" t="s">
        <v>336</v>
      </c>
      <c r="F1189" s="99" t="n">
        <v>0</v>
      </c>
    </row>
    <row r="1190" customFormat="false" ht="12" hidden="false" customHeight="false" outlineLevel="3" collapsed="false">
      <c r="A1190" s="97" t="s">
        <v>143</v>
      </c>
      <c r="B1190" s="104" t="s">
        <v>142</v>
      </c>
      <c r="C1190" s="104" t="s">
        <v>367</v>
      </c>
      <c r="D1190" s="98" t="s">
        <v>364</v>
      </c>
      <c r="E1190" s="104" t="s">
        <v>337</v>
      </c>
      <c r="F1190" s="99" t="n">
        <v>0</v>
      </c>
    </row>
    <row r="1191" customFormat="false" ht="12" hidden="false" customHeight="false" outlineLevel="3" collapsed="false">
      <c r="A1191" s="97" t="s">
        <v>143</v>
      </c>
      <c r="B1191" s="104" t="s">
        <v>142</v>
      </c>
      <c r="C1191" s="104" t="s">
        <v>367</v>
      </c>
      <c r="D1191" s="98" t="s">
        <v>364</v>
      </c>
      <c r="E1191" s="104" t="s">
        <v>348</v>
      </c>
      <c r="F1191" s="99" t="n">
        <v>2516</v>
      </c>
    </row>
    <row r="1192" customFormat="false" ht="12" hidden="false" customHeight="false" outlineLevel="3" collapsed="false">
      <c r="A1192" s="97" t="s">
        <v>143</v>
      </c>
      <c r="B1192" s="104" t="s">
        <v>142</v>
      </c>
      <c r="C1192" s="104" t="s">
        <v>367</v>
      </c>
      <c r="D1192" s="98" t="s">
        <v>364</v>
      </c>
      <c r="E1192" s="104" t="s">
        <v>348</v>
      </c>
      <c r="F1192" s="99" t="n">
        <v>1677</v>
      </c>
    </row>
    <row r="1193" customFormat="false" ht="12" hidden="false" customHeight="false" outlineLevel="2" collapsed="false">
      <c r="B1193" s="104"/>
      <c r="C1193" s="101" t="s">
        <v>368</v>
      </c>
      <c r="E1193" s="104"/>
      <c r="F1193" s="99" t="n">
        <f aca="false">SUBTOTAL(9,F1187:F1192)</f>
        <v>10090</v>
      </c>
    </row>
    <row r="1194" customFormat="false" ht="12" hidden="false" customHeight="false" outlineLevel="1" collapsed="false">
      <c r="B1194" s="101" t="s">
        <v>770</v>
      </c>
      <c r="C1194" s="104"/>
      <c r="E1194" s="104"/>
      <c r="F1194" s="99" t="n">
        <f aca="false">SUBTOTAL(9,F1187:F1192)</f>
        <v>10090</v>
      </c>
    </row>
    <row r="1195" customFormat="false" ht="12" hidden="false" customHeight="false" outlineLevel="3" collapsed="false">
      <c r="A1195" s="97" t="s">
        <v>145</v>
      </c>
      <c r="B1195" s="104" t="s">
        <v>144</v>
      </c>
      <c r="C1195" s="104" t="s">
        <v>367</v>
      </c>
      <c r="D1195" s="98" t="s">
        <v>364</v>
      </c>
      <c r="E1195" s="104" t="s">
        <v>348</v>
      </c>
      <c r="F1195" s="99" t="n">
        <v>3075</v>
      </c>
    </row>
    <row r="1196" customFormat="false" ht="12" hidden="false" customHeight="false" outlineLevel="2" collapsed="false">
      <c r="B1196" s="104"/>
      <c r="C1196" s="101" t="s">
        <v>368</v>
      </c>
      <c r="E1196" s="104"/>
      <c r="F1196" s="99" t="n">
        <f aca="false">SUBTOTAL(9,F1195)</f>
        <v>3075</v>
      </c>
    </row>
    <row r="1197" customFormat="false" ht="12" hidden="false" customHeight="false" outlineLevel="1" collapsed="false">
      <c r="B1197" s="101" t="s">
        <v>771</v>
      </c>
      <c r="C1197" s="104"/>
      <c r="E1197" s="104"/>
      <c r="F1197" s="99" t="n">
        <f aca="false">SUBTOTAL(9,F1195)</f>
        <v>3075</v>
      </c>
    </row>
    <row r="1198" customFormat="false" ht="12" hidden="false" customHeight="false" outlineLevel="3" collapsed="false">
      <c r="A1198" s="97" t="s">
        <v>147</v>
      </c>
      <c r="B1198" s="104" t="s">
        <v>146</v>
      </c>
      <c r="C1198" s="104" t="s">
        <v>370</v>
      </c>
      <c r="D1198" s="98" t="s">
        <v>364</v>
      </c>
      <c r="E1198" s="104" t="s">
        <v>348</v>
      </c>
      <c r="F1198" s="99" t="n">
        <v>524</v>
      </c>
    </row>
    <row r="1199" customFormat="false" ht="12" hidden="false" customHeight="false" outlineLevel="2" collapsed="false">
      <c r="B1199" s="104"/>
      <c r="C1199" s="101" t="s">
        <v>371</v>
      </c>
      <c r="E1199" s="104"/>
      <c r="F1199" s="99" t="n">
        <f aca="false">SUBTOTAL(9,F1198)</f>
        <v>524</v>
      </c>
    </row>
    <row r="1200" customFormat="false" ht="12" hidden="false" customHeight="false" outlineLevel="1" collapsed="false">
      <c r="B1200" s="101" t="s">
        <v>772</v>
      </c>
      <c r="C1200" s="104"/>
      <c r="E1200" s="104"/>
      <c r="F1200" s="99" t="n">
        <f aca="false">SUBTOTAL(9,F1198)</f>
        <v>524</v>
      </c>
    </row>
    <row r="1201" customFormat="false" ht="12" hidden="false" customHeight="false" outlineLevel="3" collapsed="false">
      <c r="A1201" s="97" t="s">
        <v>147</v>
      </c>
      <c r="B1201" s="104" t="s">
        <v>148</v>
      </c>
      <c r="C1201" s="104" t="s">
        <v>367</v>
      </c>
      <c r="D1201" s="98" t="s">
        <v>364</v>
      </c>
      <c r="E1201" s="104" t="s">
        <v>348</v>
      </c>
      <c r="F1201" s="99" t="n">
        <v>1231</v>
      </c>
    </row>
    <row r="1202" customFormat="false" ht="12" hidden="false" customHeight="false" outlineLevel="2" collapsed="false">
      <c r="B1202" s="104"/>
      <c r="C1202" s="101" t="s">
        <v>368</v>
      </c>
      <c r="E1202" s="104"/>
      <c r="F1202" s="99" t="n">
        <f aca="false">SUBTOTAL(9,F1201)</f>
        <v>1231</v>
      </c>
    </row>
    <row r="1203" customFormat="false" ht="12" hidden="false" customHeight="false" outlineLevel="1" collapsed="false">
      <c r="B1203" s="101" t="s">
        <v>773</v>
      </c>
      <c r="C1203" s="104"/>
      <c r="E1203" s="104"/>
      <c r="F1203" s="99" t="n">
        <f aca="false">SUBTOTAL(9,F1201)</f>
        <v>1231</v>
      </c>
    </row>
    <row r="1204" customFormat="false" ht="12" hidden="false" customHeight="false" outlineLevel="3" collapsed="false">
      <c r="A1204" s="97" t="s">
        <v>147</v>
      </c>
      <c r="B1204" s="104" t="s">
        <v>149</v>
      </c>
      <c r="C1204" s="104" t="s">
        <v>370</v>
      </c>
      <c r="D1204" s="98" t="s">
        <v>364</v>
      </c>
      <c r="E1204" s="104" t="s">
        <v>334</v>
      </c>
      <c r="F1204" s="99" t="n">
        <v>271</v>
      </c>
    </row>
    <row r="1205" customFormat="false" ht="12" hidden="false" customHeight="false" outlineLevel="3" collapsed="false">
      <c r="A1205" s="97" t="s">
        <v>147</v>
      </c>
      <c r="B1205" s="104" t="s">
        <v>149</v>
      </c>
      <c r="C1205" s="104" t="s">
        <v>370</v>
      </c>
      <c r="D1205" s="98" t="s">
        <v>364</v>
      </c>
      <c r="E1205" s="104" t="s">
        <v>335</v>
      </c>
      <c r="F1205" s="99" t="n">
        <v>0</v>
      </c>
    </row>
    <row r="1206" customFormat="false" ht="12" hidden="false" customHeight="false" outlineLevel="3" collapsed="false">
      <c r="A1206" s="97" t="s">
        <v>147</v>
      </c>
      <c r="B1206" s="104" t="s">
        <v>149</v>
      </c>
      <c r="C1206" s="104" t="s">
        <v>370</v>
      </c>
      <c r="D1206" s="98" t="s">
        <v>364</v>
      </c>
      <c r="E1206" s="104" t="s">
        <v>336</v>
      </c>
      <c r="F1206" s="99" t="n">
        <v>0</v>
      </c>
    </row>
    <row r="1207" customFormat="false" ht="12" hidden="false" customHeight="false" outlineLevel="3" collapsed="false">
      <c r="A1207" s="97" t="s">
        <v>147</v>
      </c>
      <c r="B1207" s="104" t="s">
        <v>149</v>
      </c>
      <c r="C1207" s="104" t="s">
        <v>370</v>
      </c>
      <c r="D1207" s="98" t="s">
        <v>364</v>
      </c>
      <c r="E1207" s="104" t="s">
        <v>337</v>
      </c>
      <c r="F1207" s="99" t="n">
        <v>0</v>
      </c>
    </row>
    <row r="1208" customFormat="false" ht="12" hidden="false" customHeight="false" outlineLevel="3" collapsed="false">
      <c r="A1208" s="97" t="s">
        <v>147</v>
      </c>
      <c r="B1208" s="104" t="s">
        <v>149</v>
      </c>
      <c r="C1208" s="104" t="s">
        <v>370</v>
      </c>
      <c r="D1208" s="98" t="s">
        <v>364</v>
      </c>
      <c r="E1208" s="104" t="s">
        <v>348</v>
      </c>
      <c r="F1208" s="99" t="n">
        <v>115</v>
      </c>
    </row>
    <row r="1209" customFormat="false" ht="12" hidden="false" customHeight="false" outlineLevel="3" collapsed="false">
      <c r="A1209" s="97" t="s">
        <v>147</v>
      </c>
      <c r="B1209" s="104" t="s">
        <v>149</v>
      </c>
      <c r="C1209" s="104" t="s">
        <v>370</v>
      </c>
      <c r="D1209" s="98" t="s">
        <v>364</v>
      </c>
      <c r="E1209" s="104" t="s">
        <v>348</v>
      </c>
      <c r="F1209" s="99" t="n">
        <v>77</v>
      </c>
    </row>
    <row r="1210" customFormat="false" ht="12" hidden="false" customHeight="false" outlineLevel="2" collapsed="false">
      <c r="B1210" s="104"/>
      <c r="C1210" s="101" t="s">
        <v>371</v>
      </c>
      <c r="E1210" s="104"/>
      <c r="F1210" s="99" t="n">
        <f aca="false">SUBTOTAL(9,F1204:F1209)</f>
        <v>463</v>
      </c>
    </row>
    <row r="1211" customFormat="false" ht="12" hidden="false" customHeight="false" outlineLevel="1" collapsed="false">
      <c r="B1211" s="101" t="s">
        <v>774</v>
      </c>
      <c r="C1211" s="104"/>
      <c r="E1211" s="104"/>
      <c r="F1211" s="99" t="n">
        <f aca="false">SUBTOTAL(9,F1204:F1209)</f>
        <v>463</v>
      </c>
    </row>
    <row r="1212" customFormat="false" ht="12" hidden="false" customHeight="false" outlineLevel="3" collapsed="false">
      <c r="A1212" s="97" t="s">
        <v>147</v>
      </c>
      <c r="B1212" s="104" t="s">
        <v>150</v>
      </c>
      <c r="C1212" s="104" t="s">
        <v>367</v>
      </c>
      <c r="D1212" s="98" t="s">
        <v>364</v>
      </c>
      <c r="E1212" s="104" t="s">
        <v>348</v>
      </c>
      <c r="F1212" s="99" t="n">
        <v>309</v>
      </c>
    </row>
    <row r="1213" customFormat="false" ht="12" hidden="false" customHeight="false" outlineLevel="2" collapsed="false">
      <c r="B1213" s="104"/>
      <c r="C1213" s="101" t="s">
        <v>368</v>
      </c>
      <c r="E1213" s="104"/>
      <c r="F1213" s="99" t="n">
        <f aca="false">SUBTOTAL(9,F1212)</f>
        <v>309</v>
      </c>
    </row>
    <row r="1214" customFormat="false" ht="12" hidden="false" customHeight="false" outlineLevel="1" collapsed="false">
      <c r="B1214" s="101" t="s">
        <v>775</v>
      </c>
      <c r="C1214" s="104"/>
      <c r="E1214" s="104"/>
      <c r="F1214" s="99" t="n">
        <f aca="false">SUBTOTAL(9,F1212)</f>
        <v>309</v>
      </c>
    </row>
    <row r="1215" customFormat="false" ht="12" hidden="false" customHeight="false" outlineLevel="3" collapsed="false">
      <c r="A1215" s="97" t="s">
        <v>147</v>
      </c>
      <c r="B1215" s="104" t="s">
        <v>151</v>
      </c>
      <c r="C1215" s="104" t="s">
        <v>370</v>
      </c>
      <c r="D1215" s="98" t="s">
        <v>364</v>
      </c>
      <c r="E1215" s="104" t="s">
        <v>334</v>
      </c>
      <c r="F1215" s="99" t="n">
        <v>1967</v>
      </c>
    </row>
    <row r="1216" customFormat="false" ht="12" hidden="false" customHeight="false" outlineLevel="3" collapsed="false">
      <c r="A1216" s="97" t="s">
        <v>147</v>
      </c>
      <c r="B1216" s="104" t="s">
        <v>151</v>
      </c>
      <c r="C1216" s="104" t="s">
        <v>370</v>
      </c>
      <c r="D1216" s="98" t="s">
        <v>364</v>
      </c>
      <c r="E1216" s="104" t="s">
        <v>335</v>
      </c>
      <c r="F1216" s="99" t="n">
        <v>0</v>
      </c>
    </row>
    <row r="1217" customFormat="false" ht="12" hidden="false" customHeight="false" outlineLevel="3" collapsed="false">
      <c r="A1217" s="97" t="s">
        <v>147</v>
      </c>
      <c r="B1217" s="104" t="s">
        <v>151</v>
      </c>
      <c r="C1217" s="104" t="s">
        <v>370</v>
      </c>
      <c r="D1217" s="98" t="s">
        <v>364</v>
      </c>
      <c r="E1217" s="104" t="s">
        <v>336</v>
      </c>
      <c r="F1217" s="99" t="n">
        <v>0</v>
      </c>
    </row>
    <row r="1218" customFormat="false" ht="12" hidden="false" customHeight="false" outlineLevel="3" collapsed="false">
      <c r="A1218" s="97" t="s">
        <v>147</v>
      </c>
      <c r="B1218" s="104" t="s">
        <v>151</v>
      </c>
      <c r="C1218" s="104" t="s">
        <v>370</v>
      </c>
      <c r="D1218" s="98" t="s">
        <v>364</v>
      </c>
      <c r="E1218" s="104" t="s">
        <v>337</v>
      </c>
      <c r="F1218" s="99" t="n">
        <v>0</v>
      </c>
    </row>
    <row r="1219" customFormat="false" ht="12" hidden="false" customHeight="false" outlineLevel="3" collapsed="false">
      <c r="A1219" s="97" t="s">
        <v>147</v>
      </c>
      <c r="B1219" s="104" t="s">
        <v>151</v>
      </c>
      <c r="C1219" s="104" t="s">
        <v>370</v>
      </c>
      <c r="D1219" s="98" t="s">
        <v>364</v>
      </c>
      <c r="E1219" s="104" t="s">
        <v>348</v>
      </c>
      <c r="F1219" s="99" t="n">
        <v>839</v>
      </c>
    </row>
    <row r="1220" customFormat="false" ht="12" hidden="false" customHeight="false" outlineLevel="3" collapsed="false">
      <c r="A1220" s="97" t="s">
        <v>147</v>
      </c>
      <c r="B1220" s="104" t="s">
        <v>151</v>
      </c>
      <c r="C1220" s="104" t="s">
        <v>370</v>
      </c>
      <c r="D1220" s="98" t="s">
        <v>364</v>
      </c>
      <c r="E1220" s="104" t="s">
        <v>348</v>
      </c>
      <c r="F1220" s="99" t="n">
        <v>561</v>
      </c>
    </row>
    <row r="1221" customFormat="false" ht="12" hidden="false" customHeight="false" outlineLevel="2" collapsed="false">
      <c r="B1221" s="104"/>
      <c r="C1221" s="101" t="s">
        <v>371</v>
      </c>
      <c r="E1221" s="104"/>
      <c r="F1221" s="99" t="n">
        <f aca="false">SUBTOTAL(9,F1215:F1220)</f>
        <v>3367</v>
      </c>
    </row>
    <row r="1222" customFormat="false" ht="12" hidden="false" customHeight="false" outlineLevel="1" collapsed="false">
      <c r="B1222" s="101" t="s">
        <v>776</v>
      </c>
      <c r="C1222" s="104"/>
      <c r="E1222" s="104"/>
      <c r="F1222" s="99" t="n">
        <f aca="false">SUBTOTAL(9,F1215:F1220)</f>
        <v>3367</v>
      </c>
    </row>
    <row r="1223" customFormat="false" ht="12" hidden="false" customHeight="false" outlineLevel="3" collapsed="false">
      <c r="A1223" s="97" t="s">
        <v>153</v>
      </c>
      <c r="B1223" s="104" t="s">
        <v>152</v>
      </c>
      <c r="C1223" s="104" t="s">
        <v>367</v>
      </c>
      <c r="D1223" s="98" t="s">
        <v>364</v>
      </c>
      <c r="E1223" s="104" t="s">
        <v>334</v>
      </c>
      <c r="F1223" s="99" t="n">
        <v>240699</v>
      </c>
    </row>
    <row r="1224" customFormat="false" ht="12" hidden="false" customHeight="false" outlineLevel="3" collapsed="false">
      <c r="A1224" s="97" t="s">
        <v>153</v>
      </c>
      <c r="B1224" s="104" t="s">
        <v>152</v>
      </c>
      <c r="C1224" s="104" t="s">
        <v>367</v>
      </c>
      <c r="D1224" s="98" t="s">
        <v>364</v>
      </c>
      <c r="E1224" s="104" t="s">
        <v>335</v>
      </c>
      <c r="F1224" s="99" t="n">
        <v>29390</v>
      </c>
    </row>
    <row r="1225" customFormat="false" ht="12" hidden="false" customHeight="false" outlineLevel="3" collapsed="false">
      <c r="A1225" s="97" t="s">
        <v>153</v>
      </c>
      <c r="B1225" s="104" t="s">
        <v>152</v>
      </c>
      <c r="C1225" s="104" t="s">
        <v>367</v>
      </c>
      <c r="D1225" s="98" t="s">
        <v>364</v>
      </c>
      <c r="E1225" s="104" t="s">
        <v>336</v>
      </c>
      <c r="F1225" s="99" t="n">
        <v>89623</v>
      </c>
    </row>
    <row r="1226" customFormat="false" ht="12" hidden="false" customHeight="false" outlineLevel="3" collapsed="false">
      <c r="A1226" s="97" t="s">
        <v>153</v>
      </c>
      <c r="B1226" s="104" t="s">
        <v>152</v>
      </c>
      <c r="C1226" s="104" t="s">
        <v>367</v>
      </c>
      <c r="D1226" s="98" t="s">
        <v>364</v>
      </c>
      <c r="E1226" s="104" t="s">
        <v>338</v>
      </c>
      <c r="F1226" s="99" t="n">
        <v>87606</v>
      </c>
    </row>
    <row r="1227" customFormat="false" ht="12" hidden="false" customHeight="false" outlineLevel="3" collapsed="false">
      <c r="A1227" s="97" t="s">
        <v>153</v>
      </c>
      <c r="B1227" s="104" t="s">
        <v>152</v>
      </c>
      <c r="C1227" s="104" t="s">
        <v>367</v>
      </c>
      <c r="D1227" s="98" t="s">
        <v>364</v>
      </c>
      <c r="E1227" s="104" t="s">
        <v>339</v>
      </c>
      <c r="F1227" s="99" t="n">
        <v>104007</v>
      </c>
    </row>
    <row r="1228" customFormat="false" ht="12" hidden="false" customHeight="false" outlineLevel="3" collapsed="false">
      <c r="A1228" s="97" t="s">
        <v>153</v>
      </c>
      <c r="B1228" s="104" t="s">
        <v>152</v>
      </c>
      <c r="C1228" s="104" t="s">
        <v>367</v>
      </c>
      <c r="D1228" s="98" t="s">
        <v>364</v>
      </c>
      <c r="E1228" s="104" t="s">
        <v>346</v>
      </c>
      <c r="F1228" s="99" t="n">
        <v>72705</v>
      </c>
    </row>
    <row r="1229" customFormat="false" ht="12" hidden="false" customHeight="false" outlineLevel="2" collapsed="false">
      <c r="B1229" s="104"/>
      <c r="C1229" s="101" t="s">
        <v>368</v>
      </c>
      <c r="E1229" s="104"/>
      <c r="F1229" s="99" t="n">
        <f aca="false">SUBTOTAL(9,F1223:F1228)</f>
        <v>624030</v>
      </c>
    </row>
    <row r="1230" customFormat="false" ht="12" hidden="false" customHeight="false" outlineLevel="1" collapsed="false">
      <c r="B1230" s="101" t="s">
        <v>780</v>
      </c>
      <c r="C1230" s="104"/>
      <c r="E1230" s="104"/>
      <c r="F1230" s="99" t="n">
        <f aca="false">SUBTOTAL(9,F1223:F1228)</f>
        <v>624030</v>
      </c>
    </row>
    <row r="1231" customFormat="false" ht="12" hidden="false" customHeight="false" outlineLevel="3" collapsed="false">
      <c r="A1231" s="97" t="s">
        <v>153</v>
      </c>
      <c r="B1231" s="104" t="s">
        <v>154</v>
      </c>
      <c r="C1231" s="104" t="s">
        <v>363</v>
      </c>
      <c r="D1231" s="98" t="s">
        <v>364</v>
      </c>
      <c r="E1231" s="104" t="s">
        <v>334</v>
      </c>
      <c r="F1231" s="99" t="n">
        <v>62110</v>
      </c>
    </row>
    <row r="1232" customFormat="false" ht="12" hidden="false" customHeight="false" outlineLevel="3" collapsed="false">
      <c r="A1232" s="97" t="s">
        <v>153</v>
      </c>
      <c r="B1232" s="104" t="s">
        <v>154</v>
      </c>
      <c r="C1232" s="104" t="s">
        <v>363</v>
      </c>
      <c r="D1232" s="98" t="s">
        <v>364</v>
      </c>
      <c r="E1232" s="104" t="s">
        <v>335</v>
      </c>
      <c r="F1232" s="99" t="n">
        <v>7583</v>
      </c>
    </row>
    <row r="1233" customFormat="false" ht="12" hidden="false" customHeight="false" outlineLevel="3" collapsed="false">
      <c r="A1233" s="97" t="s">
        <v>153</v>
      </c>
      <c r="B1233" s="104" t="s">
        <v>154</v>
      </c>
      <c r="C1233" s="104" t="s">
        <v>363</v>
      </c>
      <c r="D1233" s="98" t="s">
        <v>364</v>
      </c>
      <c r="E1233" s="104" t="s">
        <v>336</v>
      </c>
      <c r="F1233" s="99" t="n">
        <v>23126</v>
      </c>
    </row>
    <row r="1234" customFormat="false" ht="12" hidden="false" customHeight="false" outlineLevel="3" collapsed="false">
      <c r="A1234" s="97" t="s">
        <v>153</v>
      </c>
      <c r="B1234" s="104" t="s">
        <v>154</v>
      </c>
      <c r="C1234" s="104" t="s">
        <v>363</v>
      </c>
      <c r="D1234" s="98" t="s">
        <v>364</v>
      </c>
      <c r="E1234" s="104" t="s">
        <v>338</v>
      </c>
      <c r="F1234" s="99" t="n">
        <v>22607</v>
      </c>
    </row>
    <row r="1235" customFormat="false" ht="12" hidden="false" customHeight="false" outlineLevel="3" collapsed="false">
      <c r="A1235" s="97" t="s">
        <v>153</v>
      </c>
      <c r="B1235" s="104" t="s">
        <v>154</v>
      </c>
      <c r="C1235" s="104" t="s">
        <v>363</v>
      </c>
      <c r="D1235" s="98" t="s">
        <v>364</v>
      </c>
      <c r="E1235" s="104" t="s">
        <v>339</v>
      </c>
      <c r="F1235" s="99" t="n">
        <v>26839</v>
      </c>
    </row>
    <row r="1236" customFormat="false" ht="12" hidden="false" customHeight="false" outlineLevel="3" collapsed="false">
      <c r="A1236" s="97" t="s">
        <v>153</v>
      </c>
      <c r="B1236" s="104" t="s">
        <v>154</v>
      </c>
      <c r="C1236" s="104" t="s">
        <v>363</v>
      </c>
      <c r="D1236" s="98" t="s">
        <v>364</v>
      </c>
      <c r="E1236" s="104" t="s">
        <v>346</v>
      </c>
      <c r="F1236" s="99" t="n">
        <v>18762</v>
      </c>
    </row>
    <row r="1237" customFormat="false" ht="12" hidden="false" customHeight="false" outlineLevel="2" collapsed="false">
      <c r="B1237" s="104"/>
      <c r="C1237" s="101" t="s">
        <v>365</v>
      </c>
      <c r="E1237" s="104"/>
      <c r="F1237" s="99" t="n">
        <f aca="false">SUBTOTAL(9,F1231:F1236)</f>
        <v>161027</v>
      </c>
    </row>
    <row r="1238" customFormat="false" ht="12" hidden="false" customHeight="false" outlineLevel="1" collapsed="false">
      <c r="B1238" s="101" t="s">
        <v>781</v>
      </c>
      <c r="C1238" s="104"/>
      <c r="E1238" s="104"/>
      <c r="F1238" s="99" t="n">
        <f aca="false">SUBTOTAL(9,F1231:F1236)</f>
        <v>161027</v>
      </c>
    </row>
    <row r="1239" customFormat="false" ht="12" hidden="false" customHeight="false" outlineLevel="3" collapsed="false">
      <c r="A1239" s="97" t="s">
        <v>153</v>
      </c>
      <c r="B1239" s="104" t="s">
        <v>155</v>
      </c>
      <c r="C1239" s="104" t="s">
        <v>370</v>
      </c>
      <c r="D1239" s="98" t="s">
        <v>364</v>
      </c>
      <c r="E1239" s="104" t="s">
        <v>334</v>
      </c>
      <c r="F1239" s="99" t="n">
        <v>79818</v>
      </c>
    </row>
    <row r="1240" customFormat="false" ht="12" hidden="false" customHeight="false" outlineLevel="3" collapsed="false">
      <c r="A1240" s="97" t="s">
        <v>153</v>
      </c>
      <c r="B1240" s="104" t="s">
        <v>155</v>
      </c>
      <c r="C1240" s="104" t="s">
        <v>370</v>
      </c>
      <c r="D1240" s="98" t="s">
        <v>364</v>
      </c>
      <c r="E1240" s="104" t="s">
        <v>335</v>
      </c>
      <c r="F1240" s="99" t="n">
        <v>9746</v>
      </c>
    </row>
    <row r="1241" customFormat="false" ht="12" hidden="false" customHeight="false" outlineLevel="3" collapsed="false">
      <c r="A1241" s="97" t="s">
        <v>153</v>
      </c>
      <c r="B1241" s="104" t="s">
        <v>155</v>
      </c>
      <c r="C1241" s="104" t="s">
        <v>370</v>
      </c>
      <c r="D1241" s="98" t="s">
        <v>364</v>
      </c>
      <c r="E1241" s="104" t="s">
        <v>336</v>
      </c>
      <c r="F1241" s="99" t="n">
        <v>29719</v>
      </c>
    </row>
    <row r="1242" customFormat="false" ht="12" hidden="false" customHeight="false" outlineLevel="3" collapsed="false">
      <c r="A1242" s="97" t="s">
        <v>153</v>
      </c>
      <c r="B1242" s="104" t="s">
        <v>155</v>
      </c>
      <c r="C1242" s="104" t="s">
        <v>370</v>
      </c>
      <c r="D1242" s="98" t="s">
        <v>364</v>
      </c>
      <c r="E1242" s="104" t="s">
        <v>338</v>
      </c>
      <c r="F1242" s="99" t="n">
        <v>29051</v>
      </c>
    </row>
    <row r="1243" customFormat="false" ht="12" hidden="false" customHeight="false" outlineLevel="3" collapsed="false">
      <c r="A1243" s="97" t="s">
        <v>153</v>
      </c>
      <c r="B1243" s="104" t="s">
        <v>155</v>
      </c>
      <c r="C1243" s="104" t="s">
        <v>370</v>
      </c>
      <c r="D1243" s="98" t="s">
        <v>364</v>
      </c>
      <c r="E1243" s="104" t="s">
        <v>339</v>
      </c>
      <c r="F1243" s="99" t="n">
        <v>34490</v>
      </c>
    </row>
    <row r="1244" customFormat="false" ht="12" hidden="false" customHeight="false" outlineLevel="3" collapsed="false">
      <c r="A1244" s="97" t="s">
        <v>153</v>
      </c>
      <c r="B1244" s="104" t="s">
        <v>155</v>
      </c>
      <c r="C1244" s="104" t="s">
        <v>370</v>
      </c>
      <c r="D1244" s="98" t="s">
        <v>364</v>
      </c>
      <c r="E1244" s="104" t="s">
        <v>346</v>
      </c>
      <c r="F1244" s="99" t="n">
        <v>24109</v>
      </c>
    </row>
    <row r="1245" customFormat="false" ht="12" hidden="false" customHeight="false" outlineLevel="2" collapsed="false">
      <c r="B1245" s="104"/>
      <c r="C1245" s="101" t="s">
        <v>371</v>
      </c>
      <c r="E1245" s="104"/>
      <c r="F1245" s="99" t="n">
        <f aca="false">SUBTOTAL(9,F1239:F1244)</f>
        <v>206933</v>
      </c>
    </row>
    <row r="1246" customFormat="false" ht="12" hidden="false" customHeight="false" outlineLevel="1" collapsed="false">
      <c r="B1246" s="101" t="s">
        <v>782</v>
      </c>
      <c r="C1246" s="104"/>
      <c r="E1246" s="104"/>
      <c r="F1246" s="99" t="n">
        <f aca="false">SUBTOTAL(9,F1239:F1244)</f>
        <v>206933</v>
      </c>
    </row>
    <row r="1247" customFormat="false" ht="12" hidden="false" customHeight="false" outlineLevel="3" collapsed="false">
      <c r="A1247" s="97" t="s">
        <v>153</v>
      </c>
      <c r="B1247" s="104" t="s">
        <v>156</v>
      </c>
      <c r="C1247" s="104" t="s">
        <v>373</v>
      </c>
      <c r="D1247" s="98" t="s">
        <v>364</v>
      </c>
      <c r="E1247" s="104" t="s">
        <v>334</v>
      </c>
      <c r="F1247" s="99" t="n">
        <v>51349</v>
      </c>
    </row>
    <row r="1248" customFormat="false" ht="12" hidden="false" customHeight="false" outlineLevel="3" collapsed="false">
      <c r="A1248" s="97" t="s">
        <v>153</v>
      </c>
      <c r="B1248" s="104" t="s">
        <v>156</v>
      </c>
      <c r="C1248" s="104" t="s">
        <v>373</v>
      </c>
      <c r="D1248" s="98" t="s">
        <v>364</v>
      </c>
      <c r="E1248" s="104" t="s">
        <v>335</v>
      </c>
      <c r="F1248" s="99" t="n">
        <v>6270</v>
      </c>
    </row>
    <row r="1249" customFormat="false" ht="12" hidden="false" customHeight="false" outlineLevel="3" collapsed="false">
      <c r="A1249" s="97" t="s">
        <v>153</v>
      </c>
      <c r="B1249" s="104" t="s">
        <v>156</v>
      </c>
      <c r="C1249" s="104" t="s">
        <v>373</v>
      </c>
      <c r="D1249" s="98" t="s">
        <v>364</v>
      </c>
      <c r="E1249" s="104" t="s">
        <v>336</v>
      </c>
      <c r="F1249" s="99" t="n">
        <v>19119</v>
      </c>
    </row>
    <row r="1250" customFormat="false" ht="12" hidden="false" customHeight="false" outlineLevel="3" collapsed="false">
      <c r="A1250" s="97" t="s">
        <v>153</v>
      </c>
      <c r="B1250" s="104" t="s">
        <v>156</v>
      </c>
      <c r="C1250" s="104" t="s">
        <v>373</v>
      </c>
      <c r="D1250" s="98" t="s">
        <v>364</v>
      </c>
      <c r="E1250" s="104" t="s">
        <v>338</v>
      </c>
      <c r="F1250" s="99" t="n">
        <v>18690</v>
      </c>
    </row>
    <row r="1251" customFormat="false" ht="12" hidden="false" customHeight="false" outlineLevel="3" collapsed="false">
      <c r="A1251" s="97" t="s">
        <v>153</v>
      </c>
      <c r="B1251" s="104" t="s">
        <v>156</v>
      </c>
      <c r="C1251" s="104" t="s">
        <v>373</v>
      </c>
      <c r="D1251" s="98" t="s">
        <v>364</v>
      </c>
      <c r="E1251" s="104" t="s">
        <v>339</v>
      </c>
      <c r="F1251" s="99" t="n">
        <v>22188</v>
      </c>
    </row>
    <row r="1252" customFormat="false" ht="12" hidden="false" customHeight="false" outlineLevel="3" collapsed="false">
      <c r="A1252" s="97" t="s">
        <v>153</v>
      </c>
      <c r="B1252" s="104" t="s">
        <v>156</v>
      </c>
      <c r="C1252" s="104" t="s">
        <v>373</v>
      </c>
      <c r="D1252" s="98" t="s">
        <v>364</v>
      </c>
      <c r="E1252" s="104" t="s">
        <v>346</v>
      </c>
      <c r="F1252" s="99" t="n">
        <v>15511</v>
      </c>
    </row>
    <row r="1253" customFormat="false" ht="12" hidden="false" customHeight="false" outlineLevel="2" collapsed="false">
      <c r="B1253" s="104"/>
      <c r="C1253" s="101" t="s">
        <v>374</v>
      </c>
      <c r="E1253" s="104"/>
      <c r="F1253" s="99" t="n">
        <f aca="false">SUBTOTAL(9,F1247:F1252)</f>
        <v>133127</v>
      </c>
    </row>
    <row r="1254" customFormat="false" ht="12" hidden="false" customHeight="false" outlineLevel="1" collapsed="false">
      <c r="B1254" s="101" t="s">
        <v>783</v>
      </c>
      <c r="C1254" s="104"/>
      <c r="E1254" s="104"/>
      <c r="F1254" s="99" t="n">
        <f aca="false">SUBTOTAL(9,F1247:F1252)</f>
        <v>133127</v>
      </c>
    </row>
    <row r="1255" customFormat="false" ht="12" hidden="false" customHeight="false" outlineLevel="3" collapsed="false">
      <c r="A1255" s="97" t="s">
        <v>153</v>
      </c>
      <c r="B1255" s="104" t="s">
        <v>157</v>
      </c>
      <c r="C1255" s="104" t="s">
        <v>367</v>
      </c>
      <c r="D1255" s="98" t="s">
        <v>364</v>
      </c>
      <c r="E1255" s="104" t="s">
        <v>338</v>
      </c>
      <c r="F1255" s="99" t="n">
        <v>17014</v>
      </c>
    </row>
    <row r="1256" customFormat="false" ht="12" hidden="false" customHeight="false" outlineLevel="3" collapsed="false">
      <c r="A1256" s="97" t="s">
        <v>153</v>
      </c>
      <c r="B1256" s="104" t="s">
        <v>157</v>
      </c>
      <c r="C1256" s="104" t="s">
        <v>367</v>
      </c>
      <c r="D1256" s="98" t="s">
        <v>364</v>
      </c>
      <c r="E1256" s="104" t="s">
        <v>339</v>
      </c>
      <c r="F1256" s="99" t="n">
        <v>20198</v>
      </c>
    </row>
    <row r="1257" customFormat="false" ht="12" hidden="false" customHeight="false" outlineLevel="3" collapsed="false">
      <c r="A1257" s="97" t="s">
        <v>153</v>
      </c>
      <c r="B1257" s="104" t="s">
        <v>157</v>
      </c>
      <c r="C1257" s="104" t="s">
        <v>367</v>
      </c>
      <c r="D1257" s="98" t="s">
        <v>364</v>
      </c>
      <c r="E1257" s="104" t="s">
        <v>346</v>
      </c>
      <c r="F1257" s="99" t="n">
        <v>14120</v>
      </c>
    </row>
    <row r="1258" customFormat="false" ht="12" hidden="false" customHeight="false" outlineLevel="2" collapsed="false">
      <c r="B1258" s="104"/>
      <c r="C1258" s="101" t="s">
        <v>368</v>
      </c>
      <c r="E1258" s="104"/>
      <c r="F1258" s="99" t="n">
        <f aca="false">SUBTOTAL(9,F1255:F1257)</f>
        <v>51332</v>
      </c>
    </row>
    <row r="1259" customFormat="false" ht="12" hidden="false" customHeight="false" outlineLevel="1" collapsed="false">
      <c r="B1259" s="101" t="s">
        <v>784</v>
      </c>
      <c r="C1259" s="104"/>
      <c r="E1259" s="104"/>
      <c r="F1259" s="99" t="n">
        <f aca="false">SUBTOTAL(9,F1255:F1257)</f>
        <v>51332</v>
      </c>
    </row>
    <row r="1260" customFormat="false" ht="12" hidden="false" customHeight="false" outlineLevel="3" collapsed="false">
      <c r="A1260" s="97" t="s">
        <v>153</v>
      </c>
      <c r="B1260" s="104" t="s">
        <v>158</v>
      </c>
      <c r="C1260" s="104" t="s">
        <v>370</v>
      </c>
      <c r="D1260" s="98" t="s">
        <v>364</v>
      </c>
      <c r="E1260" s="104" t="s">
        <v>334</v>
      </c>
      <c r="F1260" s="99" t="n">
        <v>1315</v>
      </c>
    </row>
    <row r="1261" customFormat="false" ht="12" hidden="false" customHeight="false" outlineLevel="3" collapsed="false">
      <c r="A1261" s="97" t="s">
        <v>153</v>
      </c>
      <c r="B1261" s="104" t="s">
        <v>158</v>
      </c>
      <c r="C1261" s="104" t="s">
        <v>370</v>
      </c>
      <c r="D1261" s="98" t="s">
        <v>364</v>
      </c>
      <c r="E1261" s="104" t="s">
        <v>335</v>
      </c>
      <c r="F1261" s="99" t="n">
        <v>159</v>
      </c>
    </row>
    <row r="1262" customFormat="false" ht="12" hidden="false" customHeight="false" outlineLevel="3" collapsed="false">
      <c r="A1262" s="97" t="s">
        <v>153</v>
      </c>
      <c r="B1262" s="104" t="s">
        <v>158</v>
      </c>
      <c r="C1262" s="104" t="s">
        <v>370</v>
      </c>
      <c r="D1262" s="98" t="s">
        <v>364</v>
      </c>
      <c r="E1262" s="104" t="s">
        <v>336</v>
      </c>
      <c r="F1262" s="99" t="n">
        <v>490</v>
      </c>
    </row>
    <row r="1263" customFormat="false" ht="12" hidden="false" customHeight="false" outlineLevel="3" collapsed="false">
      <c r="A1263" s="97" t="s">
        <v>153</v>
      </c>
      <c r="B1263" s="104" t="s">
        <v>158</v>
      </c>
      <c r="C1263" s="104" t="s">
        <v>370</v>
      </c>
      <c r="D1263" s="98" t="s">
        <v>364</v>
      </c>
      <c r="E1263" s="104" t="s">
        <v>338</v>
      </c>
      <c r="F1263" s="99" t="n">
        <v>480</v>
      </c>
    </row>
    <row r="1264" customFormat="false" ht="12" hidden="false" customHeight="false" outlineLevel="3" collapsed="false">
      <c r="A1264" s="97" t="s">
        <v>153</v>
      </c>
      <c r="B1264" s="104" t="s">
        <v>158</v>
      </c>
      <c r="C1264" s="104" t="s">
        <v>370</v>
      </c>
      <c r="D1264" s="98" t="s">
        <v>364</v>
      </c>
      <c r="E1264" s="104" t="s">
        <v>339</v>
      </c>
      <c r="F1264" s="99" t="n">
        <v>570</v>
      </c>
    </row>
    <row r="1265" customFormat="false" ht="12" hidden="false" customHeight="false" outlineLevel="3" collapsed="false">
      <c r="A1265" s="97" t="s">
        <v>153</v>
      </c>
      <c r="B1265" s="104" t="s">
        <v>158</v>
      </c>
      <c r="C1265" s="104" t="s">
        <v>370</v>
      </c>
      <c r="D1265" s="98" t="s">
        <v>364</v>
      </c>
      <c r="E1265" s="104" t="s">
        <v>346</v>
      </c>
      <c r="F1265" s="99" t="n">
        <v>398</v>
      </c>
    </row>
    <row r="1266" customFormat="false" ht="12" hidden="false" customHeight="false" outlineLevel="3" collapsed="false">
      <c r="A1266" s="97" t="s">
        <v>153</v>
      </c>
      <c r="B1266" s="104" t="s">
        <v>158</v>
      </c>
      <c r="C1266" s="104" t="s">
        <v>370</v>
      </c>
      <c r="D1266" s="98" t="s">
        <v>364</v>
      </c>
      <c r="E1266" s="104" t="s">
        <v>348</v>
      </c>
      <c r="F1266" s="99" t="n">
        <v>2</v>
      </c>
    </row>
    <row r="1267" customFormat="false" ht="12" hidden="false" customHeight="false" outlineLevel="2" collapsed="false">
      <c r="B1267" s="104"/>
      <c r="C1267" s="101" t="s">
        <v>371</v>
      </c>
      <c r="E1267" s="104"/>
      <c r="F1267" s="99" t="n">
        <f aca="false">SUBTOTAL(9,F1260:F1266)</f>
        <v>3414</v>
      </c>
    </row>
    <row r="1268" customFormat="false" ht="12" hidden="false" customHeight="false" outlineLevel="1" collapsed="false">
      <c r="B1268" s="101" t="s">
        <v>785</v>
      </c>
      <c r="C1268" s="104"/>
      <c r="E1268" s="104"/>
      <c r="F1268" s="99" t="n">
        <f aca="false">SUBTOTAL(9,F1260:F1266)</f>
        <v>3414</v>
      </c>
    </row>
    <row r="1269" customFormat="false" ht="12" hidden="false" customHeight="false" outlineLevel="3" collapsed="false">
      <c r="A1269" s="97" t="s">
        <v>153</v>
      </c>
      <c r="B1269" s="104" t="s">
        <v>159</v>
      </c>
      <c r="C1269" s="104" t="s">
        <v>367</v>
      </c>
      <c r="D1269" s="98" t="s">
        <v>364</v>
      </c>
      <c r="E1269" s="104" t="s">
        <v>338</v>
      </c>
      <c r="F1269" s="99" t="n">
        <v>3785</v>
      </c>
    </row>
    <row r="1270" customFormat="false" ht="12" hidden="false" customHeight="false" outlineLevel="3" collapsed="false">
      <c r="A1270" s="97" t="s">
        <v>153</v>
      </c>
      <c r="B1270" s="104" t="s">
        <v>159</v>
      </c>
      <c r="C1270" s="104" t="s">
        <v>367</v>
      </c>
      <c r="D1270" s="98" t="s">
        <v>364</v>
      </c>
      <c r="E1270" s="104" t="s">
        <v>339</v>
      </c>
      <c r="F1270" s="99" t="n">
        <v>4494</v>
      </c>
    </row>
    <row r="1271" customFormat="false" ht="12" hidden="false" customHeight="false" outlineLevel="3" collapsed="false">
      <c r="A1271" s="97" t="s">
        <v>153</v>
      </c>
      <c r="B1271" s="104" t="s">
        <v>159</v>
      </c>
      <c r="C1271" s="104" t="s">
        <v>367</v>
      </c>
      <c r="D1271" s="98" t="s">
        <v>364</v>
      </c>
      <c r="E1271" s="104" t="s">
        <v>346</v>
      </c>
      <c r="F1271" s="99" t="n">
        <v>3141</v>
      </c>
    </row>
    <row r="1272" customFormat="false" ht="12" hidden="false" customHeight="false" outlineLevel="2" collapsed="false">
      <c r="B1272" s="104"/>
      <c r="C1272" s="101" t="s">
        <v>368</v>
      </c>
      <c r="E1272" s="104"/>
      <c r="F1272" s="99" t="n">
        <f aca="false">SUBTOTAL(9,F1269:F1271)</f>
        <v>11420</v>
      </c>
    </row>
    <row r="1273" customFormat="false" ht="12" hidden="false" customHeight="false" outlineLevel="1" collapsed="false">
      <c r="B1273" s="101" t="s">
        <v>786</v>
      </c>
      <c r="C1273" s="104"/>
      <c r="E1273" s="104"/>
      <c r="F1273" s="99" t="n">
        <f aca="false">SUBTOTAL(9,F1269:F1271)</f>
        <v>11420</v>
      </c>
    </row>
    <row r="1274" customFormat="false" ht="12" hidden="false" customHeight="false" outlineLevel="3" collapsed="false">
      <c r="A1274" s="97" t="s">
        <v>153</v>
      </c>
      <c r="B1274" s="104" t="s">
        <v>160</v>
      </c>
      <c r="C1274" s="104" t="s">
        <v>370</v>
      </c>
      <c r="D1274" s="98" t="s">
        <v>364</v>
      </c>
      <c r="E1274" s="104" t="s">
        <v>338</v>
      </c>
      <c r="F1274" s="99" t="n">
        <v>1317</v>
      </c>
    </row>
    <row r="1275" customFormat="false" ht="12" hidden="false" customHeight="false" outlineLevel="3" collapsed="false">
      <c r="A1275" s="97" t="s">
        <v>153</v>
      </c>
      <c r="B1275" s="104" t="s">
        <v>160</v>
      </c>
      <c r="C1275" s="104" t="s">
        <v>370</v>
      </c>
      <c r="D1275" s="98" t="s">
        <v>364</v>
      </c>
      <c r="E1275" s="104" t="s">
        <v>339</v>
      </c>
      <c r="F1275" s="99" t="n">
        <v>1565</v>
      </c>
    </row>
    <row r="1276" customFormat="false" ht="12" hidden="false" customHeight="false" outlineLevel="3" collapsed="false">
      <c r="A1276" s="97" t="s">
        <v>153</v>
      </c>
      <c r="B1276" s="104" t="s">
        <v>160</v>
      </c>
      <c r="C1276" s="104" t="s">
        <v>370</v>
      </c>
      <c r="D1276" s="98" t="s">
        <v>364</v>
      </c>
      <c r="E1276" s="104" t="s">
        <v>346</v>
      </c>
      <c r="F1276" s="99" t="n">
        <v>1093</v>
      </c>
    </row>
    <row r="1277" customFormat="false" ht="12" hidden="false" customHeight="false" outlineLevel="2" collapsed="false">
      <c r="B1277" s="104"/>
      <c r="C1277" s="101" t="s">
        <v>371</v>
      </c>
      <c r="E1277" s="104"/>
      <c r="F1277" s="99" t="n">
        <f aca="false">SUBTOTAL(9,F1274:F1276)</f>
        <v>3975</v>
      </c>
    </row>
    <row r="1278" customFormat="false" ht="12" hidden="false" customHeight="false" outlineLevel="1" collapsed="false">
      <c r="B1278" s="101" t="s">
        <v>787</v>
      </c>
      <c r="C1278" s="104"/>
      <c r="E1278" s="104"/>
      <c r="F1278" s="99" t="n">
        <f aca="false">SUBTOTAL(9,F1274:F1276)</f>
        <v>3975</v>
      </c>
    </row>
    <row r="1279" customFormat="false" ht="12" hidden="false" customHeight="false" outlineLevel="3" collapsed="false">
      <c r="A1279" s="97" t="s">
        <v>788</v>
      </c>
      <c r="B1279" s="104" t="s">
        <v>312</v>
      </c>
      <c r="C1279" s="104" t="s">
        <v>700</v>
      </c>
      <c r="D1279" s="98" t="s">
        <v>364</v>
      </c>
      <c r="E1279" s="104" t="s">
        <v>334</v>
      </c>
      <c r="F1279" s="99" t="n">
        <v>7196</v>
      </c>
    </row>
    <row r="1280" customFormat="false" ht="12" hidden="false" customHeight="false" outlineLevel="3" collapsed="false">
      <c r="A1280" s="97" t="s">
        <v>788</v>
      </c>
      <c r="B1280" s="104" t="s">
        <v>312</v>
      </c>
      <c r="C1280" s="104" t="s">
        <v>700</v>
      </c>
      <c r="D1280" s="98" t="s">
        <v>364</v>
      </c>
      <c r="E1280" s="104" t="s">
        <v>335</v>
      </c>
      <c r="F1280" s="99" t="n">
        <v>0</v>
      </c>
    </row>
    <row r="1281" customFormat="false" ht="12" hidden="false" customHeight="false" outlineLevel="3" collapsed="false">
      <c r="A1281" s="97" t="s">
        <v>788</v>
      </c>
      <c r="B1281" s="104" t="s">
        <v>312</v>
      </c>
      <c r="C1281" s="104" t="s">
        <v>700</v>
      </c>
      <c r="D1281" s="98" t="s">
        <v>364</v>
      </c>
      <c r="E1281" s="104" t="s">
        <v>336</v>
      </c>
      <c r="F1281" s="99" t="n">
        <v>0</v>
      </c>
    </row>
    <row r="1282" customFormat="false" ht="12" hidden="false" customHeight="false" outlineLevel="3" collapsed="false">
      <c r="A1282" s="97" t="s">
        <v>788</v>
      </c>
      <c r="B1282" s="104" t="s">
        <v>312</v>
      </c>
      <c r="C1282" s="104" t="s">
        <v>700</v>
      </c>
      <c r="D1282" s="98" t="s">
        <v>364</v>
      </c>
      <c r="E1282" s="104" t="s">
        <v>337</v>
      </c>
      <c r="F1282" s="99" t="n">
        <v>0</v>
      </c>
    </row>
    <row r="1283" customFormat="false" ht="12" hidden="false" customHeight="false" outlineLevel="3" collapsed="false">
      <c r="A1283" s="97" t="s">
        <v>788</v>
      </c>
      <c r="B1283" s="104" t="s">
        <v>312</v>
      </c>
      <c r="C1283" s="104" t="s">
        <v>700</v>
      </c>
      <c r="D1283" s="98" t="s">
        <v>364</v>
      </c>
      <c r="E1283" s="104" t="s">
        <v>348</v>
      </c>
      <c r="F1283" s="99" t="n">
        <v>3072</v>
      </c>
    </row>
    <row r="1284" customFormat="false" ht="12" hidden="false" customHeight="false" outlineLevel="3" collapsed="false">
      <c r="A1284" s="97" t="s">
        <v>788</v>
      </c>
      <c r="B1284" s="104" t="s">
        <v>312</v>
      </c>
      <c r="C1284" s="104" t="s">
        <v>700</v>
      </c>
      <c r="D1284" s="98" t="s">
        <v>364</v>
      </c>
      <c r="E1284" s="104" t="s">
        <v>348</v>
      </c>
      <c r="F1284" s="99" t="n">
        <v>1899</v>
      </c>
    </row>
    <row r="1285" customFormat="false" ht="12" hidden="false" customHeight="false" outlineLevel="2" collapsed="false">
      <c r="B1285" s="104"/>
      <c r="C1285" s="101" t="s">
        <v>701</v>
      </c>
      <c r="E1285" s="104"/>
      <c r="F1285" s="99" t="n">
        <f aca="false">SUBTOTAL(9,F1279:F1284)</f>
        <v>12167</v>
      </c>
    </row>
    <row r="1286" customFormat="false" ht="12" hidden="false" customHeight="false" outlineLevel="3" collapsed="false">
      <c r="A1286" s="97" t="s">
        <v>788</v>
      </c>
      <c r="B1286" s="104" t="s">
        <v>312</v>
      </c>
      <c r="C1286" s="104" t="s">
        <v>789</v>
      </c>
      <c r="D1286" s="98" t="s">
        <v>364</v>
      </c>
      <c r="E1286" s="104" t="s">
        <v>334</v>
      </c>
      <c r="F1286" s="99" t="n">
        <v>54843</v>
      </c>
    </row>
    <row r="1287" customFormat="false" ht="12" hidden="false" customHeight="false" outlineLevel="3" collapsed="false">
      <c r="A1287" s="97" t="s">
        <v>788</v>
      </c>
      <c r="B1287" s="104" t="s">
        <v>312</v>
      </c>
      <c r="C1287" s="104" t="s">
        <v>789</v>
      </c>
      <c r="D1287" s="98" t="s">
        <v>364</v>
      </c>
      <c r="E1287" s="104" t="s">
        <v>335</v>
      </c>
      <c r="F1287" s="99" t="n">
        <v>0</v>
      </c>
    </row>
    <row r="1288" customFormat="false" ht="12" hidden="false" customHeight="false" outlineLevel="3" collapsed="false">
      <c r="A1288" s="97" t="s">
        <v>788</v>
      </c>
      <c r="B1288" s="104" t="s">
        <v>312</v>
      </c>
      <c r="C1288" s="104" t="s">
        <v>789</v>
      </c>
      <c r="D1288" s="98" t="s">
        <v>364</v>
      </c>
      <c r="E1288" s="104" t="s">
        <v>336</v>
      </c>
      <c r="F1288" s="99" t="n">
        <v>0</v>
      </c>
    </row>
    <row r="1289" customFormat="false" ht="12" hidden="false" customHeight="false" outlineLevel="3" collapsed="false">
      <c r="A1289" s="97" t="s">
        <v>788</v>
      </c>
      <c r="B1289" s="104" t="s">
        <v>312</v>
      </c>
      <c r="C1289" s="104" t="s">
        <v>789</v>
      </c>
      <c r="D1289" s="98" t="s">
        <v>364</v>
      </c>
      <c r="E1289" s="104" t="s">
        <v>337</v>
      </c>
      <c r="F1289" s="99" t="n">
        <v>0</v>
      </c>
    </row>
    <row r="1290" customFormat="false" ht="12" hidden="false" customHeight="false" outlineLevel="3" collapsed="false">
      <c r="A1290" s="97" t="s">
        <v>788</v>
      </c>
      <c r="B1290" s="104" t="s">
        <v>312</v>
      </c>
      <c r="C1290" s="104" t="s">
        <v>789</v>
      </c>
      <c r="D1290" s="98" t="s">
        <v>364</v>
      </c>
      <c r="E1290" s="104" t="s">
        <v>348</v>
      </c>
      <c r="F1290" s="99" t="n">
        <v>23412</v>
      </c>
    </row>
    <row r="1291" customFormat="false" ht="12" hidden="false" customHeight="false" outlineLevel="3" collapsed="false">
      <c r="A1291" s="97" t="s">
        <v>788</v>
      </c>
      <c r="B1291" s="104" t="s">
        <v>312</v>
      </c>
      <c r="C1291" s="104" t="s">
        <v>789</v>
      </c>
      <c r="D1291" s="98" t="s">
        <v>364</v>
      </c>
      <c r="E1291" s="104" t="s">
        <v>348</v>
      </c>
      <c r="F1291" s="99" t="n">
        <v>14478</v>
      </c>
    </row>
    <row r="1292" customFormat="false" ht="12" hidden="false" customHeight="false" outlineLevel="2" collapsed="false">
      <c r="B1292" s="104"/>
      <c r="C1292" s="101" t="s">
        <v>790</v>
      </c>
      <c r="E1292" s="104"/>
      <c r="F1292" s="99" t="n">
        <f aca="false">SUBTOTAL(9,F1286:F1291)</f>
        <v>92733</v>
      </c>
    </row>
    <row r="1293" customFormat="false" ht="12" hidden="false" customHeight="false" outlineLevel="3" collapsed="false">
      <c r="A1293" s="97" t="s">
        <v>788</v>
      </c>
      <c r="B1293" s="104" t="s">
        <v>312</v>
      </c>
      <c r="C1293" s="104" t="s">
        <v>791</v>
      </c>
      <c r="D1293" s="98" t="s">
        <v>364</v>
      </c>
      <c r="E1293" s="104" t="s">
        <v>334</v>
      </c>
      <c r="F1293" s="99" t="n">
        <v>1023</v>
      </c>
    </row>
    <row r="1294" customFormat="false" ht="12" hidden="false" customHeight="false" outlineLevel="3" collapsed="false">
      <c r="A1294" s="97" t="s">
        <v>788</v>
      </c>
      <c r="B1294" s="104" t="s">
        <v>312</v>
      </c>
      <c r="C1294" s="104" t="s">
        <v>791</v>
      </c>
      <c r="D1294" s="98" t="s">
        <v>364</v>
      </c>
      <c r="E1294" s="104" t="s">
        <v>335</v>
      </c>
      <c r="F1294" s="99" t="n">
        <v>0</v>
      </c>
    </row>
    <row r="1295" customFormat="false" ht="12" hidden="false" customHeight="false" outlineLevel="3" collapsed="false">
      <c r="A1295" s="97" t="s">
        <v>788</v>
      </c>
      <c r="B1295" s="104" t="s">
        <v>312</v>
      </c>
      <c r="C1295" s="104" t="s">
        <v>791</v>
      </c>
      <c r="D1295" s="98" t="s">
        <v>364</v>
      </c>
      <c r="E1295" s="104" t="s">
        <v>336</v>
      </c>
      <c r="F1295" s="99" t="n">
        <v>0</v>
      </c>
    </row>
    <row r="1296" customFormat="false" ht="12" hidden="false" customHeight="false" outlineLevel="3" collapsed="false">
      <c r="A1296" s="97" t="s">
        <v>788</v>
      </c>
      <c r="B1296" s="104" t="s">
        <v>312</v>
      </c>
      <c r="C1296" s="104" t="s">
        <v>791</v>
      </c>
      <c r="D1296" s="98" t="s">
        <v>364</v>
      </c>
      <c r="E1296" s="104" t="s">
        <v>337</v>
      </c>
      <c r="F1296" s="99" t="n">
        <v>0</v>
      </c>
    </row>
    <row r="1297" customFormat="false" ht="12" hidden="false" customHeight="false" outlineLevel="3" collapsed="false">
      <c r="A1297" s="97" t="s">
        <v>788</v>
      </c>
      <c r="B1297" s="104" t="s">
        <v>312</v>
      </c>
      <c r="C1297" s="104" t="s">
        <v>791</v>
      </c>
      <c r="D1297" s="98" t="s">
        <v>364</v>
      </c>
      <c r="E1297" s="104" t="s">
        <v>348</v>
      </c>
      <c r="F1297" s="99" t="n">
        <v>435</v>
      </c>
    </row>
    <row r="1298" customFormat="false" ht="12" hidden="false" customHeight="false" outlineLevel="3" collapsed="false">
      <c r="A1298" s="97" t="s">
        <v>788</v>
      </c>
      <c r="B1298" s="104" t="s">
        <v>312</v>
      </c>
      <c r="C1298" s="104" t="s">
        <v>791</v>
      </c>
      <c r="D1298" s="98" t="s">
        <v>364</v>
      </c>
      <c r="E1298" s="104" t="s">
        <v>348</v>
      </c>
      <c r="F1298" s="99" t="n">
        <v>268</v>
      </c>
    </row>
    <row r="1299" customFormat="false" ht="12" hidden="false" customHeight="false" outlineLevel="2" collapsed="false">
      <c r="B1299" s="104"/>
      <c r="C1299" s="101" t="s">
        <v>792</v>
      </c>
      <c r="E1299" s="104"/>
      <c r="F1299" s="99" t="n">
        <f aca="false">SUBTOTAL(9,F1293:F1298)</f>
        <v>1726</v>
      </c>
    </row>
    <row r="1300" customFormat="false" ht="12" hidden="false" customHeight="false" outlineLevel="3" collapsed="false">
      <c r="A1300" s="97" t="s">
        <v>788</v>
      </c>
      <c r="B1300" s="104" t="s">
        <v>312</v>
      </c>
      <c r="C1300" s="104" t="s">
        <v>793</v>
      </c>
      <c r="D1300" s="98" t="s">
        <v>364</v>
      </c>
      <c r="E1300" s="104" t="s">
        <v>334</v>
      </c>
      <c r="F1300" s="99" t="n">
        <v>1947</v>
      </c>
    </row>
    <row r="1301" customFormat="false" ht="12" hidden="false" customHeight="false" outlineLevel="3" collapsed="false">
      <c r="A1301" s="97" t="s">
        <v>788</v>
      </c>
      <c r="B1301" s="104" t="s">
        <v>312</v>
      </c>
      <c r="C1301" s="104" t="s">
        <v>793</v>
      </c>
      <c r="D1301" s="98" t="s">
        <v>364</v>
      </c>
      <c r="E1301" s="104" t="s">
        <v>335</v>
      </c>
      <c r="F1301" s="99" t="n">
        <v>0</v>
      </c>
    </row>
    <row r="1302" customFormat="false" ht="12" hidden="false" customHeight="false" outlineLevel="3" collapsed="false">
      <c r="A1302" s="97" t="s">
        <v>788</v>
      </c>
      <c r="B1302" s="104" t="s">
        <v>312</v>
      </c>
      <c r="C1302" s="104" t="s">
        <v>793</v>
      </c>
      <c r="D1302" s="98" t="s">
        <v>364</v>
      </c>
      <c r="E1302" s="104" t="s">
        <v>336</v>
      </c>
      <c r="F1302" s="99" t="n">
        <v>0</v>
      </c>
    </row>
    <row r="1303" customFormat="false" ht="12" hidden="false" customHeight="false" outlineLevel="3" collapsed="false">
      <c r="A1303" s="97" t="s">
        <v>788</v>
      </c>
      <c r="B1303" s="104" t="s">
        <v>312</v>
      </c>
      <c r="C1303" s="104" t="s">
        <v>793</v>
      </c>
      <c r="D1303" s="98" t="s">
        <v>364</v>
      </c>
      <c r="E1303" s="104" t="s">
        <v>337</v>
      </c>
      <c r="F1303" s="99" t="n">
        <v>0</v>
      </c>
    </row>
    <row r="1304" customFormat="false" ht="12" hidden="false" customHeight="false" outlineLevel="3" collapsed="false">
      <c r="A1304" s="97" t="s">
        <v>788</v>
      </c>
      <c r="B1304" s="104" t="s">
        <v>312</v>
      </c>
      <c r="C1304" s="104" t="s">
        <v>793</v>
      </c>
      <c r="D1304" s="98" t="s">
        <v>364</v>
      </c>
      <c r="E1304" s="104" t="s">
        <v>348</v>
      </c>
      <c r="F1304" s="99" t="n">
        <v>1431</v>
      </c>
    </row>
    <row r="1305" customFormat="false" ht="12" hidden="false" customHeight="false" outlineLevel="3" collapsed="false">
      <c r="A1305" s="97" t="s">
        <v>788</v>
      </c>
      <c r="B1305" s="104" t="s">
        <v>312</v>
      </c>
      <c r="C1305" s="104" t="s">
        <v>793</v>
      </c>
      <c r="D1305" s="98" t="s">
        <v>364</v>
      </c>
      <c r="E1305" s="104" t="s">
        <v>348</v>
      </c>
      <c r="F1305" s="99" t="n">
        <v>557</v>
      </c>
    </row>
    <row r="1306" customFormat="false" ht="12" hidden="false" customHeight="false" outlineLevel="2" collapsed="false">
      <c r="B1306" s="104"/>
      <c r="C1306" s="101" t="s">
        <v>794</v>
      </c>
      <c r="E1306" s="104"/>
      <c r="F1306" s="99" t="n">
        <f aca="false">SUBTOTAL(9,F1300:F1305)</f>
        <v>3935</v>
      </c>
    </row>
    <row r="1307" customFormat="false" ht="12" hidden="false" customHeight="false" outlineLevel="3" collapsed="false">
      <c r="A1307" s="97" t="s">
        <v>788</v>
      </c>
      <c r="B1307" s="104" t="s">
        <v>312</v>
      </c>
      <c r="C1307" s="104" t="s">
        <v>795</v>
      </c>
      <c r="D1307" s="98" t="s">
        <v>364</v>
      </c>
      <c r="E1307" s="104" t="s">
        <v>334</v>
      </c>
      <c r="F1307" s="99" t="n">
        <v>2733</v>
      </c>
    </row>
    <row r="1308" customFormat="false" ht="12" hidden="false" customHeight="false" outlineLevel="3" collapsed="false">
      <c r="A1308" s="97" t="s">
        <v>788</v>
      </c>
      <c r="B1308" s="104" t="s">
        <v>312</v>
      </c>
      <c r="C1308" s="104" t="s">
        <v>795</v>
      </c>
      <c r="D1308" s="98" t="s">
        <v>364</v>
      </c>
      <c r="E1308" s="104" t="s">
        <v>335</v>
      </c>
      <c r="F1308" s="99" t="n">
        <v>0</v>
      </c>
    </row>
    <row r="1309" customFormat="false" ht="12" hidden="false" customHeight="false" outlineLevel="3" collapsed="false">
      <c r="A1309" s="97" t="s">
        <v>788</v>
      </c>
      <c r="B1309" s="104" t="s">
        <v>312</v>
      </c>
      <c r="C1309" s="104" t="s">
        <v>795</v>
      </c>
      <c r="D1309" s="98" t="s">
        <v>364</v>
      </c>
      <c r="E1309" s="104" t="s">
        <v>336</v>
      </c>
      <c r="F1309" s="99" t="n">
        <v>0</v>
      </c>
    </row>
    <row r="1310" customFormat="false" ht="12" hidden="false" customHeight="false" outlineLevel="3" collapsed="false">
      <c r="A1310" s="97" t="s">
        <v>788</v>
      </c>
      <c r="B1310" s="104" t="s">
        <v>312</v>
      </c>
      <c r="C1310" s="104" t="s">
        <v>795</v>
      </c>
      <c r="D1310" s="98" t="s">
        <v>364</v>
      </c>
      <c r="E1310" s="104" t="s">
        <v>337</v>
      </c>
      <c r="F1310" s="99" t="n">
        <v>0</v>
      </c>
    </row>
    <row r="1311" customFormat="false" ht="12" hidden="false" customHeight="false" outlineLevel="3" collapsed="false">
      <c r="A1311" s="97" t="s">
        <v>788</v>
      </c>
      <c r="B1311" s="104" t="s">
        <v>312</v>
      </c>
      <c r="C1311" s="104" t="s">
        <v>795</v>
      </c>
      <c r="D1311" s="98" t="s">
        <v>364</v>
      </c>
      <c r="E1311" s="104" t="s">
        <v>348</v>
      </c>
      <c r="F1311" s="99" t="n">
        <v>2009</v>
      </c>
    </row>
    <row r="1312" customFormat="false" ht="12" hidden="false" customHeight="false" outlineLevel="3" collapsed="false">
      <c r="A1312" s="97" t="s">
        <v>788</v>
      </c>
      <c r="B1312" s="104" t="s">
        <v>312</v>
      </c>
      <c r="C1312" s="104" t="s">
        <v>795</v>
      </c>
      <c r="D1312" s="98" t="s">
        <v>364</v>
      </c>
      <c r="E1312" s="104" t="s">
        <v>348</v>
      </c>
      <c r="F1312" s="99" t="n">
        <v>781</v>
      </c>
    </row>
    <row r="1313" customFormat="false" ht="12" hidden="false" customHeight="false" outlineLevel="2" collapsed="false">
      <c r="B1313" s="104"/>
      <c r="C1313" s="101" t="s">
        <v>796</v>
      </c>
      <c r="E1313" s="104"/>
      <c r="F1313" s="99" t="n">
        <f aca="false">SUBTOTAL(9,F1307:F1312)</f>
        <v>5523</v>
      </c>
    </row>
    <row r="1314" customFormat="false" ht="12" hidden="false" customHeight="false" outlineLevel="3" collapsed="false">
      <c r="A1314" s="97" t="s">
        <v>788</v>
      </c>
      <c r="B1314" s="104" t="s">
        <v>312</v>
      </c>
      <c r="C1314" s="104" t="s">
        <v>797</v>
      </c>
      <c r="D1314" s="98" t="s">
        <v>364</v>
      </c>
      <c r="E1314" s="104" t="s">
        <v>334</v>
      </c>
      <c r="F1314" s="99" t="n">
        <v>385</v>
      </c>
    </row>
    <row r="1315" customFormat="false" ht="12" hidden="false" customHeight="false" outlineLevel="3" collapsed="false">
      <c r="A1315" s="97" t="s">
        <v>788</v>
      </c>
      <c r="B1315" s="104" t="s">
        <v>312</v>
      </c>
      <c r="C1315" s="104" t="s">
        <v>797</v>
      </c>
      <c r="D1315" s="98" t="s">
        <v>364</v>
      </c>
      <c r="E1315" s="104" t="s">
        <v>335</v>
      </c>
      <c r="F1315" s="99" t="n">
        <v>0</v>
      </c>
    </row>
    <row r="1316" customFormat="false" ht="12" hidden="false" customHeight="false" outlineLevel="3" collapsed="false">
      <c r="A1316" s="97" t="s">
        <v>788</v>
      </c>
      <c r="B1316" s="104" t="s">
        <v>312</v>
      </c>
      <c r="C1316" s="104" t="s">
        <v>797</v>
      </c>
      <c r="D1316" s="98" t="s">
        <v>364</v>
      </c>
      <c r="E1316" s="104" t="s">
        <v>336</v>
      </c>
      <c r="F1316" s="99" t="n">
        <v>0</v>
      </c>
    </row>
    <row r="1317" customFormat="false" ht="12" hidden="false" customHeight="false" outlineLevel="3" collapsed="false">
      <c r="A1317" s="97" t="s">
        <v>788</v>
      </c>
      <c r="B1317" s="104" t="s">
        <v>312</v>
      </c>
      <c r="C1317" s="104" t="s">
        <v>797</v>
      </c>
      <c r="D1317" s="98" t="s">
        <v>364</v>
      </c>
      <c r="E1317" s="104" t="s">
        <v>337</v>
      </c>
      <c r="F1317" s="99" t="n">
        <v>0</v>
      </c>
    </row>
    <row r="1318" customFormat="false" ht="12" hidden="false" customHeight="false" outlineLevel="3" collapsed="false">
      <c r="A1318" s="97" t="s">
        <v>788</v>
      </c>
      <c r="B1318" s="104" t="s">
        <v>312</v>
      </c>
      <c r="C1318" s="104" t="s">
        <v>797</v>
      </c>
      <c r="D1318" s="98" t="s">
        <v>364</v>
      </c>
      <c r="E1318" s="104" t="s">
        <v>348</v>
      </c>
      <c r="F1318" s="99" t="n">
        <v>284</v>
      </c>
    </row>
    <row r="1319" customFormat="false" ht="12" hidden="false" customHeight="false" outlineLevel="3" collapsed="false">
      <c r="A1319" s="97" t="s">
        <v>788</v>
      </c>
      <c r="B1319" s="104" t="s">
        <v>312</v>
      </c>
      <c r="C1319" s="104" t="s">
        <v>797</v>
      </c>
      <c r="D1319" s="98" t="s">
        <v>364</v>
      </c>
      <c r="E1319" s="104" t="s">
        <v>348</v>
      </c>
      <c r="F1319" s="99" t="n">
        <v>110</v>
      </c>
    </row>
    <row r="1320" customFormat="false" ht="12" hidden="false" customHeight="false" outlineLevel="2" collapsed="false">
      <c r="B1320" s="104"/>
      <c r="C1320" s="101" t="s">
        <v>798</v>
      </c>
      <c r="E1320" s="104"/>
      <c r="F1320" s="99" t="n">
        <f aca="false">SUBTOTAL(9,F1314:F1319)</f>
        <v>779</v>
      </c>
    </row>
    <row r="1321" customFormat="false" ht="12" hidden="false" customHeight="false" outlineLevel="3" collapsed="false">
      <c r="A1321" s="97" t="s">
        <v>788</v>
      </c>
      <c r="B1321" s="104" t="s">
        <v>312</v>
      </c>
      <c r="C1321" s="104" t="s">
        <v>751</v>
      </c>
      <c r="D1321" s="98" t="s">
        <v>364</v>
      </c>
      <c r="E1321" s="104" t="s">
        <v>334</v>
      </c>
      <c r="F1321" s="99" t="n">
        <v>2258</v>
      </c>
    </row>
    <row r="1322" customFormat="false" ht="12" hidden="false" customHeight="false" outlineLevel="3" collapsed="false">
      <c r="A1322" s="97" t="s">
        <v>788</v>
      </c>
      <c r="B1322" s="104" t="s">
        <v>312</v>
      </c>
      <c r="C1322" s="104" t="s">
        <v>751</v>
      </c>
      <c r="D1322" s="98" t="s">
        <v>364</v>
      </c>
      <c r="E1322" s="104" t="s">
        <v>335</v>
      </c>
      <c r="F1322" s="99" t="n">
        <v>0</v>
      </c>
    </row>
    <row r="1323" customFormat="false" ht="12" hidden="false" customHeight="false" outlineLevel="3" collapsed="false">
      <c r="A1323" s="97" t="s">
        <v>788</v>
      </c>
      <c r="B1323" s="104" t="s">
        <v>312</v>
      </c>
      <c r="C1323" s="104" t="s">
        <v>751</v>
      </c>
      <c r="D1323" s="98" t="s">
        <v>364</v>
      </c>
      <c r="E1323" s="104" t="s">
        <v>336</v>
      </c>
      <c r="F1323" s="99" t="n">
        <v>0</v>
      </c>
    </row>
    <row r="1324" customFormat="false" ht="12" hidden="false" customHeight="false" outlineLevel="3" collapsed="false">
      <c r="A1324" s="97" t="s">
        <v>788</v>
      </c>
      <c r="B1324" s="104" t="s">
        <v>312</v>
      </c>
      <c r="C1324" s="104" t="s">
        <v>751</v>
      </c>
      <c r="D1324" s="98" t="s">
        <v>364</v>
      </c>
      <c r="E1324" s="104" t="s">
        <v>337</v>
      </c>
      <c r="F1324" s="99" t="n">
        <v>0</v>
      </c>
    </row>
    <row r="1325" customFormat="false" ht="12" hidden="false" customHeight="false" outlineLevel="3" collapsed="false">
      <c r="A1325" s="97" t="s">
        <v>788</v>
      </c>
      <c r="B1325" s="104" t="s">
        <v>312</v>
      </c>
      <c r="C1325" s="104" t="s">
        <v>751</v>
      </c>
      <c r="D1325" s="98" t="s">
        <v>364</v>
      </c>
      <c r="E1325" s="104" t="s">
        <v>348</v>
      </c>
      <c r="F1325" s="99" t="n">
        <v>963</v>
      </c>
    </row>
    <row r="1326" customFormat="false" ht="12" hidden="false" customHeight="false" outlineLevel="3" collapsed="false">
      <c r="A1326" s="97" t="s">
        <v>788</v>
      </c>
      <c r="B1326" s="104" t="s">
        <v>312</v>
      </c>
      <c r="C1326" s="104" t="s">
        <v>751</v>
      </c>
      <c r="D1326" s="98" t="s">
        <v>364</v>
      </c>
      <c r="E1326" s="104" t="s">
        <v>348</v>
      </c>
      <c r="F1326" s="99" t="n">
        <v>596</v>
      </c>
    </row>
    <row r="1327" customFormat="false" ht="12" hidden="false" customHeight="false" outlineLevel="2" collapsed="false">
      <c r="B1327" s="104"/>
      <c r="C1327" s="101" t="s">
        <v>752</v>
      </c>
      <c r="E1327" s="104"/>
      <c r="F1327" s="99" t="n">
        <f aca="false">SUBTOTAL(9,F1321:F1326)</f>
        <v>3817</v>
      </c>
    </row>
    <row r="1328" customFormat="false" ht="12" hidden="false" customHeight="false" outlineLevel="1" collapsed="false">
      <c r="B1328" s="101" t="s">
        <v>799</v>
      </c>
      <c r="C1328" s="104"/>
      <c r="E1328" s="104"/>
      <c r="F1328" s="99" t="n">
        <f aca="false">SUBTOTAL(9,F1279:F1326)</f>
        <v>120680</v>
      </c>
    </row>
    <row r="1329" customFormat="false" ht="12" hidden="false" customHeight="false" outlineLevel="3" collapsed="false">
      <c r="A1329" s="97" t="s">
        <v>800</v>
      </c>
      <c r="B1329" s="104" t="s">
        <v>314</v>
      </c>
      <c r="C1329" s="104" t="s">
        <v>801</v>
      </c>
      <c r="D1329" s="98" t="s">
        <v>364</v>
      </c>
      <c r="E1329" s="104" t="s">
        <v>334</v>
      </c>
      <c r="F1329" s="99" t="n">
        <v>4623</v>
      </c>
    </row>
    <row r="1330" customFormat="false" ht="12" hidden="false" customHeight="false" outlineLevel="3" collapsed="false">
      <c r="A1330" s="97" t="s">
        <v>800</v>
      </c>
      <c r="B1330" s="104" t="s">
        <v>314</v>
      </c>
      <c r="C1330" s="104" t="s">
        <v>801</v>
      </c>
      <c r="D1330" s="98" t="s">
        <v>364</v>
      </c>
      <c r="E1330" s="104" t="s">
        <v>335</v>
      </c>
      <c r="F1330" s="99" t="n">
        <v>0</v>
      </c>
    </row>
    <row r="1331" customFormat="false" ht="12" hidden="false" customHeight="false" outlineLevel="3" collapsed="false">
      <c r="A1331" s="97" t="s">
        <v>800</v>
      </c>
      <c r="B1331" s="104" t="s">
        <v>314</v>
      </c>
      <c r="C1331" s="104" t="s">
        <v>801</v>
      </c>
      <c r="D1331" s="98" t="s">
        <v>364</v>
      </c>
      <c r="E1331" s="104" t="s">
        <v>336</v>
      </c>
      <c r="F1331" s="99" t="n">
        <v>0</v>
      </c>
    </row>
    <row r="1332" customFormat="false" ht="12" hidden="false" customHeight="false" outlineLevel="3" collapsed="false">
      <c r="A1332" s="97" t="s">
        <v>800</v>
      </c>
      <c r="B1332" s="104" t="s">
        <v>314</v>
      </c>
      <c r="C1332" s="104" t="s">
        <v>801</v>
      </c>
      <c r="D1332" s="98" t="s">
        <v>364</v>
      </c>
      <c r="E1332" s="104" t="s">
        <v>337</v>
      </c>
      <c r="F1332" s="99" t="n">
        <v>0</v>
      </c>
    </row>
    <row r="1333" customFormat="false" ht="12" hidden="false" customHeight="false" outlineLevel="3" collapsed="false">
      <c r="A1333" s="97" t="s">
        <v>800</v>
      </c>
      <c r="B1333" s="104" t="s">
        <v>314</v>
      </c>
      <c r="C1333" s="104" t="s">
        <v>801</v>
      </c>
      <c r="D1333" s="98" t="s">
        <v>364</v>
      </c>
      <c r="E1333" s="104" t="s">
        <v>348</v>
      </c>
      <c r="F1333" s="99" t="n">
        <v>1973</v>
      </c>
    </row>
    <row r="1334" customFormat="false" ht="12" hidden="false" customHeight="false" outlineLevel="3" collapsed="false">
      <c r="A1334" s="97" t="s">
        <v>800</v>
      </c>
      <c r="B1334" s="104" t="s">
        <v>314</v>
      </c>
      <c r="C1334" s="104" t="s">
        <v>801</v>
      </c>
      <c r="D1334" s="98" t="s">
        <v>364</v>
      </c>
      <c r="E1334" s="104" t="s">
        <v>348</v>
      </c>
      <c r="F1334" s="99" t="n">
        <v>1314</v>
      </c>
    </row>
    <row r="1335" customFormat="false" ht="12" hidden="false" customHeight="false" outlineLevel="2" collapsed="false">
      <c r="B1335" s="104"/>
      <c r="C1335" s="101" t="s">
        <v>802</v>
      </c>
      <c r="E1335" s="104"/>
      <c r="F1335" s="99" t="n">
        <f aca="false">SUBTOTAL(9,F1329:F1334)</f>
        <v>7910</v>
      </c>
    </row>
    <row r="1336" customFormat="false" ht="12" hidden="false" customHeight="false" outlineLevel="3" collapsed="false">
      <c r="A1336" s="97" t="s">
        <v>800</v>
      </c>
      <c r="B1336" s="104" t="s">
        <v>314</v>
      </c>
      <c r="C1336" s="104" t="s">
        <v>803</v>
      </c>
      <c r="D1336" s="98" t="s">
        <v>364</v>
      </c>
      <c r="E1336" s="104" t="s">
        <v>334</v>
      </c>
      <c r="F1336" s="99" t="n">
        <v>3269</v>
      </c>
    </row>
    <row r="1337" customFormat="false" ht="12" hidden="false" customHeight="false" outlineLevel="3" collapsed="false">
      <c r="A1337" s="97" t="s">
        <v>800</v>
      </c>
      <c r="B1337" s="104" t="s">
        <v>314</v>
      </c>
      <c r="C1337" s="104" t="s">
        <v>803</v>
      </c>
      <c r="D1337" s="98" t="s">
        <v>364</v>
      </c>
      <c r="E1337" s="104" t="s">
        <v>335</v>
      </c>
      <c r="F1337" s="99" t="n">
        <v>0</v>
      </c>
    </row>
    <row r="1338" customFormat="false" ht="12" hidden="false" customHeight="false" outlineLevel="3" collapsed="false">
      <c r="A1338" s="97" t="s">
        <v>800</v>
      </c>
      <c r="B1338" s="104" t="s">
        <v>314</v>
      </c>
      <c r="C1338" s="104" t="s">
        <v>803</v>
      </c>
      <c r="D1338" s="98" t="s">
        <v>364</v>
      </c>
      <c r="E1338" s="104" t="s">
        <v>336</v>
      </c>
      <c r="F1338" s="99" t="n">
        <v>0</v>
      </c>
    </row>
    <row r="1339" customFormat="false" ht="12" hidden="false" customHeight="false" outlineLevel="3" collapsed="false">
      <c r="A1339" s="97" t="s">
        <v>800</v>
      </c>
      <c r="B1339" s="104" t="s">
        <v>314</v>
      </c>
      <c r="C1339" s="104" t="s">
        <v>803</v>
      </c>
      <c r="D1339" s="98" t="s">
        <v>364</v>
      </c>
      <c r="E1339" s="104" t="s">
        <v>337</v>
      </c>
      <c r="F1339" s="99" t="n">
        <v>0</v>
      </c>
    </row>
    <row r="1340" customFormat="false" ht="12" hidden="false" customHeight="false" outlineLevel="3" collapsed="false">
      <c r="A1340" s="97" t="s">
        <v>800</v>
      </c>
      <c r="B1340" s="104" t="s">
        <v>314</v>
      </c>
      <c r="C1340" s="104" t="s">
        <v>803</v>
      </c>
      <c r="D1340" s="98" t="s">
        <v>364</v>
      </c>
      <c r="E1340" s="104" t="s">
        <v>348</v>
      </c>
      <c r="F1340" s="99" t="n">
        <v>1395</v>
      </c>
    </row>
    <row r="1341" customFormat="false" ht="12" hidden="false" customHeight="false" outlineLevel="3" collapsed="false">
      <c r="A1341" s="97" t="s">
        <v>800</v>
      </c>
      <c r="B1341" s="104" t="s">
        <v>314</v>
      </c>
      <c r="C1341" s="104" t="s">
        <v>803</v>
      </c>
      <c r="D1341" s="98" t="s">
        <v>364</v>
      </c>
      <c r="E1341" s="104" t="s">
        <v>348</v>
      </c>
      <c r="F1341" s="99" t="n">
        <v>929</v>
      </c>
    </row>
    <row r="1342" customFormat="false" ht="12" hidden="false" customHeight="false" outlineLevel="2" collapsed="false">
      <c r="B1342" s="104"/>
      <c r="C1342" s="101" t="s">
        <v>804</v>
      </c>
      <c r="E1342" s="104"/>
      <c r="F1342" s="99" t="n">
        <f aca="false">SUBTOTAL(9,F1336:F1341)</f>
        <v>5593</v>
      </c>
    </row>
    <row r="1343" customFormat="false" ht="12" hidden="false" customHeight="false" outlineLevel="3" collapsed="false">
      <c r="A1343" s="97" t="s">
        <v>800</v>
      </c>
      <c r="B1343" s="104" t="s">
        <v>314</v>
      </c>
      <c r="C1343" s="104" t="s">
        <v>805</v>
      </c>
      <c r="D1343" s="98" t="s">
        <v>364</v>
      </c>
      <c r="E1343" s="104" t="s">
        <v>334</v>
      </c>
      <c r="F1343" s="99" t="n">
        <v>2618</v>
      </c>
    </row>
    <row r="1344" customFormat="false" ht="12" hidden="false" customHeight="false" outlineLevel="3" collapsed="false">
      <c r="A1344" s="97" t="s">
        <v>800</v>
      </c>
      <c r="B1344" s="104" t="s">
        <v>314</v>
      </c>
      <c r="C1344" s="104" t="s">
        <v>805</v>
      </c>
      <c r="D1344" s="98" t="s">
        <v>364</v>
      </c>
      <c r="E1344" s="104" t="s">
        <v>335</v>
      </c>
      <c r="F1344" s="99" t="n">
        <v>0</v>
      </c>
    </row>
    <row r="1345" customFormat="false" ht="12" hidden="false" customHeight="false" outlineLevel="3" collapsed="false">
      <c r="A1345" s="97" t="s">
        <v>800</v>
      </c>
      <c r="B1345" s="104" t="s">
        <v>314</v>
      </c>
      <c r="C1345" s="104" t="s">
        <v>805</v>
      </c>
      <c r="D1345" s="98" t="s">
        <v>364</v>
      </c>
      <c r="E1345" s="104" t="s">
        <v>336</v>
      </c>
      <c r="F1345" s="99" t="n">
        <v>0</v>
      </c>
    </row>
    <row r="1346" customFormat="false" ht="12" hidden="false" customHeight="false" outlineLevel="3" collapsed="false">
      <c r="A1346" s="97" t="s">
        <v>800</v>
      </c>
      <c r="B1346" s="104" t="s">
        <v>314</v>
      </c>
      <c r="C1346" s="104" t="s">
        <v>805</v>
      </c>
      <c r="D1346" s="98" t="s">
        <v>364</v>
      </c>
      <c r="E1346" s="104" t="s">
        <v>337</v>
      </c>
      <c r="F1346" s="99" t="n">
        <v>0</v>
      </c>
    </row>
    <row r="1347" customFormat="false" ht="12" hidden="false" customHeight="false" outlineLevel="3" collapsed="false">
      <c r="A1347" s="97" t="s">
        <v>800</v>
      </c>
      <c r="B1347" s="104" t="s">
        <v>314</v>
      </c>
      <c r="C1347" s="104" t="s">
        <v>805</v>
      </c>
      <c r="D1347" s="98" t="s">
        <v>364</v>
      </c>
      <c r="E1347" s="104" t="s">
        <v>348</v>
      </c>
      <c r="F1347" s="99" t="n">
        <v>1117</v>
      </c>
    </row>
    <row r="1348" customFormat="false" ht="12" hidden="false" customHeight="false" outlineLevel="3" collapsed="false">
      <c r="A1348" s="97" t="s">
        <v>800</v>
      </c>
      <c r="B1348" s="104" t="s">
        <v>314</v>
      </c>
      <c r="C1348" s="104" t="s">
        <v>805</v>
      </c>
      <c r="D1348" s="98" t="s">
        <v>364</v>
      </c>
      <c r="E1348" s="104" t="s">
        <v>348</v>
      </c>
      <c r="F1348" s="99" t="n">
        <v>743</v>
      </c>
    </row>
    <row r="1349" customFormat="false" ht="12" hidden="false" customHeight="false" outlineLevel="2" collapsed="false">
      <c r="B1349" s="104"/>
      <c r="C1349" s="101" t="s">
        <v>806</v>
      </c>
      <c r="E1349" s="104"/>
      <c r="F1349" s="99" t="n">
        <f aca="false">SUBTOTAL(9,F1343:F1348)</f>
        <v>4478</v>
      </c>
    </row>
    <row r="1350" customFormat="false" ht="12" hidden="false" customHeight="false" outlineLevel="3" collapsed="false">
      <c r="A1350" s="97" t="s">
        <v>800</v>
      </c>
      <c r="B1350" s="104" t="s">
        <v>314</v>
      </c>
      <c r="C1350" s="104" t="s">
        <v>807</v>
      </c>
      <c r="D1350" s="98" t="s">
        <v>364</v>
      </c>
      <c r="E1350" s="104" t="s">
        <v>334</v>
      </c>
      <c r="F1350" s="99" t="n">
        <v>2443</v>
      </c>
    </row>
    <row r="1351" customFormat="false" ht="12" hidden="false" customHeight="false" outlineLevel="3" collapsed="false">
      <c r="A1351" s="97" t="s">
        <v>800</v>
      </c>
      <c r="B1351" s="104" t="s">
        <v>314</v>
      </c>
      <c r="C1351" s="104" t="s">
        <v>807</v>
      </c>
      <c r="D1351" s="98" t="s">
        <v>364</v>
      </c>
      <c r="E1351" s="104" t="s">
        <v>335</v>
      </c>
      <c r="F1351" s="99" t="n">
        <v>0</v>
      </c>
    </row>
    <row r="1352" customFormat="false" ht="12" hidden="false" customHeight="false" outlineLevel="3" collapsed="false">
      <c r="A1352" s="97" t="s">
        <v>800</v>
      </c>
      <c r="B1352" s="104" t="s">
        <v>314</v>
      </c>
      <c r="C1352" s="104" t="s">
        <v>807</v>
      </c>
      <c r="D1352" s="98" t="s">
        <v>364</v>
      </c>
      <c r="E1352" s="104" t="s">
        <v>336</v>
      </c>
      <c r="F1352" s="99" t="n">
        <v>0</v>
      </c>
    </row>
    <row r="1353" customFormat="false" ht="12" hidden="false" customHeight="false" outlineLevel="3" collapsed="false">
      <c r="A1353" s="97" t="s">
        <v>800</v>
      </c>
      <c r="B1353" s="104" t="s">
        <v>314</v>
      </c>
      <c r="C1353" s="104" t="s">
        <v>807</v>
      </c>
      <c r="D1353" s="98" t="s">
        <v>364</v>
      </c>
      <c r="E1353" s="104" t="s">
        <v>337</v>
      </c>
      <c r="F1353" s="99" t="n">
        <v>0</v>
      </c>
    </row>
    <row r="1354" customFormat="false" ht="12" hidden="false" customHeight="false" outlineLevel="3" collapsed="false">
      <c r="A1354" s="97" t="s">
        <v>800</v>
      </c>
      <c r="B1354" s="104" t="s">
        <v>314</v>
      </c>
      <c r="C1354" s="104" t="s">
        <v>807</v>
      </c>
      <c r="D1354" s="98" t="s">
        <v>364</v>
      </c>
      <c r="E1354" s="104" t="s">
        <v>348</v>
      </c>
      <c r="F1354" s="99" t="n">
        <v>1043</v>
      </c>
    </row>
    <row r="1355" customFormat="false" ht="12" hidden="false" customHeight="false" outlineLevel="3" collapsed="false">
      <c r="A1355" s="97" t="s">
        <v>800</v>
      </c>
      <c r="B1355" s="104" t="s">
        <v>314</v>
      </c>
      <c r="C1355" s="104" t="s">
        <v>807</v>
      </c>
      <c r="D1355" s="98" t="s">
        <v>364</v>
      </c>
      <c r="E1355" s="104" t="s">
        <v>348</v>
      </c>
      <c r="F1355" s="99" t="n">
        <v>694</v>
      </c>
    </row>
    <row r="1356" customFormat="false" ht="12" hidden="false" customHeight="false" outlineLevel="2" collapsed="false">
      <c r="B1356" s="104"/>
      <c r="C1356" s="101" t="s">
        <v>808</v>
      </c>
      <c r="E1356" s="104"/>
      <c r="F1356" s="99" t="n">
        <f aca="false">SUBTOTAL(9,F1350:F1355)</f>
        <v>4180</v>
      </c>
    </row>
    <row r="1357" customFormat="false" ht="12" hidden="false" customHeight="false" outlineLevel="3" collapsed="false">
      <c r="A1357" s="97" t="s">
        <v>800</v>
      </c>
      <c r="B1357" s="104" t="s">
        <v>314</v>
      </c>
      <c r="C1357" s="104" t="s">
        <v>809</v>
      </c>
      <c r="D1357" s="98" t="s">
        <v>364</v>
      </c>
      <c r="E1357" s="104" t="s">
        <v>334</v>
      </c>
      <c r="F1357" s="99" t="n">
        <v>86947</v>
      </c>
    </row>
    <row r="1358" customFormat="false" ht="12" hidden="false" customHeight="false" outlineLevel="3" collapsed="false">
      <c r="A1358" s="97" t="s">
        <v>800</v>
      </c>
      <c r="B1358" s="104" t="s">
        <v>314</v>
      </c>
      <c r="C1358" s="104" t="s">
        <v>809</v>
      </c>
      <c r="D1358" s="98" t="s">
        <v>364</v>
      </c>
      <c r="E1358" s="104" t="s">
        <v>335</v>
      </c>
      <c r="F1358" s="99" t="n">
        <v>0</v>
      </c>
    </row>
    <row r="1359" customFormat="false" ht="12" hidden="false" customHeight="false" outlineLevel="3" collapsed="false">
      <c r="A1359" s="97" t="s">
        <v>800</v>
      </c>
      <c r="B1359" s="104" t="s">
        <v>314</v>
      </c>
      <c r="C1359" s="104" t="s">
        <v>809</v>
      </c>
      <c r="D1359" s="98" t="s">
        <v>364</v>
      </c>
      <c r="E1359" s="104" t="s">
        <v>336</v>
      </c>
      <c r="F1359" s="99" t="n">
        <v>0</v>
      </c>
    </row>
    <row r="1360" customFormat="false" ht="12" hidden="false" customHeight="false" outlineLevel="3" collapsed="false">
      <c r="A1360" s="97" t="s">
        <v>800</v>
      </c>
      <c r="B1360" s="104" t="s">
        <v>314</v>
      </c>
      <c r="C1360" s="104" t="s">
        <v>809</v>
      </c>
      <c r="D1360" s="98" t="s">
        <v>364</v>
      </c>
      <c r="E1360" s="104" t="s">
        <v>337</v>
      </c>
      <c r="F1360" s="99" t="n">
        <v>0</v>
      </c>
    </row>
    <row r="1361" customFormat="false" ht="12" hidden="false" customHeight="false" outlineLevel="3" collapsed="false">
      <c r="A1361" s="97" t="s">
        <v>800</v>
      </c>
      <c r="B1361" s="104" t="s">
        <v>314</v>
      </c>
      <c r="C1361" s="104" t="s">
        <v>809</v>
      </c>
      <c r="D1361" s="98" t="s">
        <v>364</v>
      </c>
      <c r="E1361" s="104" t="s">
        <v>348</v>
      </c>
      <c r="F1361" s="99" t="n">
        <v>37115</v>
      </c>
    </row>
    <row r="1362" customFormat="false" ht="12" hidden="false" customHeight="false" outlineLevel="3" collapsed="false">
      <c r="A1362" s="97" t="s">
        <v>800</v>
      </c>
      <c r="B1362" s="104" t="s">
        <v>314</v>
      </c>
      <c r="C1362" s="104" t="s">
        <v>809</v>
      </c>
      <c r="D1362" s="98" t="s">
        <v>364</v>
      </c>
      <c r="E1362" s="104" t="s">
        <v>348</v>
      </c>
      <c r="F1362" s="99" t="n">
        <v>24728</v>
      </c>
    </row>
    <row r="1363" customFormat="false" ht="12" hidden="false" customHeight="false" outlineLevel="2" collapsed="false">
      <c r="B1363" s="104"/>
      <c r="C1363" s="101" t="s">
        <v>810</v>
      </c>
      <c r="E1363" s="104"/>
      <c r="F1363" s="99" t="n">
        <f aca="false">SUBTOTAL(9,F1357:F1362)</f>
        <v>148790</v>
      </c>
    </row>
    <row r="1364" customFormat="false" ht="12" hidden="false" customHeight="false" outlineLevel="3" collapsed="false">
      <c r="A1364" s="97" t="s">
        <v>800</v>
      </c>
      <c r="B1364" s="104" t="s">
        <v>314</v>
      </c>
      <c r="C1364" s="104" t="s">
        <v>811</v>
      </c>
      <c r="D1364" s="98" t="s">
        <v>364</v>
      </c>
      <c r="E1364" s="104" t="s">
        <v>334</v>
      </c>
      <c r="F1364" s="99" t="n">
        <v>1729</v>
      </c>
    </row>
    <row r="1365" customFormat="false" ht="12" hidden="false" customHeight="false" outlineLevel="3" collapsed="false">
      <c r="A1365" s="97" t="s">
        <v>800</v>
      </c>
      <c r="B1365" s="104" t="s">
        <v>314</v>
      </c>
      <c r="C1365" s="104" t="s">
        <v>811</v>
      </c>
      <c r="D1365" s="98" t="s">
        <v>364</v>
      </c>
      <c r="E1365" s="104" t="s">
        <v>335</v>
      </c>
      <c r="F1365" s="99" t="n">
        <v>0</v>
      </c>
    </row>
    <row r="1366" customFormat="false" ht="12" hidden="false" customHeight="false" outlineLevel="3" collapsed="false">
      <c r="A1366" s="97" t="s">
        <v>800</v>
      </c>
      <c r="B1366" s="104" t="s">
        <v>314</v>
      </c>
      <c r="C1366" s="104" t="s">
        <v>811</v>
      </c>
      <c r="D1366" s="98" t="s">
        <v>364</v>
      </c>
      <c r="E1366" s="104" t="s">
        <v>336</v>
      </c>
      <c r="F1366" s="99" t="n">
        <v>0</v>
      </c>
    </row>
    <row r="1367" customFormat="false" ht="12" hidden="false" customHeight="false" outlineLevel="3" collapsed="false">
      <c r="A1367" s="97" t="s">
        <v>800</v>
      </c>
      <c r="B1367" s="104" t="s">
        <v>314</v>
      </c>
      <c r="C1367" s="104" t="s">
        <v>811</v>
      </c>
      <c r="D1367" s="98" t="s">
        <v>364</v>
      </c>
      <c r="E1367" s="104" t="s">
        <v>337</v>
      </c>
      <c r="F1367" s="99" t="n">
        <v>0</v>
      </c>
    </row>
    <row r="1368" customFormat="false" ht="12" hidden="false" customHeight="false" outlineLevel="3" collapsed="false">
      <c r="A1368" s="97" t="s">
        <v>800</v>
      </c>
      <c r="B1368" s="104" t="s">
        <v>314</v>
      </c>
      <c r="C1368" s="104" t="s">
        <v>811</v>
      </c>
      <c r="D1368" s="98" t="s">
        <v>364</v>
      </c>
      <c r="E1368" s="104" t="s">
        <v>348</v>
      </c>
      <c r="F1368" s="99" t="n">
        <v>737</v>
      </c>
    </row>
    <row r="1369" customFormat="false" ht="12" hidden="false" customHeight="false" outlineLevel="3" collapsed="false">
      <c r="A1369" s="97" t="s">
        <v>800</v>
      </c>
      <c r="B1369" s="104" t="s">
        <v>314</v>
      </c>
      <c r="C1369" s="104" t="s">
        <v>811</v>
      </c>
      <c r="D1369" s="98" t="s">
        <v>364</v>
      </c>
      <c r="E1369" s="104" t="s">
        <v>348</v>
      </c>
      <c r="F1369" s="99" t="n">
        <v>491</v>
      </c>
    </row>
    <row r="1370" customFormat="false" ht="12" hidden="false" customHeight="false" outlineLevel="2" collapsed="false">
      <c r="B1370" s="104"/>
      <c r="C1370" s="101" t="s">
        <v>812</v>
      </c>
      <c r="E1370" s="104"/>
      <c r="F1370" s="99" t="n">
        <f aca="false">SUBTOTAL(9,F1364:F1369)</f>
        <v>2957</v>
      </c>
    </row>
    <row r="1371" customFormat="false" ht="12" hidden="false" customHeight="false" outlineLevel="3" collapsed="false">
      <c r="A1371" s="97" t="s">
        <v>800</v>
      </c>
      <c r="B1371" s="104" t="s">
        <v>314</v>
      </c>
      <c r="C1371" s="104" t="s">
        <v>813</v>
      </c>
      <c r="D1371" s="98" t="s">
        <v>364</v>
      </c>
      <c r="E1371" s="104" t="s">
        <v>334</v>
      </c>
      <c r="F1371" s="99" t="n">
        <v>3475</v>
      </c>
    </row>
    <row r="1372" customFormat="false" ht="12" hidden="false" customHeight="false" outlineLevel="3" collapsed="false">
      <c r="A1372" s="97" t="s">
        <v>800</v>
      </c>
      <c r="B1372" s="104" t="s">
        <v>314</v>
      </c>
      <c r="C1372" s="104" t="s">
        <v>813</v>
      </c>
      <c r="D1372" s="98" t="s">
        <v>364</v>
      </c>
      <c r="E1372" s="104" t="s">
        <v>335</v>
      </c>
      <c r="F1372" s="99" t="n">
        <v>0</v>
      </c>
    </row>
    <row r="1373" customFormat="false" ht="12" hidden="false" customHeight="false" outlineLevel="3" collapsed="false">
      <c r="A1373" s="97" t="s">
        <v>800</v>
      </c>
      <c r="B1373" s="104" t="s">
        <v>314</v>
      </c>
      <c r="C1373" s="104" t="s">
        <v>813</v>
      </c>
      <c r="D1373" s="98" t="s">
        <v>364</v>
      </c>
      <c r="E1373" s="104" t="s">
        <v>336</v>
      </c>
      <c r="F1373" s="99" t="n">
        <v>0</v>
      </c>
    </row>
    <row r="1374" customFormat="false" ht="12" hidden="false" customHeight="false" outlineLevel="3" collapsed="false">
      <c r="A1374" s="97" t="s">
        <v>800</v>
      </c>
      <c r="B1374" s="104" t="s">
        <v>314</v>
      </c>
      <c r="C1374" s="104" t="s">
        <v>813</v>
      </c>
      <c r="D1374" s="98" t="s">
        <v>364</v>
      </c>
      <c r="E1374" s="104" t="s">
        <v>337</v>
      </c>
      <c r="F1374" s="99" t="n">
        <v>0</v>
      </c>
    </row>
    <row r="1375" customFormat="false" ht="12" hidden="false" customHeight="false" outlineLevel="3" collapsed="false">
      <c r="A1375" s="97" t="s">
        <v>800</v>
      </c>
      <c r="B1375" s="104" t="s">
        <v>314</v>
      </c>
      <c r="C1375" s="104" t="s">
        <v>813</v>
      </c>
      <c r="D1375" s="98" t="s">
        <v>364</v>
      </c>
      <c r="E1375" s="104" t="s">
        <v>348</v>
      </c>
      <c r="F1375" s="99" t="n">
        <v>1483</v>
      </c>
    </row>
    <row r="1376" customFormat="false" ht="12" hidden="false" customHeight="false" outlineLevel="3" collapsed="false">
      <c r="A1376" s="97" t="s">
        <v>800</v>
      </c>
      <c r="B1376" s="104" t="s">
        <v>314</v>
      </c>
      <c r="C1376" s="104" t="s">
        <v>813</v>
      </c>
      <c r="D1376" s="98" t="s">
        <v>364</v>
      </c>
      <c r="E1376" s="104" t="s">
        <v>348</v>
      </c>
      <c r="F1376" s="99" t="n">
        <v>988</v>
      </c>
    </row>
    <row r="1377" customFormat="false" ht="12" hidden="false" customHeight="false" outlineLevel="2" collapsed="false">
      <c r="B1377" s="104"/>
      <c r="C1377" s="101" t="s">
        <v>814</v>
      </c>
      <c r="E1377" s="104"/>
      <c r="F1377" s="99" t="n">
        <f aca="false">SUBTOTAL(9,F1371:F1376)</f>
        <v>5946</v>
      </c>
    </row>
    <row r="1378" customFormat="false" ht="12" hidden="false" customHeight="false" outlineLevel="3" collapsed="false">
      <c r="A1378" s="97" t="s">
        <v>800</v>
      </c>
      <c r="B1378" s="104" t="s">
        <v>314</v>
      </c>
      <c r="C1378" s="104" t="s">
        <v>815</v>
      </c>
      <c r="D1378" s="98" t="s">
        <v>364</v>
      </c>
      <c r="E1378" s="104" t="s">
        <v>334</v>
      </c>
      <c r="F1378" s="99" t="n">
        <v>83202</v>
      </c>
    </row>
    <row r="1379" customFormat="false" ht="12" hidden="false" customHeight="false" outlineLevel="3" collapsed="false">
      <c r="A1379" s="97" t="s">
        <v>800</v>
      </c>
      <c r="B1379" s="104" t="s">
        <v>314</v>
      </c>
      <c r="C1379" s="104" t="s">
        <v>815</v>
      </c>
      <c r="D1379" s="98" t="s">
        <v>364</v>
      </c>
      <c r="E1379" s="104" t="s">
        <v>335</v>
      </c>
      <c r="F1379" s="99" t="n">
        <v>0</v>
      </c>
    </row>
    <row r="1380" customFormat="false" ht="12" hidden="false" customHeight="false" outlineLevel="3" collapsed="false">
      <c r="A1380" s="97" t="s">
        <v>800</v>
      </c>
      <c r="B1380" s="104" t="s">
        <v>314</v>
      </c>
      <c r="C1380" s="104" t="s">
        <v>815</v>
      </c>
      <c r="D1380" s="98" t="s">
        <v>364</v>
      </c>
      <c r="E1380" s="104" t="s">
        <v>336</v>
      </c>
      <c r="F1380" s="99" t="n">
        <v>0</v>
      </c>
    </row>
    <row r="1381" customFormat="false" ht="12" hidden="false" customHeight="false" outlineLevel="3" collapsed="false">
      <c r="A1381" s="97" t="s">
        <v>800</v>
      </c>
      <c r="B1381" s="104" t="s">
        <v>314</v>
      </c>
      <c r="C1381" s="104" t="s">
        <v>815</v>
      </c>
      <c r="D1381" s="98" t="s">
        <v>364</v>
      </c>
      <c r="E1381" s="104" t="s">
        <v>337</v>
      </c>
      <c r="F1381" s="99" t="n">
        <v>0</v>
      </c>
    </row>
    <row r="1382" customFormat="false" ht="12" hidden="false" customHeight="false" outlineLevel="3" collapsed="false">
      <c r="A1382" s="97" t="s">
        <v>800</v>
      </c>
      <c r="B1382" s="104" t="s">
        <v>314</v>
      </c>
      <c r="C1382" s="104" t="s">
        <v>815</v>
      </c>
      <c r="D1382" s="98" t="s">
        <v>364</v>
      </c>
      <c r="E1382" s="104" t="s">
        <v>348</v>
      </c>
      <c r="F1382" s="99" t="n">
        <v>35518</v>
      </c>
    </row>
    <row r="1383" customFormat="false" ht="12" hidden="false" customHeight="false" outlineLevel="3" collapsed="false">
      <c r="A1383" s="97" t="s">
        <v>800</v>
      </c>
      <c r="B1383" s="104" t="s">
        <v>314</v>
      </c>
      <c r="C1383" s="104" t="s">
        <v>815</v>
      </c>
      <c r="D1383" s="98" t="s">
        <v>364</v>
      </c>
      <c r="E1383" s="104" t="s">
        <v>348</v>
      </c>
      <c r="F1383" s="99" t="n">
        <v>23662</v>
      </c>
    </row>
    <row r="1384" customFormat="false" ht="12" hidden="false" customHeight="false" outlineLevel="2" collapsed="false">
      <c r="B1384" s="104"/>
      <c r="C1384" s="101" t="s">
        <v>816</v>
      </c>
      <c r="E1384" s="104"/>
      <c r="F1384" s="99" t="n">
        <f aca="false">SUBTOTAL(9,F1378:F1383)</f>
        <v>142382</v>
      </c>
    </row>
    <row r="1385" customFormat="false" ht="12" hidden="false" customHeight="false" outlineLevel="3" collapsed="false">
      <c r="A1385" s="97" t="s">
        <v>800</v>
      </c>
      <c r="B1385" s="104" t="s">
        <v>314</v>
      </c>
      <c r="C1385" s="104" t="s">
        <v>817</v>
      </c>
      <c r="D1385" s="98" t="s">
        <v>364</v>
      </c>
      <c r="E1385" s="104" t="s">
        <v>334</v>
      </c>
      <c r="F1385" s="99" t="n">
        <v>5455</v>
      </c>
    </row>
    <row r="1386" customFormat="false" ht="12" hidden="false" customHeight="false" outlineLevel="3" collapsed="false">
      <c r="A1386" s="97" t="s">
        <v>800</v>
      </c>
      <c r="B1386" s="104" t="s">
        <v>314</v>
      </c>
      <c r="C1386" s="104" t="s">
        <v>817</v>
      </c>
      <c r="D1386" s="98" t="s">
        <v>364</v>
      </c>
      <c r="E1386" s="104" t="s">
        <v>335</v>
      </c>
      <c r="F1386" s="99" t="n">
        <v>0</v>
      </c>
    </row>
    <row r="1387" customFormat="false" ht="12" hidden="false" customHeight="false" outlineLevel="3" collapsed="false">
      <c r="A1387" s="97" t="s">
        <v>800</v>
      </c>
      <c r="B1387" s="104" t="s">
        <v>314</v>
      </c>
      <c r="C1387" s="104" t="s">
        <v>817</v>
      </c>
      <c r="D1387" s="98" t="s">
        <v>364</v>
      </c>
      <c r="E1387" s="104" t="s">
        <v>336</v>
      </c>
      <c r="F1387" s="99" t="n">
        <v>0</v>
      </c>
    </row>
    <row r="1388" customFormat="false" ht="12" hidden="false" customHeight="false" outlineLevel="3" collapsed="false">
      <c r="A1388" s="97" t="s">
        <v>800</v>
      </c>
      <c r="B1388" s="104" t="s">
        <v>314</v>
      </c>
      <c r="C1388" s="104" t="s">
        <v>817</v>
      </c>
      <c r="D1388" s="98" t="s">
        <v>364</v>
      </c>
      <c r="E1388" s="104" t="s">
        <v>337</v>
      </c>
      <c r="F1388" s="99" t="n">
        <v>0</v>
      </c>
    </row>
    <row r="1389" customFormat="false" ht="12" hidden="false" customHeight="false" outlineLevel="3" collapsed="false">
      <c r="A1389" s="97" t="s">
        <v>800</v>
      </c>
      <c r="B1389" s="104" t="s">
        <v>314</v>
      </c>
      <c r="C1389" s="104" t="s">
        <v>817</v>
      </c>
      <c r="D1389" s="98" t="s">
        <v>364</v>
      </c>
      <c r="E1389" s="104" t="s">
        <v>348</v>
      </c>
      <c r="F1389" s="99" t="n">
        <v>2327</v>
      </c>
    </row>
    <row r="1390" customFormat="false" ht="12" hidden="false" customHeight="false" outlineLevel="3" collapsed="false">
      <c r="A1390" s="97" t="s">
        <v>800</v>
      </c>
      <c r="B1390" s="104" t="s">
        <v>314</v>
      </c>
      <c r="C1390" s="104" t="s">
        <v>817</v>
      </c>
      <c r="D1390" s="98" t="s">
        <v>364</v>
      </c>
      <c r="E1390" s="104" t="s">
        <v>348</v>
      </c>
      <c r="F1390" s="99" t="n">
        <v>1550</v>
      </c>
    </row>
    <row r="1391" customFormat="false" ht="12" hidden="false" customHeight="false" outlineLevel="2" collapsed="false">
      <c r="B1391" s="104"/>
      <c r="C1391" s="101" t="s">
        <v>818</v>
      </c>
      <c r="E1391" s="104"/>
      <c r="F1391" s="99" t="n">
        <f aca="false">SUBTOTAL(9,F1385:F1390)</f>
        <v>9332</v>
      </c>
    </row>
    <row r="1392" customFormat="false" ht="12" hidden="false" customHeight="false" outlineLevel="3" collapsed="false">
      <c r="A1392" s="97" t="s">
        <v>800</v>
      </c>
      <c r="B1392" s="104" t="s">
        <v>314</v>
      </c>
      <c r="C1392" s="104" t="s">
        <v>819</v>
      </c>
      <c r="D1392" s="98" t="s">
        <v>364</v>
      </c>
      <c r="E1392" s="104" t="s">
        <v>334</v>
      </c>
      <c r="F1392" s="99" t="n">
        <v>8943</v>
      </c>
    </row>
    <row r="1393" customFormat="false" ht="12" hidden="false" customHeight="false" outlineLevel="3" collapsed="false">
      <c r="A1393" s="97" t="s">
        <v>800</v>
      </c>
      <c r="B1393" s="104" t="s">
        <v>314</v>
      </c>
      <c r="C1393" s="104" t="s">
        <v>819</v>
      </c>
      <c r="D1393" s="98" t="s">
        <v>364</v>
      </c>
      <c r="E1393" s="104" t="s">
        <v>335</v>
      </c>
      <c r="F1393" s="99" t="n">
        <v>0</v>
      </c>
    </row>
    <row r="1394" customFormat="false" ht="12" hidden="false" customHeight="false" outlineLevel="3" collapsed="false">
      <c r="A1394" s="97" t="s">
        <v>800</v>
      </c>
      <c r="B1394" s="104" t="s">
        <v>314</v>
      </c>
      <c r="C1394" s="104" t="s">
        <v>819</v>
      </c>
      <c r="D1394" s="98" t="s">
        <v>364</v>
      </c>
      <c r="E1394" s="104" t="s">
        <v>336</v>
      </c>
      <c r="F1394" s="99" t="n">
        <v>0</v>
      </c>
    </row>
    <row r="1395" customFormat="false" ht="12" hidden="false" customHeight="false" outlineLevel="3" collapsed="false">
      <c r="A1395" s="97" t="s">
        <v>800</v>
      </c>
      <c r="B1395" s="104" t="s">
        <v>314</v>
      </c>
      <c r="C1395" s="104" t="s">
        <v>819</v>
      </c>
      <c r="D1395" s="98" t="s">
        <v>364</v>
      </c>
      <c r="E1395" s="104" t="s">
        <v>337</v>
      </c>
      <c r="F1395" s="99" t="n">
        <v>0</v>
      </c>
    </row>
    <row r="1396" customFormat="false" ht="12" hidden="false" customHeight="false" outlineLevel="3" collapsed="false">
      <c r="A1396" s="97" t="s">
        <v>800</v>
      </c>
      <c r="B1396" s="104" t="s">
        <v>314</v>
      </c>
      <c r="C1396" s="104" t="s">
        <v>819</v>
      </c>
      <c r="D1396" s="98" t="s">
        <v>364</v>
      </c>
      <c r="E1396" s="104" t="s">
        <v>348</v>
      </c>
      <c r="F1396" s="99" t="n">
        <v>3817</v>
      </c>
    </row>
    <row r="1397" customFormat="false" ht="12" hidden="false" customHeight="false" outlineLevel="3" collapsed="false">
      <c r="A1397" s="97" t="s">
        <v>800</v>
      </c>
      <c r="B1397" s="104" t="s">
        <v>314</v>
      </c>
      <c r="C1397" s="104" t="s">
        <v>819</v>
      </c>
      <c r="D1397" s="98" t="s">
        <v>364</v>
      </c>
      <c r="E1397" s="104" t="s">
        <v>348</v>
      </c>
      <c r="F1397" s="99" t="n">
        <v>2543</v>
      </c>
    </row>
    <row r="1398" customFormat="false" ht="12" hidden="false" customHeight="false" outlineLevel="2" collapsed="false">
      <c r="B1398" s="104"/>
      <c r="C1398" s="101" t="s">
        <v>820</v>
      </c>
      <c r="E1398" s="104"/>
      <c r="F1398" s="99" t="n">
        <f aca="false">SUBTOTAL(9,F1392:F1397)</f>
        <v>15303</v>
      </c>
    </row>
    <row r="1399" customFormat="false" ht="12" hidden="false" customHeight="false" outlineLevel="3" collapsed="false">
      <c r="A1399" s="97" t="s">
        <v>800</v>
      </c>
      <c r="B1399" s="104" t="s">
        <v>314</v>
      </c>
      <c r="C1399" s="104" t="s">
        <v>821</v>
      </c>
      <c r="D1399" s="98" t="s">
        <v>364</v>
      </c>
      <c r="E1399" s="104" t="s">
        <v>334</v>
      </c>
      <c r="F1399" s="99" t="n">
        <v>0</v>
      </c>
    </row>
    <row r="1400" customFormat="false" ht="12" hidden="false" customHeight="false" outlineLevel="3" collapsed="false">
      <c r="A1400" s="97" t="s">
        <v>800</v>
      </c>
      <c r="B1400" s="104" t="s">
        <v>314</v>
      </c>
      <c r="C1400" s="104" t="s">
        <v>821</v>
      </c>
      <c r="D1400" s="98" t="s">
        <v>364</v>
      </c>
      <c r="E1400" s="104" t="s">
        <v>335</v>
      </c>
      <c r="F1400" s="99" t="n">
        <v>0</v>
      </c>
    </row>
    <row r="1401" customFormat="false" ht="12" hidden="false" customHeight="false" outlineLevel="3" collapsed="false">
      <c r="A1401" s="97" t="s">
        <v>800</v>
      </c>
      <c r="B1401" s="104" t="s">
        <v>314</v>
      </c>
      <c r="C1401" s="104" t="s">
        <v>821</v>
      </c>
      <c r="D1401" s="98" t="s">
        <v>364</v>
      </c>
      <c r="E1401" s="104" t="s">
        <v>336</v>
      </c>
      <c r="F1401" s="99" t="n">
        <v>0</v>
      </c>
    </row>
    <row r="1402" customFormat="false" ht="12" hidden="false" customHeight="false" outlineLevel="3" collapsed="false">
      <c r="A1402" s="97" t="s">
        <v>800</v>
      </c>
      <c r="B1402" s="104" t="s">
        <v>314</v>
      </c>
      <c r="C1402" s="104" t="s">
        <v>821</v>
      </c>
      <c r="D1402" s="98" t="s">
        <v>364</v>
      </c>
      <c r="E1402" s="104" t="s">
        <v>337</v>
      </c>
      <c r="F1402" s="99" t="n">
        <v>0</v>
      </c>
    </row>
    <row r="1403" customFormat="false" ht="12" hidden="false" customHeight="false" outlineLevel="3" collapsed="false">
      <c r="A1403" s="97" t="s">
        <v>800</v>
      </c>
      <c r="B1403" s="104" t="s">
        <v>314</v>
      </c>
      <c r="C1403" s="104" t="s">
        <v>821</v>
      </c>
      <c r="D1403" s="98" t="s">
        <v>364</v>
      </c>
      <c r="E1403" s="104" t="s">
        <v>348</v>
      </c>
      <c r="F1403" s="99" t="n">
        <v>0</v>
      </c>
    </row>
    <row r="1404" customFormat="false" ht="12" hidden="false" customHeight="false" outlineLevel="3" collapsed="false">
      <c r="A1404" s="97" t="s">
        <v>800</v>
      </c>
      <c r="B1404" s="104" t="s">
        <v>314</v>
      </c>
      <c r="C1404" s="104" t="s">
        <v>821</v>
      </c>
      <c r="D1404" s="98" t="s">
        <v>364</v>
      </c>
      <c r="E1404" s="104" t="s">
        <v>348</v>
      </c>
      <c r="F1404" s="99" t="n">
        <v>0</v>
      </c>
    </row>
    <row r="1405" customFormat="false" ht="12" hidden="false" customHeight="false" outlineLevel="2" collapsed="false">
      <c r="B1405" s="104"/>
      <c r="C1405" s="101" t="s">
        <v>822</v>
      </c>
      <c r="E1405" s="104"/>
      <c r="F1405" s="99" t="n">
        <f aca="false">SUBTOTAL(9,F1399:F1404)</f>
        <v>0</v>
      </c>
    </row>
    <row r="1406" customFormat="false" ht="12" hidden="false" customHeight="false" outlineLevel="3" collapsed="false">
      <c r="A1406" s="97" t="s">
        <v>800</v>
      </c>
      <c r="B1406" s="104" t="s">
        <v>314</v>
      </c>
      <c r="C1406" s="104" t="s">
        <v>823</v>
      </c>
      <c r="D1406" s="98" t="s">
        <v>364</v>
      </c>
      <c r="E1406" s="104" t="s">
        <v>334</v>
      </c>
      <c r="F1406" s="99" t="n">
        <v>0</v>
      </c>
    </row>
    <row r="1407" customFormat="false" ht="12" hidden="false" customHeight="false" outlineLevel="3" collapsed="false">
      <c r="A1407" s="97" t="s">
        <v>800</v>
      </c>
      <c r="B1407" s="104" t="s">
        <v>314</v>
      </c>
      <c r="C1407" s="104" t="s">
        <v>823</v>
      </c>
      <c r="D1407" s="98" t="s">
        <v>364</v>
      </c>
      <c r="E1407" s="104" t="s">
        <v>335</v>
      </c>
      <c r="F1407" s="99" t="n">
        <v>0</v>
      </c>
    </row>
    <row r="1408" customFormat="false" ht="12" hidden="false" customHeight="false" outlineLevel="3" collapsed="false">
      <c r="A1408" s="97" t="s">
        <v>800</v>
      </c>
      <c r="B1408" s="104" t="s">
        <v>314</v>
      </c>
      <c r="C1408" s="104" t="s">
        <v>823</v>
      </c>
      <c r="D1408" s="98" t="s">
        <v>364</v>
      </c>
      <c r="E1408" s="104" t="s">
        <v>336</v>
      </c>
      <c r="F1408" s="99" t="n">
        <v>0</v>
      </c>
    </row>
    <row r="1409" customFormat="false" ht="12" hidden="false" customHeight="false" outlineLevel="3" collapsed="false">
      <c r="A1409" s="97" t="s">
        <v>800</v>
      </c>
      <c r="B1409" s="104" t="s">
        <v>314</v>
      </c>
      <c r="C1409" s="104" t="s">
        <v>823</v>
      </c>
      <c r="D1409" s="98" t="s">
        <v>364</v>
      </c>
      <c r="E1409" s="104" t="s">
        <v>337</v>
      </c>
      <c r="F1409" s="99" t="n">
        <v>0</v>
      </c>
    </row>
    <row r="1410" customFormat="false" ht="12" hidden="false" customHeight="false" outlineLevel="3" collapsed="false">
      <c r="A1410" s="97" t="s">
        <v>800</v>
      </c>
      <c r="B1410" s="104" t="s">
        <v>314</v>
      </c>
      <c r="C1410" s="104" t="s">
        <v>823</v>
      </c>
      <c r="D1410" s="98" t="s">
        <v>364</v>
      </c>
      <c r="E1410" s="104" t="s">
        <v>348</v>
      </c>
      <c r="F1410" s="99" t="n">
        <v>0</v>
      </c>
    </row>
    <row r="1411" customFormat="false" ht="12" hidden="false" customHeight="false" outlineLevel="3" collapsed="false">
      <c r="A1411" s="97" t="s">
        <v>800</v>
      </c>
      <c r="B1411" s="104" t="s">
        <v>314</v>
      </c>
      <c r="C1411" s="104" t="s">
        <v>823</v>
      </c>
      <c r="D1411" s="98" t="s">
        <v>364</v>
      </c>
      <c r="E1411" s="104" t="s">
        <v>348</v>
      </c>
      <c r="F1411" s="99" t="n">
        <v>0</v>
      </c>
    </row>
    <row r="1412" customFormat="false" ht="12" hidden="false" customHeight="false" outlineLevel="2" collapsed="false">
      <c r="B1412" s="104"/>
      <c r="C1412" s="101" t="s">
        <v>824</v>
      </c>
      <c r="E1412" s="104"/>
      <c r="F1412" s="99" t="n">
        <f aca="false">SUBTOTAL(9,F1406:F1411)</f>
        <v>0</v>
      </c>
    </row>
    <row r="1413" customFormat="false" ht="12" hidden="false" customHeight="false" outlineLevel="3" collapsed="false">
      <c r="A1413" s="97" t="s">
        <v>800</v>
      </c>
      <c r="B1413" s="104" t="s">
        <v>314</v>
      </c>
      <c r="C1413" s="104" t="s">
        <v>825</v>
      </c>
      <c r="D1413" s="98" t="s">
        <v>364</v>
      </c>
      <c r="E1413" s="104" t="s">
        <v>334</v>
      </c>
      <c r="F1413" s="99" t="n">
        <v>0</v>
      </c>
    </row>
    <row r="1414" customFormat="false" ht="12" hidden="false" customHeight="false" outlineLevel="3" collapsed="false">
      <c r="A1414" s="97" t="s">
        <v>800</v>
      </c>
      <c r="B1414" s="104" t="s">
        <v>314</v>
      </c>
      <c r="C1414" s="104" t="s">
        <v>825</v>
      </c>
      <c r="D1414" s="98" t="s">
        <v>364</v>
      </c>
      <c r="E1414" s="104" t="s">
        <v>335</v>
      </c>
      <c r="F1414" s="99" t="n">
        <v>0</v>
      </c>
    </row>
    <row r="1415" customFormat="false" ht="12" hidden="false" customHeight="false" outlineLevel="3" collapsed="false">
      <c r="A1415" s="97" t="s">
        <v>800</v>
      </c>
      <c r="B1415" s="104" t="s">
        <v>314</v>
      </c>
      <c r="C1415" s="104" t="s">
        <v>825</v>
      </c>
      <c r="D1415" s="98" t="s">
        <v>364</v>
      </c>
      <c r="E1415" s="104" t="s">
        <v>336</v>
      </c>
      <c r="F1415" s="99" t="n">
        <v>0</v>
      </c>
    </row>
    <row r="1416" customFormat="false" ht="12" hidden="false" customHeight="false" outlineLevel="3" collapsed="false">
      <c r="A1416" s="97" t="s">
        <v>800</v>
      </c>
      <c r="B1416" s="104" t="s">
        <v>314</v>
      </c>
      <c r="C1416" s="104" t="s">
        <v>825</v>
      </c>
      <c r="D1416" s="98" t="s">
        <v>364</v>
      </c>
      <c r="E1416" s="104" t="s">
        <v>337</v>
      </c>
      <c r="F1416" s="99" t="n">
        <v>0</v>
      </c>
    </row>
    <row r="1417" customFormat="false" ht="12" hidden="false" customHeight="false" outlineLevel="3" collapsed="false">
      <c r="A1417" s="97" t="s">
        <v>800</v>
      </c>
      <c r="B1417" s="104" t="s">
        <v>314</v>
      </c>
      <c r="C1417" s="104" t="s">
        <v>825</v>
      </c>
      <c r="D1417" s="98" t="s">
        <v>364</v>
      </c>
      <c r="E1417" s="104" t="s">
        <v>348</v>
      </c>
      <c r="F1417" s="99" t="n">
        <v>0</v>
      </c>
    </row>
    <row r="1418" customFormat="false" ht="12" hidden="false" customHeight="false" outlineLevel="3" collapsed="false">
      <c r="A1418" s="97" t="s">
        <v>800</v>
      </c>
      <c r="B1418" s="104" t="s">
        <v>314</v>
      </c>
      <c r="C1418" s="104" t="s">
        <v>825</v>
      </c>
      <c r="D1418" s="98" t="s">
        <v>364</v>
      </c>
      <c r="E1418" s="104" t="s">
        <v>348</v>
      </c>
      <c r="F1418" s="99" t="n">
        <v>0</v>
      </c>
    </row>
    <row r="1419" customFormat="false" ht="12" hidden="false" customHeight="false" outlineLevel="2" collapsed="false">
      <c r="B1419" s="104"/>
      <c r="C1419" s="101" t="s">
        <v>826</v>
      </c>
      <c r="E1419" s="104"/>
      <c r="F1419" s="99" t="n">
        <f aca="false">SUBTOTAL(9,F1413:F1418)</f>
        <v>0</v>
      </c>
    </row>
    <row r="1420" customFormat="false" ht="12" hidden="false" customHeight="false" outlineLevel="1" collapsed="false">
      <c r="B1420" s="101" t="s">
        <v>827</v>
      </c>
      <c r="C1420" s="104"/>
      <c r="E1420" s="104"/>
      <c r="F1420" s="99" t="n">
        <f aca="false">SUBTOTAL(9,F1329:F1418)</f>
        <v>346871</v>
      </c>
    </row>
    <row r="1421" customFormat="false" ht="12" hidden="false" customHeight="false" outlineLevel="3" collapsed="false">
      <c r="A1421" s="97" t="s">
        <v>800</v>
      </c>
      <c r="B1421" s="104" t="s">
        <v>221</v>
      </c>
      <c r="C1421" s="104" t="s">
        <v>828</v>
      </c>
      <c r="D1421" s="98" t="s">
        <v>364</v>
      </c>
      <c r="E1421" s="104" t="s">
        <v>334</v>
      </c>
      <c r="F1421" s="99" t="n">
        <v>67948</v>
      </c>
    </row>
    <row r="1422" customFormat="false" ht="12" hidden="false" customHeight="false" outlineLevel="3" collapsed="false">
      <c r="A1422" s="97" t="s">
        <v>800</v>
      </c>
      <c r="B1422" s="104" t="s">
        <v>221</v>
      </c>
      <c r="C1422" s="104" t="s">
        <v>828</v>
      </c>
      <c r="D1422" s="98" t="s">
        <v>364</v>
      </c>
      <c r="E1422" s="104" t="s">
        <v>335</v>
      </c>
      <c r="F1422" s="99" t="n">
        <v>0</v>
      </c>
    </row>
    <row r="1423" customFormat="false" ht="12" hidden="false" customHeight="false" outlineLevel="3" collapsed="false">
      <c r="A1423" s="97" t="s">
        <v>800</v>
      </c>
      <c r="B1423" s="104" t="s">
        <v>221</v>
      </c>
      <c r="C1423" s="104" t="s">
        <v>828</v>
      </c>
      <c r="D1423" s="98" t="s">
        <v>364</v>
      </c>
      <c r="E1423" s="104" t="s">
        <v>336</v>
      </c>
      <c r="F1423" s="99" t="n">
        <v>0</v>
      </c>
    </row>
    <row r="1424" customFormat="false" ht="12" hidden="false" customHeight="false" outlineLevel="3" collapsed="false">
      <c r="A1424" s="97" t="s">
        <v>800</v>
      </c>
      <c r="B1424" s="104" t="s">
        <v>221</v>
      </c>
      <c r="C1424" s="104" t="s">
        <v>828</v>
      </c>
      <c r="D1424" s="98" t="s">
        <v>364</v>
      </c>
      <c r="E1424" s="104" t="s">
        <v>337</v>
      </c>
      <c r="F1424" s="99" t="n">
        <v>0</v>
      </c>
    </row>
    <row r="1425" customFormat="false" ht="12" hidden="false" customHeight="false" outlineLevel="3" collapsed="false">
      <c r="A1425" s="97" t="s">
        <v>800</v>
      </c>
      <c r="B1425" s="104" t="s">
        <v>221</v>
      </c>
      <c r="C1425" s="104" t="s">
        <v>828</v>
      </c>
      <c r="D1425" s="98" t="s">
        <v>364</v>
      </c>
      <c r="E1425" s="104" t="s">
        <v>348</v>
      </c>
      <c r="F1425" s="99" t="n">
        <v>29006</v>
      </c>
    </row>
    <row r="1426" customFormat="false" ht="12" hidden="false" customHeight="false" outlineLevel="3" collapsed="false">
      <c r="A1426" s="97" t="s">
        <v>800</v>
      </c>
      <c r="B1426" s="104" t="s">
        <v>221</v>
      </c>
      <c r="C1426" s="104" t="s">
        <v>828</v>
      </c>
      <c r="D1426" s="98" t="s">
        <v>364</v>
      </c>
      <c r="E1426" s="104" t="s">
        <v>348</v>
      </c>
      <c r="F1426" s="99" t="n">
        <v>19321</v>
      </c>
    </row>
    <row r="1427" customFormat="false" ht="12" hidden="false" customHeight="false" outlineLevel="2" collapsed="false">
      <c r="B1427" s="104"/>
      <c r="C1427" s="101" t="s">
        <v>829</v>
      </c>
      <c r="E1427" s="104"/>
      <c r="F1427" s="99" t="n">
        <f aca="false">SUBTOTAL(9,F1421:F1426)</f>
        <v>116275</v>
      </c>
    </row>
    <row r="1428" customFormat="false" ht="12" hidden="false" customHeight="false" outlineLevel="1" collapsed="false">
      <c r="B1428" s="101" t="s">
        <v>830</v>
      </c>
      <c r="C1428" s="104"/>
      <c r="E1428" s="104"/>
      <c r="F1428" s="99" t="n">
        <f aca="false">SUBTOTAL(9,F1421:F1426)</f>
        <v>116275</v>
      </c>
    </row>
    <row r="1429" customFormat="false" ht="12" hidden="false" customHeight="false" outlineLevel="3" collapsed="false">
      <c r="A1429" s="97" t="s">
        <v>800</v>
      </c>
      <c r="B1429" s="104" t="s">
        <v>161</v>
      </c>
      <c r="C1429" s="104" t="s">
        <v>367</v>
      </c>
      <c r="D1429" s="98" t="s">
        <v>364</v>
      </c>
      <c r="E1429" s="104" t="s">
        <v>348</v>
      </c>
      <c r="F1429" s="99" t="n">
        <v>985</v>
      </c>
    </row>
    <row r="1430" customFormat="false" ht="12" hidden="false" customHeight="false" outlineLevel="2" collapsed="false">
      <c r="B1430" s="104"/>
      <c r="C1430" s="101" t="s">
        <v>368</v>
      </c>
      <c r="E1430" s="104"/>
      <c r="F1430" s="99" t="n">
        <f aca="false">SUBTOTAL(9,F1429)</f>
        <v>985</v>
      </c>
    </row>
    <row r="1431" customFormat="false" ht="12" hidden="false" customHeight="false" outlineLevel="1" collapsed="false">
      <c r="B1431" s="101" t="s">
        <v>831</v>
      </c>
      <c r="C1431" s="104"/>
      <c r="E1431" s="104"/>
      <c r="F1431" s="99" t="n">
        <f aca="false">SUBTOTAL(9,F1429)</f>
        <v>985</v>
      </c>
    </row>
    <row r="1432" customFormat="false" ht="12" hidden="false" customHeight="false" outlineLevel="3" collapsed="false">
      <c r="A1432" s="97" t="s">
        <v>271</v>
      </c>
      <c r="B1432" s="104" t="s">
        <v>270</v>
      </c>
      <c r="C1432" s="104" t="s">
        <v>832</v>
      </c>
      <c r="D1432" s="98" t="s">
        <v>381</v>
      </c>
      <c r="E1432" s="104" t="s">
        <v>334</v>
      </c>
      <c r="F1432" s="99" t="n">
        <v>173</v>
      </c>
    </row>
    <row r="1433" customFormat="false" ht="12" hidden="false" customHeight="false" outlineLevel="2" collapsed="false">
      <c r="B1433" s="104"/>
      <c r="C1433" s="101" t="s">
        <v>833</v>
      </c>
      <c r="E1433" s="104"/>
      <c r="F1433" s="99" t="n">
        <f aca="false">SUBTOTAL(9,F1432)</f>
        <v>173</v>
      </c>
    </row>
    <row r="1434" customFormat="false" ht="12" hidden="false" customHeight="false" outlineLevel="1" collapsed="false">
      <c r="B1434" s="101" t="s">
        <v>834</v>
      </c>
      <c r="C1434" s="104"/>
      <c r="E1434" s="104"/>
      <c r="F1434" s="99" t="n">
        <f aca="false">SUBTOTAL(9,F1432)</f>
        <v>173</v>
      </c>
    </row>
    <row r="1435" customFormat="false" ht="12" hidden="false" customHeight="false" outlineLevel="3" collapsed="false">
      <c r="A1435" s="97" t="s">
        <v>38</v>
      </c>
      <c r="B1435" s="104" t="s">
        <v>37</v>
      </c>
      <c r="C1435" s="104" t="s">
        <v>623</v>
      </c>
      <c r="D1435" s="98" t="s">
        <v>364</v>
      </c>
      <c r="E1435" s="104" t="s">
        <v>348</v>
      </c>
      <c r="F1435" s="99" t="n">
        <v>51150</v>
      </c>
    </row>
    <row r="1436" customFormat="false" ht="12" hidden="false" customHeight="false" outlineLevel="2" collapsed="false">
      <c r="B1436" s="104"/>
      <c r="C1436" s="101" t="s">
        <v>624</v>
      </c>
      <c r="E1436" s="104"/>
      <c r="F1436" s="99" t="n">
        <f aca="false">SUBTOTAL(9,F1435)</f>
        <v>51150</v>
      </c>
    </row>
    <row r="1437" customFormat="false" ht="12" hidden="false" customHeight="false" outlineLevel="1" collapsed="false">
      <c r="B1437" s="101" t="s">
        <v>835</v>
      </c>
      <c r="C1437" s="104"/>
      <c r="E1437" s="104"/>
      <c r="F1437" s="99" t="n">
        <f aca="false">SUBTOTAL(9,F1435)</f>
        <v>51150</v>
      </c>
    </row>
    <row r="1438" customFormat="false" ht="12" hidden="false" customHeight="false" outlineLevel="3" collapsed="false">
      <c r="A1438" s="97" t="s">
        <v>38</v>
      </c>
      <c r="B1438" s="104" t="s">
        <v>39</v>
      </c>
      <c r="C1438" s="104" t="s">
        <v>836</v>
      </c>
      <c r="D1438" s="98" t="s">
        <v>364</v>
      </c>
      <c r="E1438" s="104" t="s">
        <v>345</v>
      </c>
      <c r="F1438" s="99" t="n">
        <v>10000</v>
      </c>
    </row>
    <row r="1439" customFormat="false" ht="12" hidden="false" customHeight="false" outlineLevel="2" collapsed="false">
      <c r="B1439" s="104"/>
      <c r="C1439" s="101" t="s">
        <v>837</v>
      </c>
      <c r="E1439" s="104"/>
      <c r="F1439" s="99" t="n">
        <f aca="false">SUBTOTAL(9,F1438)</f>
        <v>10000</v>
      </c>
    </row>
    <row r="1440" customFormat="false" ht="12" hidden="false" customHeight="false" outlineLevel="1" collapsed="false">
      <c r="B1440" s="101" t="s">
        <v>838</v>
      </c>
      <c r="C1440" s="104"/>
      <c r="E1440" s="104"/>
      <c r="F1440" s="99" t="n">
        <f aca="false">SUBTOTAL(9,F1438)</f>
        <v>10000</v>
      </c>
    </row>
    <row r="1441" customFormat="false" ht="12" hidden="false" customHeight="false" outlineLevel="3" collapsed="false">
      <c r="A1441" s="97" t="s">
        <v>164</v>
      </c>
      <c r="B1441" s="104" t="s">
        <v>163</v>
      </c>
      <c r="C1441" s="104" t="s">
        <v>370</v>
      </c>
      <c r="D1441" s="98" t="s">
        <v>364</v>
      </c>
      <c r="E1441" s="104" t="s">
        <v>348</v>
      </c>
      <c r="F1441" s="99" t="n">
        <v>3975</v>
      </c>
    </row>
    <row r="1442" customFormat="false" ht="12" hidden="false" customHeight="false" outlineLevel="2" collapsed="false">
      <c r="B1442" s="104"/>
      <c r="C1442" s="101" t="s">
        <v>371</v>
      </c>
      <c r="E1442" s="104"/>
      <c r="F1442" s="99" t="n">
        <f aca="false">SUBTOTAL(9,F1441)</f>
        <v>3975</v>
      </c>
    </row>
    <row r="1443" customFormat="false" ht="12" hidden="false" customHeight="false" outlineLevel="1" collapsed="false">
      <c r="B1443" s="101" t="s">
        <v>839</v>
      </c>
      <c r="C1443" s="104"/>
      <c r="E1443" s="104"/>
      <c r="F1443" s="99" t="n">
        <f aca="false">SUBTOTAL(9,F1441)</f>
        <v>3975</v>
      </c>
    </row>
    <row r="1444" customFormat="false" ht="12" hidden="false" customHeight="false" outlineLevel="3" collapsed="false">
      <c r="A1444" s="97" t="s">
        <v>164</v>
      </c>
      <c r="B1444" s="104" t="s">
        <v>165</v>
      </c>
      <c r="C1444" s="104" t="s">
        <v>367</v>
      </c>
      <c r="D1444" s="98" t="s">
        <v>364</v>
      </c>
      <c r="E1444" s="104" t="s">
        <v>348</v>
      </c>
      <c r="F1444" s="99" t="n">
        <v>820</v>
      </c>
    </row>
    <row r="1445" customFormat="false" ht="12" hidden="false" customHeight="false" outlineLevel="2" collapsed="false">
      <c r="B1445" s="104"/>
      <c r="C1445" s="101" t="s">
        <v>368</v>
      </c>
      <c r="E1445" s="104"/>
      <c r="F1445" s="99" t="n">
        <f aca="false">SUBTOTAL(9,F1444)</f>
        <v>820</v>
      </c>
    </row>
    <row r="1446" customFormat="false" ht="12" hidden="false" customHeight="false" outlineLevel="1" collapsed="false">
      <c r="B1446" s="101" t="s">
        <v>840</v>
      </c>
      <c r="C1446" s="104"/>
      <c r="E1446" s="104"/>
      <c r="F1446" s="99" t="n">
        <f aca="false">SUBTOTAL(9,F1444)</f>
        <v>820</v>
      </c>
    </row>
    <row r="1447" customFormat="false" ht="12" hidden="false" customHeight="false" outlineLevel="3" collapsed="false">
      <c r="A1447" s="97" t="s">
        <v>164</v>
      </c>
      <c r="B1447" s="104" t="s">
        <v>166</v>
      </c>
      <c r="C1447" s="104" t="s">
        <v>363</v>
      </c>
      <c r="D1447" s="98" t="s">
        <v>364</v>
      </c>
      <c r="E1447" s="104" t="s">
        <v>334</v>
      </c>
      <c r="F1447" s="99" t="n">
        <v>24209</v>
      </c>
    </row>
    <row r="1448" customFormat="false" ht="12" hidden="false" customHeight="false" outlineLevel="3" collapsed="false">
      <c r="A1448" s="97" t="s">
        <v>164</v>
      </c>
      <c r="B1448" s="104" t="s">
        <v>166</v>
      </c>
      <c r="C1448" s="104" t="s">
        <v>363</v>
      </c>
      <c r="D1448" s="98" t="s">
        <v>364</v>
      </c>
      <c r="E1448" s="104" t="s">
        <v>335</v>
      </c>
      <c r="F1448" s="99" t="n">
        <v>0</v>
      </c>
    </row>
    <row r="1449" customFormat="false" ht="12" hidden="false" customHeight="false" outlineLevel="3" collapsed="false">
      <c r="A1449" s="97" t="s">
        <v>164</v>
      </c>
      <c r="B1449" s="104" t="s">
        <v>166</v>
      </c>
      <c r="C1449" s="104" t="s">
        <v>363</v>
      </c>
      <c r="D1449" s="98" t="s">
        <v>364</v>
      </c>
      <c r="E1449" s="104" t="s">
        <v>336</v>
      </c>
      <c r="F1449" s="99" t="n">
        <v>0</v>
      </c>
    </row>
    <row r="1450" customFormat="false" ht="12" hidden="false" customHeight="false" outlineLevel="3" collapsed="false">
      <c r="A1450" s="97" t="s">
        <v>164</v>
      </c>
      <c r="B1450" s="104" t="s">
        <v>166</v>
      </c>
      <c r="C1450" s="104" t="s">
        <v>363</v>
      </c>
      <c r="D1450" s="98" t="s">
        <v>364</v>
      </c>
      <c r="E1450" s="104" t="s">
        <v>337</v>
      </c>
      <c r="F1450" s="99" t="n">
        <v>0</v>
      </c>
    </row>
    <row r="1451" customFormat="false" ht="12" hidden="false" customHeight="false" outlineLevel="3" collapsed="false">
      <c r="A1451" s="97" t="s">
        <v>164</v>
      </c>
      <c r="B1451" s="104" t="s">
        <v>166</v>
      </c>
      <c r="C1451" s="104" t="s">
        <v>363</v>
      </c>
      <c r="D1451" s="98" t="s">
        <v>364</v>
      </c>
      <c r="E1451" s="104" t="s">
        <v>348</v>
      </c>
      <c r="F1451" s="99" t="n">
        <v>10335</v>
      </c>
    </row>
    <row r="1452" customFormat="false" ht="12" hidden="false" customHeight="false" outlineLevel="3" collapsed="false">
      <c r="A1452" s="97" t="s">
        <v>164</v>
      </c>
      <c r="B1452" s="104" t="s">
        <v>166</v>
      </c>
      <c r="C1452" s="104" t="s">
        <v>363</v>
      </c>
      <c r="D1452" s="98" t="s">
        <v>364</v>
      </c>
      <c r="E1452" s="104" t="s">
        <v>348</v>
      </c>
      <c r="F1452" s="99" t="n">
        <v>6885</v>
      </c>
    </row>
    <row r="1453" customFormat="false" ht="12" hidden="false" customHeight="false" outlineLevel="2" collapsed="false">
      <c r="B1453" s="104"/>
      <c r="C1453" s="101" t="s">
        <v>365</v>
      </c>
      <c r="E1453" s="104"/>
      <c r="F1453" s="99" t="n">
        <f aca="false">SUBTOTAL(9,F1447:F1452)</f>
        <v>41429</v>
      </c>
    </row>
    <row r="1454" customFormat="false" ht="12" hidden="false" customHeight="false" outlineLevel="1" collapsed="false">
      <c r="B1454" s="101" t="s">
        <v>841</v>
      </c>
      <c r="C1454" s="104"/>
      <c r="E1454" s="104"/>
      <c r="F1454" s="99" t="n">
        <f aca="false">SUBTOTAL(9,F1447:F1452)</f>
        <v>41429</v>
      </c>
    </row>
    <row r="1455" customFormat="false" ht="12" hidden="false" customHeight="false" outlineLevel="3" collapsed="false">
      <c r="A1455" s="97" t="s">
        <v>164</v>
      </c>
      <c r="B1455" s="104" t="s">
        <v>167</v>
      </c>
      <c r="C1455" s="104" t="s">
        <v>370</v>
      </c>
      <c r="D1455" s="98" t="s">
        <v>364</v>
      </c>
      <c r="E1455" s="104" t="s">
        <v>334</v>
      </c>
      <c r="F1455" s="99" t="n">
        <v>1965</v>
      </c>
    </row>
    <row r="1456" customFormat="false" ht="12" hidden="false" customHeight="false" outlineLevel="3" collapsed="false">
      <c r="A1456" s="97" t="s">
        <v>164</v>
      </c>
      <c r="B1456" s="104" t="s">
        <v>167</v>
      </c>
      <c r="C1456" s="104" t="s">
        <v>370</v>
      </c>
      <c r="D1456" s="98" t="s">
        <v>364</v>
      </c>
      <c r="E1456" s="104" t="s">
        <v>335</v>
      </c>
      <c r="F1456" s="99" t="n">
        <v>0</v>
      </c>
    </row>
    <row r="1457" customFormat="false" ht="12" hidden="false" customHeight="false" outlineLevel="3" collapsed="false">
      <c r="A1457" s="97" t="s">
        <v>164</v>
      </c>
      <c r="B1457" s="104" t="s">
        <v>167</v>
      </c>
      <c r="C1457" s="104" t="s">
        <v>370</v>
      </c>
      <c r="D1457" s="98" t="s">
        <v>364</v>
      </c>
      <c r="E1457" s="104" t="s">
        <v>336</v>
      </c>
      <c r="F1457" s="99" t="n">
        <v>0</v>
      </c>
    </row>
    <row r="1458" customFormat="false" ht="12" hidden="false" customHeight="false" outlineLevel="3" collapsed="false">
      <c r="A1458" s="97" t="s">
        <v>164</v>
      </c>
      <c r="B1458" s="104" t="s">
        <v>167</v>
      </c>
      <c r="C1458" s="104" t="s">
        <v>370</v>
      </c>
      <c r="D1458" s="98" t="s">
        <v>364</v>
      </c>
      <c r="E1458" s="104" t="s">
        <v>337</v>
      </c>
      <c r="F1458" s="99" t="n">
        <v>0</v>
      </c>
    </row>
    <row r="1459" customFormat="false" ht="12" hidden="false" customHeight="false" outlineLevel="3" collapsed="false">
      <c r="A1459" s="97" t="s">
        <v>164</v>
      </c>
      <c r="B1459" s="104" t="s">
        <v>167</v>
      </c>
      <c r="C1459" s="104" t="s">
        <v>370</v>
      </c>
      <c r="D1459" s="98" t="s">
        <v>364</v>
      </c>
      <c r="E1459" s="104" t="s">
        <v>348</v>
      </c>
      <c r="F1459" s="99" t="n">
        <v>840</v>
      </c>
    </row>
    <row r="1460" customFormat="false" ht="12" hidden="false" customHeight="false" outlineLevel="3" collapsed="false">
      <c r="A1460" s="97" t="s">
        <v>164</v>
      </c>
      <c r="B1460" s="104" t="s">
        <v>167</v>
      </c>
      <c r="C1460" s="104" t="s">
        <v>370</v>
      </c>
      <c r="D1460" s="98" t="s">
        <v>364</v>
      </c>
      <c r="E1460" s="104" t="s">
        <v>348</v>
      </c>
      <c r="F1460" s="99" t="n">
        <v>561</v>
      </c>
    </row>
    <row r="1461" customFormat="false" ht="12" hidden="false" customHeight="false" outlineLevel="2" collapsed="false">
      <c r="B1461" s="104"/>
      <c r="C1461" s="101" t="s">
        <v>371</v>
      </c>
      <c r="E1461" s="104"/>
      <c r="F1461" s="99" t="n">
        <f aca="false">SUBTOTAL(9,F1455:F1460)</f>
        <v>3366</v>
      </c>
    </row>
    <row r="1462" customFormat="false" ht="12" hidden="false" customHeight="false" outlineLevel="1" collapsed="false">
      <c r="B1462" s="101" t="s">
        <v>842</v>
      </c>
      <c r="C1462" s="104"/>
      <c r="E1462" s="104"/>
      <c r="F1462" s="99" t="n">
        <f aca="false">SUBTOTAL(9,F1455:F1460)</f>
        <v>3366</v>
      </c>
    </row>
    <row r="1463" customFormat="false" ht="12" hidden="false" customHeight="false" outlineLevel="3" collapsed="false">
      <c r="A1463" s="97" t="s">
        <v>169</v>
      </c>
      <c r="B1463" s="104" t="s">
        <v>168</v>
      </c>
      <c r="C1463" s="104" t="s">
        <v>363</v>
      </c>
      <c r="D1463" s="98" t="s">
        <v>364</v>
      </c>
      <c r="E1463" s="104" t="s">
        <v>334</v>
      </c>
      <c r="F1463" s="99" t="n">
        <v>33124</v>
      </c>
    </row>
    <row r="1464" customFormat="false" ht="12" hidden="false" customHeight="false" outlineLevel="3" collapsed="false">
      <c r="A1464" s="97" t="s">
        <v>169</v>
      </c>
      <c r="B1464" s="104" t="s">
        <v>168</v>
      </c>
      <c r="C1464" s="104" t="s">
        <v>363</v>
      </c>
      <c r="D1464" s="98" t="s">
        <v>364</v>
      </c>
      <c r="E1464" s="104" t="s">
        <v>335</v>
      </c>
      <c r="F1464" s="99" t="n">
        <v>0</v>
      </c>
    </row>
    <row r="1465" customFormat="false" ht="12" hidden="false" customHeight="false" outlineLevel="3" collapsed="false">
      <c r="A1465" s="97" t="s">
        <v>169</v>
      </c>
      <c r="B1465" s="104" t="s">
        <v>168</v>
      </c>
      <c r="C1465" s="104" t="s">
        <v>363</v>
      </c>
      <c r="D1465" s="98" t="s">
        <v>364</v>
      </c>
      <c r="E1465" s="104" t="s">
        <v>336</v>
      </c>
      <c r="F1465" s="99" t="n">
        <v>0</v>
      </c>
    </row>
    <row r="1466" customFormat="false" ht="12" hidden="false" customHeight="false" outlineLevel="3" collapsed="false">
      <c r="A1466" s="97" t="s">
        <v>169</v>
      </c>
      <c r="B1466" s="104" t="s">
        <v>168</v>
      </c>
      <c r="C1466" s="104" t="s">
        <v>363</v>
      </c>
      <c r="D1466" s="98" t="s">
        <v>364</v>
      </c>
      <c r="E1466" s="104" t="s">
        <v>337</v>
      </c>
      <c r="F1466" s="99" t="n">
        <v>0</v>
      </c>
    </row>
    <row r="1467" customFormat="false" ht="12" hidden="false" customHeight="false" outlineLevel="3" collapsed="false">
      <c r="A1467" s="97" t="s">
        <v>169</v>
      </c>
      <c r="B1467" s="104" t="s">
        <v>168</v>
      </c>
      <c r="C1467" s="104" t="s">
        <v>363</v>
      </c>
      <c r="D1467" s="98" t="s">
        <v>364</v>
      </c>
      <c r="E1467" s="104" t="s">
        <v>348</v>
      </c>
      <c r="F1467" s="99" t="n">
        <v>14140</v>
      </c>
    </row>
    <row r="1468" customFormat="false" ht="12" hidden="false" customHeight="false" outlineLevel="3" collapsed="false">
      <c r="A1468" s="97" t="s">
        <v>169</v>
      </c>
      <c r="B1468" s="104" t="s">
        <v>168</v>
      </c>
      <c r="C1468" s="104" t="s">
        <v>363</v>
      </c>
      <c r="D1468" s="98" t="s">
        <v>364</v>
      </c>
      <c r="E1468" s="104" t="s">
        <v>348</v>
      </c>
      <c r="F1468" s="99" t="n">
        <v>9419</v>
      </c>
    </row>
    <row r="1469" customFormat="false" ht="12" hidden="false" customHeight="false" outlineLevel="2" collapsed="false">
      <c r="B1469" s="104"/>
      <c r="C1469" s="101" t="s">
        <v>365</v>
      </c>
      <c r="E1469" s="104"/>
      <c r="F1469" s="99" t="n">
        <f aca="false">SUBTOTAL(9,F1463:F1468)</f>
        <v>56683</v>
      </c>
    </row>
    <row r="1470" customFormat="false" ht="12" hidden="false" customHeight="false" outlineLevel="1" collapsed="false">
      <c r="B1470" s="101" t="s">
        <v>843</v>
      </c>
      <c r="C1470" s="104"/>
      <c r="E1470" s="104"/>
      <c r="F1470" s="99" t="n">
        <f aca="false">SUBTOTAL(9,F1463:F1468)</f>
        <v>56683</v>
      </c>
    </row>
    <row r="1471" customFormat="false" ht="12" hidden="false" customHeight="false" outlineLevel="3" collapsed="false">
      <c r="A1471" s="97" t="s">
        <v>169</v>
      </c>
      <c r="B1471" s="104" t="s">
        <v>170</v>
      </c>
      <c r="C1471" s="104" t="s">
        <v>370</v>
      </c>
      <c r="D1471" s="98" t="s">
        <v>364</v>
      </c>
      <c r="E1471" s="104" t="s">
        <v>334</v>
      </c>
      <c r="F1471" s="99" t="n">
        <v>38656</v>
      </c>
    </row>
    <row r="1472" customFormat="false" ht="12" hidden="false" customHeight="false" outlineLevel="3" collapsed="false">
      <c r="A1472" s="97" t="s">
        <v>169</v>
      </c>
      <c r="B1472" s="104" t="s">
        <v>170</v>
      </c>
      <c r="C1472" s="104" t="s">
        <v>370</v>
      </c>
      <c r="D1472" s="98" t="s">
        <v>364</v>
      </c>
      <c r="E1472" s="104" t="s">
        <v>335</v>
      </c>
      <c r="F1472" s="99" t="n">
        <v>0</v>
      </c>
    </row>
    <row r="1473" customFormat="false" ht="12" hidden="false" customHeight="false" outlineLevel="3" collapsed="false">
      <c r="A1473" s="97" t="s">
        <v>169</v>
      </c>
      <c r="B1473" s="104" t="s">
        <v>170</v>
      </c>
      <c r="C1473" s="104" t="s">
        <v>370</v>
      </c>
      <c r="D1473" s="98" t="s">
        <v>364</v>
      </c>
      <c r="E1473" s="104" t="s">
        <v>336</v>
      </c>
      <c r="F1473" s="99" t="n">
        <v>0</v>
      </c>
    </row>
    <row r="1474" customFormat="false" ht="12" hidden="false" customHeight="false" outlineLevel="3" collapsed="false">
      <c r="A1474" s="97" t="s">
        <v>169</v>
      </c>
      <c r="B1474" s="104" t="s">
        <v>170</v>
      </c>
      <c r="C1474" s="104" t="s">
        <v>370</v>
      </c>
      <c r="D1474" s="98" t="s">
        <v>364</v>
      </c>
      <c r="E1474" s="104" t="s">
        <v>337</v>
      </c>
      <c r="F1474" s="99" t="n">
        <v>0</v>
      </c>
    </row>
    <row r="1475" customFormat="false" ht="12" hidden="false" customHeight="false" outlineLevel="3" collapsed="false">
      <c r="A1475" s="97" t="s">
        <v>169</v>
      </c>
      <c r="B1475" s="104" t="s">
        <v>170</v>
      </c>
      <c r="C1475" s="104" t="s">
        <v>370</v>
      </c>
      <c r="D1475" s="98" t="s">
        <v>364</v>
      </c>
      <c r="E1475" s="104" t="s">
        <v>348</v>
      </c>
      <c r="F1475" s="99" t="n">
        <v>16501</v>
      </c>
    </row>
    <row r="1476" customFormat="false" ht="12" hidden="false" customHeight="false" outlineLevel="3" collapsed="false">
      <c r="A1476" s="97" t="s">
        <v>169</v>
      </c>
      <c r="B1476" s="104" t="s">
        <v>170</v>
      </c>
      <c r="C1476" s="104" t="s">
        <v>370</v>
      </c>
      <c r="D1476" s="98" t="s">
        <v>364</v>
      </c>
      <c r="E1476" s="104" t="s">
        <v>348</v>
      </c>
      <c r="F1476" s="99" t="n">
        <v>10993</v>
      </c>
    </row>
    <row r="1477" customFormat="false" ht="12" hidden="false" customHeight="false" outlineLevel="2" collapsed="false">
      <c r="B1477" s="104"/>
      <c r="C1477" s="101" t="s">
        <v>371</v>
      </c>
      <c r="E1477" s="104"/>
      <c r="F1477" s="99" t="n">
        <f aca="false">SUBTOTAL(9,F1471:F1476)</f>
        <v>66150</v>
      </c>
    </row>
    <row r="1478" customFormat="false" ht="12" hidden="false" customHeight="false" outlineLevel="1" collapsed="false">
      <c r="B1478" s="101" t="s">
        <v>844</v>
      </c>
      <c r="C1478" s="104"/>
      <c r="E1478" s="104"/>
      <c r="F1478" s="99" t="n">
        <f aca="false">SUBTOTAL(9,F1471:F1476)</f>
        <v>66150</v>
      </c>
    </row>
    <row r="1479" customFormat="false" ht="12" hidden="false" customHeight="false" outlineLevel="3" collapsed="false">
      <c r="A1479" s="97" t="s">
        <v>169</v>
      </c>
      <c r="B1479" s="104" t="s">
        <v>171</v>
      </c>
      <c r="C1479" s="104" t="s">
        <v>373</v>
      </c>
      <c r="D1479" s="98" t="s">
        <v>364</v>
      </c>
      <c r="E1479" s="104" t="s">
        <v>334</v>
      </c>
      <c r="F1479" s="99" t="n">
        <v>31414</v>
      </c>
    </row>
    <row r="1480" customFormat="false" ht="12" hidden="false" customHeight="false" outlineLevel="3" collapsed="false">
      <c r="A1480" s="97" t="s">
        <v>169</v>
      </c>
      <c r="B1480" s="104" t="s">
        <v>171</v>
      </c>
      <c r="C1480" s="104" t="s">
        <v>373</v>
      </c>
      <c r="D1480" s="98" t="s">
        <v>364</v>
      </c>
      <c r="E1480" s="104" t="s">
        <v>335</v>
      </c>
      <c r="F1480" s="99" t="n">
        <v>0</v>
      </c>
    </row>
    <row r="1481" customFormat="false" ht="12" hidden="false" customHeight="false" outlineLevel="3" collapsed="false">
      <c r="A1481" s="97" t="s">
        <v>169</v>
      </c>
      <c r="B1481" s="104" t="s">
        <v>171</v>
      </c>
      <c r="C1481" s="104" t="s">
        <v>373</v>
      </c>
      <c r="D1481" s="98" t="s">
        <v>364</v>
      </c>
      <c r="E1481" s="104" t="s">
        <v>336</v>
      </c>
      <c r="F1481" s="99" t="n">
        <v>0</v>
      </c>
    </row>
    <row r="1482" customFormat="false" ht="12" hidden="false" customHeight="false" outlineLevel="3" collapsed="false">
      <c r="A1482" s="97" t="s">
        <v>169</v>
      </c>
      <c r="B1482" s="104" t="s">
        <v>171</v>
      </c>
      <c r="C1482" s="104" t="s">
        <v>373</v>
      </c>
      <c r="D1482" s="98" t="s">
        <v>364</v>
      </c>
      <c r="E1482" s="104" t="s">
        <v>337</v>
      </c>
      <c r="F1482" s="99" t="n">
        <v>0</v>
      </c>
    </row>
    <row r="1483" customFormat="false" ht="12" hidden="false" customHeight="false" outlineLevel="3" collapsed="false">
      <c r="A1483" s="97" t="s">
        <v>169</v>
      </c>
      <c r="B1483" s="104" t="s">
        <v>171</v>
      </c>
      <c r="C1483" s="104" t="s">
        <v>373</v>
      </c>
      <c r="D1483" s="98" t="s">
        <v>364</v>
      </c>
      <c r="E1483" s="104" t="s">
        <v>348</v>
      </c>
      <c r="F1483" s="99" t="n">
        <v>13409</v>
      </c>
    </row>
    <row r="1484" customFormat="false" ht="12" hidden="false" customHeight="false" outlineLevel="3" collapsed="false">
      <c r="A1484" s="97" t="s">
        <v>169</v>
      </c>
      <c r="B1484" s="104" t="s">
        <v>171</v>
      </c>
      <c r="C1484" s="104" t="s">
        <v>373</v>
      </c>
      <c r="D1484" s="98" t="s">
        <v>364</v>
      </c>
      <c r="E1484" s="104" t="s">
        <v>348</v>
      </c>
      <c r="F1484" s="99" t="n">
        <v>8933</v>
      </c>
    </row>
    <row r="1485" customFormat="false" ht="12" hidden="false" customHeight="false" outlineLevel="2" collapsed="false">
      <c r="B1485" s="104"/>
      <c r="C1485" s="101" t="s">
        <v>374</v>
      </c>
      <c r="E1485" s="104"/>
      <c r="F1485" s="99" t="n">
        <f aca="false">SUBTOTAL(9,F1479:F1484)</f>
        <v>53756</v>
      </c>
    </row>
    <row r="1486" customFormat="false" ht="12" hidden="false" customHeight="false" outlineLevel="1" collapsed="false">
      <c r="B1486" s="101" t="s">
        <v>845</v>
      </c>
      <c r="C1486" s="104"/>
      <c r="E1486" s="104"/>
      <c r="F1486" s="99" t="n">
        <f aca="false">SUBTOTAL(9,F1479:F1484)</f>
        <v>53756</v>
      </c>
    </row>
    <row r="1487" customFormat="false" ht="12" hidden="false" customHeight="false" outlineLevel="3" collapsed="false">
      <c r="A1487" s="97" t="s">
        <v>169</v>
      </c>
      <c r="B1487" s="104" t="s">
        <v>172</v>
      </c>
      <c r="C1487" s="104" t="s">
        <v>367</v>
      </c>
      <c r="D1487" s="98" t="s">
        <v>364</v>
      </c>
      <c r="E1487" s="104" t="s">
        <v>348</v>
      </c>
      <c r="F1487" s="99" t="n">
        <v>8199</v>
      </c>
    </row>
    <row r="1488" customFormat="false" ht="12" hidden="false" customHeight="false" outlineLevel="2" collapsed="false">
      <c r="B1488" s="104"/>
      <c r="C1488" s="101" t="s">
        <v>368</v>
      </c>
      <c r="E1488" s="104"/>
      <c r="F1488" s="99" t="n">
        <f aca="false">SUBTOTAL(9,F1487)</f>
        <v>8199</v>
      </c>
    </row>
    <row r="1489" customFormat="false" ht="12" hidden="false" customHeight="false" outlineLevel="1" collapsed="false">
      <c r="B1489" s="101" t="s">
        <v>846</v>
      </c>
      <c r="C1489" s="104"/>
      <c r="E1489" s="104"/>
      <c r="F1489" s="99" t="n">
        <f aca="false">SUBTOTAL(9,F1487)</f>
        <v>8199</v>
      </c>
    </row>
    <row r="1490" customFormat="false" ht="12" hidden="false" customHeight="false" outlineLevel="3" collapsed="false">
      <c r="A1490" s="97" t="s">
        <v>273</v>
      </c>
      <c r="B1490" s="104" t="s">
        <v>272</v>
      </c>
      <c r="C1490" s="104" t="s">
        <v>847</v>
      </c>
      <c r="D1490" s="98" t="s">
        <v>381</v>
      </c>
      <c r="E1490" s="104" t="s">
        <v>334</v>
      </c>
      <c r="F1490" s="99" t="n">
        <v>137</v>
      </c>
    </row>
    <row r="1491" customFormat="false" ht="12" hidden="false" customHeight="false" outlineLevel="3" collapsed="false">
      <c r="A1491" s="97" t="s">
        <v>273</v>
      </c>
      <c r="B1491" s="104" t="s">
        <v>272</v>
      </c>
      <c r="C1491" s="104" t="s">
        <v>847</v>
      </c>
      <c r="D1491" s="98" t="s">
        <v>381</v>
      </c>
      <c r="E1491" s="104" t="s">
        <v>338</v>
      </c>
      <c r="F1491" s="99" t="n">
        <v>18</v>
      </c>
    </row>
    <row r="1492" customFormat="false" ht="12" hidden="false" customHeight="false" outlineLevel="2" collapsed="false">
      <c r="B1492" s="104"/>
      <c r="C1492" s="101" t="s">
        <v>848</v>
      </c>
      <c r="E1492" s="104"/>
      <c r="F1492" s="99" t="n">
        <f aca="false">SUBTOTAL(9,F1490:F1491)</f>
        <v>155</v>
      </c>
    </row>
    <row r="1493" customFormat="false" ht="12" hidden="false" customHeight="false" outlineLevel="1" collapsed="false">
      <c r="B1493" s="101" t="s">
        <v>849</v>
      </c>
      <c r="C1493" s="104"/>
      <c r="E1493" s="104"/>
      <c r="F1493" s="99" t="n">
        <f aca="false">SUBTOTAL(9,F1490:F1491)</f>
        <v>155</v>
      </c>
    </row>
    <row r="1494" customFormat="false" ht="12" hidden="false" customHeight="false" outlineLevel="3" collapsed="false">
      <c r="A1494" s="97" t="s">
        <v>174</v>
      </c>
      <c r="B1494" s="104" t="s">
        <v>173</v>
      </c>
      <c r="C1494" s="104" t="s">
        <v>363</v>
      </c>
      <c r="D1494" s="98" t="s">
        <v>364</v>
      </c>
      <c r="E1494" s="104" t="s">
        <v>334</v>
      </c>
      <c r="F1494" s="99" t="n">
        <v>7490</v>
      </c>
    </row>
    <row r="1495" customFormat="false" ht="12" hidden="false" customHeight="false" outlineLevel="3" collapsed="false">
      <c r="A1495" s="97" t="s">
        <v>174</v>
      </c>
      <c r="B1495" s="104" t="s">
        <v>173</v>
      </c>
      <c r="C1495" s="104" t="s">
        <v>363</v>
      </c>
      <c r="D1495" s="98" t="s">
        <v>364</v>
      </c>
      <c r="E1495" s="104" t="s">
        <v>335</v>
      </c>
      <c r="F1495" s="99" t="n">
        <v>0</v>
      </c>
    </row>
    <row r="1496" customFormat="false" ht="12" hidden="false" customHeight="false" outlineLevel="3" collapsed="false">
      <c r="A1496" s="97" t="s">
        <v>174</v>
      </c>
      <c r="B1496" s="104" t="s">
        <v>173</v>
      </c>
      <c r="C1496" s="104" t="s">
        <v>363</v>
      </c>
      <c r="D1496" s="98" t="s">
        <v>364</v>
      </c>
      <c r="E1496" s="104" t="s">
        <v>336</v>
      </c>
      <c r="F1496" s="99" t="n">
        <v>0</v>
      </c>
    </row>
    <row r="1497" customFormat="false" ht="12" hidden="false" customHeight="false" outlineLevel="3" collapsed="false">
      <c r="A1497" s="97" t="s">
        <v>174</v>
      </c>
      <c r="B1497" s="104" t="s">
        <v>173</v>
      </c>
      <c r="C1497" s="104" t="s">
        <v>363</v>
      </c>
      <c r="D1497" s="98" t="s">
        <v>364</v>
      </c>
      <c r="E1497" s="104" t="s">
        <v>337</v>
      </c>
      <c r="F1497" s="99" t="n">
        <v>0</v>
      </c>
    </row>
    <row r="1498" customFormat="false" ht="12" hidden="false" customHeight="false" outlineLevel="3" collapsed="false">
      <c r="A1498" s="97" t="s">
        <v>174</v>
      </c>
      <c r="B1498" s="104" t="s">
        <v>173</v>
      </c>
      <c r="C1498" s="104" t="s">
        <v>363</v>
      </c>
      <c r="D1498" s="98" t="s">
        <v>364</v>
      </c>
      <c r="E1498" s="104" t="s">
        <v>348</v>
      </c>
      <c r="F1498" s="99" t="n">
        <v>3200</v>
      </c>
    </row>
    <row r="1499" customFormat="false" ht="12" hidden="false" customHeight="false" outlineLevel="3" collapsed="false">
      <c r="A1499" s="97" t="s">
        <v>174</v>
      </c>
      <c r="B1499" s="104" t="s">
        <v>173</v>
      </c>
      <c r="C1499" s="104" t="s">
        <v>363</v>
      </c>
      <c r="D1499" s="98" t="s">
        <v>364</v>
      </c>
      <c r="E1499" s="104" t="s">
        <v>348</v>
      </c>
      <c r="F1499" s="99" t="n">
        <v>2132</v>
      </c>
    </row>
    <row r="1500" customFormat="false" ht="12" hidden="false" customHeight="false" outlineLevel="2" collapsed="false">
      <c r="B1500" s="104"/>
      <c r="C1500" s="101" t="s">
        <v>365</v>
      </c>
      <c r="E1500" s="104"/>
      <c r="F1500" s="99" t="n">
        <f aca="false">SUBTOTAL(9,F1494:F1499)</f>
        <v>12822</v>
      </c>
    </row>
    <row r="1501" customFormat="false" ht="12" hidden="false" customHeight="false" outlineLevel="1" collapsed="false">
      <c r="B1501" s="101" t="s">
        <v>850</v>
      </c>
      <c r="C1501" s="104"/>
      <c r="E1501" s="104"/>
      <c r="F1501" s="99" t="n">
        <f aca="false">SUBTOTAL(9,F1494:F1499)</f>
        <v>12822</v>
      </c>
    </row>
    <row r="1502" customFormat="false" ht="12" hidden="false" customHeight="false" outlineLevel="3" collapsed="false">
      <c r="A1502" s="97" t="s">
        <v>176</v>
      </c>
      <c r="B1502" s="104" t="s">
        <v>175</v>
      </c>
      <c r="C1502" s="104" t="s">
        <v>370</v>
      </c>
      <c r="D1502" s="98" t="s">
        <v>364</v>
      </c>
      <c r="E1502" s="104" t="s">
        <v>334</v>
      </c>
      <c r="F1502" s="99" t="n">
        <v>0</v>
      </c>
    </row>
    <row r="1503" customFormat="false" ht="12" hidden="false" customHeight="false" outlineLevel="3" collapsed="false">
      <c r="A1503" s="97" t="s">
        <v>176</v>
      </c>
      <c r="B1503" s="104" t="s">
        <v>175</v>
      </c>
      <c r="C1503" s="104" t="s">
        <v>370</v>
      </c>
      <c r="D1503" s="98" t="s">
        <v>364</v>
      </c>
      <c r="E1503" s="104" t="s">
        <v>335</v>
      </c>
      <c r="F1503" s="99" t="n">
        <v>0</v>
      </c>
    </row>
    <row r="1504" customFormat="false" ht="12" hidden="false" customHeight="false" outlineLevel="3" collapsed="false">
      <c r="A1504" s="97" t="s">
        <v>176</v>
      </c>
      <c r="B1504" s="104" t="s">
        <v>175</v>
      </c>
      <c r="C1504" s="104" t="s">
        <v>370</v>
      </c>
      <c r="D1504" s="98" t="s">
        <v>364</v>
      </c>
      <c r="E1504" s="104" t="s">
        <v>336</v>
      </c>
      <c r="F1504" s="99" t="n">
        <v>4197</v>
      </c>
    </row>
    <row r="1505" customFormat="false" ht="12" hidden="false" customHeight="false" outlineLevel="3" collapsed="false">
      <c r="A1505" s="97" t="s">
        <v>176</v>
      </c>
      <c r="B1505" s="104" t="s">
        <v>175</v>
      </c>
      <c r="C1505" s="104" t="s">
        <v>370</v>
      </c>
      <c r="D1505" s="98" t="s">
        <v>364</v>
      </c>
      <c r="E1505" s="104" t="s">
        <v>337</v>
      </c>
      <c r="F1505" s="99" t="n">
        <v>0</v>
      </c>
    </row>
    <row r="1506" customFormat="false" ht="12" hidden="false" customHeight="false" outlineLevel="3" collapsed="false">
      <c r="A1506" s="97" t="s">
        <v>176</v>
      </c>
      <c r="B1506" s="104" t="s">
        <v>175</v>
      </c>
      <c r="C1506" s="104" t="s">
        <v>370</v>
      </c>
      <c r="D1506" s="98" t="s">
        <v>364</v>
      </c>
      <c r="E1506" s="104" t="s">
        <v>346</v>
      </c>
      <c r="F1506" s="99" t="n">
        <v>809</v>
      </c>
    </row>
    <row r="1507" customFormat="false" ht="12" hidden="false" customHeight="false" outlineLevel="3" collapsed="false">
      <c r="A1507" s="97" t="s">
        <v>176</v>
      </c>
      <c r="B1507" s="104" t="s">
        <v>175</v>
      </c>
      <c r="C1507" s="104" t="s">
        <v>370</v>
      </c>
      <c r="D1507" s="98" t="s">
        <v>364</v>
      </c>
      <c r="E1507" s="104" t="s">
        <v>348</v>
      </c>
      <c r="F1507" s="99" t="n">
        <v>2100</v>
      </c>
    </row>
    <row r="1508" customFormat="false" ht="12" hidden="false" customHeight="false" outlineLevel="2" collapsed="false">
      <c r="B1508" s="104"/>
      <c r="C1508" s="101" t="s">
        <v>371</v>
      </c>
      <c r="E1508" s="104"/>
      <c r="F1508" s="99" t="n">
        <f aca="false">SUBTOTAL(9,F1502:F1507)</f>
        <v>7106</v>
      </c>
    </row>
    <row r="1509" customFormat="false" ht="12" hidden="false" customHeight="false" outlineLevel="1" collapsed="false">
      <c r="B1509" s="101" t="s">
        <v>851</v>
      </c>
      <c r="C1509" s="104"/>
      <c r="E1509" s="104"/>
      <c r="F1509" s="99" t="n">
        <f aca="false">SUBTOTAL(9,F1502:F1507)</f>
        <v>7106</v>
      </c>
    </row>
    <row r="1510" customFormat="false" ht="12" hidden="false" customHeight="false" outlineLevel="3" collapsed="false">
      <c r="A1510" s="97" t="s">
        <v>176</v>
      </c>
      <c r="B1510" s="104" t="s">
        <v>177</v>
      </c>
      <c r="C1510" s="104" t="s">
        <v>373</v>
      </c>
      <c r="D1510" s="98" t="s">
        <v>364</v>
      </c>
      <c r="E1510" s="104" t="s">
        <v>334</v>
      </c>
      <c r="F1510" s="99" t="n">
        <v>0</v>
      </c>
    </row>
    <row r="1511" customFormat="false" ht="12" hidden="false" customHeight="false" outlineLevel="3" collapsed="false">
      <c r="A1511" s="97" t="s">
        <v>176</v>
      </c>
      <c r="B1511" s="104" t="s">
        <v>177</v>
      </c>
      <c r="C1511" s="104" t="s">
        <v>373</v>
      </c>
      <c r="D1511" s="98" t="s">
        <v>364</v>
      </c>
      <c r="E1511" s="104" t="s">
        <v>335</v>
      </c>
      <c r="F1511" s="99" t="n">
        <v>0</v>
      </c>
    </row>
    <row r="1512" customFormat="false" ht="12" hidden="false" customHeight="false" outlineLevel="3" collapsed="false">
      <c r="A1512" s="97" t="s">
        <v>176</v>
      </c>
      <c r="B1512" s="104" t="s">
        <v>177</v>
      </c>
      <c r="C1512" s="104" t="s">
        <v>373</v>
      </c>
      <c r="D1512" s="98" t="s">
        <v>364</v>
      </c>
      <c r="E1512" s="104" t="s">
        <v>336</v>
      </c>
      <c r="F1512" s="99" t="n">
        <v>7007</v>
      </c>
    </row>
    <row r="1513" customFormat="false" ht="12" hidden="false" customHeight="false" outlineLevel="3" collapsed="false">
      <c r="A1513" s="97" t="s">
        <v>176</v>
      </c>
      <c r="B1513" s="104" t="s">
        <v>177</v>
      </c>
      <c r="C1513" s="104" t="s">
        <v>373</v>
      </c>
      <c r="D1513" s="98" t="s">
        <v>364</v>
      </c>
      <c r="E1513" s="104" t="s">
        <v>337</v>
      </c>
      <c r="F1513" s="99" t="n">
        <v>0</v>
      </c>
    </row>
    <row r="1514" customFormat="false" ht="12" hidden="false" customHeight="false" outlineLevel="3" collapsed="false">
      <c r="A1514" s="97" t="s">
        <v>176</v>
      </c>
      <c r="B1514" s="104" t="s">
        <v>177</v>
      </c>
      <c r="C1514" s="104" t="s">
        <v>373</v>
      </c>
      <c r="D1514" s="98" t="s">
        <v>364</v>
      </c>
      <c r="E1514" s="104" t="s">
        <v>346</v>
      </c>
      <c r="F1514" s="99" t="n">
        <v>1351</v>
      </c>
    </row>
    <row r="1515" customFormat="false" ht="12" hidden="false" customHeight="false" outlineLevel="3" collapsed="false">
      <c r="A1515" s="97" t="s">
        <v>176</v>
      </c>
      <c r="B1515" s="104" t="s">
        <v>177</v>
      </c>
      <c r="C1515" s="104" t="s">
        <v>373</v>
      </c>
      <c r="D1515" s="98" t="s">
        <v>364</v>
      </c>
      <c r="E1515" s="104" t="s">
        <v>348</v>
      </c>
      <c r="F1515" s="99" t="n">
        <v>3507</v>
      </c>
    </row>
    <row r="1516" customFormat="false" ht="12" hidden="false" customHeight="false" outlineLevel="2" collapsed="false">
      <c r="B1516" s="104"/>
      <c r="C1516" s="101" t="s">
        <v>374</v>
      </c>
      <c r="E1516" s="104"/>
      <c r="F1516" s="99" t="n">
        <f aca="false">SUBTOTAL(9,F1510:F1515)</f>
        <v>11865</v>
      </c>
    </row>
    <row r="1517" customFormat="false" ht="12" hidden="false" customHeight="false" outlineLevel="1" collapsed="false">
      <c r="B1517" s="101" t="s">
        <v>852</v>
      </c>
      <c r="C1517" s="104"/>
      <c r="E1517" s="104"/>
      <c r="F1517" s="99" t="n">
        <f aca="false">SUBTOTAL(9,F1510:F1515)</f>
        <v>11865</v>
      </c>
    </row>
    <row r="1518" customFormat="false" ht="12" hidden="false" customHeight="false" outlineLevel="3" collapsed="false">
      <c r="A1518" s="97" t="s">
        <v>179</v>
      </c>
      <c r="B1518" s="104" t="s">
        <v>178</v>
      </c>
      <c r="C1518" s="104" t="s">
        <v>367</v>
      </c>
      <c r="D1518" s="98" t="s">
        <v>364</v>
      </c>
      <c r="E1518" s="104" t="s">
        <v>348</v>
      </c>
      <c r="F1518" s="99" t="n">
        <v>206</v>
      </c>
    </row>
    <row r="1519" customFormat="false" ht="12" hidden="false" customHeight="false" outlineLevel="2" collapsed="false">
      <c r="B1519" s="104"/>
      <c r="C1519" s="101" t="s">
        <v>368</v>
      </c>
      <c r="E1519" s="104"/>
      <c r="F1519" s="99" t="n">
        <f aca="false">SUBTOTAL(9,F1518)</f>
        <v>206</v>
      </c>
    </row>
    <row r="1520" customFormat="false" ht="12" hidden="false" customHeight="false" outlineLevel="1" collapsed="false">
      <c r="B1520" s="101" t="s">
        <v>853</v>
      </c>
      <c r="C1520" s="104"/>
      <c r="E1520" s="104"/>
      <c r="F1520" s="99" t="n">
        <f aca="false">SUBTOTAL(9,F1518)</f>
        <v>206</v>
      </c>
    </row>
    <row r="1521" customFormat="false" ht="12" hidden="false" customHeight="false" outlineLevel="3" collapsed="false">
      <c r="A1521" s="97" t="s">
        <v>179</v>
      </c>
      <c r="B1521" s="104" t="s">
        <v>180</v>
      </c>
      <c r="C1521" s="104" t="s">
        <v>370</v>
      </c>
      <c r="D1521" s="98" t="s">
        <v>364</v>
      </c>
      <c r="E1521" s="104" t="s">
        <v>334</v>
      </c>
      <c r="F1521" s="99" t="n">
        <v>132</v>
      </c>
    </row>
    <row r="1522" customFormat="false" ht="12" hidden="false" customHeight="false" outlineLevel="3" collapsed="false">
      <c r="A1522" s="97" t="s">
        <v>179</v>
      </c>
      <c r="B1522" s="104" t="s">
        <v>180</v>
      </c>
      <c r="C1522" s="104" t="s">
        <v>370</v>
      </c>
      <c r="D1522" s="98" t="s">
        <v>364</v>
      </c>
      <c r="E1522" s="104" t="s">
        <v>335</v>
      </c>
      <c r="F1522" s="99" t="n">
        <v>0</v>
      </c>
    </row>
    <row r="1523" customFormat="false" ht="12" hidden="false" customHeight="false" outlineLevel="3" collapsed="false">
      <c r="A1523" s="97" t="s">
        <v>179</v>
      </c>
      <c r="B1523" s="104" t="s">
        <v>180</v>
      </c>
      <c r="C1523" s="104" t="s">
        <v>370</v>
      </c>
      <c r="D1523" s="98" t="s">
        <v>364</v>
      </c>
      <c r="E1523" s="104" t="s">
        <v>336</v>
      </c>
      <c r="F1523" s="99" t="n">
        <v>0</v>
      </c>
    </row>
    <row r="1524" customFormat="false" ht="12" hidden="false" customHeight="false" outlineLevel="3" collapsed="false">
      <c r="A1524" s="97" t="s">
        <v>179</v>
      </c>
      <c r="B1524" s="104" t="s">
        <v>180</v>
      </c>
      <c r="C1524" s="104" t="s">
        <v>370</v>
      </c>
      <c r="D1524" s="98" t="s">
        <v>364</v>
      </c>
      <c r="E1524" s="104" t="s">
        <v>337</v>
      </c>
      <c r="F1524" s="99" t="n">
        <v>0</v>
      </c>
    </row>
    <row r="1525" customFormat="false" ht="12" hidden="false" customHeight="false" outlineLevel="3" collapsed="false">
      <c r="A1525" s="97" t="s">
        <v>179</v>
      </c>
      <c r="B1525" s="104" t="s">
        <v>180</v>
      </c>
      <c r="C1525" s="104" t="s">
        <v>370</v>
      </c>
      <c r="D1525" s="98" t="s">
        <v>364</v>
      </c>
      <c r="E1525" s="104" t="s">
        <v>348</v>
      </c>
      <c r="F1525" s="99" t="n">
        <v>59</v>
      </c>
    </row>
    <row r="1526" customFormat="false" ht="12" hidden="false" customHeight="false" outlineLevel="3" collapsed="false">
      <c r="A1526" s="97" t="s">
        <v>179</v>
      </c>
      <c r="B1526" s="104" t="s">
        <v>180</v>
      </c>
      <c r="C1526" s="104" t="s">
        <v>370</v>
      </c>
      <c r="D1526" s="98" t="s">
        <v>364</v>
      </c>
      <c r="E1526" s="104" t="s">
        <v>348</v>
      </c>
      <c r="F1526" s="99" t="n">
        <v>42</v>
      </c>
    </row>
    <row r="1527" customFormat="false" ht="12" hidden="false" customHeight="false" outlineLevel="2" collapsed="false">
      <c r="B1527" s="104"/>
      <c r="C1527" s="101" t="s">
        <v>371</v>
      </c>
      <c r="E1527" s="104"/>
      <c r="F1527" s="99" t="n">
        <f aca="false">SUBTOTAL(9,F1521:F1526)</f>
        <v>233</v>
      </c>
    </row>
    <row r="1528" customFormat="false" ht="12" hidden="false" customHeight="false" outlineLevel="1" collapsed="false">
      <c r="B1528" s="101" t="s">
        <v>854</v>
      </c>
      <c r="C1528" s="104"/>
      <c r="E1528" s="104"/>
      <c r="F1528" s="99" t="n">
        <f aca="false">SUBTOTAL(9,F1521:F1526)</f>
        <v>233</v>
      </c>
    </row>
    <row r="1529" customFormat="false" ht="12" hidden="false" customHeight="false" outlineLevel="3" collapsed="false">
      <c r="A1529" s="97" t="s">
        <v>223</v>
      </c>
      <c r="B1529" s="104" t="s">
        <v>222</v>
      </c>
      <c r="C1529" s="104" t="s">
        <v>855</v>
      </c>
      <c r="D1529" s="98" t="s">
        <v>364</v>
      </c>
      <c r="E1529" s="104" t="s">
        <v>334</v>
      </c>
      <c r="F1529" s="99" t="n">
        <v>316</v>
      </c>
    </row>
    <row r="1530" customFormat="false" ht="12" hidden="false" customHeight="false" outlineLevel="3" collapsed="false">
      <c r="A1530" s="97" t="s">
        <v>223</v>
      </c>
      <c r="B1530" s="104" t="s">
        <v>222</v>
      </c>
      <c r="C1530" s="104" t="s">
        <v>855</v>
      </c>
      <c r="D1530" s="98" t="s">
        <v>364</v>
      </c>
      <c r="E1530" s="104" t="s">
        <v>335</v>
      </c>
      <c r="F1530" s="99" t="n">
        <v>0</v>
      </c>
    </row>
    <row r="1531" customFormat="false" ht="12" hidden="false" customHeight="false" outlineLevel="3" collapsed="false">
      <c r="A1531" s="97" t="s">
        <v>223</v>
      </c>
      <c r="B1531" s="104" t="s">
        <v>222</v>
      </c>
      <c r="C1531" s="104" t="s">
        <v>855</v>
      </c>
      <c r="D1531" s="98" t="s">
        <v>364</v>
      </c>
      <c r="E1531" s="104" t="s">
        <v>336</v>
      </c>
      <c r="F1531" s="99" t="n">
        <v>0</v>
      </c>
    </row>
    <row r="1532" customFormat="false" ht="12" hidden="false" customHeight="false" outlineLevel="3" collapsed="false">
      <c r="A1532" s="97" t="s">
        <v>223</v>
      </c>
      <c r="B1532" s="104" t="s">
        <v>222</v>
      </c>
      <c r="C1532" s="104" t="s">
        <v>855</v>
      </c>
      <c r="D1532" s="98" t="s">
        <v>364</v>
      </c>
      <c r="E1532" s="104" t="s">
        <v>337</v>
      </c>
      <c r="F1532" s="99" t="n">
        <v>0</v>
      </c>
    </row>
    <row r="1533" customFormat="false" ht="12" hidden="false" customHeight="false" outlineLevel="3" collapsed="false">
      <c r="A1533" s="97" t="s">
        <v>223</v>
      </c>
      <c r="B1533" s="104" t="s">
        <v>222</v>
      </c>
      <c r="C1533" s="104" t="s">
        <v>855</v>
      </c>
      <c r="D1533" s="98" t="s">
        <v>364</v>
      </c>
      <c r="E1533" s="104" t="s">
        <v>348</v>
      </c>
      <c r="F1533" s="99" t="n">
        <v>234</v>
      </c>
    </row>
    <row r="1534" customFormat="false" ht="12" hidden="false" customHeight="false" outlineLevel="2" collapsed="false">
      <c r="B1534" s="104"/>
      <c r="C1534" s="101" t="s">
        <v>856</v>
      </c>
      <c r="E1534" s="104"/>
      <c r="F1534" s="99" t="n">
        <f aca="false">SUBTOTAL(9,F1529:F1533)</f>
        <v>550</v>
      </c>
    </row>
    <row r="1535" customFormat="false" ht="12" hidden="false" customHeight="false" outlineLevel="3" collapsed="false">
      <c r="A1535" s="97" t="s">
        <v>223</v>
      </c>
      <c r="B1535" s="104" t="s">
        <v>222</v>
      </c>
      <c r="C1535" s="104" t="s">
        <v>857</v>
      </c>
      <c r="D1535" s="98" t="s">
        <v>364</v>
      </c>
      <c r="E1535" s="104" t="s">
        <v>334</v>
      </c>
      <c r="F1535" s="99" t="n">
        <v>0</v>
      </c>
    </row>
    <row r="1536" customFormat="false" ht="12" hidden="false" customHeight="false" outlineLevel="3" collapsed="false">
      <c r="A1536" s="97" t="s">
        <v>223</v>
      </c>
      <c r="B1536" s="104" t="s">
        <v>222</v>
      </c>
      <c r="C1536" s="104" t="s">
        <v>857</v>
      </c>
      <c r="D1536" s="98" t="s">
        <v>364</v>
      </c>
      <c r="E1536" s="104" t="s">
        <v>335</v>
      </c>
      <c r="F1536" s="99" t="n">
        <v>0</v>
      </c>
    </row>
    <row r="1537" customFormat="false" ht="12" hidden="false" customHeight="false" outlineLevel="3" collapsed="false">
      <c r="A1537" s="97" t="s">
        <v>223</v>
      </c>
      <c r="B1537" s="104" t="s">
        <v>222</v>
      </c>
      <c r="C1537" s="104" t="s">
        <v>857</v>
      </c>
      <c r="D1537" s="98" t="s">
        <v>364</v>
      </c>
      <c r="E1537" s="104" t="s">
        <v>336</v>
      </c>
      <c r="F1537" s="99" t="n">
        <v>0</v>
      </c>
    </row>
    <row r="1538" customFormat="false" ht="12" hidden="false" customHeight="false" outlineLevel="3" collapsed="false">
      <c r="A1538" s="97" t="s">
        <v>223</v>
      </c>
      <c r="B1538" s="104" t="s">
        <v>222</v>
      </c>
      <c r="C1538" s="104" t="s">
        <v>857</v>
      </c>
      <c r="D1538" s="98" t="s">
        <v>364</v>
      </c>
      <c r="E1538" s="104" t="s">
        <v>337</v>
      </c>
      <c r="F1538" s="99" t="n">
        <v>0</v>
      </c>
    </row>
    <row r="1539" customFormat="false" ht="12" hidden="false" customHeight="false" outlineLevel="3" collapsed="false">
      <c r="A1539" s="97" t="s">
        <v>223</v>
      </c>
      <c r="B1539" s="104" t="s">
        <v>222</v>
      </c>
      <c r="C1539" s="104" t="s">
        <v>857</v>
      </c>
      <c r="D1539" s="98" t="s">
        <v>364</v>
      </c>
      <c r="E1539" s="104" t="s">
        <v>348</v>
      </c>
      <c r="F1539" s="99" t="n">
        <v>0</v>
      </c>
    </row>
    <row r="1540" customFormat="false" ht="12" hidden="false" customHeight="false" outlineLevel="2" collapsed="false">
      <c r="B1540" s="104"/>
      <c r="C1540" s="101" t="s">
        <v>858</v>
      </c>
      <c r="E1540" s="104"/>
      <c r="F1540" s="99" t="n">
        <f aca="false">SUBTOTAL(9,F1535:F1539)</f>
        <v>0</v>
      </c>
    </row>
    <row r="1541" customFormat="false" ht="12" hidden="false" customHeight="false" outlineLevel="3" collapsed="false">
      <c r="A1541" s="97" t="s">
        <v>223</v>
      </c>
      <c r="B1541" s="104" t="s">
        <v>222</v>
      </c>
      <c r="C1541" s="104" t="s">
        <v>859</v>
      </c>
      <c r="D1541" s="98" t="s">
        <v>364</v>
      </c>
      <c r="E1541" s="104" t="s">
        <v>334</v>
      </c>
      <c r="F1541" s="99" t="n">
        <v>172</v>
      </c>
    </row>
    <row r="1542" customFormat="false" ht="12" hidden="false" customHeight="false" outlineLevel="3" collapsed="false">
      <c r="A1542" s="97" t="s">
        <v>223</v>
      </c>
      <c r="B1542" s="104" t="s">
        <v>222</v>
      </c>
      <c r="C1542" s="104" t="s">
        <v>859</v>
      </c>
      <c r="D1542" s="98" t="s">
        <v>364</v>
      </c>
      <c r="E1542" s="104" t="s">
        <v>335</v>
      </c>
      <c r="F1542" s="99" t="n">
        <v>0</v>
      </c>
    </row>
    <row r="1543" customFormat="false" ht="12" hidden="false" customHeight="false" outlineLevel="3" collapsed="false">
      <c r="A1543" s="97" t="s">
        <v>223</v>
      </c>
      <c r="B1543" s="104" t="s">
        <v>222</v>
      </c>
      <c r="C1543" s="104" t="s">
        <v>859</v>
      </c>
      <c r="D1543" s="98" t="s">
        <v>364</v>
      </c>
      <c r="E1543" s="104" t="s">
        <v>336</v>
      </c>
      <c r="F1543" s="99" t="n">
        <v>0</v>
      </c>
    </row>
    <row r="1544" customFormat="false" ht="12" hidden="false" customHeight="false" outlineLevel="3" collapsed="false">
      <c r="A1544" s="97" t="s">
        <v>223</v>
      </c>
      <c r="B1544" s="104" t="s">
        <v>222</v>
      </c>
      <c r="C1544" s="104" t="s">
        <v>859</v>
      </c>
      <c r="D1544" s="98" t="s">
        <v>364</v>
      </c>
      <c r="E1544" s="104" t="s">
        <v>337</v>
      </c>
      <c r="F1544" s="99" t="n">
        <v>0</v>
      </c>
    </row>
    <row r="1545" customFormat="false" ht="12" hidden="false" customHeight="false" outlineLevel="3" collapsed="false">
      <c r="A1545" s="97" t="s">
        <v>223</v>
      </c>
      <c r="B1545" s="104" t="s">
        <v>222</v>
      </c>
      <c r="C1545" s="104" t="s">
        <v>859</v>
      </c>
      <c r="D1545" s="98" t="s">
        <v>364</v>
      </c>
      <c r="E1545" s="104" t="s">
        <v>348</v>
      </c>
      <c r="F1545" s="99" t="n">
        <v>128</v>
      </c>
    </row>
    <row r="1546" customFormat="false" ht="12" hidden="false" customHeight="false" outlineLevel="2" collapsed="false">
      <c r="B1546" s="104"/>
      <c r="C1546" s="101" t="s">
        <v>860</v>
      </c>
      <c r="E1546" s="104"/>
      <c r="F1546" s="99" t="n">
        <f aca="false">SUBTOTAL(9,F1541:F1545)</f>
        <v>300</v>
      </c>
    </row>
    <row r="1547" customFormat="false" ht="12" hidden="false" customHeight="false" outlineLevel="3" collapsed="false">
      <c r="A1547" s="97" t="s">
        <v>223</v>
      </c>
      <c r="B1547" s="104" t="s">
        <v>222</v>
      </c>
      <c r="C1547" s="104" t="s">
        <v>861</v>
      </c>
      <c r="D1547" s="98" t="s">
        <v>364</v>
      </c>
      <c r="E1547" s="104" t="s">
        <v>334</v>
      </c>
      <c r="F1547" s="99" t="n">
        <v>23</v>
      </c>
    </row>
    <row r="1548" customFormat="false" ht="12" hidden="false" customHeight="false" outlineLevel="3" collapsed="false">
      <c r="A1548" s="97" t="s">
        <v>223</v>
      </c>
      <c r="B1548" s="104" t="s">
        <v>222</v>
      </c>
      <c r="C1548" s="104" t="s">
        <v>861</v>
      </c>
      <c r="D1548" s="98" t="s">
        <v>364</v>
      </c>
      <c r="E1548" s="104" t="s">
        <v>335</v>
      </c>
      <c r="F1548" s="99" t="n">
        <v>0</v>
      </c>
    </row>
    <row r="1549" customFormat="false" ht="12" hidden="false" customHeight="false" outlineLevel="3" collapsed="false">
      <c r="A1549" s="97" t="s">
        <v>223</v>
      </c>
      <c r="B1549" s="104" t="s">
        <v>222</v>
      </c>
      <c r="C1549" s="104" t="s">
        <v>861</v>
      </c>
      <c r="D1549" s="98" t="s">
        <v>364</v>
      </c>
      <c r="E1549" s="104" t="s">
        <v>336</v>
      </c>
      <c r="F1549" s="99" t="n">
        <v>0</v>
      </c>
    </row>
    <row r="1550" customFormat="false" ht="12" hidden="false" customHeight="false" outlineLevel="3" collapsed="false">
      <c r="A1550" s="97" t="s">
        <v>223</v>
      </c>
      <c r="B1550" s="104" t="s">
        <v>222</v>
      </c>
      <c r="C1550" s="104" t="s">
        <v>861</v>
      </c>
      <c r="D1550" s="98" t="s">
        <v>364</v>
      </c>
      <c r="E1550" s="104" t="s">
        <v>337</v>
      </c>
      <c r="F1550" s="99" t="n">
        <v>0</v>
      </c>
    </row>
    <row r="1551" customFormat="false" ht="12" hidden="false" customHeight="false" outlineLevel="3" collapsed="false">
      <c r="A1551" s="97" t="s">
        <v>223</v>
      </c>
      <c r="B1551" s="104" t="s">
        <v>222</v>
      </c>
      <c r="C1551" s="104" t="s">
        <v>861</v>
      </c>
      <c r="D1551" s="98" t="s">
        <v>364</v>
      </c>
      <c r="E1551" s="104" t="s">
        <v>348</v>
      </c>
      <c r="F1551" s="99" t="n">
        <v>17</v>
      </c>
    </row>
    <row r="1552" customFormat="false" ht="12" hidden="false" customHeight="false" outlineLevel="2" collapsed="false">
      <c r="B1552" s="104"/>
      <c r="C1552" s="101" t="s">
        <v>862</v>
      </c>
      <c r="E1552" s="104"/>
      <c r="F1552" s="99" t="n">
        <f aca="false">SUBTOTAL(9,F1547:F1551)</f>
        <v>40</v>
      </c>
    </row>
    <row r="1553" customFormat="false" ht="12" hidden="false" customHeight="false" outlineLevel="3" collapsed="false">
      <c r="A1553" s="97" t="s">
        <v>223</v>
      </c>
      <c r="B1553" s="104" t="s">
        <v>222</v>
      </c>
      <c r="C1553" s="104" t="s">
        <v>863</v>
      </c>
      <c r="D1553" s="98" t="s">
        <v>364</v>
      </c>
      <c r="E1553" s="104" t="s">
        <v>334</v>
      </c>
      <c r="F1553" s="99" t="n">
        <v>39</v>
      </c>
    </row>
    <row r="1554" customFormat="false" ht="12" hidden="false" customHeight="false" outlineLevel="3" collapsed="false">
      <c r="A1554" s="97" t="s">
        <v>223</v>
      </c>
      <c r="B1554" s="104" t="s">
        <v>222</v>
      </c>
      <c r="C1554" s="104" t="s">
        <v>863</v>
      </c>
      <c r="D1554" s="98" t="s">
        <v>364</v>
      </c>
      <c r="E1554" s="104" t="s">
        <v>335</v>
      </c>
      <c r="F1554" s="99" t="n">
        <v>0</v>
      </c>
    </row>
    <row r="1555" customFormat="false" ht="12" hidden="false" customHeight="false" outlineLevel="3" collapsed="false">
      <c r="A1555" s="97" t="s">
        <v>223</v>
      </c>
      <c r="B1555" s="104" t="s">
        <v>222</v>
      </c>
      <c r="C1555" s="104" t="s">
        <v>863</v>
      </c>
      <c r="D1555" s="98" t="s">
        <v>364</v>
      </c>
      <c r="E1555" s="104" t="s">
        <v>336</v>
      </c>
      <c r="F1555" s="99" t="n">
        <v>0</v>
      </c>
    </row>
    <row r="1556" customFormat="false" ht="12" hidden="false" customHeight="false" outlineLevel="3" collapsed="false">
      <c r="A1556" s="97" t="s">
        <v>223</v>
      </c>
      <c r="B1556" s="104" t="s">
        <v>222</v>
      </c>
      <c r="C1556" s="104" t="s">
        <v>863</v>
      </c>
      <c r="D1556" s="98" t="s">
        <v>364</v>
      </c>
      <c r="E1556" s="104" t="s">
        <v>337</v>
      </c>
      <c r="F1556" s="99" t="n">
        <v>0</v>
      </c>
    </row>
    <row r="1557" customFormat="false" ht="12" hidden="false" customHeight="false" outlineLevel="3" collapsed="false">
      <c r="A1557" s="97" t="s">
        <v>223</v>
      </c>
      <c r="B1557" s="104" t="s">
        <v>222</v>
      </c>
      <c r="C1557" s="104" t="s">
        <v>863</v>
      </c>
      <c r="D1557" s="98" t="s">
        <v>364</v>
      </c>
      <c r="E1557" s="104" t="s">
        <v>348</v>
      </c>
      <c r="F1557" s="99" t="n">
        <v>29</v>
      </c>
    </row>
    <row r="1558" customFormat="false" ht="12" hidden="false" customHeight="false" outlineLevel="2" collapsed="false">
      <c r="B1558" s="104"/>
      <c r="C1558" s="101" t="s">
        <v>864</v>
      </c>
      <c r="E1558" s="104"/>
      <c r="F1558" s="99" t="n">
        <f aca="false">SUBTOTAL(9,F1553:F1557)</f>
        <v>68</v>
      </c>
    </row>
    <row r="1559" customFormat="false" ht="12" hidden="false" customHeight="false" outlineLevel="3" collapsed="false">
      <c r="A1559" s="97" t="s">
        <v>223</v>
      </c>
      <c r="B1559" s="104" t="s">
        <v>222</v>
      </c>
      <c r="C1559" s="104" t="s">
        <v>865</v>
      </c>
      <c r="D1559" s="98" t="s">
        <v>364</v>
      </c>
      <c r="E1559" s="104" t="s">
        <v>334</v>
      </c>
      <c r="F1559" s="99" t="n">
        <v>28</v>
      </c>
    </row>
    <row r="1560" customFormat="false" ht="12" hidden="false" customHeight="false" outlineLevel="3" collapsed="false">
      <c r="A1560" s="97" t="s">
        <v>223</v>
      </c>
      <c r="B1560" s="104" t="s">
        <v>222</v>
      </c>
      <c r="C1560" s="104" t="s">
        <v>865</v>
      </c>
      <c r="D1560" s="98" t="s">
        <v>364</v>
      </c>
      <c r="E1560" s="104" t="s">
        <v>335</v>
      </c>
      <c r="F1560" s="99" t="n">
        <v>0</v>
      </c>
    </row>
    <row r="1561" customFormat="false" ht="12" hidden="false" customHeight="false" outlineLevel="3" collapsed="false">
      <c r="A1561" s="97" t="s">
        <v>223</v>
      </c>
      <c r="B1561" s="104" t="s">
        <v>222</v>
      </c>
      <c r="C1561" s="104" t="s">
        <v>865</v>
      </c>
      <c r="D1561" s="98" t="s">
        <v>364</v>
      </c>
      <c r="E1561" s="104" t="s">
        <v>336</v>
      </c>
      <c r="F1561" s="99" t="n">
        <v>0</v>
      </c>
    </row>
    <row r="1562" customFormat="false" ht="12" hidden="false" customHeight="false" outlineLevel="3" collapsed="false">
      <c r="A1562" s="97" t="s">
        <v>223</v>
      </c>
      <c r="B1562" s="104" t="s">
        <v>222</v>
      </c>
      <c r="C1562" s="104" t="s">
        <v>865</v>
      </c>
      <c r="D1562" s="98" t="s">
        <v>364</v>
      </c>
      <c r="E1562" s="104" t="s">
        <v>337</v>
      </c>
      <c r="F1562" s="99" t="n">
        <v>0</v>
      </c>
    </row>
    <row r="1563" customFormat="false" ht="12" hidden="false" customHeight="false" outlineLevel="3" collapsed="false">
      <c r="A1563" s="97" t="s">
        <v>223</v>
      </c>
      <c r="B1563" s="104" t="s">
        <v>222</v>
      </c>
      <c r="C1563" s="104" t="s">
        <v>865</v>
      </c>
      <c r="D1563" s="98" t="s">
        <v>364</v>
      </c>
      <c r="E1563" s="104" t="s">
        <v>348</v>
      </c>
      <c r="F1563" s="99" t="n">
        <v>21</v>
      </c>
    </row>
    <row r="1564" customFormat="false" ht="12" hidden="false" customHeight="false" outlineLevel="2" collapsed="false">
      <c r="B1564" s="104"/>
      <c r="C1564" s="101" t="s">
        <v>866</v>
      </c>
      <c r="E1564" s="104"/>
      <c r="F1564" s="99" t="n">
        <f aca="false">SUBTOTAL(9,F1559:F1563)</f>
        <v>49</v>
      </c>
    </row>
    <row r="1565" customFormat="false" ht="12" hidden="false" customHeight="false" outlineLevel="3" collapsed="false">
      <c r="A1565" s="97" t="s">
        <v>223</v>
      </c>
      <c r="B1565" s="104" t="s">
        <v>222</v>
      </c>
      <c r="C1565" s="104" t="s">
        <v>867</v>
      </c>
      <c r="D1565" s="98" t="s">
        <v>364</v>
      </c>
      <c r="E1565" s="104" t="s">
        <v>334</v>
      </c>
      <c r="F1565" s="99" t="n">
        <v>251</v>
      </c>
    </row>
    <row r="1566" customFormat="false" ht="12" hidden="false" customHeight="false" outlineLevel="3" collapsed="false">
      <c r="A1566" s="97" t="s">
        <v>223</v>
      </c>
      <c r="B1566" s="104" t="s">
        <v>222</v>
      </c>
      <c r="C1566" s="104" t="s">
        <v>867</v>
      </c>
      <c r="D1566" s="98" t="s">
        <v>364</v>
      </c>
      <c r="E1566" s="104" t="s">
        <v>335</v>
      </c>
      <c r="F1566" s="99" t="n">
        <v>0</v>
      </c>
    </row>
    <row r="1567" customFormat="false" ht="12" hidden="false" customHeight="false" outlineLevel="3" collapsed="false">
      <c r="A1567" s="97" t="s">
        <v>223</v>
      </c>
      <c r="B1567" s="104" t="s">
        <v>222</v>
      </c>
      <c r="C1567" s="104" t="s">
        <v>867</v>
      </c>
      <c r="D1567" s="98" t="s">
        <v>364</v>
      </c>
      <c r="E1567" s="104" t="s">
        <v>336</v>
      </c>
      <c r="F1567" s="99" t="n">
        <v>0</v>
      </c>
    </row>
    <row r="1568" customFormat="false" ht="12" hidden="false" customHeight="false" outlineLevel="3" collapsed="false">
      <c r="A1568" s="97" t="s">
        <v>223</v>
      </c>
      <c r="B1568" s="104" t="s">
        <v>222</v>
      </c>
      <c r="C1568" s="104" t="s">
        <v>867</v>
      </c>
      <c r="D1568" s="98" t="s">
        <v>364</v>
      </c>
      <c r="E1568" s="104" t="s">
        <v>337</v>
      </c>
      <c r="F1568" s="99" t="n">
        <v>0</v>
      </c>
    </row>
    <row r="1569" customFormat="false" ht="12" hidden="false" customHeight="false" outlineLevel="3" collapsed="false">
      <c r="A1569" s="97" t="s">
        <v>223</v>
      </c>
      <c r="B1569" s="104" t="s">
        <v>222</v>
      </c>
      <c r="C1569" s="104" t="s">
        <v>867</v>
      </c>
      <c r="D1569" s="98" t="s">
        <v>364</v>
      </c>
      <c r="E1569" s="104" t="s">
        <v>348</v>
      </c>
      <c r="F1569" s="99" t="n">
        <v>186</v>
      </c>
    </row>
    <row r="1570" customFormat="false" ht="12" hidden="false" customHeight="false" outlineLevel="2" collapsed="false">
      <c r="B1570" s="104"/>
      <c r="C1570" s="101" t="s">
        <v>868</v>
      </c>
      <c r="E1570" s="104"/>
      <c r="F1570" s="99" t="n">
        <f aca="false">SUBTOTAL(9,F1565:F1569)</f>
        <v>437</v>
      </c>
    </row>
    <row r="1571" customFormat="false" ht="12" hidden="false" customHeight="false" outlineLevel="3" collapsed="false">
      <c r="A1571" s="97" t="s">
        <v>223</v>
      </c>
      <c r="B1571" s="104" t="s">
        <v>222</v>
      </c>
      <c r="C1571" s="104" t="s">
        <v>869</v>
      </c>
      <c r="D1571" s="98" t="s">
        <v>364</v>
      </c>
      <c r="E1571" s="104" t="s">
        <v>334</v>
      </c>
      <c r="F1571" s="99" t="n">
        <v>0</v>
      </c>
    </row>
    <row r="1572" customFormat="false" ht="12" hidden="false" customHeight="false" outlineLevel="3" collapsed="false">
      <c r="A1572" s="97" t="s">
        <v>223</v>
      </c>
      <c r="B1572" s="104" t="s">
        <v>222</v>
      </c>
      <c r="C1572" s="104" t="s">
        <v>869</v>
      </c>
      <c r="D1572" s="98" t="s">
        <v>364</v>
      </c>
      <c r="E1572" s="104" t="s">
        <v>335</v>
      </c>
      <c r="F1572" s="99" t="n">
        <v>0</v>
      </c>
    </row>
    <row r="1573" customFormat="false" ht="12" hidden="false" customHeight="false" outlineLevel="3" collapsed="false">
      <c r="A1573" s="97" t="s">
        <v>223</v>
      </c>
      <c r="B1573" s="104" t="s">
        <v>222</v>
      </c>
      <c r="C1573" s="104" t="s">
        <v>869</v>
      </c>
      <c r="D1573" s="98" t="s">
        <v>364</v>
      </c>
      <c r="E1573" s="104" t="s">
        <v>336</v>
      </c>
      <c r="F1573" s="99" t="n">
        <v>0</v>
      </c>
    </row>
    <row r="1574" customFormat="false" ht="12" hidden="false" customHeight="false" outlineLevel="3" collapsed="false">
      <c r="A1574" s="97" t="s">
        <v>223</v>
      </c>
      <c r="B1574" s="104" t="s">
        <v>222</v>
      </c>
      <c r="C1574" s="104" t="s">
        <v>869</v>
      </c>
      <c r="D1574" s="98" t="s">
        <v>364</v>
      </c>
      <c r="E1574" s="104" t="s">
        <v>337</v>
      </c>
      <c r="F1574" s="99" t="n">
        <v>0</v>
      </c>
    </row>
    <row r="1575" customFormat="false" ht="12" hidden="false" customHeight="false" outlineLevel="3" collapsed="false">
      <c r="A1575" s="97" t="s">
        <v>223</v>
      </c>
      <c r="B1575" s="104" t="s">
        <v>222</v>
      </c>
      <c r="C1575" s="104" t="s">
        <v>869</v>
      </c>
      <c r="D1575" s="98" t="s">
        <v>364</v>
      </c>
      <c r="E1575" s="104" t="s">
        <v>348</v>
      </c>
      <c r="F1575" s="99" t="n">
        <v>0</v>
      </c>
    </row>
    <row r="1576" customFormat="false" ht="12" hidden="false" customHeight="false" outlineLevel="2" collapsed="false">
      <c r="B1576" s="104"/>
      <c r="C1576" s="101" t="s">
        <v>870</v>
      </c>
      <c r="E1576" s="104"/>
      <c r="F1576" s="99" t="n">
        <f aca="false">SUBTOTAL(9,F1571:F1575)</f>
        <v>0</v>
      </c>
    </row>
    <row r="1577" customFormat="false" ht="12" hidden="false" customHeight="false" outlineLevel="3" collapsed="false">
      <c r="A1577" s="97" t="s">
        <v>223</v>
      </c>
      <c r="B1577" s="104" t="s">
        <v>222</v>
      </c>
      <c r="C1577" s="104" t="s">
        <v>871</v>
      </c>
      <c r="D1577" s="98" t="s">
        <v>364</v>
      </c>
      <c r="E1577" s="104" t="s">
        <v>334</v>
      </c>
      <c r="F1577" s="99" t="n">
        <v>0</v>
      </c>
    </row>
    <row r="1578" customFormat="false" ht="12" hidden="false" customHeight="false" outlineLevel="3" collapsed="false">
      <c r="A1578" s="97" t="s">
        <v>223</v>
      </c>
      <c r="B1578" s="104" t="s">
        <v>222</v>
      </c>
      <c r="C1578" s="104" t="s">
        <v>871</v>
      </c>
      <c r="D1578" s="98" t="s">
        <v>364</v>
      </c>
      <c r="E1578" s="104" t="s">
        <v>335</v>
      </c>
      <c r="F1578" s="99" t="n">
        <v>0</v>
      </c>
    </row>
    <row r="1579" customFormat="false" ht="12" hidden="false" customHeight="false" outlineLevel="3" collapsed="false">
      <c r="A1579" s="97" t="s">
        <v>223</v>
      </c>
      <c r="B1579" s="104" t="s">
        <v>222</v>
      </c>
      <c r="C1579" s="104" t="s">
        <v>871</v>
      </c>
      <c r="D1579" s="98" t="s">
        <v>364</v>
      </c>
      <c r="E1579" s="104" t="s">
        <v>336</v>
      </c>
      <c r="F1579" s="99" t="n">
        <v>0</v>
      </c>
    </row>
    <row r="1580" customFormat="false" ht="12" hidden="false" customHeight="false" outlineLevel="3" collapsed="false">
      <c r="A1580" s="97" t="s">
        <v>223</v>
      </c>
      <c r="B1580" s="104" t="s">
        <v>222</v>
      </c>
      <c r="C1580" s="104" t="s">
        <v>871</v>
      </c>
      <c r="D1580" s="98" t="s">
        <v>364</v>
      </c>
      <c r="E1580" s="104" t="s">
        <v>337</v>
      </c>
      <c r="F1580" s="99" t="n">
        <v>0</v>
      </c>
    </row>
    <row r="1581" customFormat="false" ht="12" hidden="false" customHeight="false" outlineLevel="3" collapsed="false">
      <c r="A1581" s="97" t="s">
        <v>223</v>
      </c>
      <c r="B1581" s="104" t="s">
        <v>222</v>
      </c>
      <c r="C1581" s="104" t="s">
        <v>871</v>
      </c>
      <c r="D1581" s="98" t="s">
        <v>364</v>
      </c>
      <c r="E1581" s="104" t="s">
        <v>348</v>
      </c>
      <c r="F1581" s="99" t="n">
        <v>0</v>
      </c>
    </row>
    <row r="1582" customFormat="false" ht="12" hidden="false" customHeight="false" outlineLevel="2" collapsed="false">
      <c r="B1582" s="104"/>
      <c r="C1582" s="101" t="s">
        <v>872</v>
      </c>
      <c r="E1582" s="104"/>
      <c r="F1582" s="99" t="n">
        <f aca="false">SUBTOTAL(9,F1577:F1581)</f>
        <v>0</v>
      </c>
    </row>
    <row r="1583" customFormat="false" ht="12" hidden="false" customHeight="false" outlineLevel="3" collapsed="false">
      <c r="A1583" s="97" t="s">
        <v>223</v>
      </c>
      <c r="B1583" s="104" t="s">
        <v>222</v>
      </c>
      <c r="C1583" s="104" t="s">
        <v>873</v>
      </c>
      <c r="D1583" s="98" t="s">
        <v>364</v>
      </c>
      <c r="E1583" s="104" t="s">
        <v>334</v>
      </c>
      <c r="F1583" s="99" t="n">
        <v>0</v>
      </c>
    </row>
    <row r="1584" customFormat="false" ht="12" hidden="false" customHeight="false" outlineLevel="3" collapsed="false">
      <c r="A1584" s="97" t="s">
        <v>223</v>
      </c>
      <c r="B1584" s="104" t="s">
        <v>222</v>
      </c>
      <c r="C1584" s="104" t="s">
        <v>873</v>
      </c>
      <c r="D1584" s="98" t="s">
        <v>364</v>
      </c>
      <c r="E1584" s="104" t="s">
        <v>335</v>
      </c>
      <c r="F1584" s="99" t="n">
        <v>0</v>
      </c>
    </row>
    <row r="1585" customFormat="false" ht="12" hidden="false" customHeight="false" outlineLevel="3" collapsed="false">
      <c r="A1585" s="97" t="s">
        <v>223</v>
      </c>
      <c r="B1585" s="104" t="s">
        <v>222</v>
      </c>
      <c r="C1585" s="104" t="s">
        <v>873</v>
      </c>
      <c r="D1585" s="98" t="s">
        <v>364</v>
      </c>
      <c r="E1585" s="104" t="s">
        <v>336</v>
      </c>
      <c r="F1585" s="99" t="n">
        <v>0</v>
      </c>
    </row>
    <row r="1586" customFormat="false" ht="12" hidden="false" customHeight="false" outlineLevel="3" collapsed="false">
      <c r="A1586" s="97" t="s">
        <v>223</v>
      </c>
      <c r="B1586" s="104" t="s">
        <v>222</v>
      </c>
      <c r="C1586" s="104" t="s">
        <v>873</v>
      </c>
      <c r="D1586" s="98" t="s">
        <v>364</v>
      </c>
      <c r="E1586" s="104" t="s">
        <v>337</v>
      </c>
      <c r="F1586" s="99" t="n">
        <v>0</v>
      </c>
    </row>
    <row r="1587" customFormat="false" ht="12" hidden="false" customHeight="false" outlineLevel="3" collapsed="false">
      <c r="A1587" s="97" t="s">
        <v>223</v>
      </c>
      <c r="B1587" s="104" t="s">
        <v>222</v>
      </c>
      <c r="C1587" s="104" t="s">
        <v>873</v>
      </c>
      <c r="D1587" s="98" t="s">
        <v>364</v>
      </c>
      <c r="E1587" s="104" t="s">
        <v>348</v>
      </c>
      <c r="F1587" s="99" t="n">
        <v>0</v>
      </c>
    </row>
    <row r="1588" customFormat="false" ht="12" hidden="false" customHeight="false" outlineLevel="2" collapsed="false">
      <c r="B1588" s="104"/>
      <c r="C1588" s="101" t="s">
        <v>874</v>
      </c>
      <c r="E1588" s="104"/>
      <c r="F1588" s="99" t="n">
        <f aca="false">SUBTOTAL(9,F1583:F1587)</f>
        <v>0</v>
      </c>
    </row>
    <row r="1589" customFormat="false" ht="12" hidden="false" customHeight="false" outlineLevel="3" collapsed="false">
      <c r="A1589" s="97" t="s">
        <v>223</v>
      </c>
      <c r="B1589" s="104" t="s">
        <v>222</v>
      </c>
      <c r="C1589" s="104" t="s">
        <v>875</v>
      </c>
      <c r="D1589" s="98" t="s">
        <v>364</v>
      </c>
      <c r="E1589" s="104" t="s">
        <v>334</v>
      </c>
      <c r="F1589" s="99" t="n">
        <v>25</v>
      </c>
    </row>
    <row r="1590" customFormat="false" ht="12" hidden="false" customHeight="false" outlineLevel="3" collapsed="false">
      <c r="A1590" s="97" t="s">
        <v>223</v>
      </c>
      <c r="B1590" s="104" t="s">
        <v>222</v>
      </c>
      <c r="C1590" s="104" t="s">
        <v>875</v>
      </c>
      <c r="D1590" s="98" t="s">
        <v>364</v>
      </c>
      <c r="E1590" s="104" t="s">
        <v>335</v>
      </c>
      <c r="F1590" s="99" t="n">
        <v>0</v>
      </c>
    </row>
    <row r="1591" customFormat="false" ht="12" hidden="false" customHeight="false" outlineLevel="3" collapsed="false">
      <c r="A1591" s="97" t="s">
        <v>223</v>
      </c>
      <c r="B1591" s="104" t="s">
        <v>222</v>
      </c>
      <c r="C1591" s="104" t="s">
        <v>875</v>
      </c>
      <c r="D1591" s="98" t="s">
        <v>364</v>
      </c>
      <c r="E1591" s="104" t="s">
        <v>336</v>
      </c>
      <c r="F1591" s="99" t="n">
        <v>0</v>
      </c>
    </row>
    <row r="1592" customFormat="false" ht="12" hidden="false" customHeight="false" outlineLevel="3" collapsed="false">
      <c r="A1592" s="97" t="s">
        <v>223</v>
      </c>
      <c r="B1592" s="104" t="s">
        <v>222</v>
      </c>
      <c r="C1592" s="104" t="s">
        <v>875</v>
      </c>
      <c r="D1592" s="98" t="s">
        <v>364</v>
      </c>
      <c r="E1592" s="104" t="s">
        <v>337</v>
      </c>
      <c r="F1592" s="99" t="n">
        <v>0</v>
      </c>
    </row>
    <row r="1593" customFormat="false" ht="12" hidden="false" customHeight="false" outlineLevel="3" collapsed="false">
      <c r="A1593" s="97" t="s">
        <v>223</v>
      </c>
      <c r="B1593" s="104" t="s">
        <v>222</v>
      </c>
      <c r="C1593" s="104" t="s">
        <v>875</v>
      </c>
      <c r="D1593" s="98" t="s">
        <v>364</v>
      </c>
      <c r="E1593" s="104" t="s">
        <v>348</v>
      </c>
      <c r="F1593" s="99" t="n">
        <v>19</v>
      </c>
    </row>
    <row r="1594" customFormat="false" ht="12" hidden="false" customHeight="false" outlineLevel="2" collapsed="false">
      <c r="B1594" s="104"/>
      <c r="C1594" s="101" t="s">
        <v>876</v>
      </c>
      <c r="E1594" s="104"/>
      <c r="F1594" s="99" t="n">
        <f aca="false">SUBTOTAL(9,F1589:F1593)</f>
        <v>44</v>
      </c>
    </row>
    <row r="1595" customFormat="false" ht="12" hidden="false" customHeight="false" outlineLevel="1" collapsed="false">
      <c r="B1595" s="101" t="s">
        <v>877</v>
      </c>
      <c r="C1595" s="104"/>
      <c r="E1595" s="104"/>
      <c r="F1595" s="99" t="n">
        <f aca="false">SUBTOTAL(9,F1529:F1593)</f>
        <v>1488</v>
      </c>
    </row>
    <row r="1596" customFormat="false" ht="12" hidden="false" customHeight="false" outlineLevel="3" collapsed="false">
      <c r="A1596" s="97" t="s">
        <v>182</v>
      </c>
      <c r="B1596" s="104" t="s">
        <v>181</v>
      </c>
      <c r="C1596" s="104" t="s">
        <v>363</v>
      </c>
      <c r="D1596" s="98" t="s">
        <v>364</v>
      </c>
      <c r="E1596" s="104" t="s">
        <v>334</v>
      </c>
      <c r="F1596" s="99" t="n">
        <v>36622</v>
      </c>
    </row>
    <row r="1597" customFormat="false" ht="12" hidden="false" customHeight="false" outlineLevel="3" collapsed="false">
      <c r="A1597" s="97" t="s">
        <v>182</v>
      </c>
      <c r="B1597" s="104" t="s">
        <v>181</v>
      </c>
      <c r="C1597" s="104" t="s">
        <v>363</v>
      </c>
      <c r="D1597" s="98" t="s">
        <v>364</v>
      </c>
      <c r="E1597" s="104" t="s">
        <v>335</v>
      </c>
      <c r="F1597" s="99" t="n">
        <v>0</v>
      </c>
    </row>
    <row r="1598" customFormat="false" ht="12" hidden="false" customHeight="false" outlineLevel="3" collapsed="false">
      <c r="A1598" s="97" t="s">
        <v>182</v>
      </c>
      <c r="B1598" s="104" t="s">
        <v>181</v>
      </c>
      <c r="C1598" s="104" t="s">
        <v>363</v>
      </c>
      <c r="D1598" s="98" t="s">
        <v>364</v>
      </c>
      <c r="E1598" s="104" t="s">
        <v>336</v>
      </c>
      <c r="F1598" s="99" t="n">
        <v>0</v>
      </c>
    </row>
    <row r="1599" customFormat="false" ht="12" hidden="false" customHeight="false" outlineLevel="3" collapsed="false">
      <c r="A1599" s="97" t="s">
        <v>182</v>
      </c>
      <c r="B1599" s="104" t="s">
        <v>181</v>
      </c>
      <c r="C1599" s="104" t="s">
        <v>363</v>
      </c>
      <c r="D1599" s="98" t="s">
        <v>364</v>
      </c>
      <c r="E1599" s="104" t="s">
        <v>337</v>
      </c>
      <c r="F1599" s="99" t="n">
        <v>0</v>
      </c>
    </row>
    <row r="1600" customFormat="false" ht="12" hidden="false" customHeight="false" outlineLevel="3" collapsed="false">
      <c r="A1600" s="97" t="s">
        <v>182</v>
      </c>
      <c r="B1600" s="104" t="s">
        <v>181</v>
      </c>
      <c r="C1600" s="104" t="s">
        <v>363</v>
      </c>
      <c r="D1600" s="98" t="s">
        <v>364</v>
      </c>
      <c r="E1600" s="104" t="s">
        <v>348</v>
      </c>
      <c r="F1600" s="99" t="n">
        <v>15632</v>
      </c>
    </row>
    <row r="1601" customFormat="false" ht="12" hidden="false" customHeight="false" outlineLevel="3" collapsed="false">
      <c r="A1601" s="97" t="s">
        <v>182</v>
      </c>
      <c r="B1601" s="104" t="s">
        <v>181</v>
      </c>
      <c r="C1601" s="104" t="s">
        <v>363</v>
      </c>
      <c r="D1601" s="98" t="s">
        <v>364</v>
      </c>
      <c r="E1601" s="104" t="s">
        <v>348</v>
      </c>
      <c r="F1601" s="99" t="n">
        <v>10413</v>
      </c>
    </row>
    <row r="1602" customFormat="false" ht="12" hidden="false" customHeight="false" outlineLevel="2" collapsed="false">
      <c r="B1602" s="104"/>
      <c r="C1602" s="101" t="s">
        <v>365</v>
      </c>
      <c r="E1602" s="104"/>
      <c r="F1602" s="99" t="n">
        <f aca="false">SUBTOTAL(9,F1596:F1601)</f>
        <v>62667</v>
      </c>
    </row>
    <row r="1603" customFormat="false" ht="12" hidden="false" customHeight="false" outlineLevel="1" collapsed="false">
      <c r="B1603" s="101" t="s">
        <v>878</v>
      </c>
      <c r="C1603" s="104"/>
      <c r="E1603" s="104"/>
      <c r="F1603" s="99" t="n">
        <f aca="false">SUBTOTAL(9,F1596:F1601)</f>
        <v>62667</v>
      </c>
    </row>
    <row r="1604" customFormat="false" ht="12" hidden="false" customHeight="false" outlineLevel="3" collapsed="false">
      <c r="A1604" s="97" t="s">
        <v>182</v>
      </c>
      <c r="B1604" s="104" t="s">
        <v>183</v>
      </c>
      <c r="C1604" s="104" t="s">
        <v>370</v>
      </c>
      <c r="D1604" s="98" t="s">
        <v>364</v>
      </c>
      <c r="E1604" s="104" t="s">
        <v>334</v>
      </c>
      <c r="F1604" s="99" t="n">
        <v>21935</v>
      </c>
    </row>
    <row r="1605" customFormat="false" ht="12" hidden="false" customHeight="false" outlineLevel="3" collapsed="false">
      <c r="A1605" s="97" t="s">
        <v>182</v>
      </c>
      <c r="B1605" s="104" t="s">
        <v>183</v>
      </c>
      <c r="C1605" s="104" t="s">
        <v>370</v>
      </c>
      <c r="D1605" s="98" t="s">
        <v>364</v>
      </c>
      <c r="E1605" s="104" t="s">
        <v>335</v>
      </c>
      <c r="F1605" s="99" t="n">
        <v>0</v>
      </c>
    </row>
    <row r="1606" customFormat="false" ht="12" hidden="false" customHeight="false" outlineLevel="3" collapsed="false">
      <c r="A1606" s="97" t="s">
        <v>182</v>
      </c>
      <c r="B1606" s="104" t="s">
        <v>183</v>
      </c>
      <c r="C1606" s="104" t="s">
        <v>370</v>
      </c>
      <c r="D1606" s="98" t="s">
        <v>364</v>
      </c>
      <c r="E1606" s="104" t="s">
        <v>336</v>
      </c>
      <c r="F1606" s="99" t="n">
        <v>0</v>
      </c>
    </row>
    <row r="1607" customFormat="false" ht="12" hidden="false" customHeight="false" outlineLevel="3" collapsed="false">
      <c r="A1607" s="97" t="s">
        <v>182</v>
      </c>
      <c r="B1607" s="104" t="s">
        <v>183</v>
      </c>
      <c r="C1607" s="104" t="s">
        <v>370</v>
      </c>
      <c r="D1607" s="98" t="s">
        <v>364</v>
      </c>
      <c r="E1607" s="104" t="s">
        <v>337</v>
      </c>
      <c r="F1607" s="99" t="n">
        <v>0</v>
      </c>
    </row>
    <row r="1608" customFormat="false" ht="12" hidden="false" customHeight="false" outlineLevel="3" collapsed="false">
      <c r="A1608" s="97" t="s">
        <v>182</v>
      </c>
      <c r="B1608" s="104" t="s">
        <v>183</v>
      </c>
      <c r="C1608" s="104" t="s">
        <v>370</v>
      </c>
      <c r="D1608" s="98" t="s">
        <v>364</v>
      </c>
      <c r="E1608" s="104" t="s">
        <v>348</v>
      </c>
      <c r="F1608" s="99" t="n">
        <v>9361</v>
      </c>
    </row>
    <row r="1609" customFormat="false" ht="12" hidden="false" customHeight="false" outlineLevel="3" collapsed="false">
      <c r="A1609" s="97" t="s">
        <v>182</v>
      </c>
      <c r="B1609" s="104" t="s">
        <v>183</v>
      </c>
      <c r="C1609" s="104" t="s">
        <v>370</v>
      </c>
      <c r="D1609" s="98" t="s">
        <v>364</v>
      </c>
      <c r="E1609" s="104" t="s">
        <v>348</v>
      </c>
      <c r="F1609" s="99" t="n">
        <v>6239</v>
      </c>
    </row>
    <row r="1610" customFormat="false" ht="12" hidden="false" customHeight="false" outlineLevel="2" collapsed="false">
      <c r="B1610" s="104"/>
      <c r="C1610" s="101" t="s">
        <v>371</v>
      </c>
      <c r="E1610" s="104"/>
      <c r="F1610" s="99" t="n">
        <f aca="false">SUBTOTAL(9,F1604:F1609)</f>
        <v>37535</v>
      </c>
    </row>
    <row r="1611" customFormat="false" ht="12" hidden="false" customHeight="false" outlineLevel="1" collapsed="false">
      <c r="B1611" s="101" t="s">
        <v>879</v>
      </c>
      <c r="C1611" s="104"/>
      <c r="E1611" s="104"/>
      <c r="F1611" s="99" t="n">
        <f aca="false">SUBTOTAL(9,F1604:F1609)</f>
        <v>37535</v>
      </c>
    </row>
    <row r="1612" customFormat="false" ht="12" hidden="false" customHeight="false" outlineLevel="3" collapsed="false">
      <c r="A1612" s="97" t="s">
        <v>185</v>
      </c>
      <c r="B1612" s="104" t="s">
        <v>184</v>
      </c>
      <c r="C1612" s="104" t="s">
        <v>367</v>
      </c>
      <c r="D1612" s="98" t="s">
        <v>364</v>
      </c>
      <c r="E1612" s="104" t="s">
        <v>348</v>
      </c>
      <c r="F1612" s="99" t="n">
        <v>11418</v>
      </c>
    </row>
    <row r="1613" customFormat="false" ht="12" hidden="false" customHeight="false" outlineLevel="2" collapsed="false">
      <c r="B1613" s="104"/>
      <c r="C1613" s="101" t="s">
        <v>368</v>
      </c>
      <c r="E1613" s="104"/>
      <c r="F1613" s="99" t="n">
        <f aca="false">SUBTOTAL(9,F1612)</f>
        <v>11418</v>
      </c>
    </row>
    <row r="1614" customFormat="false" ht="12" hidden="false" customHeight="false" outlineLevel="1" collapsed="false">
      <c r="B1614" s="101" t="s">
        <v>880</v>
      </c>
      <c r="C1614" s="104"/>
      <c r="E1614" s="104"/>
      <c r="F1614" s="99" t="n">
        <f aca="false">SUBTOTAL(9,F1612)</f>
        <v>11418</v>
      </c>
    </row>
    <row r="1615" customFormat="false" ht="12" hidden="false" customHeight="false" outlineLevel="3" collapsed="false">
      <c r="A1615" s="97" t="s">
        <v>881</v>
      </c>
      <c r="B1615" s="104" t="s">
        <v>40</v>
      </c>
      <c r="C1615" s="104" t="s">
        <v>470</v>
      </c>
      <c r="D1615" s="98" t="s">
        <v>364</v>
      </c>
      <c r="E1615" s="104" t="s">
        <v>348</v>
      </c>
      <c r="F1615" s="99" t="n">
        <v>35000</v>
      </c>
    </row>
    <row r="1616" customFormat="false" ht="12" hidden="false" customHeight="false" outlineLevel="2" collapsed="false">
      <c r="B1616" s="104"/>
      <c r="C1616" s="101" t="s">
        <v>471</v>
      </c>
      <c r="E1616" s="104"/>
      <c r="F1616" s="99" t="n">
        <f aca="false">SUBTOTAL(9,F1615)</f>
        <v>35000</v>
      </c>
    </row>
    <row r="1617" customFormat="false" ht="12" hidden="false" customHeight="false" outlineLevel="1" collapsed="false">
      <c r="B1617" s="101" t="s">
        <v>882</v>
      </c>
      <c r="C1617" s="104"/>
      <c r="E1617" s="104"/>
      <c r="F1617" s="99" t="n">
        <f aca="false">SUBTOTAL(9,F1615)</f>
        <v>35000</v>
      </c>
    </row>
    <row r="1618" customFormat="false" ht="12" hidden="false" customHeight="false" outlineLevel="3" collapsed="false">
      <c r="A1618" s="97" t="s">
        <v>275</v>
      </c>
      <c r="B1618" s="104" t="s">
        <v>274</v>
      </c>
      <c r="C1618" s="104" t="s">
        <v>883</v>
      </c>
      <c r="D1618" s="98" t="s">
        <v>381</v>
      </c>
      <c r="E1618" s="104" t="s">
        <v>334</v>
      </c>
      <c r="F1618" s="99" t="n">
        <v>369</v>
      </c>
    </row>
    <row r="1619" customFormat="false" ht="12" hidden="false" customHeight="false" outlineLevel="2" collapsed="false">
      <c r="B1619" s="104"/>
      <c r="C1619" s="101" t="s">
        <v>884</v>
      </c>
      <c r="E1619" s="104"/>
      <c r="F1619" s="99" t="n">
        <f aca="false">SUBTOTAL(9,F1618)</f>
        <v>369</v>
      </c>
    </row>
    <row r="1620" customFormat="false" ht="12" hidden="false" customHeight="false" outlineLevel="1" collapsed="false">
      <c r="B1620" s="101" t="s">
        <v>885</v>
      </c>
      <c r="C1620" s="104"/>
      <c r="E1620" s="104"/>
      <c r="F1620" s="99" t="n">
        <f aca="false">SUBTOTAL(9,F1618)</f>
        <v>369</v>
      </c>
    </row>
    <row r="1621" customFormat="false" ht="12" hidden="false" customHeight="false" outlineLevel="0" collapsed="false">
      <c r="B1621" s="101"/>
      <c r="C1621" s="101" t="s">
        <v>317</v>
      </c>
      <c r="E1621" s="104"/>
      <c r="F1621" s="99" t="n">
        <f aca="false">SUBTOTAL(9,F2:F1618)</f>
        <v>5329672</v>
      </c>
    </row>
    <row r="1622" customFormat="false" ht="12" hidden="false" customHeight="false" outlineLevel="0" collapsed="false">
      <c r="B1622" s="101" t="s">
        <v>317</v>
      </c>
      <c r="C1622" s="104"/>
      <c r="E1622" s="104"/>
      <c r="F1622" s="99" t="n">
        <f aca="false">SUBTOTAL(9,F2:F1618)</f>
        <v>5329672</v>
      </c>
    </row>
  </sheetData>
  <sheetProtection sheet="true" objects="true" scenarios="true"/>
  <printOptions headings="false" gridLines="false" gridLinesSet="true" horizontalCentered="true" verticalCentered="false"/>
  <pageMargins left="0.747916666666667" right="0.747916666666667" top="1.25" bottom="0.5" header="0.5" footer="0.25"/>
  <pageSetup paperSize="1" scale="100" fitToWidth="1" fitToHeight="40" pageOrder="downThenOver" orientation="portrait" blackAndWhite="false" draft="false" cellComments="none" horizontalDpi="300" verticalDpi="300" copies="1"/>
  <headerFooter differentFirst="false" differentOddEven="false">
    <oddHeader>&amp;C&amp;"Arial,Bold"&amp;14Study 3b
Receipt Right Allocation</oddHeader>
    <oddFooter>&amp;L&amp;F&amp;RPage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10" topLeftCell="C11" activePane="bottomRight" state="frozen"/>
      <selection pane="topLeft" activeCell="A1" activeCellId="0" sqref="A1"/>
      <selection pane="topRight" activeCell="C1" activeCellId="0" sqref="C1"/>
      <selection pane="bottomLeft" activeCell="A11" activeCellId="0" sqref="A11"/>
      <selection pane="bottomRigh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6.56"/>
    <col collapsed="false" customWidth="true" hidden="false" outlineLevel="0" max="2" min="2" style="2" width="46.56"/>
    <col collapsed="false" customWidth="true" hidden="false" outlineLevel="0" max="3" min="3" style="3" width="1.7"/>
    <col collapsed="false" customWidth="true" hidden="false" outlineLevel="0" max="4" min="4" style="4" width="11.7"/>
    <col collapsed="false" customWidth="true" hidden="false" outlineLevel="0" max="5" min="5" style="2" width="11.7"/>
    <col collapsed="false" customWidth="true" hidden="false" outlineLevel="0" max="6" min="6" style="3" width="1.7"/>
    <col collapsed="false" customWidth="true" hidden="false" outlineLevel="0" max="25" min="7" style="4" width="11.7"/>
    <col collapsed="false" customWidth="true" hidden="false" outlineLevel="0" max="26" min="26" style="3" width="1.7"/>
    <col collapsed="false" customWidth="true" hidden="false" outlineLevel="0" max="27" min="27" style="4" width="11.7"/>
    <col collapsed="false" customWidth="true" hidden="false" outlineLevel="0" max="28" min="28" style="3" width="1.7"/>
    <col collapsed="false" customWidth="true" hidden="false" outlineLevel="0" max="33" min="29" style="2" width="11.7"/>
    <col collapsed="false" customWidth="true" hidden="false" outlineLevel="0" max="34" min="34" style="2" width="15.56"/>
    <col collapsed="false" customWidth="true" hidden="false" outlineLevel="0" max="35" min="35" style="2" width="11.7"/>
    <col collapsed="false" customWidth="true" hidden="false" outlineLevel="0" max="36" min="36" style="3" width="1.7"/>
    <col collapsed="false" customWidth="true" hidden="false" outlineLevel="0" max="40" min="37" style="4" width="11.7"/>
    <col collapsed="false" customWidth="true" hidden="false" outlineLevel="0" max="41" min="41" style="4" width="1.7"/>
    <col collapsed="false" customWidth="true" hidden="false" outlineLevel="0" max="45" min="42" style="40" width="11.7"/>
    <col collapsed="false" customWidth="true" hidden="false" outlineLevel="0" max="46" min="46" style="3" width="1.7"/>
    <col collapsed="false" customWidth="false" hidden="false" outlineLevel="0" max="257" min="47" style="2" width="9.14"/>
  </cols>
  <sheetData>
    <row r="1" customFormat="false" ht="15.75" hidden="false" customHeight="false" outlineLevel="0" collapsed="false">
      <c r="A1" s="5" t="s">
        <v>893</v>
      </c>
      <c r="B1" s="6"/>
      <c r="C1" s="6"/>
      <c r="E1" s="6"/>
      <c r="F1" s="6"/>
      <c r="Z1" s="6"/>
      <c r="AB1" s="6"/>
      <c r="AC1" s="6"/>
      <c r="AD1" s="6"/>
      <c r="AE1" s="6"/>
      <c r="AF1" s="6"/>
      <c r="AG1" s="6"/>
      <c r="AH1" s="6"/>
      <c r="AI1" s="6"/>
      <c r="AJ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customFormat="false" ht="15.75" hidden="false" customHeight="false" outlineLevel="0" collapsed="false">
      <c r="A2" s="5" t="s">
        <v>1</v>
      </c>
      <c r="B2" s="6"/>
      <c r="C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15.75" hidden="false" customHeight="false" outlineLevel="0" collapsed="false">
      <c r="A3" s="5"/>
      <c r="B3" s="6"/>
      <c r="C3" s="7"/>
      <c r="E3" s="6"/>
      <c r="F3" s="7"/>
      <c r="G3" s="41" t="s">
        <v>322</v>
      </c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7"/>
      <c r="AB3" s="7"/>
      <c r="AC3" s="42" t="s">
        <v>323</v>
      </c>
      <c r="AD3" s="42"/>
      <c r="AE3" s="42"/>
      <c r="AF3" s="42"/>
      <c r="AG3" s="42"/>
      <c r="AH3" s="42"/>
      <c r="AI3" s="42"/>
      <c r="AJ3" s="7"/>
      <c r="AK3" s="42" t="s">
        <v>324</v>
      </c>
      <c r="AL3" s="42"/>
      <c r="AM3" s="42"/>
      <c r="AN3" s="42"/>
      <c r="AO3" s="42"/>
      <c r="AP3" s="42"/>
      <c r="AQ3" s="42"/>
      <c r="AR3" s="42"/>
      <c r="AS3" s="42"/>
      <c r="AT3" s="7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customFormat="false" ht="12.75" hidden="false" customHeight="false" outlineLevel="0" collapsed="false">
      <c r="A4" s="9"/>
      <c r="B4" s="6"/>
      <c r="C4" s="7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7"/>
      <c r="AA4" s="6"/>
      <c r="AB4" s="7"/>
      <c r="AC4" s="6"/>
      <c r="AD4" s="6"/>
      <c r="AE4" s="6"/>
      <c r="AF4" s="6"/>
      <c r="AG4" s="6"/>
      <c r="AH4" s="6"/>
      <c r="AI4" s="6"/>
      <c r="AJ4" s="7"/>
      <c r="AK4" s="43"/>
      <c r="AL4" s="43"/>
      <c r="AM4" s="43"/>
      <c r="AN4" s="43"/>
      <c r="AO4" s="43"/>
      <c r="AT4" s="7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customFormat="false" ht="12.75" hidden="false" customHeight="true" outlineLevel="0" collapsed="false">
      <c r="C5" s="7"/>
      <c r="F5" s="7"/>
      <c r="G5" s="44" t="s">
        <v>325</v>
      </c>
      <c r="H5" s="44"/>
      <c r="I5" s="44"/>
      <c r="J5" s="44"/>
      <c r="K5" s="45" t="s">
        <v>326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6" t="s">
        <v>327</v>
      </c>
      <c r="W5" s="46"/>
      <c r="X5" s="46"/>
      <c r="Y5" s="47" t="s">
        <v>328</v>
      </c>
      <c r="Z5" s="7"/>
      <c r="AA5" s="48" t="s">
        <v>329</v>
      </c>
      <c r="AB5" s="7"/>
      <c r="AC5" s="49" t="s">
        <v>325</v>
      </c>
      <c r="AD5" s="49"/>
      <c r="AE5" s="50" t="s">
        <v>326</v>
      </c>
      <c r="AF5" s="50"/>
      <c r="AG5" s="50"/>
      <c r="AH5" s="51" t="s">
        <v>327</v>
      </c>
      <c r="AI5" s="47" t="s">
        <v>328</v>
      </c>
      <c r="AJ5" s="7"/>
      <c r="AK5" s="52" t="s">
        <v>330</v>
      </c>
      <c r="AL5" s="53" t="s">
        <v>331</v>
      </c>
      <c r="AM5" s="54" t="s">
        <v>332</v>
      </c>
      <c r="AN5" s="47" t="s">
        <v>328</v>
      </c>
      <c r="AP5" s="52" t="s">
        <v>330</v>
      </c>
      <c r="AQ5" s="53" t="s">
        <v>331</v>
      </c>
      <c r="AR5" s="54" t="s">
        <v>332</v>
      </c>
      <c r="AS5" s="47" t="s">
        <v>328</v>
      </c>
      <c r="AT5" s="7"/>
    </row>
    <row r="6" customFormat="false" ht="76.5" hidden="false" customHeight="false" outlineLevel="0" collapsed="false">
      <c r="A6" s="10" t="s">
        <v>13</v>
      </c>
      <c r="B6" s="11" t="s">
        <v>14</v>
      </c>
      <c r="C6" s="12"/>
      <c r="D6" s="13" t="s">
        <v>894</v>
      </c>
      <c r="E6" s="11" t="s">
        <v>16</v>
      </c>
      <c r="F6" s="12"/>
      <c r="G6" s="55" t="s">
        <v>334</v>
      </c>
      <c r="H6" s="13" t="s">
        <v>335</v>
      </c>
      <c r="I6" s="13" t="s">
        <v>336</v>
      </c>
      <c r="J6" s="56" t="s">
        <v>337</v>
      </c>
      <c r="K6" s="13" t="s">
        <v>338</v>
      </c>
      <c r="L6" s="13" t="s">
        <v>339</v>
      </c>
      <c r="M6" s="13" t="s">
        <v>340</v>
      </c>
      <c r="N6" s="13" t="s">
        <v>341</v>
      </c>
      <c r="O6" s="13" t="s">
        <v>342</v>
      </c>
      <c r="P6" s="13" t="s">
        <v>343</v>
      </c>
      <c r="Q6" s="13" t="s">
        <v>344</v>
      </c>
      <c r="R6" s="13" t="s">
        <v>345</v>
      </c>
      <c r="S6" s="13" t="s">
        <v>346</v>
      </c>
      <c r="T6" s="13" t="s">
        <v>347</v>
      </c>
      <c r="U6" s="56" t="s">
        <v>348</v>
      </c>
      <c r="V6" s="13" t="s">
        <v>349</v>
      </c>
      <c r="W6" s="13" t="s">
        <v>350</v>
      </c>
      <c r="X6" s="13" t="s">
        <v>351</v>
      </c>
      <c r="Y6" s="57" t="s">
        <v>352</v>
      </c>
      <c r="Z6" s="12"/>
      <c r="AA6" s="48"/>
      <c r="AB6" s="12"/>
      <c r="AC6" s="11" t="s">
        <v>353</v>
      </c>
      <c r="AD6" s="11" t="s">
        <v>334</v>
      </c>
      <c r="AE6" s="58" t="s">
        <v>345</v>
      </c>
      <c r="AF6" s="11" t="s">
        <v>338</v>
      </c>
      <c r="AG6" s="59" t="s">
        <v>348</v>
      </c>
      <c r="AH6" s="58" t="s">
        <v>332</v>
      </c>
      <c r="AI6" s="59" t="s">
        <v>352</v>
      </c>
      <c r="AJ6" s="12"/>
      <c r="AK6" s="60" t="s">
        <v>354</v>
      </c>
      <c r="AL6" s="60" t="s">
        <v>354</v>
      </c>
      <c r="AM6" s="60" t="s">
        <v>354</v>
      </c>
      <c r="AN6" s="61" t="s">
        <v>354</v>
      </c>
      <c r="AO6" s="62"/>
      <c r="AP6" s="63" t="s">
        <v>355</v>
      </c>
      <c r="AQ6" s="63" t="s">
        <v>355</v>
      </c>
      <c r="AR6" s="63" t="s">
        <v>355</v>
      </c>
      <c r="AS6" s="63" t="s">
        <v>355</v>
      </c>
      <c r="AT6" s="12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</row>
    <row r="7" customFormat="false" ht="12.75" hidden="true" customHeight="false" outlineLevel="0" collapsed="false">
      <c r="A7" s="14"/>
      <c r="C7" s="7"/>
      <c r="F7" s="7"/>
      <c r="G7" s="64"/>
      <c r="J7" s="65"/>
      <c r="U7" s="65"/>
      <c r="Y7" s="66"/>
      <c r="Z7" s="7"/>
      <c r="AA7" s="66"/>
      <c r="AB7" s="7"/>
      <c r="AE7" s="67"/>
      <c r="AG7" s="68"/>
      <c r="AH7" s="67"/>
      <c r="AI7" s="68"/>
      <c r="AJ7" s="7"/>
      <c r="AK7" s="2"/>
      <c r="AL7" s="2"/>
      <c r="AM7" s="2"/>
      <c r="AN7" s="68"/>
      <c r="AO7" s="43"/>
      <c r="AP7" s="69"/>
      <c r="AS7" s="70"/>
      <c r="AT7" s="7"/>
    </row>
    <row r="8" customFormat="false" ht="12.75" hidden="false" customHeight="false" outlineLevel="0" collapsed="false">
      <c r="A8" s="15" t="s">
        <v>356</v>
      </c>
      <c r="B8" s="16"/>
      <c r="C8" s="17"/>
      <c r="D8" s="18"/>
      <c r="E8" s="16"/>
      <c r="F8" s="17"/>
      <c r="G8" s="71"/>
      <c r="H8" s="18"/>
      <c r="I8" s="18"/>
      <c r="J8" s="72"/>
      <c r="K8" s="18"/>
      <c r="L8" s="18"/>
      <c r="M8" s="18"/>
      <c r="N8" s="18"/>
      <c r="O8" s="18"/>
      <c r="P8" s="18"/>
      <c r="Q8" s="18"/>
      <c r="R8" s="18"/>
      <c r="S8" s="18"/>
      <c r="T8" s="18"/>
      <c r="U8" s="72"/>
      <c r="V8" s="18"/>
      <c r="W8" s="18"/>
      <c r="X8" s="18"/>
      <c r="Y8" s="73"/>
      <c r="Z8" s="17"/>
      <c r="AA8" s="73"/>
      <c r="AB8" s="17"/>
      <c r="AC8" s="16"/>
      <c r="AD8" s="16"/>
      <c r="AE8" s="74"/>
      <c r="AF8" s="16"/>
      <c r="AG8" s="75"/>
      <c r="AH8" s="74"/>
      <c r="AI8" s="75"/>
      <c r="AJ8" s="17"/>
      <c r="AK8" s="18"/>
      <c r="AL8" s="18"/>
      <c r="AM8" s="18"/>
      <c r="AN8" s="72"/>
      <c r="AO8" s="18"/>
      <c r="AP8" s="76"/>
      <c r="AQ8" s="77"/>
      <c r="AR8" s="77"/>
      <c r="AS8" s="78"/>
      <c r="AT8" s="17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</row>
    <row r="9" customFormat="false" ht="12.75" hidden="true" customHeight="false" outlineLevel="0" collapsed="false">
      <c r="A9" s="15" t="n">
        <v>1</v>
      </c>
      <c r="B9" s="16" t="n">
        <f aca="false">A9+1</f>
        <v>2</v>
      </c>
      <c r="C9" s="79" t="n">
        <f aca="false">B9+1</f>
        <v>3</v>
      </c>
      <c r="D9" s="18" t="n">
        <f aca="false">C9+1</f>
        <v>4</v>
      </c>
      <c r="E9" s="16" t="n">
        <f aca="false">D9+1</f>
        <v>5</v>
      </c>
      <c r="F9" s="79" t="n">
        <f aca="false">E9+1</f>
        <v>6</v>
      </c>
      <c r="G9" s="71" t="n">
        <f aca="false">F9+1</f>
        <v>7</v>
      </c>
      <c r="H9" s="18" t="n">
        <f aca="false">G9+1</f>
        <v>8</v>
      </c>
      <c r="I9" s="18" t="n">
        <f aca="false">H9+1</f>
        <v>9</v>
      </c>
      <c r="J9" s="72" t="n">
        <f aca="false">I9+1</f>
        <v>10</v>
      </c>
      <c r="K9" s="18" t="n">
        <f aca="false">J9+1</f>
        <v>11</v>
      </c>
      <c r="L9" s="18" t="n">
        <f aca="false">K9+1</f>
        <v>12</v>
      </c>
      <c r="M9" s="18" t="n">
        <f aca="false">L9+1</f>
        <v>13</v>
      </c>
      <c r="N9" s="18" t="n">
        <f aca="false">M9+1</f>
        <v>14</v>
      </c>
      <c r="O9" s="18" t="n">
        <f aca="false">N9+1</f>
        <v>15</v>
      </c>
      <c r="P9" s="18" t="n">
        <f aca="false">O9+1</f>
        <v>16</v>
      </c>
      <c r="Q9" s="18" t="n">
        <f aca="false">P9+1</f>
        <v>17</v>
      </c>
      <c r="R9" s="18" t="n">
        <f aca="false">Q9+1</f>
        <v>18</v>
      </c>
      <c r="S9" s="18" t="n">
        <f aca="false">R9+1</f>
        <v>19</v>
      </c>
      <c r="T9" s="18" t="n">
        <f aca="false">S9+1</f>
        <v>20</v>
      </c>
      <c r="U9" s="72" t="n">
        <f aca="false">T9+1</f>
        <v>21</v>
      </c>
      <c r="V9" s="18" t="n">
        <f aca="false">U9+1</f>
        <v>22</v>
      </c>
      <c r="W9" s="18" t="n">
        <f aca="false">V9+1</f>
        <v>23</v>
      </c>
      <c r="X9" s="18" t="n">
        <f aca="false">W9+1</f>
        <v>24</v>
      </c>
      <c r="Y9" s="73" t="n">
        <f aca="false">X9+1</f>
        <v>25</v>
      </c>
      <c r="Z9" s="79" t="n">
        <f aca="false">Y9+1</f>
        <v>26</v>
      </c>
      <c r="AA9" s="73" t="n">
        <f aca="false">Z9+1</f>
        <v>27</v>
      </c>
      <c r="AB9" s="79" t="n">
        <f aca="false">AA9+1</f>
        <v>28</v>
      </c>
      <c r="AC9" s="16" t="n">
        <f aca="false">AB9+1</f>
        <v>29</v>
      </c>
      <c r="AD9" s="16" t="n">
        <f aca="false">AC9+1</f>
        <v>30</v>
      </c>
      <c r="AE9" s="74" t="n">
        <f aca="false">AD9+1</f>
        <v>31</v>
      </c>
      <c r="AF9" s="16" t="n">
        <f aca="false">AE9+1</f>
        <v>32</v>
      </c>
      <c r="AG9" s="75" t="n">
        <f aca="false">AF9+1</f>
        <v>33</v>
      </c>
      <c r="AH9" s="74" t="n">
        <f aca="false">AG9+1</f>
        <v>34</v>
      </c>
      <c r="AI9" s="75" t="n">
        <f aca="false">AH9+1</f>
        <v>35</v>
      </c>
      <c r="AJ9" s="79"/>
      <c r="AK9" s="19"/>
      <c r="AL9" s="19"/>
      <c r="AM9" s="19"/>
      <c r="AN9" s="80"/>
      <c r="AO9" s="81"/>
      <c r="AP9" s="76"/>
      <c r="AQ9" s="77"/>
      <c r="AR9" s="77"/>
      <c r="AS9" s="78"/>
      <c r="AT9" s="17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</row>
    <row r="10" customFormat="false" ht="12.75" hidden="false" customHeight="false" outlineLevel="0" collapsed="false">
      <c r="A10" s="82" t="s">
        <v>28</v>
      </c>
      <c r="B10" s="25" t="str">
        <f aca="false">VLOOKUP($A$10,$A$14:$AI$202,B9,FALSE())</f>
        <v>Odessa-Ector Power Partners </v>
      </c>
      <c r="C10" s="26"/>
      <c r="D10" s="22" t="n">
        <f aca="false">VLOOKUP($A$10,$A$14:$AI$202,D9,FALSE())</f>
        <v>85000</v>
      </c>
      <c r="E10" s="22" t="n">
        <f aca="false">VLOOKUP($A$10,$A$14:$AI$202,E9,FALSE())</f>
        <v>0</v>
      </c>
      <c r="F10" s="26"/>
      <c r="G10" s="83" t="n">
        <f aca="false">VLOOKUP($A$10,$A$14:$AI$202,G9,FALSE())</f>
        <v>0</v>
      </c>
      <c r="H10" s="22" t="n">
        <f aca="false">VLOOKUP($A$10,$A$14:$AI$202,H9,FALSE())</f>
        <v>0</v>
      </c>
      <c r="I10" s="22" t="n">
        <f aca="false">VLOOKUP($A$10,$A$14:$AI$202,I9,FALSE())</f>
        <v>0</v>
      </c>
      <c r="J10" s="84" t="n">
        <f aca="false">VLOOKUP($A$10,$A$14:$AI$202,J9,FALSE())</f>
        <v>0</v>
      </c>
      <c r="K10" s="22" t="n">
        <f aca="false">VLOOKUP($A$10,$A$14:$AI$202,K9,FALSE())</f>
        <v>0</v>
      </c>
      <c r="L10" s="22" t="n">
        <f aca="false">VLOOKUP($A$10,$A$14:$AI$202,L9,FALSE())</f>
        <v>0</v>
      </c>
      <c r="M10" s="22" t="n">
        <f aca="false">VLOOKUP($A$10,$A$14:$AI$202,M9,FALSE())</f>
        <v>0</v>
      </c>
      <c r="N10" s="22" t="n">
        <f aca="false">VLOOKUP($A$10,$A$14:$AI$202,N9,FALSE())</f>
        <v>0</v>
      </c>
      <c r="O10" s="22" t="n">
        <f aca="false">VLOOKUP($A$10,$A$14:$AI$202,O9,FALSE())</f>
        <v>0</v>
      </c>
      <c r="P10" s="22" t="n">
        <f aca="false">VLOOKUP($A$10,$A$14:$AI$202,P9,FALSE())</f>
        <v>0</v>
      </c>
      <c r="Q10" s="22" t="n">
        <f aca="false">VLOOKUP($A$10,$A$14:$AI$202,Q9,FALSE())</f>
        <v>0</v>
      </c>
      <c r="R10" s="22" t="n">
        <f aca="false">VLOOKUP($A$10,$A$14:$AI$202,R9,FALSE())</f>
        <v>0</v>
      </c>
      <c r="S10" s="22" t="n">
        <f aca="false">VLOOKUP($A$10,$A$14:$AI$202,S9,FALSE())</f>
        <v>0</v>
      </c>
      <c r="T10" s="22" t="n">
        <f aca="false">VLOOKUP($A$10,$A$14:$AI$202,T9,FALSE())</f>
        <v>0</v>
      </c>
      <c r="U10" s="84" t="n">
        <f aca="false">VLOOKUP($A$10,$A$14:$AI$202,U9,FALSE())</f>
        <v>85000</v>
      </c>
      <c r="V10" s="22" t="n">
        <f aca="false">VLOOKUP($A$10,$A$14:$AI$202,V9,FALSE())</f>
        <v>0</v>
      </c>
      <c r="W10" s="22" t="n">
        <f aca="false">VLOOKUP($A$10,$A$14:$AI$202,W9,FALSE())</f>
        <v>0</v>
      </c>
      <c r="X10" s="22" t="n">
        <f aca="false">VLOOKUP($A$10,$A$14:$AI$202,X9,FALSE())</f>
        <v>0</v>
      </c>
      <c r="Y10" s="85" t="n">
        <f aca="false">VLOOKUP($A$10,$A$14:$AI$202,Y9,FALSE())</f>
        <v>0</v>
      </c>
      <c r="Z10" s="26"/>
      <c r="AA10" s="85" t="n">
        <f aca="false">VLOOKUP($A$10,$A$14:$AI$202,AA9,FALSE())</f>
        <v>85000</v>
      </c>
      <c r="AB10" s="26"/>
      <c r="AC10" s="22" t="n">
        <f aca="false">VLOOKUP($A$10,$A$14:$AI$202,AC9,FALSE())</f>
        <v>0</v>
      </c>
      <c r="AD10" s="22" t="n">
        <f aca="false">VLOOKUP($A$10,$A$14:$AI$202,AD9,FALSE())</f>
        <v>0</v>
      </c>
      <c r="AE10" s="83" t="n">
        <f aca="false">VLOOKUP($A$10,$A$14:$AI$202,AE9,FALSE())</f>
        <v>0</v>
      </c>
      <c r="AF10" s="22" t="n">
        <f aca="false">VLOOKUP($A$10,$A$14:$AI$202,AF9,FALSE())</f>
        <v>0</v>
      </c>
      <c r="AG10" s="84" t="n">
        <f aca="false">VLOOKUP($A$10,$A$14:$AI$202,AG9,FALSE())</f>
        <v>85000</v>
      </c>
      <c r="AH10" s="83" t="n">
        <f aca="false">VLOOKUP($A$10,$A$14:$AI$202,AH9,FALSE())</f>
        <v>0</v>
      </c>
      <c r="AI10" s="84" t="n">
        <f aca="false">VLOOKUP($A$10,$A$14:$AI$202,AI9,FALSE())</f>
        <v>0</v>
      </c>
      <c r="AJ10" s="26"/>
      <c r="AK10" s="22" t="n">
        <f aca="false">SUM(G10:J10)</f>
        <v>0</v>
      </c>
      <c r="AL10" s="22" t="n">
        <f aca="false">SUM(K10:U10)</f>
        <v>85000</v>
      </c>
      <c r="AM10" s="22" t="n">
        <f aca="false">SUM(V10:X10)</f>
        <v>0</v>
      </c>
      <c r="AN10" s="84" t="n">
        <f aca="false">Y10</f>
        <v>0</v>
      </c>
      <c r="AO10" s="86"/>
      <c r="AP10" s="87" t="n">
        <f aca="false">AK10/$D10</f>
        <v>0</v>
      </c>
      <c r="AQ10" s="88" t="n">
        <f aca="false">AL10/$D10</f>
        <v>1</v>
      </c>
      <c r="AR10" s="88" t="n">
        <f aca="false">AM10/$D10</f>
        <v>0</v>
      </c>
      <c r="AS10" s="89" t="n">
        <f aca="false">AN10/$D10</f>
        <v>0</v>
      </c>
      <c r="AT10" s="26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customFormat="false" ht="12.75" hidden="false" customHeight="false" outlineLevel="0" collapsed="false">
      <c r="C11" s="7"/>
      <c r="D11" s="28"/>
      <c r="E11" s="29"/>
      <c r="F11" s="7"/>
      <c r="G11" s="90"/>
      <c r="H11" s="28"/>
      <c r="I11" s="28"/>
      <c r="J11" s="91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91"/>
      <c r="V11" s="28"/>
      <c r="W11" s="28"/>
      <c r="X11" s="28"/>
      <c r="Y11" s="92"/>
      <c r="Z11" s="7"/>
      <c r="AA11" s="92"/>
      <c r="AB11" s="7"/>
      <c r="AC11" s="29"/>
      <c r="AD11" s="29"/>
      <c r="AE11" s="93"/>
      <c r="AF11" s="29"/>
      <c r="AG11" s="94"/>
      <c r="AH11" s="93"/>
      <c r="AI11" s="94"/>
      <c r="AJ11" s="7"/>
      <c r="AK11" s="28"/>
      <c r="AL11" s="28"/>
      <c r="AM11" s="28"/>
      <c r="AN11" s="91"/>
      <c r="AO11" s="28"/>
      <c r="AP11" s="69"/>
      <c r="AS11" s="70"/>
      <c r="AT11" s="7"/>
    </row>
    <row r="12" customFormat="false" ht="12.75" hidden="false" customHeight="false" outlineLevel="0" collapsed="false">
      <c r="C12" s="7"/>
      <c r="D12" s="28"/>
      <c r="E12" s="29"/>
      <c r="F12" s="7"/>
      <c r="G12" s="90"/>
      <c r="H12" s="28"/>
      <c r="I12" s="28"/>
      <c r="J12" s="91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91"/>
      <c r="V12" s="28"/>
      <c r="W12" s="28"/>
      <c r="X12" s="28"/>
      <c r="Y12" s="92"/>
      <c r="Z12" s="7"/>
      <c r="AA12" s="92"/>
      <c r="AB12" s="7"/>
      <c r="AC12" s="29"/>
      <c r="AD12" s="29"/>
      <c r="AE12" s="93"/>
      <c r="AF12" s="29"/>
      <c r="AG12" s="94"/>
      <c r="AH12" s="93"/>
      <c r="AI12" s="94"/>
      <c r="AJ12" s="7"/>
      <c r="AK12" s="28"/>
      <c r="AL12" s="28"/>
      <c r="AM12" s="28"/>
      <c r="AN12" s="91"/>
      <c r="AO12" s="28"/>
      <c r="AP12" s="69"/>
      <c r="AS12" s="70"/>
      <c r="AT12" s="7"/>
    </row>
    <row r="13" customFormat="false" ht="12.75" hidden="false" customHeight="false" outlineLevel="0" collapsed="false">
      <c r="A13" s="30" t="s">
        <v>30</v>
      </c>
      <c r="B13" s="30"/>
      <c r="C13" s="7"/>
      <c r="D13" s="28"/>
      <c r="E13" s="29"/>
      <c r="F13" s="7"/>
      <c r="G13" s="90"/>
      <c r="H13" s="28"/>
      <c r="I13" s="28"/>
      <c r="J13" s="91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91"/>
      <c r="V13" s="28"/>
      <c r="W13" s="28"/>
      <c r="X13" s="28"/>
      <c r="Y13" s="92"/>
      <c r="Z13" s="7"/>
      <c r="AA13" s="92"/>
      <c r="AB13" s="7"/>
      <c r="AC13" s="29"/>
      <c r="AD13" s="29"/>
      <c r="AE13" s="93"/>
      <c r="AF13" s="29"/>
      <c r="AG13" s="94"/>
      <c r="AH13" s="93"/>
      <c r="AI13" s="94"/>
      <c r="AJ13" s="7"/>
      <c r="AK13" s="28"/>
      <c r="AL13" s="28"/>
      <c r="AM13" s="28"/>
      <c r="AN13" s="91"/>
      <c r="AO13" s="28"/>
      <c r="AP13" s="69"/>
      <c r="AS13" s="70"/>
      <c r="AT13" s="7"/>
    </row>
    <row r="14" customFormat="false" ht="12.75" hidden="false" customHeight="false" outlineLevel="0" collapsed="false">
      <c r="A14" s="31" t="s">
        <v>28</v>
      </c>
      <c r="B14" s="2" t="s">
        <v>31</v>
      </c>
      <c r="C14" s="7"/>
      <c r="D14" s="28" t="n">
        <v>85000</v>
      </c>
      <c r="E14" s="29" t="n">
        <v>0</v>
      </c>
      <c r="F14" s="7"/>
      <c r="G14" s="90" t="n">
        <v>0</v>
      </c>
      <c r="H14" s="28" t="n">
        <v>0</v>
      </c>
      <c r="I14" s="28" t="n">
        <v>0</v>
      </c>
      <c r="J14" s="91" t="n">
        <v>0</v>
      </c>
      <c r="K14" s="28" t="n">
        <v>0</v>
      </c>
      <c r="L14" s="28" t="n">
        <v>0</v>
      </c>
      <c r="M14" s="28" t="n">
        <v>0</v>
      </c>
      <c r="N14" s="28" t="n">
        <v>0</v>
      </c>
      <c r="O14" s="28" t="n">
        <v>0</v>
      </c>
      <c r="P14" s="28" t="n">
        <v>0</v>
      </c>
      <c r="Q14" s="28" t="n">
        <v>0</v>
      </c>
      <c r="R14" s="28" t="n">
        <v>0</v>
      </c>
      <c r="S14" s="28" t="n">
        <v>0</v>
      </c>
      <c r="T14" s="28" t="n">
        <v>0</v>
      </c>
      <c r="U14" s="91" t="n">
        <v>85000</v>
      </c>
      <c r="V14" s="28" t="n">
        <v>0</v>
      </c>
      <c r="W14" s="28" t="n">
        <v>0</v>
      </c>
      <c r="X14" s="28" t="n">
        <v>0</v>
      </c>
      <c r="Y14" s="92" t="n">
        <v>0</v>
      </c>
      <c r="Z14" s="7"/>
      <c r="AA14" s="92" t="n">
        <v>85000</v>
      </c>
      <c r="AB14" s="7"/>
      <c r="AC14" s="29" t="n">
        <v>0</v>
      </c>
      <c r="AD14" s="29" t="n">
        <v>0</v>
      </c>
      <c r="AE14" s="93" t="n">
        <v>0</v>
      </c>
      <c r="AF14" s="29" t="n">
        <v>0</v>
      </c>
      <c r="AG14" s="94" t="n">
        <v>85000</v>
      </c>
      <c r="AH14" s="93" t="n">
        <v>0</v>
      </c>
      <c r="AI14" s="94" t="n">
        <v>0</v>
      </c>
      <c r="AJ14" s="7"/>
      <c r="AK14" s="28" t="n">
        <v>0</v>
      </c>
      <c r="AL14" s="28" t="n">
        <v>85000</v>
      </c>
      <c r="AM14" s="28" t="n">
        <v>0</v>
      </c>
      <c r="AN14" s="91" t="n">
        <v>0</v>
      </c>
      <c r="AO14" s="28"/>
      <c r="AP14" s="69" t="n">
        <v>0</v>
      </c>
      <c r="AQ14" s="40" t="n">
        <v>1</v>
      </c>
      <c r="AR14" s="40" t="n">
        <v>0</v>
      </c>
      <c r="AS14" s="70" t="n">
        <v>0</v>
      </c>
      <c r="AT14" s="7"/>
    </row>
    <row r="15" customFormat="false" ht="12.75" hidden="false" customHeight="false" outlineLevel="0" collapsed="false">
      <c r="A15" s="31" t="s">
        <v>32</v>
      </c>
      <c r="B15" s="2" t="s">
        <v>33</v>
      </c>
      <c r="C15" s="7"/>
      <c r="D15" s="28" t="n">
        <v>10500</v>
      </c>
      <c r="E15" s="29" t="n">
        <v>0</v>
      </c>
      <c r="F15" s="7"/>
      <c r="G15" s="90" t="n">
        <v>0</v>
      </c>
      <c r="H15" s="28" t="n">
        <v>0</v>
      </c>
      <c r="I15" s="28" t="n">
        <v>0</v>
      </c>
      <c r="J15" s="91" t="n">
        <v>0</v>
      </c>
      <c r="K15" s="28" t="n">
        <v>0</v>
      </c>
      <c r="L15" s="28" t="n">
        <v>0</v>
      </c>
      <c r="M15" s="28" t="n">
        <v>0</v>
      </c>
      <c r="N15" s="28" t="n">
        <v>0</v>
      </c>
      <c r="O15" s="28" t="n">
        <v>0</v>
      </c>
      <c r="P15" s="28" t="n">
        <v>10500</v>
      </c>
      <c r="Q15" s="28" t="n">
        <v>0</v>
      </c>
      <c r="R15" s="28" t="n">
        <v>0</v>
      </c>
      <c r="S15" s="28" t="n">
        <v>0</v>
      </c>
      <c r="T15" s="28" t="n">
        <v>0</v>
      </c>
      <c r="U15" s="91" t="n">
        <v>0</v>
      </c>
      <c r="V15" s="28" t="n">
        <v>0</v>
      </c>
      <c r="W15" s="28" t="n">
        <v>0</v>
      </c>
      <c r="X15" s="28" t="n">
        <v>0</v>
      </c>
      <c r="Y15" s="92" t="n">
        <v>0</v>
      </c>
      <c r="Z15" s="7"/>
      <c r="AA15" s="92" t="n">
        <v>10500</v>
      </c>
      <c r="AB15" s="7"/>
      <c r="AC15" s="29" t="n">
        <v>0</v>
      </c>
      <c r="AD15" s="29" t="n">
        <v>0</v>
      </c>
      <c r="AE15" s="93" t="n">
        <v>0</v>
      </c>
      <c r="AF15" s="29" t="n">
        <v>10500</v>
      </c>
      <c r="AG15" s="94" t="n">
        <v>0</v>
      </c>
      <c r="AH15" s="93" t="n">
        <v>0</v>
      </c>
      <c r="AI15" s="94" t="n">
        <v>0</v>
      </c>
      <c r="AJ15" s="7"/>
      <c r="AK15" s="28" t="n">
        <v>0</v>
      </c>
      <c r="AL15" s="28" t="n">
        <v>10500</v>
      </c>
      <c r="AM15" s="28" t="n">
        <v>0</v>
      </c>
      <c r="AN15" s="91" t="n">
        <v>0</v>
      </c>
      <c r="AO15" s="28"/>
      <c r="AP15" s="69" t="n">
        <v>0</v>
      </c>
      <c r="AQ15" s="40" t="n">
        <v>1</v>
      </c>
      <c r="AR15" s="40" t="n">
        <v>0</v>
      </c>
      <c r="AS15" s="70" t="n">
        <v>0</v>
      </c>
      <c r="AT15" s="7"/>
    </row>
    <row r="16" customFormat="false" ht="12.75" hidden="false" customHeight="false" outlineLevel="0" collapsed="false">
      <c r="A16" s="31" t="s">
        <v>34</v>
      </c>
      <c r="B16" s="2" t="s">
        <v>35</v>
      </c>
      <c r="C16" s="7"/>
      <c r="D16" s="28" t="n">
        <v>5000</v>
      </c>
      <c r="E16" s="29" t="n">
        <v>0</v>
      </c>
      <c r="F16" s="7"/>
      <c r="G16" s="90" t="n">
        <v>0</v>
      </c>
      <c r="H16" s="28" t="n">
        <v>0</v>
      </c>
      <c r="I16" s="28" t="n">
        <v>0</v>
      </c>
      <c r="J16" s="91" t="n">
        <v>0</v>
      </c>
      <c r="K16" s="28" t="n">
        <v>0</v>
      </c>
      <c r="L16" s="28" t="n">
        <v>0</v>
      </c>
      <c r="M16" s="28" t="n">
        <v>0</v>
      </c>
      <c r="N16" s="28" t="n">
        <v>0</v>
      </c>
      <c r="O16" s="28" t="n">
        <v>0</v>
      </c>
      <c r="P16" s="28" t="n">
        <v>0</v>
      </c>
      <c r="Q16" s="28" t="n">
        <v>0</v>
      </c>
      <c r="R16" s="28" t="n">
        <v>0</v>
      </c>
      <c r="S16" s="28" t="n">
        <v>0</v>
      </c>
      <c r="T16" s="28" t="n">
        <v>0</v>
      </c>
      <c r="U16" s="91" t="n">
        <v>5000</v>
      </c>
      <c r="V16" s="28" t="n">
        <v>0</v>
      </c>
      <c r="W16" s="28" t="n">
        <v>0</v>
      </c>
      <c r="X16" s="28" t="n">
        <v>0</v>
      </c>
      <c r="Y16" s="92" t="n">
        <v>0</v>
      </c>
      <c r="Z16" s="7"/>
      <c r="AA16" s="92" t="n">
        <v>5000</v>
      </c>
      <c r="AB16" s="7"/>
      <c r="AC16" s="29" t="n">
        <v>0</v>
      </c>
      <c r="AD16" s="29" t="n">
        <v>0</v>
      </c>
      <c r="AE16" s="93" t="n">
        <v>0</v>
      </c>
      <c r="AF16" s="29" t="n">
        <v>0</v>
      </c>
      <c r="AG16" s="94" t="n">
        <v>5000</v>
      </c>
      <c r="AH16" s="93" t="n">
        <v>0</v>
      </c>
      <c r="AI16" s="94" t="n">
        <v>0</v>
      </c>
      <c r="AJ16" s="7"/>
      <c r="AK16" s="28" t="n">
        <v>0</v>
      </c>
      <c r="AL16" s="28" t="n">
        <v>5000</v>
      </c>
      <c r="AM16" s="28" t="n">
        <v>0</v>
      </c>
      <c r="AN16" s="91" t="n">
        <v>0</v>
      </c>
      <c r="AO16" s="28"/>
      <c r="AP16" s="69" t="n">
        <v>0</v>
      </c>
      <c r="AQ16" s="40" t="n">
        <v>1</v>
      </c>
      <c r="AR16" s="40" t="n">
        <v>0</v>
      </c>
      <c r="AS16" s="70" t="n">
        <v>0</v>
      </c>
      <c r="AT16" s="7"/>
    </row>
    <row r="17" customFormat="false" ht="12.75" hidden="false" customHeight="false" outlineLevel="0" collapsed="false">
      <c r="A17" s="31" t="s">
        <v>36</v>
      </c>
      <c r="B17" s="2" t="s">
        <v>35</v>
      </c>
      <c r="C17" s="7"/>
      <c r="D17" s="28" t="n">
        <v>25575</v>
      </c>
      <c r="E17" s="29" t="n">
        <v>0</v>
      </c>
      <c r="F17" s="7"/>
      <c r="G17" s="90" t="n">
        <v>0</v>
      </c>
      <c r="H17" s="28" t="n">
        <v>0</v>
      </c>
      <c r="I17" s="28" t="n">
        <v>0</v>
      </c>
      <c r="J17" s="91" t="n">
        <v>0</v>
      </c>
      <c r="K17" s="28" t="n">
        <v>0</v>
      </c>
      <c r="L17" s="28" t="n">
        <v>0</v>
      </c>
      <c r="M17" s="28" t="n">
        <v>0</v>
      </c>
      <c r="N17" s="28" t="n">
        <v>0</v>
      </c>
      <c r="O17" s="28" t="n">
        <v>0</v>
      </c>
      <c r="P17" s="28" t="n">
        <v>0</v>
      </c>
      <c r="Q17" s="28" t="n">
        <v>0</v>
      </c>
      <c r="R17" s="28" t="n">
        <v>0</v>
      </c>
      <c r="S17" s="28" t="n">
        <v>0</v>
      </c>
      <c r="T17" s="28" t="n">
        <v>0</v>
      </c>
      <c r="U17" s="91" t="n">
        <v>25575</v>
      </c>
      <c r="V17" s="28" t="n">
        <v>0</v>
      </c>
      <c r="W17" s="28" t="n">
        <v>0</v>
      </c>
      <c r="X17" s="28" t="n">
        <v>0</v>
      </c>
      <c r="Y17" s="92" t="n">
        <v>0</v>
      </c>
      <c r="Z17" s="7"/>
      <c r="AA17" s="92" t="n">
        <v>25575</v>
      </c>
      <c r="AB17" s="7"/>
      <c r="AC17" s="29" t="n">
        <v>0</v>
      </c>
      <c r="AD17" s="29" t="n">
        <v>0</v>
      </c>
      <c r="AE17" s="93" t="n">
        <v>0</v>
      </c>
      <c r="AF17" s="29" t="n">
        <v>0</v>
      </c>
      <c r="AG17" s="94" t="n">
        <v>25575</v>
      </c>
      <c r="AH17" s="93" t="n">
        <v>0</v>
      </c>
      <c r="AI17" s="94" t="n">
        <v>0</v>
      </c>
      <c r="AJ17" s="7"/>
      <c r="AK17" s="28" t="n">
        <v>0</v>
      </c>
      <c r="AL17" s="28" t="n">
        <v>25575</v>
      </c>
      <c r="AM17" s="28" t="n">
        <v>0</v>
      </c>
      <c r="AN17" s="91" t="n">
        <v>0</v>
      </c>
      <c r="AO17" s="28"/>
      <c r="AP17" s="69" t="n">
        <v>0</v>
      </c>
      <c r="AQ17" s="40" t="n">
        <v>1</v>
      </c>
      <c r="AR17" s="40" t="n">
        <v>0</v>
      </c>
      <c r="AS17" s="70" t="n">
        <v>0</v>
      </c>
      <c r="AT17" s="7"/>
    </row>
    <row r="18" customFormat="false" ht="12.75" hidden="false" customHeight="false" outlineLevel="0" collapsed="false">
      <c r="A18" s="31" t="s">
        <v>37</v>
      </c>
      <c r="B18" s="2" t="s">
        <v>38</v>
      </c>
      <c r="C18" s="7"/>
      <c r="D18" s="28" t="n">
        <v>51150</v>
      </c>
      <c r="E18" s="29" t="n">
        <v>0</v>
      </c>
      <c r="F18" s="7"/>
      <c r="G18" s="90" t="n">
        <v>0</v>
      </c>
      <c r="H18" s="28" t="n">
        <v>0</v>
      </c>
      <c r="I18" s="28" t="n">
        <v>0</v>
      </c>
      <c r="J18" s="91" t="n">
        <v>0</v>
      </c>
      <c r="K18" s="28" t="n">
        <v>0</v>
      </c>
      <c r="L18" s="28" t="n">
        <v>0</v>
      </c>
      <c r="M18" s="28" t="n">
        <v>0</v>
      </c>
      <c r="N18" s="28" t="n">
        <v>0</v>
      </c>
      <c r="O18" s="28" t="n">
        <v>0</v>
      </c>
      <c r="P18" s="28" t="n">
        <v>0</v>
      </c>
      <c r="Q18" s="28" t="n">
        <v>0</v>
      </c>
      <c r="R18" s="28" t="n">
        <v>0</v>
      </c>
      <c r="S18" s="28" t="n">
        <v>0</v>
      </c>
      <c r="T18" s="28" t="n">
        <v>0</v>
      </c>
      <c r="U18" s="91" t="n">
        <v>51150</v>
      </c>
      <c r="V18" s="28" t="n">
        <v>0</v>
      </c>
      <c r="W18" s="28" t="n">
        <v>0</v>
      </c>
      <c r="X18" s="28" t="n">
        <v>0</v>
      </c>
      <c r="Y18" s="92" t="n">
        <v>0</v>
      </c>
      <c r="Z18" s="7"/>
      <c r="AA18" s="92" t="n">
        <v>51150</v>
      </c>
      <c r="AB18" s="7"/>
      <c r="AC18" s="29" t="n">
        <v>0</v>
      </c>
      <c r="AD18" s="29" t="n">
        <v>0</v>
      </c>
      <c r="AE18" s="93" t="n">
        <v>0</v>
      </c>
      <c r="AF18" s="29" t="n">
        <v>0</v>
      </c>
      <c r="AG18" s="94" t="n">
        <v>51150</v>
      </c>
      <c r="AH18" s="93" t="n">
        <v>0</v>
      </c>
      <c r="AI18" s="94" t="n">
        <v>0</v>
      </c>
      <c r="AJ18" s="7"/>
      <c r="AK18" s="28" t="n">
        <v>0</v>
      </c>
      <c r="AL18" s="28" t="n">
        <v>51150</v>
      </c>
      <c r="AM18" s="28" t="n">
        <v>0</v>
      </c>
      <c r="AN18" s="91" t="n">
        <v>0</v>
      </c>
      <c r="AO18" s="28"/>
      <c r="AP18" s="69" t="n">
        <v>0</v>
      </c>
      <c r="AQ18" s="40" t="n">
        <v>1</v>
      </c>
      <c r="AR18" s="40" t="n">
        <v>0</v>
      </c>
      <c r="AS18" s="70" t="n">
        <v>0</v>
      </c>
      <c r="AT18" s="7"/>
    </row>
    <row r="19" customFormat="false" ht="12.75" hidden="false" customHeight="false" outlineLevel="0" collapsed="false">
      <c r="A19" s="31" t="s">
        <v>39</v>
      </c>
      <c r="B19" s="2" t="s">
        <v>38</v>
      </c>
      <c r="C19" s="7"/>
      <c r="D19" s="28" t="n">
        <v>10000</v>
      </c>
      <c r="E19" s="29" t="n">
        <v>0</v>
      </c>
      <c r="F19" s="7"/>
      <c r="G19" s="90" t="n">
        <v>0</v>
      </c>
      <c r="H19" s="28" t="n">
        <v>0</v>
      </c>
      <c r="I19" s="28" t="n">
        <v>0</v>
      </c>
      <c r="J19" s="91" t="n">
        <v>0</v>
      </c>
      <c r="K19" s="28" t="n">
        <v>0</v>
      </c>
      <c r="L19" s="28" t="n">
        <v>0</v>
      </c>
      <c r="M19" s="28" t="n">
        <v>0</v>
      </c>
      <c r="N19" s="28" t="n">
        <v>0</v>
      </c>
      <c r="O19" s="28" t="n">
        <v>0</v>
      </c>
      <c r="P19" s="28" t="n">
        <v>0</v>
      </c>
      <c r="Q19" s="28" t="n">
        <v>0</v>
      </c>
      <c r="R19" s="28" t="n">
        <v>10000</v>
      </c>
      <c r="S19" s="28" t="n">
        <v>0</v>
      </c>
      <c r="T19" s="28" t="n">
        <v>0</v>
      </c>
      <c r="U19" s="91" t="n">
        <v>0</v>
      </c>
      <c r="V19" s="28" t="n">
        <v>0</v>
      </c>
      <c r="W19" s="28" t="n">
        <v>0</v>
      </c>
      <c r="X19" s="28" t="n">
        <v>0</v>
      </c>
      <c r="Y19" s="92" t="n">
        <v>0</v>
      </c>
      <c r="Z19" s="7"/>
      <c r="AA19" s="92" t="n">
        <v>10000</v>
      </c>
      <c r="AB19" s="7"/>
      <c r="AC19" s="29" t="n">
        <v>0</v>
      </c>
      <c r="AD19" s="29" t="n">
        <v>0</v>
      </c>
      <c r="AE19" s="93" t="n">
        <v>10000</v>
      </c>
      <c r="AF19" s="29" t="n">
        <v>0</v>
      </c>
      <c r="AG19" s="94" t="n">
        <v>0</v>
      </c>
      <c r="AH19" s="93" t="n">
        <v>0</v>
      </c>
      <c r="AI19" s="94" t="n">
        <v>0</v>
      </c>
      <c r="AJ19" s="7"/>
      <c r="AK19" s="28" t="n">
        <v>0</v>
      </c>
      <c r="AL19" s="28" t="n">
        <v>10000</v>
      </c>
      <c r="AM19" s="28" t="n">
        <v>0</v>
      </c>
      <c r="AN19" s="91" t="n">
        <v>0</v>
      </c>
      <c r="AO19" s="28"/>
      <c r="AP19" s="69" t="n">
        <v>0</v>
      </c>
      <c r="AQ19" s="40" t="n">
        <v>1</v>
      </c>
      <c r="AR19" s="40" t="n">
        <v>0</v>
      </c>
      <c r="AS19" s="70" t="n">
        <v>0</v>
      </c>
      <c r="AT19" s="7"/>
    </row>
    <row r="20" customFormat="false" ht="12.75" hidden="false" customHeight="false" outlineLevel="0" collapsed="false">
      <c r="A20" s="31" t="s">
        <v>40</v>
      </c>
      <c r="B20" s="2" t="s">
        <v>41</v>
      </c>
      <c r="C20" s="7"/>
      <c r="D20" s="28" t="n">
        <v>35000</v>
      </c>
      <c r="E20" s="29" t="n">
        <v>0</v>
      </c>
      <c r="F20" s="7"/>
      <c r="G20" s="90" t="n">
        <v>0</v>
      </c>
      <c r="H20" s="28" t="n">
        <v>0</v>
      </c>
      <c r="I20" s="28" t="n">
        <v>0</v>
      </c>
      <c r="J20" s="91" t="n">
        <v>0</v>
      </c>
      <c r="K20" s="28" t="n">
        <v>0</v>
      </c>
      <c r="L20" s="28" t="n">
        <v>0</v>
      </c>
      <c r="M20" s="28" t="n">
        <v>0</v>
      </c>
      <c r="N20" s="28" t="n">
        <v>0</v>
      </c>
      <c r="O20" s="28" t="n">
        <v>0</v>
      </c>
      <c r="P20" s="28" t="n">
        <v>0</v>
      </c>
      <c r="Q20" s="28" t="n">
        <v>0</v>
      </c>
      <c r="R20" s="28" t="n">
        <v>0</v>
      </c>
      <c r="S20" s="28" t="n">
        <v>0</v>
      </c>
      <c r="T20" s="28" t="n">
        <v>0</v>
      </c>
      <c r="U20" s="91" t="n">
        <v>35000</v>
      </c>
      <c r="V20" s="28" t="n">
        <v>0</v>
      </c>
      <c r="W20" s="28" t="n">
        <v>0</v>
      </c>
      <c r="X20" s="28" t="n">
        <v>0</v>
      </c>
      <c r="Y20" s="92" t="n">
        <v>0</v>
      </c>
      <c r="Z20" s="7"/>
      <c r="AA20" s="92" t="n">
        <v>35000</v>
      </c>
      <c r="AB20" s="7"/>
      <c r="AC20" s="29" t="n">
        <v>0</v>
      </c>
      <c r="AD20" s="29" t="n">
        <v>0</v>
      </c>
      <c r="AE20" s="93" t="n">
        <v>0</v>
      </c>
      <c r="AF20" s="29" t="n">
        <v>0</v>
      </c>
      <c r="AG20" s="94" t="n">
        <v>35000</v>
      </c>
      <c r="AH20" s="93" t="n">
        <v>0</v>
      </c>
      <c r="AI20" s="94" t="n">
        <v>0</v>
      </c>
      <c r="AJ20" s="7"/>
      <c r="AK20" s="28" t="n">
        <v>0</v>
      </c>
      <c r="AL20" s="28" t="n">
        <v>35000</v>
      </c>
      <c r="AM20" s="28" t="n">
        <v>0</v>
      </c>
      <c r="AN20" s="91" t="n">
        <v>0</v>
      </c>
      <c r="AO20" s="28"/>
      <c r="AP20" s="69" t="n">
        <v>0</v>
      </c>
      <c r="AQ20" s="40" t="n">
        <v>1</v>
      </c>
      <c r="AR20" s="40" t="n">
        <v>0</v>
      </c>
      <c r="AS20" s="70" t="n">
        <v>0</v>
      </c>
      <c r="AT20" s="7"/>
    </row>
    <row r="21" customFormat="false" ht="12.75" hidden="false" customHeight="false" outlineLevel="0" collapsed="false">
      <c r="A21" s="31"/>
      <c r="B21" s="32" t="s">
        <v>42</v>
      </c>
      <c r="C21" s="7"/>
      <c r="D21" s="95" t="n">
        <v>222225</v>
      </c>
      <c r="E21" s="95" t="n">
        <v>0</v>
      </c>
      <c r="F21" s="7"/>
      <c r="G21" s="33" t="n">
        <v>0</v>
      </c>
      <c r="H21" s="95" t="n">
        <v>0</v>
      </c>
      <c r="I21" s="95" t="n">
        <v>0</v>
      </c>
      <c r="J21" s="35" t="n">
        <v>0</v>
      </c>
      <c r="K21" s="95" t="n">
        <v>0</v>
      </c>
      <c r="L21" s="95" t="n">
        <v>0</v>
      </c>
      <c r="M21" s="95" t="n">
        <v>0</v>
      </c>
      <c r="N21" s="95" t="n">
        <v>0</v>
      </c>
      <c r="O21" s="95" t="n">
        <v>0</v>
      </c>
      <c r="P21" s="95" t="n">
        <v>10500</v>
      </c>
      <c r="Q21" s="95" t="n">
        <v>0</v>
      </c>
      <c r="R21" s="95" t="n">
        <v>10000</v>
      </c>
      <c r="S21" s="95" t="n">
        <v>0</v>
      </c>
      <c r="T21" s="95" t="n">
        <v>0</v>
      </c>
      <c r="U21" s="35" t="n">
        <v>201725</v>
      </c>
      <c r="V21" s="95" t="n">
        <v>0</v>
      </c>
      <c r="W21" s="95" t="n">
        <v>0</v>
      </c>
      <c r="X21" s="95" t="n">
        <v>0</v>
      </c>
      <c r="Y21" s="96" t="n">
        <v>0</v>
      </c>
      <c r="Z21" s="7"/>
      <c r="AA21" s="96" t="n">
        <v>222225</v>
      </c>
      <c r="AB21" s="7"/>
      <c r="AC21" s="95" t="n">
        <v>0</v>
      </c>
      <c r="AD21" s="95" t="n">
        <v>0</v>
      </c>
      <c r="AE21" s="33" t="n">
        <v>10000</v>
      </c>
      <c r="AF21" s="95" t="n">
        <v>10500</v>
      </c>
      <c r="AG21" s="35" t="n">
        <v>201725</v>
      </c>
      <c r="AH21" s="33" t="n">
        <v>0</v>
      </c>
      <c r="AI21" s="35" t="n">
        <v>0</v>
      </c>
      <c r="AJ21" s="7"/>
      <c r="AK21" s="95" t="n">
        <v>0</v>
      </c>
      <c r="AL21" s="95" t="n">
        <v>222225</v>
      </c>
      <c r="AM21" s="95" t="n">
        <v>0</v>
      </c>
      <c r="AN21" s="35" t="n">
        <v>0</v>
      </c>
      <c r="AO21" s="28"/>
      <c r="AP21" s="69"/>
      <c r="AS21" s="70"/>
      <c r="AT21" s="7"/>
    </row>
    <row r="22" customFormat="false" ht="12.75" hidden="false" customHeight="false" outlineLevel="0" collapsed="false">
      <c r="A22" s="31"/>
      <c r="C22" s="7"/>
      <c r="D22" s="28"/>
      <c r="E22" s="29"/>
      <c r="F22" s="7"/>
      <c r="G22" s="90"/>
      <c r="H22" s="28"/>
      <c r="I22" s="28"/>
      <c r="J22" s="91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91"/>
      <c r="V22" s="28"/>
      <c r="W22" s="28"/>
      <c r="X22" s="28"/>
      <c r="Y22" s="92"/>
      <c r="Z22" s="7"/>
      <c r="AA22" s="92"/>
      <c r="AB22" s="7"/>
      <c r="AC22" s="29"/>
      <c r="AD22" s="29"/>
      <c r="AE22" s="93"/>
      <c r="AF22" s="29"/>
      <c r="AG22" s="94"/>
      <c r="AH22" s="93"/>
      <c r="AI22" s="94"/>
      <c r="AJ22" s="7"/>
      <c r="AK22" s="28"/>
      <c r="AL22" s="28"/>
      <c r="AM22" s="28"/>
      <c r="AN22" s="91"/>
      <c r="AO22" s="28"/>
      <c r="AP22" s="69"/>
      <c r="AS22" s="70"/>
      <c r="AT22" s="7"/>
    </row>
    <row r="23" customFormat="false" ht="12.75" hidden="false" customHeight="false" outlineLevel="0" collapsed="false">
      <c r="A23" s="30" t="s">
        <v>43</v>
      </c>
      <c r="B23" s="30"/>
      <c r="C23" s="7"/>
      <c r="D23" s="28"/>
      <c r="E23" s="29"/>
      <c r="F23" s="7"/>
      <c r="G23" s="90"/>
      <c r="H23" s="28"/>
      <c r="I23" s="28"/>
      <c r="J23" s="91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91"/>
      <c r="V23" s="28"/>
      <c r="W23" s="28"/>
      <c r="X23" s="28"/>
      <c r="Y23" s="92"/>
      <c r="Z23" s="7"/>
      <c r="AA23" s="92"/>
      <c r="AB23" s="7"/>
      <c r="AC23" s="29"/>
      <c r="AD23" s="29"/>
      <c r="AE23" s="93"/>
      <c r="AF23" s="29"/>
      <c r="AG23" s="94"/>
      <c r="AH23" s="93"/>
      <c r="AI23" s="94"/>
      <c r="AJ23" s="7"/>
      <c r="AK23" s="28"/>
      <c r="AL23" s="28"/>
      <c r="AM23" s="28"/>
      <c r="AN23" s="91"/>
      <c r="AO23" s="28"/>
      <c r="AP23" s="69"/>
      <c r="AS23" s="70"/>
      <c r="AT23" s="7"/>
    </row>
    <row r="24" customFormat="false" ht="12.75" hidden="false" customHeight="false" outlineLevel="0" collapsed="false">
      <c r="A24" s="31" t="s">
        <v>44</v>
      </c>
      <c r="B24" s="2" t="s">
        <v>45</v>
      </c>
      <c r="C24" s="7"/>
      <c r="D24" s="28" t="n">
        <v>2016</v>
      </c>
      <c r="E24" s="29" t="n">
        <v>856</v>
      </c>
      <c r="F24" s="7"/>
      <c r="G24" s="90" t="n">
        <v>798</v>
      </c>
      <c r="H24" s="28" t="n">
        <v>33</v>
      </c>
      <c r="I24" s="28" t="n">
        <v>56</v>
      </c>
      <c r="J24" s="91" t="n">
        <v>6</v>
      </c>
      <c r="K24" s="28" t="n">
        <v>0</v>
      </c>
      <c r="L24" s="28" t="n">
        <v>0</v>
      </c>
      <c r="M24" s="28" t="n">
        <v>0</v>
      </c>
      <c r="N24" s="28" t="n">
        <v>0</v>
      </c>
      <c r="O24" s="28" t="n">
        <v>0</v>
      </c>
      <c r="P24" s="28" t="n">
        <v>0</v>
      </c>
      <c r="Q24" s="28" t="n">
        <v>0</v>
      </c>
      <c r="R24" s="28" t="n">
        <v>0</v>
      </c>
      <c r="S24" s="28" t="n">
        <v>0</v>
      </c>
      <c r="T24" s="28" t="n">
        <v>0</v>
      </c>
      <c r="U24" s="91" t="n">
        <v>267</v>
      </c>
      <c r="V24" s="28" t="n">
        <v>0</v>
      </c>
      <c r="W24" s="28" t="n">
        <v>0</v>
      </c>
      <c r="X24" s="28" t="n">
        <v>0</v>
      </c>
      <c r="Y24" s="92" t="n">
        <v>0</v>
      </c>
      <c r="Z24" s="7"/>
      <c r="AA24" s="92" t="n">
        <v>1160</v>
      </c>
      <c r="AB24" s="7"/>
      <c r="AC24" s="29" t="n">
        <v>89</v>
      </c>
      <c r="AD24" s="29" t="n">
        <v>804</v>
      </c>
      <c r="AE24" s="93" t="n">
        <v>0</v>
      </c>
      <c r="AF24" s="29" t="n">
        <v>0</v>
      </c>
      <c r="AG24" s="94" t="n">
        <v>267</v>
      </c>
      <c r="AH24" s="93" t="n">
        <v>0</v>
      </c>
      <c r="AI24" s="94" t="n">
        <v>0</v>
      </c>
      <c r="AJ24" s="7"/>
      <c r="AK24" s="28" t="n">
        <v>893</v>
      </c>
      <c r="AL24" s="28" t="n">
        <v>267</v>
      </c>
      <c r="AM24" s="28" t="n">
        <v>0</v>
      </c>
      <c r="AN24" s="91" t="n">
        <v>0</v>
      </c>
      <c r="AO24" s="28"/>
      <c r="AP24" s="69" t="n">
        <v>0.442956349206349</v>
      </c>
      <c r="AQ24" s="40" t="n">
        <v>0.132440476190476</v>
      </c>
      <c r="AR24" s="40" t="n">
        <v>0</v>
      </c>
      <c r="AS24" s="70" t="n">
        <v>0</v>
      </c>
      <c r="AT24" s="7"/>
    </row>
    <row r="25" customFormat="false" ht="12.75" hidden="false" customHeight="false" outlineLevel="0" collapsed="false">
      <c r="A25" s="31" t="s">
        <v>46</v>
      </c>
      <c r="B25" s="2" t="s">
        <v>47</v>
      </c>
      <c r="C25" s="7"/>
      <c r="D25" s="28" t="n">
        <v>11418</v>
      </c>
      <c r="E25" s="29" t="n">
        <v>0</v>
      </c>
      <c r="F25" s="7"/>
      <c r="G25" s="90" t="n">
        <v>0</v>
      </c>
      <c r="H25" s="28" t="n">
        <v>0</v>
      </c>
      <c r="I25" s="28" t="n">
        <v>0</v>
      </c>
      <c r="J25" s="91" t="n">
        <v>0</v>
      </c>
      <c r="K25" s="28" t="n">
        <v>0</v>
      </c>
      <c r="L25" s="28" t="n">
        <v>0</v>
      </c>
      <c r="M25" s="28" t="n">
        <v>0</v>
      </c>
      <c r="N25" s="28" t="n">
        <v>0</v>
      </c>
      <c r="O25" s="28" t="n">
        <v>0</v>
      </c>
      <c r="P25" s="28" t="n">
        <v>0</v>
      </c>
      <c r="Q25" s="28" t="n">
        <v>0</v>
      </c>
      <c r="R25" s="28" t="n">
        <v>0</v>
      </c>
      <c r="S25" s="28" t="n">
        <v>0</v>
      </c>
      <c r="T25" s="28" t="n">
        <v>0</v>
      </c>
      <c r="U25" s="91" t="n">
        <v>11418</v>
      </c>
      <c r="V25" s="28" t="n">
        <v>0</v>
      </c>
      <c r="W25" s="28" t="n">
        <v>0</v>
      </c>
      <c r="X25" s="28" t="n">
        <v>0</v>
      </c>
      <c r="Y25" s="92" t="n">
        <v>0</v>
      </c>
      <c r="Z25" s="7"/>
      <c r="AA25" s="92" t="n">
        <v>11418</v>
      </c>
      <c r="AB25" s="7"/>
      <c r="AC25" s="29" t="n">
        <v>0</v>
      </c>
      <c r="AD25" s="29" t="n">
        <v>0</v>
      </c>
      <c r="AE25" s="93" t="n">
        <v>0</v>
      </c>
      <c r="AF25" s="29" t="n">
        <v>0</v>
      </c>
      <c r="AG25" s="94" t="n">
        <v>11418</v>
      </c>
      <c r="AH25" s="93" t="n">
        <v>0</v>
      </c>
      <c r="AI25" s="94" t="n">
        <v>0</v>
      </c>
      <c r="AJ25" s="7"/>
      <c r="AK25" s="28" t="n">
        <v>0</v>
      </c>
      <c r="AL25" s="28" t="n">
        <v>11418</v>
      </c>
      <c r="AM25" s="28" t="n">
        <v>0</v>
      </c>
      <c r="AN25" s="91" t="n">
        <v>0</v>
      </c>
      <c r="AO25" s="28"/>
      <c r="AP25" s="69" t="n">
        <v>0</v>
      </c>
      <c r="AQ25" s="40" t="n">
        <v>1</v>
      </c>
      <c r="AR25" s="40" t="n">
        <v>0</v>
      </c>
      <c r="AS25" s="70" t="n">
        <v>0</v>
      </c>
      <c r="AT25" s="7"/>
    </row>
    <row r="26" customFormat="false" ht="12.75" hidden="false" customHeight="false" outlineLevel="0" collapsed="false">
      <c r="A26" s="31" t="s">
        <v>48</v>
      </c>
      <c r="B26" s="2" t="s">
        <v>49</v>
      </c>
      <c r="C26" s="7"/>
      <c r="D26" s="28" t="n">
        <v>7664</v>
      </c>
      <c r="E26" s="29" t="n">
        <v>0</v>
      </c>
      <c r="F26" s="7"/>
      <c r="G26" s="90" t="n">
        <v>138</v>
      </c>
      <c r="H26" s="28" t="n">
        <v>412</v>
      </c>
      <c r="I26" s="28" t="n">
        <v>3039</v>
      </c>
      <c r="J26" s="91" t="n">
        <v>9</v>
      </c>
      <c r="K26" s="28" t="n">
        <v>0</v>
      </c>
      <c r="L26" s="28" t="n">
        <v>0</v>
      </c>
      <c r="M26" s="28" t="n">
        <v>0</v>
      </c>
      <c r="N26" s="28" t="n">
        <v>0</v>
      </c>
      <c r="O26" s="28" t="n">
        <v>0</v>
      </c>
      <c r="P26" s="28" t="n">
        <v>0</v>
      </c>
      <c r="Q26" s="28" t="n">
        <v>0</v>
      </c>
      <c r="R26" s="28" t="n">
        <v>0</v>
      </c>
      <c r="S26" s="28" t="n">
        <v>0</v>
      </c>
      <c r="T26" s="28" t="n">
        <v>0</v>
      </c>
      <c r="U26" s="91" t="n">
        <v>4066</v>
      </c>
      <c r="V26" s="28" t="n">
        <v>0</v>
      </c>
      <c r="W26" s="28" t="n">
        <v>0</v>
      </c>
      <c r="X26" s="28" t="n">
        <v>0</v>
      </c>
      <c r="Y26" s="92" t="n">
        <v>0</v>
      </c>
      <c r="Z26" s="7"/>
      <c r="AA26" s="92" t="n">
        <v>7664</v>
      </c>
      <c r="AB26" s="7"/>
      <c r="AC26" s="29" t="n">
        <v>3451</v>
      </c>
      <c r="AD26" s="29" t="n">
        <v>147</v>
      </c>
      <c r="AE26" s="93" t="n">
        <v>0</v>
      </c>
      <c r="AF26" s="29" t="n">
        <v>0</v>
      </c>
      <c r="AG26" s="94" t="n">
        <v>4066</v>
      </c>
      <c r="AH26" s="93" t="n">
        <v>0</v>
      </c>
      <c r="AI26" s="94" t="n">
        <v>0</v>
      </c>
      <c r="AJ26" s="7"/>
      <c r="AK26" s="28" t="n">
        <v>3598</v>
      </c>
      <c r="AL26" s="28" t="n">
        <v>4066</v>
      </c>
      <c r="AM26" s="28" t="n">
        <v>0</v>
      </c>
      <c r="AN26" s="91" t="n">
        <v>0</v>
      </c>
      <c r="AO26" s="28"/>
      <c r="AP26" s="69" t="n">
        <v>0.46946764091858</v>
      </c>
      <c r="AQ26" s="40" t="n">
        <v>0.53053235908142</v>
      </c>
      <c r="AR26" s="40" t="n">
        <v>0</v>
      </c>
      <c r="AS26" s="70" t="n">
        <v>0</v>
      </c>
      <c r="AT26" s="7"/>
    </row>
    <row r="27" customFormat="false" ht="12.75" hidden="false" customHeight="false" outlineLevel="0" collapsed="false">
      <c r="A27" s="31" t="s">
        <v>50</v>
      </c>
      <c r="B27" s="2" t="s">
        <v>49</v>
      </c>
      <c r="C27" s="7"/>
      <c r="D27" s="28" t="n">
        <v>12796</v>
      </c>
      <c r="E27" s="29" t="n">
        <v>0</v>
      </c>
      <c r="F27" s="7"/>
      <c r="G27" s="90" t="n">
        <v>232</v>
      </c>
      <c r="H27" s="28" t="n">
        <v>688</v>
      </c>
      <c r="I27" s="28" t="n">
        <v>5074</v>
      </c>
      <c r="J27" s="91" t="n">
        <v>15</v>
      </c>
      <c r="K27" s="28" t="n">
        <v>0</v>
      </c>
      <c r="L27" s="28" t="n">
        <v>0</v>
      </c>
      <c r="M27" s="28" t="n">
        <v>0</v>
      </c>
      <c r="N27" s="28" t="n">
        <v>0</v>
      </c>
      <c r="O27" s="28" t="n">
        <v>0</v>
      </c>
      <c r="P27" s="28" t="n">
        <v>0</v>
      </c>
      <c r="Q27" s="28" t="n">
        <v>0</v>
      </c>
      <c r="R27" s="28" t="n">
        <v>0</v>
      </c>
      <c r="S27" s="28" t="n">
        <v>0</v>
      </c>
      <c r="T27" s="28" t="n">
        <v>0</v>
      </c>
      <c r="U27" s="91" t="n">
        <v>6787</v>
      </c>
      <c r="V27" s="28" t="n">
        <v>0</v>
      </c>
      <c r="W27" s="28" t="n">
        <v>0</v>
      </c>
      <c r="X27" s="28" t="n">
        <v>0</v>
      </c>
      <c r="Y27" s="92" t="n">
        <v>0</v>
      </c>
      <c r="Z27" s="7"/>
      <c r="AA27" s="92" t="n">
        <v>12796</v>
      </c>
      <c r="AB27" s="7"/>
      <c r="AC27" s="29" t="n">
        <v>5762</v>
      </c>
      <c r="AD27" s="29" t="n">
        <v>247</v>
      </c>
      <c r="AE27" s="93" t="n">
        <v>0</v>
      </c>
      <c r="AF27" s="29" t="n">
        <v>0</v>
      </c>
      <c r="AG27" s="94" t="n">
        <v>6787</v>
      </c>
      <c r="AH27" s="93" t="n">
        <v>0</v>
      </c>
      <c r="AI27" s="94" t="n">
        <v>0</v>
      </c>
      <c r="AJ27" s="7"/>
      <c r="AK27" s="28" t="n">
        <v>6009</v>
      </c>
      <c r="AL27" s="28" t="n">
        <v>6787</v>
      </c>
      <c r="AM27" s="28" t="n">
        <v>0</v>
      </c>
      <c r="AN27" s="91" t="n">
        <v>0</v>
      </c>
      <c r="AO27" s="28"/>
      <c r="AP27" s="69" t="n">
        <v>0.469599874960925</v>
      </c>
      <c r="AQ27" s="40" t="n">
        <v>0.530400125039075</v>
      </c>
      <c r="AR27" s="40" t="n">
        <v>0</v>
      </c>
      <c r="AS27" s="70" t="n">
        <v>0</v>
      </c>
      <c r="AT27" s="7"/>
    </row>
    <row r="28" customFormat="false" ht="12.75" hidden="false" customHeight="false" outlineLevel="0" collapsed="false">
      <c r="A28" s="31" t="s">
        <v>51</v>
      </c>
      <c r="B28" s="2" t="s">
        <v>52</v>
      </c>
      <c r="C28" s="7"/>
      <c r="D28" s="28" t="n">
        <v>11418</v>
      </c>
      <c r="E28" s="29" t="n">
        <v>0</v>
      </c>
      <c r="F28" s="7"/>
      <c r="G28" s="90" t="n">
        <v>0</v>
      </c>
      <c r="H28" s="28" t="n">
        <v>0</v>
      </c>
      <c r="I28" s="28" t="n">
        <v>0</v>
      </c>
      <c r="J28" s="91" t="n">
        <v>0</v>
      </c>
      <c r="K28" s="28" t="n">
        <v>11418</v>
      </c>
      <c r="L28" s="28" t="n">
        <v>0</v>
      </c>
      <c r="M28" s="28" t="n">
        <v>0</v>
      </c>
      <c r="N28" s="28" t="n">
        <v>0</v>
      </c>
      <c r="O28" s="28" t="n">
        <v>0</v>
      </c>
      <c r="P28" s="28" t="n">
        <v>0</v>
      </c>
      <c r="Q28" s="28" t="n">
        <v>0</v>
      </c>
      <c r="R28" s="28" t="n">
        <v>0</v>
      </c>
      <c r="S28" s="28" t="n">
        <v>0</v>
      </c>
      <c r="T28" s="28" t="n">
        <v>0</v>
      </c>
      <c r="U28" s="91" t="n">
        <v>0</v>
      </c>
      <c r="V28" s="28" t="n">
        <v>0</v>
      </c>
      <c r="W28" s="28" t="n">
        <v>0</v>
      </c>
      <c r="X28" s="28" t="n">
        <v>0</v>
      </c>
      <c r="Y28" s="92" t="n">
        <v>0</v>
      </c>
      <c r="Z28" s="7"/>
      <c r="AA28" s="92" t="n">
        <v>11418</v>
      </c>
      <c r="AB28" s="7"/>
      <c r="AC28" s="29" t="n">
        <v>0</v>
      </c>
      <c r="AD28" s="29" t="n">
        <v>0</v>
      </c>
      <c r="AE28" s="93" t="n">
        <v>0</v>
      </c>
      <c r="AF28" s="29" t="n">
        <v>11418</v>
      </c>
      <c r="AG28" s="94" t="n">
        <v>0</v>
      </c>
      <c r="AH28" s="93" t="n">
        <v>0</v>
      </c>
      <c r="AI28" s="94" t="n">
        <v>0</v>
      </c>
      <c r="AJ28" s="7"/>
      <c r="AK28" s="28" t="n">
        <v>0</v>
      </c>
      <c r="AL28" s="28" t="n">
        <v>11418</v>
      </c>
      <c r="AM28" s="28" t="n">
        <v>0</v>
      </c>
      <c r="AN28" s="91" t="n">
        <v>0</v>
      </c>
      <c r="AO28" s="28"/>
      <c r="AP28" s="69" t="n">
        <v>0</v>
      </c>
      <c r="AQ28" s="40" t="n">
        <v>1</v>
      </c>
      <c r="AR28" s="40" t="n">
        <v>0</v>
      </c>
      <c r="AS28" s="70" t="n">
        <v>0</v>
      </c>
      <c r="AT28" s="7"/>
    </row>
    <row r="29" customFormat="false" ht="12.75" hidden="false" customHeight="false" outlineLevel="0" collapsed="false">
      <c r="A29" s="31" t="s">
        <v>53</v>
      </c>
      <c r="B29" s="2" t="s">
        <v>54</v>
      </c>
      <c r="C29" s="7"/>
      <c r="D29" s="28" t="n">
        <v>3975</v>
      </c>
      <c r="E29" s="29" t="n">
        <v>0</v>
      </c>
      <c r="F29" s="7"/>
      <c r="G29" s="90" t="n">
        <v>0</v>
      </c>
      <c r="H29" s="28" t="n">
        <v>0</v>
      </c>
      <c r="I29" s="28" t="n">
        <v>0</v>
      </c>
      <c r="J29" s="91" t="n">
        <v>0</v>
      </c>
      <c r="K29" s="28" t="n">
        <v>3975</v>
      </c>
      <c r="L29" s="28" t="n">
        <v>0</v>
      </c>
      <c r="M29" s="28" t="n">
        <v>0</v>
      </c>
      <c r="N29" s="28" t="n">
        <v>0</v>
      </c>
      <c r="O29" s="28" t="n">
        <v>0</v>
      </c>
      <c r="P29" s="28" t="n">
        <v>0</v>
      </c>
      <c r="Q29" s="28" t="n">
        <v>0</v>
      </c>
      <c r="R29" s="28" t="n">
        <v>0</v>
      </c>
      <c r="S29" s="28" t="n">
        <v>0</v>
      </c>
      <c r="T29" s="28" t="n">
        <v>0</v>
      </c>
      <c r="U29" s="91" t="n">
        <v>0</v>
      </c>
      <c r="V29" s="28" t="n">
        <v>0</v>
      </c>
      <c r="W29" s="28" t="n">
        <v>0</v>
      </c>
      <c r="X29" s="28" t="n">
        <v>0</v>
      </c>
      <c r="Y29" s="92" t="n">
        <v>0</v>
      </c>
      <c r="Z29" s="7"/>
      <c r="AA29" s="92" t="n">
        <v>3975</v>
      </c>
      <c r="AB29" s="7"/>
      <c r="AC29" s="29" t="n">
        <v>0</v>
      </c>
      <c r="AD29" s="29" t="n">
        <v>0</v>
      </c>
      <c r="AE29" s="93" t="n">
        <v>0</v>
      </c>
      <c r="AF29" s="29" t="n">
        <v>3975</v>
      </c>
      <c r="AG29" s="94" t="n">
        <v>0</v>
      </c>
      <c r="AH29" s="93" t="n">
        <v>0</v>
      </c>
      <c r="AI29" s="94" t="n">
        <v>0</v>
      </c>
      <c r="AJ29" s="7"/>
      <c r="AK29" s="28" t="n">
        <v>0</v>
      </c>
      <c r="AL29" s="28" t="n">
        <v>3975</v>
      </c>
      <c r="AM29" s="28" t="n">
        <v>0</v>
      </c>
      <c r="AN29" s="91" t="n">
        <v>0</v>
      </c>
      <c r="AO29" s="28"/>
      <c r="AP29" s="69" t="n">
        <v>0</v>
      </c>
      <c r="AQ29" s="40" t="n">
        <v>1</v>
      </c>
      <c r="AR29" s="40" t="n">
        <v>0</v>
      </c>
      <c r="AS29" s="70" t="n">
        <v>0</v>
      </c>
      <c r="AT29" s="7"/>
    </row>
    <row r="30" customFormat="false" ht="12.75" hidden="false" customHeight="false" outlineLevel="0" collapsed="false">
      <c r="A30" s="31" t="s">
        <v>55</v>
      </c>
      <c r="B30" s="2" t="s">
        <v>54</v>
      </c>
      <c r="C30" s="7"/>
      <c r="D30" s="28" t="n">
        <v>11418</v>
      </c>
      <c r="E30" s="29" t="n">
        <v>0</v>
      </c>
      <c r="F30" s="7"/>
      <c r="G30" s="90" t="n">
        <v>0</v>
      </c>
      <c r="H30" s="28" t="n">
        <v>0</v>
      </c>
      <c r="I30" s="28" t="n">
        <v>0</v>
      </c>
      <c r="J30" s="91" t="n">
        <v>0</v>
      </c>
      <c r="K30" s="28" t="n">
        <v>11418</v>
      </c>
      <c r="L30" s="28" t="n">
        <v>0</v>
      </c>
      <c r="M30" s="28" t="n">
        <v>0</v>
      </c>
      <c r="N30" s="28" t="n">
        <v>0</v>
      </c>
      <c r="O30" s="28" t="n">
        <v>0</v>
      </c>
      <c r="P30" s="28" t="n">
        <v>0</v>
      </c>
      <c r="Q30" s="28" t="n">
        <v>0</v>
      </c>
      <c r="R30" s="28" t="n">
        <v>0</v>
      </c>
      <c r="S30" s="28" t="n">
        <v>0</v>
      </c>
      <c r="T30" s="28" t="n">
        <v>0</v>
      </c>
      <c r="U30" s="91" t="n">
        <v>0</v>
      </c>
      <c r="V30" s="28" t="n">
        <v>0</v>
      </c>
      <c r="W30" s="28" t="n">
        <v>0</v>
      </c>
      <c r="X30" s="28" t="n">
        <v>0</v>
      </c>
      <c r="Y30" s="92" t="n">
        <v>0</v>
      </c>
      <c r="Z30" s="7"/>
      <c r="AA30" s="92" t="n">
        <v>11418</v>
      </c>
      <c r="AB30" s="7"/>
      <c r="AC30" s="29" t="n">
        <v>0</v>
      </c>
      <c r="AD30" s="29" t="n">
        <v>0</v>
      </c>
      <c r="AE30" s="93" t="n">
        <v>0</v>
      </c>
      <c r="AF30" s="29" t="n">
        <v>11418</v>
      </c>
      <c r="AG30" s="94" t="n">
        <v>0</v>
      </c>
      <c r="AH30" s="93" t="n">
        <v>0</v>
      </c>
      <c r="AI30" s="94" t="n">
        <v>0</v>
      </c>
      <c r="AJ30" s="7"/>
      <c r="AK30" s="28" t="n">
        <v>0</v>
      </c>
      <c r="AL30" s="28" t="n">
        <v>11418</v>
      </c>
      <c r="AM30" s="28" t="n">
        <v>0</v>
      </c>
      <c r="AN30" s="91" t="n">
        <v>0</v>
      </c>
      <c r="AO30" s="28"/>
      <c r="AP30" s="69" t="n">
        <v>0</v>
      </c>
      <c r="AQ30" s="40" t="n">
        <v>1</v>
      </c>
      <c r="AR30" s="40" t="n">
        <v>0</v>
      </c>
      <c r="AS30" s="70" t="n">
        <v>0</v>
      </c>
      <c r="AT30" s="7"/>
    </row>
    <row r="31" customFormat="false" ht="12.75" hidden="false" customHeight="false" outlineLevel="0" collapsed="false">
      <c r="A31" s="31" t="s">
        <v>56</v>
      </c>
      <c r="B31" s="2" t="s">
        <v>54</v>
      </c>
      <c r="C31" s="7"/>
      <c r="D31" s="28" t="n">
        <v>3413</v>
      </c>
      <c r="E31" s="29" t="n">
        <v>0</v>
      </c>
      <c r="F31" s="7"/>
      <c r="G31" s="90" t="n">
        <v>1353</v>
      </c>
      <c r="H31" s="28" t="n">
        <v>0</v>
      </c>
      <c r="I31" s="28" t="n">
        <v>0</v>
      </c>
      <c r="J31" s="91" t="n">
        <v>0</v>
      </c>
      <c r="K31" s="28" t="n">
        <v>2060</v>
      </c>
      <c r="L31" s="28" t="n">
        <v>0</v>
      </c>
      <c r="M31" s="28" t="n">
        <v>0</v>
      </c>
      <c r="N31" s="28" t="n">
        <v>0</v>
      </c>
      <c r="O31" s="28" t="n">
        <v>0</v>
      </c>
      <c r="P31" s="28" t="n">
        <v>0</v>
      </c>
      <c r="Q31" s="28" t="n">
        <v>0</v>
      </c>
      <c r="R31" s="28" t="n">
        <v>0</v>
      </c>
      <c r="S31" s="28" t="n">
        <v>0</v>
      </c>
      <c r="T31" s="28" t="n">
        <v>0</v>
      </c>
      <c r="U31" s="91" t="n">
        <v>0</v>
      </c>
      <c r="V31" s="28" t="n">
        <v>0</v>
      </c>
      <c r="W31" s="28" t="n">
        <v>0</v>
      </c>
      <c r="X31" s="28" t="n">
        <v>0</v>
      </c>
      <c r="Y31" s="92" t="n">
        <v>0</v>
      </c>
      <c r="Z31" s="7"/>
      <c r="AA31" s="92" t="n">
        <v>3413</v>
      </c>
      <c r="AB31" s="7"/>
      <c r="AC31" s="29" t="n">
        <v>0</v>
      </c>
      <c r="AD31" s="29" t="n">
        <v>1353</v>
      </c>
      <c r="AE31" s="93" t="n">
        <v>0</v>
      </c>
      <c r="AF31" s="29" t="n">
        <v>2060</v>
      </c>
      <c r="AG31" s="94" t="n">
        <v>0</v>
      </c>
      <c r="AH31" s="93" t="n">
        <v>0</v>
      </c>
      <c r="AI31" s="94" t="n">
        <v>0</v>
      </c>
      <c r="AJ31" s="7"/>
      <c r="AK31" s="28" t="n">
        <v>1353</v>
      </c>
      <c r="AL31" s="28" t="n">
        <v>2060</v>
      </c>
      <c r="AM31" s="28" t="n">
        <v>0</v>
      </c>
      <c r="AN31" s="91" t="n">
        <v>0</v>
      </c>
      <c r="AO31" s="28"/>
      <c r="AP31" s="69" t="n">
        <v>0.396425432171111</v>
      </c>
      <c r="AQ31" s="40" t="n">
        <v>0.60357456782889</v>
      </c>
      <c r="AR31" s="40" t="n">
        <v>0</v>
      </c>
      <c r="AS31" s="70" t="n">
        <v>0</v>
      </c>
      <c r="AT31" s="7"/>
    </row>
    <row r="32" customFormat="false" ht="12.75" hidden="false" customHeight="false" outlineLevel="0" collapsed="false">
      <c r="A32" s="31" t="s">
        <v>57</v>
      </c>
      <c r="B32" s="2" t="s">
        <v>58</v>
      </c>
      <c r="C32" s="7"/>
      <c r="D32" s="28" t="n">
        <v>9580</v>
      </c>
      <c r="E32" s="29" t="n">
        <v>4181</v>
      </c>
      <c r="F32" s="7"/>
      <c r="G32" s="90" t="n">
        <v>185</v>
      </c>
      <c r="H32" s="28" t="n">
        <v>515</v>
      </c>
      <c r="I32" s="28" t="n">
        <v>3798</v>
      </c>
      <c r="J32" s="91" t="n">
        <v>28</v>
      </c>
      <c r="K32" s="28" t="n">
        <v>0</v>
      </c>
      <c r="L32" s="28" t="n">
        <v>0</v>
      </c>
      <c r="M32" s="28" t="n">
        <v>0</v>
      </c>
      <c r="N32" s="28" t="n">
        <v>0</v>
      </c>
      <c r="O32" s="28" t="n">
        <v>0</v>
      </c>
      <c r="P32" s="28" t="n">
        <v>0</v>
      </c>
      <c r="Q32" s="28" t="n">
        <v>0</v>
      </c>
      <c r="R32" s="28" t="n">
        <v>0</v>
      </c>
      <c r="S32" s="28" t="n">
        <v>234</v>
      </c>
      <c r="T32" s="28" t="n">
        <v>0</v>
      </c>
      <c r="U32" s="91" t="n">
        <v>639</v>
      </c>
      <c r="V32" s="28" t="n">
        <v>0</v>
      </c>
      <c r="W32" s="28" t="n">
        <v>0</v>
      </c>
      <c r="X32" s="28" t="n">
        <v>0</v>
      </c>
      <c r="Y32" s="92" t="n">
        <v>0</v>
      </c>
      <c r="Z32" s="7"/>
      <c r="AA32" s="92" t="n">
        <v>5399</v>
      </c>
      <c r="AB32" s="7"/>
      <c r="AC32" s="29" t="n">
        <v>4313</v>
      </c>
      <c r="AD32" s="29" t="n">
        <v>213</v>
      </c>
      <c r="AE32" s="93" t="n">
        <v>0</v>
      </c>
      <c r="AF32" s="29" t="n">
        <v>234</v>
      </c>
      <c r="AG32" s="94" t="n">
        <v>639</v>
      </c>
      <c r="AH32" s="93" t="n">
        <v>0</v>
      </c>
      <c r="AI32" s="94" t="n">
        <v>0</v>
      </c>
      <c r="AJ32" s="7"/>
      <c r="AK32" s="28" t="n">
        <v>4526</v>
      </c>
      <c r="AL32" s="28" t="n">
        <v>873</v>
      </c>
      <c r="AM32" s="28" t="n">
        <v>0</v>
      </c>
      <c r="AN32" s="91" t="n">
        <v>0</v>
      </c>
      <c r="AO32" s="28"/>
      <c r="AP32" s="69" t="n">
        <v>0.472442588726514</v>
      </c>
      <c r="AQ32" s="40" t="n">
        <v>0.0911273486430063</v>
      </c>
      <c r="AR32" s="40" t="n">
        <v>0</v>
      </c>
      <c r="AS32" s="70" t="n">
        <v>0</v>
      </c>
      <c r="AT32" s="7"/>
    </row>
    <row r="33" customFormat="false" ht="12.75" hidden="false" customHeight="false" outlineLevel="0" collapsed="false">
      <c r="A33" s="31" t="s">
        <v>59</v>
      </c>
      <c r="B33" s="2" t="s">
        <v>58</v>
      </c>
      <c r="C33" s="7"/>
      <c r="D33" s="28" t="n">
        <v>15995</v>
      </c>
      <c r="E33" s="29" t="n">
        <v>0</v>
      </c>
      <c r="F33" s="7"/>
      <c r="G33" s="90" t="n">
        <v>0</v>
      </c>
      <c r="H33" s="28" t="n">
        <v>0</v>
      </c>
      <c r="I33" s="28" t="n">
        <v>0</v>
      </c>
      <c r="J33" s="91" t="n">
        <v>0</v>
      </c>
      <c r="K33" s="28" t="n">
        <v>0</v>
      </c>
      <c r="L33" s="28" t="n">
        <v>0</v>
      </c>
      <c r="M33" s="28" t="n">
        <v>0</v>
      </c>
      <c r="N33" s="28" t="n">
        <v>0</v>
      </c>
      <c r="O33" s="28" t="n">
        <v>0</v>
      </c>
      <c r="P33" s="28" t="n">
        <v>0</v>
      </c>
      <c r="Q33" s="28" t="n">
        <v>0</v>
      </c>
      <c r="R33" s="28" t="n">
        <v>0</v>
      </c>
      <c r="S33" s="28" t="n">
        <v>15995</v>
      </c>
      <c r="T33" s="28" t="n">
        <v>0</v>
      </c>
      <c r="U33" s="91" t="n">
        <v>0</v>
      </c>
      <c r="V33" s="28" t="n">
        <v>0</v>
      </c>
      <c r="W33" s="28" t="n">
        <v>0</v>
      </c>
      <c r="X33" s="28" t="n">
        <v>0</v>
      </c>
      <c r="Y33" s="92" t="n">
        <v>0</v>
      </c>
      <c r="Z33" s="7"/>
      <c r="AA33" s="92" t="n">
        <v>15995</v>
      </c>
      <c r="AB33" s="7"/>
      <c r="AC33" s="29" t="n">
        <v>0</v>
      </c>
      <c r="AD33" s="29" t="n">
        <v>0</v>
      </c>
      <c r="AE33" s="93" t="n">
        <v>0</v>
      </c>
      <c r="AF33" s="29" t="n">
        <v>15995</v>
      </c>
      <c r="AG33" s="94" t="n">
        <v>0</v>
      </c>
      <c r="AH33" s="93" t="n">
        <v>0</v>
      </c>
      <c r="AI33" s="94" t="n">
        <v>0</v>
      </c>
      <c r="AJ33" s="7"/>
      <c r="AK33" s="28" t="n">
        <v>0</v>
      </c>
      <c r="AL33" s="28" t="n">
        <v>15995</v>
      </c>
      <c r="AM33" s="28" t="n">
        <v>0</v>
      </c>
      <c r="AN33" s="91" t="n">
        <v>0</v>
      </c>
      <c r="AO33" s="28"/>
      <c r="AP33" s="69" t="n">
        <v>0</v>
      </c>
      <c r="AQ33" s="40" t="n">
        <v>1</v>
      </c>
      <c r="AR33" s="40" t="n">
        <v>0</v>
      </c>
      <c r="AS33" s="70" t="n">
        <v>0</v>
      </c>
      <c r="AT33" s="7"/>
    </row>
    <row r="34" customFormat="false" ht="12.75" hidden="false" customHeight="false" outlineLevel="0" collapsed="false">
      <c r="A34" s="31" t="s">
        <v>60</v>
      </c>
      <c r="B34" s="2" t="s">
        <v>58</v>
      </c>
      <c r="C34" s="7"/>
      <c r="D34" s="28" t="n">
        <v>3413</v>
      </c>
      <c r="E34" s="29" t="n">
        <v>1491</v>
      </c>
      <c r="F34" s="7"/>
      <c r="G34" s="90" t="n">
        <v>66</v>
      </c>
      <c r="H34" s="28" t="n">
        <v>183</v>
      </c>
      <c r="I34" s="28" t="n">
        <v>1353</v>
      </c>
      <c r="J34" s="91" t="n">
        <v>10</v>
      </c>
      <c r="K34" s="28" t="n">
        <v>0</v>
      </c>
      <c r="L34" s="28" t="n">
        <v>0</v>
      </c>
      <c r="M34" s="28" t="n">
        <v>0</v>
      </c>
      <c r="N34" s="28" t="n">
        <v>0</v>
      </c>
      <c r="O34" s="28" t="n">
        <v>0</v>
      </c>
      <c r="P34" s="28" t="n">
        <v>0</v>
      </c>
      <c r="Q34" s="28" t="n">
        <v>0</v>
      </c>
      <c r="R34" s="28" t="n">
        <v>0</v>
      </c>
      <c r="S34" s="28" t="n">
        <v>83</v>
      </c>
      <c r="T34" s="28" t="n">
        <v>0</v>
      </c>
      <c r="U34" s="91" t="n">
        <v>227</v>
      </c>
      <c r="V34" s="28" t="n">
        <v>0</v>
      </c>
      <c r="W34" s="28" t="n">
        <v>0</v>
      </c>
      <c r="X34" s="28" t="n">
        <v>0</v>
      </c>
      <c r="Y34" s="92" t="n">
        <v>0</v>
      </c>
      <c r="Z34" s="7"/>
      <c r="AA34" s="92" t="n">
        <v>1922</v>
      </c>
      <c r="AB34" s="7"/>
      <c r="AC34" s="29" t="n">
        <v>1536</v>
      </c>
      <c r="AD34" s="29" t="n">
        <v>76</v>
      </c>
      <c r="AE34" s="93" t="n">
        <v>0</v>
      </c>
      <c r="AF34" s="29" t="n">
        <v>83</v>
      </c>
      <c r="AG34" s="94" t="n">
        <v>227</v>
      </c>
      <c r="AH34" s="93" t="n">
        <v>0</v>
      </c>
      <c r="AI34" s="94" t="n">
        <v>0</v>
      </c>
      <c r="AJ34" s="7"/>
      <c r="AK34" s="28" t="n">
        <v>1612</v>
      </c>
      <c r="AL34" s="28" t="n">
        <v>310</v>
      </c>
      <c r="AM34" s="28" t="n">
        <v>0</v>
      </c>
      <c r="AN34" s="91" t="n">
        <v>0</v>
      </c>
      <c r="AO34" s="28"/>
      <c r="AP34" s="69" t="n">
        <v>0.472311749194257</v>
      </c>
      <c r="AQ34" s="40" t="n">
        <v>0.0908291825373572</v>
      </c>
      <c r="AR34" s="40" t="n">
        <v>0</v>
      </c>
      <c r="AS34" s="70" t="n">
        <v>0</v>
      </c>
      <c r="AT34" s="7"/>
    </row>
    <row r="35" customFormat="false" ht="12.75" hidden="false" customHeight="false" outlineLevel="0" collapsed="false">
      <c r="A35" s="31" t="s">
        <v>61</v>
      </c>
      <c r="B35" s="2" t="s">
        <v>62</v>
      </c>
      <c r="C35" s="7"/>
      <c r="D35" s="28" t="n">
        <v>3975</v>
      </c>
      <c r="E35" s="29" t="n">
        <v>0</v>
      </c>
      <c r="F35" s="7"/>
      <c r="G35" s="90" t="n">
        <v>0</v>
      </c>
      <c r="H35" s="28" t="n">
        <v>0</v>
      </c>
      <c r="I35" s="28" t="n">
        <v>0</v>
      </c>
      <c r="J35" s="91" t="n">
        <v>0</v>
      </c>
      <c r="K35" s="28" t="n">
        <v>0</v>
      </c>
      <c r="L35" s="28" t="n">
        <v>0</v>
      </c>
      <c r="M35" s="28" t="n">
        <v>0</v>
      </c>
      <c r="N35" s="28" t="n">
        <v>0</v>
      </c>
      <c r="O35" s="28" t="n">
        <v>0</v>
      </c>
      <c r="P35" s="28" t="n">
        <v>0</v>
      </c>
      <c r="Q35" s="28" t="n">
        <v>0</v>
      </c>
      <c r="R35" s="28" t="n">
        <v>0</v>
      </c>
      <c r="S35" s="28" t="n">
        <v>0</v>
      </c>
      <c r="T35" s="28" t="n">
        <v>0</v>
      </c>
      <c r="U35" s="91" t="n">
        <v>3975</v>
      </c>
      <c r="V35" s="28" t="n">
        <v>0</v>
      </c>
      <c r="W35" s="28" t="n">
        <v>0</v>
      </c>
      <c r="X35" s="28" t="n">
        <v>0</v>
      </c>
      <c r="Y35" s="92" t="n">
        <v>0</v>
      </c>
      <c r="Z35" s="7"/>
      <c r="AA35" s="92" t="n">
        <v>3975</v>
      </c>
      <c r="AB35" s="7"/>
      <c r="AC35" s="29" t="n">
        <v>0</v>
      </c>
      <c r="AD35" s="29" t="n">
        <v>0</v>
      </c>
      <c r="AE35" s="93" t="n">
        <v>0</v>
      </c>
      <c r="AF35" s="29" t="n">
        <v>0</v>
      </c>
      <c r="AG35" s="94" t="n">
        <v>3975</v>
      </c>
      <c r="AH35" s="93" t="n">
        <v>0</v>
      </c>
      <c r="AI35" s="94" t="n">
        <v>0</v>
      </c>
      <c r="AJ35" s="7"/>
      <c r="AK35" s="28" t="n">
        <v>0</v>
      </c>
      <c r="AL35" s="28" t="n">
        <v>3975</v>
      </c>
      <c r="AM35" s="28" t="n">
        <v>0</v>
      </c>
      <c r="AN35" s="91" t="n">
        <v>0</v>
      </c>
      <c r="AO35" s="28"/>
      <c r="AP35" s="69" t="n">
        <v>0</v>
      </c>
      <c r="AQ35" s="40" t="n">
        <v>1</v>
      </c>
      <c r="AR35" s="40" t="n">
        <v>0</v>
      </c>
      <c r="AS35" s="70" t="n">
        <v>0</v>
      </c>
      <c r="AT35" s="7"/>
    </row>
    <row r="36" customFormat="false" ht="12.75" hidden="false" customHeight="false" outlineLevel="0" collapsed="false">
      <c r="A36" s="31" t="s">
        <v>63</v>
      </c>
      <c r="B36" s="2" t="s">
        <v>62</v>
      </c>
      <c r="C36" s="7"/>
      <c r="D36" s="28" t="n">
        <v>3033</v>
      </c>
      <c r="E36" s="29" t="n">
        <v>1275</v>
      </c>
      <c r="F36" s="7"/>
      <c r="G36" s="90" t="n">
        <v>1202</v>
      </c>
      <c r="H36" s="28" t="n">
        <v>9</v>
      </c>
      <c r="I36" s="28" t="n">
        <v>85</v>
      </c>
      <c r="J36" s="91" t="n">
        <v>61</v>
      </c>
      <c r="K36" s="28" t="n">
        <v>0</v>
      </c>
      <c r="L36" s="28" t="n">
        <v>0</v>
      </c>
      <c r="M36" s="28" t="n">
        <v>0</v>
      </c>
      <c r="N36" s="28" t="n">
        <v>0</v>
      </c>
      <c r="O36" s="28" t="n">
        <v>0</v>
      </c>
      <c r="P36" s="28" t="n">
        <v>0</v>
      </c>
      <c r="Q36" s="28" t="n">
        <v>0</v>
      </c>
      <c r="R36" s="28" t="n">
        <v>0</v>
      </c>
      <c r="S36" s="28" t="n">
        <v>0</v>
      </c>
      <c r="T36" s="28" t="n">
        <v>0</v>
      </c>
      <c r="U36" s="91" t="n">
        <v>401</v>
      </c>
      <c r="V36" s="28" t="n">
        <v>0</v>
      </c>
      <c r="W36" s="28" t="n">
        <v>0</v>
      </c>
      <c r="X36" s="28" t="n">
        <v>0</v>
      </c>
      <c r="Y36" s="92" t="n">
        <v>0</v>
      </c>
      <c r="Z36" s="7"/>
      <c r="AA36" s="92" t="n">
        <v>1758</v>
      </c>
      <c r="AB36" s="7"/>
      <c r="AC36" s="29" t="n">
        <v>94</v>
      </c>
      <c r="AD36" s="29" t="n">
        <v>1263</v>
      </c>
      <c r="AE36" s="93" t="n">
        <v>0</v>
      </c>
      <c r="AF36" s="29" t="n">
        <v>0</v>
      </c>
      <c r="AG36" s="94" t="n">
        <v>401</v>
      </c>
      <c r="AH36" s="93" t="n">
        <v>0</v>
      </c>
      <c r="AI36" s="94" t="n">
        <v>0</v>
      </c>
      <c r="AJ36" s="7"/>
      <c r="AK36" s="28" t="n">
        <v>1357</v>
      </c>
      <c r="AL36" s="28" t="n">
        <v>401</v>
      </c>
      <c r="AM36" s="28" t="n">
        <v>0</v>
      </c>
      <c r="AN36" s="91" t="n">
        <v>0</v>
      </c>
      <c r="AO36" s="28"/>
      <c r="AP36" s="69" t="n">
        <v>0.44741180349489</v>
      </c>
      <c r="AQ36" s="40" t="n">
        <v>0.132212331025387</v>
      </c>
      <c r="AR36" s="40" t="n">
        <v>0</v>
      </c>
      <c r="AS36" s="70" t="n">
        <v>0</v>
      </c>
      <c r="AT36" s="7"/>
    </row>
    <row r="37" customFormat="false" ht="12.75" hidden="false" customHeight="false" outlineLevel="0" collapsed="false">
      <c r="A37" s="31" t="s">
        <v>64</v>
      </c>
      <c r="B37" s="2" t="s">
        <v>65</v>
      </c>
      <c r="C37" s="7"/>
      <c r="D37" s="28" t="n">
        <v>84909</v>
      </c>
      <c r="E37" s="29" t="n">
        <v>41477</v>
      </c>
      <c r="F37" s="7"/>
      <c r="G37" s="90" t="n">
        <v>27919</v>
      </c>
      <c r="H37" s="28" t="n">
        <v>111</v>
      </c>
      <c r="I37" s="28" t="n">
        <v>1886</v>
      </c>
      <c r="J37" s="91" t="n">
        <v>347</v>
      </c>
      <c r="K37" s="28" t="n">
        <v>0</v>
      </c>
      <c r="L37" s="28" t="n">
        <v>0</v>
      </c>
      <c r="M37" s="28" t="n">
        <v>0</v>
      </c>
      <c r="N37" s="28" t="n">
        <v>0</v>
      </c>
      <c r="O37" s="28" t="n">
        <v>0</v>
      </c>
      <c r="P37" s="28" t="n">
        <v>0</v>
      </c>
      <c r="Q37" s="28" t="n">
        <v>0</v>
      </c>
      <c r="R37" s="28" t="n">
        <v>0</v>
      </c>
      <c r="S37" s="28" t="n">
        <v>0</v>
      </c>
      <c r="T37" s="28" t="n">
        <v>0</v>
      </c>
      <c r="U37" s="91" t="n">
        <v>13169</v>
      </c>
      <c r="V37" s="28" t="n">
        <v>0</v>
      </c>
      <c r="W37" s="28" t="n">
        <v>0</v>
      </c>
      <c r="X37" s="28" t="n">
        <v>0</v>
      </c>
      <c r="Y37" s="92" t="n">
        <v>0</v>
      </c>
      <c r="Z37" s="7"/>
      <c r="AA37" s="92" t="n">
        <v>43432</v>
      </c>
      <c r="AB37" s="7"/>
      <c r="AC37" s="29" t="n">
        <v>1997</v>
      </c>
      <c r="AD37" s="29" t="n">
        <v>28266</v>
      </c>
      <c r="AE37" s="93" t="n">
        <v>0</v>
      </c>
      <c r="AF37" s="29" t="n">
        <v>0</v>
      </c>
      <c r="AG37" s="94" t="n">
        <v>13169</v>
      </c>
      <c r="AH37" s="93" t="n">
        <v>0</v>
      </c>
      <c r="AI37" s="94" t="n">
        <v>0</v>
      </c>
      <c r="AJ37" s="7"/>
      <c r="AK37" s="28" t="n">
        <v>30263</v>
      </c>
      <c r="AL37" s="28" t="n">
        <v>13169</v>
      </c>
      <c r="AM37" s="28" t="n">
        <v>0</v>
      </c>
      <c r="AN37" s="91" t="n">
        <v>0</v>
      </c>
      <c r="AO37" s="28"/>
      <c r="AP37" s="69" t="n">
        <v>0.356416869825342</v>
      </c>
      <c r="AQ37" s="40" t="n">
        <v>0.15509545513432</v>
      </c>
      <c r="AR37" s="40" t="n">
        <v>0</v>
      </c>
      <c r="AS37" s="70" t="n">
        <v>0</v>
      </c>
      <c r="AT37" s="7"/>
    </row>
    <row r="38" customFormat="false" ht="12.75" hidden="false" customHeight="false" outlineLevel="0" collapsed="false">
      <c r="A38" s="31" t="s">
        <v>66</v>
      </c>
      <c r="B38" s="2" t="s">
        <v>65</v>
      </c>
      <c r="C38" s="7"/>
      <c r="D38" s="28" t="n">
        <v>14349</v>
      </c>
      <c r="E38" s="29" t="n">
        <v>5865</v>
      </c>
      <c r="F38" s="7"/>
      <c r="G38" s="90" t="n">
        <v>2917</v>
      </c>
      <c r="H38" s="28" t="n">
        <v>42</v>
      </c>
      <c r="I38" s="28" t="n">
        <v>3382</v>
      </c>
      <c r="J38" s="91" t="n">
        <v>284</v>
      </c>
      <c r="K38" s="28" t="n">
        <v>0</v>
      </c>
      <c r="L38" s="28" t="n">
        <v>0</v>
      </c>
      <c r="M38" s="28" t="n">
        <v>0</v>
      </c>
      <c r="N38" s="28" t="n">
        <v>0</v>
      </c>
      <c r="O38" s="28" t="n">
        <v>0</v>
      </c>
      <c r="P38" s="28" t="n">
        <v>0</v>
      </c>
      <c r="Q38" s="28" t="n">
        <v>0</v>
      </c>
      <c r="R38" s="28" t="n">
        <v>0</v>
      </c>
      <c r="S38" s="28" t="n">
        <v>0</v>
      </c>
      <c r="T38" s="28" t="n">
        <v>0</v>
      </c>
      <c r="U38" s="91" t="n">
        <v>1859</v>
      </c>
      <c r="V38" s="28" t="n">
        <v>0</v>
      </c>
      <c r="W38" s="28" t="n">
        <v>0</v>
      </c>
      <c r="X38" s="28" t="n">
        <v>0</v>
      </c>
      <c r="Y38" s="92" t="n">
        <v>0</v>
      </c>
      <c r="Z38" s="7"/>
      <c r="AA38" s="92" t="n">
        <v>8484</v>
      </c>
      <c r="AB38" s="7"/>
      <c r="AC38" s="29" t="n">
        <v>3424</v>
      </c>
      <c r="AD38" s="29" t="n">
        <v>3201</v>
      </c>
      <c r="AE38" s="93" t="n">
        <v>0</v>
      </c>
      <c r="AF38" s="29" t="n">
        <v>0</v>
      </c>
      <c r="AG38" s="94" t="n">
        <v>1859</v>
      </c>
      <c r="AH38" s="93" t="n">
        <v>0</v>
      </c>
      <c r="AI38" s="94" t="n">
        <v>0</v>
      </c>
      <c r="AJ38" s="7"/>
      <c r="AK38" s="28" t="n">
        <v>6625</v>
      </c>
      <c r="AL38" s="28" t="n">
        <v>1859</v>
      </c>
      <c r="AM38" s="28" t="n">
        <v>0</v>
      </c>
      <c r="AN38" s="91" t="n">
        <v>0</v>
      </c>
      <c r="AO38" s="28"/>
      <c r="AP38" s="69" t="n">
        <v>0.461704648407555</v>
      </c>
      <c r="AQ38" s="40" t="n">
        <v>0.129556066624852</v>
      </c>
      <c r="AR38" s="40" t="n">
        <v>0</v>
      </c>
      <c r="AS38" s="70" t="n">
        <v>0</v>
      </c>
      <c r="AT38" s="7"/>
    </row>
    <row r="39" customFormat="false" ht="12.75" hidden="false" customHeight="false" outlineLevel="0" collapsed="false">
      <c r="A39" s="31" t="s">
        <v>67</v>
      </c>
      <c r="B39" s="2" t="s">
        <v>65</v>
      </c>
      <c r="C39" s="7"/>
      <c r="D39" s="28" t="n">
        <v>38321</v>
      </c>
      <c r="E39" s="29" t="n">
        <v>15961</v>
      </c>
      <c r="F39" s="7"/>
      <c r="G39" s="90" t="n">
        <v>13543</v>
      </c>
      <c r="H39" s="28" t="n">
        <v>116</v>
      </c>
      <c r="I39" s="28" t="n">
        <v>2861</v>
      </c>
      <c r="J39" s="91" t="n">
        <v>774</v>
      </c>
      <c r="K39" s="28" t="n">
        <v>0</v>
      </c>
      <c r="L39" s="28" t="n">
        <v>0</v>
      </c>
      <c r="M39" s="28" t="n">
        <v>0</v>
      </c>
      <c r="N39" s="28" t="n">
        <v>0</v>
      </c>
      <c r="O39" s="28" t="n">
        <v>0</v>
      </c>
      <c r="P39" s="28" t="n">
        <v>0</v>
      </c>
      <c r="Q39" s="28" t="n">
        <v>0</v>
      </c>
      <c r="R39" s="28" t="n">
        <v>0</v>
      </c>
      <c r="S39" s="28" t="n">
        <v>0</v>
      </c>
      <c r="T39" s="28" t="n">
        <v>0</v>
      </c>
      <c r="U39" s="91" t="n">
        <v>5066</v>
      </c>
      <c r="V39" s="28" t="n">
        <v>0</v>
      </c>
      <c r="W39" s="28" t="n">
        <v>0</v>
      </c>
      <c r="X39" s="28" t="n">
        <v>0</v>
      </c>
      <c r="Y39" s="92" t="n">
        <v>0</v>
      </c>
      <c r="Z39" s="7"/>
      <c r="AA39" s="92" t="n">
        <v>22360</v>
      </c>
      <c r="AB39" s="7"/>
      <c r="AC39" s="29" t="n">
        <v>2977</v>
      </c>
      <c r="AD39" s="29" t="n">
        <v>14317</v>
      </c>
      <c r="AE39" s="93" t="n">
        <v>0</v>
      </c>
      <c r="AF39" s="29" t="n">
        <v>0</v>
      </c>
      <c r="AG39" s="94" t="n">
        <v>5066</v>
      </c>
      <c r="AH39" s="93" t="n">
        <v>0</v>
      </c>
      <c r="AI39" s="94" t="n">
        <v>0</v>
      </c>
      <c r="AJ39" s="7"/>
      <c r="AK39" s="28" t="n">
        <v>17294</v>
      </c>
      <c r="AL39" s="28" t="n">
        <v>5066</v>
      </c>
      <c r="AM39" s="28" t="n">
        <v>0</v>
      </c>
      <c r="AN39" s="91" t="n">
        <v>0</v>
      </c>
      <c r="AO39" s="28"/>
      <c r="AP39" s="69" t="n">
        <v>0.451293024712299</v>
      </c>
      <c r="AQ39" s="40" t="n">
        <v>0.132199055348242</v>
      </c>
      <c r="AR39" s="40" t="n">
        <v>0</v>
      </c>
      <c r="AS39" s="70" t="n">
        <v>0</v>
      </c>
      <c r="AT39" s="7"/>
    </row>
    <row r="40" customFormat="false" ht="12.75" hidden="false" customHeight="false" outlineLevel="0" collapsed="false">
      <c r="A40" s="31" t="s">
        <v>68</v>
      </c>
      <c r="B40" s="2" t="s">
        <v>65</v>
      </c>
      <c r="C40" s="7"/>
      <c r="D40" s="28" t="n">
        <v>49631</v>
      </c>
      <c r="E40" s="29" t="n">
        <v>20787</v>
      </c>
      <c r="F40" s="7"/>
      <c r="G40" s="90" t="n">
        <v>19681</v>
      </c>
      <c r="H40" s="28" t="n">
        <v>152</v>
      </c>
      <c r="I40" s="28" t="n">
        <v>1403</v>
      </c>
      <c r="J40" s="91" t="n">
        <v>1009</v>
      </c>
      <c r="K40" s="28" t="n">
        <v>0</v>
      </c>
      <c r="L40" s="28" t="n">
        <v>0</v>
      </c>
      <c r="M40" s="28" t="n">
        <v>0</v>
      </c>
      <c r="N40" s="28" t="n">
        <v>0</v>
      </c>
      <c r="O40" s="28" t="n">
        <v>0</v>
      </c>
      <c r="P40" s="28" t="n">
        <v>0</v>
      </c>
      <c r="Q40" s="28" t="n">
        <v>0</v>
      </c>
      <c r="R40" s="28" t="n">
        <v>0</v>
      </c>
      <c r="S40" s="28" t="n">
        <v>0</v>
      </c>
      <c r="T40" s="28" t="n">
        <v>0</v>
      </c>
      <c r="U40" s="91" t="n">
        <v>6599</v>
      </c>
      <c r="V40" s="28" t="n">
        <v>0</v>
      </c>
      <c r="W40" s="28" t="n">
        <v>0</v>
      </c>
      <c r="X40" s="28" t="n">
        <v>0</v>
      </c>
      <c r="Y40" s="92" t="n">
        <v>0</v>
      </c>
      <c r="Z40" s="7"/>
      <c r="AA40" s="92" t="n">
        <v>28844</v>
      </c>
      <c r="AB40" s="7"/>
      <c r="AC40" s="29" t="n">
        <v>1555</v>
      </c>
      <c r="AD40" s="29" t="n">
        <v>20690</v>
      </c>
      <c r="AE40" s="93" t="n">
        <v>0</v>
      </c>
      <c r="AF40" s="29" t="n">
        <v>0</v>
      </c>
      <c r="AG40" s="94" t="n">
        <v>6599</v>
      </c>
      <c r="AH40" s="93" t="n">
        <v>0</v>
      </c>
      <c r="AI40" s="94" t="n">
        <v>0</v>
      </c>
      <c r="AJ40" s="7"/>
      <c r="AK40" s="28" t="n">
        <v>22245</v>
      </c>
      <c r="AL40" s="28" t="n">
        <v>6599</v>
      </c>
      <c r="AM40" s="28" t="n">
        <v>0</v>
      </c>
      <c r="AN40" s="91" t="n">
        <v>0</v>
      </c>
      <c r="AO40" s="28"/>
      <c r="AP40" s="69" t="n">
        <v>0.448207773367452</v>
      </c>
      <c r="AQ40" s="40" t="n">
        <v>0.132961254054925</v>
      </c>
      <c r="AR40" s="40" t="n">
        <v>0</v>
      </c>
      <c r="AS40" s="70" t="n">
        <v>0</v>
      </c>
      <c r="AT40" s="7"/>
    </row>
    <row r="41" customFormat="false" ht="12.75" hidden="false" customHeight="false" outlineLevel="0" collapsed="false">
      <c r="A41" s="31" t="s">
        <v>69</v>
      </c>
      <c r="B41" s="2" t="s">
        <v>70</v>
      </c>
      <c r="C41" s="7"/>
      <c r="D41" s="28" t="n">
        <v>23033</v>
      </c>
      <c r="E41" s="29" t="n">
        <v>9711</v>
      </c>
      <c r="F41" s="7"/>
      <c r="G41" s="90" t="n">
        <v>9134</v>
      </c>
      <c r="H41" s="28" t="n">
        <v>387</v>
      </c>
      <c r="I41" s="28" t="n">
        <v>651</v>
      </c>
      <c r="J41" s="91" t="n">
        <v>70</v>
      </c>
      <c r="K41" s="28" t="n">
        <v>0</v>
      </c>
      <c r="L41" s="28" t="n">
        <v>0</v>
      </c>
      <c r="M41" s="28" t="n">
        <v>0</v>
      </c>
      <c r="N41" s="28" t="n">
        <v>0</v>
      </c>
      <c r="O41" s="28" t="n">
        <v>0</v>
      </c>
      <c r="P41" s="28" t="n">
        <v>0</v>
      </c>
      <c r="Q41" s="28" t="n">
        <v>0</v>
      </c>
      <c r="R41" s="28" t="n">
        <v>0</v>
      </c>
      <c r="S41" s="28" t="n">
        <v>0</v>
      </c>
      <c r="T41" s="28" t="n">
        <v>0</v>
      </c>
      <c r="U41" s="91" t="n">
        <v>3080</v>
      </c>
      <c r="V41" s="28" t="n">
        <v>0</v>
      </c>
      <c r="W41" s="28" t="n">
        <v>0</v>
      </c>
      <c r="X41" s="28" t="n">
        <v>0</v>
      </c>
      <c r="Y41" s="92" t="n">
        <v>0</v>
      </c>
      <c r="Z41" s="7"/>
      <c r="AA41" s="92" t="n">
        <v>13322</v>
      </c>
      <c r="AB41" s="7"/>
      <c r="AC41" s="29" t="n">
        <v>1038</v>
      </c>
      <c r="AD41" s="29" t="n">
        <v>9204</v>
      </c>
      <c r="AE41" s="93" t="n">
        <v>0</v>
      </c>
      <c r="AF41" s="29" t="n">
        <v>0</v>
      </c>
      <c r="AG41" s="94" t="n">
        <v>3080</v>
      </c>
      <c r="AH41" s="93" t="n">
        <v>0</v>
      </c>
      <c r="AI41" s="94" t="n">
        <v>0</v>
      </c>
      <c r="AJ41" s="7"/>
      <c r="AK41" s="28" t="n">
        <v>10242</v>
      </c>
      <c r="AL41" s="28" t="n">
        <v>3080</v>
      </c>
      <c r="AM41" s="28" t="n">
        <v>0</v>
      </c>
      <c r="AN41" s="91" t="n">
        <v>0</v>
      </c>
      <c r="AO41" s="28"/>
      <c r="AP41" s="69" t="n">
        <v>0.444666348282898</v>
      </c>
      <c r="AQ41" s="40" t="n">
        <v>0.133721182650979</v>
      </c>
      <c r="AR41" s="40" t="n">
        <v>0</v>
      </c>
      <c r="AS41" s="70" t="n">
        <v>0</v>
      </c>
      <c r="AT41" s="7"/>
    </row>
    <row r="42" customFormat="false" ht="12.75" hidden="false" customHeight="false" outlineLevel="0" collapsed="false">
      <c r="A42" s="31" t="s">
        <v>71</v>
      </c>
      <c r="B42" s="2" t="s">
        <v>70</v>
      </c>
      <c r="C42" s="7"/>
      <c r="D42" s="28" t="n">
        <v>13795</v>
      </c>
      <c r="E42" s="29" t="n">
        <v>5817</v>
      </c>
      <c r="F42" s="7"/>
      <c r="G42" s="90" t="n">
        <v>5470</v>
      </c>
      <c r="H42" s="28" t="n">
        <v>232</v>
      </c>
      <c r="I42" s="28" t="n">
        <v>390</v>
      </c>
      <c r="J42" s="91" t="n">
        <v>42</v>
      </c>
      <c r="K42" s="28" t="n">
        <v>0</v>
      </c>
      <c r="L42" s="28" t="n">
        <v>0</v>
      </c>
      <c r="M42" s="28" t="n">
        <v>0</v>
      </c>
      <c r="N42" s="28" t="n">
        <v>0</v>
      </c>
      <c r="O42" s="28" t="n">
        <v>0</v>
      </c>
      <c r="P42" s="28" t="n">
        <v>0</v>
      </c>
      <c r="Q42" s="28" t="n">
        <v>0</v>
      </c>
      <c r="R42" s="28" t="n">
        <v>0</v>
      </c>
      <c r="S42" s="28" t="n">
        <v>0</v>
      </c>
      <c r="T42" s="28" t="n">
        <v>0</v>
      </c>
      <c r="U42" s="91" t="n">
        <v>1844</v>
      </c>
      <c r="V42" s="28" t="n">
        <v>0</v>
      </c>
      <c r="W42" s="28" t="n">
        <v>0</v>
      </c>
      <c r="X42" s="28" t="n">
        <v>0</v>
      </c>
      <c r="Y42" s="92" t="n">
        <v>0</v>
      </c>
      <c r="Z42" s="7"/>
      <c r="AA42" s="92" t="n">
        <v>7978</v>
      </c>
      <c r="AB42" s="7"/>
      <c r="AC42" s="29" t="n">
        <v>622</v>
      </c>
      <c r="AD42" s="29" t="n">
        <v>5512</v>
      </c>
      <c r="AE42" s="93" t="n">
        <v>0</v>
      </c>
      <c r="AF42" s="29" t="n">
        <v>0</v>
      </c>
      <c r="AG42" s="94" t="n">
        <v>1844</v>
      </c>
      <c r="AH42" s="93" t="n">
        <v>0</v>
      </c>
      <c r="AI42" s="94" t="n">
        <v>0</v>
      </c>
      <c r="AJ42" s="7"/>
      <c r="AK42" s="28" t="n">
        <v>6134</v>
      </c>
      <c r="AL42" s="28" t="n">
        <v>1844</v>
      </c>
      <c r="AM42" s="28" t="n">
        <v>0</v>
      </c>
      <c r="AN42" s="91" t="n">
        <v>0</v>
      </c>
      <c r="AO42" s="28"/>
      <c r="AP42" s="69" t="n">
        <v>0.444653860094237</v>
      </c>
      <c r="AQ42" s="40" t="n">
        <v>0.133671620152229</v>
      </c>
      <c r="AR42" s="40" t="n">
        <v>0</v>
      </c>
      <c r="AS42" s="70" t="n">
        <v>0</v>
      </c>
      <c r="AT42" s="7"/>
    </row>
    <row r="43" customFormat="false" ht="12.75" hidden="false" customHeight="false" outlineLevel="0" collapsed="false">
      <c r="A43" s="31" t="s">
        <v>72</v>
      </c>
      <c r="B43" s="2" t="s">
        <v>73</v>
      </c>
      <c r="C43" s="7"/>
      <c r="D43" s="28" t="n">
        <v>11418</v>
      </c>
      <c r="E43" s="29" t="n">
        <v>0</v>
      </c>
      <c r="F43" s="7"/>
      <c r="G43" s="90" t="n">
        <v>0</v>
      </c>
      <c r="H43" s="28" t="n">
        <v>0</v>
      </c>
      <c r="I43" s="28" t="n">
        <v>0</v>
      </c>
      <c r="J43" s="91" t="n">
        <v>0</v>
      </c>
      <c r="K43" s="28" t="n">
        <v>0</v>
      </c>
      <c r="L43" s="28" t="n">
        <v>11418</v>
      </c>
      <c r="M43" s="28" t="n">
        <v>0</v>
      </c>
      <c r="N43" s="28" t="n">
        <v>0</v>
      </c>
      <c r="O43" s="28" t="n">
        <v>0</v>
      </c>
      <c r="P43" s="28" t="n">
        <v>0</v>
      </c>
      <c r="Q43" s="28" t="n">
        <v>0</v>
      </c>
      <c r="R43" s="28" t="n">
        <v>0</v>
      </c>
      <c r="S43" s="28" t="n">
        <v>0</v>
      </c>
      <c r="T43" s="28" t="n">
        <v>0</v>
      </c>
      <c r="U43" s="91" t="n">
        <v>0</v>
      </c>
      <c r="V43" s="28" t="n">
        <v>0</v>
      </c>
      <c r="W43" s="28" t="n">
        <v>0</v>
      </c>
      <c r="X43" s="28" t="n">
        <v>0</v>
      </c>
      <c r="Y43" s="92" t="n">
        <v>0</v>
      </c>
      <c r="Z43" s="7"/>
      <c r="AA43" s="92" t="n">
        <v>11418</v>
      </c>
      <c r="AB43" s="7"/>
      <c r="AC43" s="29" t="n">
        <v>0</v>
      </c>
      <c r="AD43" s="29" t="n">
        <v>0</v>
      </c>
      <c r="AE43" s="93" t="n">
        <v>0</v>
      </c>
      <c r="AF43" s="29" t="n">
        <v>11418</v>
      </c>
      <c r="AG43" s="94" t="n">
        <v>0</v>
      </c>
      <c r="AH43" s="93" t="n">
        <v>0</v>
      </c>
      <c r="AI43" s="94" t="n">
        <v>0</v>
      </c>
      <c r="AJ43" s="7"/>
      <c r="AK43" s="28" t="n">
        <v>0</v>
      </c>
      <c r="AL43" s="28" t="n">
        <v>11418</v>
      </c>
      <c r="AM43" s="28" t="n">
        <v>0</v>
      </c>
      <c r="AN43" s="91" t="n">
        <v>0</v>
      </c>
      <c r="AO43" s="28"/>
      <c r="AP43" s="69" t="n">
        <v>0</v>
      </c>
      <c r="AQ43" s="40" t="n">
        <v>1</v>
      </c>
      <c r="AR43" s="40" t="n">
        <v>0</v>
      </c>
      <c r="AS43" s="70" t="n">
        <v>0</v>
      </c>
      <c r="AT43" s="7"/>
    </row>
    <row r="44" customFormat="false" ht="12.75" hidden="false" customHeight="false" outlineLevel="0" collapsed="false">
      <c r="A44" s="31" t="s">
        <v>74</v>
      </c>
      <c r="B44" s="2" t="s">
        <v>73</v>
      </c>
      <c r="C44" s="7"/>
      <c r="D44" s="28" t="n">
        <v>3413</v>
      </c>
      <c r="E44" s="29" t="n">
        <v>0</v>
      </c>
      <c r="F44" s="7"/>
      <c r="G44" s="90" t="n">
        <v>61</v>
      </c>
      <c r="H44" s="28" t="n">
        <v>183</v>
      </c>
      <c r="I44" s="28" t="n">
        <v>1353</v>
      </c>
      <c r="J44" s="91" t="n">
        <v>4</v>
      </c>
      <c r="K44" s="28" t="n">
        <v>0</v>
      </c>
      <c r="L44" s="28" t="n">
        <v>0</v>
      </c>
      <c r="M44" s="28" t="n">
        <v>0</v>
      </c>
      <c r="N44" s="28" t="n">
        <v>0</v>
      </c>
      <c r="O44" s="28" t="n">
        <v>0</v>
      </c>
      <c r="P44" s="28" t="n">
        <v>0</v>
      </c>
      <c r="Q44" s="28" t="n">
        <v>0</v>
      </c>
      <c r="R44" s="28" t="n">
        <v>0</v>
      </c>
      <c r="S44" s="28" t="n">
        <v>0</v>
      </c>
      <c r="T44" s="28" t="n">
        <v>0</v>
      </c>
      <c r="U44" s="91" t="n">
        <v>1812</v>
      </c>
      <c r="V44" s="28" t="n">
        <v>0</v>
      </c>
      <c r="W44" s="28" t="n">
        <v>0</v>
      </c>
      <c r="X44" s="28" t="n">
        <v>0</v>
      </c>
      <c r="Y44" s="92" t="n">
        <v>0</v>
      </c>
      <c r="Z44" s="7"/>
      <c r="AA44" s="92" t="n">
        <v>3413</v>
      </c>
      <c r="AB44" s="7"/>
      <c r="AC44" s="29" t="n">
        <v>1536</v>
      </c>
      <c r="AD44" s="29" t="n">
        <v>65</v>
      </c>
      <c r="AE44" s="93" t="n">
        <v>0</v>
      </c>
      <c r="AF44" s="29" t="n">
        <v>0</v>
      </c>
      <c r="AG44" s="94" t="n">
        <v>1812</v>
      </c>
      <c r="AH44" s="93" t="n">
        <v>0</v>
      </c>
      <c r="AI44" s="94" t="n">
        <v>0</v>
      </c>
      <c r="AJ44" s="7"/>
      <c r="AK44" s="28" t="n">
        <v>1601</v>
      </c>
      <c r="AL44" s="28" t="n">
        <v>1812</v>
      </c>
      <c r="AM44" s="28" t="n">
        <v>0</v>
      </c>
      <c r="AN44" s="91" t="n">
        <v>0</v>
      </c>
      <c r="AO44" s="28"/>
      <c r="AP44" s="69" t="n">
        <v>0.469088778200996</v>
      </c>
      <c r="AQ44" s="40" t="n">
        <v>0.530911221799004</v>
      </c>
      <c r="AR44" s="40" t="n">
        <v>0</v>
      </c>
      <c r="AS44" s="70" t="n">
        <v>0</v>
      </c>
      <c r="AT44" s="7"/>
    </row>
    <row r="45" customFormat="false" ht="12.75" hidden="false" customHeight="false" outlineLevel="0" collapsed="false">
      <c r="A45" s="31" t="s">
        <v>75</v>
      </c>
      <c r="B45" s="2" t="s">
        <v>76</v>
      </c>
      <c r="C45" s="7"/>
      <c r="D45" s="28" t="n">
        <v>3413</v>
      </c>
      <c r="E45" s="29" t="n">
        <v>0</v>
      </c>
      <c r="F45" s="7"/>
      <c r="G45" s="90" t="n">
        <v>1353</v>
      </c>
      <c r="H45" s="28" t="n">
        <v>0</v>
      </c>
      <c r="I45" s="28" t="n">
        <v>0</v>
      </c>
      <c r="J45" s="91" t="n">
        <v>183</v>
      </c>
      <c r="K45" s="28" t="n">
        <v>1375</v>
      </c>
      <c r="L45" s="28" t="n">
        <v>0</v>
      </c>
      <c r="M45" s="28" t="n">
        <v>0</v>
      </c>
      <c r="N45" s="28" t="n">
        <v>0</v>
      </c>
      <c r="O45" s="28" t="n">
        <v>0</v>
      </c>
      <c r="P45" s="28" t="n">
        <v>0</v>
      </c>
      <c r="Q45" s="28" t="n">
        <v>0</v>
      </c>
      <c r="R45" s="28" t="n">
        <v>0</v>
      </c>
      <c r="S45" s="28" t="n">
        <v>0</v>
      </c>
      <c r="T45" s="28" t="n">
        <v>0</v>
      </c>
      <c r="U45" s="91" t="n">
        <v>502</v>
      </c>
      <c r="V45" s="28" t="n">
        <v>0</v>
      </c>
      <c r="W45" s="28" t="n">
        <v>0</v>
      </c>
      <c r="X45" s="28" t="n">
        <v>0</v>
      </c>
      <c r="Y45" s="92" t="n">
        <v>0</v>
      </c>
      <c r="Z45" s="7"/>
      <c r="AA45" s="92" t="n">
        <v>3413</v>
      </c>
      <c r="AB45" s="7"/>
      <c r="AC45" s="29" t="n">
        <v>0</v>
      </c>
      <c r="AD45" s="29" t="n">
        <v>1536</v>
      </c>
      <c r="AE45" s="93" t="n">
        <v>0</v>
      </c>
      <c r="AF45" s="29" t="n">
        <v>1375</v>
      </c>
      <c r="AG45" s="94" t="n">
        <v>502</v>
      </c>
      <c r="AH45" s="93" t="n">
        <v>0</v>
      </c>
      <c r="AI45" s="94" t="n">
        <v>0</v>
      </c>
      <c r="AJ45" s="7"/>
      <c r="AK45" s="28" t="n">
        <v>1536</v>
      </c>
      <c r="AL45" s="28" t="n">
        <v>1877</v>
      </c>
      <c r="AM45" s="28" t="n">
        <v>0</v>
      </c>
      <c r="AN45" s="91" t="n">
        <v>0</v>
      </c>
      <c r="AO45" s="28"/>
      <c r="AP45" s="69" t="n">
        <v>0.450043949604454</v>
      </c>
      <c r="AQ45" s="40" t="n">
        <v>0.549956050395546</v>
      </c>
      <c r="AR45" s="40" t="n">
        <v>0</v>
      </c>
      <c r="AS45" s="70" t="n">
        <v>0</v>
      </c>
      <c r="AT45" s="7"/>
    </row>
    <row r="46" customFormat="false" ht="12.75" hidden="false" customHeight="false" outlineLevel="0" collapsed="false">
      <c r="A46" s="31" t="s">
        <v>77</v>
      </c>
      <c r="B46" s="2" t="s">
        <v>76</v>
      </c>
      <c r="C46" s="7"/>
      <c r="D46" s="28" t="n">
        <v>3975</v>
      </c>
      <c r="E46" s="29" t="n">
        <v>0</v>
      </c>
      <c r="F46" s="7"/>
      <c r="G46" s="90" t="n">
        <v>0</v>
      </c>
      <c r="H46" s="28" t="n">
        <v>0</v>
      </c>
      <c r="I46" s="28" t="n">
        <v>0</v>
      </c>
      <c r="J46" s="91" t="n">
        <v>0</v>
      </c>
      <c r="K46" s="28" t="n">
        <v>3975</v>
      </c>
      <c r="L46" s="28" t="n">
        <v>0</v>
      </c>
      <c r="M46" s="28" t="n">
        <v>0</v>
      </c>
      <c r="N46" s="28" t="n">
        <v>0</v>
      </c>
      <c r="O46" s="28" t="n">
        <v>0</v>
      </c>
      <c r="P46" s="28" t="n">
        <v>0</v>
      </c>
      <c r="Q46" s="28" t="n">
        <v>0</v>
      </c>
      <c r="R46" s="28" t="n">
        <v>0</v>
      </c>
      <c r="S46" s="28" t="n">
        <v>0</v>
      </c>
      <c r="T46" s="28" t="n">
        <v>0</v>
      </c>
      <c r="U46" s="91" t="n">
        <v>0</v>
      </c>
      <c r="V46" s="28" t="n">
        <v>0</v>
      </c>
      <c r="W46" s="28" t="n">
        <v>0</v>
      </c>
      <c r="X46" s="28" t="n">
        <v>0</v>
      </c>
      <c r="Y46" s="92" t="n">
        <v>0</v>
      </c>
      <c r="Z46" s="7"/>
      <c r="AA46" s="92" t="n">
        <v>3975</v>
      </c>
      <c r="AB46" s="7"/>
      <c r="AC46" s="29" t="n">
        <v>0</v>
      </c>
      <c r="AD46" s="29" t="n">
        <v>0</v>
      </c>
      <c r="AE46" s="93" t="n">
        <v>0</v>
      </c>
      <c r="AF46" s="29" t="n">
        <v>3975</v>
      </c>
      <c r="AG46" s="94" t="n">
        <v>0</v>
      </c>
      <c r="AH46" s="93" t="n">
        <v>0</v>
      </c>
      <c r="AI46" s="94" t="n">
        <v>0</v>
      </c>
      <c r="AJ46" s="7"/>
      <c r="AK46" s="28" t="n">
        <v>0</v>
      </c>
      <c r="AL46" s="28" t="n">
        <v>3975</v>
      </c>
      <c r="AM46" s="28" t="n">
        <v>0</v>
      </c>
      <c r="AN46" s="91" t="n">
        <v>0</v>
      </c>
      <c r="AO46" s="28"/>
      <c r="AP46" s="69" t="n">
        <v>0</v>
      </c>
      <c r="AQ46" s="40" t="n">
        <v>1</v>
      </c>
      <c r="AR46" s="40" t="n">
        <v>0</v>
      </c>
      <c r="AS46" s="70" t="n">
        <v>0</v>
      </c>
      <c r="AT46" s="7"/>
    </row>
    <row r="47" customFormat="false" ht="12.75" hidden="false" customHeight="false" outlineLevel="0" collapsed="false">
      <c r="A47" s="31" t="s">
        <v>78</v>
      </c>
      <c r="B47" s="2" t="s">
        <v>79</v>
      </c>
      <c r="C47" s="7"/>
      <c r="D47" s="28" t="n">
        <v>6820</v>
      </c>
      <c r="E47" s="29" t="n">
        <v>0</v>
      </c>
      <c r="F47" s="7"/>
      <c r="G47" s="90" t="n">
        <v>0</v>
      </c>
      <c r="H47" s="28" t="n">
        <v>0</v>
      </c>
      <c r="I47" s="28" t="n">
        <v>0</v>
      </c>
      <c r="J47" s="91" t="n">
        <v>0</v>
      </c>
      <c r="K47" s="28" t="n">
        <v>6820</v>
      </c>
      <c r="L47" s="28" t="n">
        <v>0</v>
      </c>
      <c r="M47" s="28" t="n">
        <v>0</v>
      </c>
      <c r="N47" s="28" t="n">
        <v>0</v>
      </c>
      <c r="O47" s="28" t="n">
        <v>0</v>
      </c>
      <c r="P47" s="28" t="n">
        <v>0</v>
      </c>
      <c r="Q47" s="28" t="n">
        <v>0</v>
      </c>
      <c r="R47" s="28" t="n">
        <v>0</v>
      </c>
      <c r="S47" s="28" t="n">
        <v>0</v>
      </c>
      <c r="T47" s="28" t="n">
        <v>0</v>
      </c>
      <c r="U47" s="91" t="n">
        <v>0</v>
      </c>
      <c r="V47" s="28" t="n">
        <v>0</v>
      </c>
      <c r="W47" s="28" t="n">
        <v>0</v>
      </c>
      <c r="X47" s="28" t="n">
        <v>0</v>
      </c>
      <c r="Y47" s="92" t="n">
        <v>0</v>
      </c>
      <c r="Z47" s="7"/>
      <c r="AA47" s="92" t="n">
        <v>6820</v>
      </c>
      <c r="AB47" s="7"/>
      <c r="AC47" s="29" t="n">
        <v>0</v>
      </c>
      <c r="AD47" s="29" t="n">
        <v>0</v>
      </c>
      <c r="AE47" s="93" t="n">
        <v>0</v>
      </c>
      <c r="AF47" s="29" t="n">
        <v>6820</v>
      </c>
      <c r="AG47" s="94" t="n">
        <v>0</v>
      </c>
      <c r="AH47" s="93" t="n">
        <v>0</v>
      </c>
      <c r="AI47" s="94" t="n">
        <v>0</v>
      </c>
      <c r="AJ47" s="7"/>
      <c r="AK47" s="28" t="n">
        <v>0</v>
      </c>
      <c r="AL47" s="28" t="n">
        <v>6820</v>
      </c>
      <c r="AM47" s="28" t="n">
        <v>0</v>
      </c>
      <c r="AN47" s="91" t="n">
        <v>0</v>
      </c>
      <c r="AO47" s="28"/>
      <c r="AP47" s="69" t="n">
        <v>0</v>
      </c>
      <c r="AQ47" s="40" t="n">
        <v>1</v>
      </c>
      <c r="AR47" s="40" t="n">
        <v>0</v>
      </c>
      <c r="AS47" s="70" t="n">
        <v>0</v>
      </c>
      <c r="AT47" s="7"/>
    </row>
    <row r="48" customFormat="false" ht="12.75" hidden="false" customHeight="false" outlineLevel="0" collapsed="false">
      <c r="A48" s="31" t="s">
        <v>80</v>
      </c>
      <c r="B48" s="2" t="s">
        <v>79</v>
      </c>
      <c r="C48" s="7"/>
      <c r="D48" s="28" t="n">
        <v>13948</v>
      </c>
      <c r="E48" s="29" t="n">
        <v>0</v>
      </c>
      <c r="F48" s="7"/>
      <c r="G48" s="90" t="n">
        <v>0</v>
      </c>
      <c r="H48" s="28" t="n">
        <v>0</v>
      </c>
      <c r="I48" s="28" t="n">
        <v>0</v>
      </c>
      <c r="J48" s="91" t="n">
        <v>0</v>
      </c>
      <c r="K48" s="28" t="n">
        <v>13948</v>
      </c>
      <c r="L48" s="28" t="n">
        <v>0</v>
      </c>
      <c r="M48" s="28" t="n">
        <v>0</v>
      </c>
      <c r="N48" s="28" t="n">
        <v>0</v>
      </c>
      <c r="O48" s="28" t="n">
        <v>0</v>
      </c>
      <c r="P48" s="28" t="n">
        <v>0</v>
      </c>
      <c r="Q48" s="28" t="n">
        <v>0</v>
      </c>
      <c r="R48" s="28" t="n">
        <v>0</v>
      </c>
      <c r="S48" s="28" t="n">
        <v>0</v>
      </c>
      <c r="T48" s="28" t="n">
        <v>0</v>
      </c>
      <c r="U48" s="91" t="n">
        <v>0</v>
      </c>
      <c r="V48" s="28" t="n">
        <v>0</v>
      </c>
      <c r="W48" s="28" t="n">
        <v>0</v>
      </c>
      <c r="X48" s="28" t="n">
        <v>0</v>
      </c>
      <c r="Y48" s="92" t="n">
        <v>0</v>
      </c>
      <c r="Z48" s="7"/>
      <c r="AA48" s="92" t="n">
        <v>13948</v>
      </c>
      <c r="AB48" s="7"/>
      <c r="AC48" s="29" t="n">
        <v>0</v>
      </c>
      <c r="AD48" s="29" t="n">
        <v>0</v>
      </c>
      <c r="AE48" s="93" t="n">
        <v>0</v>
      </c>
      <c r="AF48" s="29" t="n">
        <v>13948</v>
      </c>
      <c r="AG48" s="94" t="n">
        <v>0</v>
      </c>
      <c r="AH48" s="93" t="n">
        <v>0</v>
      </c>
      <c r="AI48" s="94" t="n">
        <v>0</v>
      </c>
      <c r="AJ48" s="7"/>
      <c r="AK48" s="28" t="n">
        <v>0</v>
      </c>
      <c r="AL48" s="28" t="n">
        <v>13948</v>
      </c>
      <c r="AM48" s="28" t="n">
        <v>0</v>
      </c>
      <c r="AN48" s="91" t="n">
        <v>0</v>
      </c>
      <c r="AO48" s="28"/>
      <c r="AP48" s="69" t="n">
        <v>0</v>
      </c>
      <c r="AQ48" s="40" t="n">
        <v>1</v>
      </c>
      <c r="AR48" s="40" t="n">
        <v>0</v>
      </c>
      <c r="AS48" s="70" t="n">
        <v>0</v>
      </c>
      <c r="AT48" s="7"/>
    </row>
    <row r="49" customFormat="false" ht="12.75" hidden="false" customHeight="false" outlineLevel="0" collapsed="false">
      <c r="A49" s="31" t="s">
        <v>81</v>
      </c>
      <c r="B49" s="2" t="s">
        <v>79</v>
      </c>
      <c r="C49" s="7"/>
      <c r="D49" s="28" t="n">
        <v>40403</v>
      </c>
      <c r="E49" s="29" t="n">
        <v>0</v>
      </c>
      <c r="F49" s="7"/>
      <c r="G49" s="90" t="n">
        <v>0</v>
      </c>
      <c r="H49" s="28" t="n">
        <v>0</v>
      </c>
      <c r="I49" s="28" t="n">
        <v>0</v>
      </c>
      <c r="J49" s="91" t="n">
        <v>0</v>
      </c>
      <c r="K49" s="28" t="n">
        <v>40403</v>
      </c>
      <c r="L49" s="28" t="n">
        <v>0</v>
      </c>
      <c r="M49" s="28" t="n">
        <v>0</v>
      </c>
      <c r="N49" s="28" t="n">
        <v>0</v>
      </c>
      <c r="O49" s="28" t="n">
        <v>0</v>
      </c>
      <c r="P49" s="28" t="n">
        <v>0</v>
      </c>
      <c r="Q49" s="28" t="n">
        <v>0</v>
      </c>
      <c r="R49" s="28" t="n">
        <v>0</v>
      </c>
      <c r="S49" s="28" t="n">
        <v>0</v>
      </c>
      <c r="T49" s="28" t="n">
        <v>0</v>
      </c>
      <c r="U49" s="91" t="n">
        <v>0</v>
      </c>
      <c r="V49" s="28" t="n">
        <v>0</v>
      </c>
      <c r="W49" s="28" t="n">
        <v>0</v>
      </c>
      <c r="X49" s="28" t="n">
        <v>0</v>
      </c>
      <c r="Y49" s="92" t="n">
        <v>0</v>
      </c>
      <c r="Z49" s="7"/>
      <c r="AA49" s="92" t="n">
        <v>40403</v>
      </c>
      <c r="AB49" s="7"/>
      <c r="AC49" s="29" t="n">
        <v>0</v>
      </c>
      <c r="AD49" s="29" t="n">
        <v>0</v>
      </c>
      <c r="AE49" s="93" t="n">
        <v>0</v>
      </c>
      <c r="AF49" s="29" t="n">
        <v>40403</v>
      </c>
      <c r="AG49" s="94" t="n">
        <v>0</v>
      </c>
      <c r="AH49" s="93" t="n">
        <v>0</v>
      </c>
      <c r="AI49" s="94" t="n">
        <v>0</v>
      </c>
      <c r="AJ49" s="7"/>
      <c r="AK49" s="28" t="n">
        <v>0</v>
      </c>
      <c r="AL49" s="28" t="n">
        <v>40403</v>
      </c>
      <c r="AM49" s="28" t="n">
        <v>0</v>
      </c>
      <c r="AN49" s="91" t="n">
        <v>0</v>
      </c>
      <c r="AO49" s="28"/>
      <c r="AP49" s="69" t="n">
        <v>0</v>
      </c>
      <c r="AQ49" s="40" t="n">
        <v>1</v>
      </c>
      <c r="AR49" s="40" t="n">
        <v>0</v>
      </c>
      <c r="AS49" s="70" t="n">
        <v>0</v>
      </c>
      <c r="AT49" s="7"/>
    </row>
    <row r="50" customFormat="false" ht="12.75" hidden="false" customHeight="false" outlineLevel="0" collapsed="false">
      <c r="A50" s="31" t="s">
        <v>82</v>
      </c>
      <c r="B50" s="2" t="s">
        <v>79</v>
      </c>
      <c r="C50" s="7"/>
      <c r="D50" s="28" t="n">
        <v>100000</v>
      </c>
      <c r="E50" s="29" t="n">
        <v>0</v>
      </c>
      <c r="F50" s="7"/>
      <c r="G50" s="90" t="n">
        <v>39655</v>
      </c>
      <c r="H50" s="28" t="n">
        <v>0</v>
      </c>
      <c r="I50" s="28" t="n">
        <v>0</v>
      </c>
      <c r="J50" s="91" t="n">
        <v>5381</v>
      </c>
      <c r="K50" s="28" t="n">
        <v>40277</v>
      </c>
      <c r="L50" s="28" t="n">
        <v>0</v>
      </c>
      <c r="M50" s="28" t="n">
        <v>0</v>
      </c>
      <c r="N50" s="28" t="n">
        <v>0</v>
      </c>
      <c r="O50" s="28" t="n">
        <v>0</v>
      </c>
      <c r="P50" s="28" t="n">
        <v>0</v>
      </c>
      <c r="Q50" s="28" t="n">
        <v>0</v>
      </c>
      <c r="R50" s="28" t="n">
        <v>0</v>
      </c>
      <c r="S50" s="28" t="n">
        <v>0</v>
      </c>
      <c r="T50" s="28" t="n">
        <v>0</v>
      </c>
      <c r="U50" s="91" t="n">
        <v>14687</v>
      </c>
      <c r="V50" s="28" t="n">
        <v>0</v>
      </c>
      <c r="W50" s="28" t="n">
        <v>0</v>
      </c>
      <c r="X50" s="28" t="n">
        <v>0</v>
      </c>
      <c r="Y50" s="92" t="n">
        <v>0</v>
      </c>
      <c r="Z50" s="7"/>
      <c r="AA50" s="92" t="n">
        <v>100000</v>
      </c>
      <c r="AB50" s="7"/>
      <c r="AC50" s="29" t="n">
        <v>0</v>
      </c>
      <c r="AD50" s="29" t="n">
        <v>45036</v>
      </c>
      <c r="AE50" s="93" t="n">
        <v>0</v>
      </c>
      <c r="AF50" s="29" t="n">
        <v>40277</v>
      </c>
      <c r="AG50" s="94" t="n">
        <v>14687</v>
      </c>
      <c r="AH50" s="93" t="n">
        <v>0</v>
      </c>
      <c r="AI50" s="94" t="n">
        <v>0</v>
      </c>
      <c r="AJ50" s="7"/>
      <c r="AK50" s="28" t="n">
        <v>45036</v>
      </c>
      <c r="AL50" s="28" t="n">
        <v>54964</v>
      </c>
      <c r="AM50" s="28" t="n">
        <v>0</v>
      </c>
      <c r="AN50" s="91" t="n">
        <v>0</v>
      </c>
      <c r="AO50" s="28"/>
      <c r="AP50" s="69" t="n">
        <v>0.45036</v>
      </c>
      <c r="AQ50" s="40" t="n">
        <v>0.54964</v>
      </c>
      <c r="AR50" s="40" t="n">
        <v>0</v>
      </c>
      <c r="AS50" s="70" t="n">
        <v>0</v>
      </c>
      <c r="AT50" s="7"/>
    </row>
    <row r="51" customFormat="false" ht="12.75" hidden="false" customHeight="false" outlineLevel="0" collapsed="false">
      <c r="A51" s="31" t="s">
        <v>83</v>
      </c>
      <c r="B51" s="2" t="s">
        <v>79</v>
      </c>
      <c r="C51" s="7"/>
      <c r="D51" s="28" t="n">
        <v>29487</v>
      </c>
      <c r="E51" s="29" t="n">
        <v>0</v>
      </c>
      <c r="F51" s="7"/>
      <c r="G51" s="90" t="n">
        <v>11693</v>
      </c>
      <c r="H51" s="28" t="n">
        <v>0</v>
      </c>
      <c r="I51" s="28" t="n">
        <v>0</v>
      </c>
      <c r="J51" s="91" t="n">
        <v>1586</v>
      </c>
      <c r="K51" s="28" t="n">
        <v>11877</v>
      </c>
      <c r="L51" s="28" t="n">
        <v>0</v>
      </c>
      <c r="M51" s="28" t="n">
        <v>0</v>
      </c>
      <c r="N51" s="28" t="n">
        <v>0</v>
      </c>
      <c r="O51" s="28" t="n">
        <v>0</v>
      </c>
      <c r="P51" s="28" t="n">
        <v>0</v>
      </c>
      <c r="Q51" s="28" t="n">
        <v>0</v>
      </c>
      <c r="R51" s="28" t="n">
        <v>0</v>
      </c>
      <c r="S51" s="28" t="n">
        <v>0</v>
      </c>
      <c r="T51" s="28" t="n">
        <v>0</v>
      </c>
      <c r="U51" s="91" t="n">
        <v>4331</v>
      </c>
      <c r="V51" s="28" t="n">
        <v>0</v>
      </c>
      <c r="W51" s="28" t="n">
        <v>0</v>
      </c>
      <c r="X51" s="28" t="n">
        <v>0</v>
      </c>
      <c r="Y51" s="92" t="n">
        <v>0</v>
      </c>
      <c r="Z51" s="7"/>
      <c r="AA51" s="92" t="n">
        <v>29487</v>
      </c>
      <c r="AB51" s="7"/>
      <c r="AC51" s="29" t="n">
        <v>0</v>
      </c>
      <c r="AD51" s="29" t="n">
        <v>13279</v>
      </c>
      <c r="AE51" s="93" t="n">
        <v>0</v>
      </c>
      <c r="AF51" s="29" t="n">
        <v>11877</v>
      </c>
      <c r="AG51" s="94" t="n">
        <v>4331</v>
      </c>
      <c r="AH51" s="93" t="n">
        <v>0</v>
      </c>
      <c r="AI51" s="94" t="n">
        <v>0</v>
      </c>
      <c r="AJ51" s="7"/>
      <c r="AK51" s="28" t="n">
        <v>13279</v>
      </c>
      <c r="AL51" s="28" t="n">
        <v>16208</v>
      </c>
      <c r="AM51" s="28" t="n">
        <v>0</v>
      </c>
      <c r="AN51" s="91" t="n">
        <v>0</v>
      </c>
      <c r="AO51" s="28"/>
      <c r="AP51" s="69" t="n">
        <v>0.450334045511581</v>
      </c>
      <c r="AQ51" s="40" t="n">
        <v>0.549665954488419</v>
      </c>
      <c r="AR51" s="40" t="n">
        <v>0</v>
      </c>
      <c r="AS51" s="70" t="n">
        <v>0</v>
      </c>
      <c r="AT51" s="7"/>
    </row>
    <row r="52" customFormat="false" ht="12.75" hidden="false" customHeight="false" outlineLevel="0" collapsed="false">
      <c r="A52" s="31" t="s">
        <v>84</v>
      </c>
      <c r="B52" s="2" t="s">
        <v>79</v>
      </c>
      <c r="C52" s="7"/>
      <c r="D52" s="28" t="n">
        <v>13651</v>
      </c>
      <c r="E52" s="29" t="n">
        <v>0</v>
      </c>
      <c r="F52" s="7"/>
      <c r="G52" s="90" t="n">
        <v>5412</v>
      </c>
      <c r="H52" s="28" t="n">
        <v>0</v>
      </c>
      <c r="I52" s="28" t="n">
        <v>0</v>
      </c>
      <c r="J52" s="91" t="n">
        <v>735</v>
      </c>
      <c r="K52" s="28" t="n">
        <v>5498</v>
      </c>
      <c r="L52" s="28" t="n">
        <v>0</v>
      </c>
      <c r="M52" s="28" t="n">
        <v>0</v>
      </c>
      <c r="N52" s="28" t="n">
        <v>0</v>
      </c>
      <c r="O52" s="28" t="n">
        <v>0</v>
      </c>
      <c r="P52" s="28" t="n">
        <v>0</v>
      </c>
      <c r="Q52" s="28" t="n">
        <v>0</v>
      </c>
      <c r="R52" s="28" t="n">
        <v>0</v>
      </c>
      <c r="S52" s="28" t="n">
        <v>0</v>
      </c>
      <c r="T52" s="28" t="n">
        <v>0</v>
      </c>
      <c r="U52" s="91" t="n">
        <v>2006</v>
      </c>
      <c r="V52" s="28" t="n">
        <v>0</v>
      </c>
      <c r="W52" s="28" t="n">
        <v>0</v>
      </c>
      <c r="X52" s="28" t="n">
        <v>0</v>
      </c>
      <c r="Y52" s="92" t="n">
        <v>0</v>
      </c>
      <c r="Z52" s="7"/>
      <c r="AA52" s="92" t="n">
        <v>13651</v>
      </c>
      <c r="AB52" s="7"/>
      <c r="AC52" s="29" t="n">
        <v>0</v>
      </c>
      <c r="AD52" s="29" t="n">
        <v>6147</v>
      </c>
      <c r="AE52" s="93" t="n">
        <v>0</v>
      </c>
      <c r="AF52" s="29" t="n">
        <v>5498</v>
      </c>
      <c r="AG52" s="94" t="n">
        <v>2006</v>
      </c>
      <c r="AH52" s="93" t="n">
        <v>0</v>
      </c>
      <c r="AI52" s="94" t="n">
        <v>0</v>
      </c>
      <c r="AJ52" s="7"/>
      <c r="AK52" s="28" t="n">
        <v>6147</v>
      </c>
      <c r="AL52" s="28" t="n">
        <v>7504</v>
      </c>
      <c r="AM52" s="28" t="n">
        <v>0</v>
      </c>
      <c r="AN52" s="91" t="n">
        <v>0</v>
      </c>
      <c r="AO52" s="28"/>
      <c r="AP52" s="69" t="n">
        <v>0.45029668156179</v>
      </c>
      <c r="AQ52" s="40" t="n">
        <v>0.54970331843821</v>
      </c>
      <c r="AR52" s="40" t="n">
        <v>0</v>
      </c>
      <c r="AS52" s="70" t="n">
        <v>0</v>
      </c>
      <c r="AT52" s="7"/>
    </row>
    <row r="53" customFormat="false" ht="12.75" hidden="false" customHeight="false" outlineLevel="0" collapsed="false">
      <c r="A53" s="31" t="s">
        <v>85</v>
      </c>
      <c r="B53" s="2" t="s">
        <v>86</v>
      </c>
      <c r="C53" s="7"/>
      <c r="D53" s="28" t="n">
        <v>11926</v>
      </c>
      <c r="E53" s="29" t="n">
        <v>0</v>
      </c>
      <c r="F53" s="7"/>
      <c r="G53" s="90" t="n">
        <v>0</v>
      </c>
      <c r="H53" s="28" t="n">
        <v>0</v>
      </c>
      <c r="I53" s="28" t="n">
        <v>0</v>
      </c>
      <c r="J53" s="91" t="n">
        <v>0</v>
      </c>
      <c r="K53" s="28" t="n">
        <v>11926</v>
      </c>
      <c r="L53" s="28" t="n">
        <v>0</v>
      </c>
      <c r="M53" s="28" t="n">
        <v>0</v>
      </c>
      <c r="N53" s="28" t="n">
        <v>0</v>
      </c>
      <c r="O53" s="28" t="n">
        <v>0</v>
      </c>
      <c r="P53" s="28" t="n">
        <v>0</v>
      </c>
      <c r="Q53" s="28" t="n">
        <v>0</v>
      </c>
      <c r="R53" s="28" t="n">
        <v>0</v>
      </c>
      <c r="S53" s="28" t="n">
        <v>0</v>
      </c>
      <c r="T53" s="28" t="n">
        <v>0</v>
      </c>
      <c r="U53" s="91" t="n">
        <v>0</v>
      </c>
      <c r="V53" s="28" t="n">
        <v>0</v>
      </c>
      <c r="W53" s="28" t="n">
        <v>0</v>
      </c>
      <c r="X53" s="28" t="n">
        <v>0</v>
      </c>
      <c r="Y53" s="92" t="n">
        <v>0</v>
      </c>
      <c r="Z53" s="7"/>
      <c r="AA53" s="92" t="n">
        <v>11926</v>
      </c>
      <c r="AB53" s="7"/>
      <c r="AC53" s="29" t="n">
        <v>0</v>
      </c>
      <c r="AD53" s="29" t="n">
        <v>0</v>
      </c>
      <c r="AE53" s="93" t="n">
        <v>0</v>
      </c>
      <c r="AF53" s="29" t="n">
        <v>11926</v>
      </c>
      <c r="AG53" s="94" t="n">
        <v>0</v>
      </c>
      <c r="AH53" s="93" t="n">
        <v>0</v>
      </c>
      <c r="AI53" s="94" t="n">
        <v>0</v>
      </c>
      <c r="AJ53" s="7"/>
      <c r="AK53" s="28" t="n">
        <v>0</v>
      </c>
      <c r="AL53" s="28" t="n">
        <v>11926</v>
      </c>
      <c r="AM53" s="28" t="n">
        <v>0</v>
      </c>
      <c r="AN53" s="91" t="n">
        <v>0</v>
      </c>
      <c r="AO53" s="28"/>
      <c r="AP53" s="69" t="n">
        <v>0</v>
      </c>
      <c r="AQ53" s="40" t="n">
        <v>1</v>
      </c>
      <c r="AR53" s="40" t="n">
        <v>0</v>
      </c>
      <c r="AS53" s="70" t="n">
        <v>0</v>
      </c>
      <c r="AT53" s="7"/>
    </row>
    <row r="54" customFormat="false" ht="12.75" hidden="false" customHeight="false" outlineLevel="0" collapsed="false">
      <c r="A54" s="31" t="s">
        <v>87</v>
      </c>
      <c r="B54" s="2" t="s">
        <v>86</v>
      </c>
      <c r="C54" s="7"/>
      <c r="D54" s="28" t="n">
        <v>34253</v>
      </c>
      <c r="E54" s="29" t="n">
        <v>0</v>
      </c>
      <c r="F54" s="7"/>
      <c r="G54" s="90" t="n">
        <v>0</v>
      </c>
      <c r="H54" s="28" t="n">
        <v>0</v>
      </c>
      <c r="I54" s="28" t="n">
        <v>0</v>
      </c>
      <c r="J54" s="91" t="n">
        <v>0</v>
      </c>
      <c r="K54" s="28" t="n">
        <v>34253</v>
      </c>
      <c r="L54" s="28" t="n">
        <v>0</v>
      </c>
      <c r="M54" s="28" t="n">
        <v>0</v>
      </c>
      <c r="N54" s="28" t="n">
        <v>0</v>
      </c>
      <c r="O54" s="28" t="n">
        <v>0</v>
      </c>
      <c r="P54" s="28" t="n">
        <v>0</v>
      </c>
      <c r="Q54" s="28" t="n">
        <v>0</v>
      </c>
      <c r="R54" s="28" t="n">
        <v>0</v>
      </c>
      <c r="S54" s="28" t="n">
        <v>0</v>
      </c>
      <c r="T54" s="28" t="n">
        <v>0</v>
      </c>
      <c r="U54" s="91" t="n">
        <v>0</v>
      </c>
      <c r="V54" s="28" t="n">
        <v>0</v>
      </c>
      <c r="W54" s="28" t="n">
        <v>0</v>
      </c>
      <c r="X54" s="28" t="n">
        <v>0</v>
      </c>
      <c r="Y54" s="92" t="n">
        <v>0</v>
      </c>
      <c r="Z54" s="7"/>
      <c r="AA54" s="92" t="n">
        <v>34253</v>
      </c>
      <c r="AB54" s="7"/>
      <c r="AC54" s="29" t="n">
        <v>0</v>
      </c>
      <c r="AD54" s="29" t="n">
        <v>0</v>
      </c>
      <c r="AE54" s="93" t="n">
        <v>0</v>
      </c>
      <c r="AF54" s="29" t="n">
        <v>34253</v>
      </c>
      <c r="AG54" s="94" t="n">
        <v>0</v>
      </c>
      <c r="AH54" s="93" t="n">
        <v>0</v>
      </c>
      <c r="AI54" s="94" t="n">
        <v>0</v>
      </c>
      <c r="AJ54" s="7"/>
      <c r="AK54" s="28" t="n">
        <v>0</v>
      </c>
      <c r="AL54" s="28" t="n">
        <v>34253</v>
      </c>
      <c r="AM54" s="28" t="n">
        <v>0</v>
      </c>
      <c r="AN54" s="91" t="n">
        <v>0</v>
      </c>
      <c r="AO54" s="28"/>
      <c r="AP54" s="69" t="n">
        <v>0</v>
      </c>
      <c r="AQ54" s="40" t="n">
        <v>1</v>
      </c>
      <c r="AR54" s="40" t="n">
        <v>0</v>
      </c>
      <c r="AS54" s="70" t="n">
        <v>0</v>
      </c>
      <c r="AT54" s="7"/>
    </row>
    <row r="55" customFormat="false" ht="12.75" hidden="false" customHeight="false" outlineLevel="0" collapsed="false">
      <c r="A55" s="31" t="s">
        <v>88</v>
      </c>
      <c r="B55" s="2" t="s">
        <v>86</v>
      </c>
      <c r="C55" s="7"/>
      <c r="D55" s="28" t="n">
        <v>10238</v>
      </c>
      <c r="E55" s="29" t="n">
        <v>3737</v>
      </c>
      <c r="F55" s="7"/>
      <c r="G55" s="90" t="n">
        <v>4059</v>
      </c>
      <c r="H55" s="28" t="n">
        <v>172</v>
      </c>
      <c r="I55" s="28" t="n">
        <v>289</v>
      </c>
      <c r="J55" s="91" t="n">
        <v>0</v>
      </c>
      <c r="K55" s="28" t="n">
        <v>799</v>
      </c>
      <c r="L55" s="28" t="n">
        <v>0</v>
      </c>
      <c r="M55" s="28" t="n">
        <v>0</v>
      </c>
      <c r="N55" s="28" t="n">
        <v>0</v>
      </c>
      <c r="O55" s="28" t="n">
        <v>0</v>
      </c>
      <c r="P55" s="28" t="n">
        <v>0</v>
      </c>
      <c r="Q55" s="28" t="n">
        <v>0</v>
      </c>
      <c r="R55" s="28" t="n">
        <v>0</v>
      </c>
      <c r="S55" s="28" t="n">
        <v>0</v>
      </c>
      <c r="T55" s="28" t="n">
        <v>0</v>
      </c>
      <c r="U55" s="91" t="n">
        <v>1182</v>
      </c>
      <c r="V55" s="28" t="n">
        <v>0</v>
      </c>
      <c r="W55" s="28" t="n">
        <v>0</v>
      </c>
      <c r="X55" s="28" t="n">
        <v>0</v>
      </c>
      <c r="Y55" s="92" t="n">
        <v>0</v>
      </c>
      <c r="Z55" s="7"/>
      <c r="AA55" s="92" t="n">
        <v>6501</v>
      </c>
      <c r="AB55" s="7"/>
      <c r="AC55" s="29" t="n">
        <v>461</v>
      </c>
      <c r="AD55" s="29" t="n">
        <v>4059</v>
      </c>
      <c r="AE55" s="93" t="n">
        <v>0</v>
      </c>
      <c r="AF55" s="29" t="n">
        <v>799</v>
      </c>
      <c r="AG55" s="94" t="n">
        <v>1182</v>
      </c>
      <c r="AH55" s="93" t="n">
        <v>0</v>
      </c>
      <c r="AI55" s="94" t="n">
        <v>0</v>
      </c>
      <c r="AJ55" s="7"/>
      <c r="AK55" s="28" t="n">
        <v>4520</v>
      </c>
      <c r="AL55" s="28" t="n">
        <v>1981</v>
      </c>
      <c r="AM55" s="28" t="n">
        <v>0</v>
      </c>
      <c r="AN55" s="91" t="n">
        <v>0</v>
      </c>
      <c r="AO55" s="28"/>
      <c r="AP55" s="69" t="n">
        <v>0.441492478999805</v>
      </c>
      <c r="AQ55" s="40" t="n">
        <v>0.193494823207658</v>
      </c>
      <c r="AR55" s="40" t="n">
        <v>0</v>
      </c>
      <c r="AS55" s="70" t="n">
        <v>0</v>
      </c>
      <c r="AT55" s="7"/>
    </row>
    <row r="56" customFormat="false" ht="12.75" hidden="false" customHeight="false" outlineLevel="0" collapsed="false">
      <c r="A56" s="31" t="s">
        <v>89</v>
      </c>
      <c r="B56" s="2" t="s">
        <v>90</v>
      </c>
      <c r="C56" s="7"/>
      <c r="D56" s="28" t="n">
        <v>10795</v>
      </c>
      <c r="E56" s="29" t="n">
        <v>0</v>
      </c>
      <c r="F56" s="7"/>
      <c r="G56" s="90" t="n">
        <v>0</v>
      </c>
      <c r="H56" s="28" t="n">
        <v>0</v>
      </c>
      <c r="I56" s="28" t="n">
        <v>0</v>
      </c>
      <c r="J56" s="91" t="n">
        <v>0</v>
      </c>
      <c r="K56" s="28" t="n">
        <v>10795</v>
      </c>
      <c r="L56" s="28" t="n">
        <v>0</v>
      </c>
      <c r="M56" s="28" t="n">
        <v>0</v>
      </c>
      <c r="N56" s="28" t="n">
        <v>0</v>
      </c>
      <c r="O56" s="28" t="n">
        <v>0</v>
      </c>
      <c r="P56" s="28" t="n">
        <v>0</v>
      </c>
      <c r="Q56" s="28" t="n">
        <v>0</v>
      </c>
      <c r="R56" s="28" t="n">
        <v>0</v>
      </c>
      <c r="S56" s="28" t="n">
        <v>0</v>
      </c>
      <c r="T56" s="28" t="n">
        <v>0</v>
      </c>
      <c r="U56" s="91" t="n">
        <v>0</v>
      </c>
      <c r="V56" s="28" t="n">
        <v>0</v>
      </c>
      <c r="W56" s="28" t="n">
        <v>0</v>
      </c>
      <c r="X56" s="28" t="n">
        <v>0</v>
      </c>
      <c r="Y56" s="92" t="n">
        <v>0</v>
      </c>
      <c r="Z56" s="7"/>
      <c r="AA56" s="92" t="n">
        <v>10795</v>
      </c>
      <c r="AB56" s="7"/>
      <c r="AC56" s="29" t="n">
        <v>0</v>
      </c>
      <c r="AD56" s="29" t="n">
        <v>0</v>
      </c>
      <c r="AE56" s="93" t="n">
        <v>0</v>
      </c>
      <c r="AF56" s="29" t="n">
        <v>10795</v>
      </c>
      <c r="AG56" s="94" t="n">
        <v>0</v>
      </c>
      <c r="AH56" s="93" t="n">
        <v>0</v>
      </c>
      <c r="AI56" s="94" t="n">
        <v>0</v>
      </c>
      <c r="AJ56" s="7"/>
      <c r="AK56" s="28" t="n">
        <v>0</v>
      </c>
      <c r="AL56" s="28" t="n">
        <v>10795</v>
      </c>
      <c r="AM56" s="28" t="n">
        <v>0</v>
      </c>
      <c r="AN56" s="91" t="n">
        <v>0</v>
      </c>
      <c r="AO56" s="28"/>
      <c r="AP56" s="69" t="n">
        <v>0</v>
      </c>
      <c r="AQ56" s="40" t="n">
        <v>1</v>
      </c>
      <c r="AR56" s="40" t="n">
        <v>0</v>
      </c>
      <c r="AS56" s="70" t="n">
        <v>0</v>
      </c>
      <c r="AT56" s="7"/>
    </row>
    <row r="57" customFormat="false" ht="12.75" hidden="false" customHeight="false" outlineLevel="0" collapsed="false">
      <c r="A57" s="31" t="s">
        <v>91</v>
      </c>
      <c r="B57" s="2" t="s">
        <v>90</v>
      </c>
      <c r="C57" s="7"/>
      <c r="D57" s="28" t="n">
        <v>3975</v>
      </c>
      <c r="E57" s="29" t="n">
        <v>0</v>
      </c>
      <c r="F57" s="7"/>
      <c r="G57" s="90" t="n">
        <v>0</v>
      </c>
      <c r="H57" s="28" t="n">
        <v>0</v>
      </c>
      <c r="I57" s="28" t="n">
        <v>0</v>
      </c>
      <c r="J57" s="91" t="n">
        <v>0</v>
      </c>
      <c r="K57" s="28" t="n">
        <v>3975</v>
      </c>
      <c r="L57" s="28" t="n">
        <v>0</v>
      </c>
      <c r="M57" s="28" t="n">
        <v>0</v>
      </c>
      <c r="N57" s="28" t="n">
        <v>0</v>
      </c>
      <c r="O57" s="28" t="n">
        <v>0</v>
      </c>
      <c r="P57" s="28" t="n">
        <v>0</v>
      </c>
      <c r="Q57" s="28" t="n">
        <v>0</v>
      </c>
      <c r="R57" s="28" t="n">
        <v>0</v>
      </c>
      <c r="S57" s="28" t="n">
        <v>0</v>
      </c>
      <c r="T57" s="28" t="n">
        <v>0</v>
      </c>
      <c r="U57" s="91" t="n">
        <v>0</v>
      </c>
      <c r="V57" s="28" t="n">
        <v>0</v>
      </c>
      <c r="W57" s="28" t="n">
        <v>0</v>
      </c>
      <c r="X57" s="28" t="n">
        <v>0</v>
      </c>
      <c r="Y57" s="92" t="n">
        <v>0</v>
      </c>
      <c r="Z57" s="7"/>
      <c r="AA57" s="92" t="n">
        <v>3975</v>
      </c>
      <c r="AB57" s="7"/>
      <c r="AC57" s="29" t="n">
        <v>0</v>
      </c>
      <c r="AD57" s="29" t="n">
        <v>0</v>
      </c>
      <c r="AE57" s="93" t="n">
        <v>0</v>
      </c>
      <c r="AF57" s="29" t="n">
        <v>3975</v>
      </c>
      <c r="AG57" s="94" t="n">
        <v>0</v>
      </c>
      <c r="AH57" s="93" t="n">
        <v>0</v>
      </c>
      <c r="AI57" s="94" t="n">
        <v>0</v>
      </c>
      <c r="AJ57" s="7"/>
      <c r="AK57" s="28" t="n">
        <v>0</v>
      </c>
      <c r="AL57" s="28" t="n">
        <v>3975</v>
      </c>
      <c r="AM57" s="28" t="n">
        <v>0</v>
      </c>
      <c r="AN57" s="91" t="n">
        <v>0</v>
      </c>
      <c r="AO57" s="28"/>
      <c r="AP57" s="69" t="n">
        <v>0</v>
      </c>
      <c r="AQ57" s="40" t="n">
        <v>1</v>
      </c>
      <c r="AR57" s="40" t="n">
        <v>0</v>
      </c>
      <c r="AS57" s="70" t="n">
        <v>0</v>
      </c>
      <c r="AT57" s="7"/>
    </row>
    <row r="58" customFormat="false" ht="12.75" hidden="false" customHeight="false" outlineLevel="0" collapsed="false">
      <c r="A58" s="31" t="s">
        <v>92</v>
      </c>
      <c r="B58" s="2" t="s">
        <v>90</v>
      </c>
      <c r="C58" s="7"/>
      <c r="D58" s="28" t="n">
        <v>11418</v>
      </c>
      <c r="E58" s="29" t="n">
        <v>0</v>
      </c>
      <c r="F58" s="7"/>
      <c r="G58" s="90" t="n">
        <v>0</v>
      </c>
      <c r="H58" s="28" t="n">
        <v>0</v>
      </c>
      <c r="I58" s="28" t="n">
        <v>0</v>
      </c>
      <c r="J58" s="91" t="n">
        <v>0</v>
      </c>
      <c r="K58" s="28" t="n">
        <v>11418</v>
      </c>
      <c r="L58" s="28" t="n">
        <v>0</v>
      </c>
      <c r="M58" s="28" t="n">
        <v>0</v>
      </c>
      <c r="N58" s="28" t="n">
        <v>0</v>
      </c>
      <c r="O58" s="28" t="n">
        <v>0</v>
      </c>
      <c r="P58" s="28" t="n">
        <v>0</v>
      </c>
      <c r="Q58" s="28" t="n">
        <v>0</v>
      </c>
      <c r="R58" s="28" t="n">
        <v>0</v>
      </c>
      <c r="S58" s="28" t="n">
        <v>0</v>
      </c>
      <c r="T58" s="28" t="n">
        <v>0</v>
      </c>
      <c r="U58" s="91" t="n">
        <v>0</v>
      </c>
      <c r="V58" s="28" t="n">
        <v>0</v>
      </c>
      <c r="W58" s="28" t="n">
        <v>0</v>
      </c>
      <c r="X58" s="28" t="n">
        <v>0</v>
      </c>
      <c r="Y58" s="92" t="n">
        <v>0</v>
      </c>
      <c r="Z58" s="7"/>
      <c r="AA58" s="92" t="n">
        <v>11418</v>
      </c>
      <c r="AB58" s="7"/>
      <c r="AC58" s="29" t="n">
        <v>0</v>
      </c>
      <c r="AD58" s="29" t="n">
        <v>0</v>
      </c>
      <c r="AE58" s="93" t="n">
        <v>0</v>
      </c>
      <c r="AF58" s="29" t="n">
        <v>11418</v>
      </c>
      <c r="AG58" s="94" t="n">
        <v>0</v>
      </c>
      <c r="AH58" s="93" t="n">
        <v>0</v>
      </c>
      <c r="AI58" s="94" t="n">
        <v>0</v>
      </c>
      <c r="AJ58" s="7"/>
      <c r="AK58" s="28" t="n">
        <v>0</v>
      </c>
      <c r="AL58" s="28" t="n">
        <v>11418</v>
      </c>
      <c r="AM58" s="28" t="n">
        <v>0</v>
      </c>
      <c r="AN58" s="91" t="n">
        <v>0</v>
      </c>
      <c r="AO58" s="28"/>
      <c r="AP58" s="69" t="n">
        <v>0</v>
      </c>
      <c r="AQ58" s="40" t="n">
        <v>1</v>
      </c>
      <c r="AR58" s="40" t="n">
        <v>0</v>
      </c>
      <c r="AS58" s="70" t="n">
        <v>0</v>
      </c>
      <c r="AT58" s="7"/>
    </row>
    <row r="59" customFormat="false" ht="12.75" hidden="false" customHeight="false" outlineLevel="0" collapsed="false">
      <c r="A59" s="31" t="s">
        <v>93</v>
      </c>
      <c r="B59" s="2" t="s">
        <v>90</v>
      </c>
      <c r="C59" s="7"/>
      <c r="D59" s="28" t="n">
        <v>239106</v>
      </c>
      <c r="E59" s="29" t="n">
        <v>109786</v>
      </c>
      <c r="F59" s="7"/>
      <c r="G59" s="90" t="n">
        <v>94817</v>
      </c>
      <c r="H59" s="28" t="n">
        <v>4026</v>
      </c>
      <c r="I59" s="28" t="n">
        <v>6759</v>
      </c>
      <c r="J59" s="91" t="n">
        <v>737</v>
      </c>
      <c r="K59" s="28" t="n">
        <v>6162</v>
      </c>
      <c r="L59" s="28" t="n">
        <v>0</v>
      </c>
      <c r="M59" s="28" t="n">
        <v>0</v>
      </c>
      <c r="N59" s="28" t="n">
        <v>0</v>
      </c>
      <c r="O59" s="28" t="n">
        <v>0</v>
      </c>
      <c r="P59" s="28" t="n">
        <v>0</v>
      </c>
      <c r="Q59" s="28" t="n">
        <v>0</v>
      </c>
      <c r="R59" s="28" t="n">
        <v>0</v>
      </c>
      <c r="S59" s="28" t="n">
        <v>0</v>
      </c>
      <c r="T59" s="28" t="n">
        <v>0</v>
      </c>
      <c r="U59" s="91" t="n">
        <v>16819</v>
      </c>
      <c r="V59" s="28" t="n">
        <v>0</v>
      </c>
      <c r="W59" s="28" t="n">
        <v>0</v>
      </c>
      <c r="X59" s="28" t="n">
        <v>0</v>
      </c>
      <c r="Y59" s="92" t="n">
        <v>0</v>
      </c>
      <c r="Z59" s="7"/>
      <c r="AA59" s="92" t="n">
        <v>129320</v>
      </c>
      <c r="AB59" s="7"/>
      <c r="AC59" s="29" t="n">
        <v>10785</v>
      </c>
      <c r="AD59" s="29" t="n">
        <v>95554</v>
      </c>
      <c r="AE59" s="93" t="n">
        <v>0</v>
      </c>
      <c r="AF59" s="29" t="n">
        <v>6162</v>
      </c>
      <c r="AG59" s="94" t="n">
        <v>16819</v>
      </c>
      <c r="AH59" s="93" t="n">
        <v>0</v>
      </c>
      <c r="AI59" s="94" t="n">
        <v>0</v>
      </c>
      <c r="AJ59" s="7"/>
      <c r="AK59" s="28" t="n">
        <v>106339</v>
      </c>
      <c r="AL59" s="28" t="n">
        <v>22981</v>
      </c>
      <c r="AM59" s="28" t="n">
        <v>0</v>
      </c>
      <c r="AN59" s="91" t="n">
        <v>0</v>
      </c>
      <c r="AO59" s="28"/>
      <c r="AP59" s="69" t="n">
        <v>0.44473580754979</v>
      </c>
      <c r="AQ59" s="40" t="n">
        <v>0.0961121845541308</v>
      </c>
      <c r="AR59" s="40" t="n">
        <v>0</v>
      </c>
      <c r="AS59" s="70" t="n">
        <v>0</v>
      </c>
      <c r="AT59" s="7"/>
    </row>
    <row r="60" customFormat="false" ht="12.75" hidden="false" customHeight="false" outlineLevel="0" collapsed="false">
      <c r="A60" s="31" t="s">
        <v>94</v>
      </c>
      <c r="B60" s="2" t="s">
        <v>90</v>
      </c>
      <c r="C60" s="7"/>
      <c r="D60" s="28" t="n">
        <v>1225</v>
      </c>
      <c r="E60" s="29" t="n">
        <v>567</v>
      </c>
      <c r="F60" s="7"/>
      <c r="G60" s="90" t="n">
        <v>486</v>
      </c>
      <c r="H60" s="28" t="n">
        <v>19</v>
      </c>
      <c r="I60" s="28" t="n">
        <v>34</v>
      </c>
      <c r="J60" s="91" t="n">
        <v>3</v>
      </c>
      <c r="K60" s="28" t="n">
        <v>31</v>
      </c>
      <c r="L60" s="28" t="n">
        <v>0</v>
      </c>
      <c r="M60" s="28" t="n">
        <v>0</v>
      </c>
      <c r="N60" s="28" t="n">
        <v>0</v>
      </c>
      <c r="O60" s="28" t="n">
        <v>0</v>
      </c>
      <c r="P60" s="28" t="n">
        <v>0</v>
      </c>
      <c r="Q60" s="28" t="n">
        <v>0</v>
      </c>
      <c r="R60" s="28" t="n">
        <v>0</v>
      </c>
      <c r="S60" s="28" t="n">
        <v>0</v>
      </c>
      <c r="T60" s="28" t="n">
        <v>0</v>
      </c>
      <c r="U60" s="91" t="n">
        <v>85</v>
      </c>
      <c r="V60" s="28" t="n">
        <v>0</v>
      </c>
      <c r="W60" s="28" t="n">
        <v>0</v>
      </c>
      <c r="X60" s="28" t="n">
        <v>0</v>
      </c>
      <c r="Y60" s="92" t="n">
        <v>0</v>
      </c>
      <c r="Z60" s="7"/>
      <c r="AA60" s="92" t="n">
        <v>658</v>
      </c>
      <c r="AB60" s="7"/>
      <c r="AC60" s="29" t="n">
        <v>53</v>
      </c>
      <c r="AD60" s="29" t="n">
        <v>489</v>
      </c>
      <c r="AE60" s="93" t="n">
        <v>0</v>
      </c>
      <c r="AF60" s="29" t="n">
        <v>31</v>
      </c>
      <c r="AG60" s="94" t="n">
        <v>85</v>
      </c>
      <c r="AH60" s="93" t="n">
        <v>0</v>
      </c>
      <c r="AI60" s="94" t="n">
        <v>0</v>
      </c>
      <c r="AJ60" s="7"/>
      <c r="AK60" s="28" t="n">
        <v>542</v>
      </c>
      <c r="AL60" s="28" t="n">
        <v>116</v>
      </c>
      <c r="AM60" s="28" t="n">
        <v>0</v>
      </c>
      <c r="AN60" s="91" t="n">
        <v>0</v>
      </c>
      <c r="AO60" s="28"/>
      <c r="AP60" s="69" t="n">
        <v>0.442448979591837</v>
      </c>
      <c r="AQ60" s="40" t="n">
        <v>0.0946938775510204</v>
      </c>
      <c r="AR60" s="40" t="n">
        <v>0</v>
      </c>
      <c r="AS60" s="70" t="n">
        <v>0</v>
      </c>
      <c r="AT60" s="7"/>
    </row>
    <row r="61" customFormat="false" ht="12.75" hidden="false" customHeight="false" outlineLevel="0" collapsed="false">
      <c r="A61" s="31" t="s">
        <v>95</v>
      </c>
      <c r="B61" s="2" t="s">
        <v>90</v>
      </c>
      <c r="C61" s="7"/>
      <c r="D61" s="28" t="n">
        <v>3413</v>
      </c>
      <c r="E61" s="29" t="n">
        <v>1572</v>
      </c>
      <c r="F61" s="7"/>
      <c r="G61" s="90" t="n">
        <v>1353</v>
      </c>
      <c r="H61" s="28" t="n">
        <v>56</v>
      </c>
      <c r="I61" s="28" t="n">
        <v>96</v>
      </c>
      <c r="J61" s="91" t="n">
        <v>10</v>
      </c>
      <c r="K61" s="28" t="n">
        <v>87</v>
      </c>
      <c r="L61" s="28" t="n">
        <v>0</v>
      </c>
      <c r="M61" s="28" t="n">
        <v>0</v>
      </c>
      <c r="N61" s="28" t="n">
        <v>0</v>
      </c>
      <c r="O61" s="28" t="n">
        <v>0</v>
      </c>
      <c r="P61" s="28" t="n">
        <v>0</v>
      </c>
      <c r="Q61" s="28" t="n">
        <v>0</v>
      </c>
      <c r="R61" s="28" t="n">
        <v>0</v>
      </c>
      <c r="S61" s="28" t="n">
        <v>0</v>
      </c>
      <c r="T61" s="28" t="n">
        <v>0</v>
      </c>
      <c r="U61" s="91" t="n">
        <v>239</v>
      </c>
      <c r="V61" s="28" t="n">
        <v>0</v>
      </c>
      <c r="W61" s="28" t="n">
        <v>0</v>
      </c>
      <c r="X61" s="28" t="n">
        <v>0</v>
      </c>
      <c r="Y61" s="92" t="n">
        <v>0</v>
      </c>
      <c r="Z61" s="7"/>
      <c r="AA61" s="92" t="n">
        <v>1841</v>
      </c>
      <c r="AB61" s="7"/>
      <c r="AC61" s="29" t="n">
        <v>152</v>
      </c>
      <c r="AD61" s="29" t="n">
        <v>1363</v>
      </c>
      <c r="AE61" s="93" t="n">
        <v>0</v>
      </c>
      <c r="AF61" s="29" t="n">
        <v>87</v>
      </c>
      <c r="AG61" s="94" t="n">
        <v>239</v>
      </c>
      <c r="AH61" s="93" t="n">
        <v>0</v>
      </c>
      <c r="AI61" s="94" t="n">
        <v>0</v>
      </c>
      <c r="AJ61" s="7"/>
      <c r="AK61" s="28" t="n">
        <v>1515</v>
      </c>
      <c r="AL61" s="28" t="n">
        <v>326</v>
      </c>
      <c r="AM61" s="28" t="n">
        <v>0</v>
      </c>
      <c r="AN61" s="91" t="n">
        <v>0</v>
      </c>
      <c r="AO61" s="28"/>
      <c r="AP61" s="69" t="n">
        <v>0.443891004980955</v>
      </c>
      <c r="AQ61" s="40" t="n">
        <v>0.0955171403457369</v>
      </c>
      <c r="AR61" s="40" t="n">
        <v>0</v>
      </c>
      <c r="AS61" s="70" t="n">
        <v>0</v>
      </c>
      <c r="AT61" s="7"/>
    </row>
    <row r="62" customFormat="false" ht="12.75" hidden="false" customHeight="false" outlineLevel="0" collapsed="false">
      <c r="A62" s="31" t="s">
        <v>96</v>
      </c>
      <c r="B62" s="2" t="s">
        <v>97</v>
      </c>
      <c r="C62" s="7"/>
      <c r="D62" s="28" t="n">
        <v>10795</v>
      </c>
      <c r="E62" s="29" t="n">
        <v>0</v>
      </c>
      <c r="F62" s="7"/>
      <c r="G62" s="90" t="n">
        <v>0</v>
      </c>
      <c r="H62" s="28" t="n">
        <v>0</v>
      </c>
      <c r="I62" s="28" t="n">
        <v>0</v>
      </c>
      <c r="J62" s="91" t="n">
        <v>0</v>
      </c>
      <c r="K62" s="28" t="n">
        <v>0</v>
      </c>
      <c r="L62" s="28" t="n">
        <v>10795</v>
      </c>
      <c r="M62" s="28" t="n">
        <v>0</v>
      </c>
      <c r="N62" s="28" t="n">
        <v>0</v>
      </c>
      <c r="O62" s="28" t="n">
        <v>0</v>
      </c>
      <c r="P62" s="28" t="n">
        <v>0</v>
      </c>
      <c r="Q62" s="28" t="n">
        <v>0</v>
      </c>
      <c r="R62" s="28" t="n">
        <v>0</v>
      </c>
      <c r="S62" s="28" t="n">
        <v>0</v>
      </c>
      <c r="T62" s="28" t="n">
        <v>0</v>
      </c>
      <c r="U62" s="91" t="n">
        <v>0</v>
      </c>
      <c r="V62" s="28" t="n">
        <v>0</v>
      </c>
      <c r="W62" s="28" t="n">
        <v>0</v>
      </c>
      <c r="X62" s="28" t="n">
        <v>0</v>
      </c>
      <c r="Y62" s="92" t="n">
        <v>0</v>
      </c>
      <c r="Z62" s="7"/>
      <c r="AA62" s="92" t="n">
        <v>10795</v>
      </c>
      <c r="AB62" s="7"/>
      <c r="AC62" s="29" t="n">
        <v>0</v>
      </c>
      <c r="AD62" s="29" t="n">
        <v>0</v>
      </c>
      <c r="AE62" s="93" t="n">
        <v>0</v>
      </c>
      <c r="AF62" s="29" t="n">
        <v>10795</v>
      </c>
      <c r="AG62" s="94" t="n">
        <v>0</v>
      </c>
      <c r="AH62" s="93" t="n">
        <v>0</v>
      </c>
      <c r="AI62" s="94" t="n">
        <v>0</v>
      </c>
      <c r="AJ62" s="7"/>
      <c r="AK62" s="28" t="n">
        <v>0</v>
      </c>
      <c r="AL62" s="28" t="n">
        <v>10795</v>
      </c>
      <c r="AM62" s="28" t="n">
        <v>0</v>
      </c>
      <c r="AN62" s="91" t="n">
        <v>0</v>
      </c>
      <c r="AO62" s="28"/>
      <c r="AP62" s="69" t="n">
        <v>0</v>
      </c>
      <c r="AQ62" s="40" t="n">
        <v>1</v>
      </c>
      <c r="AR62" s="40" t="n">
        <v>0</v>
      </c>
      <c r="AS62" s="70" t="n">
        <v>0</v>
      </c>
      <c r="AT62" s="7"/>
    </row>
    <row r="63" customFormat="false" ht="12.75" hidden="false" customHeight="false" outlineLevel="0" collapsed="false">
      <c r="A63" s="31" t="s">
        <v>98</v>
      </c>
      <c r="B63" s="2" t="s">
        <v>97</v>
      </c>
      <c r="C63" s="7"/>
      <c r="D63" s="28" t="n">
        <v>22836</v>
      </c>
      <c r="E63" s="29" t="n">
        <v>0</v>
      </c>
      <c r="F63" s="7"/>
      <c r="G63" s="90" t="n">
        <v>0</v>
      </c>
      <c r="H63" s="28" t="n">
        <v>0</v>
      </c>
      <c r="I63" s="28" t="n">
        <v>0</v>
      </c>
      <c r="J63" s="91" t="n">
        <v>0</v>
      </c>
      <c r="K63" s="28" t="n">
        <v>0</v>
      </c>
      <c r="L63" s="28" t="n">
        <v>22836</v>
      </c>
      <c r="M63" s="28" t="n">
        <v>0</v>
      </c>
      <c r="N63" s="28" t="n">
        <v>0</v>
      </c>
      <c r="O63" s="28" t="n">
        <v>0</v>
      </c>
      <c r="P63" s="28" t="n">
        <v>0</v>
      </c>
      <c r="Q63" s="28" t="n">
        <v>0</v>
      </c>
      <c r="R63" s="28" t="n">
        <v>0</v>
      </c>
      <c r="S63" s="28" t="n">
        <v>0</v>
      </c>
      <c r="T63" s="28" t="n">
        <v>0</v>
      </c>
      <c r="U63" s="91" t="n">
        <v>0</v>
      </c>
      <c r="V63" s="28" t="n">
        <v>0</v>
      </c>
      <c r="W63" s="28" t="n">
        <v>0</v>
      </c>
      <c r="X63" s="28" t="n">
        <v>0</v>
      </c>
      <c r="Y63" s="92" t="n">
        <v>0</v>
      </c>
      <c r="Z63" s="7"/>
      <c r="AA63" s="92" t="n">
        <v>22836</v>
      </c>
      <c r="AB63" s="7"/>
      <c r="AC63" s="29" t="n">
        <v>0</v>
      </c>
      <c r="AD63" s="29" t="n">
        <v>0</v>
      </c>
      <c r="AE63" s="93" t="n">
        <v>0</v>
      </c>
      <c r="AF63" s="29" t="n">
        <v>22836</v>
      </c>
      <c r="AG63" s="94" t="n">
        <v>0</v>
      </c>
      <c r="AH63" s="93" t="n">
        <v>0</v>
      </c>
      <c r="AI63" s="94" t="n">
        <v>0</v>
      </c>
      <c r="AJ63" s="7"/>
      <c r="AK63" s="28" t="n">
        <v>0</v>
      </c>
      <c r="AL63" s="28" t="n">
        <v>22836</v>
      </c>
      <c r="AM63" s="28" t="n">
        <v>0</v>
      </c>
      <c r="AN63" s="91" t="n">
        <v>0</v>
      </c>
      <c r="AO63" s="28"/>
      <c r="AP63" s="69" t="n">
        <v>0</v>
      </c>
      <c r="AQ63" s="40" t="n">
        <v>1</v>
      </c>
      <c r="AR63" s="40" t="n">
        <v>0</v>
      </c>
      <c r="AS63" s="70" t="n">
        <v>0</v>
      </c>
      <c r="AT63" s="7"/>
    </row>
    <row r="64" customFormat="false" ht="12.75" hidden="false" customHeight="false" outlineLevel="0" collapsed="false">
      <c r="A64" s="31" t="s">
        <v>99</v>
      </c>
      <c r="B64" s="2" t="s">
        <v>97</v>
      </c>
      <c r="C64" s="7"/>
      <c r="D64" s="28" t="n">
        <v>200000</v>
      </c>
      <c r="E64" s="29" t="n">
        <v>91831</v>
      </c>
      <c r="F64" s="7"/>
      <c r="G64" s="90" t="n">
        <v>79309</v>
      </c>
      <c r="H64" s="28" t="n">
        <v>3368</v>
      </c>
      <c r="I64" s="28" t="n">
        <v>5654</v>
      </c>
      <c r="J64" s="91" t="n">
        <v>617</v>
      </c>
      <c r="K64" s="28" t="n">
        <v>0</v>
      </c>
      <c r="L64" s="28" t="n">
        <v>5154</v>
      </c>
      <c r="M64" s="28" t="n">
        <v>0</v>
      </c>
      <c r="N64" s="28" t="n">
        <v>0</v>
      </c>
      <c r="O64" s="28" t="n">
        <v>0</v>
      </c>
      <c r="P64" s="28" t="n">
        <v>0</v>
      </c>
      <c r="Q64" s="28" t="n">
        <v>0</v>
      </c>
      <c r="R64" s="28" t="n">
        <v>0</v>
      </c>
      <c r="S64" s="28" t="n">
        <v>0</v>
      </c>
      <c r="T64" s="28" t="n">
        <v>0</v>
      </c>
      <c r="U64" s="91" t="n">
        <v>14067</v>
      </c>
      <c r="V64" s="28" t="n">
        <v>0</v>
      </c>
      <c r="W64" s="28" t="n">
        <v>0</v>
      </c>
      <c r="X64" s="28" t="n">
        <v>0</v>
      </c>
      <c r="Y64" s="92" t="n">
        <v>0</v>
      </c>
      <c r="Z64" s="7"/>
      <c r="AA64" s="92" t="n">
        <v>108169</v>
      </c>
      <c r="AB64" s="7"/>
      <c r="AC64" s="29" t="n">
        <v>9022</v>
      </c>
      <c r="AD64" s="29" t="n">
        <v>79926</v>
      </c>
      <c r="AE64" s="93" t="n">
        <v>0</v>
      </c>
      <c r="AF64" s="29" t="n">
        <v>5154</v>
      </c>
      <c r="AG64" s="94" t="n">
        <v>14067</v>
      </c>
      <c r="AH64" s="93" t="n">
        <v>0</v>
      </c>
      <c r="AI64" s="94" t="n">
        <v>0</v>
      </c>
      <c r="AJ64" s="7"/>
      <c r="AK64" s="28" t="n">
        <v>88948</v>
      </c>
      <c r="AL64" s="28" t="n">
        <v>19221</v>
      </c>
      <c r="AM64" s="28" t="n">
        <v>0</v>
      </c>
      <c r="AN64" s="91" t="n">
        <v>0</v>
      </c>
      <c r="AO64" s="28"/>
      <c r="AP64" s="69" t="n">
        <v>0.44474</v>
      </c>
      <c r="AQ64" s="40" t="n">
        <v>0.096105</v>
      </c>
      <c r="AR64" s="40" t="n">
        <v>0</v>
      </c>
      <c r="AS64" s="70" t="n">
        <v>0</v>
      </c>
      <c r="AT64" s="7"/>
    </row>
    <row r="65" customFormat="false" ht="12.75" hidden="false" customHeight="false" outlineLevel="0" collapsed="false">
      <c r="A65" s="31" t="s">
        <v>100</v>
      </c>
      <c r="B65" s="2" t="s">
        <v>97</v>
      </c>
      <c r="C65" s="7"/>
      <c r="D65" s="28" t="n">
        <v>16450</v>
      </c>
      <c r="E65" s="29" t="n">
        <v>7557</v>
      </c>
      <c r="F65" s="7"/>
      <c r="G65" s="90" t="n">
        <v>6523</v>
      </c>
      <c r="H65" s="28" t="n">
        <v>276</v>
      </c>
      <c r="I65" s="28" t="n">
        <v>464</v>
      </c>
      <c r="J65" s="91" t="n">
        <v>50</v>
      </c>
      <c r="K65" s="28" t="n">
        <v>0</v>
      </c>
      <c r="L65" s="28" t="n">
        <v>424</v>
      </c>
      <c r="M65" s="28" t="n">
        <v>0</v>
      </c>
      <c r="N65" s="28" t="n">
        <v>0</v>
      </c>
      <c r="O65" s="28" t="n">
        <v>0</v>
      </c>
      <c r="P65" s="28" t="n">
        <v>0</v>
      </c>
      <c r="Q65" s="28" t="n">
        <v>0</v>
      </c>
      <c r="R65" s="28" t="n">
        <v>0</v>
      </c>
      <c r="S65" s="28" t="n">
        <v>0</v>
      </c>
      <c r="T65" s="28" t="n">
        <v>0</v>
      </c>
      <c r="U65" s="91" t="n">
        <v>1156</v>
      </c>
      <c r="V65" s="28" t="n">
        <v>0</v>
      </c>
      <c r="W65" s="28" t="n">
        <v>0</v>
      </c>
      <c r="X65" s="28" t="n">
        <v>0</v>
      </c>
      <c r="Y65" s="92" t="n">
        <v>0</v>
      </c>
      <c r="Z65" s="7"/>
      <c r="AA65" s="92" t="n">
        <v>8893</v>
      </c>
      <c r="AB65" s="7"/>
      <c r="AC65" s="29" t="n">
        <v>740</v>
      </c>
      <c r="AD65" s="29" t="n">
        <v>6573</v>
      </c>
      <c r="AE65" s="93" t="n">
        <v>0</v>
      </c>
      <c r="AF65" s="29" t="n">
        <v>424</v>
      </c>
      <c r="AG65" s="94" t="n">
        <v>1156</v>
      </c>
      <c r="AH65" s="93" t="n">
        <v>0</v>
      </c>
      <c r="AI65" s="94" t="n">
        <v>0</v>
      </c>
      <c r="AJ65" s="7"/>
      <c r="AK65" s="28" t="n">
        <v>7313</v>
      </c>
      <c r="AL65" s="28" t="n">
        <v>1580</v>
      </c>
      <c r="AM65" s="28" t="n">
        <v>0</v>
      </c>
      <c r="AN65" s="91" t="n">
        <v>0</v>
      </c>
      <c r="AO65" s="28"/>
      <c r="AP65" s="69" t="n">
        <v>0.444559270516717</v>
      </c>
      <c r="AQ65" s="40" t="n">
        <v>0.096048632218845</v>
      </c>
      <c r="AR65" s="40" t="n">
        <v>0</v>
      </c>
      <c r="AS65" s="70" t="n">
        <v>0</v>
      </c>
      <c r="AT65" s="7"/>
    </row>
    <row r="66" customFormat="false" ht="12.75" hidden="false" customHeight="false" outlineLevel="0" collapsed="false">
      <c r="A66" s="31" t="s">
        <v>101</v>
      </c>
      <c r="B66" s="2" t="s">
        <v>102</v>
      </c>
      <c r="C66" s="7"/>
      <c r="D66" s="28" t="n">
        <v>3975</v>
      </c>
      <c r="E66" s="29" t="n">
        <v>0</v>
      </c>
      <c r="F66" s="7"/>
      <c r="G66" s="90" t="n">
        <v>0</v>
      </c>
      <c r="H66" s="28" t="n">
        <v>0</v>
      </c>
      <c r="I66" s="28" t="n">
        <v>0</v>
      </c>
      <c r="J66" s="91" t="n">
        <v>0</v>
      </c>
      <c r="K66" s="28" t="n">
        <v>0</v>
      </c>
      <c r="L66" s="28" t="n">
        <v>3975</v>
      </c>
      <c r="M66" s="28" t="n">
        <v>0</v>
      </c>
      <c r="N66" s="28" t="n">
        <v>0</v>
      </c>
      <c r="O66" s="28" t="n">
        <v>0</v>
      </c>
      <c r="P66" s="28" t="n">
        <v>0</v>
      </c>
      <c r="Q66" s="28" t="n">
        <v>0</v>
      </c>
      <c r="R66" s="28" t="n">
        <v>0</v>
      </c>
      <c r="S66" s="28" t="n">
        <v>0</v>
      </c>
      <c r="T66" s="28" t="n">
        <v>0</v>
      </c>
      <c r="U66" s="91" t="n">
        <v>0</v>
      </c>
      <c r="V66" s="28" t="n">
        <v>0</v>
      </c>
      <c r="W66" s="28" t="n">
        <v>0</v>
      </c>
      <c r="X66" s="28" t="n">
        <v>0</v>
      </c>
      <c r="Y66" s="92" t="n">
        <v>0</v>
      </c>
      <c r="Z66" s="7"/>
      <c r="AA66" s="92" t="n">
        <v>3975</v>
      </c>
      <c r="AB66" s="7"/>
      <c r="AC66" s="29" t="n">
        <v>0</v>
      </c>
      <c r="AD66" s="29" t="n">
        <v>0</v>
      </c>
      <c r="AE66" s="93" t="n">
        <v>0</v>
      </c>
      <c r="AF66" s="29" t="n">
        <v>3975</v>
      </c>
      <c r="AG66" s="94" t="n">
        <v>0</v>
      </c>
      <c r="AH66" s="93" t="n">
        <v>0</v>
      </c>
      <c r="AI66" s="94" t="n">
        <v>0</v>
      </c>
      <c r="AJ66" s="7"/>
      <c r="AK66" s="28" t="n">
        <v>0</v>
      </c>
      <c r="AL66" s="28" t="n">
        <v>3975</v>
      </c>
      <c r="AM66" s="28" t="n">
        <v>0</v>
      </c>
      <c r="AN66" s="91" t="n">
        <v>0</v>
      </c>
      <c r="AO66" s="28"/>
      <c r="AP66" s="69" t="n">
        <v>0</v>
      </c>
      <c r="AQ66" s="40" t="n">
        <v>1</v>
      </c>
      <c r="AR66" s="40" t="n">
        <v>0</v>
      </c>
      <c r="AS66" s="70" t="n">
        <v>0</v>
      </c>
      <c r="AT66" s="7"/>
    </row>
    <row r="67" customFormat="false" ht="12.75" hidden="false" customHeight="false" outlineLevel="0" collapsed="false">
      <c r="A67" s="31" t="s">
        <v>103</v>
      </c>
      <c r="B67" s="2" t="s">
        <v>104</v>
      </c>
      <c r="C67" s="7"/>
      <c r="D67" s="28" t="n">
        <v>471</v>
      </c>
      <c r="E67" s="29" t="n">
        <v>203</v>
      </c>
      <c r="F67" s="7"/>
      <c r="G67" s="90" t="n">
        <v>186</v>
      </c>
      <c r="H67" s="28" t="n">
        <v>7</v>
      </c>
      <c r="I67" s="28" t="n">
        <v>13</v>
      </c>
      <c r="J67" s="91" t="n">
        <v>1</v>
      </c>
      <c r="K67" s="28" t="n">
        <v>0</v>
      </c>
      <c r="L67" s="28" t="n">
        <v>0</v>
      </c>
      <c r="M67" s="28" t="n">
        <v>0</v>
      </c>
      <c r="N67" s="28" t="n">
        <v>0</v>
      </c>
      <c r="O67" s="28" t="n">
        <v>0</v>
      </c>
      <c r="P67" s="28" t="n">
        <v>0</v>
      </c>
      <c r="Q67" s="28" t="n">
        <v>0</v>
      </c>
      <c r="R67" s="28" t="n">
        <v>0</v>
      </c>
      <c r="S67" s="28" t="n">
        <v>0</v>
      </c>
      <c r="T67" s="28" t="n">
        <v>0</v>
      </c>
      <c r="U67" s="91" t="n">
        <v>61</v>
      </c>
      <c r="V67" s="28" t="n">
        <v>0</v>
      </c>
      <c r="W67" s="28" t="n">
        <v>0</v>
      </c>
      <c r="X67" s="28" t="n">
        <v>0</v>
      </c>
      <c r="Y67" s="92" t="n">
        <v>0</v>
      </c>
      <c r="Z67" s="7"/>
      <c r="AA67" s="92" t="n">
        <v>268</v>
      </c>
      <c r="AB67" s="7"/>
      <c r="AC67" s="29" t="n">
        <v>20</v>
      </c>
      <c r="AD67" s="29" t="n">
        <v>187</v>
      </c>
      <c r="AE67" s="93" t="n">
        <v>0</v>
      </c>
      <c r="AF67" s="29" t="n">
        <v>0</v>
      </c>
      <c r="AG67" s="94" t="n">
        <v>61</v>
      </c>
      <c r="AH67" s="93" t="n">
        <v>0</v>
      </c>
      <c r="AI67" s="94" t="n">
        <v>0</v>
      </c>
      <c r="AJ67" s="7"/>
      <c r="AK67" s="28" t="n">
        <v>207</v>
      </c>
      <c r="AL67" s="28" t="n">
        <v>61</v>
      </c>
      <c r="AM67" s="28" t="n">
        <v>0</v>
      </c>
      <c r="AN67" s="91" t="n">
        <v>0</v>
      </c>
      <c r="AO67" s="28"/>
      <c r="AP67" s="69" t="n">
        <v>0.439490445859873</v>
      </c>
      <c r="AQ67" s="40" t="n">
        <v>0.129511677282378</v>
      </c>
      <c r="AR67" s="40" t="n">
        <v>0</v>
      </c>
      <c r="AS67" s="70" t="n">
        <v>0</v>
      </c>
      <c r="AT67" s="7"/>
    </row>
    <row r="68" customFormat="false" ht="12.75" hidden="false" customHeight="false" outlineLevel="0" collapsed="false">
      <c r="A68" s="31" t="s">
        <v>105</v>
      </c>
      <c r="B68" s="2" t="s">
        <v>106</v>
      </c>
      <c r="C68" s="7"/>
      <c r="D68" s="28" t="n">
        <v>11418</v>
      </c>
      <c r="E68" s="29" t="n">
        <v>0</v>
      </c>
      <c r="F68" s="7"/>
      <c r="G68" s="90" t="n">
        <v>0</v>
      </c>
      <c r="H68" s="28" t="n">
        <v>0</v>
      </c>
      <c r="I68" s="28" t="n">
        <v>0</v>
      </c>
      <c r="J68" s="91" t="n">
        <v>0</v>
      </c>
      <c r="K68" s="28" t="n">
        <v>0</v>
      </c>
      <c r="L68" s="28" t="n">
        <v>0</v>
      </c>
      <c r="M68" s="28" t="n">
        <v>0</v>
      </c>
      <c r="N68" s="28" t="n">
        <v>0</v>
      </c>
      <c r="O68" s="28" t="n">
        <v>0</v>
      </c>
      <c r="P68" s="28" t="n">
        <v>0</v>
      </c>
      <c r="Q68" s="28" t="n">
        <v>0</v>
      </c>
      <c r="R68" s="28" t="n">
        <v>0</v>
      </c>
      <c r="S68" s="28" t="n">
        <v>0</v>
      </c>
      <c r="T68" s="28" t="n">
        <v>0</v>
      </c>
      <c r="U68" s="91" t="n">
        <v>11418</v>
      </c>
      <c r="V68" s="28" t="n">
        <v>0</v>
      </c>
      <c r="W68" s="28" t="n">
        <v>0</v>
      </c>
      <c r="X68" s="28" t="n">
        <v>0</v>
      </c>
      <c r="Y68" s="92" t="n">
        <v>0</v>
      </c>
      <c r="Z68" s="7"/>
      <c r="AA68" s="92" t="n">
        <v>11418</v>
      </c>
      <c r="AB68" s="7"/>
      <c r="AC68" s="29" t="n">
        <v>0</v>
      </c>
      <c r="AD68" s="29" t="n">
        <v>0</v>
      </c>
      <c r="AE68" s="93" t="n">
        <v>0</v>
      </c>
      <c r="AF68" s="29" t="n">
        <v>0</v>
      </c>
      <c r="AG68" s="94" t="n">
        <v>11418</v>
      </c>
      <c r="AH68" s="93" t="n">
        <v>0</v>
      </c>
      <c r="AI68" s="94" t="n">
        <v>0</v>
      </c>
      <c r="AJ68" s="7"/>
      <c r="AK68" s="28" t="n">
        <v>0</v>
      </c>
      <c r="AL68" s="28" t="n">
        <v>11418</v>
      </c>
      <c r="AM68" s="28" t="n">
        <v>0</v>
      </c>
      <c r="AN68" s="91" t="n">
        <v>0</v>
      </c>
      <c r="AO68" s="28"/>
      <c r="AP68" s="69" t="n">
        <v>0</v>
      </c>
      <c r="AQ68" s="40" t="n">
        <v>1</v>
      </c>
      <c r="AR68" s="40" t="n">
        <v>0</v>
      </c>
      <c r="AS68" s="70" t="n">
        <v>0</v>
      </c>
      <c r="AT68" s="7"/>
    </row>
    <row r="69" customFormat="false" ht="12.75" hidden="false" customHeight="false" outlineLevel="0" collapsed="false">
      <c r="A69" s="31" t="s">
        <v>107</v>
      </c>
      <c r="B69" s="2" t="s">
        <v>108</v>
      </c>
      <c r="C69" s="7"/>
      <c r="D69" s="28" t="n">
        <v>11418</v>
      </c>
      <c r="E69" s="29" t="n">
        <v>0</v>
      </c>
      <c r="F69" s="7"/>
      <c r="G69" s="90" t="n">
        <v>0</v>
      </c>
      <c r="H69" s="28" t="n">
        <v>0</v>
      </c>
      <c r="I69" s="28" t="n">
        <v>0</v>
      </c>
      <c r="J69" s="91" t="n">
        <v>0</v>
      </c>
      <c r="K69" s="28" t="n">
        <v>0</v>
      </c>
      <c r="L69" s="28" t="n">
        <v>0</v>
      </c>
      <c r="M69" s="28" t="n">
        <v>0</v>
      </c>
      <c r="N69" s="28" t="n">
        <v>0</v>
      </c>
      <c r="O69" s="28" t="n">
        <v>0</v>
      </c>
      <c r="P69" s="28" t="n">
        <v>0</v>
      </c>
      <c r="Q69" s="28" t="n">
        <v>11418</v>
      </c>
      <c r="R69" s="28" t="n">
        <v>0</v>
      </c>
      <c r="S69" s="28" t="n">
        <v>0</v>
      </c>
      <c r="T69" s="28" t="n">
        <v>0</v>
      </c>
      <c r="U69" s="91" t="n">
        <v>0</v>
      </c>
      <c r="V69" s="28" t="n">
        <v>0</v>
      </c>
      <c r="W69" s="28" t="n">
        <v>0</v>
      </c>
      <c r="X69" s="28" t="n">
        <v>0</v>
      </c>
      <c r="Y69" s="92" t="n">
        <v>0</v>
      </c>
      <c r="Z69" s="7"/>
      <c r="AA69" s="92" t="n">
        <v>11418</v>
      </c>
      <c r="AB69" s="7"/>
      <c r="AC69" s="29" t="n">
        <v>0</v>
      </c>
      <c r="AD69" s="29" t="n">
        <v>0</v>
      </c>
      <c r="AE69" s="93" t="n">
        <v>0</v>
      </c>
      <c r="AF69" s="29" t="n">
        <v>11418</v>
      </c>
      <c r="AG69" s="94" t="n">
        <v>0</v>
      </c>
      <c r="AH69" s="93" t="n">
        <v>0</v>
      </c>
      <c r="AI69" s="94" t="n">
        <v>0</v>
      </c>
      <c r="AJ69" s="7"/>
      <c r="AK69" s="28" t="n">
        <v>0</v>
      </c>
      <c r="AL69" s="28" t="n">
        <v>11418</v>
      </c>
      <c r="AM69" s="28" t="n">
        <v>0</v>
      </c>
      <c r="AN69" s="91" t="n">
        <v>0</v>
      </c>
      <c r="AO69" s="28"/>
      <c r="AP69" s="69" t="n">
        <v>0</v>
      </c>
      <c r="AQ69" s="40" t="n">
        <v>1</v>
      </c>
      <c r="AR69" s="40" t="n">
        <v>0</v>
      </c>
      <c r="AS69" s="70" t="n">
        <v>0</v>
      </c>
      <c r="AT69" s="7"/>
    </row>
    <row r="70" customFormat="false" ht="12.75" hidden="false" customHeight="false" outlineLevel="0" collapsed="false">
      <c r="A70" s="31" t="s">
        <v>109</v>
      </c>
      <c r="B70" s="2" t="s">
        <v>110</v>
      </c>
      <c r="C70" s="7"/>
      <c r="D70" s="28" t="n">
        <v>5909</v>
      </c>
      <c r="E70" s="29" t="n">
        <v>2497</v>
      </c>
      <c r="F70" s="7"/>
      <c r="G70" s="90" t="n">
        <v>2343</v>
      </c>
      <c r="H70" s="28" t="n">
        <v>97</v>
      </c>
      <c r="I70" s="28" t="n">
        <v>166</v>
      </c>
      <c r="J70" s="91" t="n">
        <v>17</v>
      </c>
      <c r="K70" s="28" t="n">
        <v>0</v>
      </c>
      <c r="L70" s="28" t="n">
        <v>0</v>
      </c>
      <c r="M70" s="28" t="n">
        <v>0</v>
      </c>
      <c r="N70" s="28" t="n">
        <v>0</v>
      </c>
      <c r="O70" s="28" t="n">
        <v>0</v>
      </c>
      <c r="P70" s="28" t="n">
        <v>0</v>
      </c>
      <c r="Q70" s="28" t="n">
        <v>0</v>
      </c>
      <c r="R70" s="28" t="n">
        <v>0</v>
      </c>
      <c r="S70" s="28" t="n">
        <v>0</v>
      </c>
      <c r="T70" s="28" t="n">
        <v>0</v>
      </c>
      <c r="U70" s="91" t="n">
        <v>789</v>
      </c>
      <c r="V70" s="28" t="n">
        <v>0</v>
      </c>
      <c r="W70" s="28" t="n">
        <v>0</v>
      </c>
      <c r="X70" s="28" t="n">
        <v>0</v>
      </c>
      <c r="Y70" s="92" t="n">
        <v>0</v>
      </c>
      <c r="Z70" s="7"/>
      <c r="AA70" s="92" t="n">
        <v>3412</v>
      </c>
      <c r="AB70" s="7"/>
      <c r="AC70" s="29" t="n">
        <v>263</v>
      </c>
      <c r="AD70" s="29" t="n">
        <v>2360</v>
      </c>
      <c r="AE70" s="93" t="n">
        <v>0</v>
      </c>
      <c r="AF70" s="29" t="n">
        <v>0</v>
      </c>
      <c r="AG70" s="94" t="n">
        <v>789</v>
      </c>
      <c r="AH70" s="93" t="n">
        <v>0</v>
      </c>
      <c r="AI70" s="94" t="n">
        <v>0</v>
      </c>
      <c r="AJ70" s="7"/>
      <c r="AK70" s="28" t="n">
        <v>2623</v>
      </c>
      <c r="AL70" s="28" t="n">
        <v>789</v>
      </c>
      <c r="AM70" s="28" t="n">
        <v>0</v>
      </c>
      <c r="AN70" s="91" t="n">
        <v>0</v>
      </c>
      <c r="AO70" s="28"/>
      <c r="AP70" s="69" t="n">
        <v>0.443899136909799</v>
      </c>
      <c r="AQ70" s="40" t="n">
        <v>0.133525131155864</v>
      </c>
      <c r="AR70" s="40" t="n">
        <v>0</v>
      </c>
      <c r="AS70" s="70" t="n">
        <v>0</v>
      </c>
      <c r="AT70" s="7"/>
    </row>
    <row r="71" customFormat="false" ht="12.75" hidden="false" customHeight="false" outlineLevel="0" collapsed="false">
      <c r="A71" s="31" t="s">
        <v>111</v>
      </c>
      <c r="B71" s="2" t="s">
        <v>112</v>
      </c>
      <c r="C71" s="7"/>
      <c r="D71" s="28" t="n">
        <v>7161</v>
      </c>
      <c r="E71" s="29" t="n">
        <v>3698</v>
      </c>
      <c r="F71" s="7"/>
      <c r="G71" s="90" t="n">
        <v>28</v>
      </c>
      <c r="H71" s="28" t="n">
        <v>302</v>
      </c>
      <c r="I71" s="28" t="n">
        <v>2353</v>
      </c>
      <c r="J71" s="91" t="n">
        <v>9</v>
      </c>
      <c r="K71" s="28" t="n">
        <v>0</v>
      </c>
      <c r="L71" s="28" t="n">
        <v>0</v>
      </c>
      <c r="M71" s="28" t="n">
        <v>0</v>
      </c>
      <c r="N71" s="28" t="n">
        <v>0</v>
      </c>
      <c r="O71" s="28" t="n">
        <v>0</v>
      </c>
      <c r="P71" s="28" t="n">
        <v>0</v>
      </c>
      <c r="Q71" s="28" t="n">
        <v>0</v>
      </c>
      <c r="R71" s="28" t="n">
        <v>0</v>
      </c>
      <c r="S71" s="28" t="n">
        <v>207</v>
      </c>
      <c r="T71" s="28" t="n">
        <v>0</v>
      </c>
      <c r="U71" s="91" t="n">
        <v>564</v>
      </c>
      <c r="V71" s="28" t="n">
        <v>0</v>
      </c>
      <c r="W71" s="28" t="n">
        <v>0</v>
      </c>
      <c r="X71" s="28" t="n">
        <v>0</v>
      </c>
      <c r="Y71" s="92" t="n">
        <v>0</v>
      </c>
      <c r="Z71" s="7"/>
      <c r="AA71" s="92" t="n">
        <v>3463</v>
      </c>
      <c r="AB71" s="7"/>
      <c r="AC71" s="29" t="n">
        <v>2655</v>
      </c>
      <c r="AD71" s="29" t="n">
        <v>37</v>
      </c>
      <c r="AE71" s="93" t="n">
        <v>0</v>
      </c>
      <c r="AF71" s="29" t="n">
        <v>207</v>
      </c>
      <c r="AG71" s="94" t="n">
        <v>564</v>
      </c>
      <c r="AH71" s="93" t="n">
        <v>0</v>
      </c>
      <c r="AI71" s="94" t="n">
        <v>0</v>
      </c>
      <c r="AJ71" s="7"/>
      <c r="AK71" s="28" t="n">
        <v>2692</v>
      </c>
      <c r="AL71" s="28" t="n">
        <v>771</v>
      </c>
      <c r="AM71" s="28" t="n">
        <v>0</v>
      </c>
      <c r="AN71" s="91" t="n">
        <v>0</v>
      </c>
      <c r="AO71" s="28"/>
      <c r="AP71" s="69" t="n">
        <v>0.375925150118699</v>
      </c>
      <c r="AQ71" s="40" t="n">
        <v>0.107666527021366</v>
      </c>
      <c r="AR71" s="40" t="n">
        <v>0</v>
      </c>
      <c r="AS71" s="70" t="n">
        <v>0</v>
      </c>
      <c r="AT71" s="7"/>
    </row>
    <row r="72" customFormat="false" ht="12.75" hidden="false" customHeight="false" outlineLevel="0" collapsed="false">
      <c r="A72" s="31" t="s">
        <v>113</v>
      </c>
      <c r="B72" s="2" t="s">
        <v>114</v>
      </c>
      <c r="C72" s="7"/>
      <c r="D72" s="28" t="n">
        <v>10795</v>
      </c>
      <c r="E72" s="29" t="n">
        <v>0</v>
      </c>
      <c r="F72" s="7"/>
      <c r="G72" s="90" t="n">
        <v>0</v>
      </c>
      <c r="H72" s="28" t="n">
        <v>0</v>
      </c>
      <c r="I72" s="28" t="n">
        <v>0</v>
      </c>
      <c r="J72" s="91" t="n">
        <v>0</v>
      </c>
      <c r="K72" s="28" t="n">
        <v>0</v>
      </c>
      <c r="L72" s="28" t="n">
        <v>0</v>
      </c>
      <c r="M72" s="28" t="n">
        <v>0</v>
      </c>
      <c r="N72" s="28" t="n">
        <v>0</v>
      </c>
      <c r="O72" s="28" t="n">
        <v>0</v>
      </c>
      <c r="P72" s="28" t="n">
        <v>0</v>
      </c>
      <c r="Q72" s="28" t="n">
        <v>0</v>
      </c>
      <c r="R72" s="28" t="n">
        <v>0</v>
      </c>
      <c r="S72" s="28" t="n">
        <v>0</v>
      </c>
      <c r="T72" s="28" t="n">
        <v>0</v>
      </c>
      <c r="U72" s="91" t="n">
        <v>10795</v>
      </c>
      <c r="V72" s="28" t="n">
        <v>0</v>
      </c>
      <c r="W72" s="28" t="n">
        <v>0</v>
      </c>
      <c r="X72" s="28" t="n">
        <v>0</v>
      </c>
      <c r="Y72" s="92" t="n">
        <v>0</v>
      </c>
      <c r="Z72" s="7"/>
      <c r="AA72" s="92" t="n">
        <v>10795</v>
      </c>
      <c r="AB72" s="7"/>
      <c r="AC72" s="29" t="n">
        <v>0</v>
      </c>
      <c r="AD72" s="29" t="n">
        <v>0</v>
      </c>
      <c r="AE72" s="93" t="n">
        <v>0</v>
      </c>
      <c r="AF72" s="29" t="n">
        <v>0</v>
      </c>
      <c r="AG72" s="94" t="n">
        <v>10795</v>
      </c>
      <c r="AH72" s="93" t="n">
        <v>0</v>
      </c>
      <c r="AI72" s="94" t="n">
        <v>0</v>
      </c>
      <c r="AJ72" s="7"/>
      <c r="AK72" s="28" t="n">
        <v>0</v>
      </c>
      <c r="AL72" s="28" t="n">
        <v>10795</v>
      </c>
      <c r="AM72" s="28" t="n">
        <v>0</v>
      </c>
      <c r="AN72" s="91" t="n">
        <v>0</v>
      </c>
      <c r="AO72" s="28"/>
      <c r="AP72" s="69" t="n">
        <v>0</v>
      </c>
      <c r="AQ72" s="40" t="n">
        <v>1</v>
      </c>
      <c r="AR72" s="40" t="n">
        <v>0</v>
      </c>
      <c r="AS72" s="70" t="n">
        <v>0</v>
      </c>
      <c r="AT72" s="7"/>
    </row>
    <row r="73" customFormat="false" ht="12.75" hidden="false" customHeight="false" outlineLevel="0" collapsed="false">
      <c r="A73" s="31" t="s">
        <v>115</v>
      </c>
      <c r="B73" s="2" t="s">
        <v>114</v>
      </c>
      <c r="C73" s="7"/>
      <c r="D73" s="28" t="n">
        <v>2718</v>
      </c>
      <c r="E73" s="29" t="n">
        <v>1151</v>
      </c>
      <c r="F73" s="7"/>
      <c r="G73" s="90" t="n">
        <v>1077</v>
      </c>
      <c r="H73" s="28" t="n">
        <v>45</v>
      </c>
      <c r="I73" s="28" t="n">
        <v>76</v>
      </c>
      <c r="J73" s="91" t="n">
        <v>8</v>
      </c>
      <c r="K73" s="28" t="n">
        <v>0</v>
      </c>
      <c r="L73" s="28" t="n">
        <v>0</v>
      </c>
      <c r="M73" s="28" t="n">
        <v>0</v>
      </c>
      <c r="N73" s="28" t="n">
        <v>0</v>
      </c>
      <c r="O73" s="28" t="n">
        <v>0</v>
      </c>
      <c r="P73" s="28" t="n">
        <v>0</v>
      </c>
      <c r="Q73" s="28" t="n">
        <v>0</v>
      </c>
      <c r="R73" s="28" t="n">
        <v>0</v>
      </c>
      <c r="S73" s="28" t="n">
        <v>0</v>
      </c>
      <c r="T73" s="28" t="n">
        <v>0</v>
      </c>
      <c r="U73" s="91" t="n">
        <v>361</v>
      </c>
      <c r="V73" s="28" t="n">
        <v>0</v>
      </c>
      <c r="W73" s="28" t="n">
        <v>0</v>
      </c>
      <c r="X73" s="28" t="n">
        <v>0</v>
      </c>
      <c r="Y73" s="92" t="n">
        <v>0</v>
      </c>
      <c r="Z73" s="7"/>
      <c r="AA73" s="92" t="n">
        <v>1567</v>
      </c>
      <c r="AB73" s="7"/>
      <c r="AC73" s="29" t="n">
        <v>121</v>
      </c>
      <c r="AD73" s="29" t="n">
        <v>1085</v>
      </c>
      <c r="AE73" s="93" t="n">
        <v>0</v>
      </c>
      <c r="AF73" s="29" t="n">
        <v>0</v>
      </c>
      <c r="AG73" s="94" t="n">
        <v>361</v>
      </c>
      <c r="AH73" s="93" t="n">
        <v>0</v>
      </c>
      <c r="AI73" s="94" t="n">
        <v>0</v>
      </c>
      <c r="AJ73" s="7"/>
      <c r="AK73" s="28" t="n">
        <v>1206</v>
      </c>
      <c r="AL73" s="28" t="n">
        <v>361</v>
      </c>
      <c r="AM73" s="28" t="n">
        <v>0</v>
      </c>
      <c r="AN73" s="91" t="n">
        <v>0</v>
      </c>
      <c r="AO73" s="28"/>
      <c r="AP73" s="69" t="n">
        <v>0.443708609271523</v>
      </c>
      <c r="AQ73" s="40" t="n">
        <v>0.132818248712288</v>
      </c>
      <c r="AR73" s="40" t="n">
        <v>0</v>
      </c>
      <c r="AS73" s="70" t="n">
        <v>0</v>
      </c>
      <c r="AT73" s="7"/>
    </row>
    <row r="74" customFormat="false" ht="12.75" hidden="false" customHeight="false" outlineLevel="0" collapsed="false">
      <c r="A74" s="31" t="s">
        <v>116</v>
      </c>
      <c r="B74" s="2" t="s">
        <v>114</v>
      </c>
      <c r="C74" s="7"/>
      <c r="D74" s="28" t="n">
        <v>2786</v>
      </c>
      <c r="E74" s="29" t="n">
        <v>1179</v>
      </c>
      <c r="F74" s="7"/>
      <c r="G74" s="90" t="n">
        <v>1104</v>
      </c>
      <c r="H74" s="28" t="n">
        <v>46</v>
      </c>
      <c r="I74" s="28" t="n">
        <v>78</v>
      </c>
      <c r="J74" s="91" t="n">
        <v>8</v>
      </c>
      <c r="K74" s="28" t="n">
        <v>0</v>
      </c>
      <c r="L74" s="28" t="n">
        <v>0</v>
      </c>
      <c r="M74" s="28" t="n">
        <v>0</v>
      </c>
      <c r="N74" s="28" t="n">
        <v>0</v>
      </c>
      <c r="O74" s="28" t="n">
        <v>0</v>
      </c>
      <c r="P74" s="28" t="n">
        <v>0</v>
      </c>
      <c r="Q74" s="28" t="n">
        <v>0</v>
      </c>
      <c r="R74" s="28" t="n">
        <v>0</v>
      </c>
      <c r="S74" s="28" t="n">
        <v>0</v>
      </c>
      <c r="T74" s="28" t="n">
        <v>0</v>
      </c>
      <c r="U74" s="91" t="n">
        <v>371</v>
      </c>
      <c r="V74" s="28" t="n">
        <v>0</v>
      </c>
      <c r="W74" s="28" t="n">
        <v>0</v>
      </c>
      <c r="X74" s="28" t="n">
        <v>0</v>
      </c>
      <c r="Y74" s="92" t="n">
        <v>0</v>
      </c>
      <c r="Z74" s="7"/>
      <c r="AA74" s="92" t="n">
        <v>1607</v>
      </c>
      <c r="AB74" s="7"/>
      <c r="AC74" s="29" t="n">
        <v>124</v>
      </c>
      <c r="AD74" s="29" t="n">
        <v>1112</v>
      </c>
      <c r="AE74" s="93" t="n">
        <v>0</v>
      </c>
      <c r="AF74" s="29" t="n">
        <v>0</v>
      </c>
      <c r="AG74" s="94" t="n">
        <v>371</v>
      </c>
      <c r="AH74" s="93" t="n">
        <v>0</v>
      </c>
      <c r="AI74" s="94" t="n">
        <v>0</v>
      </c>
      <c r="AJ74" s="7"/>
      <c r="AK74" s="28" t="n">
        <v>1236</v>
      </c>
      <c r="AL74" s="28" t="n">
        <v>371</v>
      </c>
      <c r="AM74" s="28" t="n">
        <v>0</v>
      </c>
      <c r="AN74" s="91" t="n">
        <v>0</v>
      </c>
      <c r="AO74" s="28"/>
      <c r="AP74" s="69" t="n">
        <v>0.443646805455851</v>
      </c>
      <c r="AQ74" s="40" t="n">
        <v>0.133165829145729</v>
      </c>
      <c r="AR74" s="40" t="n">
        <v>0</v>
      </c>
      <c r="AS74" s="70" t="n">
        <v>0</v>
      </c>
      <c r="AT74" s="7"/>
    </row>
    <row r="75" customFormat="false" ht="12.75" hidden="false" customHeight="false" outlineLevel="0" collapsed="false">
      <c r="A75" s="31" t="s">
        <v>117</v>
      </c>
      <c r="B75" s="2" t="s">
        <v>114</v>
      </c>
      <c r="C75" s="7"/>
      <c r="D75" s="28" t="n">
        <v>2651</v>
      </c>
      <c r="E75" s="29" t="n">
        <v>1123</v>
      </c>
      <c r="F75" s="7"/>
      <c r="G75" s="90" t="n">
        <v>1050</v>
      </c>
      <c r="H75" s="28" t="n">
        <v>43</v>
      </c>
      <c r="I75" s="28" t="n">
        <v>74</v>
      </c>
      <c r="J75" s="91" t="n">
        <v>8</v>
      </c>
      <c r="K75" s="28" t="n">
        <v>0</v>
      </c>
      <c r="L75" s="28" t="n">
        <v>0</v>
      </c>
      <c r="M75" s="28" t="n">
        <v>0</v>
      </c>
      <c r="N75" s="28" t="n">
        <v>0</v>
      </c>
      <c r="O75" s="28" t="n">
        <v>0</v>
      </c>
      <c r="P75" s="28" t="n">
        <v>0</v>
      </c>
      <c r="Q75" s="28" t="n">
        <v>0</v>
      </c>
      <c r="R75" s="28" t="n">
        <v>0</v>
      </c>
      <c r="S75" s="28" t="n">
        <v>0</v>
      </c>
      <c r="T75" s="28" t="n">
        <v>0</v>
      </c>
      <c r="U75" s="91" t="n">
        <v>353</v>
      </c>
      <c r="V75" s="28" t="n">
        <v>0</v>
      </c>
      <c r="W75" s="28" t="n">
        <v>0</v>
      </c>
      <c r="X75" s="28" t="n">
        <v>0</v>
      </c>
      <c r="Y75" s="92" t="n">
        <v>0</v>
      </c>
      <c r="Z75" s="7"/>
      <c r="AA75" s="92" t="n">
        <v>1528</v>
      </c>
      <c r="AB75" s="7"/>
      <c r="AC75" s="29" t="n">
        <v>117</v>
      </c>
      <c r="AD75" s="29" t="n">
        <v>1058</v>
      </c>
      <c r="AE75" s="93" t="n">
        <v>0</v>
      </c>
      <c r="AF75" s="29" t="n">
        <v>0</v>
      </c>
      <c r="AG75" s="94" t="n">
        <v>353</v>
      </c>
      <c r="AH75" s="93" t="n">
        <v>0</v>
      </c>
      <c r="AI75" s="94" t="n">
        <v>0</v>
      </c>
      <c r="AJ75" s="7"/>
      <c r="AK75" s="28" t="n">
        <v>1175</v>
      </c>
      <c r="AL75" s="28" t="n">
        <v>353</v>
      </c>
      <c r="AM75" s="28" t="n">
        <v>0</v>
      </c>
      <c r="AN75" s="91" t="n">
        <v>0</v>
      </c>
      <c r="AO75" s="28"/>
      <c r="AP75" s="69" t="n">
        <v>0.443228970199925</v>
      </c>
      <c r="AQ75" s="40" t="n">
        <v>0.133157299132403</v>
      </c>
      <c r="AR75" s="40" t="n">
        <v>0</v>
      </c>
      <c r="AS75" s="70" t="n">
        <v>0</v>
      </c>
      <c r="AT75" s="7"/>
    </row>
    <row r="76" customFormat="false" ht="12.75" hidden="false" customHeight="false" outlineLevel="0" collapsed="false">
      <c r="A76" s="31" t="s">
        <v>118</v>
      </c>
      <c r="B76" s="2" t="s">
        <v>33</v>
      </c>
      <c r="C76" s="7"/>
      <c r="D76" s="28" t="n">
        <v>7664</v>
      </c>
      <c r="E76" s="29" t="n">
        <v>3048</v>
      </c>
      <c r="F76" s="7"/>
      <c r="G76" s="90" t="n">
        <v>3039</v>
      </c>
      <c r="H76" s="28" t="n">
        <v>128</v>
      </c>
      <c r="I76" s="28" t="n">
        <v>216</v>
      </c>
      <c r="J76" s="91" t="n">
        <v>0</v>
      </c>
      <c r="K76" s="28" t="n">
        <v>0</v>
      </c>
      <c r="L76" s="28" t="n">
        <v>0</v>
      </c>
      <c r="M76" s="28" t="n">
        <v>0</v>
      </c>
      <c r="N76" s="28" t="n">
        <v>0</v>
      </c>
      <c r="O76" s="28" t="n">
        <v>170</v>
      </c>
      <c r="P76" s="28" t="n">
        <v>598</v>
      </c>
      <c r="Q76" s="28" t="n">
        <v>0</v>
      </c>
      <c r="R76" s="28" t="n">
        <v>0</v>
      </c>
      <c r="S76" s="28" t="n">
        <v>0</v>
      </c>
      <c r="T76" s="28" t="n">
        <v>0</v>
      </c>
      <c r="U76" s="91" t="n">
        <v>465</v>
      </c>
      <c r="V76" s="28" t="n">
        <v>0</v>
      </c>
      <c r="W76" s="28" t="n">
        <v>0</v>
      </c>
      <c r="X76" s="28" t="n">
        <v>0</v>
      </c>
      <c r="Y76" s="92" t="n">
        <v>0</v>
      </c>
      <c r="Z76" s="7"/>
      <c r="AA76" s="92" t="n">
        <v>4616</v>
      </c>
      <c r="AB76" s="7"/>
      <c r="AC76" s="29" t="n">
        <v>344</v>
      </c>
      <c r="AD76" s="29" t="n">
        <v>3039</v>
      </c>
      <c r="AE76" s="93" t="n">
        <v>0</v>
      </c>
      <c r="AF76" s="29" t="n">
        <v>768</v>
      </c>
      <c r="AG76" s="94" t="n">
        <v>465</v>
      </c>
      <c r="AH76" s="93" t="n">
        <v>0</v>
      </c>
      <c r="AI76" s="94" t="n">
        <v>0</v>
      </c>
      <c r="AJ76" s="7"/>
      <c r="AK76" s="28" t="n">
        <v>3383</v>
      </c>
      <c r="AL76" s="28" t="n">
        <v>1233</v>
      </c>
      <c r="AM76" s="28" t="n">
        <v>0</v>
      </c>
      <c r="AN76" s="91" t="n">
        <v>0</v>
      </c>
      <c r="AO76" s="28"/>
      <c r="AP76" s="69" t="n">
        <v>0.441414405010438</v>
      </c>
      <c r="AQ76" s="40" t="n">
        <v>0.160882045929019</v>
      </c>
      <c r="AR76" s="40" t="n">
        <v>0</v>
      </c>
      <c r="AS76" s="70" t="n">
        <v>0</v>
      </c>
      <c r="AT76" s="7"/>
    </row>
    <row r="77" customFormat="false" ht="12.75" hidden="false" customHeight="false" outlineLevel="0" collapsed="false">
      <c r="A77" s="31" t="s">
        <v>119</v>
      </c>
      <c r="B77" s="2" t="s">
        <v>33</v>
      </c>
      <c r="C77" s="7"/>
      <c r="D77" s="28" t="n">
        <v>12796</v>
      </c>
      <c r="E77" s="29" t="n">
        <v>0</v>
      </c>
      <c r="F77" s="7"/>
      <c r="G77" s="90" t="n">
        <v>0</v>
      </c>
      <c r="H77" s="28" t="n">
        <v>0</v>
      </c>
      <c r="I77" s="28" t="n">
        <v>0</v>
      </c>
      <c r="J77" s="91" t="n">
        <v>0</v>
      </c>
      <c r="K77" s="28" t="n">
        <v>0</v>
      </c>
      <c r="L77" s="28" t="n">
        <v>0</v>
      </c>
      <c r="M77" s="28" t="n">
        <v>0</v>
      </c>
      <c r="N77" s="28" t="n">
        <v>0</v>
      </c>
      <c r="O77" s="28" t="n">
        <v>0</v>
      </c>
      <c r="P77" s="28" t="n">
        <v>12796</v>
      </c>
      <c r="Q77" s="28" t="n">
        <v>0</v>
      </c>
      <c r="R77" s="28" t="n">
        <v>0</v>
      </c>
      <c r="S77" s="28" t="n">
        <v>0</v>
      </c>
      <c r="T77" s="28" t="n">
        <v>0</v>
      </c>
      <c r="U77" s="91" t="n">
        <v>0</v>
      </c>
      <c r="V77" s="28" t="n">
        <v>0</v>
      </c>
      <c r="W77" s="28" t="n">
        <v>0</v>
      </c>
      <c r="X77" s="28" t="n">
        <v>0</v>
      </c>
      <c r="Y77" s="92" t="n">
        <v>0</v>
      </c>
      <c r="Z77" s="7"/>
      <c r="AA77" s="92" t="n">
        <v>12796</v>
      </c>
      <c r="AB77" s="7"/>
      <c r="AC77" s="29" t="n">
        <v>0</v>
      </c>
      <c r="AD77" s="29" t="n">
        <v>0</v>
      </c>
      <c r="AE77" s="93" t="n">
        <v>0</v>
      </c>
      <c r="AF77" s="29" t="n">
        <v>12796</v>
      </c>
      <c r="AG77" s="94" t="n">
        <v>0</v>
      </c>
      <c r="AH77" s="93" t="n">
        <v>0</v>
      </c>
      <c r="AI77" s="94" t="n">
        <v>0</v>
      </c>
      <c r="AJ77" s="7"/>
      <c r="AK77" s="28" t="n">
        <v>0</v>
      </c>
      <c r="AL77" s="28" t="n">
        <v>12796</v>
      </c>
      <c r="AM77" s="28" t="n">
        <v>0</v>
      </c>
      <c r="AN77" s="91" t="n">
        <v>0</v>
      </c>
      <c r="AO77" s="28"/>
      <c r="AP77" s="69" t="n">
        <v>0</v>
      </c>
      <c r="AQ77" s="40" t="n">
        <v>1</v>
      </c>
      <c r="AR77" s="40" t="n">
        <v>0</v>
      </c>
      <c r="AS77" s="70" t="n">
        <v>0</v>
      </c>
      <c r="AT77" s="7"/>
    </row>
    <row r="78" customFormat="false" ht="12.75" hidden="false" customHeight="false" outlineLevel="0" collapsed="false">
      <c r="A78" s="31" t="s">
        <v>120</v>
      </c>
      <c r="B78" s="2" t="s">
        <v>121</v>
      </c>
      <c r="C78" s="7"/>
      <c r="D78" s="28" t="n">
        <v>2665</v>
      </c>
      <c r="E78" s="29" t="n">
        <v>0</v>
      </c>
      <c r="F78" s="7"/>
      <c r="G78" s="90" t="n">
        <v>0</v>
      </c>
      <c r="H78" s="28" t="n">
        <v>0</v>
      </c>
      <c r="I78" s="28" t="n">
        <v>0</v>
      </c>
      <c r="J78" s="91" t="n">
        <v>0</v>
      </c>
      <c r="K78" s="28" t="n">
        <v>0</v>
      </c>
      <c r="L78" s="28" t="n">
        <v>0</v>
      </c>
      <c r="M78" s="28" t="n">
        <v>0</v>
      </c>
      <c r="N78" s="28" t="n">
        <v>0</v>
      </c>
      <c r="O78" s="28" t="n">
        <v>0</v>
      </c>
      <c r="P78" s="28" t="n">
        <v>0</v>
      </c>
      <c r="Q78" s="28" t="n">
        <v>0</v>
      </c>
      <c r="R78" s="28" t="n">
        <v>0</v>
      </c>
      <c r="S78" s="28" t="n">
        <v>0</v>
      </c>
      <c r="T78" s="28" t="n">
        <v>0</v>
      </c>
      <c r="U78" s="91" t="n">
        <v>2665</v>
      </c>
      <c r="V78" s="28" t="n">
        <v>0</v>
      </c>
      <c r="W78" s="28" t="n">
        <v>0</v>
      </c>
      <c r="X78" s="28" t="n">
        <v>0</v>
      </c>
      <c r="Y78" s="92" t="n">
        <v>0</v>
      </c>
      <c r="Z78" s="7"/>
      <c r="AA78" s="92" t="n">
        <v>2665</v>
      </c>
      <c r="AB78" s="7"/>
      <c r="AC78" s="29" t="n">
        <v>0</v>
      </c>
      <c r="AD78" s="29" t="n">
        <v>0</v>
      </c>
      <c r="AE78" s="93" t="n">
        <v>0</v>
      </c>
      <c r="AF78" s="29" t="n">
        <v>0</v>
      </c>
      <c r="AG78" s="94" t="n">
        <v>2665</v>
      </c>
      <c r="AH78" s="93" t="n">
        <v>0</v>
      </c>
      <c r="AI78" s="94" t="n">
        <v>0</v>
      </c>
      <c r="AJ78" s="7"/>
      <c r="AK78" s="28" t="n">
        <v>0</v>
      </c>
      <c r="AL78" s="28" t="n">
        <v>2665</v>
      </c>
      <c r="AM78" s="28" t="n">
        <v>0</v>
      </c>
      <c r="AN78" s="91" t="n">
        <v>0</v>
      </c>
      <c r="AO78" s="28"/>
      <c r="AP78" s="69" t="n">
        <v>0</v>
      </c>
      <c r="AQ78" s="40" t="n">
        <v>1</v>
      </c>
      <c r="AR78" s="40" t="n">
        <v>0</v>
      </c>
      <c r="AS78" s="70" t="n">
        <v>0</v>
      </c>
      <c r="AT78" s="7"/>
    </row>
    <row r="79" customFormat="false" ht="12.75" hidden="false" customHeight="false" outlineLevel="0" collapsed="false">
      <c r="A79" s="31" t="s">
        <v>122</v>
      </c>
      <c r="B79" s="2" t="s">
        <v>123</v>
      </c>
      <c r="C79" s="7"/>
      <c r="D79" s="28" t="n">
        <v>4866</v>
      </c>
      <c r="E79" s="29" t="n">
        <v>0</v>
      </c>
      <c r="F79" s="7"/>
      <c r="G79" s="90" t="n">
        <v>0</v>
      </c>
      <c r="H79" s="28" t="n">
        <v>0</v>
      </c>
      <c r="I79" s="28" t="n">
        <v>0</v>
      </c>
      <c r="J79" s="91" t="n">
        <v>0</v>
      </c>
      <c r="K79" s="28" t="n">
        <v>4866</v>
      </c>
      <c r="L79" s="28" t="n">
        <v>0</v>
      </c>
      <c r="M79" s="28" t="n">
        <v>0</v>
      </c>
      <c r="N79" s="28" t="n">
        <v>0</v>
      </c>
      <c r="O79" s="28" t="n">
        <v>0</v>
      </c>
      <c r="P79" s="28" t="n">
        <v>0</v>
      </c>
      <c r="Q79" s="28" t="n">
        <v>0</v>
      </c>
      <c r="R79" s="28" t="n">
        <v>0</v>
      </c>
      <c r="S79" s="28" t="n">
        <v>0</v>
      </c>
      <c r="T79" s="28" t="n">
        <v>0</v>
      </c>
      <c r="U79" s="91" t="n">
        <v>0</v>
      </c>
      <c r="V79" s="28" t="n">
        <v>0</v>
      </c>
      <c r="W79" s="28" t="n">
        <v>0</v>
      </c>
      <c r="X79" s="28" t="n">
        <v>0</v>
      </c>
      <c r="Y79" s="92" t="n">
        <v>0</v>
      </c>
      <c r="Z79" s="7"/>
      <c r="AA79" s="92" t="n">
        <v>4866</v>
      </c>
      <c r="AB79" s="7"/>
      <c r="AC79" s="29" t="n">
        <v>0</v>
      </c>
      <c r="AD79" s="29" t="n">
        <v>0</v>
      </c>
      <c r="AE79" s="93" t="n">
        <v>0</v>
      </c>
      <c r="AF79" s="29" t="n">
        <v>4866</v>
      </c>
      <c r="AG79" s="94" t="n">
        <v>0</v>
      </c>
      <c r="AH79" s="93" t="n">
        <v>0</v>
      </c>
      <c r="AI79" s="94" t="n">
        <v>0</v>
      </c>
      <c r="AJ79" s="7"/>
      <c r="AK79" s="28" t="n">
        <v>0</v>
      </c>
      <c r="AL79" s="28" t="n">
        <v>4866</v>
      </c>
      <c r="AM79" s="28" t="n">
        <v>0</v>
      </c>
      <c r="AN79" s="91" t="n">
        <v>0</v>
      </c>
      <c r="AO79" s="28"/>
      <c r="AP79" s="69" t="n">
        <v>0</v>
      </c>
      <c r="AQ79" s="40" t="n">
        <v>1</v>
      </c>
      <c r="AR79" s="40" t="n">
        <v>0</v>
      </c>
      <c r="AS79" s="70" t="n">
        <v>0</v>
      </c>
      <c r="AT79" s="7"/>
    </row>
    <row r="80" customFormat="false" ht="12.75" hidden="false" customHeight="false" outlineLevel="0" collapsed="false">
      <c r="A80" s="31" t="s">
        <v>124</v>
      </c>
      <c r="B80" s="2" t="s">
        <v>123</v>
      </c>
      <c r="C80" s="7"/>
      <c r="D80" s="28" t="n">
        <v>15000</v>
      </c>
      <c r="E80" s="29" t="n">
        <v>0</v>
      </c>
      <c r="F80" s="7"/>
      <c r="G80" s="90" t="n">
        <v>0</v>
      </c>
      <c r="H80" s="28" t="n">
        <v>0</v>
      </c>
      <c r="I80" s="28" t="n">
        <v>0</v>
      </c>
      <c r="J80" s="91" t="n">
        <v>0</v>
      </c>
      <c r="K80" s="28" t="n">
        <v>15000</v>
      </c>
      <c r="L80" s="28" t="n">
        <v>0</v>
      </c>
      <c r="M80" s="28" t="n">
        <v>0</v>
      </c>
      <c r="N80" s="28" t="n">
        <v>0</v>
      </c>
      <c r="O80" s="28" t="n">
        <v>0</v>
      </c>
      <c r="P80" s="28" t="n">
        <v>0</v>
      </c>
      <c r="Q80" s="28" t="n">
        <v>0</v>
      </c>
      <c r="R80" s="28" t="n">
        <v>0</v>
      </c>
      <c r="S80" s="28" t="n">
        <v>0</v>
      </c>
      <c r="T80" s="28" t="n">
        <v>0</v>
      </c>
      <c r="U80" s="91" t="n">
        <v>0</v>
      </c>
      <c r="V80" s="28" t="n">
        <v>0</v>
      </c>
      <c r="W80" s="28" t="n">
        <v>0</v>
      </c>
      <c r="X80" s="28" t="n">
        <v>0</v>
      </c>
      <c r="Y80" s="92" t="n">
        <v>0</v>
      </c>
      <c r="Z80" s="7"/>
      <c r="AA80" s="92" t="n">
        <v>15000</v>
      </c>
      <c r="AB80" s="7"/>
      <c r="AC80" s="29" t="n">
        <v>0</v>
      </c>
      <c r="AD80" s="29" t="n">
        <v>0</v>
      </c>
      <c r="AE80" s="93" t="n">
        <v>0</v>
      </c>
      <c r="AF80" s="29" t="n">
        <v>15000</v>
      </c>
      <c r="AG80" s="94" t="n">
        <v>0</v>
      </c>
      <c r="AH80" s="93" t="n">
        <v>0</v>
      </c>
      <c r="AI80" s="94" t="n">
        <v>0</v>
      </c>
      <c r="AJ80" s="7"/>
      <c r="AK80" s="28" t="n">
        <v>0</v>
      </c>
      <c r="AL80" s="28" t="n">
        <v>15000</v>
      </c>
      <c r="AM80" s="28" t="n">
        <v>0</v>
      </c>
      <c r="AN80" s="91" t="n">
        <v>0</v>
      </c>
      <c r="AO80" s="28"/>
      <c r="AP80" s="69" t="n">
        <v>0</v>
      </c>
      <c r="AQ80" s="40" t="n">
        <v>1</v>
      </c>
      <c r="AR80" s="40" t="n">
        <v>0</v>
      </c>
      <c r="AS80" s="70" t="n">
        <v>0</v>
      </c>
      <c r="AT80" s="7"/>
    </row>
    <row r="81" customFormat="false" ht="12.75" hidden="false" customHeight="false" outlineLevel="0" collapsed="false">
      <c r="A81" s="31" t="s">
        <v>125</v>
      </c>
      <c r="B81" s="2" t="s">
        <v>123</v>
      </c>
      <c r="C81" s="7"/>
      <c r="D81" s="28" t="n">
        <v>22000</v>
      </c>
      <c r="E81" s="29" t="n">
        <v>8741</v>
      </c>
      <c r="F81" s="7"/>
      <c r="G81" s="90" t="n">
        <v>8723</v>
      </c>
      <c r="H81" s="28" t="n">
        <v>370</v>
      </c>
      <c r="I81" s="28" t="n">
        <v>622</v>
      </c>
      <c r="J81" s="91" t="n">
        <v>0</v>
      </c>
      <c r="K81" s="28" t="n">
        <v>1717</v>
      </c>
      <c r="L81" s="28" t="n">
        <v>489</v>
      </c>
      <c r="M81" s="28" t="n">
        <v>0</v>
      </c>
      <c r="N81" s="28" t="n">
        <v>0</v>
      </c>
      <c r="O81" s="28" t="n">
        <v>0</v>
      </c>
      <c r="P81" s="28" t="n">
        <v>0</v>
      </c>
      <c r="Q81" s="28" t="n">
        <v>0</v>
      </c>
      <c r="R81" s="28" t="n">
        <v>0</v>
      </c>
      <c r="S81" s="28" t="n">
        <v>0</v>
      </c>
      <c r="T81" s="28" t="n">
        <v>0</v>
      </c>
      <c r="U81" s="91" t="n">
        <v>1338</v>
      </c>
      <c r="V81" s="28" t="n">
        <v>0</v>
      </c>
      <c r="W81" s="28" t="n">
        <v>0</v>
      </c>
      <c r="X81" s="28" t="n">
        <v>0</v>
      </c>
      <c r="Y81" s="92" t="n">
        <v>0</v>
      </c>
      <c r="Z81" s="7"/>
      <c r="AA81" s="92" t="n">
        <v>13259</v>
      </c>
      <c r="AB81" s="7"/>
      <c r="AC81" s="29" t="n">
        <v>992</v>
      </c>
      <c r="AD81" s="29" t="n">
        <v>8723</v>
      </c>
      <c r="AE81" s="93" t="n">
        <v>0</v>
      </c>
      <c r="AF81" s="29" t="n">
        <v>2206</v>
      </c>
      <c r="AG81" s="94" t="n">
        <v>1338</v>
      </c>
      <c r="AH81" s="93" t="n">
        <v>0</v>
      </c>
      <c r="AI81" s="94" t="n">
        <v>0</v>
      </c>
      <c r="AJ81" s="7"/>
      <c r="AK81" s="28" t="n">
        <v>9715</v>
      </c>
      <c r="AL81" s="28" t="n">
        <v>3544</v>
      </c>
      <c r="AM81" s="28" t="n">
        <v>0</v>
      </c>
      <c r="AN81" s="91" t="n">
        <v>0</v>
      </c>
      <c r="AO81" s="28"/>
      <c r="AP81" s="69" t="n">
        <v>0.441590909090909</v>
      </c>
      <c r="AQ81" s="40" t="n">
        <v>0.161090909090909</v>
      </c>
      <c r="AR81" s="40" t="n">
        <v>0</v>
      </c>
      <c r="AS81" s="70" t="n">
        <v>0</v>
      </c>
      <c r="AT81" s="7"/>
    </row>
    <row r="82" customFormat="false" ht="12.75" hidden="false" customHeight="false" outlineLevel="0" collapsed="false">
      <c r="A82" s="31" t="s">
        <v>126</v>
      </c>
      <c r="B82" s="2" t="s">
        <v>123</v>
      </c>
      <c r="C82" s="7"/>
      <c r="D82" s="28" t="n">
        <v>53969</v>
      </c>
      <c r="E82" s="29" t="n">
        <v>0</v>
      </c>
      <c r="F82" s="7"/>
      <c r="G82" s="90" t="n">
        <v>0</v>
      </c>
      <c r="H82" s="28" t="n">
        <v>0</v>
      </c>
      <c r="I82" s="28" t="n">
        <v>0</v>
      </c>
      <c r="J82" s="91" t="n">
        <v>0</v>
      </c>
      <c r="K82" s="28" t="n">
        <v>53969</v>
      </c>
      <c r="L82" s="28" t="n">
        <v>0</v>
      </c>
      <c r="M82" s="28" t="n">
        <v>0</v>
      </c>
      <c r="N82" s="28" t="n">
        <v>0</v>
      </c>
      <c r="O82" s="28" t="n">
        <v>0</v>
      </c>
      <c r="P82" s="28" t="n">
        <v>0</v>
      </c>
      <c r="Q82" s="28" t="n">
        <v>0</v>
      </c>
      <c r="R82" s="28" t="n">
        <v>0</v>
      </c>
      <c r="S82" s="28" t="n">
        <v>0</v>
      </c>
      <c r="T82" s="28" t="n">
        <v>0</v>
      </c>
      <c r="U82" s="91" t="n">
        <v>0</v>
      </c>
      <c r="V82" s="28" t="n">
        <v>0</v>
      </c>
      <c r="W82" s="28" t="n">
        <v>0</v>
      </c>
      <c r="X82" s="28" t="n">
        <v>0</v>
      </c>
      <c r="Y82" s="92" t="n">
        <v>0</v>
      </c>
      <c r="Z82" s="7"/>
      <c r="AA82" s="92" t="n">
        <v>53969</v>
      </c>
      <c r="AB82" s="7"/>
      <c r="AC82" s="29" t="n">
        <v>0</v>
      </c>
      <c r="AD82" s="29" t="n">
        <v>0</v>
      </c>
      <c r="AE82" s="93" t="n">
        <v>0</v>
      </c>
      <c r="AF82" s="29" t="n">
        <v>53969</v>
      </c>
      <c r="AG82" s="94" t="n">
        <v>0</v>
      </c>
      <c r="AH82" s="93" t="n">
        <v>0</v>
      </c>
      <c r="AI82" s="94" t="n">
        <v>0</v>
      </c>
      <c r="AJ82" s="7"/>
      <c r="AK82" s="28" t="n">
        <v>0</v>
      </c>
      <c r="AL82" s="28" t="n">
        <v>53969</v>
      </c>
      <c r="AM82" s="28" t="n">
        <v>0</v>
      </c>
      <c r="AN82" s="91" t="n">
        <v>0</v>
      </c>
      <c r="AO82" s="28"/>
      <c r="AP82" s="69" t="n">
        <v>0</v>
      </c>
      <c r="AQ82" s="40" t="n">
        <v>1</v>
      </c>
      <c r="AR82" s="40" t="n">
        <v>0</v>
      </c>
      <c r="AS82" s="70" t="n">
        <v>0</v>
      </c>
      <c r="AT82" s="7"/>
    </row>
    <row r="83" customFormat="false" ht="12.75" hidden="false" customHeight="false" outlineLevel="0" collapsed="false">
      <c r="A83" s="31" t="s">
        <v>127</v>
      </c>
      <c r="B83" s="2" t="s">
        <v>123</v>
      </c>
      <c r="C83" s="7"/>
      <c r="D83" s="28" t="n">
        <v>19877</v>
      </c>
      <c r="E83" s="29" t="n">
        <v>0</v>
      </c>
      <c r="F83" s="7"/>
      <c r="G83" s="90" t="n">
        <v>0</v>
      </c>
      <c r="H83" s="28" t="n">
        <v>0</v>
      </c>
      <c r="I83" s="28" t="n">
        <v>0</v>
      </c>
      <c r="J83" s="91" t="n">
        <v>0</v>
      </c>
      <c r="K83" s="28" t="n">
        <v>19877</v>
      </c>
      <c r="L83" s="28" t="n">
        <v>0</v>
      </c>
      <c r="M83" s="28" t="n">
        <v>0</v>
      </c>
      <c r="N83" s="28" t="n">
        <v>0</v>
      </c>
      <c r="O83" s="28" t="n">
        <v>0</v>
      </c>
      <c r="P83" s="28" t="n">
        <v>0</v>
      </c>
      <c r="Q83" s="28" t="n">
        <v>0</v>
      </c>
      <c r="R83" s="28" t="n">
        <v>0</v>
      </c>
      <c r="S83" s="28" t="n">
        <v>0</v>
      </c>
      <c r="T83" s="28" t="n">
        <v>0</v>
      </c>
      <c r="U83" s="91" t="n">
        <v>0</v>
      </c>
      <c r="V83" s="28" t="n">
        <v>0</v>
      </c>
      <c r="W83" s="28" t="n">
        <v>0</v>
      </c>
      <c r="X83" s="28" t="n">
        <v>0</v>
      </c>
      <c r="Y83" s="92" t="n">
        <v>0</v>
      </c>
      <c r="Z83" s="7"/>
      <c r="AA83" s="92" t="n">
        <v>19877</v>
      </c>
      <c r="AB83" s="7"/>
      <c r="AC83" s="29" t="n">
        <v>0</v>
      </c>
      <c r="AD83" s="29" t="n">
        <v>0</v>
      </c>
      <c r="AE83" s="93" t="n">
        <v>0</v>
      </c>
      <c r="AF83" s="29" t="n">
        <v>19877</v>
      </c>
      <c r="AG83" s="94" t="n">
        <v>0</v>
      </c>
      <c r="AH83" s="93" t="n">
        <v>0</v>
      </c>
      <c r="AI83" s="94" t="n">
        <v>0</v>
      </c>
      <c r="AJ83" s="7"/>
      <c r="AK83" s="28" t="n">
        <v>0</v>
      </c>
      <c r="AL83" s="28" t="n">
        <v>19877</v>
      </c>
      <c r="AM83" s="28" t="n">
        <v>0</v>
      </c>
      <c r="AN83" s="91" t="n">
        <v>0</v>
      </c>
      <c r="AO83" s="28"/>
      <c r="AP83" s="69" t="n">
        <v>0</v>
      </c>
      <c r="AQ83" s="40" t="n">
        <v>1</v>
      </c>
      <c r="AR83" s="40" t="n">
        <v>0</v>
      </c>
      <c r="AS83" s="70" t="n">
        <v>0</v>
      </c>
      <c r="AT83" s="7"/>
    </row>
    <row r="84" customFormat="false" ht="12.75" hidden="false" customHeight="false" outlineLevel="0" collapsed="false">
      <c r="A84" s="31" t="s">
        <v>128</v>
      </c>
      <c r="B84" s="2" t="s">
        <v>123</v>
      </c>
      <c r="C84" s="7"/>
      <c r="D84" s="28" t="n">
        <v>57089</v>
      </c>
      <c r="E84" s="29" t="n">
        <v>0</v>
      </c>
      <c r="F84" s="7"/>
      <c r="G84" s="90" t="n">
        <v>0</v>
      </c>
      <c r="H84" s="28" t="n">
        <v>0</v>
      </c>
      <c r="I84" s="28" t="n">
        <v>0</v>
      </c>
      <c r="J84" s="91" t="n">
        <v>0</v>
      </c>
      <c r="K84" s="28" t="n">
        <v>57089</v>
      </c>
      <c r="L84" s="28" t="n">
        <v>0</v>
      </c>
      <c r="M84" s="28" t="n">
        <v>0</v>
      </c>
      <c r="N84" s="28" t="n">
        <v>0</v>
      </c>
      <c r="O84" s="28" t="n">
        <v>0</v>
      </c>
      <c r="P84" s="28" t="n">
        <v>0</v>
      </c>
      <c r="Q84" s="28" t="n">
        <v>0</v>
      </c>
      <c r="R84" s="28" t="n">
        <v>0</v>
      </c>
      <c r="S84" s="28" t="n">
        <v>0</v>
      </c>
      <c r="T84" s="28" t="n">
        <v>0</v>
      </c>
      <c r="U84" s="91" t="n">
        <v>0</v>
      </c>
      <c r="V84" s="28" t="n">
        <v>0</v>
      </c>
      <c r="W84" s="28" t="n">
        <v>0</v>
      </c>
      <c r="X84" s="28" t="n">
        <v>0</v>
      </c>
      <c r="Y84" s="92" t="n">
        <v>0</v>
      </c>
      <c r="Z84" s="7"/>
      <c r="AA84" s="92" t="n">
        <v>57089</v>
      </c>
      <c r="AB84" s="7"/>
      <c r="AC84" s="29" t="n">
        <v>0</v>
      </c>
      <c r="AD84" s="29" t="n">
        <v>0</v>
      </c>
      <c r="AE84" s="93" t="n">
        <v>0</v>
      </c>
      <c r="AF84" s="29" t="n">
        <v>57089</v>
      </c>
      <c r="AG84" s="94" t="n">
        <v>0</v>
      </c>
      <c r="AH84" s="93" t="n">
        <v>0</v>
      </c>
      <c r="AI84" s="94" t="n">
        <v>0</v>
      </c>
      <c r="AJ84" s="7"/>
      <c r="AK84" s="28" t="n">
        <v>0</v>
      </c>
      <c r="AL84" s="28" t="n">
        <v>57089</v>
      </c>
      <c r="AM84" s="28" t="n">
        <v>0</v>
      </c>
      <c r="AN84" s="91" t="n">
        <v>0</v>
      </c>
      <c r="AO84" s="28"/>
      <c r="AP84" s="69" t="n">
        <v>0</v>
      </c>
      <c r="AQ84" s="40" t="n">
        <v>1</v>
      </c>
      <c r="AR84" s="40" t="n">
        <v>0</v>
      </c>
      <c r="AS84" s="70" t="n">
        <v>0</v>
      </c>
      <c r="AT84" s="7"/>
    </row>
    <row r="85" customFormat="false" ht="12.75" hidden="false" customHeight="false" outlineLevel="0" collapsed="false">
      <c r="A85" s="31" t="s">
        <v>129</v>
      </c>
      <c r="B85" s="2" t="s">
        <v>123</v>
      </c>
      <c r="C85" s="7"/>
      <c r="D85" s="28" t="n">
        <v>41125</v>
      </c>
      <c r="E85" s="29" t="n">
        <v>16336</v>
      </c>
      <c r="F85" s="7"/>
      <c r="G85" s="90" t="n">
        <v>16308</v>
      </c>
      <c r="H85" s="28" t="n">
        <v>692</v>
      </c>
      <c r="I85" s="28" t="n">
        <v>1162</v>
      </c>
      <c r="J85" s="91" t="n">
        <v>0</v>
      </c>
      <c r="K85" s="28" t="n">
        <v>3210</v>
      </c>
      <c r="L85" s="28" t="n">
        <v>916</v>
      </c>
      <c r="M85" s="28" t="n">
        <v>0</v>
      </c>
      <c r="N85" s="28" t="n">
        <v>0</v>
      </c>
      <c r="O85" s="28" t="n">
        <v>0</v>
      </c>
      <c r="P85" s="28" t="n">
        <v>0</v>
      </c>
      <c r="Q85" s="28" t="n">
        <v>0</v>
      </c>
      <c r="R85" s="28" t="n">
        <v>0</v>
      </c>
      <c r="S85" s="28" t="n">
        <v>0</v>
      </c>
      <c r="T85" s="28" t="n">
        <v>0</v>
      </c>
      <c r="U85" s="91" t="n">
        <v>2501</v>
      </c>
      <c r="V85" s="28" t="n">
        <v>0</v>
      </c>
      <c r="W85" s="28" t="n">
        <v>0</v>
      </c>
      <c r="X85" s="28" t="n">
        <v>0</v>
      </c>
      <c r="Y85" s="92" t="n">
        <v>0</v>
      </c>
      <c r="Z85" s="7"/>
      <c r="AA85" s="92" t="n">
        <v>24789</v>
      </c>
      <c r="AB85" s="7"/>
      <c r="AC85" s="29" t="n">
        <v>1854</v>
      </c>
      <c r="AD85" s="29" t="n">
        <v>16308</v>
      </c>
      <c r="AE85" s="93" t="n">
        <v>0</v>
      </c>
      <c r="AF85" s="29" t="n">
        <v>4126</v>
      </c>
      <c r="AG85" s="94" t="n">
        <v>2501</v>
      </c>
      <c r="AH85" s="93" t="n">
        <v>0</v>
      </c>
      <c r="AI85" s="94" t="n">
        <v>0</v>
      </c>
      <c r="AJ85" s="7"/>
      <c r="AK85" s="28" t="n">
        <v>18162</v>
      </c>
      <c r="AL85" s="28" t="n">
        <v>6627</v>
      </c>
      <c r="AM85" s="28" t="n">
        <v>0</v>
      </c>
      <c r="AN85" s="91" t="n">
        <v>0</v>
      </c>
      <c r="AO85" s="28"/>
      <c r="AP85" s="69" t="n">
        <v>0.441629179331307</v>
      </c>
      <c r="AQ85" s="40" t="n">
        <v>0.161142857142857</v>
      </c>
      <c r="AR85" s="40" t="n">
        <v>0</v>
      </c>
      <c r="AS85" s="70" t="n">
        <v>0</v>
      </c>
      <c r="AT85" s="7"/>
    </row>
    <row r="86" customFormat="false" ht="12.75" hidden="false" customHeight="false" outlineLevel="0" collapsed="false">
      <c r="A86" s="31" t="s">
        <v>130</v>
      </c>
      <c r="B86" s="2" t="s">
        <v>123</v>
      </c>
      <c r="C86" s="7"/>
      <c r="D86" s="28" t="n">
        <v>17064</v>
      </c>
      <c r="E86" s="29" t="n">
        <v>6781</v>
      </c>
      <c r="F86" s="7"/>
      <c r="G86" s="90" t="n">
        <v>6766</v>
      </c>
      <c r="H86" s="28" t="n">
        <v>287</v>
      </c>
      <c r="I86" s="28" t="n">
        <v>482</v>
      </c>
      <c r="J86" s="91" t="n">
        <v>0</v>
      </c>
      <c r="K86" s="28" t="n">
        <v>1332</v>
      </c>
      <c r="L86" s="28" t="n">
        <v>379</v>
      </c>
      <c r="M86" s="28" t="n">
        <v>0</v>
      </c>
      <c r="N86" s="28" t="n">
        <v>0</v>
      </c>
      <c r="O86" s="28" t="n">
        <v>0</v>
      </c>
      <c r="P86" s="28" t="n">
        <v>0</v>
      </c>
      <c r="Q86" s="28" t="n">
        <v>0</v>
      </c>
      <c r="R86" s="28" t="n">
        <v>0</v>
      </c>
      <c r="S86" s="28" t="n">
        <v>0</v>
      </c>
      <c r="T86" s="28" t="n">
        <v>0</v>
      </c>
      <c r="U86" s="91" t="n">
        <v>1037</v>
      </c>
      <c r="V86" s="28" t="n">
        <v>0</v>
      </c>
      <c r="W86" s="28" t="n">
        <v>0</v>
      </c>
      <c r="X86" s="28" t="n">
        <v>0</v>
      </c>
      <c r="Y86" s="92" t="n">
        <v>0</v>
      </c>
      <c r="Z86" s="7"/>
      <c r="AA86" s="92" t="n">
        <v>10283</v>
      </c>
      <c r="AB86" s="7"/>
      <c r="AC86" s="29" t="n">
        <v>769</v>
      </c>
      <c r="AD86" s="29" t="n">
        <v>6766</v>
      </c>
      <c r="AE86" s="93" t="n">
        <v>0</v>
      </c>
      <c r="AF86" s="29" t="n">
        <v>1711</v>
      </c>
      <c r="AG86" s="94" t="n">
        <v>1037</v>
      </c>
      <c r="AH86" s="93" t="n">
        <v>0</v>
      </c>
      <c r="AI86" s="94" t="n">
        <v>0</v>
      </c>
      <c r="AJ86" s="7"/>
      <c r="AK86" s="28" t="n">
        <v>7535</v>
      </c>
      <c r="AL86" s="28" t="n">
        <v>2748</v>
      </c>
      <c r="AM86" s="28" t="n">
        <v>0</v>
      </c>
      <c r="AN86" s="91" t="n">
        <v>0</v>
      </c>
      <c r="AO86" s="28"/>
      <c r="AP86" s="69" t="n">
        <v>0.44157290201594</v>
      </c>
      <c r="AQ86" s="40" t="n">
        <v>0.161040787623066</v>
      </c>
      <c r="AR86" s="40" t="n">
        <v>0</v>
      </c>
      <c r="AS86" s="70" t="n">
        <v>0</v>
      </c>
      <c r="AT86" s="7"/>
    </row>
    <row r="87" customFormat="false" ht="12.75" hidden="false" customHeight="false" outlineLevel="0" collapsed="false">
      <c r="A87" s="31" t="s">
        <v>131</v>
      </c>
      <c r="B87" s="2" t="s">
        <v>132</v>
      </c>
      <c r="C87" s="7"/>
      <c r="D87" s="28" t="n">
        <v>1832</v>
      </c>
      <c r="E87" s="29" t="n">
        <v>0</v>
      </c>
      <c r="F87" s="7"/>
      <c r="G87" s="90" t="n">
        <v>0</v>
      </c>
      <c r="H87" s="28" t="n">
        <v>0</v>
      </c>
      <c r="I87" s="28" t="n">
        <v>0</v>
      </c>
      <c r="J87" s="91" t="n">
        <v>0</v>
      </c>
      <c r="K87" s="28" t="n">
        <v>0</v>
      </c>
      <c r="L87" s="28" t="n">
        <v>0</v>
      </c>
      <c r="M87" s="28" t="n">
        <v>0</v>
      </c>
      <c r="N87" s="28" t="n">
        <v>0</v>
      </c>
      <c r="O87" s="28" t="n">
        <v>0</v>
      </c>
      <c r="P87" s="28" t="n">
        <v>0</v>
      </c>
      <c r="Q87" s="28" t="n">
        <v>0</v>
      </c>
      <c r="R87" s="28" t="n">
        <v>0</v>
      </c>
      <c r="S87" s="28" t="n">
        <v>0</v>
      </c>
      <c r="T87" s="28" t="n">
        <v>0</v>
      </c>
      <c r="U87" s="91" t="n">
        <v>1832</v>
      </c>
      <c r="V87" s="28" t="n">
        <v>0</v>
      </c>
      <c r="W87" s="28" t="n">
        <v>0</v>
      </c>
      <c r="X87" s="28" t="n">
        <v>0</v>
      </c>
      <c r="Y87" s="92" t="n">
        <v>0</v>
      </c>
      <c r="Z87" s="7"/>
      <c r="AA87" s="92" t="n">
        <v>1832</v>
      </c>
      <c r="AB87" s="7"/>
      <c r="AC87" s="29" t="n">
        <v>0</v>
      </c>
      <c r="AD87" s="29" t="n">
        <v>0</v>
      </c>
      <c r="AE87" s="93" t="n">
        <v>0</v>
      </c>
      <c r="AF87" s="29" t="n">
        <v>0</v>
      </c>
      <c r="AG87" s="94" t="n">
        <v>1832</v>
      </c>
      <c r="AH87" s="93" t="n">
        <v>0</v>
      </c>
      <c r="AI87" s="94" t="n">
        <v>0</v>
      </c>
      <c r="AJ87" s="7"/>
      <c r="AK87" s="28" t="n">
        <v>0</v>
      </c>
      <c r="AL87" s="28" t="n">
        <v>1832</v>
      </c>
      <c r="AM87" s="28" t="n">
        <v>0</v>
      </c>
      <c r="AN87" s="91" t="n">
        <v>0</v>
      </c>
      <c r="AO87" s="28"/>
      <c r="AP87" s="69" t="n">
        <v>0</v>
      </c>
      <c r="AQ87" s="40" t="n">
        <v>1</v>
      </c>
      <c r="AR87" s="40" t="n">
        <v>0</v>
      </c>
      <c r="AS87" s="70" t="n">
        <v>0</v>
      </c>
      <c r="AT87" s="7"/>
    </row>
    <row r="88" customFormat="false" ht="12.75" hidden="false" customHeight="false" outlineLevel="0" collapsed="false">
      <c r="A88" s="31" t="s">
        <v>133</v>
      </c>
      <c r="B88" s="2" t="s">
        <v>134</v>
      </c>
      <c r="C88" s="7"/>
      <c r="D88" s="28" t="n">
        <v>132990</v>
      </c>
      <c r="E88" s="29" t="n">
        <v>0</v>
      </c>
      <c r="F88" s="7"/>
      <c r="G88" s="90" t="n">
        <v>27289</v>
      </c>
      <c r="H88" s="28" t="n">
        <v>16441</v>
      </c>
      <c r="I88" s="28" t="n">
        <v>2955</v>
      </c>
      <c r="J88" s="91" t="n">
        <v>543</v>
      </c>
      <c r="K88" s="28" t="n">
        <v>0</v>
      </c>
      <c r="L88" s="28" t="n">
        <v>0</v>
      </c>
      <c r="M88" s="28" t="n">
        <v>0</v>
      </c>
      <c r="N88" s="28" t="n">
        <v>0</v>
      </c>
      <c r="O88" s="28" t="n">
        <v>0</v>
      </c>
      <c r="P88" s="28" t="n">
        <v>0</v>
      </c>
      <c r="Q88" s="28" t="n">
        <v>0</v>
      </c>
      <c r="R88" s="28" t="n">
        <v>0</v>
      </c>
      <c r="S88" s="28" t="n">
        <v>0</v>
      </c>
      <c r="T88" s="28" t="n">
        <v>0</v>
      </c>
      <c r="U88" s="91" t="n">
        <v>85762</v>
      </c>
      <c r="V88" s="28" t="n">
        <v>0</v>
      </c>
      <c r="W88" s="28" t="n">
        <v>0</v>
      </c>
      <c r="X88" s="28" t="n">
        <v>0</v>
      </c>
      <c r="Y88" s="92" t="n">
        <v>0</v>
      </c>
      <c r="Z88" s="7"/>
      <c r="AA88" s="92" t="n">
        <v>132990</v>
      </c>
      <c r="AB88" s="7"/>
      <c r="AC88" s="29" t="n">
        <v>19396</v>
      </c>
      <c r="AD88" s="29" t="n">
        <v>27832</v>
      </c>
      <c r="AE88" s="93" t="n">
        <v>0</v>
      </c>
      <c r="AF88" s="29" t="n">
        <v>0</v>
      </c>
      <c r="AG88" s="94" t="n">
        <v>85762</v>
      </c>
      <c r="AH88" s="93" t="n">
        <v>0</v>
      </c>
      <c r="AI88" s="94" t="n">
        <v>0</v>
      </c>
      <c r="AJ88" s="7"/>
      <c r="AK88" s="28" t="n">
        <v>47228</v>
      </c>
      <c r="AL88" s="28" t="n">
        <v>85762</v>
      </c>
      <c r="AM88" s="28" t="n">
        <v>0</v>
      </c>
      <c r="AN88" s="91" t="n">
        <v>0</v>
      </c>
      <c r="AO88" s="28"/>
      <c r="AP88" s="69" t="n">
        <v>0.355124445447026</v>
      </c>
      <c r="AQ88" s="40" t="n">
        <v>0.644875554552974</v>
      </c>
      <c r="AR88" s="40" t="n">
        <v>0</v>
      </c>
      <c r="AS88" s="70" t="n">
        <v>0</v>
      </c>
      <c r="AT88" s="7"/>
    </row>
    <row r="89" customFormat="false" ht="12.75" hidden="false" customHeight="false" outlineLevel="0" collapsed="false">
      <c r="A89" s="31" t="s">
        <v>135</v>
      </c>
      <c r="B89" s="2" t="s">
        <v>136</v>
      </c>
      <c r="C89" s="7"/>
      <c r="D89" s="28" t="n">
        <v>10000</v>
      </c>
      <c r="E89" s="29" t="n">
        <v>4220</v>
      </c>
      <c r="F89" s="7"/>
      <c r="G89" s="90" t="n">
        <v>3964</v>
      </c>
      <c r="H89" s="28" t="n">
        <v>167</v>
      </c>
      <c r="I89" s="28" t="n">
        <v>282</v>
      </c>
      <c r="J89" s="91" t="n">
        <v>30</v>
      </c>
      <c r="K89" s="28" t="n">
        <v>0</v>
      </c>
      <c r="L89" s="28" t="n">
        <v>0</v>
      </c>
      <c r="M89" s="28" t="n">
        <v>0</v>
      </c>
      <c r="N89" s="28" t="n">
        <v>0</v>
      </c>
      <c r="O89" s="28" t="n">
        <v>0</v>
      </c>
      <c r="P89" s="28" t="n">
        <v>0</v>
      </c>
      <c r="Q89" s="28" t="n">
        <v>0</v>
      </c>
      <c r="R89" s="28" t="n">
        <v>0</v>
      </c>
      <c r="S89" s="28" t="n">
        <v>0</v>
      </c>
      <c r="T89" s="28" t="n">
        <v>0</v>
      </c>
      <c r="U89" s="91" t="n">
        <v>1337</v>
      </c>
      <c r="V89" s="28" t="n">
        <v>0</v>
      </c>
      <c r="W89" s="28" t="n">
        <v>0</v>
      </c>
      <c r="X89" s="28" t="n">
        <v>0</v>
      </c>
      <c r="Y89" s="92" t="n">
        <v>0</v>
      </c>
      <c r="Z89" s="7"/>
      <c r="AA89" s="92" t="n">
        <v>5780</v>
      </c>
      <c r="AB89" s="7"/>
      <c r="AC89" s="29" t="n">
        <v>449</v>
      </c>
      <c r="AD89" s="29" t="n">
        <v>3994</v>
      </c>
      <c r="AE89" s="93" t="n">
        <v>0</v>
      </c>
      <c r="AF89" s="29" t="n">
        <v>0</v>
      </c>
      <c r="AG89" s="94" t="n">
        <v>1337</v>
      </c>
      <c r="AH89" s="93" t="n">
        <v>0</v>
      </c>
      <c r="AI89" s="94" t="n">
        <v>0</v>
      </c>
      <c r="AJ89" s="7"/>
      <c r="AK89" s="28" t="n">
        <v>4443</v>
      </c>
      <c r="AL89" s="28" t="n">
        <v>1337</v>
      </c>
      <c r="AM89" s="28" t="n">
        <v>0</v>
      </c>
      <c r="AN89" s="91" t="n">
        <v>0</v>
      </c>
      <c r="AO89" s="28"/>
      <c r="AP89" s="69" t="n">
        <v>0.4443</v>
      </c>
      <c r="AQ89" s="40" t="n">
        <v>0.1337</v>
      </c>
      <c r="AR89" s="40" t="n">
        <v>0</v>
      </c>
      <c r="AS89" s="70" t="n">
        <v>0</v>
      </c>
      <c r="AT89" s="7"/>
    </row>
    <row r="90" customFormat="false" ht="12.75" hidden="false" customHeight="false" outlineLevel="0" collapsed="false">
      <c r="A90" s="31" t="s">
        <v>137</v>
      </c>
      <c r="B90" s="2" t="s">
        <v>138</v>
      </c>
      <c r="C90" s="7"/>
      <c r="D90" s="28" t="n">
        <v>12796</v>
      </c>
      <c r="E90" s="29" t="n">
        <v>5398</v>
      </c>
      <c r="F90" s="7"/>
      <c r="G90" s="90" t="n">
        <v>5074</v>
      </c>
      <c r="H90" s="28" t="n">
        <v>214</v>
      </c>
      <c r="I90" s="28" t="n">
        <v>361</v>
      </c>
      <c r="J90" s="91" t="n">
        <v>39</v>
      </c>
      <c r="K90" s="28" t="n">
        <v>0</v>
      </c>
      <c r="L90" s="28" t="n">
        <v>0</v>
      </c>
      <c r="M90" s="28" t="n">
        <v>0</v>
      </c>
      <c r="N90" s="28" t="n">
        <v>0</v>
      </c>
      <c r="O90" s="28" t="n">
        <v>0</v>
      </c>
      <c r="P90" s="28" t="n">
        <v>0</v>
      </c>
      <c r="Q90" s="28" t="n">
        <v>0</v>
      </c>
      <c r="R90" s="28" t="n">
        <v>0</v>
      </c>
      <c r="S90" s="28" t="n">
        <v>0</v>
      </c>
      <c r="T90" s="28" t="n">
        <v>0</v>
      </c>
      <c r="U90" s="91" t="n">
        <v>1710</v>
      </c>
      <c r="V90" s="28" t="n">
        <v>0</v>
      </c>
      <c r="W90" s="28" t="n">
        <v>0</v>
      </c>
      <c r="X90" s="28" t="n">
        <v>0</v>
      </c>
      <c r="Y90" s="92" t="n">
        <v>0</v>
      </c>
      <c r="Z90" s="7"/>
      <c r="AA90" s="92" t="n">
        <v>7398</v>
      </c>
      <c r="AB90" s="7"/>
      <c r="AC90" s="29" t="n">
        <v>575</v>
      </c>
      <c r="AD90" s="29" t="n">
        <v>5113</v>
      </c>
      <c r="AE90" s="93" t="n">
        <v>0</v>
      </c>
      <c r="AF90" s="29" t="n">
        <v>0</v>
      </c>
      <c r="AG90" s="94" t="n">
        <v>1710</v>
      </c>
      <c r="AH90" s="93" t="n">
        <v>0</v>
      </c>
      <c r="AI90" s="94" t="n">
        <v>0</v>
      </c>
      <c r="AJ90" s="7"/>
      <c r="AK90" s="28" t="n">
        <v>5688</v>
      </c>
      <c r="AL90" s="28" t="n">
        <v>1710</v>
      </c>
      <c r="AM90" s="28" t="n">
        <v>0</v>
      </c>
      <c r="AN90" s="91" t="n">
        <v>0</v>
      </c>
      <c r="AO90" s="28"/>
      <c r="AP90" s="69" t="n">
        <v>0.444513910597062</v>
      </c>
      <c r="AQ90" s="40" t="n">
        <v>0.133635511097218</v>
      </c>
      <c r="AR90" s="40" t="n">
        <v>0</v>
      </c>
      <c r="AS90" s="70" t="n">
        <v>0</v>
      </c>
      <c r="AT90" s="7"/>
    </row>
    <row r="91" customFormat="false" ht="12.75" hidden="false" customHeight="false" outlineLevel="0" collapsed="false">
      <c r="A91" s="31" t="s">
        <v>139</v>
      </c>
      <c r="B91" s="2" t="s">
        <v>138</v>
      </c>
      <c r="C91" s="7"/>
      <c r="D91" s="28" t="n">
        <v>7664</v>
      </c>
      <c r="E91" s="29" t="n">
        <v>3234</v>
      </c>
      <c r="F91" s="7"/>
      <c r="G91" s="90" t="n">
        <v>3039</v>
      </c>
      <c r="H91" s="28" t="n">
        <v>128</v>
      </c>
      <c r="I91" s="28" t="n">
        <v>216</v>
      </c>
      <c r="J91" s="91" t="n">
        <v>23</v>
      </c>
      <c r="K91" s="28" t="n">
        <v>0</v>
      </c>
      <c r="L91" s="28" t="n">
        <v>0</v>
      </c>
      <c r="M91" s="28" t="n">
        <v>0</v>
      </c>
      <c r="N91" s="28" t="n">
        <v>0</v>
      </c>
      <c r="O91" s="28" t="n">
        <v>0</v>
      </c>
      <c r="P91" s="28" t="n">
        <v>0</v>
      </c>
      <c r="Q91" s="28" t="n">
        <v>0</v>
      </c>
      <c r="R91" s="28" t="n">
        <v>0</v>
      </c>
      <c r="S91" s="28" t="n">
        <v>0</v>
      </c>
      <c r="T91" s="28" t="n">
        <v>0</v>
      </c>
      <c r="U91" s="91" t="n">
        <v>1024</v>
      </c>
      <c r="V91" s="28" t="n">
        <v>0</v>
      </c>
      <c r="W91" s="28" t="n">
        <v>0</v>
      </c>
      <c r="X91" s="28" t="n">
        <v>0</v>
      </c>
      <c r="Y91" s="92" t="n">
        <v>0</v>
      </c>
      <c r="Z91" s="7"/>
      <c r="AA91" s="92" t="n">
        <v>4430</v>
      </c>
      <c r="AB91" s="7"/>
      <c r="AC91" s="29" t="n">
        <v>344</v>
      </c>
      <c r="AD91" s="29" t="n">
        <v>3062</v>
      </c>
      <c r="AE91" s="93" t="n">
        <v>0</v>
      </c>
      <c r="AF91" s="29" t="n">
        <v>0</v>
      </c>
      <c r="AG91" s="94" t="n">
        <v>1024</v>
      </c>
      <c r="AH91" s="93" t="n">
        <v>0</v>
      </c>
      <c r="AI91" s="94" t="n">
        <v>0</v>
      </c>
      <c r="AJ91" s="7"/>
      <c r="AK91" s="28" t="n">
        <v>3406</v>
      </c>
      <c r="AL91" s="28" t="n">
        <v>1024</v>
      </c>
      <c r="AM91" s="28" t="n">
        <v>0</v>
      </c>
      <c r="AN91" s="91" t="n">
        <v>0</v>
      </c>
      <c r="AO91" s="28"/>
      <c r="AP91" s="69" t="n">
        <v>0.444415448851775</v>
      </c>
      <c r="AQ91" s="40" t="n">
        <v>0.133611691022965</v>
      </c>
      <c r="AR91" s="40" t="n">
        <v>0</v>
      </c>
      <c r="AS91" s="70" t="n">
        <v>0</v>
      </c>
      <c r="AT91" s="7"/>
    </row>
    <row r="92" customFormat="false" ht="12.75" hidden="false" customHeight="false" outlineLevel="0" collapsed="false">
      <c r="A92" s="31" t="s">
        <v>140</v>
      </c>
      <c r="B92" s="2" t="s">
        <v>141</v>
      </c>
      <c r="C92" s="7"/>
      <c r="D92" s="28" t="n">
        <v>3690</v>
      </c>
      <c r="E92" s="29" t="n">
        <v>0</v>
      </c>
      <c r="F92" s="7"/>
      <c r="G92" s="90" t="n">
        <v>0</v>
      </c>
      <c r="H92" s="28" t="n">
        <v>0</v>
      </c>
      <c r="I92" s="28" t="n">
        <v>0</v>
      </c>
      <c r="J92" s="91" t="n">
        <v>0</v>
      </c>
      <c r="K92" s="28" t="n">
        <v>3690</v>
      </c>
      <c r="L92" s="28" t="n">
        <v>0</v>
      </c>
      <c r="M92" s="28" t="n">
        <v>0</v>
      </c>
      <c r="N92" s="28" t="n">
        <v>0</v>
      </c>
      <c r="O92" s="28" t="n">
        <v>0</v>
      </c>
      <c r="P92" s="28" t="n">
        <v>0</v>
      </c>
      <c r="Q92" s="28" t="n">
        <v>0</v>
      </c>
      <c r="R92" s="28" t="n">
        <v>0</v>
      </c>
      <c r="S92" s="28" t="n">
        <v>0</v>
      </c>
      <c r="T92" s="28" t="n">
        <v>0</v>
      </c>
      <c r="U92" s="91" t="n">
        <v>0</v>
      </c>
      <c r="V92" s="28" t="n">
        <v>0</v>
      </c>
      <c r="W92" s="28" t="n">
        <v>0</v>
      </c>
      <c r="X92" s="28" t="n">
        <v>0</v>
      </c>
      <c r="Y92" s="92" t="n">
        <v>0</v>
      </c>
      <c r="Z92" s="7"/>
      <c r="AA92" s="92" t="n">
        <v>3690</v>
      </c>
      <c r="AB92" s="7"/>
      <c r="AC92" s="29" t="n">
        <v>0</v>
      </c>
      <c r="AD92" s="29" t="n">
        <v>0</v>
      </c>
      <c r="AE92" s="93" t="n">
        <v>0</v>
      </c>
      <c r="AF92" s="29" t="n">
        <v>3690</v>
      </c>
      <c r="AG92" s="94" t="n">
        <v>0</v>
      </c>
      <c r="AH92" s="93" t="n">
        <v>0</v>
      </c>
      <c r="AI92" s="94" t="n">
        <v>0</v>
      </c>
      <c r="AJ92" s="7"/>
      <c r="AK92" s="28" t="n">
        <v>0</v>
      </c>
      <c r="AL92" s="28" t="n">
        <v>3690</v>
      </c>
      <c r="AM92" s="28" t="n">
        <v>0</v>
      </c>
      <c r="AN92" s="91" t="n">
        <v>0</v>
      </c>
      <c r="AO92" s="28"/>
      <c r="AP92" s="69" t="n">
        <v>0</v>
      </c>
      <c r="AQ92" s="40" t="n">
        <v>1</v>
      </c>
      <c r="AR92" s="40" t="n">
        <v>0</v>
      </c>
      <c r="AS92" s="70" t="n">
        <v>0</v>
      </c>
      <c r="AT92" s="7"/>
    </row>
    <row r="93" customFormat="false" ht="12.75" hidden="false" customHeight="false" outlineLevel="0" collapsed="false">
      <c r="A93" s="31" t="s">
        <v>142</v>
      </c>
      <c r="B93" s="2" t="s">
        <v>143</v>
      </c>
      <c r="C93" s="7"/>
      <c r="D93" s="28" t="n">
        <v>10230</v>
      </c>
      <c r="E93" s="29" t="n">
        <v>5007</v>
      </c>
      <c r="F93" s="7"/>
      <c r="G93" s="90" t="n">
        <v>3363</v>
      </c>
      <c r="H93" s="28" t="n">
        <v>34</v>
      </c>
      <c r="I93" s="28" t="n">
        <v>227</v>
      </c>
      <c r="J93" s="91" t="n">
        <v>13</v>
      </c>
      <c r="K93" s="28" t="n">
        <v>0</v>
      </c>
      <c r="L93" s="28" t="n">
        <v>0</v>
      </c>
      <c r="M93" s="28" t="n">
        <v>0</v>
      </c>
      <c r="N93" s="28" t="n">
        <v>0</v>
      </c>
      <c r="O93" s="28" t="n">
        <v>0</v>
      </c>
      <c r="P93" s="28" t="n">
        <v>0</v>
      </c>
      <c r="Q93" s="28" t="n">
        <v>0</v>
      </c>
      <c r="R93" s="28" t="n">
        <v>0</v>
      </c>
      <c r="S93" s="28" t="n">
        <v>0</v>
      </c>
      <c r="T93" s="28" t="n">
        <v>0</v>
      </c>
      <c r="U93" s="91" t="n">
        <v>1586</v>
      </c>
      <c r="V93" s="28" t="n">
        <v>0</v>
      </c>
      <c r="W93" s="28" t="n">
        <v>0</v>
      </c>
      <c r="X93" s="28" t="n">
        <v>0</v>
      </c>
      <c r="Y93" s="92" t="n">
        <v>0</v>
      </c>
      <c r="Z93" s="7"/>
      <c r="AA93" s="92" t="n">
        <v>5223</v>
      </c>
      <c r="AB93" s="7"/>
      <c r="AC93" s="29" t="n">
        <v>261</v>
      </c>
      <c r="AD93" s="29" t="n">
        <v>3376</v>
      </c>
      <c r="AE93" s="93" t="n">
        <v>0</v>
      </c>
      <c r="AF93" s="29" t="n">
        <v>0</v>
      </c>
      <c r="AG93" s="94" t="n">
        <v>1586</v>
      </c>
      <c r="AH93" s="93" t="n">
        <v>0</v>
      </c>
      <c r="AI93" s="94" t="n">
        <v>0</v>
      </c>
      <c r="AJ93" s="7"/>
      <c r="AK93" s="28" t="n">
        <v>3637</v>
      </c>
      <c r="AL93" s="28" t="n">
        <v>1586</v>
      </c>
      <c r="AM93" s="28" t="n">
        <v>0</v>
      </c>
      <c r="AN93" s="91" t="n">
        <v>0</v>
      </c>
      <c r="AO93" s="28"/>
      <c r="AP93" s="69" t="n">
        <v>0.355522971652004</v>
      </c>
      <c r="AQ93" s="40" t="n">
        <v>0.155034213098729</v>
      </c>
      <c r="AR93" s="40" t="n">
        <v>0</v>
      </c>
      <c r="AS93" s="70" t="n">
        <v>0</v>
      </c>
      <c r="AT93" s="7"/>
    </row>
    <row r="94" customFormat="false" ht="12.75" hidden="false" customHeight="false" outlineLevel="0" collapsed="false">
      <c r="A94" s="31" t="s">
        <v>144</v>
      </c>
      <c r="B94" s="2" t="s">
        <v>145</v>
      </c>
      <c r="C94" s="7"/>
      <c r="D94" s="28" t="n">
        <v>3075</v>
      </c>
      <c r="E94" s="29" t="n">
        <v>0</v>
      </c>
      <c r="F94" s="7"/>
      <c r="G94" s="90" t="n">
        <v>0</v>
      </c>
      <c r="H94" s="28" t="n">
        <v>0</v>
      </c>
      <c r="I94" s="28" t="n">
        <v>0</v>
      </c>
      <c r="J94" s="91" t="n">
        <v>0</v>
      </c>
      <c r="K94" s="28" t="n">
        <v>0</v>
      </c>
      <c r="L94" s="28" t="n">
        <v>0</v>
      </c>
      <c r="M94" s="28" t="n">
        <v>0</v>
      </c>
      <c r="N94" s="28" t="n">
        <v>0</v>
      </c>
      <c r="O94" s="28" t="n">
        <v>0</v>
      </c>
      <c r="P94" s="28" t="n">
        <v>0</v>
      </c>
      <c r="Q94" s="28" t="n">
        <v>0</v>
      </c>
      <c r="R94" s="28" t="n">
        <v>0</v>
      </c>
      <c r="S94" s="28" t="n">
        <v>0</v>
      </c>
      <c r="T94" s="28" t="n">
        <v>0</v>
      </c>
      <c r="U94" s="91" t="n">
        <v>3075</v>
      </c>
      <c r="V94" s="28" t="n">
        <v>0</v>
      </c>
      <c r="W94" s="28" t="n">
        <v>0</v>
      </c>
      <c r="X94" s="28" t="n">
        <v>0</v>
      </c>
      <c r="Y94" s="92" t="n">
        <v>0</v>
      </c>
      <c r="Z94" s="7"/>
      <c r="AA94" s="92" t="n">
        <v>3075</v>
      </c>
      <c r="AB94" s="7"/>
      <c r="AC94" s="29" t="n">
        <v>0</v>
      </c>
      <c r="AD94" s="29" t="n">
        <v>0</v>
      </c>
      <c r="AE94" s="93" t="n">
        <v>0</v>
      </c>
      <c r="AF94" s="29" t="n">
        <v>0</v>
      </c>
      <c r="AG94" s="94" t="n">
        <v>3075</v>
      </c>
      <c r="AH94" s="93" t="n">
        <v>0</v>
      </c>
      <c r="AI94" s="94" t="n">
        <v>0</v>
      </c>
      <c r="AJ94" s="7"/>
      <c r="AK94" s="28" t="n">
        <v>0</v>
      </c>
      <c r="AL94" s="28" t="n">
        <v>3075</v>
      </c>
      <c r="AM94" s="28" t="n">
        <v>0</v>
      </c>
      <c r="AN94" s="91" t="n">
        <v>0</v>
      </c>
      <c r="AO94" s="28"/>
      <c r="AP94" s="69" t="n">
        <v>0</v>
      </c>
      <c r="AQ94" s="40" t="n">
        <v>1</v>
      </c>
      <c r="AR94" s="40" t="n">
        <v>0</v>
      </c>
      <c r="AS94" s="70" t="n">
        <v>0</v>
      </c>
      <c r="AT94" s="7"/>
    </row>
    <row r="95" customFormat="false" ht="12.75" hidden="false" customHeight="false" outlineLevel="0" collapsed="false">
      <c r="A95" s="31" t="s">
        <v>146</v>
      </c>
      <c r="B95" s="2" t="s">
        <v>147</v>
      </c>
      <c r="C95" s="7"/>
      <c r="D95" s="28" t="n">
        <v>524</v>
      </c>
      <c r="E95" s="29" t="n">
        <v>0</v>
      </c>
      <c r="F95" s="7"/>
      <c r="G95" s="90" t="n">
        <v>0</v>
      </c>
      <c r="H95" s="28" t="n">
        <v>0</v>
      </c>
      <c r="I95" s="28" t="n">
        <v>0</v>
      </c>
      <c r="J95" s="91" t="n">
        <v>0</v>
      </c>
      <c r="K95" s="28" t="n">
        <v>0</v>
      </c>
      <c r="L95" s="28" t="n">
        <v>0</v>
      </c>
      <c r="M95" s="28" t="n">
        <v>0</v>
      </c>
      <c r="N95" s="28" t="n">
        <v>0</v>
      </c>
      <c r="O95" s="28" t="n">
        <v>0</v>
      </c>
      <c r="P95" s="28" t="n">
        <v>0</v>
      </c>
      <c r="Q95" s="28" t="n">
        <v>0</v>
      </c>
      <c r="R95" s="28" t="n">
        <v>0</v>
      </c>
      <c r="S95" s="28" t="n">
        <v>0</v>
      </c>
      <c r="T95" s="28" t="n">
        <v>0</v>
      </c>
      <c r="U95" s="91" t="n">
        <v>524</v>
      </c>
      <c r="V95" s="28" t="n">
        <v>0</v>
      </c>
      <c r="W95" s="28" t="n">
        <v>0</v>
      </c>
      <c r="X95" s="28" t="n">
        <v>0</v>
      </c>
      <c r="Y95" s="92" t="n">
        <v>0</v>
      </c>
      <c r="Z95" s="7"/>
      <c r="AA95" s="92" t="n">
        <v>524</v>
      </c>
      <c r="AB95" s="7"/>
      <c r="AC95" s="29" t="n">
        <v>0</v>
      </c>
      <c r="AD95" s="29" t="n">
        <v>0</v>
      </c>
      <c r="AE95" s="93" t="n">
        <v>0</v>
      </c>
      <c r="AF95" s="29" t="n">
        <v>0</v>
      </c>
      <c r="AG95" s="94" t="n">
        <v>524</v>
      </c>
      <c r="AH95" s="93" t="n">
        <v>0</v>
      </c>
      <c r="AI95" s="94" t="n">
        <v>0</v>
      </c>
      <c r="AJ95" s="7"/>
      <c r="AK95" s="28" t="n">
        <v>0</v>
      </c>
      <c r="AL95" s="28" t="n">
        <v>524</v>
      </c>
      <c r="AM95" s="28" t="n">
        <v>0</v>
      </c>
      <c r="AN95" s="91" t="n">
        <v>0</v>
      </c>
      <c r="AO95" s="28"/>
      <c r="AP95" s="69" t="n">
        <v>0</v>
      </c>
      <c r="AQ95" s="40" t="n">
        <v>1</v>
      </c>
      <c r="AR95" s="40" t="n">
        <v>0</v>
      </c>
      <c r="AS95" s="70" t="n">
        <v>0</v>
      </c>
      <c r="AT95" s="7"/>
    </row>
    <row r="96" customFormat="false" ht="12.75" hidden="false" customHeight="false" outlineLevel="0" collapsed="false">
      <c r="A96" s="31" t="s">
        <v>148</v>
      </c>
      <c r="B96" s="2" t="s">
        <v>147</v>
      </c>
      <c r="C96" s="7"/>
      <c r="D96" s="28" t="n">
        <v>1231</v>
      </c>
      <c r="E96" s="29" t="n">
        <v>0</v>
      </c>
      <c r="F96" s="7"/>
      <c r="G96" s="90" t="n">
        <v>0</v>
      </c>
      <c r="H96" s="28" t="n">
        <v>0</v>
      </c>
      <c r="I96" s="28" t="n">
        <v>0</v>
      </c>
      <c r="J96" s="91" t="n">
        <v>0</v>
      </c>
      <c r="K96" s="28" t="n">
        <v>0</v>
      </c>
      <c r="L96" s="28" t="n">
        <v>0</v>
      </c>
      <c r="M96" s="28" t="n">
        <v>0</v>
      </c>
      <c r="N96" s="28" t="n">
        <v>0</v>
      </c>
      <c r="O96" s="28" t="n">
        <v>0</v>
      </c>
      <c r="P96" s="28" t="n">
        <v>0</v>
      </c>
      <c r="Q96" s="28" t="n">
        <v>0</v>
      </c>
      <c r="R96" s="28" t="n">
        <v>0</v>
      </c>
      <c r="S96" s="28" t="n">
        <v>0</v>
      </c>
      <c r="T96" s="28" t="n">
        <v>0</v>
      </c>
      <c r="U96" s="91" t="n">
        <v>1231</v>
      </c>
      <c r="V96" s="28" t="n">
        <v>0</v>
      </c>
      <c r="W96" s="28" t="n">
        <v>0</v>
      </c>
      <c r="X96" s="28" t="n">
        <v>0</v>
      </c>
      <c r="Y96" s="92" t="n">
        <v>0</v>
      </c>
      <c r="Z96" s="7"/>
      <c r="AA96" s="92" t="n">
        <v>1231</v>
      </c>
      <c r="AB96" s="7"/>
      <c r="AC96" s="29" t="n">
        <v>0</v>
      </c>
      <c r="AD96" s="29" t="n">
        <v>0</v>
      </c>
      <c r="AE96" s="93" t="n">
        <v>0</v>
      </c>
      <c r="AF96" s="29" t="n">
        <v>0</v>
      </c>
      <c r="AG96" s="94" t="n">
        <v>1231</v>
      </c>
      <c r="AH96" s="93" t="n">
        <v>0</v>
      </c>
      <c r="AI96" s="94" t="n">
        <v>0</v>
      </c>
      <c r="AJ96" s="7"/>
      <c r="AK96" s="28" t="n">
        <v>0</v>
      </c>
      <c r="AL96" s="28" t="n">
        <v>1231</v>
      </c>
      <c r="AM96" s="28" t="n">
        <v>0</v>
      </c>
      <c r="AN96" s="91" t="n">
        <v>0</v>
      </c>
      <c r="AO96" s="28"/>
      <c r="AP96" s="69" t="n">
        <v>0</v>
      </c>
      <c r="AQ96" s="40" t="n">
        <v>1</v>
      </c>
      <c r="AR96" s="40" t="n">
        <v>0</v>
      </c>
      <c r="AS96" s="70" t="n">
        <v>0</v>
      </c>
      <c r="AT96" s="7"/>
    </row>
    <row r="97" customFormat="false" ht="12.75" hidden="false" customHeight="false" outlineLevel="0" collapsed="false">
      <c r="A97" s="31" t="s">
        <v>149</v>
      </c>
      <c r="B97" s="2" t="s">
        <v>147</v>
      </c>
      <c r="C97" s="7"/>
      <c r="D97" s="28" t="n">
        <v>471</v>
      </c>
      <c r="E97" s="29" t="n">
        <v>203</v>
      </c>
      <c r="F97" s="7"/>
      <c r="G97" s="90" t="n">
        <v>186</v>
      </c>
      <c r="H97" s="28" t="n">
        <v>7</v>
      </c>
      <c r="I97" s="28" t="n">
        <v>13</v>
      </c>
      <c r="J97" s="91" t="n">
        <v>1</v>
      </c>
      <c r="K97" s="28" t="n">
        <v>0</v>
      </c>
      <c r="L97" s="28" t="n">
        <v>0</v>
      </c>
      <c r="M97" s="28" t="n">
        <v>0</v>
      </c>
      <c r="N97" s="28" t="n">
        <v>0</v>
      </c>
      <c r="O97" s="28" t="n">
        <v>0</v>
      </c>
      <c r="P97" s="28" t="n">
        <v>0</v>
      </c>
      <c r="Q97" s="28" t="n">
        <v>0</v>
      </c>
      <c r="R97" s="28" t="n">
        <v>0</v>
      </c>
      <c r="S97" s="28" t="n">
        <v>0</v>
      </c>
      <c r="T97" s="28" t="n">
        <v>0</v>
      </c>
      <c r="U97" s="91" t="n">
        <v>61</v>
      </c>
      <c r="V97" s="28" t="n">
        <v>0</v>
      </c>
      <c r="W97" s="28" t="n">
        <v>0</v>
      </c>
      <c r="X97" s="28" t="n">
        <v>0</v>
      </c>
      <c r="Y97" s="92" t="n">
        <v>0</v>
      </c>
      <c r="Z97" s="7"/>
      <c r="AA97" s="92" t="n">
        <v>268</v>
      </c>
      <c r="AB97" s="7"/>
      <c r="AC97" s="29" t="n">
        <v>20</v>
      </c>
      <c r="AD97" s="29" t="n">
        <v>187</v>
      </c>
      <c r="AE97" s="93" t="n">
        <v>0</v>
      </c>
      <c r="AF97" s="29" t="n">
        <v>0</v>
      </c>
      <c r="AG97" s="94" t="n">
        <v>61</v>
      </c>
      <c r="AH97" s="93" t="n">
        <v>0</v>
      </c>
      <c r="AI97" s="94" t="n">
        <v>0</v>
      </c>
      <c r="AJ97" s="7"/>
      <c r="AK97" s="28" t="n">
        <v>207</v>
      </c>
      <c r="AL97" s="28" t="n">
        <v>61</v>
      </c>
      <c r="AM97" s="28" t="n">
        <v>0</v>
      </c>
      <c r="AN97" s="91" t="n">
        <v>0</v>
      </c>
      <c r="AO97" s="28"/>
      <c r="AP97" s="69" t="n">
        <v>0.439490445859873</v>
      </c>
      <c r="AQ97" s="40" t="n">
        <v>0.129511677282378</v>
      </c>
      <c r="AR97" s="40" t="n">
        <v>0</v>
      </c>
      <c r="AS97" s="70" t="n">
        <v>0</v>
      </c>
      <c r="AT97" s="7"/>
    </row>
    <row r="98" customFormat="false" ht="12.75" hidden="false" customHeight="false" outlineLevel="0" collapsed="false">
      <c r="A98" s="31" t="s">
        <v>150</v>
      </c>
      <c r="B98" s="2" t="s">
        <v>147</v>
      </c>
      <c r="C98" s="7"/>
      <c r="D98" s="28" t="n">
        <v>309</v>
      </c>
      <c r="E98" s="29" t="n">
        <v>0</v>
      </c>
      <c r="F98" s="7"/>
      <c r="G98" s="90" t="n">
        <v>0</v>
      </c>
      <c r="H98" s="28" t="n">
        <v>0</v>
      </c>
      <c r="I98" s="28" t="n">
        <v>0</v>
      </c>
      <c r="J98" s="91" t="n">
        <v>0</v>
      </c>
      <c r="K98" s="28" t="n">
        <v>0</v>
      </c>
      <c r="L98" s="28" t="n">
        <v>0</v>
      </c>
      <c r="M98" s="28" t="n">
        <v>0</v>
      </c>
      <c r="N98" s="28" t="n">
        <v>0</v>
      </c>
      <c r="O98" s="28" t="n">
        <v>0</v>
      </c>
      <c r="P98" s="28" t="n">
        <v>0</v>
      </c>
      <c r="Q98" s="28" t="n">
        <v>0</v>
      </c>
      <c r="R98" s="28" t="n">
        <v>0</v>
      </c>
      <c r="S98" s="28" t="n">
        <v>0</v>
      </c>
      <c r="T98" s="28" t="n">
        <v>0</v>
      </c>
      <c r="U98" s="91" t="n">
        <v>309</v>
      </c>
      <c r="V98" s="28" t="n">
        <v>0</v>
      </c>
      <c r="W98" s="28" t="n">
        <v>0</v>
      </c>
      <c r="X98" s="28" t="n">
        <v>0</v>
      </c>
      <c r="Y98" s="92" t="n">
        <v>0</v>
      </c>
      <c r="Z98" s="7"/>
      <c r="AA98" s="92" t="n">
        <v>309</v>
      </c>
      <c r="AB98" s="7"/>
      <c r="AC98" s="29" t="n">
        <v>0</v>
      </c>
      <c r="AD98" s="29" t="n">
        <v>0</v>
      </c>
      <c r="AE98" s="93" t="n">
        <v>0</v>
      </c>
      <c r="AF98" s="29" t="n">
        <v>0</v>
      </c>
      <c r="AG98" s="94" t="n">
        <v>309</v>
      </c>
      <c r="AH98" s="93" t="n">
        <v>0</v>
      </c>
      <c r="AI98" s="94" t="n">
        <v>0</v>
      </c>
      <c r="AJ98" s="7"/>
      <c r="AK98" s="28" t="n">
        <v>0</v>
      </c>
      <c r="AL98" s="28" t="n">
        <v>309</v>
      </c>
      <c r="AM98" s="28" t="n">
        <v>0</v>
      </c>
      <c r="AN98" s="91" t="n">
        <v>0</v>
      </c>
      <c r="AO98" s="28"/>
      <c r="AP98" s="69" t="n">
        <v>0</v>
      </c>
      <c r="AQ98" s="40" t="n">
        <v>1</v>
      </c>
      <c r="AR98" s="40" t="n">
        <v>0</v>
      </c>
      <c r="AS98" s="70" t="n">
        <v>0</v>
      </c>
      <c r="AT98" s="7"/>
    </row>
    <row r="99" customFormat="false" ht="12.75" hidden="false" customHeight="false" outlineLevel="0" collapsed="false">
      <c r="A99" s="31" t="s">
        <v>151</v>
      </c>
      <c r="B99" s="2" t="s">
        <v>147</v>
      </c>
      <c r="C99" s="7"/>
      <c r="D99" s="28" t="n">
        <v>3414</v>
      </c>
      <c r="E99" s="29" t="n">
        <v>1444</v>
      </c>
      <c r="F99" s="7"/>
      <c r="G99" s="90" t="n">
        <v>1353</v>
      </c>
      <c r="H99" s="28" t="n">
        <v>56</v>
      </c>
      <c r="I99" s="28" t="n">
        <v>96</v>
      </c>
      <c r="J99" s="91" t="n">
        <v>10</v>
      </c>
      <c r="K99" s="28" t="n">
        <v>0</v>
      </c>
      <c r="L99" s="28" t="n">
        <v>0</v>
      </c>
      <c r="M99" s="28" t="n">
        <v>0</v>
      </c>
      <c r="N99" s="28" t="n">
        <v>0</v>
      </c>
      <c r="O99" s="28" t="n">
        <v>0</v>
      </c>
      <c r="P99" s="28" t="n">
        <v>0</v>
      </c>
      <c r="Q99" s="28" t="n">
        <v>0</v>
      </c>
      <c r="R99" s="28" t="n">
        <v>0</v>
      </c>
      <c r="S99" s="28" t="n">
        <v>0</v>
      </c>
      <c r="T99" s="28" t="n">
        <v>0</v>
      </c>
      <c r="U99" s="91" t="n">
        <v>455</v>
      </c>
      <c r="V99" s="28" t="n">
        <v>0</v>
      </c>
      <c r="W99" s="28" t="n">
        <v>0</v>
      </c>
      <c r="X99" s="28" t="n">
        <v>0</v>
      </c>
      <c r="Y99" s="92" t="n">
        <v>0</v>
      </c>
      <c r="Z99" s="7"/>
      <c r="AA99" s="92" t="n">
        <v>1970</v>
      </c>
      <c r="AB99" s="7"/>
      <c r="AC99" s="29" t="n">
        <v>152</v>
      </c>
      <c r="AD99" s="29" t="n">
        <v>1363</v>
      </c>
      <c r="AE99" s="93" t="n">
        <v>0</v>
      </c>
      <c r="AF99" s="29" t="n">
        <v>0</v>
      </c>
      <c r="AG99" s="94" t="n">
        <v>455</v>
      </c>
      <c r="AH99" s="93" t="n">
        <v>0</v>
      </c>
      <c r="AI99" s="94" t="n">
        <v>0</v>
      </c>
      <c r="AJ99" s="7"/>
      <c r="AK99" s="28" t="n">
        <v>1515</v>
      </c>
      <c r="AL99" s="28" t="n">
        <v>455</v>
      </c>
      <c r="AM99" s="28" t="n">
        <v>0</v>
      </c>
      <c r="AN99" s="91" t="n">
        <v>0</v>
      </c>
      <c r="AO99" s="28"/>
      <c r="AP99" s="69" t="n">
        <v>0.443760984182777</v>
      </c>
      <c r="AQ99" s="40" t="n">
        <v>0.13327475102519</v>
      </c>
      <c r="AR99" s="40" t="n">
        <v>0</v>
      </c>
      <c r="AS99" s="70" t="n">
        <v>0</v>
      </c>
      <c r="AT99" s="7"/>
    </row>
    <row r="100" customFormat="false" ht="12.75" hidden="false" customHeight="false" outlineLevel="0" collapsed="false">
      <c r="A100" s="31" t="s">
        <v>152</v>
      </c>
      <c r="B100" s="2" t="s">
        <v>153</v>
      </c>
      <c r="C100" s="7"/>
      <c r="D100" s="28" t="n">
        <v>624030</v>
      </c>
      <c r="E100" s="29" t="n">
        <v>0</v>
      </c>
      <c r="F100" s="7"/>
      <c r="G100" s="90" t="n">
        <v>137308</v>
      </c>
      <c r="H100" s="28" t="n">
        <v>16764</v>
      </c>
      <c r="I100" s="28" t="n">
        <v>51126</v>
      </c>
      <c r="J100" s="91" t="n">
        <v>0</v>
      </c>
      <c r="K100" s="28" t="n">
        <v>98138</v>
      </c>
      <c r="L100" s="28" t="n">
        <v>116510</v>
      </c>
      <c r="M100" s="28" t="n">
        <v>0</v>
      </c>
      <c r="N100" s="28" t="n">
        <v>2458</v>
      </c>
      <c r="O100" s="28" t="n">
        <v>1659</v>
      </c>
      <c r="P100" s="28" t="n">
        <v>1917</v>
      </c>
      <c r="Q100" s="28" t="n">
        <v>2365</v>
      </c>
      <c r="R100" s="28" t="n">
        <v>7646</v>
      </c>
      <c r="S100" s="28" t="n">
        <v>81444</v>
      </c>
      <c r="T100" s="28" t="n">
        <v>9302</v>
      </c>
      <c r="U100" s="91" t="n">
        <v>97393</v>
      </c>
      <c r="V100" s="28" t="n">
        <v>0</v>
      </c>
      <c r="W100" s="28" t="n">
        <v>0</v>
      </c>
      <c r="X100" s="28" t="n">
        <v>0</v>
      </c>
      <c r="Y100" s="92" t="n">
        <v>0</v>
      </c>
      <c r="Z100" s="7"/>
      <c r="AA100" s="92" t="n">
        <v>624030</v>
      </c>
      <c r="AB100" s="7"/>
      <c r="AC100" s="29" t="n">
        <v>67890</v>
      </c>
      <c r="AD100" s="29" t="n">
        <v>137308</v>
      </c>
      <c r="AE100" s="93" t="n">
        <v>7646</v>
      </c>
      <c r="AF100" s="29" t="n">
        <v>304491</v>
      </c>
      <c r="AG100" s="94" t="n">
        <v>106695</v>
      </c>
      <c r="AH100" s="93" t="n">
        <v>0</v>
      </c>
      <c r="AI100" s="94" t="n">
        <v>0</v>
      </c>
      <c r="AJ100" s="7"/>
      <c r="AK100" s="28" t="n">
        <v>205198</v>
      </c>
      <c r="AL100" s="28" t="n">
        <v>418832</v>
      </c>
      <c r="AM100" s="28" t="n">
        <v>0</v>
      </c>
      <c r="AN100" s="91" t="n">
        <v>0</v>
      </c>
      <c r="AO100" s="28"/>
      <c r="AP100" s="69" t="n">
        <v>0.328827139720847</v>
      </c>
      <c r="AQ100" s="40" t="n">
        <v>0.671172860279153</v>
      </c>
      <c r="AR100" s="40" t="n">
        <v>0</v>
      </c>
      <c r="AS100" s="70" t="n">
        <v>0</v>
      </c>
      <c r="AT100" s="7"/>
    </row>
    <row r="101" customFormat="false" ht="12.75" hidden="false" customHeight="false" outlineLevel="0" collapsed="false">
      <c r="A101" s="31" t="s">
        <v>154</v>
      </c>
      <c r="B101" s="2" t="s">
        <v>153</v>
      </c>
      <c r="C101" s="7"/>
      <c r="D101" s="28" t="n">
        <v>161027</v>
      </c>
      <c r="E101" s="29" t="n">
        <v>0</v>
      </c>
      <c r="F101" s="7"/>
      <c r="G101" s="90" t="n">
        <v>42728</v>
      </c>
      <c r="H101" s="28" t="n">
        <v>5216</v>
      </c>
      <c r="I101" s="28" t="n">
        <v>15909</v>
      </c>
      <c r="J101" s="91" t="n">
        <v>0</v>
      </c>
      <c r="K101" s="28" t="n">
        <v>32208</v>
      </c>
      <c r="L101" s="28" t="n">
        <v>38237</v>
      </c>
      <c r="M101" s="28" t="n">
        <v>0</v>
      </c>
      <c r="N101" s="28" t="n">
        <v>0</v>
      </c>
      <c r="O101" s="28" t="n">
        <v>0</v>
      </c>
      <c r="P101" s="28" t="n">
        <v>0</v>
      </c>
      <c r="Q101" s="28" t="n">
        <v>0</v>
      </c>
      <c r="R101" s="28" t="n">
        <v>0</v>
      </c>
      <c r="S101" s="28" t="n">
        <v>26729</v>
      </c>
      <c r="T101" s="28" t="n">
        <v>0</v>
      </c>
      <c r="U101" s="91" t="n">
        <v>0</v>
      </c>
      <c r="V101" s="28" t="n">
        <v>0</v>
      </c>
      <c r="W101" s="28" t="n">
        <v>0</v>
      </c>
      <c r="X101" s="28" t="n">
        <v>0</v>
      </c>
      <c r="Y101" s="92" t="n">
        <v>0</v>
      </c>
      <c r="Z101" s="7"/>
      <c r="AA101" s="92" t="n">
        <v>161027</v>
      </c>
      <c r="AB101" s="7"/>
      <c r="AC101" s="29" t="n">
        <v>21125</v>
      </c>
      <c r="AD101" s="29" t="n">
        <v>42728</v>
      </c>
      <c r="AE101" s="93" t="n">
        <v>0</v>
      </c>
      <c r="AF101" s="29" t="n">
        <v>97174</v>
      </c>
      <c r="AG101" s="94" t="n">
        <v>0</v>
      </c>
      <c r="AH101" s="93" t="n">
        <v>0</v>
      </c>
      <c r="AI101" s="94" t="n">
        <v>0</v>
      </c>
      <c r="AJ101" s="7"/>
      <c r="AK101" s="28" t="n">
        <v>63853</v>
      </c>
      <c r="AL101" s="28" t="n">
        <v>97174</v>
      </c>
      <c r="AM101" s="28" t="n">
        <v>0</v>
      </c>
      <c r="AN101" s="91" t="n">
        <v>0</v>
      </c>
      <c r="AO101" s="28"/>
      <c r="AP101" s="69" t="n">
        <v>0.396535984648537</v>
      </c>
      <c r="AQ101" s="40" t="n">
        <v>0.603464015351463</v>
      </c>
      <c r="AR101" s="40" t="n">
        <v>0</v>
      </c>
      <c r="AS101" s="70" t="n">
        <v>0</v>
      </c>
      <c r="AT101" s="7"/>
    </row>
    <row r="102" customFormat="false" ht="12.75" hidden="false" customHeight="false" outlineLevel="0" collapsed="false">
      <c r="A102" s="31" t="s">
        <v>155</v>
      </c>
      <c r="B102" s="2" t="s">
        <v>153</v>
      </c>
      <c r="C102" s="7"/>
      <c r="D102" s="28" t="n">
        <v>206933</v>
      </c>
      <c r="E102" s="29" t="n">
        <v>0</v>
      </c>
      <c r="F102" s="7"/>
      <c r="G102" s="90" t="n">
        <v>54909</v>
      </c>
      <c r="H102" s="28" t="n">
        <v>6704</v>
      </c>
      <c r="I102" s="28" t="n">
        <v>20445</v>
      </c>
      <c r="J102" s="91" t="n">
        <v>0</v>
      </c>
      <c r="K102" s="28" t="n">
        <v>41389</v>
      </c>
      <c r="L102" s="28" t="n">
        <v>49137</v>
      </c>
      <c r="M102" s="28" t="n">
        <v>0</v>
      </c>
      <c r="N102" s="28" t="n">
        <v>0</v>
      </c>
      <c r="O102" s="28" t="n">
        <v>0</v>
      </c>
      <c r="P102" s="28" t="n">
        <v>0</v>
      </c>
      <c r="Q102" s="28" t="n">
        <v>0</v>
      </c>
      <c r="R102" s="28" t="n">
        <v>0</v>
      </c>
      <c r="S102" s="28" t="n">
        <v>34349</v>
      </c>
      <c r="T102" s="28" t="n">
        <v>0</v>
      </c>
      <c r="U102" s="91" t="n">
        <v>0</v>
      </c>
      <c r="V102" s="28" t="n">
        <v>0</v>
      </c>
      <c r="W102" s="28" t="n">
        <v>0</v>
      </c>
      <c r="X102" s="28" t="n">
        <v>0</v>
      </c>
      <c r="Y102" s="92" t="n">
        <v>0</v>
      </c>
      <c r="Z102" s="7"/>
      <c r="AA102" s="92" t="n">
        <v>206933</v>
      </c>
      <c r="AB102" s="7"/>
      <c r="AC102" s="29" t="n">
        <v>27149</v>
      </c>
      <c r="AD102" s="29" t="n">
        <v>54909</v>
      </c>
      <c r="AE102" s="93" t="n">
        <v>0</v>
      </c>
      <c r="AF102" s="29" t="n">
        <v>124875</v>
      </c>
      <c r="AG102" s="94" t="n">
        <v>0</v>
      </c>
      <c r="AH102" s="93" t="n">
        <v>0</v>
      </c>
      <c r="AI102" s="94" t="n">
        <v>0</v>
      </c>
      <c r="AJ102" s="7"/>
      <c r="AK102" s="28" t="n">
        <v>82058</v>
      </c>
      <c r="AL102" s="28" t="n">
        <v>124875</v>
      </c>
      <c r="AM102" s="28" t="n">
        <v>0</v>
      </c>
      <c r="AN102" s="91" t="n">
        <v>0</v>
      </c>
      <c r="AO102" s="28"/>
      <c r="AP102" s="69" t="n">
        <v>0.396543808865672</v>
      </c>
      <c r="AQ102" s="40" t="n">
        <v>0.603456191134329</v>
      </c>
      <c r="AR102" s="40" t="n">
        <v>0</v>
      </c>
      <c r="AS102" s="70" t="n">
        <v>0</v>
      </c>
      <c r="AT102" s="7"/>
    </row>
    <row r="103" customFormat="false" ht="12.75" hidden="false" customHeight="false" outlineLevel="0" collapsed="false">
      <c r="A103" s="31" t="s">
        <v>156</v>
      </c>
      <c r="B103" s="2" t="s">
        <v>153</v>
      </c>
      <c r="C103" s="7"/>
      <c r="D103" s="28" t="n">
        <v>133127</v>
      </c>
      <c r="E103" s="29" t="n">
        <v>0</v>
      </c>
      <c r="F103" s="7"/>
      <c r="G103" s="90" t="n">
        <v>35324</v>
      </c>
      <c r="H103" s="28" t="n">
        <v>4313</v>
      </c>
      <c r="I103" s="28" t="n">
        <v>13152</v>
      </c>
      <c r="J103" s="91" t="n">
        <v>0</v>
      </c>
      <c r="K103" s="28" t="n">
        <v>26627</v>
      </c>
      <c r="L103" s="28" t="n">
        <v>31613</v>
      </c>
      <c r="M103" s="28" t="n">
        <v>0</v>
      </c>
      <c r="N103" s="28" t="n">
        <v>0</v>
      </c>
      <c r="O103" s="28" t="n">
        <v>0</v>
      </c>
      <c r="P103" s="28" t="n">
        <v>0</v>
      </c>
      <c r="Q103" s="28" t="n">
        <v>0</v>
      </c>
      <c r="R103" s="28" t="n">
        <v>0</v>
      </c>
      <c r="S103" s="28" t="n">
        <v>22098</v>
      </c>
      <c r="T103" s="28" t="n">
        <v>0</v>
      </c>
      <c r="U103" s="91" t="n">
        <v>0</v>
      </c>
      <c r="V103" s="28" t="n">
        <v>0</v>
      </c>
      <c r="W103" s="28" t="n">
        <v>0</v>
      </c>
      <c r="X103" s="28" t="n">
        <v>0</v>
      </c>
      <c r="Y103" s="92" t="n">
        <v>0</v>
      </c>
      <c r="Z103" s="7"/>
      <c r="AA103" s="92" t="n">
        <v>133127</v>
      </c>
      <c r="AB103" s="7"/>
      <c r="AC103" s="29" t="n">
        <v>17465</v>
      </c>
      <c r="AD103" s="29" t="n">
        <v>35324</v>
      </c>
      <c r="AE103" s="93" t="n">
        <v>0</v>
      </c>
      <c r="AF103" s="29" t="n">
        <v>80338</v>
      </c>
      <c r="AG103" s="94" t="n">
        <v>0</v>
      </c>
      <c r="AH103" s="93" t="n">
        <v>0</v>
      </c>
      <c r="AI103" s="94" t="n">
        <v>0</v>
      </c>
      <c r="AJ103" s="7"/>
      <c r="AK103" s="28" t="n">
        <v>52789</v>
      </c>
      <c r="AL103" s="28" t="n">
        <v>80338</v>
      </c>
      <c r="AM103" s="28" t="n">
        <v>0</v>
      </c>
      <c r="AN103" s="91" t="n">
        <v>0</v>
      </c>
      <c r="AO103" s="28"/>
      <c r="AP103" s="69" t="n">
        <v>0.396531131926657</v>
      </c>
      <c r="AQ103" s="40" t="n">
        <v>0.603468868073344</v>
      </c>
      <c r="AR103" s="40" t="n">
        <v>0</v>
      </c>
      <c r="AS103" s="70" t="n">
        <v>0</v>
      </c>
      <c r="AT103" s="7"/>
    </row>
    <row r="104" customFormat="false" ht="12.75" hidden="false" customHeight="false" outlineLevel="0" collapsed="false">
      <c r="A104" s="31" t="s">
        <v>157</v>
      </c>
      <c r="B104" s="2" t="s">
        <v>153</v>
      </c>
      <c r="C104" s="7"/>
      <c r="D104" s="28" t="n">
        <v>51332</v>
      </c>
      <c r="E104" s="29" t="n">
        <v>0</v>
      </c>
      <c r="F104" s="7"/>
      <c r="G104" s="90" t="n">
        <v>0</v>
      </c>
      <c r="H104" s="28" t="n">
        <v>0</v>
      </c>
      <c r="I104" s="28" t="n">
        <v>0</v>
      </c>
      <c r="J104" s="91" t="n">
        <v>0</v>
      </c>
      <c r="K104" s="28" t="n">
        <v>17014</v>
      </c>
      <c r="L104" s="28" t="n">
        <v>20198</v>
      </c>
      <c r="M104" s="28" t="n">
        <v>0</v>
      </c>
      <c r="N104" s="28" t="n">
        <v>0</v>
      </c>
      <c r="O104" s="28" t="n">
        <v>0</v>
      </c>
      <c r="P104" s="28" t="n">
        <v>0</v>
      </c>
      <c r="Q104" s="28" t="n">
        <v>0</v>
      </c>
      <c r="R104" s="28" t="n">
        <v>0</v>
      </c>
      <c r="S104" s="28" t="n">
        <v>14120</v>
      </c>
      <c r="T104" s="28" t="n">
        <v>0</v>
      </c>
      <c r="U104" s="91" t="n">
        <v>0</v>
      </c>
      <c r="V104" s="28" t="n">
        <v>0</v>
      </c>
      <c r="W104" s="28" t="n">
        <v>0</v>
      </c>
      <c r="X104" s="28" t="n">
        <v>0</v>
      </c>
      <c r="Y104" s="92" t="n">
        <v>0</v>
      </c>
      <c r="Z104" s="7"/>
      <c r="AA104" s="92" t="n">
        <v>51332</v>
      </c>
      <c r="AB104" s="7"/>
      <c r="AC104" s="29" t="n">
        <v>0</v>
      </c>
      <c r="AD104" s="29" t="n">
        <v>0</v>
      </c>
      <c r="AE104" s="93" t="n">
        <v>0</v>
      </c>
      <c r="AF104" s="29" t="n">
        <v>51332</v>
      </c>
      <c r="AG104" s="94" t="n">
        <v>0</v>
      </c>
      <c r="AH104" s="93" t="n">
        <v>0</v>
      </c>
      <c r="AI104" s="94" t="n">
        <v>0</v>
      </c>
      <c r="AJ104" s="7"/>
      <c r="AK104" s="28" t="n">
        <v>0</v>
      </c>
      <c r="AL104" s="28" t="n">
        <v>51332</v>
      </c>
      <c r="AM104" s="28" t="n">
        <v>0</v>
      </c>
      <c r="AN104" s="91" t="n">
        <v>0</v>
      </c>
      <c r="AO104" s="28"/>
      <c r="AP104" s="69" t="n">
        <v>0</v>
      </c>
      <c r="AQ104" s="40" t="n">
        <v>1</v>
      </c>
      <c r="AR104" s="40" t="n">
        <v>0</v>
      </c>
      <c r="AS104" s="70" t="n">
        <v>0</v>
      </c>
      <c r="AT104" s="7"/>
    </row>
    <row r="105" customFormat="false" ht="12.75" hidden="false" customHeight="false" outlineLevel="0" collapsed="false">
      <c r="A105" s="31" t="s">
        <v>158</v>
      </c>
      <c r="B105" s="2" t="s">
        <v>153</v>
      </c>
      <c r="C105" s="7"/>
      <c r="D105" s="28" t="n">
        <v>3414</v>
      </c>
      <c r="E105" s="29" t="n">
        <v>0</v>
      </c>
      <c r="F105" s="7"/>
      <c r="G105" s="90" t="n">
        <v>905</v>
      </c>
      <c r="H105" s="28" t="n">
        <v>110</v>
      </c>
      <c r="I105" s="28" t="n">
        <v>337</v>
      </c>
      <c r="J105" s="91" t="n">
        <v>0</v>
      </c>
      <c r="K105" s="28" t="n">
        <v>683</v>
      </c>
      <c r="L105" s="28" t="n">
        <v>812</v>
      </c>
      <c r="M105" s="28" t="n">
        <v>0</v>
      </c>
      <c r="N105" s="28" t="n">
        <v>0</v>
      </c>
      <c r="O105" s="28" t="n">
        <v>0</v>
      </c>
      <c r="P105" s="28" t="n">
        <v>0</v>
      </c>
      <c r="Q105" s="28" t="n">
        <v>0</v>
      </c>
      <c r="R105" s="28" t="n">
        <v>0</v>
      </c>
      <c r="S105" s="28" t="n">
        <v>567</v>
      </c>
      <c r="T105" s="28" t="n">
        <v>0</v>
      </c>
      <c r="U105" s="91" t="n">
        <v>0</v>
      </c>
      <c r="V105" s="28" t="n">
        <v>0</v>
      </c>
      <c r="W105" s="28" t="n">
        <v>0</v>
      </c>
      <c r="X105" s="28" t="n">
        <v>0</v>
      </c>
      <c r="Y105" s="92" t="n">
        <v>0</v>
      </c>
      <c r="Z105" s="7"/>
      <c r="AA105" s="92" t="n">
        <v>3414</v>
      </c>
      <c r="AB105" s="7"/>
      <c r="AC105" s="29" t="n">
        <v>447</v>
      </c>
      <c r="AD105" s="29" t="n">
        <v>905</v>
      </c>
      <c r="AE105" s="93" t="n">
        <v>0</v>
      </c>
      <c r="AF105" s="29" t="n">
        <v>2062</v>
      </c>
      <c r="AG105" s="94" t="n">
        <v>0</v>
      </c>
      <c r="AH105" s="93" t="n">
        <v>0</v>
      </c>
      <c r="AI105" s="94" t="n">
        <v>0</v>
      </c>
      <c r="AJ105" s="7"/>
      <c r="AK105" s="28" t="n">
        <v>1352</v>
      </c>
      <c r="AL105" s="28" t="n">
        <v>2062</v>
      </c>
      <c r="AM105" s="28" t="n">
        <v>0</v>
      </c>
      <c r="AN105" s="91" t="n">
        <v>0</v>
      </c>
      <c r="AO105" s="28"/>
      <c r="AP105" s="69" t="n">
        <v>0.39601640304628</v>
      </c>
      <c r="AQ105" s="40" t="n">
        <v>0.60398359695372</v>
      </c>
      <c r="AR105" s="40" t="n">
        <v>0</v>
      </c>
      <c r="AS105" s="70" t="n">
        <v>0</v>
      </c>
      <c r="AT105" s="7"/>
    </row>
    <row r="106" customFormat="false" ht="12.75" hidden="false" customHeight="false" outlineLevel="0" collapsed="false">
      <c r="A106" s="31" t="s">
        <v>159</v>
      </c>
      <c r="B106" s="2" t="s">
        <v>153</v>
      </c>
      <c r="C106" s="7"/>
      <c r="D106" s="28" t="n">
        <v>11420</v>
      </c>
      <c r="E106" s="29" t="n">
        <v>0</v>
      </c>
      <c r="F106" s="7"/>
      <c r="G106" s="90" t="n">
        <v>0</v>
      </c>
      <c r="H106" s="28" t="n">
        <v>0</v>
      </c>
      <c r="I106" s="28" t="n">
        <v>0</v>
      </c>
      <c r="J106" s="91" t="n">
        <v>0</v>
      </c>
      <c r="K106" s="28" t="n">
        <v>3785</v>
      </c>
      <c r="L106" s="28" t="n">
        <v>4494</v>
      </c>
      <c r="M106" s="28" t="n">
        <v>0</v>
      </c>
      <c r="N106" s="28" t="n">
        <v>0</v>
      </c>
      <c r="O106" s="28" t="n">
        <v>0</v>
      </c>
      <c r="P106" s="28" t="n">
        <v>0</v>
      </c>
      <c r="Q106" s="28" t="n">
        <v>0</v>
      </c>
      <c r="R106" s="28" t="n">
        <v>0</v>
      </c>
      <c r="S106" s="28" t="n">
        <v>3141</v>
      </c>
      <c r="T106" s="28" t="n">
        <v>0</v>
      </c>
      <c r="U106" s="91" t="n">
        <v>0</v>
      </c>
      <c r="V106" s="28" t="n">
        <v>0</v>
      </c>
      <c r="W106" s="28" t="n">
        <v>0</v>
      </c>
      <c r="X106" s="28" t="n">
        <v>0</v>
      </c>
      <c r="Y106" s="92" t="n">
        <v>0</v>
      </c>
      <c r="Z106" s="7"/>
      <c r="AA106" s="92" t="n">
        <v>11420</v>
      </c>
      <c r="AB106" s="7"/>
      <c r="AC106" s="29" t="n">
        <v>0</v>
      </c>
      <c r="AD106" s="29" t="n">
        <v>0</v>
      </c>
      <c r="AE106" s="93" t="n">
        <v>0</v>
      </c>
      <c r="AF106" s="29" t="n">
        <v>11420</v>
      </c>
      <c r="AG106" s="94" t="n">
        <v>0</v>
      </c>
      <c r="AH106" s="93" t="n">
        <v>0</v>
      </c>
      <c r="AI106" s="94" t="n">
        <v>0</v>
      </c>
      <c r="AJ106" s="7"/>
      <c r="AK106" s="28" t="n">
        <v>0</v>
      </c>
      <c r="AL106" s="28" t="n">
        <v>11420</v>
      </c>
      <c r="AM106" s="28" t="n">
        <v>0</v>
      </c>
      <c r="AN106" s="91" t="n">
        <v>0</v>
      </c>
      <c r="AO106" s="28"/>
      <c r="AP106" s="69" t="n">
        <v>0</v>
      </c>
      <c r="AQ106" s="40" t="n">
        <v>1</v>
      </c>
      <c r="AR106" s="40" t="n">
        <v>0</v>
      </c>
      <c r="AS106" s="70" t="n">
        <v>0</v>
      </c>
      <c r="AT106" s="7"/>
    </row>
    <row r="107" customFormat="false" ht="12.75" hidden="false" customHeight="false" outlineLevel="0" collapsed="false">
      <c r="A107" s="31" t="s">
        <v>160</v>
      </c>
      <c r="B107" s="2" t="s">
        <v>153</v>
      </c>
      <c r="C107" s="7"/>
      <c r="D107" s="28" t="n">
        <v>3975</v>
      </c>
      <c r="E107" s="29" t="n">
        <v>0</v>
      </c>
      <c r="F107" s="7"/>
      <c r="G107" s="90" t="n">
        <v>0</v>
      </c>
      <c r="H107" s="28" t="n">
        <v>0</v>
      </c>
      <c r="I107" s="28" t="n">
        <v>0</v>
      </c>
      <c r="J107" s="91" t="n">
        <v>0</v>
      </c>
      <c r="K107" s="28" t="n">
        <v>1317</v>
      </c>
      <c r="L107" s="28" t="n">
        <v>1565</v>
      </c>
      <c r="M107" s="28" t="n">
        <v>0</v>
      </c>
      <c r="N107" s="28" t="n">
        <v>0</v>
      </c>
      <c r="O107" s="28" t="n">
        <v>0</v>
      </c>
      <c r="P107" s="28" t="n">
        <v>0</v>
      </c>
      <c r="Q107" s="28" t="n">
        <v>0</v>
      </c>
      <c r="R107" s="28" t="n">
        <v>0</v>
      </c>
      <c r="S107" s="28" t="n">
        <v>1093</v>
      </c>
      <c r="T107" s="28" t="n">
        <v>0</v>
      </c>
      <c r="U107" s="91" t="n">
        <v>0</v>
      </c>
      <c r="V107" s="28" t="n">
        <v>0</v>
      </c>
      <c r="W107" s="28" t="n">
        <v>0</v>
      </c>
      <c r="X107" s="28" t="n">
        <v>0</v>
      </c>
      <c r="Y107" s="92" t="n">
        <v>0</v>
      </c>
      <c r="Z107" s="7"/>
      <c r="AA107" s="92" t="n">
        <v>3975</v>
      </c>
      <c r="AB107" s="7"/>
      <c r="AC107" s="29" t="n">
        <v>0</v>
      </c>
      <c r="AD107" s="29" t="n">
        <v>0</v>
      </c>
      <c r="AE107" s="93" t="n">
        <v>0</v>
      </c>
      <c r="AF107" s="29" t="n">
        <v>3975</v>
      </c>
      <c r="AG107" s="94" t="n">
        <v>0</v>
      </c>
      <c r="AH107" s="93" t="n">
        <v>0</v>
      </c>
      <c r="AI107" s="94" t="n">
        <v>0</v>
      </c>
      <c r="AJ107" s="7"/>
      <c r="AK107" s="28" t="n">
        <v>0</v>
      </c>
      <c r="AL107" s="28" t="n">
        <v>3975</v>
      </c>
      <c r="AM107" s="28" t="n">
        <v>0</v>
      </c>
      <c r="AN107" s="91" t="n">
        <v>0</v>
      </c>
      <c r="AO107" s="28"/>
      <c r="AP107" s="69" t="n">
        <v>0</v>
      </c>
      <c r="AQ107" s="40" t="n">
        <v>1</v>
      </c>
      <c r="AR107" s="40" t="n">
        <v>0</v>
      </c>
      <c r="AS107" s="70" t="n">
        <v>0</v>
      </c>
      <c r="AT107" s="7"/>
    </row>
    <row r="108" customFormat="false" ht="12.75" hidden="false" customHeight="false" outlineLevel="0" collapsed="false">
      <c r="A108" s="31" t="s">
        <v>161</v>
      </c>
      <c r="B108" s="2" t="s">
        <v>162</v>
      </c>
      <c r="C108" s="7"/>
      <c r="D108" s="28" t="n">
        <v>985</v>
      </c>
      <c r="E108" s="29" t="n">
        <v>0</v>
      </c>
      <c r="F108" s="7"/>
      <c r="G108" s="90" t="n">
        <v>0</v>
      </c>
      <c r="H108" s="28" t="n">
        <v>0</v>
      </c>
      <c r="I108" s="28" t="n">
        <v>0</v>
      </c>
      <c r="J108" s="91" t="n">
        <v>0</v>
      </c>
      <c r="K108" s="28" t="n">
        <v>0</v>
      </c>
      <c r="L108" s="28" t="n">
        <v>0</v>
      </c>
      <c r="M108" s="28" t="n">
        <v>0</v>
      </c>
      <c r="N108" s="28" t="n">
        <v>0</v>
      </c>
      <c r="O108" s="28" t="n">
        <v>0</v>
      </c>
      <c r="P108" s="28" t="n">
        <v>0</v>
      </c>
      <c r="Q108" s="28" t="n">
        <v>0</v>
      </c>
      <c r="R108" s="28" t="n">
        <v>0</v>
      </c>
      <c r="S108" s="28" t="n">
        <v>0</v>
      </c>
      <c r="T108" s="28" t="n">
        <v>0</v>
      </c>
      <c r="U108" s="91" t="n">
        <v>985</v>
      </c>
      <c r="V108" s="28" t="n">
        <v>0</v>
      </c>
      <c r="W108" s="28" t="n">
        <v>0</v>
      </c>
      <c r="X108" s="28" t="n">
        <v>0</v>
      </c>
      <c r="Y108" s="92" t="n">
        <v>0</v>
      </c>
      <c r="Z108" s="7"/>
      <c r="AA108" s="92" t="n">
        <v>985</v>
      </c>
      <c r="AB108" s="7"/>
      <c r="AC108" s="29" t="n">
        <v>0</v>
      </c>
      <c r="AD108" s="29" t="n">
        <v>0</v>
      </c>
      <c r="AE108" s="93" t="n">
        <v>0</v>
      </c>
      <c r="AF108" s="29" t="n">
        <v>0</v>
      </c>
      <c r="AG108" s="94" t="n">
        <v>985</v>
      </c>
      <c r="AH108" s="93" t="n">
        <v>0</v>
      </c>
      <c r="AI108" s="94" t="n">
        <v>0</v>
      </c>
      <c r="AJ108" s="7"/>
      <c r="AK108" s="28" t="n">
        <v>0</v>
      </c>
      <c r="AL108" s="28" t="n">
        <v>985</v>
      </c>
      <c r="AM108" s="28" t="n">
        <v>0</v>
      </c>
      <c r="AN108" s="91" t="n">
        <v>0</v>
      </c>
      <c r="AO108" s="28"/>
      <c r="AP108" s="69" t="n">
        <v>0</v>
      </c>
      <c r="AQ108" s="40" t="n">
        <v>1</v>
      </c>
      <c r="AR108" s="40" t="n">
        <v>0</v>
      </c>
      <c r="AS108" s="70" t="n">
        <v>0</v>
      </c>
      <c r="AT108" s="7"/>
    </row>
    <row r="109" customFormat="false" ht="12.75" hidden="false" customHeight="false" outlineLevel="0" collapsed="false">
      <c r="A109" s="31" t="s">
        <v>163</v>
      </c>
      <c r="B109" s="2" t="s">
        <v>164</v>
      </c>
      <c r="C109" s="7"/>
      <c r="D109" s="28" t="n">
        <v>3975</v>
      </c>
      <c r="E109" s="29" t="n">
        <v>0</v>
      </c>
      <c r="F109" s="7"/>
      <c r="G109" s="90" t="n">
        <v>0</v>
      </c>
      <c r="H109" s="28" t="n">
        <v>0</v>
      </c>
      <c r="I109" s="28" t="n">
        <v>0</v>
      </c>
      <c r="J109" s="91" t="n">
        <v>0</v>
      </c>
      <c r="K109" s="28" t="n">
        <v>0</v>
      </c>
      <c r="L109" s="28" t="n">
        <v>0</v>
      </c>
      <c r="M109" s="28" t="n">
        <v>0</v>
      </c>
      <c r="N109" s="28" t="n">
        <v>0</v>
      </c>
      <c r="O109" s="28" t="n">
        <v>0</v>
      </c>
      <c r="P109" s="28" t="n">
        <v>0</v>
      </c>
      <c r="Q109" s="28" t="n">
        <v>0</v>
      </c>
      <c r="R109" s="28" t="n">
        <v>0</v>
      </c>
      <c r="S109" s="28" t="n">
        <v>0</v>
      </c>
      <c r="T109" s="28" t="n">
        <v>0</v>
      </c>
      <c r="U109" s="91" t="n">
        <v>3975</v>
      </c>
      <c r="V109" s="28" t="n">
        <v>0</v>
      </c>
      <c r="W109" s="28" t="n">
        <v>0</v>
      </c>
      <c r="X109" s="28" t="n">
        <v>0</v>
      </c>
      <c r="Y109" s="92" t="n">
        <v>0</v>
      </c>
      <c r="Z109" s="7"/>
      <c r="AA109" s="92" t="n">
        <v>3975</v>
      </c>
      <c r="AB109" s="7"/>
      <c r="AC109" s="29" t="n">
        <v>0</v>
      </c>
      <c r="AD109" s="29" t="n">
        <v>0</v>
      </c>
      <c r="AE109" s="93" t="n">
        <v>0</v>
      </c>
      <c r="AF109" s="29" t="n">
        <v>0</v>
      </c>
      <c r="AG109" s="94" t="n">
        <v>3975</v>
      </c>
      <c r="AH109" s="93" t="n">
        <v>0</v>
      </c>
      <c r="AI109" s="94" t="n">
        <v>0</v>
      </c>
      <c r="AJ109" s="7"/>
      <c r="AK109" s="28" t="n">
        <v>0</v>
      </c>
      <c r="AL109" s="28" t="n">
        <v>3975</v>
      </c>
      <c r="AM109" s="28" t="n">
        <v>0</v>
      </c>
      <c r="AN109" s="91" t="n">
        <v>0</v>
      </c>
      <c r="AO109" s="28"/>
      <c r="AP109" s="69" t="n">
        <v>0</v>
      </c>
      <c r="AQ109" s="40" t="n">
        <v>1</v>
      </c>
      <c r="AR109" s="40" t="n">
        <v>0</v>
      </c>
      <c r="AS109" s="70" t="n">
        <v>0</v>
      </c>
      <c r="AT109" s="7"/>
    </row>
    <row r="110" customFormat="false" ht="12.75" hidden="false" customHeight="false" outlineLevel="0" collapsed="false">
      <c r="A110" s="31" t="s">
        <v>165</v>
      </c>
      <c r="B110" s="2" t="s">
        <v>164</v>
      </c>
      <c r="C110" s="7"/>
      <c r="D110" s="28" t="n">
        <v>820</v>
      </c>
      <c r="E110" s="29" t="n">
        <v>0</v>
      </c>
      <c r="F110" s="7"/>
      <c r="G110" s="90" t="n">
        <v>0</v>
      </c>
      <c r="H110" s="28" t="n">
        <v>0</v>
      </c>
      <c r="I110" s="28" t="n">
        <v>0</v>
      </c>
      <c r="J110" s="91" t="n">
        <v>0</v>
      </c>
      <c r="K110" s="28" t="n">
        <v>0</v>
      </c>
      <c r="L110" s="28" t="n">
        <v>0</v>
      </c>
      <c r="M110" s="28" t="n">
        <v>0</v>
      </c>
      <c r="N110" s="28" t="n">
        <v>0</v>
      </c>
      <c r="O110" s="28" t="n">
        <v>0</v>
      </c>
      <c r="P110" s="28" t="n">
        <v>0</v>
      </c>
      <c r="Q110" s="28" t="n">
        <v>0</v>
      </c>
      <c r="R110" s="28" t="n">
        <v>0</v>
      </c>
      <c r="S110" s="28" t="n">
        <v>0</v>
      </c>
      <c r="T110" s="28" t="n">
        <v>0</v>
      </c>
      <c r="U110" s="91" t="n">
        <v>820</v>
      </c>
      <c r="V110" s="28" t="n">
        <v>0</v>
      </c>
      <c r="W110" s="28" t="n">
        <v>0</v>
      </c>
      <c r="X110" s="28" t="n">
        <v>0</v>
      </c>
      <c r="Y110" s="92" t="n">
        <v>0</v>
      </c>
      <c r="Z110" s="7"/>
      <c r="AA110" s="92" t="n">
        <v>820</v>
      </c>
      <c r="AB110" s="7"/>
      <c r="AC110" s="29" t="n">
        <v>0</v>
      </c>
      <c r="AD110" s="29" t="n">
        <v>0</v>
      </c>
      <c r="AE110" s="93" t="n">
        <v>0</v>
      </c>
      <c r="AF110" s="29" t="n">
        <v>0</v>
      </c>
      <c r="AG110" s="94" t="n">
        <v>820</v>
      </c>
      <c r="AH110" s="93" t="n">
        <v>0</v>
      </c>
      <c r="AI110" s="94" t="n">
        <v>0</v>
      </c>
      <c r="AJ110" s="7"/>
      <c r="AK110" s="28" t="n">
        <v>0</v>
      </c>
      <c r="AL110" s="28" t="n">
        <v>820</v>
      </c>
      <c r="AM110" s="28" t="n">
        <v>0</v>
      </c>
      <c r="AN110" s="91" t="n">
        <v>0</v>
      </c>
      <c r="AO110" s="28"/>
      <c r="AP110" s="69" t="n">
        <v>0</v>
      </c>
      <c r="AQ110" s="40" t="n">
        <v>1</v>
      </c>
      <c r="AR110" s="40" t="n">
        <v>0</v>
      </c>
      <c r="AS110" s="70" t="n">
        <v>0</v>
      </c>
      <c r="AT110" s="7"/>
    </row>
    <row r="111" customFormat="false" ht="12.75" hidden="false" customHeight="false" outlineLevel="0" collapsed="false">
      <c r="A111" s="31" t="s">
        <v>166</v>
      </c>
      <c r="B111" s="2" t="s">
        <v>164</v>
      </c>
      <c r="C111" s="7"/>
      <c r="D111" s="28" t="n">
        <v>42000</v>
      </c>
      <c r="E111" s="29" t="n">
        <v>17428</v>
      </c>
      <c r="F111" s="7"/>
      <c r="G111" s="90" t="n">
        <v>16654</v>
      </c>
      <c r="H111" s="28" t="n">
        <v>2260</v>
      </c>
      <c r="I111" s="28" t="n">
        <v>0</v>
      </c>
      <c r="J111" s="91" t="n">
        <v>127</v>
      </c>
      <c r="K111" s="28" t="n">
        <v>0</v>
      </c>
      <c r="L111" s="28" t="n">
        <v>0</v>
      </c>
      <c r="M111" s="28" t="n">
        <v>0</v>
      </c>
      <c r="N111" s="28" t="n">
        <v>0</v>
      </c>
      <c r="O111" s="28" t="n">
        <v>0</v>
      </c>
      <c r="P111" s="28" t="n">
        <v>0</v>
      </c>
      <c r="Q111" s="28" t="n">
        <v>0</v>
      </c>
      <c r="R111" s="28" t="n">
        <v>0</v>
      </c>
      <c r="S111" s="28" t="n">
        <v>0</v>
      </c>
      <c r="T111" s="28" t="n">
        <v>0</v>
      </c>
      <c r="U111" s="91" t="n">
        <v>5531</v>
      </c>
      <c r="V111" s="28" t="n">
        <v>0</v>
      </c>
      <c r="W111" s="28" t="n">
        <v>0</v>
      </c>
      <c r="X111" s="28" t="n">
        <v>0</v>
      </c>
      <c r="Y111" s="92" t="n">
        <v>0</v>
      </c>
      <c r="Z111" s="7"/>
      <c r="AA111" s="92" t="n">
        <v>24572</v>
      </c>
      <c r="AB111" s="7"/>
      <c r="AC111" s="29" t="n">
        <v>2260</v>
      </c>
      <c r="AD111" s="29" t="n">
        <v>16781</v>
      </c>
      <c r="AE111" s="93" t="n">
        <v>0</v>
      </c>
      <c r="AF111" s="29" t="n">
        <v>0</v>
      </c>
      <c r="AG111" s="94" t="n">
        <v>5531</v>
      </c>
      <c r="AH111" s="93" t="n">
        <v>0</v>
      </c>
      <c r="AI111" s="94" t="n">
        <v>0</v>
      </c>
      <c r="AJ111" s="7"/>
      <c r="AK111" s="28" t="n">
        <v>19041</v>
      </c>
      <c r="AL111" s="28" t="n">
        <v>5531</v>
      </c>
      <c r="AM111" s="28" t="n">
        <v>0</v>
      </c>
      <c r="AN111" s="91" t="n">
        <v>0</v>
      </c>
      <c r="AO111" s="28"/>
      <c r="AP111" s="69" t="n">
        <v>0.453357142857143</v>
      </c>
      <c r="AQ111" s="40" t="n">
        <v>0.131690476190476</v>
      </c>
      <c r="AR111" s="40" t="n">
        <v>0</v>
      </c>
      <c r="AS111" s="70" t="n">
        <v>0</v>
      </c>
      <c r="AT111" s="7"/>
    </row>
    <row r="112" customFormat="false" ht="12.75" hidden="false" customHeight="false" outlineLevel="0" collapsed="false">
      <c r="A112" s="31" t="s">
        <v>167</v>
      </c>
      <c r="B112" s="2" t="s">
        <v>164</v>
      </c>
      <c r="C112" s="7"/>
      <c r="D112" s="28" t="n">
        <v>3413</v>
      </c>
      <c r="E112" s="29" t="n">
        <v>1420</v>
      </c>
      <c r="F112" s="7"/>
      <c r="G112" s="90" t="n">
        <v>1353</v>
      </c>
      <c r="H112" s="28" t="n">
        <v>183</v>
      </c>
      <c r="I112" s="28" t="n">
        <v>0</v>
      </c>
      <c r="J112" s="91" t="n">
        <v>10</v>
      </c>
      <c r="K112" s="28" t="n">
        <v>0</v>
      </c>
      <c r="L112" s="28" t="n">
        <v>0</v>
      </c>
      <c r="M112" s="28" t="n">
        <v>0</v>
      </c>
      <c r="N112" s="28" t="n">
        <v>0</v>
      </c>
      <c r="O112" s="28" t="n">
        <v>0</v>
      </c>
      <c r="P112" s="28" t="n">
        <v>0</v>
      </c>
      <c r="Q112" s="28" t="n">
        <v>0</v>
      </c>
      <c r="R112" s="28" t="n">
        <v>0</v>
      </c>
      <c r="S112" s="28" t="n">
        <v>0</v>
      </c>
      <c r="T112" s="28" t="n">
        <v>0</v>
      </c>
      <c r="U112" s="91" t="n">
        <v>447</v>
      </c>
      <c r="V112" s="28" t="n">
        <v>0</v>
      </c>
      <c r="W112" s="28" t="n">
        <v>0</v>
      </c>
      <c r="X112" s="28" t="n">
        <v>0</v>
      </c>
      <c r="Y112" s="92" t="n">
        <v>0</v>
      </c>
      <c r="Z112" s="7"/>
      <c r="AA112" s="92" t="n">
        <v>1993</v>
      </c>
      <c r="AB112" s="7"/>
      <c r="AC112" s="29" t="n">
        <v>183</v>
      </c>
      <c r="AD112" s="29" t="n">
        <v>1363</v>
      </c>
      <c r="AE112" s="93" t="n">
        <v>0</v>
      </c>
      <c r="AF112" s="29" t="n">
        <v>0</v>
      </c>
      <c r="AG112" s="94" t="n">
        <v>447</v>
      </c>
      <c r="AH112" s="93" t="n">
        <v>0</v>
      </c>
      <c r="AI112" s="94" t="n">
        <v>0</v>
      </c>
      <c r="AJ112" s="7"/>
      <c r="AK112" s="28" t="n">
        <v>1546</v>
      </c>
      <c r="AL112" s="28" t="n">
        <v>447</v>
      </c>
      <c r="AM112" s="28" t="n">
        <v>0</v>
      </c>
      <c r="AN112" s="91" t="n">
        <v>0</v>
      </c>
      <c r="AO112" s="28"/>
      <c r="AP112" s="69" t="n">
        <v>0.452973923234691</v>
      </c>
      <c r="AQ112" s="40" t="n">
        <v>0.130969821271609</v>
      </c>
      <c r="AR112" s="40" t="n">
        <v>0</v>
      </c>
      <c r="AS112" s="70" t="n">
        <v>0</v>
      </c>
      <c r="AT112" s="7"/>
    </row>
    <row r="113" customFormat="false" ht="12.75" hidden="false" customHeight="false" outlineLevel="0" collapsed="false">
      <c r="A113" s="31" t="s">
        <v>168</v>
      </c>
      <c r="B113" s="2" t="s">
        <v>169</v>
      </c>
      <c r="C113" s="7"/>
      <c r="D113" s="28" t="n">
        <v>57465</v>
      </c>
      <c r="E113" s="29" t="n">
        <v>23844</v>
      </c>
      <c r="F113" s="7"/>
      <c r="G113" s="90" t="n">
        <v>22787</v>
      </c>
      <c r="H113" s="28" t="n">
        <v>3092</v>
      </c>
      <c r="I113" s="28" t="n">
        <v>0</v>
      </c>
      <c r="J113" s="91" t="n">
        <v>174</v>
      </c>
      <c r="K113" s="28" t="n">
        <v>0</v>
      </c>
      <c r="L113" s="28" t="n">
        <v>0</v>
      </c>
      <c r="M113" s="28" t="n">
        <v>0</v>
      </c>
      <c r="N113" s="28" t="n">
        <v>0</v>
      </c>
      <c r="O113" s="28" t="n">
        <v>0</v>
      </c>
      <c r="P113" s="28" t="n">
        <v>0</v>
      </c>
      <c r="Q113" s="28" t="n">
        <v>0</v>
      </c>
      <c r="R113" s="28" t="n">
        <v>0</v>
      </c>
      <c r="S113" s="28" t="n">
        <v>0</v>
      </c>
      <c r="T113" s="28" t="n">
        <v>0</v>
      </c>
      <c r="U113" s="91" t="n">
        <v>7568</v>
      </c>
      <c r="V113" s="28" t="n">
        <v>0</v>
      </c>
      <c r="W113" s="28" t="n">
        <v>0</v>
      </c>
      <c r="X113" s="28" t="n">
        <v>0</v>
      </c>
      <c r="Y113" s="92" t="n">
        <v>0</v>
      </c>
      <c r="Z113" s="7"/>
      <c r="AA113" s="92" t="n">
        <v>33621</v>
      </c>
      <c r="AB113" s="7"/>
      <c r="AC113" s="29" t="n">
        <v>3092</v>
      </c>
      <c r="AD113" s="29" t="n">
        <v>22961</v>
      </c>
      <c r="AE113" s="93" t="n">
        <v>0</v>
      </c>
      <c r="AF113" s="29" t="n">
        <v>0</v>
      </c>
      <c r="AG113" s="94" t="n">
        <v>7568</v>
      </c>
      <c r="AH113" s="93" t="n">
        <v>0</v>
      </c>
      <c r="AI113" s="94" t="n">
        <v>0</v>
      </c>
      <c r="AJ113" s="7"/>
      <c r="AK113" s="28" t="n">
        <v>26053</v>
      </c>
      <c r="AL113" s="28" t="n">
        <v>7568</v>
      </c>
      <c r="AM113" s="28" t="n">
        <v>0</v>
      </c>
      <c r="AN113" s="91" t="n">
        <v>0</v>
      </c>
      <c r="AO113" s="28"/>
      <c r="AP113" s="69" t="n">
        <v>0.453371617506308</v>
      </c>
      <c r="AQ113" s="40" t="n">
        <v>0.131697555033499</v>
      </c>
      <c r="AR113" s="40" t="n">
        <v>0</v>
      </c>
      <c r="AS113" s="70" t="n">
        <v>0</v>
      </c>
      <c r="AT113" s="7"/>
    </row>
    <row r="114" customFormat="false" ht="12.75" hidden="false" customHeight="false" outlineLevel="0" collapsed="false">
      <c r="A114" s="31" t="s">
        <v>170</v>
      </c>
      <c r="B114" s="2" t="s">
        <v>169</v>
      </c>
      <c r="C114" s="7"/>
      <c r="D114" s="28" t="n">
        <v>67062</v>
      </c>
      <c r="E114" s="29" t="n">
        <v>27824</v>
      </c>
      <c r="F114" s="7"/>
      <c r="G114" s="90" t="n">
        <v>26593</v>
      </c>
      <c r="H114" s="28" t="n">
        <v>3608</v>
      </c>
      <c r="I114" s="28" t="n">
        <v>0</v>
      </c>
      <c r="J114" s="91" t="n">
        <v>203</v>
      </c>
      <c r="K114" s="28" t="n">
        <v>0</v>
      </c>
      <c r="L114" s="28" t="n">
        <v>0</v>
      </c>
      <c r="M114" s="28" t="n">
        <v>0</v>
      </c>
      <c r="N114" s="28" t="n">
        <v>0</v>
      </c>
      <c r="O114" s="28" t="n">
        <v>0</v>
      </c>
      <c r="P114" s="28" t="n">
        <v>0</v>
      </c>
      <c r="Q114" s="28" t="n">
        <v>0</v>
      </c>
      <c r="R114" s="28" t="n">
        <v>0</v>
      </c>
      <c r="S114" s="28" t="n">
        <v>0</v>
      </c>
      <c r="T114" s="28" t="n">
        <v>0</v>
      </c>
      <c r="U114" s="91" t="n">
        <v>8834</v>
      </c>
      <c r="V114" s="28" t="n">
        <v>0</v>
      </c>
      <c r="W114" s="28" t="n">
        <v>0</v>
      </c>
      <c r="X114" s="28" t="n">
        <v>0</v>
      </c>
      <c r="Y114" s="92" t="n">
        <v>0</v>
      </c>
      <c r="Z114" s="7"/>
      <c r="AA114" s="92" t="n">
        <v>39238</v>
      </c>
      <c r="AB114" s="7"/>
      <c r="AC114" s="29" t="n">
        <v>3608</v>
      </c>
      <c r="AD114" s="29" t="n">
        <v>26796</v>
      </c>
      <c r="AE114" s="93" t="n">
        <v>0</v>
      </c>
      <c r="AF114" s="29" t="n">
        <v>0</v>
      </c>
      <c r="AG114" s="94" t="n">
        <v>8834</v>
      </c>
      <c r="AH114" s="93" t="n">
        <v>0</v>
      </c>
      <c r="AI114" s="94" t="n">
        <v>0</v>
      </c>
      <c r="AJ114" s="7"/>
      <c r="AK114" s="28" t="n">
        <v>30404</v>
      </c>
      <c r="AL114" s="28" t="n">
        <v>8834</v>
      </c>
      <c r="AM114" s="28" t="n">
        <v>0</v>
      </c>
      <c r="AN114" s="91" t="n">
        <v>0</v>
      </c>
      <c r="AO114" s="28"/>
      <c r="AP114" s="69" t="n">
        <v>0.453371506963705</v>
      </c>
      <c r="AQ114" s="40" t="n">
        <v>0.131728847931765</v>
      </c>
      <c r="AR114" s="40" t="n">
        <v>0</v>
      </c>
      <c r="AS114" s="70" t="n">
        <v>0</v>
      </c>
      <c r="AT114" s="7"/>
    </row>
    <row r="115" customFormat="false" ht="12.75" hidden="false" customHeight="false" outlineLevel="0" collapsed="false">
      <c r="A115" s="31" t="s">
        <v>171</v>
      </c>
      <c r="B115" s="2" t="s">
        <v>169</v>
      </c>
      <c r="C115" s="7"/>
      <c r="D115" s="28" t="n">
        <v>54498</v>
      </c>
      <c r="E115" s="29" t="n">
        <v>22613</v>
      </c>
      <c r="F115" s="7"/>
      <c r="G115" s="90" t="n">
        <v>21610</v>
      </c>
      <c r="H115" s="28" t="n">
        <v>2933</v>
      </c>
      <c r="I115" s="28" t="n">
        <v>0</v>
      </c>
      <c r="J115" s="91" t="n">
        <v>165</v>
      </c>
      <c r="K115" s="28" t="n">
        <v>0</v>
      </c>
      <c r="L115" s="28" t="n">
        <v>0</v>
      </c>
      <c r="M115" s="28" t="n">
        <v>0</v>
      </c>
      <c r="N115" s="28" t="n">
        <v>0</v>
      </c>
      <c r="O115" s="28" t="n">
        <v>0</v>
      </c>
      <c r="P115" s="28" t="n">
        <v>0</v>
      </c>
      <c r="Q115" s="28" t="n">
        <v>0</v>
      </c>
      <c r="R115" s="28" t="n">
        <v>0</v>
      </c>
      <c r="S115" s="28" t="n">
        <v>0</v>
      </c>
      <c r="T115" s="28" t="n">
        <v>0</v>
      </c>
      <c r="U115" s="91" t="n">
        <v>7177</v>
      </c>
      <c r="V115" s="28" t="n">
        <v>0</v>
      </c>
      <c r="W115" s="28" t="n">
        <v>0</v>
      </c>
      <c r="X115" s="28" t="n">
        <v>0</v>
      </c>
      <c r="Y115" s="92" t="n">
        <v>0</v>
      </c>
      <c r="Z115" s="7"/>
      <c r="AA115" s="92" t="n">
        <v>31885</v>
      </c>
      <c r="AB115" s="7"/>
      <c r="AC115" s="29" t="n">
        <v>2933</v>
      </c>
      <c r="AD115" s="29" t="n">
        <v>21775</v>
      </c>
      <c r="AE115" s="93" t="n">
        <v>0</v>
      </c>
      <c r="AF115" s="29" t="n">
        <v>0</v>
      </c>
      <c r="AG115" s="94" t="n">
        <v>7177</v>
      </c>
      <c r="AH115" s="93" t="n">
        <v>0</v>
      </c>
      <c r="AI115" s="94" t="n">
        <v>0</v>
      </c>
      <c r="AJ115" s="7"/>
      <c r="AK115" s="28" t="n">
        <v>24708</v>
      </c>
      <c r="AL115" s="28" t="n">
        <v>7177</v>
      </c>
      <c r="AM115" s="28" t="n">
        <v>0</v>
      </c>
      <c r="AN115" s="91" t="n">
        <v>0</v>
      </c>
      <c r="AO115" s="28"/>
      <c r="AP115" s="69" t="n">
        <v>0.45337443575911</v>
      </c>
      <c r="AQ115" s="40" t="n">
        <v>0.131692906161694</v>
      </c>
      <c r="AR115" s="40" t="n">
        <v>0</v>
      </c>
      <c r="AS115" s="70" t="n">
        <v>0</v>
      </c>
      <c r="AT115" s="7"/>
    </row>
    <row r="116" customFormat="false" ht="12.75" hidden="false" customHeight="false" outlineLevel="0" collapsed="false">
      <c r="A116" s="31" t="s">
        <v>172</v>
      </c>
      <c r="B116" s="2" t="s">
        <v>169</v>
      </c>
      <c r="C116" s="7"/>
      <c r="D116" s="28" t="n">
        <v>8199</v>
      </c>
      <c r="E116" s="29" t="n">
        <v>0</v>
      </c>
      <c r="F116" s="7"/>
      <c r="G116" s="90" t="n">
        <v>0</v>
      </c>
      <c r="H116" s="28" t="n">
        <v>0</v>
      </c>
      <c r="I116" s="28" t="n">
        <v>0</v>
      </c>
      <c r="J116" s="91" t="n">
        <v>0</v>
      </c>
      <c r="K116" s="28" t="n">
        <v>0</v>
      </c>
      <c r="L116" s="28" t="n">
        <v>0</v>
      </c>
      <c r="M116" s="28" t="n">
        <v>0</v>
      </c>
      <c r="N116" s="28" t="n">
        <v>0</v>
      </c>
      <c r="O116" s="28" t="n">
        <v>0</v>
      </c>
      <c r="P116" s="28" t="n">
        <v>0</v>
      </c>
      <c r="Q116" s="28" t="n">
        <v>0</v>
      </c>
      <c r="R116" s="28" t="n">
        <v>0</v>
      </c>
      <c r="S116" s="28" t="n">
        <v>0</v>
      </c>
      <c r="T116" s="28" t="n">
        <v>0</v>
      </c>
      <c r="U116" s="91" t="n">
        <v>8199</v>
      </c>
      <c r="V116" s="28" t="n">
        <v>0</v>
      </c>
      <c r="W116" s="28" t="n">
        <v>0</v>
      </c>
      <c r="X116" s="28" t="n">
        <v>0</v>
      </c>
      <c r="Y116" s="92" t="n">
        <v>0</v>
      </c>
      <c r="Z116" s="7"/>
      <c r="AA116" s="92" t="n">
        <v>8199</v>
      </c>
      <c r="AB116" s="7"/>
      <c r="AC116" s="29" t="n">
        <v>0</v>
      </c>
      <c r="AD116" s="29" t="n">
        <v>0</v>
      </c>
      <c r="AE116" s="93" t="n">
        <v>0</v>
      </c>
      <c r="AF116" s="29" t="n">
        <v>0</v>
      </c>
      <c r="AG116" s="94" t="n">
        <v>8199</v>
      </c>
      <c r="AH116" s="93" t="n">
        <v>0</v>
      </c>
      <c r="AI116" s="94" t="n">
        <v>0</v>
      </c>
      <c r="AJ116" s="7"/>
      <c r="AK116" s="28" t="n">
        <v>0</v>
      </c>
      <c r="AL116" s="28" t="n">
        <v>8199</v>
      </c>
      <c r="AM116" s="28" t="n">
        <v>0</v>
      </c>
      <c r="AN116" s="91" t="n">
        <v>0</v>
      </c>
      <c r="AO116" s="28"/>
      <c r="AP116" s="69" t="n">
        <v>0</v>
      </c>
      <c r="AQ116" s="40" t="n">
        <v>1</v>
      </c>
      <c r="AR116" s="40" t="n">
        <v>0</v>
      </c>
      <c r="AS116" s="70" t="n">
        <v>0</v>
      </c>
      <c r="AT116" s="7"/>
    </row>
    <row r="117" customFormat="false" ht="12.75" hidden="false" customHeight="false" outlineLevel="0" collapsed="false">
      <c r="A117" s="31" t="s">
        <v>173</v>
      </c>
      <c r="B117" s="2" t="s">
        <v>174</v>
      </c>
      <c r="C117" s="7"/>
      <c r="D117" s="28" t="n">
        <v>13000</v>
      </c>
      <c r="E117" s="29" t="n">
        <v>5483</v>
      </c>
      <c r="F117" s="7"/>
      <c r="G117" s="90" t="n">
        <v>5155</v>
      </c>
      <c r="H117" s="28" t="n">
        <v>218</v>
      </c>
      <c r="I117" s="28" t="n">
        <v>367</v>
      </c>
      <c r="J117" s="91" t="n">
        <v>40</v>
      </c>
      <c r="K117" s="28" t="n">
        <v>0</v>
      </c>
      <c r="L117" s="28" t="n">
        <v>0</v>
      </c>
      <c r="M117" s="28" t="n">
        <v>0</v>
      </c>
      <c r="N117" s="28" t="n">
        <v>0</v>
      </c>
      <c r="O117" s="28" t="n">
        <v>0</v>
      </c>
      <c r="P117" s="28" t="n">
        <v>0</v>
      </c>
      <c r="Q117" s="28" t="n">
        <v>0</v>
      </c>
      <c r="R117" s="28" t="n">
        <v>0</v>
      </c>
      <c r="S117" s="28" t="n">
        <v>0</v>
      </c>
      <c r="T117" s="28" t="n">
        <v>0</v>
      </c>
      <c r="U117" s="91" t="n">
        <v>1737</v>
      </c>
      <c r="V117" s="28" t="n">
        <v>0</v>
      </c>
      <c r="W117" s="28" t="n">
        <v>0</v>
      </c>
      <c r="X117" s="28" t="n">
        <v>0</v>
      </c>
      <c r="Y117" s="92" t="n">
        <v>0</v>
      </c>
      <c r="Z117" s="7"/>
      <c r="AA117" s="92" t="n">
        <v>7517</v>
      </c>
      <c r="AB117" s="7"/>
      <c r="AC117" s="29" t="n">
        <v>585</v>
      </c>
      <c r="AD117" s="29" t="n">
        <v>5195</v>
      </c>
      <c r="AE117" s="93" t="n">
        <v>0</v>
      </c>
      <c r="AF117" s="29" t="n">
        <v>0</v>
      </c>
      <c r="AG117" s="94" t="n">
        <v>1737</v>
      </c>
      <c r="AH117" s="93" t="n">
        <v>0</v>
      </c>
      <c r="AI117" s="94" t="n">
        <v>0</v>
      </c>
      <c r="AJ117" s="7"/>
      <c r="AK117" s="28" t="n">
        <v>5780</v>
      </c>
      <c r="AL117" s="28" t="n">
        <v>1737</v>
      </c>
      <c r="AM117" s="28" t="n">
        <v>0</v>
      </c>
      <c r="AN117" s="91" t="n">
        <v>0</v>
      </c>
      <c r="AO117" s="28"/>
      <c r="AP117" s="69" t="n">
        <v>0.444615384615385</v>
      </c>
      <c r="AQ117" s="40" t="n">
        <v>0.133615384615385</v>
      </c>
      <c r="AR117" s="40" t="n">
        <v>0</v>
      </c>
      <c r="AS117" s="70" t="n">
        <v>0</v>
      </c>
      <c r="AT117" s="7"/>
    </row>
    <row r="118" customFormat="false" ht="12.75" hidden="false" customHeight="false" outlineLevel="0" collapsed="false">
      <c r="A118" s="31" t="s">
        <v>175</v>
      </c>
      <c r="B118" s="2" t="s">
        <v>176</v>
      </c>
      <c r="C118" s="7"/>
      <c r="D118" s="28" t="n">
        <v>7281</v>
      </c>
      <c r="E118" s="29" t="n">
        <v>3178</v>
      </c>
      <c r="F118" s="7"/>
      <c r="G118" s="90" t="n">
        <v>141</v>
      </c>
      <c r="H118" s="28" t="n">
        <v>391</v>
      </c>
      <c r="I118" s="28" t="n">
        <v>2887</v>
      </c>
      <c r="J118" s="91" t="n">
        <v>21</v>
      </c>
      <c r="K118" s="28" t="n">
        <v>0</v>
      </c>
      <c r="L118" s="28" t="n">
        <v>0</v>
      </c>
      <c r="M118" s="28" t="n">
        <v>0</v>
      </c>
      <c r="N118" s="28" t="n">
        <v>0</v>
      </c>
      <c r="O118" s="28" t="n">
        <v>0</v>
      </c>
      <c r="P118" s="28" t="n">
        <v>0</v>
      </c>
      <c r="Q118" s="28" t="n">
        <v>0</v>
      </c>
      <c r="R118" s="28" t="n">
        <v>0</v>
      </c>
      <c r="S118" s="28" t="n">
        <v>178</v>
      </c>
      <c r="T118" s="28" t="n">
        <v>0</v>
      </c>
      <c r="U118" s="91" t="n">
        <v>485</v>
      </c>
      <c r="V118" s="28" t="n">
        <v>0</v>
      </c>
      <c r="W118" s="28" t="n">
        <v>0</v>
      </c>
      <c r="X118" s="28" t="n">
        <v>0</v>
      </c>
      <c r="Y118" s="92" t="n">
        <v>0</v>
      </c>
      <c r="Z118" s="7"/>
      <c r="AA118" s="92" t="n">
        <v>4103</v>
      </c>
      <c r="AB118" s="7"/>
      <c r="AC118" s="29" t="n">
        <v>3278</v>
      </c>
      <c r="AD118" s="29" t="n">
        <v>162</v>
      </c>
      <c r="AE118" s="93" t="n">
        <v>0</v>
      </c>
      <c r="AF118" s="29" t="n">
        <v>178</v>
      </c>
      <c r="AG118" s="94" t="n">
        <v>485</v>
      </c>
      <c r="AH118" s="93" t="n">
        <v>0</v>
      </c>
      <c r="AI118" s="94" t="n">
        <v>0</v>
      </c>
      <c r="AJ118" s="7"/>
      <c r="AK118" s="28" t="n">
        <v>3440</v>
      </c>
      <c r="AL118" s="28" t="n">
        <v>663</v>
      </c>
      <c r="AM118" s="28" t="n">
        <v>0</v>
      </c>
      <c r="AN118" s="91" t="n">
        <v>0</v>
      </c>
      <c r="AO118" s="28"/>
      <c r="AP118" s="69" t="n">
        <v>0.472462573822277</v>
      </c>
      <c r="AQ118" s="40" t="n">
        <v>0.0910589204779563</v>
      </c>
      <c r="AR118" s="40" t="n">
        <v>0</v>
      </c>
      <c r="AS118" s="70" t="n">
        <v>0</v>
      </c>
      <c r="AT118" s="7"/>
    </row>
    <row r="119" customFormat="false" ht="12.75" hidden="false" customHeight="false" outlineLevel="0" collapsed="false">
      <c r="A119" s="31" t="s">
        <v>177</v>
      </c>
      <c r="B119" s="2" t="s">
        <v>176</v>
      </c>
      <c r="C119" s="7"/>
      <c r="D119" s="28" t="n">
        <v>12156</v>
      </c>
      <c r="E119" s="29" t="n">
        <v>5302</v>
      </c>
      <c r="F119" s="7"/>
      <c r="G119" s="90" t="n">
        <v>236</v>
      </c>
      <c r="H119" s="28" t="n">
        <v>654</v>
      </c>
      <c r="I119" s="28" t="n">
        <v>4820</v>
      </c>
      <c r="J119" s="91" t="n">
        <v>35</v>
      </c>
      <c r="K119" s="28" t="n">
        <v>0</v>
      </c>
      <c r="L119" s="28" t="n">
        <v>0</v>
      </c>
      <c r="M119" s="28" t="n">
        <v>0</v>
      </c>
      <c r="N119" s="28" t="n">
        <v>0</v>
      </c>
      <c r="O119" s="28" t="n">
        <v>0</v>
      </c>
      <c r="P119" s="28" t="n">
        <v>0</v>
      </c>
      <c r="Q119" s="28" t="n">
        <v>0</v>
      </c>
      <c r="R119" s="28" t="n">
        <v>0</v>
      </c>
      <c r="S119" s="28" t="n">
        <v>297</v>
      </c>
      <c r="T119" s="28" t="n">
        <v>0</v>
      </c>
      <c r="U119" s="91" t="n">
        <v>812</v>
      </c>
      <c r="V119" s="28" t="n">
        <v>0</v>
      </c>
      <c r="W119" s="28" t="n">
        <v>0</v>
      </c>
      <c r="X119" s="28" t="n">
        <v>0</v>
      </c>
      <c r="Y119" s="92" t="n">
        <v>0</v>
      </c>
      <c r="Z119" s="7"/>
      <c r="AA119" s="92" t="n">
        <v>6854</v>
      </c>
      <c r="AB119" s="7"/>
      <c r="AC119" s="29" t="n">
        <v>5474</v>
      </c>
      <c r="AD119" s="29" t="n">
        <v>271</v>
      </c>
      <c r="AE119" s="93" t="n">
        <v>0</v>
      </c>
      <c r="AF119" s="29" t="n">
        <v>297</v>
      </c>
      <c r="AG119" s="94" t="n">
        <v>812</v>
      </c>
      <c r="AH119" s="93" t="n">
        <v>0</v>
      </c>
      <c r="AI119" s="94" t="n">
        <v>0</v>
      </c>
      <c r="AJ119" s="7"/>
      <c r="AK119" s="28" t="n">
        <v>5745</v>
      </c>
      <c r="AL119" s="28" t="n">
        <v>1109</v>
      </c>
      <c r="AM119" s="28" t="n">
        <v>0</v>
      </c>
      <c r="AN119" s="91" t="n">
        <v>0</v>
      </c>
      <c r="AO119" s="28"/>
      <c r="AP119" s="69" t="n">
        <v>0.472606120434353</v>
      </c>
      <c r="AQ119" s="40" t="n">
        <v>0.0912306679828891</v>
      </c>
      <c r="AR119" s="40" t="n">
        <v>0</v>
      </c>
      <c r="AS119" s="70" t="n">
        <v>0</v>
      </c>
      <c r="AT119" s="7"/>
    </row>
    <row r="120" customFormat="false" ht="12.75" hidden="false" customHeight="false" outlineLevel="0" collapsed="false">
      <c r="A120" s="31" t="s">
        <v>178</v>
      </c>
      <c r="B120" s="2" t="s">
        <v>179</v>
      </c>
      <c r="C120" s="7"/>
      <c r="D120" s="28" t="n">
        <v>206</v>
      </c>
      <c r="E120" s="29" t="n">
        <v>0</v>
      </c>
      <c r="F120" s="7"/>
      <c r="G120" s="90" t="n">
        <v>0</v>
      </c>
      <c r="H120" s="28" t="n">
        <v>0</v>
      </c>
      <c r="I120" s="28" t="n">
        <v>0</v>
      </c>
      <c r="J120" s="91" t="n">
        <v>0</v>
      </c>
      <c r="K120" s="28" t="n">
        <v>0</v>
      </c>
      <c r="L120" s="28" t="n">
        <v>0</v>
      </c>
      <c r="M120" s="28" t="n">
        <v>0</v>
      </c>
      <c r="N120" s="28" t="n">
        <v>0</v>
      </c>
      <c r="O120" s="28" t="n">
        <v>0</v>
      </c>
      <c r="P120" s="28" t="n">
        <v>0</v>
      </c>
      <c r="Q120" s="28" t="n">
        <v>0</v>
      </c>
      <c r="R120" s="28" t="n">
        <v>0</v>
      </c>
      <c r="S120" s="28" t="n">
        <v>0</v>
      </c>
      <c r="T120" s="28" t="n">
        <v>0</v>
      </c>
      <c r="U120" s="91" t="n">
        <v>206</v>
      </c>
      <c r="V120" s="28" t="n">
        <v>0</v>
      </c>
      <c r="W120" s="28" t="n">
        <v>0</v>
      </c>
      <c r="X120" s="28" t="n">
        <v>0</v>
      </c>
      <c r="Y120" s="92" t="n">
        <v>0</v>
      </c>
      <c r="Z120" s="7"/>
      <c r="AA120" s="92" t="n">
        <v>206</v>
      </c>
      <c r="AB120" s="7"/>
      <c r="AC120" s="29" t="n">
        <v>0</v>
      </c>
      <c r="AD120" s="29" t="n">
        <v>0</v>
      </c>
      <c r="AE120" s="93" t="n">
        <v>0</v>
      </c>
      <c r="AF120" s="29" t="n">
        <v>0</v>
      </c>
      <c r="AG120" s="94" t="n">
        <v>206</v>
      </c>
      <c r="AH120" s="93" t="n">
        <v>0</v>
      </c>
      <c r="AI120" s="94" t="n">
        <v>0</v>
      </c>
      <c r="AJ120" s="7"/>
      <c r="AK120" s="28" t="n">
        <v>0</v>
      </c>
      <c r="AL120" s="28" t="n">
        <v>206</v>
      </c>
      <c r="AM120" s="28" t="n">
        <v>0</v>
      </c>
      <c r="AN120" s="91" t="n">
        <v>0</v>
      </c>
      <c r="AO120" s="28"/>
      <c r="AP120" s="69" t="n">
        <v>0</v>
      </c>
      <c r="AQ120" s="40" t="n">
        <v>1</v>
      </c>
      <c r="AR120" s="40" t="n">
        <v>0</v>
      </c>
      <c r="AS120" s="70" t="n">
        <v>0</v>
      </c>
      <c r="AT120" s="7"/>
    </row>
    <row r="121" customFormat="false" ht="12.75" hidden="false" customHeight="false" outlineLevel="0" collapsed="false">
      <c r="A121" s="31" t="s">
        <v>180</v>
      </c>
      <c r="B121" s="2" t="s">
        <v>179</v>
      </c>
      <c r="C121" s="7"/>
      <c r="D121" s="28" t="n">
        <v>236</v>
      </c>
      <c r="E121" s="29" t="n">
        <v>105</v>
      </c>
      <c r="F121" s="7"/>
      <c r="G121" s="90" t="n">
        <v>93</v>
      </c>
      <c r="H121" s="28" t="n">
        <v>3</v>
      </c>
      <c r="I121" s="28" t="n">
        <v>6</v>
      </c>
      <c r="J121" s="91" t="n">
        <v>0</v>
      </c>
      <c r="K121" s="28" t="n">
        <v>0</v>
      </c>
      <c r="L121" s="28" t="n">
        <v>0</v>
      </c>
      <c r="M121" s="28" t="n">
        <v>0</v>
      </c>
      <c r="N121" s="28" t="n">
        <v>0</v>
      </c>
      <c r="O121" s="28" t="n">
        <v>0</v>
      </c>
      <c r="P121" s="28" t="n">
        <v>0</v>
      </c>
      <c r="Q121" s="28" t="n">
        <v>0</v>
      </c>
      <c r="R121" s="28" t="n">
        <v>0</v>
      </c>
      <c r="S121" s="28" t="n">
        <v>0</v>
      </c>
      <c r="T121" s="28" t="n">
        <v>0</v>
      </c>
      <c r="U121" s="91" t="n">
        <v>29</v>
      </c>
      <c r="V121" s="28" t="n">
        <v>0</v>
      </c>
      <c r="W121" s="28" t="n">
        <v>0</v>
      </c>
      <c r="X121" s="28" t="n">
        <v>0</v>
      </c>
      <c r="Y121" s="92" t="n">
        <v>0</v>
      </c>
      <c r="Z121" s="7"/>
      <c r="AA121" s="92" t="n">
        <v>131</v>
      </c>
      <c r="AB121" s="7"/>
      <c r="AC121" s="29" t="n">
        <v>9</v>
      </c>
      <c r="AD121" s="29" t="n">
        <v>93</v>
      </c>
      <c r="AE121" s="93" t="n">
        <v>0</v>
      </c>
      <c r="AF121" s="29" t="n">
        <v>0</v>
      </c>
      <c r="AG121" s="94" t="n">
        <v>29</v>
      </c>
      <c r="AH121" s="93" t="n">
        <v>0</v>
      </c>
      <c r="AI121" s="94" t="n">
        <v>0</v>
      </c>
      <c r="AJ121" s="7"/>
      <c r="AK121" s="28" t="n">
        <v>102</v>
      </c>
      <c r="AL121" s="28" t="n">
        <v>29</v>
      </c>
      <c r="AM121" s="28" t="n">
        <v>0</v>
      </c>
      <c r="AN121" s="91" t="n">
        <v>0</v>
      </c>
      <c r="AO121" s="28"/>
      <c r="AP121" s="69" t="n">
        <v>0.432203389830509</v>
      </c>
      <c r="AQ121" s="40" t="n">
        <v>0.122881355932203</v>
      </c>
      <c r="AR121" s="40" t="n">
        <v>0</v>
      </c>
      <c r="AS121" s="70" t="n">
        <v>0</v>
      </c>
      <c r="AT121" s="7"/>
    </row>
    <row r="122" customFormat="false" ht="12.75" hidden="false" customHeight="false" outlineLevel="0" collapsed="false">
      <c r="A122" s="31" t="s">
        <v>181</v>
      </c>
      <c r="B122" s="2" t="s">
        <v>182</v>
      </c>
      <c r="C122" s="7"/>
      <c r="D122" s="28" t="n">
        <v>63532</v>
      </c>
      <c r="E122" s="29" t="n">
        <v>26360</v>
      </c>
      <c r="F122" s="7"/>
      <c r="G122" s="90" t="n">
        <v>25193</v>
      </c>
      <c r="H122" s="28" t="n">
        <v>3418</v>
      </c>
      <c r="I122" s="28" t="n">
        <v>0</v>
      </c>
      <c r="J122" s="91" t="n">
        <v>192</v>
      </c>
      <c r="K122" s="28" t="n">
        <v>0</v>
      </c>
      <c r="L122" s="28" t="n">
        <v>0</v>
      </c>
      <c r="M122" s="28" t="n">
        <v>0</v>
      </c>
      <c r="N122" s="28" t="n">
        <v>0</v>
      </c>
      <c r="O122" s="28" t="n">
        <v>0</v>
      </c>
      <c r="P122" s="28" t="n">
        <v>0</v>
      </c>
      <c r="Q122" s="28" t="n">
        <v>0</v>
      </c>
      <c r="R122" s="28" t="n">
        <v>0</v>
      </c>
      <c r="S122" s="28" t="n">
        <v>0</v>
      </c>
      <c r="T122" s="28" t="n">
        <v>0</v>
      </c>
      <c r="U122" s="91" t="n">
        <v>8369</v>
      </c>
      <c r="V122" s="28" t="n">
        <v>0</v>
      </c>
      <c r="W122" s="28" t="n">
        <v>0</v>
      </c>
      <c r="X122" s="28" t="n">
        <v>0</v>
      </c>
      <c r="Y122" s="92" t="n">
        <v>0</v>
      </c>
      <c r="Z122" s="7"/>
      <c r="AA122" s="92" t="n">
        <v>37172</v>
      </c>
      <c r="AB122" s="7"/>
      <c r="AC122" s="29" t="n">
        <v>3418</v>
      </c>
      <c r="AD122" s="29" t="n">
        <v>25385</v>
      </c>
      <c r="AE122" s="93" t="n">
        <v>0</v>
      </c>
      <c r="AF122" s="29" t="n">
        <v>0</v>
      </c>
      <c r="AG122" s="94" t="n">
        <v>8369</v>
      </c>
      <c r="AH122" s="93" t="n">
        <v>0</v>
      </c>
      <c r="AI122" s="94" t="n">
        <v>0</v>
      </c>
      <c r="AJ122" s="7"/>
      <c r="AK122" s="28" t="n">
        <v>28803</v>
      </c>
      <c r="AL122" s="28" t="n">
        <v>8369</v>
      </c>
      <c r="AM122" s="28" t="n">
        <v>0</v>
      </c>
      <c r="AN122" s="91" t="n">
        <v>0</v>
      </c>
      <c r="AO122" s="28"/>
      <c r="AP122" s="69" t="n">
        <v>0.453362085248379</v>
      </c>
      <c r="AQ122" s="40" t="n">
        <v>0.131728892526601</v>
      </c>
      <c r="AR122" s="40" t="n">
        <v>0</v>
      </c>
      <c r="AS122" s="70" t="n">
        <v>0</v>
      </c>
      <c r="AT122" s="7"/>
    </row>
    <row r="123" customFormat="false" ht="12.75" hidden="false" customHeight="false" outlineLevel="0" collapsed="false">
      <c r="A123" s="31" t="s">
        <v>183</v>
      </c>
      <c r="B123" s="2" t="s">
        <v>182</v>
      </c>
      <c r="C123" s="7"/>
      <c r="D123" s="28" t="n">
        <v>38053</v>
      </c>
      <c r="E123" s="29" t="n">
        <v>15790</v>
      </c>
      <c r="F123" s="7"/>
      <c r="G123" s="90" t="n">
        <v>15090</v>
      </c>
      <c r="H123" s="28" t="n">
        <v>2047</v>
      </c>
      <c r="I123" s="28" t="n">
        <v>0</v>
      </c>
      <c r="J123" s="91" t="n">
        <v>115</v>
      </c>
      <c r="K123" s="28" t="n">
        <v>0</v>
      </c>
      <c r="L123" s="28" t="n">
        <v>0</v>
      </c>
      <c r="M123" s="28" t="n">
        <v>0</v>
      </c>
      <c r="N123" s="28" t="n">
        <v>0</v>
      </c>
      <c r="O123" s="28" t="n">
        <v>0</v>
      </c>
      <c r="P123" s="28" t="n">
        <v>0</v>
      </c>
      <c r="Q123" s="28" t="n">
        <v>0</v>
      </c>
      <c r="R123" s="28" t="n">
        <v>0</v>
      </c>
      <c r="S123" s="28" t="n">
        <v>0</v>
      </c>
      <c r="T123" s="28" t="n">
        <v>0</v>
      </c>
      <c r="U123" s="91" t="n">
        <v>5011</v>
      </c>
      <c r="V123" s="28" t="n">
        <v>0</v>
      </c>
      <c r="W123" s="28" t="n">
        <v>0</v>
      </c>
      <c r="X123" s="28" t="n">
        <v>0</v>
      </c>
      <c r="Y123" s="92" t="n">
        <v>0</v>
      </c>
      <c r="Z123" s="7"/>
      <c r="AA123" s="92" t="n">
        <v>22263</v>
      </c>
      <c r="AB123" s="7"/>
      <c r="AC123" s="29" t="n">
        <v>2047</v>
      </c>
      <c r="AD123" s="29" t="n">
        <v>15205</v>
      </c>
      <c r="AE123" s="93" t="n">
        <v>0</v>
      </c>
      <c r="AF123" s="29" t="n">
        <v>0</v>
      </c>
      <c r="AG123" s="94" t="n">
        <v>5011</v>
      </c>
      <c r="AH123" s="93" t="n">
        <v>0</v>
      </c>
      <c r="AI123" s="94" t="n">
        <v>0</v>
      </c>
      <c r="AJ123" s="7"/>
      <c r="AK123" s="28" t="n">
        <v>17252</v>
      </c>
      <c r="AL123" s="28" t="n">
        <v>5011</v>
      </c>
      <c r="AM123" s="28" t="n">
        <v>0</v>
      </c>
      <c r="AN123" s="91" t="n">
        <v>0</v>
      </c>
      <c r="AO123" s="28"/>
      <c r="AP123" s="69" t="n">
        <v>0.453367671405671</v>
      </c>
      <c r="AQ123" s="40" t="n">
        <v>0.13168475547263</v>
      </c>
      <c r="AR123" s="40" t="n">
        <v>0</v>
      </c>
      <c r="AS123" s="70" t="n">
        <v>0</v>
      </c>
      <c r="AT123" s="7"/>
    </row>
    <row r="124" customFormat="false" ht="12.75" hidden="false" customHeight="false" outlineLevel="0" collapsed="false">
      <c r="A124" s="31" t="s">
        <v>184</v>
      </c>
      <c r="B124" s="2" t="s">
        <v>185</v>
      </c>
      <c r="C124" s="7"/>
      <c r="D124" s="28" t="n">
        <v>11418</v>
      </c>
      <c r="E124" s="29" t="n">
        <v>0</v>
      </c>
      <c r="F124" s="7"/>
      <c r="G124" s="90" t="n">
        <v>0</v>
      </c>
      <c r="H124" s="28" t="n">
        <v>0</v>
      </c>
      <c r="I124" s="28" t="n">
        <v>0</v>
      </c>
      <c r="J124" s="91" t="n">
        <v>0</v>
      </c>
      <c r="K124" s="28" t="n">
        <v>0</v>
      </c>
      <c r="L124" s="28" t="n">
        <v>0</v>
      </c>
      <c r="M124" s="28" t="n">
        <v>0</v>
      </c>
      <c r="N124" s="28" t="n">
        <v>0</v>
      </c>
      <c r="O124" s="28" t="n">
        <v>0</v>
      </c>
      <c r="P124" s="28" t="n">
        <v>0</v>
      </c>
      <c r="Q124" s="28" t="n">
        <v>0</v>
      </c>
      <c r="R124" s="28" t="n">
        <v>0</v>
      </c>
      <c r="S124" s="28" t="n">
        <v>0</v>
      </c>
      <c r="T124" s="28" t="n">
        <v>0</v>
      </c>
      <c r="U124" s="91" t="n">
        <v>11418</v>
      </c>
      <c r="V124" s="28" t="n">
        <v>0</v>
      </c>
      <c r="W124" s="28" t="n">
        <v>0</v>
      </c>
      <c r="X124" s="28" t="n">
        <v>0</v>
      </c>
      <c r="Y124" s="92" t="n">
        <v>0</v>
      </c>
      <c r="Z124" s="7"/>
      <c r="AA124" s="92" t="n">
        <v>11418</v>
      </c>
      <c r="AB124" s="7"/>
      <c r="AC124" s="29" t="n">
        <v>0</v>
      </c>
      <c r="AD124" s="29" t="n">
        <v>0</v>
      </c>
      <c r="AE124" s="93" t="n">
        <v>0</v>
      </c>
      <c r="AF124" s="29" t="n">
        <v>0</v>
      </c>
      <c r="AG124" s="94" t="n">
        <v>11418</v>
      </c>
      <c r="AH124" s="93" t="n">
        <v>0</v>
      </c>
      <c r="AI124" s="94" t="n">
        <v>0</v>
      </c>
      <c r="AJ124" s="7"/>
      <c r="AK124" s="28" t="n">
        <v>0</v>
      </c>
      <c r="AL124" s="28" t="n">
        <v>11418</v>
      </c>
      <c r="AM124" s="28" t="n">
        <v>0</v>
      </c>
      <c r="AN124" s="91" t="n">
        <v>0</v>
      </c>
      <c r="AO124" s="28"/>
      <c r="AP124" s="69" t="n">
        <v>0</v>
      </c>
      <c r="AQ124" s="40" t="n">
        <v>1</v>
      </c>
      <c r="AR124" s="40" t="n">
        <v>0</v>
      </c>
      <c r="AS124" s="70" t="n">
        <v>0</v>
      </c>
      <c r="AT124" s="7"/>
    </row>
    <row r="125" customFormat="false" ht="12.75" hidden="false" customHeight="false" outlineLevel="0" collapsed="false">
      <c r="A125" s="31"/>
      <c r="B125" s="36" t="s">
        <v>42</v>
      </c>
      <c r="C125" s="7"/>
      <c r="D125" s="95" t="n">
        <v>3208310</v>
      </c>
      <c r="E125" s="95" t="n">
        <v>536081</v>
      </c>
      <c r="F125" s="7"/>
      <c r="G125" s="33" t="n">
        <v>818330</v>
      </c>
      <c r="H125" s="95" t="n">
        <v>81958</v>
      </c>
      <c r="I125" s="95" t="n">
        <v>157068</v>
      </c>
      <c r="J125" s="35" t="n">
        <v>13753</v>
      </c>
      <c r="K125" s="95" t="n">
        <v>614401</v>
      </c>
      <c r="L125" s="95" t="n">
        <v>318952</v>
      </c>
      <c r="M125" s="95" t="n">
        <v>0</v>
      </c>
      <c r="N125" s="95" t="n">
        <v>2458</v>
      </c>
      <c r="O125" s="95" t="n">
        <v>1829</v>
      </c>
      <c r="P125" s="95" t="n">
        <v>15311</v>
      </c>
      <c r="Q125" s="95" t="n">
        <v>13783</v>
      </c>
      <c r="R125" s="95" t="n">
        <v>7646</v>
      </c>
      <c r="S125" s="95" t="n">
        <v>200535</v>
      </c>
      <c r="T125" s="95" t="n">
        <v>9302</v>
      </c>
      <c r="U125" s="35" t="n">
        <v>416903</v>
      </c>
      <c r="V125" s="95" t="n">
        <v>0</v>
      </c>
      <c r="W125" s="95" t="n">
        <v>0</v>
      </c>
      <c r="X125" s="95" t="n">
        <v>0</v>
      </c>
      <c r="Y125" s="96" t="n">
        <v>0</v>
      </c>
      <c r="Z125" s="7"/>
      <c r="AA125" s="96" t="n">
        <v>2672229</v>
      </c>
      <c r="AB125" s="7"/>
      <c r="AC125" s="95" t="n">
        <v>239026</v>
      </c>
      <c r="AD125" s="95" t="n">
        <v>832083</v>
      </c>
      <c r="AE125" s="33" t="n">
        <v>7646</v>
      </c>
      <c r="AF125" s="95" t="n">
        <v>1167269</v>
      </c>
      <c r="AG125" s="35" t="n">
        <v>426205</v>
      </c>
      <c r="AH125" s="33" t="n">
        <v>0</v>
      </c>
      <c r="AI125" s="35" t="n">
        <v>0</v>
      </c>
      <c r="AJ125" s="7"/>
      <c r="AK125" s="95" t="n">
        <v>1071109</v>
      </c>
      <c r="AL125" s="95" t="n">
        <v>1601120</v>
      </c>
      <c r="AM125" s="95" t="n">
        <v>0</v>
      </c>
      <c r="AN125" s="35" t="n">
        <v>0</v>
      </c>
      <c r="AO125" s="28"/>
      <c r="AP125" s="69"/>
      <c r="AS125" s="70"/>
      <c r="AT125" s="7"/>
    </row>
    <row r="126" customFormat="false" ht="12.75" hidden="false" customHeight="false" outlineLevel="0" collapsed="false">
      <c r="A126" s="31"/>
      <c r="C126" s="7"/>
      <c r="D126" s="28"/>
      <c r="E126" s="29"/>
      <c r="F126" s="7"/>
      <c r="G126" s="90"/>
      <c r="H126" s="28"/>
      <c r="I126" s="28"/>
      <c r="J126" s="91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91"/>
      <c r="V126" s="28"/>
      <c r="W126" s="28"/>
      <c r="X126" s="28"/>
      <c r="Y126" s="92"/>
      <c r="Z126" s="7"/>
      <c r="AA126" s="92"/>
      <c r="AB126" s="7"/>
      <c r="AC126" s="29"/>
      <c r="AD126" s="29"/>
      <c r="AE126" s="93"/>
      <c r="AF126" s="29"/>
      <c r="AG126" s="94"/>
      <c r="AH126" s="93"/>
      <c r="AI126" s="94"/>
      <c r="AJ126" s="7"/>
      <c r="AK126" s="28"/>
      <c r="AL126" s="28"/>
      <c r="AM126" s="28"/>
      <c r="AN126" s="91"/>
      <c r="AO126" s="28"/>
      <c r="AP126" s="69"/>
      <c r="AS126" s="70"/>
      <c r="AT126" s="7"/>
    </row>
    <row r="127" customFormat="false" ht="12.75" hidden="false" customHeight="false" outlineLevel="0" collapsed="false">
      <c r="A127" s="30" t="s">
        <v>186</v>
      </c>
      <c r="B127" s="30"/>
      <c r="C127" s="7"/>
      <c r="D127" s="28"/>
      <c r="E127" s="29"/>
      <c r="F127" s="7"/>
      <c r="G127" s="90"/>
      <c r="H127" s="28"/>
      <c r="I127" s="28"/>
      <c r="J127" s="91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91"/>
      <c r="V127" s="28"/>
      <c r="W127" s="28"/>
      <c r="X127" s="28"/>
      <c r="Y127" s="92"/>
      <c r="Z127" s="7"/>
      <c r="AA127" s="92"/>
      <c r="AB127" s="7"/>
      <c r="AC127" s="29"/>
      <c r="AD127" s="29"/>
      <c r="AE127" s="93"/>
      <c r="AF127" s="29"/>
      <c r="AG127" s="94"/>
      <c r="AH127" s="93"/>
      <c r="AI127" s="94"/>
      <c r="AJ127" s="7"/>
      <c r="AK127" s="28"/>
      <c r="AL127" s="28"/>
      <c r="AM127" s="28"/>
      <c r="AN127" s="91"/>
      <c r="AO127" s="28"/>
      <c r="AP127" s="69"/>
      <c r="AS127" s="70"/>
      <c r="AT127" s="7"/>
    </row>
    <row r="128" customFormat="false" ht="12.75" hidden="false" customHeight="false" outlineLevel="0" collapsed="false">
      <c r="A128" s="31" t="s">
        <v>187</v>
      </c>
      <c r="B128" s="2" t="s">
        <v>188</v>
      </c>
      <c r="C128" s="7"/>
      <c r="D128" s="28" t="n">
        <v>61380</v>
      </c>
      <c r="E128" s="29" t="n">
        <v>0</v>
      </c>
      <c r="F128" s="7"/>
      <c r="G128" s="90" t="n">
        <v>0</v>
      </c>
      <c r="H128" s="28" t="n">
        <v>0</v>
      </c>
      <c r="I128" s="28" t="n">
        <v>61380</v>
      </c>
      <c r="J128" s="91" t="n">
        <v>0</v>
      </c>
      <c r="K128" s="28" t="n">
        <v>0</v>
      </c>
      <c r="L128" s="28" t="n">
        <v>0</v>
      </c>
      <c r="M128" s="28" t="n">
        <v>0</v>
      </c>
      <c r="N128" s="28" t="n">
        <v>0</v>
      </c>
      <c r="O128" s="28" t="n">
        <v>0</v>
      </c>
      <c r="P128" s="28" t="n">
        <v>0</v>
      </c>
      <c r="Q128" s="28" t="n">
        <v>0</v>
      </c>
      <c r="R128" s="28" t="n">
        <v>0</v>
      </c>
      <c r="S128" s="28" t="n">
        <v>0</v>
      </c>
      <c r="T128" s="28" t="n">
        <v>0</v>
      </c>
      <c r="U128" s="91" t="n">
        <v>0</v>
      </c>
      <c r="V128" s="28" t="n">
        <v>0</v>
      </c>
      <c r="W128" s="28" t="n">
        <v>0</v>
      </c>
      <c r="X128" s="28" t="n">
        <v>0</v>
      </c>
      <c r="Y128" s="92" t="n">
        <v>0</v>
      </c>
      <c r="Z128" s="7"/>
      <c r="AA128" s="92" t="n">
        <v>61380</v>
      </c>
      <c r="AB128" s="7"/>
      <c r="AC128" s="29" t="n">
        <v>61380</v>
      </c>
      <c r="AD128" s="29" t="n">
        <v>0</v>
      </c>
      <c r="AE128" s="93" t="n">
        <v>0</v>
      </c>
      <c r="AF128" s="29" t="n">
        <v>0</v>
      </c>
      <c r="AG128" s="94" t="n">
        <v>0</v>
      </c>
      <c r="AH128" s="93" t="n">
        <v>0</v>
      </c>
      <c r="AI128" s="94" t="n">
        <v>0</v>
      </c>
      <c r="AJ128" s="7"/>
      <c r="AK128" s="28" t="n">
        <v>61380</v>
      </c>
      <c r="AL128" s="28" t="n">
        <v>0</v>
      </c>
      <c r="AM128" s="28" t="n">
        <v>0</v>
      </c>
      <c r="AN128" s="91" t="n">
        <v>0</v>
      </c>
      <c r="AO128" s="28"/>
      <c r="AP128" s="69" t="n">
        <v>1</v>
      </c>
      <c r="AQ128" s="40" t="n">
        <v>0</v>
      </c>
      <c r="AR128" s="40" t="n">
        <v>0</v>
      </c>
      <c r="AS128" s="70" t="n">
        <v>0</v>
      </c>
      <c r="AT128" s="7"/>
    </row>
    <row r="129" customFormat="false" ht="12.75" hidden="false" customHeight="false" outlineLevel="0" collapsed="false">
      <c r="A129" s="31" t="s">
        <v>189</v>
      </c>
      <c r="B129" s="2" t="s">
        <v>190</v>
      </c>
      <c r="C129" s="7"/>
      <c r="D129" s="28" t="n">
        <v>25575</v>
      </c>
      <c r="E129" s="29" t="n">
        <v>0</v>
      </c>
      <c r="F129" s="7"/>
      <c r="G129" s="90" t="n">
        <v>101</v>
      </c>
      <c r="H129" s="28" t="n">
        <v>1081</v>
      </c>
      <c r="I129" s="28" t="n">
        <v>8408</v>
      </c>
      <c r="J129" s="91" t="n">
        <v>32</v>
      </c>
      <c r="K129" s="28" t="n">
        <v>0</v>
      </c>
      <c r="L129" s="28" t="n">
        <v>0</v>
      </c>
      <c r="M129" s="28" t="n">
        <v>0</v>
      </c>
      <c r="N129" s="28" t="n">
        <v>0</v>
      </c>
      <c r="O129" s="28" t="n">
        <v>0</v>
      </c>
      <c r="P129" s="28" t="n">
        <v>0</v>
      </c>
      <c r="Q129" s="28" t="n">
        <v>0</v>
      </c>
      <c r="R129" s="28" t="n">
        <v>0</v>
      </c>
      <c r="S129" s="28" t="n">
        <v>0</v>
      </c>
      <c r="T129" s="28" t="n">
        <v>0</v>
      </c>
      <c r="U129" s="91" t="n">
        <v>15953</v>
      </c>
      <c r="V129" s="28" t="n">
        <v>0</v>
      </c>
      <c r="W129" s="28" t="n">
        <v>0</v>
      </c>
      <c r="X129" s="28" t="n">
        <v>0</v>
      </c>
      <c r="Y129" s="92" t="n">
        <v>0</v>
      </c>
      <c r="Z129" s="7"/>
      <c r="AA129" s="92" t="n">
        <v>25575</v>
      </c>
      <c r="AB129" s="7"/>
      <c r="AC129" s="29" t="n">
        <v>9489</v>
      </c>
      <c r="AD129" s="29" t="n">
        <v>133</v>
      </c>
      <c r="AE129" s="93" t="n">
        <v>0</v>
      </c>
      <c r="AF129" s="29" t="n">
        <v>0</v>
      </c>
      <c r="AG129" s="94" t="n">
        <v>15953</v>
      </c>
      <c r="AH129" s="93" t="n">
        <v>0</v>
      </c>
      <c r="AI129" s="94" t="n">
        <v>0</v>
      </c>
      <c r="AJ129" s="7"/>
      <c r="AK129" s="28" t="n">
        <v>9622</v>
      </c>
      <c r="AL129" s="28" t="n">
        <v>15953</v>
      </c>
      <c r="AM129" s="28" t="n">
        <v>0</v>
      </c>
      <c r="AN129" s="91" t="n">
        <v>0</v>
      </c>
      <c r="AO129" s="28"/>
      <c r="AP129" s="69" t="n">
        <v>0.376226783968719</v>
      </c>
      <c r="AQ129" s="40" t="n">
        <v>0.623773216031281</v>
      </c>
      <c r="AR129" s="40" t="n">
        <v>0</v>
      </c>
      <c r="AS129" s="70" t="n">
        <v>0</v>
      </c>
      <c r="AT129" s="7"/>
    </row>
    <row r="130" customFormat="false" ht="12.75" hidden="false" customHeight="false" outlineLevel="0" collapsed="false">
      <c r="A130" s="31" t="s">
        <v>191</v>
      </c>
      <c r="B130" s="2" t="s">
        <v>192</v>
      </c>
      <c r="C130" s="7"/>
      <c r="D130" s="28" t="n">
        <v>306900</v>
      </c>
      <c r="E130" s="29" t="n">
        <v>0</v>
      </c>
      <c r="F130" s="7"/>
      <c r="G130" s="90" t="n">
        <v>133505</v>
      </c>
      <c r="H130" s="28" t="n">
        <v>0</v>
      </c>
      <c r="I130" s="28" t="n">
        <v>173395</v>
      </c>
      <c r="J130" s="91" t="n">
        <v>0</v>
      </c>
      <c r="K130" s="28" t="n">
        <v>0</v>
      </c>
      <c r="L130" s="28" t="n">
        <v>0</v>
      </c>
      <c r="M130" s="28" t="n">
        <v>0</v>
      </c>
      <c r="N130" s="28" t="n">
        <v>0</v>
      </c>
      <c r="O130" s="28" t="n">
        <v>0</v>
      </c>
      <c r="P130" s="28" t="n">
        <v>0</v>
      </c>
      <c r="Q130" s="28" t="n">
        <v>0</v>
      </c>
      <c r="R130" s="28" t="n">
        <v>0</v>
      </c>
      <c r="S130" s="28" t="n">
        <v>0</v>
      </c>
      <c r="T130" s="28" t="n">
        <v>0</v>
      </c>
      <c r="U130" s="91" t="n">
        <v>0</v>
      </c>
      <c r="V130" s="28" t="n">
        <v>0</v>
      </c>
      <c r="W130" s="28" t="n">
        <v>0</v>
      </c>
      <c r="X130" s="28" t="n">
        <v>0</v>
      </c>
      <c r="Y130" s="92" t="n">
        <v>0</v>
      </c>
      <c r="Z130" s="7"/>
      <c r="AA130" s="92" t="n">
        <v>306900</v>
      </c>
      <c r="AB130" s="7"/>
      <c r="AC130" s="29" t="n">
        <v>173395</v>
      </c>
      <c r="AD130" s="29" t="n">
        <v>133505</v>
      </c>
      <c r="AE130" s="93" t="n">
        <v>0</v>
      </c>
      <c r="AF130" s="29" t="n">
        <v>0</v>
      </c>
      <c r="AG130" s="94" t="n">
        <v>0</v>
      </c>
      <c r="AH130" s="93" t="n">
        <v>0</v>
      </c>
      <c r="AI130" s="94" t="n">
        <v>0</v>
      </c>
      <c r="AJ130" s="7"/>
      <c r="AK130" s="28" t="n">
        <v>306900</v>
      </c>
      <c r="AL130" s="28" t="n">
        <v>0</v>
      </c>
      <c r="AM130" s="28" t="n">
        <v>0</v>
      </c>
      <c r="AN130" s="91" t="n">
        <v>0</v>
      </c>
      <c r="AO130" s="28"/>
      <c r="AP130" s="69" t="n">
        <v>1</v>
      </c>
      <c r="AQ130" s="40" t="n">
        <v>0</v>
      </c>
      <c r="AR130" s="40" t="n">
        <v>0</v>
      </c>
      <c r="AS130" s="70" t="n">
        <v>0</v>
      </c>
      <c r="AT130" s="7"/>
    </row>
    <row r="131" customFormat="false" ht="12.75" hidden="false" customHeight="false" outlineLevel="0" collapsed="false">
      <c r="A131" s="31" t="s">
        <v>193</v>
      </c>
      <c r="B131" s="2" t="s">
        <v>194</v>
      </c>
      <c r="C131" s="7"/>
      <c r="D131" s="28" t="n">
        <v>646</v>
      </c>
      <c r="E131" s="29" t="n">
        <v>0</v>
      </c>
      <c r="F131" s="7"/>
      <c r="G131" s="90" t="n">
        <v>0</v>
      </c>
      <c r="H131" s="28" t="n">
        <v>0</v>
      </c>
      <c r="I131" s="28" t="n">
        <v>0</v>
      </c>
      <c r="J131" s="91" t="n">
        <v>0</v>
      </c>
      <c r="K131" s="28" t="n">
        <v>0</v>
      </c>
      <c r="L131" s="28" t="n">
        <v>0</v>
      </c>
      <c r="M131" s="28" t="n">
        <v>0</v>
      </c>
      <c r="N131" s="28" t="n">
        <v>0</v>
      </c>
      <c r="O131" s="28" t="n">
        <v>0</v>
      </c>
      <c r="P131" s="28" t="n">
        <v>0</v>
      </c>
      <c r="Q131" s="28" t="n">
        <v>0</v>
      </c>
      <c r="R131" s="28" t="n">
        <v>0</v>
      </c>
      <c r="S131" s="28" t="n">
        <v>0</v>
      </c>
      <c r="T131" s="28" t="n">
        <v>0</v>
      </c>
      <c r="U131" s="91" t="n">
        <v>646</v>
      </c>
      <c r="V131" s="28" t="n">
        <v>0</v>
      </c>
      <c r="W131" s="28" t="n">
        <v>0</v>
      </c>
      <c r="X131" s="28" t="n">
        <v>0</v>
      </c>
      <c r="Y131" s="92" t="n">
        <v>0</v>
      </c>
      <c r="Z131" s="7"/>
      <c r="AA131" s="92" t="n">
        <v>646</v>
      </c>
      <c r="AB131" s="7"/>
      <c r="AC131" s="29" t="n">
        <v>0</v>
      </c>
      <c r="AD131" s="29" t="n">
        <v>0</v>
      </c>
      <c r="AE131" s="93" t="n">
        <v>0</v>
      </c>
      <c r="AF131" s="29" t="n">
        <v>0</v>
      </c>
      <c r="AG131" s="94" t="n">
        <v>646</v>
      </c>
      <c r="AH131" s="93" t="n">
        <v>0</v>
      </c>
      <c r="AI131" s="94" t="n">
        <v>0</v>
      </c>
      <c r="AJ131" s="7"/>
      <c r="AK131" s="28" t="n">
        <v>0</v>
      </c>
      <c r="AL131" s="28" t="n">
        <v>646</v>
      </c>
      <c r="AM131" s="28" t="n">
        <v>0</v>
      </c>
      <c r="AN131" s="91" t="n">
        <v>0</v>
      </c>
      <c r="AO131" s="28"/>
      <c r="AP131" s="69" t="n">
        <v>0</v>
      </c>
      <c r="AQ131" s="40" t="n">
        <v>1</v>
      </c>
      <c r="AR131" s="40" t="n">
        <v>0</v>
      </c>
      <c r="AS131" s="70" t="n">
        <v>0</v>
      </c>
      <c r="AT131" s="7"/>
    </row>
    <row r="132" customFormat="false" ht="12.75" hidden="false" customHeight="false" outlineLevel="0" collapsed="false">
      <c r="A132" s="31" t="s">
        <v>195</v>
      </c>
      <c r="B132" s="2" t="s">
        <v>196</v>
      </c>
      <c r="C132" s="7"/>
      <c r="D132" s="28" t="n">
        <v>46035</v>
      </c>
      <c r="E132" s="29" t="n">
        <v>0</v>
      </c>
      <c r="F132" s="7"/>
      <c r="G132" s="90" t="n">
        <v>15137</v>
      </c>
      <c r="H132" s="28" t="n">
        <v>153</v>
      </c>
      <c r="I132" s="28" t="n">
        <v>1023</v>
      </c>
      <c r="J132" s="91" t="n">
        <v>59</v>
      </c>
      <c r="K132" s="28" t="n">
        <v>0</v>
      </c>
      <c r="L132" s="28" t="n">
        <v>5522</v>
      </c>
      <c r="M132" s="28" t="n">
        <v>0</v>
      </c>
      <c r="N132" s="28" t="n">
        <v>0</v>
      </c>
      <c r="O132" s="28" t="n">
        <v>0</v>
      </c>
      <c r="P132" s="28" t="n">
        <v>0</v>
      </c>
      <c r="Q132" s="28" t="n">
        <v>0</v>
      </c>
      <c r="R132" s="28" t="n">
        <v>0</v>
      </c>
      <c r="S132" s="28" t="n">
        <v>0</v>
      </c>
      <c r="T132" s="28" t="n">
        <v>0</v>
      </c>
      <c r="U132" s="91" t="n">
        <v>24141</v>
      </c>
      <c r="V132" s="28" t="n">
        <v>0</v>
      </c>
      <c r="W132" s="28" t="n">
        <v>0</v>
      </c>
      <c r="X132" s="28" t="n">
        <v>0</v>
      </c>
      <c r="Y132" s="92" t="n">
        <v>0</v>
      </c>
      <c r="Z132" s="7"/>
      <c r="AA132" s="92" t="n">
        <v>46035</v>
      </c>
      <c r="AB132" s="7"/>
      <c r="AC132" s="29" t="n">
        <v>1176</v>
      </c>
      <c r="AD132" s="29" t="n">
        <v>15196</v>
      </c>
      <c r="AE132" s="93" t="n">
        <v>0</v>
      </c>
      <c r="AF132" s="29" t="n">
        <v>5522</v>
      </c>
      <c r="AG132" s="94" t="n">
        <v>24141</v>
      </c>
      <c r="AH132" s="93" t="n">
        <v>0</v>
      </c>
      <c r="AI132" s="94" t="n">
        <v>0</v>
      </c>
      <c r="AJ132" s="7"/>
      <c r="AK132" s="28" t="n">
        <v>16372</v>
      </c>
      <c r="AL132" s="28" t="n">
        <v>29663</v>
      </c>
      <c r="AM132" s="28" t="n">
        <v>0</v>
      </c>
      <c r="AN132" s="91" t="n">
        <v>0</v>
      </c>
      <c r="AO132" s="28"/>
      <c r="AP132" s="69" t="n">
        <v>0.355642445965027</v>
      </c>
      <c r="AQ132" s="40" t="n">
        <v>0.644357554034973</v>
      </c>
      <c r="AR132" s="40" t="n">
        <v>0</v>
      </c>
      <c r="AS132" s="70" t="n">
        <v>0</v>
      </c>
      <c r="AT132" s="7"/>
    </row>
    <row r="133" customFormat="false" ht="12.75" hidden="false" customHeight="false" outlineLevel="0" collapsed="false">
      <c r="A133" s="31" t="s">
        <v>197</v>
      </c>
      <c r="B133" s="2" t="s">
        <v>198</v>
      </c>
      <c r="C133" s="7"/>
      <c r="D133" s="28" t="n">
        <v>7000</v>
      </c>
      <c r="E133" s="29" t="n">
        <v>3219</v>
      </c>
      <c r="F133" s="7"/>
      <c r="G133" s="90" t="n">
        <v>2775</v>
      </c>
      <c r="H133" s="28" t="n">
        <v>117</v>
      </c>
      <c r="I133" s="28" t="n">
        <v>197</v>
      </c>
      <c r="J133" s="91" t="n">
        <v>21</v>
      </c>
      <c r="K133" s="28" t="n">
        <v>180</v>
      </c>
      <c r="L133" s="28" t="n">
        <v>0</v>
      </c>
      <c r="M133" s="28" t="n">
        <v>0</v>
      </c>
      <c r="N133" s="28" t="n">
        <v>0</v>
      </c>
      <c r="O133" s="28" t="n">
        <v>0</v>
      </c>
      <c r="P133" s="28" t="n">
        <v>0</v>
      </c>
      <c r="Q133" s="28" t="n">
        <v>0</v>
      </c>
      <c r="R133" s="28" t="n">
        <v>0</v>
      </c>
      <c r="S133" s="28" t="n">
        <v>0</v>
      </c>
      <c r="T133" s="28" t="n">
        <v>0</v>
      </c>
      <c r="U133" s="91" t="n">
        <v>491</v>
      </c>
      <c r="V133" s="28" t="n">
        <v>0</v>
      </c>
      <c r="W133" s="28" t="n">
        <v>0</v>
      </c>
      <c r="X133" s="28" t="n">
        <v>0</v>
      </c>
      <c r="Y133" s="92" t="n">
        <v>0</v>
      </c>
      <c r="Z133" s="7"/>
      <c r="AA133" s="92" t="n">
        <v>3781</v>
      </c>
      <c r="AB133" s="7"/>
      <c r="AC133" s="29" t="n">
        <v>314</v>
      </c>
      <c r="AD133" s="29" t="n">
        <v>2796</v>
      </c>
      <c r="AE133" s="93" t="n">
        <v>0</v>
      </c>
      <c r="AF133" s="29" t="n">
        <v>180</v>
      </c>
      <c r="AG133" s="94" t="n">
        <v>491</v>
      </c>
      <c r="AH133" s="93" t="n">
        <v>0</v>
      </c>
      <c r="AI133" s="94" t="n">
        <v>0</v>
      </c>
      <c r="AJ133" s="7"/>
      <c r="AK133" s="28" t="n">
        <v>3110</v>
      </c>
      <c r="AL133" s="28" t="n">
        <v>671</v>
      </c>
      <c r="AM133" s="28" t="n">
        <v>0</v>
      </c>
      <c r="AN133" s="91" t="n">
        <v>0</v>
      </c>
      <c r="AO133" s="28"/>
      <c r="AP133" s="69" t="n">
        <v>0.444285714285714</v>
      </c>
      <c r="AQ133" s="40" t="n">
        <v>0.0958571428571429</v>
      </c>
      <c r="AR133" s="40" t="n">
        <v>0</v>
      </c>
      <c r="AS133" s="70" t="n">
        <v>0</v>
      </c>
      <c r="AT133" s="7"/>
    </row>
    <row r="134" customFormat="false" ht="12.75" hidden="false" customHeight="false" outlineLevel="0" collapsed="false">
      <c r="A134" s="31" t="s">
        <v>199</v>
      </c>
      <c r="B134" s="2" t="s">
        <v>200</v>
      </c>
      <c r="C134" s="7"/>
      <c r="D134" s="28" t="n">
        <v>16495</v>
      </c>
      <c r="E134" s="29" t="n">
        <v>0</v>
      </c>
      <c r="F134" s="7"/>
      <c r="G134" s="90" t="n">
        <v>5423</v>
      </c>
      <c r="H134" s="28" t="n">
        <v>55</v>
      </c>
      <c r="I134" s="28" t="n">
        <v>366</v>
      </c>
      <c r="J134" s="91" t="n">
        <v>21</v>
      </c>
      <c r="K134" s="28" t="n">
        <v>0</v>
      </c>
      <c r="L134" s="28" t="n">
        <v>1979</v>
      </c>
      <c r="M134" s="28" t="n">
        <v>0</v>
      </c>
      <c r="N134" s="28" t="n">
        <v>0</v>
      </c>
      <c r="O134" s="28" t="n">
        <v>0</v>
      </c>
      <c r="P134" s="28" t="n">
        <v>0</v>
      </c>
      <c r="Q134" s="28" t="n">
        <v>0</v>
      </c>
      <c r="R134" s="28" t="n">
        <v>0</v>
      </c>
      <c r="S134" s="28" t="n">
        <v>0</v>
      </c>
      <c r="T134" s="28" t="n">
        <v>0</v>
      </c>
      <c r="U134" s="91" t="n">
        <v>8651</v>
      </c>
      <c r="V134" s="28" t="n">
        <v>0</v>
      </c>
      <c r="W134" s="28" t="n">
        <v>0</v>
      </c>
      <c r="X134" s="28" t="n">
        <v>0</v>
      </c>
      <c r="Y134" s="92" t="n">
        <v>0</v>
      </c>
      <c r="Z134" s="7"/>
      <c r="AA134" s="92" t="n">
        <v>16495</v>
      </c>
      <c r="AB134" s="7"/>
      <c r="AC134" s="29" t="n">
        <v>421</v>
      </c>
      <c r="AD134" s="29" t="n">
        <v>5444</v>
      </c>
      <c r="AE134" s="93" t="n">
        <v>0</v>
      </c>
      <c r="AF134" s="29" t="n">
        <v>1979</v>
      </c>
      <c r="AG134" s="94" t="n">
        <v>8651</v>
      </c>
      <c r="AH134" s="93" t="n">
        <v>0</v>
      </c>
      <c r="AI134" s="94" t="n">
        <v>0</v>
      </c>
      <c r="AJ134" s="7"/>
      <c r="AK134" s="28" t="n">
        <v>5865</v>
      </c>
      <c r="AL134" s="28" t="n">
        <v>10630</v>
      </c>
      <c r="AM134" s="28" t="n">
        <v>0</v>
      </c>
      <c r="AN134" s="91" t="n">
        <v>0</v>
      </c>
      <c r="AO134" s="28"/>
      <c r="AP134" s="69" t="n">
        <v>0.355562291603516</v>
      </c>
      <c r="AQ134" s="40" t="n">
        <v>0.644437708396484</v>
      </c>
      <c r="AR134" s="40" t="n">
        <v>0</v>
      </c>
      <c r="AS134" s="70" t="n">
        <v>0</v>
      </c>
      <c r="AT134" s="7"/>
    </row>
    <row r="135" customFormat="false" ht="12.75" hidden="false" customHeight="false" outlineLevel="0" collapsed="false">
      <c r="A135" s="31" t="s">
        <v>201</v>
      </c>
      <c r="B135" s="2" t="s">
        <v>202</v>
      </c>
      <c r="C135" s="7"/>
      <c r="D135" s="28" t="n">
        <v>4604</v>
      </c>
      <c r="E135" s="29" t="n">
        <v>0</v>
      </c>
      <c r="F135" s="7"/>
      <c r="G135" s="90" t="n">
        <v>4604</v>
      </c>
      <c r="H135" s="28" t="n">
        <v>0</v>
      </c>
      <c r="I135" s="28" t="n">
        <v>0</v>
      </c>
      <c r="J135" s="91" t="n">
        <v>0</v>
      </c>
      <c r="K135" s="28" t="n">
        <v>0</v>
      </c>
      <c r="L135" s="28" t="n">
        <v>0</v>
      </c>
      <c r="M135" s="28" t="n">
        <v>0</v>
      </c>
      <c r="N135" s="28" t="n">
        <v>0</v>
      </c>
      <c r="O135" s="28" t="n">
        <v>0</v>
      </c>
      <c r="P135" s="28" t="n">
        <v>0</v>
      </c>
      <c r="Q135" s="28" t="n">
        <v>0</v>
      </c>
      <c r="R135" s="28" t="n">
        <v>0</v>
      </c>
      <c r="S135" s="28" t="n">
        <v>0</v>
      </c>
      <c r="T135" s="28" t="n">
        <v>0</v>
      </c>
      <c r="U135" s="91" t="n">
        <v>0</v>
      </c>
      <c r="V135" s="28" t="n">
        <v>0</v>
      </c>
      <c r="W135" s="28" t="n">
        <v>0</v>
      </c>
      <c r="X135" s="28" t="n">
        <v>0</v>
      </c>
      <c r="Y135" s="92" t="n">
        <v>0</v>
      </c>
      <c r="Z135" s="7"/>
      <c r="AA135" s="92" t="n">
        <v>4604</v>
      </c>
      <c r="AB135" s="7"/>
      <c r="AC135" s="29" t="n">
        <v>0</v>
      </c>
      <c r="AD135" s="29" t="n">
        <v>4604</v>
      </c>
      <c r="AE135" s="93" t="n">
        <v>0</v>
      </c>
      <c r="AF135" s="29" t="n">
        <v>0</v>
      </c>
      <c r="AG135" s="94" t="n">
        <v>0</v>
      </c>
      <c r="AH135" s="93" t="n">
        <v>0</v>
      </c>
      <c r="AI135" s="94" t="n">
        <v>0</v>
      </c>
      <c r="AJ135" s="7"/>
      <c r="AK135" s="28" t="n">
        <v>4604</v>
      </c>
      <c r="AL135" s="28" t="n">
        <v>0</v>
      </c>
      <c r="AM135" s="28" t="n">
        <v>0</v>
      </c>
      <c r="AN135" s="91" t="n">
        <v>0</v>
      </c>
      <c r="AO135" s="28"/>
      <c r="AP135" s="69" t="n">
        <v>1</v>
      </c>
      <c r="AQ135" s="40" t="n">
        <v>0</v>
      </c>
      <c r="AR135" s="40" t="n">
        <v>0</v>
      </c>
      <c r="AS135" s="70" t="n">
        <v>0</v>
      </c>
      <c r="AT135" s="7"/>
    </row>
    <row r="136" customFormat="false" ht="12.75" hidden="false" customHeight="false" outlineLevel="0" collapsed="false">
      <c r="A136" s="31" t="s">
        <v>203</v>
      </c>
      <c r="B136" s="2" t="s">
        <v>108</v>
      </c>
      <c r="C136" s="7"/>
      <c r="D136" s="28" t="n">
        <v>9750</v>
      </c>
      <c r="E136" s="29" t="n">
        <v>0</v>
      </c>
      <c r="F136" s="7"/>
      <c r="G136" s="90" t="n">
        <v>0</v>
      </c>
      <c r="H136" s="28" t="n">
        <v>0</v>
      </c>
      <c r="I136" s="28" t="n">
        <v>0</v>
      </c>
      <c r="J136" s="91" t="n">
        <v>0</v>
      </c>
      <c r="K136" s="28" t="n">
        <v>0</v>
      </c>
      <c r="L136" s="28" t="n">
        <v>0</v>
      </c>
      <c r="M136" s="28" t="n">
        <v>0</v>
      </c>
      <c r="N136" s="28" t="n">
        <v>0</v>
      </c>
      <c r="O136" s="28" t="n">
        <v>0</v>
      </c>
      <c r="P136" s="28" t="n">
        <v>0</v>
      </c>
      <c r="Q136" s="28" t="n">
        <v>0</v>
      </c>
      <c r="R136" s="28" t="n">
        <v>0</v>
      </c>
      <c r="S136" s="28" t="n">
        <v>0</v>
      </c>
      <c r="T136" s="28" t="n">
        <v>0</v>
      </c>
      <c r="U136" s="91" t="n">
        <v>9750</v>
      </c>
      <c r="V136" s="28" t="n">
        <v>0</v>
      </c>
      <c r="W136" s="28" t="n">
        <v>0</v>
      </c>
      <c r="X136" s="28" t="n">
        <v>0</v>
      </c>
      <c r="Y136" s="92" t="n">
        <v>0</v>
      </c>
      <c r="Z136" s="7"/>
      <c r="AA136" s="92" t="n">
        <v>9750</v>
      </c>
      <c r="AB136" s="7"/>
      <c r="AC136" s="29" t="n">
        <v>0</v>
      </c>
      <c r="AD136" s="29" t="n">
        <v>0</v>
      </c>
      <c r="AE136" s="93" t="n">
        <v>0</v>
      </c>
      <c r="AF136" s="29" t="n">
        <v>0</v>
      </c>
      <c r="AG136" s="94" t="n">
        <v>9750</v>
      </c>
      <c r="AH136" s="93" t="n">
        <v>0</v>
      </c>
      <c r="AI136" s="94" t="n">
        <v>0</v>
      </c>
      <c r="AJ136" s="7"/>
      <c r="AK136" s="28" t="n">
        <v>0</v>
      </c>
      <c r="AL136" s="28" t="n">
        <v>9750</v>
      </c>
      <c r="AM136" s="28" t="n">
        <v>0</v>
      </c>
      <c r="AN136" s="91" t="n">
        <v>0</v>
      </c>
      <c r="AO136" s="28"/>
      <c r="AP136" s="69" t="n">
        <v>0</v>
      </c>
      <c r="AQ136" s="40" t="n">
        <v>1</v>
      </c>
      <c r="AR136" s="40" t="n">
        <v>0</v>
      </c>
      <c r="AS136" s="70" t="n">
        <v>0</v>
      </c>
      <c r="AT136" s="7"/>
    </row>
    <row r="137" customFormat="false" ht="12.75" hidden="false" customHeight="false" outlineLevel="0" collapsed="false">
      <c r="A137" s="31" t="s">
        <v>204</v>
      </c>
      <c r="B137" s="2" t="s">
        <v>108</v>
      </c>
      <c r="C137" s="7"/>
      <c r="D137" s="28" t="n">
        <v>40920</v>
      </c>
      <c r="E137" s="29" t="n">
        <v>12381</v>
      </c>
      <c r="F137" s="7"/>
      <c r="G137" s="90" t="n">
        <v>13455</v>
      </c>
      <c r="H137" s="28" t="n">
        <v>137</v>
      </c>
      <c r="I137" s="28" t="n">
        <v>909</v>
      </c>
      <c r="J137" s="91" t="n">
        <v>0</v>
      </c>
      <c r="K137" s="28" t="n">
        <v>1359</v>
      </c>
      <c r="L137" s="28" t="n">
        <v>0</v>
      </c>
      <c r="M137" s="28" t="n">
        <v>0</v>
      </c>
      <c r="N137" s="28" t="n">
        <v>0</v>
      </c>
      <c r="O137" s="28" t="n">
        <v>0</v>
      </c>
      <c r="P137" s="28" t="n">
        <v>0</v>
      </c>
      <c r="Q137" s="28" t="n">
        <v>0</v>
      </c>
      <c r="R137" s="28" t="n">
        <v>0</v>
      </c>
      <c r="S137" s="28" t="n">
        <v>0</v>
      </c>
      <c r="T137" s="28" t="n">
        <v>0</v>
      </c>
      <c r="U137" s="91" t="n">
        <v>12679</v>
      </c>
      <c r="V137" s="28" t="n">
        <v>0</v>
      </c>
      <c r="W137" s="28" t="n">
        <v>0</v>
      </c>
      <c r="X137" s="28" t="n">
        <v>0</v>
      </c>
      <c r="Y137" s="92" t="n">
        <v>0</v>
      </c>
      <c r="Z137" s="7"/>
      <c r="AA137" s="92" t="n">
        <v>28539</v>
      </c>
      <c r="AB137" s="7"/>
      <c r="AC137" s="29" t="n">
        <v>1046</v>
      </c>
      <c r="AD137" s="29" t="n">
        <v>13455</v>
      </c>
      <c r="AE137" s="93" t="n">
        <v>0</v>
      </c>
      <c r="AF137" s="29" t="n">
        <v>1359</v>
      </c>
      <c r="AG137" s="94" t="n">
        <v>12679</v>
      </c>
      <c r="AH137" s="93" t="n">
        <v>0</v>
      </c>
      <c r="AI137" s="94" t="n">
        <v>0</v>
      </c>
      <c r="AJ137" s="7"/>
      <c r="AK137" s="28" t="n">
        <v>14501</v>
      </c>
      <c r="AL137" s="28" t="n">
        <v>14038</v>
      </c>
      <c r="AM137" s="28" t="n">
        <v>0</v>
      </c>
      <c r="AN137" s="91" t="n">
        <v>0</v>
      </c>
      <c r="AO137" s="28"/>
      <c r="AP137" s="69" t="n">
        <v>0.354374389051808</v>
      </c>
      <c r="AQ137" s="40" t="n">
        <v>0.3430596285435</v>
      </c>
      <c r="AR137" s="40" t="n">
        <v>0</v>
      </c>
      <c r="AS137" s="70" t="n">
        <v>0</v>
      </c>
      <c r="AT137" s="7"/>
    </row>
    <row r="138" customFormat="false" ht="12.75" hidden="false" customHeight="false" outlineLevel="0" collapsed="false">
      <c r="A138" s="31" t="s">
        <v>205</v>
      </c>
      <c r="B138" s="2" t="s">
        <v>108</v>
      </c>
      <c r="C138" s="7"/>
      <c r="D138" s="28" t="n">
        <v>20460</v>
      </c>
      <c r="E138" s="29" t="n">
        <v>5411</v>
      </c>
      <c r="F138" s="7"/>
      <c r="G138" s="90" t="n">
        <v>6726</v>
      </c>
      <c r="H138" s="28" t="n">
        <v>0</v>
      </c>
      <c r="I138" s="28" t="n">
        <v>454</v>
      </c>
      <c r="J138" s="91" t="n">
        <v>0</v>
      </c>
      <c r="K138" s="28" t="n">
        <v>0</v>
      </c>
      <c r="L138" s="28" t="n">
        <v>1736</v>
      </c>
      <c r="M138" s="28" t="n">
        <v>0</v>
      </c>
      <c r="N138" s="28" t="n">
        <v>0</v>
      </c>
      <c r="O138" s="28" t="n">
        <v>0</v>
      </c>
      <c r="P138" s="28" t="n">
        <v>0</v>
      </c>
      <c r="Q138" s="28" t="n">
        <v>594</v>
      </c>
      <c r="R138" s="28" t="n">
        <v>0</v>
      </c>
      <c r="S138" s="28" t="n">
        <v>0</v>
      </c>
      <c r="T138" s="28" t="n">
        <v>0</v>
      </c>
      <c r="U138" s="91" t="n">
        <v>5539</v>
      </c>
      <c r="V138" s="28" t="n">
        <v>0</v>
      </c>
      <c r="W138" s="28" t="n">
        <v>0</v>
      </c>
      <c r="X138" s="28" t="n">
        <v>0</v>
      </c>
      <c r="Y138" s="92" t="n">
        <v>0</v>
      </c>
      <c r="Z138" s="7"/>
      <c r="AA138" s="92" t="n">
        <v>15049</v>
      </c>
      <c r="AB138" s="7"/>
      <c r="AC138" s="29" t="n">
        <v>454</v>
      </c>
      <c r="AD138" s="29" t="n">
        <v>6726</v>
      </c>
      <c r="AE138" s="93" t="n">
        <v>0</v>
      </c>
      <c r="AF138" s="29" t="n">
        <v>2330</v>
      </c>
      <c r="AG138" s="94" t="n">
        <v>5539</v>
      </c>
      <c r="AH138" s="93" t="n">
        <v>0</v>
      </c>
      <c r="AI138" s="94" t="n">
        <v>0</v>
      </c>
      <c r="AJ138" s="7"/>
      <c r="AK138" s="28" t="n">
        <v>7180</v>
      </c>
      <c r="AL138" s="28" t="n">
        <v>7869</v>
      </c>
      <c r="AM138" s="28" t="n">
        <v>0</v>
      </c>
      <c r="AN138" s="91" t="n">
        <v>0</v>
      </c>
      <c r="AO138" s="28"/>
      <c r="AP138" s="69" t="n">
        <v>0.350928641251222</v>
      </c>
      <c r="AQ138" s="40" t="n">
        <v>0.384604105571848</v>
      </c>
      <c r="AR138" s="40" t="n">
        <v>0</v>
      </c>
      <c r="AS138" s="70" t="n">
        <v>0</v>
      </c>
      <c r="AT138" s="7"/>
    </row>
    <row r="139" customFormat="false" ht="12.75" hidden="false" customHeight="false" outlineLevel="0" collapsed="false">
      <c r="A139" s="31" t="s">
        <v>206</v>
      </c>
      <c r="B139" s="2" t="s">
        <v>108</v>
      </c>
      <c r="C139" s="7"/>
      <c r="D139" s="28" t="n">
        <v>40000</v>
      </c>
      <c r="E139" s="29" t="n">
        <v>0</v>
      </c>
      <c r="F139" s="7"/>
      <c r="G139" s="90" t="n">
        <v>0</v>
      </c>
      <c r="H139" s="28" t="n">
        <v>0</v>
      </c>
      <c r="I139" s="28" t="n">
        <v>0</v>
      </c>
      <c r="J139" s="91" t="n">
        <v>0</v>
      </c>
      <c r="K139" s="28" t="n">
        <v>0</v>
      </c>
      <c r="L139" s="28" t="n">
        <v>40000</v>
      </c>
      <c r="M139" s="28" t="n">
        <v>0</v>
      </c>
      <c r="N139" s="28" t="n">
        <v>0</v>
      </c>
      <c r="O139" s="28" t="n">
        <v>0</v>
      </c>
      <c r="P139" s="28" t="n">
        <v>0</v>
      </c>
      <c r="Q139" s="28" t="n">
        <v>0</v>
      </c>
      <c r="R139" s="28" t="n">
        <v>0</v>
      </c>
      <c r="S139" s="28" t="n">
        <v>0</v>
      </c>
      <c r="T139" s="28" t="n">
        <v>0</v>
      </c>
      <c r="U139" s="91" t="n">
        <v>0</v>
      </c>
      <c r="V139" s="28" t="n">
        <v>0</v>
      </c>
      <c r="W139" s="28" t="n">
        <v>0</v>
      </c>
      <c r="X139" s="28" t="n">
        <v>0</v>
      </c>
      <c r="Y139" s="92" t="n">
        <v>0</v>
      </c>
      <c r="Z139" s="7"/>
      <c r="AA139" s="92" t="n">
        <v>40000</v>
      </c>
      <c r="AB139" s="7"/>
      <c r="AC139" s="29" t="n">
        <v>0</v>
      </c>
      <c r="AD139" s="29" t="n">
        <v>0</v>
      </c>
      <c r="AE139" s="93" t="n">
        <v>0</v>
      </c>
      <c r="AF139" s="29" t="n">
        <v>40000</v>
      </c>
      <c r="AG139" s="94" t="n">
        <v>0</v>
      </c>
      <c r="AH139" s="93" t="n">
        <v>0</v>
      </c>
      <c r="AI139" s="94" t="n">
        <v>0</v>
      </c>
      <c r="AJ139" s="7"/>
      <c r="AK139" s="28" t="n">
        <v>0</v>
      </c>
      <c r="AL139" s="28" t="n">
        <v>40000</v>
      </c>
      <c r="AM139" s="28" t="n">
        <v>0</v>
      </c>
      <c r="AN139" s="91" t="n">
        <v>0</v>
      </c>
      <c r="AO139" s="28"/>
      <c r="AP139" s="69" t="n">
        <v>0</v>
      </c>
      <c r="AQ139" s="40" t="n">
        <v>1</v>
      </c>
      <c r="AR139" s="40" t="n">
        <v>0</v>
      </c>
      <c r="AS139" s="70" t="n">
        <v>0</v>
      </c>
      <c r="AT139" s="7"/>
    </row>
    <row r="140" customFormat="false" ht="12.75" hidden="false" customHeight="false" outlineLevel="0" collapsed="false">
      <c r="A140" s="31" t="s">
        <v>207</v>
      </c>
      <c r="B140" s="2" t="s">
        <v>108</v>
      </c>
      <c r="C140" s="7"/>
      <c r="D140" s="28" t="n">
        <v>10795</v>
      </c>
      <c r="E140" s="29" t="n">
        <v>0</v>
      </c>
      <c r="F140" s="7"/>
      <c r="G140" s="90" t="n">
        <v>0</v>
      </c>
      <c r="H140" s="28" t="n">
        <v>0</v>
      </c>
      <c r="I140" s="28" t="n">
        <v>0</v>
      </c>
      <c r="J140" s="91" t="n">
        <v>0</v>
      </c>
      <c r="K140" s="28" t="n">
        <v>0</v>
      </c>
      <c r="L140" s="28" t="n">
        <v>0</v>
      </c>
      <c r="M140" s="28" t="n">
        <v>0</v>
      </c>
      <c r="N140" s="28" t="n">
        <v>0</v>
      </c>
      <c r="O140" s="28" t="n">
        <v>0</v>
      </c>
      <c r="P140" s="28" t="n">
        <v>0</v>
      </c>
      <c r="Q140" s="28" t="n">
        <v>0</v>
      </c>
      <c r="R140" s="28" t="n">
        <v>0</v>
      </c>
      <c r="S140" s="28" t="n">
        <v>10795</v>
      </c>
      <c r="T140" s="28" t="n">
        <v>0</v>
      </c>
      <c r="U140" s="91" t="n">
        <v>0</v>
      </c>
      <c r="V140" s="28" t="n">
        <v>0</v>
      </c>
      <c r="W140" s="28" t="n">
        <v>0</v>
      </c>
      <c r="X140" s="28" t="n">
        <v>0</v>
      </c>
      <c r="Y140" s="92" t="n">
        <v>0</v>
      </c>
      <c r="Z140" s="7"/>
      <c r="AA140" s="92" t="n">
        <v>10795</v>
      </c>
      <c r="AB140" s="7"/>
      <c r="AC140" s="29" t="n">
        <v>0</v>
      </c>
      <c r="AD140" s="29" t="n">
        <v>0</v>
      </c>
      <c r="AE140" s="93" t="n">
        <v>0</v>
      </c>
      <c r="AF140" s="29" t="n">
        <v>10795</v>
      </c>
      <c r="AG140" s="94" t="n">
        <v>0</v>
      </c>
      <c r="AH140" s="93" t="n">
        <v>0</v>
      </c>
      <c r="AI140" s="94" t="n">
        <v>0</v>
      </c>
      <c r="AJ140" s="7"/>
      <c r="AK140" s="28" t="n">
        <v>0</v>
      </c>
      <c r="AL140" s="28" t="n">
        <v>10795</v>
      </c>
      <c r="AM140" s="28" t="n">
        <v>0</v>
      </c>
      <c r="AN140" s="91" t="n">
        <v>0</v>
      </c>
      <c r="AO140" s="28"/>
      <c r="AP140" s="69" t="n">
        <v>0</v>
      </c>
      <c r="AQ140" s="40" t="n">
        <v>1</v>
      </c>
      <c r="AR140" s="40" t="n">
        <v>0</v>
      </c>
      <c r="AS140" s="70" t="n">
        <v>0</v>
      </c>
      <c r="AT140" s="7"/>
    </row>
    <row r="141" customFormat="false" ht="12.75" hidden="false" customHeight="false" outlineLevel="0" collapsed="false">
      <c r="A141" s="31" t="s">
        <v>208</v>
      </c>
      <c r="B141" s="2" t="s">
        <v>108</v>
      </c>
      <c r="C141" s="7"/>
      <c r="D141" s="28" t="n">
        <v>3975</v>
      </c>
      <c r="E141" s="29" t="n">
        <v>0</v>
      </c>
      <c r="F141" s="7"/>
      <c r="G141" s="90" t="n">
        <v>0</v>
      </c>
      <c r="H141" s="28" t="n">
        <v>0</v>
      </c>
      <c r="I141" s="28" t="n">
        <v>0</v>
      </c>
      <c r="J141" s="91" t="n">
        <v>0</v>
      </c>
      <c r="K141" s="28" t="n">
        <v>0</v>
      </c>
      <c r="L141" s="28" t="n">
        <v>0</v>
      </c>
      <c r="M141" s="28" t="n">
        <v>0</v>
      </c>
      <c r="N141" s="28" t="n">
        <v>0</v>
      </c>
      <c r="O141" s="28" t="n">
        <v>0</v>
      </c>
      <c r="P141" s="28" t="n">
        <v>0</v>
      </c>
      <c r="Q141" s="28" t="n">
        <v>0</v>
      </c>
      <c r="R141" s="28" t="n">
        <v>3975</v>
      </c>
      <c r="S141" s="28" t="n">
        <v>0</v>
      </c>
      <c r="T141" s="28" t="n">
        <v>0</v>
      </c>
      <c r="U141" s="91" t="n">
        <v>0</v>
      </c>
      <c r="V141" s="28" t="n">
        <v>0</v>
      </c>
      <c r="W141" s="28" t="n">
        <v>0</v>
      </c>
      <c r="X141" s="28" t="n">
        <v>0</v>
      </c>
      <c r="Y141" s="92" t="n">
        <v>0</v>
      </c>
      <c r="Z141" s="7"/>
      <c r="AA141" s="92" t="n">
        <v>3975</v>
      </c>
      <c r="AB141" s="7"/>
      <c r="AC141" s="29" t="n">
        <v>0</v>
      </c>
      <c r="AD141" s="29" t="n">
        <v>0</v>
      </c>
      <c r="AE141" s="93" t="n">
        <v>3975</v>
      </c>
      <c r="AF141" s="29" t="n">
        <v>0</v>
      </c>
      <c r="AG141" s="94" t="n">
        <v>0</v>
      </c>
      <c r="AH141" s="93" t="n">
        <v>0</v>
      </c>
      <c r="AI141" s="94" t="n">
        <v>0</v>
      </c>
      <c r="AJ141" s="7"/>
      <c r="AK141" s="28" t="n">
        <v>0</v>
      </c>
      <c r="AL141" s="28" t="n">
        <v>3975</v>
      </c>
      <c r="AM141" s="28" t="n">
        <v>0</v>
      </c>
      <c r="AN141" s="91" t="n">
        <v>0</v>
      </c>
      <c r="AO141" s="28"/>
      <c r="AP141" s="69" t="n">
        <v>0</v>
      </c>
      <c r="AQ141" s="40" t="n">
        <v>1</v>
      </c>
      <c r="AR141" s="40" t="n">
        <v>0</v>
      </c>
      <c r="AS141" s="70" t="n">
        <v>0</v>
      </c>
      <c r="AT141" s="7"/>
    </row>
    <row r="142" customFormat="false" ht="12.75" hidden="false" customHeight="false" outlineLevel="0" collapsed="false">
      <c r="A142" s="31" t="s">
        <v>209</v>
      </c>
      <c r="B142" s="2" t="s">
        <v>108</v>
      </c>
      <c r="C142" s="7"/>
      <c r="D142" s="28" t="n">
        <v>8225</v>
      </c>
      <c r="E142" s="29" t="n">
        <v>0</v>
      </c>
      <c r="F142" s="7"/>
      <c r="G142" s="90" t="n">
        <v>0</v>
      </c>
      <c r="H142" s="28" t="n">
        <v>0</v>
      </c>
      <c r="I142" s="28" t="n">
        <v>0</v>
      </c>
      <c r="J142" s="91" t="n">
        <v>0</v>
      </c>
      <c r="K142" s="28" t="n">
        <v>8225</v>
      </c>
      <c r="L142" s="28" t="n">
        <v>0</v>
      </c>
      <c r="M142" s="28" t="n">
        <v>0</v>
      </c>
      <c r="N142" s="28" t="n">
        <v>0</v>
      </c>
      <c r="O142" s="28" t="n">
        <v>0</v>
      </c>
      <c r="P142" s="28" t="n">
        <v>0</v>
      </c>
      <c r="Q142" s="28" t="n">
        <v>0</v>
      </c>
      <c r="R142" s="28" t="n">
        <v>0</v>
      </c>
      <c r="S142" s="28" t="n">
        <v>0</v>
      </c>
      <c r="T142" s="28" t="n">
        <v>0</v>
      </c>
      <c r="U142" s="91" t="n">
        <v>0</v>
      </c>
      <c r="V142" s="28" t="n">
        <v>0</v>
      </c>
      <c r="W142" s="28" t="n">
        <v>0</v>
      </c>
      <c r="X142" s="28" t="n">
        <v>0</v>
      </c>
      <c r="Y142" s="92" t="n">
        <v>0</v>
      </c>
      <c r="Z142" s="7"/>
      <c r="AA142" s="92" t="n">
        <v>8225</v>
      </c>
      <c r="AB142" s="7"/>
      <c r="AC142" s="29" t="n">
        <v>0</v>
      </c>
      <c r="AD142" s="29" t="n">
        <v>0</v>
      </c>
      <c r="AE142" s="93" t="n">
        <v>0</v>
      </c>
      <c r="AF142" s="29" t="n">
        <v>8225</v>
      </c>
      <c r="AG142" s="94" t="n">
        <v>0</v>
      </c>
      <c r="AH142" s="93" t="n">
        <v>0</v>
      </c>
      <c r="AI142" s="94" t="n">
        <v>0</v>
      </c>
      <c r="AJ142" s="7"/>
      <c r="AK142" s="28" t="n">
        <v>0</v>
      </c>
      <c r="AL142" s="28" t="n">
        <v>8225</v>
      </c>
      <c r="AM142" s="28" t="n">
        <v>0</v>
      </c>
      <c r="AN142" s="91" t="n">
        <v>0</v>
      </c>
      <c r="AO142" s="28"/>
      <c r="AP142" s="69" t="n">
        <v>0</v>
      </c>
      <c r="AQ142" s="40" t="n">
        <v>1</v>
      </c>
      <c r="AR142" s="40" t="n">
        <v>0</v>
      </c>
      <c r="AS142" s="70" t="n">
        <v>0</v>
      </c>
      <c r="AT142" s="7"/>
    </row>
    <row r="143" customFormat="false" ht="12.75" hidden="false" customHeight="false" outlineLevel="0" collapsed="false">
      <c r="A143" s="31" t="s">
        <v>210</v>
      </c>
      <c r="B143" s="2" t="s">
        <v>108</v>
      </c>
      <c r="C143" s="7"/>
      <c r="D143" s="28" t="n">
        <v>3413</v>
      </c>
      <c r="E143" s="29" t="n">
        <v>0</v>
      </c>
      <c r="F143" s="7"/>
      <c r="G143" s="90" t="n">
        <v>0</v>
      </c>
      <c r="H143" s="28" t="n">
        <v>0</v>
      </c>
      <c r="I143" s="28" t="n">
        <v>0</v>
      </c>
      <c r="J143" s="91" t="n">
        <v>0</v>
      </c>
      <c r="K143" s="28" t="n">
        <v>0</v>
      </c>
      <c r="L143" s="28" t="n">
        <v>0</v>
      </c>
      <c r="M143" s="28" t="n">
        <v>0</v>
      </c>
      <c r="N143" s="28" t="n">
        <v>0</v>
      </c>
      <c r="O143" s="28" t="n">
        <v>0</v>
      </c>
      <c r="P143" s="28" t="n">
        <v>0</v>
      </c>
      <c r="Q143" s="28" t="n">
        <v>0</v>
      </c>
      <c r="R143" s="28" t="n">
        <v>3413</v>
      </c>
      <c r="S143" s="28" t="n">
        <v>0</v>
      </c>
      <c r="T143" s="28" t="n">
        <v>0</v>
      </c>
      <c r="U143" s="91" t="n">
        <v>0</v>
      </c>
      <c r="V143" s="28" t="n">
        <v>0</v>
      </c>
      <c r="W143" s="28" t="n">
        <v>0</v>
      </c>
      <c r="X143" s="28" t="n">
        <v>0</v>
      </c>
      <c r="Y143" s="92" t="n">
        <v>0</v>
      </c>
      <c r="Z143" s="7"/>
      <c r="AA143" s="92" t="n">
        <v>3413</v>
      </c>
      <c r="AB143" s="7"/>
      <c r="AC143" s="29" t="n">
        <v>0</v>
      </c>
      <c r="AD143" s="29" t="n">
        <v>0</v>
      </c>
      <c r="AE143" s="93" t="n">
        <v>3413</v>
      </c>
      <c r="AF143" s="29" t="n">
        <v>0</v>
      </c>
      <c r="AG143" s="94" t="n">
        <v>0</v>
      </c>
      <c r="AH143" s="93" t="n">
        <v>0</v>
      </c>
      <c r="AI143" s="94" t="n">
        <v>0</v>
      </c>
      <c r="AJ143" s="7"/>
      <c r="AK143" s="28" t="n">
        <v>0</v>
      </c>
      <c r="AL143" s="28" t="n">
        <v>3413</v>
      </c>
      <c r="AM143" s="28" t="n">
        <v>0</v>
      </c>
      <c r="AN143" s="91" t="n">
        <v>0</v>
      </c>
      <c r="AO143" s="28"/>
      <c r="AP143" s="69" t="n">
        <v>0</v>
      </c>
      <c r="AQ143" s="40" t="n">
        <v>1</v>
      </c>
      <c r="AR143" s="40" t="n">
        <v>0</v>
      </c>
      <c r="AS143" s="70" t="n">
        <v>0</v>
      </c>
      <c r="AT143" s="7"/>
    </row>
    <row r="144" customFormat="false" ht="12.75" hidden="false" customHeight="false" outlineLevel="0" collapsed="false">
      <c r="A144" s="31" t="s">
        <v>211</v>
      </c>
      <c r="B144" s="2" t="s">
        <v>212</v>
      </c>
      <c r="C144" s="7"/>
      <c r="D144" s="28" t="n">
        <v>5115</v>
      </c>
      <c r="E144" s="29" t="n">
        <v>0</v>
      </c>
      <c r="F144" s="7"/>
      <c r="G144" s="90" t="n">
        <v>5115</v>
      </c>
      <c r="H144" s="28" t="n">
        <v>0</v>
      </c>
      <c r="I144" s="28" t="n">
        <v>0</v>
      </c>
      <c r="J144" s="91" t="n">
        <v>0</v>
      </c>
      <c r="K144" s="28" t="n">
        <v>0</v>
      </c>
      <c r="L144" s="28" t="n">
        <v>0</v>
      </c>
      <c r="M144" s="28" t="n">
        <v>0</v>
      </c>
      <c r="N144" s="28" t="n">
        <v>0</v>
      </c>
      <c r="O144" s="28" t="n">
        <v>0</v>
      </c>
      <c r="P144" s="28" t="n">
        <v>0</v>
      </c>
      <c r="Q144" s="28" t="n">
        <v>0</v>
      </c>
      <c r="R144" s="28" t="n">
        <v>0</v>
      </c>
      <c r="S144" s="28" t="n">
        <v>0</v>
      </c>
      <c r="T144" s="28" t="n">
        <v>0</v>
      </c>
      <c r="U144" s="91" t="n">
        <v>0</v>
      </c>
      <c r="V144" s="28" t="n">
        <v>0</v>
      </c>
      <c r="W144" s="28" t="n">
        <v>0</v>
      </c>
      <c r="X144" s="28" t="n">
        <v>0</v>
      </c>
      <c r="Y144" s="92" t="n">
        <v>0</v>
      </c>
      <c r="Z144" s="7"/>
      <c r="AA144" s="92" t="n">
        <v>5115</v>
      </c>
      <c r="AB144" s="7"/>
      <c r="AC144" s="29" t="n">
        <v>0</v>
      </c>
      <c r="AD144" s="29" t="n">
        <v>5115</v>
      </c>
      <c r="AE144" s="93" t="n">
        <v>0</v>
      </c>
      <c r="AF144" s="29" t="n">
        <v>0</v>
      </c>
      <c r="AG144" s="94" t="n">
        <v>0</v>
      </c>
      <c r="AH144" s="93" t="n">
        <v>0</v>
      </c>
      <c r="AI144" s="94" t="n">
        <v>0</v>
      </c>
      <c r="AJ144" s="7"/>
      <c r="AK144" s="28" t="n">
        <v>5115</v>
      </c>
      <c r="AL144" s="28" t="n">
        <v>0</v>
      </c>
      <c r="AM144" s="28" t="n">
        <v>0</v>
      </c>
      <c r="AN144" s="91" t="n">
        <v>0</v>
      </c>
      <c r="AO144" s="28"/>
      <c r="AP144" s="69" t="n">
        <v>1</v>
      </c>
      <c r="AQ144" s="40" t="n">
        <v>0</v>
      </c>
      <c r="AR144" s="40" t="n">
        <v>0</v>
      </c>
      <c r="AS144" s="70" t="n">
        <v>0</v>
      </c>
      <c r="AT144" s="7"/>
    </row>
    <row r="145" customFormat="false" ht="12.75" hidden="false" customHeight="false" outlineLevel="0" collapsed="false">
      <c r="A145" s="31" t="s">
        <v>213</v>
      </c>
      <c r="B145" s="2" t="s">
        <v>33</v>
      </c>
      <c r="C145" s="7"/>
      <c r="D145" s="28" t="n">
        <v>30690</v>
      </c>
      <c r="E145" s="29" t="n">
        <v>2432</v>
      </c>
      <c r="F145" s="7"/>
      <c r="G145" s="90" t="n">
        <v>10074</v>
      </c>
      <c r="H145" s="28" t="n">
        <v>772</v>
      </c>
      <c r="I145" s="28" t="n">
        <v>954</v>
      </c>
      <c r="J145" s="91" t="n">
        <v>740</v>
      </c>
      <c r="K145" s="28" t="n">
        <v>0</v>
      </c>
      <c r="L145" s="28" t="n">
        <v>0</v>
      </c>
      <c r="M145" s="28" t="n">
        <v>0</v>
      </c>
      <c r="N145" s="28" t="n">
        <v>0</v>
      </c>
      <c r="O145" s="28" t="n">
        <v>0</v>
      </c>
      <c r="P145" s="28" t="n">
        <v>0</v>
      </c>
      <c r="Q145" s="28" t="n">
        <v>0</v>
      </c>
      <c r="R145" s="28" t="n">
        <v>0</v>
      </c>
      <c r="S145" s="28" t="n">
        <v>0</v>
      </c>
      <c r="T145" s="28" t="n">
        <v>0</v>
      </c>
      <c r="U145" s="91" t="n">
        <v>15718</v>
      </c>
      <c r="V145" s="28" t="n">
        <v>0</v>
      </c>
      <c r="W145" s="28" t="n">
        <v>0</v>
      </c>
      <c r="X145" s="28" t="n">
        <v>0</v>
      </c>
      <c r="Y145" s="92" t="n">
        <v>0</v>
      </c>
      <c r="Z145" s="7"/>
      <c r="AA145" s="92" t="n">
        <v>28258</v>
      </c>
      <c r="AB145" s="7"/>
      <c r="AC145" s="29" t="n">
        <v>1726</v>
      </c>
      <c r="AD145" s="29" t="n">
        <v>10814</v>
      </c>
      <c r="AE145" s="93" t="n">
        <v>0</v>
      </c>
      <c r="AF145" s="29" t="n">
        <v>0</v>
      </c>
      <c r="AG145" s="94" t="n">
        <v>15718</v>
      </c>
      <c r="AH145" s="93" t="n">
        <v>0</v>
      </c>
      <c r="AI145" s="94" t="n">
        <v>0</v>
      </c>
      <c r="AJ145" s="7"/>
      <c r="AK145" s="28" t="n">
        <v>12540</v>
      </c>
      <c r="AL145" s="28" t="n">
        <v>15718</v>
      </c>
      <c r="AM145" s="28" t="n">
        <v>0</v>
      </c>
      <c r="AN145" s="91" t="n">
        <v>0</v>
      </c>
      <c r="AO145" s="28"/>
      <c r="AP145" s="69" t="n">
        <v>0.408602150537634</v>
      </c>
      <c r="AQ145" s="40" t="n">
        <v>0.512153796024764</v>
      </c>
      <c r="AR145" s="40" t="n">
        <v>0</v>
      </c>
      <c r="AS145" s="70" t="n">
        <v>0</v>
      </c>
      <c r="AT145" s="7"/>
    </row>
    <row r="146" customFormat="false" ht="12.75" hidden="false" customHeight="false" outlineLevel="0" collapsed="false">
      <c r="A146" s="31" t="s">
        <v>214</v>
      </c>
      <c r="B146" s="2" t="s">
        <v>33</v>
      </c>
      <c r="C146" s="7"/>
      <c r="D146" s="28" t="n">
        <v>50000</v>
      </c>
      <c r="E146" s="29" t="n">
        <v>0</v>
      </c>
      <c r="F146" s="7"/>
      <c r="G146" s="90" t="n">
        <v>16440</v>
      </c>
      <c r="H146" s="28" t="n">
        <v>168</v>
      </c>
      <c r="I146" s="28" t="n">
        <v>1111</v>
      </c>
      <c r="J146" s="91" t="n">
        <v>65</v>
      </c>
      <c r="K146" s="28" t="n">
        <v>0</v>
      </c>
      <c r="L146" s="28" t="n">
        <v>0</v>
      </c>
      <c r="M146" s="28" t="n">
        <v>0</v>
      </c>
      <c r="N146" s="28" t="n">
        <v>0</v>
      </c>
      <c r="O146" s="28" t="n">
        <v>0</v>
      </c>
      <c r="P146" s="28" t="n">
        <v>0</v>
      </c>
      <c r="Q146" s="28" t="n">
        <v>0</v>
      </c>
      <c r="R146" s="28" t="n">
        <v>0</v>
      </c>
      <c r="S146" s="28" t="n">
        <v>0</v>
      </c>
      <c r="T146" s="28" t="n">
        <v>0</v>
      </c>
      <c r="U146" s="91" t="n">
        <v>32216</v>
      </c>
      <c r="V146" s="28" t="n">
        <v>0</v>
      </c>
      <c r="W146" s="28" t="n">
        <v>0</v>
      </c>
      <c r="X146" s="28" t="n">
        <v>0</v>
      </c>
      <c r="Y146" s="92" t="n">
        <v>0</v>
      </c>
      <c r="Z146" s="7"/>
      <c r="AA146" s="92" t="n">
        <v>50000</v>
      </c>
      <c r="AB146" s="7"/>
      <c r="AC146" s="29" t="n">
        <v>1279</v>
      </c>
      <c r="AD146" s="29" t="n">
        <v>16505</v>
      </c>
      <c r="AE146" s="93" t="n">
        <v>0</v>
      </c>
      <c r="AF146" s="29" t="n">
        <v>0</v>
      </c>
      <c r="AG146" s="94" t="n">
        <v>32216</v>
      </c>
      <c r="AH146" s="93" t="n">
        <v>0</v>
      </c>
      <c r="AI146" s="94" t="n">
        <v>0</v>
      </c>
      <c r="AJ146" s="7"/>
      <c r="AK146" s="28" t="n">
        <v>17784</v>
      </c>
      <c r="AL146" s="28" t="n">
        <v>32216</v>
      </c>
      <c r="AM146" s="28" t="n">
        <v>0</v>
      </c>
      <c r="AN146" s="91" t="n">
        <v>0</v>
      </c>
      <c r="AO146" s="28"/>
      <c r="AP146" s="69" t="n">
        <v>0.35568</v>
      </c>
      <c r="AQ146" s="40" t="n">
        <v>0.64432</v>
      </c>
      <c r="AR146" s="40" t="n">
        <v>0</v>
      </c>
      <c r="AS146" s="70" t="n">
        <v>0</v>
      </c>
      <c r="AT146" s="7"/>
    </row>
    <row r="147" customFormat="false" ht="12.75" hidden="false" customHeight="false" outlineLevel="0" collapsed="false">
      <c r="A147" s="31" t="s">
        <v>215</v>
      </c>
      <c r="B147" s="2" t="s">
        <v>216</v>
      </c>
      <c r="C147" s="7"/>
      <c r="D147" s="28" t="n">
        <v>25575</v>
      </c>
      <c r="E147" s="29" t="n">
        <v>0</v>
      </c>
      <c r="F147" s="7"/>
      <c r="G147" s="90" t="n">
        <v>8409</v>
      </c>
      <c r="H147" s="28" t="n">
        <v>1081</v>
      </c>
      <c r="I147" s="28" t="n">
        <v>0</v>
      </c>
      <c r="J147" s="91" t="n">
        <v>0</v>
      </c>
      <c r="K147" s="28" t="n">
        <v>827</v>
      </c>
      <c r="L147" s="28" t="n">
        <v>0</v>
      </c>
      <c r="M147" s="28" t="n">
        <v>0</v>
      </c>
      <c r="N147" s="28" t="n">
        <v>0</v>
      </c>
      <c r="O147" s="28" t="n">
        <v>2840</v>
      </c>
      <c r="P147" s="28" t="n">
        <v>0</v>
      </c>
      <c r="Q147" s="28" t="n">
        <v>0</v>
      </c>
      <c r="R147" s="28" t="n">
        <v>0</v>
      </c>
      <c r="S147" s="28" t="n">
        <v>0</v>
      </c>
      <c r="T147" s="28" t="n">
        <v>0</v>
      </c>
      <c r="U147" s="91" t="n">
        <v>12418</v>
      </c>
      <c r="V147" s="28" t="n">
        <v>0</v>
      </c>
      <c r="W147" s="28" t="n">
        <v>0</v>
      </c>
      <c r="X147" s="28" t="n">
        <v>0</v>
      </c>
      <c r="Y147" s="92" t="n">
        <v>0</v>
      </c>
      <c r="Z147" s="7"/>
      <c r="AA147" s="92" t="n">
        <v>25575</v>
      </c>
      <c r="AB147" s="7"/>
      <c r="AC147" s="29" t="n">
        <v>1081</v>
      </c>
      <c r="AD147" s="29" t="n">
        <v>8409</v>
      </c>
      <c r="AE147" s="93" t="n">
        <v>0</v>
      </c>
      <c r="AF147" s="29" t="n">
        <v>3667</v>
      </c>
      <c r="AG147" s="94" t="n">
        <v>12418</v>
      </c>
      <c r="AH147" s="93" t="n">
        <v>0</v>
      </c>
      <c r="AI147" s="94" t="n">
        <v>0</v>
      </c>
      <c r="AJ147" s="7"/>
      <c r="AK147" s="28" t="n">
        <v>9490</v>
      </c>
      <c r="AL147" s="28" t="n">
        <v>16085</v>
      </c>
      <c r="AM147" s="28" t="n">
        <v>0</v>
      </c>
      <c r="AN147" s="91" t="n">
        <v>0</v>
      </c>
      <c r="AO147" s="28"/>
      <c r="AP147" s="69" t="n">
        <v>0.371065493646139</v>
      </c>
      <c r="AQ147" s="40" t="n">
        <v>0.628934506353861</v>
      </c>
      <c r="AR147" s="40" t="n">
        <v>0</v>
      </c>
      <c r="AS147" s="70" t="n">
        <v>0</v>
      </c>
      <c r="AT147" s="7"/>
    </row>
    <row r="148" customFormat="false" ht="12.75" hidden="false" customHeight="false" outlineLevel="0" collapsed="false">
      <c r="A148" s="31" t="s">
        <v>217</v>
      </c>
      <c r="B148" s="2" t="s">
        <v>218</v>
      </c>
      <c r="C148" s="7"/>
      <c r="D148" s="28" t="n">
        <v>12276</v>
      </c>
      <c r="E148" s="29" t="n">
        <v>3910</v>
      </c>
      <c r="F148" s="7"/>
      <c r="G148" s="90" t="n">
        <v>4036</v>
      </c>
      <c r="H148" s="28" t="n">
        <v>42</v>
      </c>
      <c r="I148" s="28" t="n">
        <v>272</v>
      </c>
      <c r="J148" s="91" t="n">
        <v>15</v>
      </c>
      <c r="K148" s="28" t="n">
        <v>0</v>
      </c>
      <c r="L148" s="28" t="n">
        <v>0</v>
      </c>
      <c r="M148" s="28" t="n">
        <v>0</v>
      </c>
      <c r="N148" s="28" t="n">
        <v>0</v>
      </c>
      <c r="O148" s="28" t="n">
        <v>0</v>
      </c>
      <c r="P148" s="28" t="n">
        <v>0</v>
      </c>
      <c r="Q148" s="28" t="n">
        <v>0</v>
      </c>
      <c r="R148" s="28" t="n">
        <v>0</v>
      </c>
      <c r="S148" s="28" t="n">
        <v>0</v>
      </c>
      <c r="T148" s="28" t="n">
        <v>0</v>
      </c>
      <c r="U148" s="91" t="n">
        <v>4001</v>
      </c>
      <c r="V148" s="28" t="n">
        <v>0</v>
      </c>
      <c r="W148" s="28" t="n">
        <v>0</v>
      </c>
      <c r="X148" s="28" t="n">
        <v>0</v>
      </c>
      <c r="Y148" s="92" t="n">
        <v>0</v>
      </c>
      <c r="Z148" s="7"/>
      <c r="AA148" s="92" t="n">
        <v>8366</v>
      </c>
      <c r="AB148" s="7"/>
      <c r="AC148" s="29" t="n">
        <v>314</v>
      </c>
      <c r="AD148" s="29" t="n">
        <v>4051</v>
      </c>
      <c r="AE148" s="93" t="n">
        <v>0</v>
      </c>
      <c r="AF148" s="29" t="n">
        <v>0</v>
      </c>
      <c r="AG148" s="94" t="n">
        <v>4001</v>
      </c>
      <c r="AH148" s="93" t="n">
        <v>0</v>
      </c>
      <c r="AI148" s="94" t="n">
        <v>0</v>
      </c>
      <c r="AJ148" s="7"/>
      <c r="AK148" s="28" t="n">
        <v>4365</v>
      </c>
      <c r="AL148" s="28" t="n">
        <v>4001</v>
      </c>
      <c r="AM148" s="28" t="n">
        <v>0</v>
      </c>
      <c r="AN148" s="91" t="n">
        <v>0</v>
      </c>
      <c r="AO148" s="28"/>
      <c r="AP148" s="69" t="n">
        <v>0.355571847507331</v>
      </c>
      <c r="AQ148" s="40" t="n">
        <v>0.325920495275334</v>
      </c>
      <c r="AR148" s="40" t="n">
        <v>0</v>
      </c>
      <c r="AS148" s="70" t="n">
        <v>0</v>
      </c>
      <c r="AT148" s="7"/>
    </row>
    <row r="149" customFormat="false" ht="12.75" hidden="false" customHeight="false" outlineLevel="0" collapsed="false">
      <c r="A149" s="31" t="s">
        <v>219</v>
      </c>
      <c r="B149" s="2" t="s">
        <v>220</v>
      </c>
      <c r="C149" s="7"/>
      <c r="D149" s="28" t="n">
        <v>409</v>
      </c>
      <c r="E149" s="29" t="n">
        <v>0</v>
      </c>
      <c r="F149" s="7"/>
      <c r="G149" s="90" t="n">
        <v>0</v>
      </c>
      <c r="H149" s="28" t="n">
        <v>0</v>
      </c>
      <c r="I149" s="28" t="n">
        <v>0</v>
      </c>
      <c r="J149" s="91" t="n">
        <v>0</v>
      </c>
      <c r="K149" s="28" t="n">
        <v>0</v>
      </c>
      <c r="L149" s="28" t="n">
        <v>0</v>
      </c>
      <c r="M149" s="28" t="n">
        <v>0</v>
      </c>
      <c r="N149" s="28" t="n">
        <v>0</v>
      </c>
      <c r="O149" s="28" t="n">
        <v>0</v>
      </c>
      <c r="P149" s="28" t="n">
        <v>0</v>
      </c>
      <c r="Q149" s="28" t="n">
        <v>0</v>
      </c>
      <c r="R149" s="28" t="n">
        <v>0</v>
      </c>
      <c r="S149" s="28" t="n">
        <v>0</v>
      </c>
      <c r="T149" s="28" t="n">
        <v>0</v>
      </c>
      <c r="U149" s="91" t="n">
        <v>409</v>
      </c>
      <c r="V149" s="28" t="n">
        <v>0</v>
      </c>
      <c r="W149" s="28" t="n">
        <v>0</v>
      </c>
      <c r="X149" s="28" t="n">
        <v>0</v>
      </c>
      <c r="Y149" s="92" t="n">
        <v>0</v>
      </c>
      <c r="Z149" s="7"/>
      <c r="AA149" s="92" t="n">
        <v>409</v>
      </c>
      <c r="AB149" s="7"/>
      <c r="AC149" s="29" t="n">
        <v>0</v>
      </c>
      <c r="AD149" s="29" t="n">
        <v>0</v>
      </c>
      <c r="AE149" s="93" t="n">
        <v>0</v>
      </c>
      <c r="AF149" s="29" t="n">
        <v>0</v>
      </c>
      <c r="AG149" s="94" t="n">
        <v>409</v>
      </c>
      <c r="AH149" s="93" t="n">
        <v>0</v>
      </c>
      <c r="AI149" s="94" t="n">
        <v>0</v>
      </c>
      <c r="AJ149" s="7"/>
      <c r="AK149" s="28" t="n">
        <v>0</v>
      </c>
      <c r="AL149" s="28" t="n">
        <v>409</v>
      </c>
      <c r="AM149" s="28" t="n">
        <v>0</v>
      </c>
      <c r="AN149" s="91" t="n">
        <v>0</v>
      </c>
      <c r="AO149" s="28"/>
      <c r="AP149" s="69" t="n">
        <v>0</v>
      </c>
      <c r="AQ149" s="40" t="n">
        <v>1</v>
      </c>
      <c r="AR149" s="40" t="n">
        <v>0</v>
      </c>
      <c r="AS149" s="70" t="n">
        <v>0</v>
      </c>
      <c r="AT149" s="7"/>
    </row>
    <row r="150" customFormat="false" ht="12.75" hidden="false" customHeight="false" outlineLevel="0" collapsed="false">
      <c r="A150" s="31" t="s">
        <v>221</v>
      </c>
      <c r="B150" s="2" t="s">
        <v>162</v>
      </c>
      <c r="C150" s="7"/>
      <c r="D150" s="28" t="n">
        <v>176731</v>
      </c>
      <c r="E150" s="29" t="n">
        <v>74483</v>
      </c>
      <c r="F150" s="7"/>
      <c r="G150" s="90" t="n">
        <v>70082</v>
      </c>
      <c r="H150" s="28" t="n">
        <v>2977</v>
      </c>
      <c r="I150" s="28" t="n">
        <v>4995</v>
      </c>
      <c r="J150" s="91" t="n">
        <v>544</v>
      </c>
      <c r="K150" s="28" t="n">
        <v>0</v>
      </c>
      <c r="L150" s="28" t="n">
        <v>0</v>
      </c>
      <c r="M150" s="28" t="n">
        <v>0</v>
      </c>
      <c r="N150" s="28" t="n">
        <v>0</v>
      </c>
      <c r="O150" s="28" t="n">
        <v>0</v>
      </c>
      <c r="P150" s="28" t="n">
        <v>0</v>
      </c>
      <c r="Q150" s="28" t="n">
        <v>0</v>
      </c>
      <c r="R150" s="28" t="n">
        <v>0</v>
      </c>
      <c r="S150" s="28" t="n">
        <v>0</v>
      </c>
      <c r="T150" s="28" t="n">
        <v>0</v>
      </c>
      <c r="U150" s="91" t="n">
        <v>23650</v>
      </c>
      <c r="V150" s="28" t="n">
        <v>0</v>
      </c>
      <c r="W150" s="28" t="n">
        <v>0</v>
      </c>
      <c r="X150" s="28" t="n">
        <v>0</v>
      </c>
      <c r="Y150" s="92" t="n">
        <v>0</v>
      </c>
      <c r="Z150" s="7"/>
      <c r="AA150" s="92" t="n">
        <v>102248</v>
      </c>
      <c r="AB150" s="7"/>
      <c r="AC150" s="29" t="n">
        <v>7972</v>
      </c>
      <c r="AD150" s="29" t="n">
        <v>70626</v>
      </c>
      <c r="AE150" s="93" t="n">
        <v>0</v>
      </c>
      <c r="AF150" s="29" t="n">
        <v>0</v>
      </c>
      <c r="AG150" s="94" t="n">
        <v>23650</v>
      </c>
      <c r="AH150" s="93" t="n">
        <v>0</v>
      </c>
      <c r="AI150" s="94" t="n">
        <v>0</v>
      </c>
      <c r="AJ150" s="7"/>
      <c r="AK150" s="28" t="n">
        <v>78598</v>
      </c>
      <c r="AL150" s="28" t="n">
        <v>23650</v>
      </c>
      <c r="AM150" s="28" t="n">
        <v>0</v>
      </c>
      <c r="AN150" s="91" t="n">
        <v>0</v>
      </c>
      <c r="AO150" s="28"/>
      <c r="AP150" s="69" t="n">
        <v>0.444732389903299</v>
      </c>
      <c r="AQ150" s="40" t="n">
        <v>0.13381919414251</v>
      </c>
      <c r="AR150" s="40" t="n">
        <v>0</v>
      </c>
      <c r="AS150" s="70" t="n">
        <v>0</v>
      </c>
      <c r="AT150" s="7"/>
    </row>
    <row r="151" customFormat="false" ht="12.75" hidden="false" customHeight="false" outlineLevel="0" collapsed="false">
      <c r="A151" s="31" t="s">
        <v>222</v>
      </c>
      <c r="B151" s="2" t="s">
        <v>223</v>
      </c>
      <c r="C151" s="7"/>
      <c r="D151" s="28" t="n">
        <v>1490</v>
      </c>
      <c r="E151" s="29" t="n">
        <v>107</v>
      </c>
      <c r="F151" s="7"/>
      <c r="G151" s="90" t="n">
        <v>484</v>
      </c>
      <c r="H151" s="28" t="n">
        <v>32</v>
      </c>
      <c r="I151" s="28" t="n">
        <v>44</v>
      </c>
      <c r="J151" s="91" t="n">
        <v>33</v>
      </c>
      <c r="K151" s="28" t="n">
        <v>0</v>
      </c>
      <c r="L151" s="28" t="n">
        <v>0</v>
      </c>
      <c r="M151" s="28" t="n">
        <v>0</v>
      </c>
      <c r="N151" s="28" t="n">
        <v>0</v>
      </c>
      <c r="O151" s="28" t="n">
        <v>0</v>
      </c>
      <c r="P151" s="28" t="n">
        <v>0</v>
      </c>
      <c r="Q151" s="28" t="n">
        <v>0</v>
      </c>
      <c r="R151" s="28" t="n">
        <v>0</v>
      </c>
      <c r="S151" s="28" t="n">
        <v>0</v>
      </c>
      <c r="T151" s="28" t="n">
        <v>0</v>
      </c>
      <c r="U151" s="91" t="n">
        <v>790</v>
      </c>
      <c r="V151" s="28" t="n">
        <v>0</v>
      </c>
      <c r="W151" s="28" t="n">
        <v>0</v>
      </c>
      <c r="X151" s="28" t="n">
        <v>0</v>
      </c>
      <c r="Y151" s="92" t="n">
        <v>0</v>
      </c>
      <c r="Z151" s="7"/>
      <c r="AA151" s="92" t="n">
        <v>1383</v>
      </c>
      <c r="AB151" s="7"/>
      <c r="AC151" s="29" t="n">
        <v>76</v>
      </c>
      <c r="AD151" s="29" t="n">
        <v>517</v>
      </c>
      <c r="AE151" s="93" t="n">
        <v>0</v>
      </c>
      <c r="AF151" s="29" t="n">
        <v>0</v>
      </c>
      <c r="AG151" s="94" t="n">
        <v>790</v>
      </c>
      <c r="AH151" s="93" t="n">
        <v>0</v>
      </c>
      <c r="AI151" s="94" t="n">
        <v>0</v>
      </c>
      <c r="AJ151" s="7"/>
      <c r="AK151" s="28" t="n">
        <v>593</v>
      </c>
      <c r="AL151" s="28" t="n">
        <v>790</v>
      </c>
      <c r="AM151" s="28" t="n">
        <v>0</v>
      </c>
      <c r="AN151" s="91" t="n">
        <v>0</v>
      </c>
      <c r="AO151" s="28"/>
      <c r="AP151" s="69" t="n">
        <v>0.397986577181208</v>
      </c>
      <c r="AQ151" s="40" t="n">
        <v>0.530201342281879</v>
      </c>
      <c r="AR151" s="40" t="n">
        <v>0</v>
      </c>
      <c r="AS151" s="70" t="n">
        <v>0</v>
      </c>
      <c r="AT151" s="7"/>
    </row>
    <row r="152" customFormat="false" ht="12.75" hidden="false" customHeight="false" outlineLevel="0" collapsed="false">
      <c r="A152" s="31"/>
      <c r="B152" s="36" t="s">
        <v>42</v>
      </c>
      <c r="C152" s="7"/>
      <c r="D152" s="95" t="n">
        <v>908459</v>
      </c>
      <c r="E152" s="95" t="n">
        <v>101943</v>
      </c>
      <c r="F152" s="7"/>
      <c r="G152" s="33" t="n">
        <v>296366</v>
      </c>
      <c r="H152" s="95" t="n">
        <v>6615</v>
      </c>
      <c r="I152" s="95" t="n">
        <v>253508</v>
      </c>
      <c r="J152" s="35" t="n">
        <v>1530</v>
      </c>
      <c r="K152" s="95" t="n">
        <v>10591</v>
      </c>
      <c r="L152" s="95" t="n">
        <v>49237</v>
      </c>
      <c r="M152" s="95" t="n">
        <v>0</v>
      </c>
      <c r="N152" s="95" t="n">
        <v>0</v>
      </c>
      <c r="O152" s="95" t="n">
        <v>2840</v>
      </c>
      <c r="P152" s="95" t="n">
        <v>0</v>
      </c>
      <c r="Q152" s="95" t="n">
        <v>594</v>
      </c>
      <c r="R152" s="95" t="n">
        <v>7388</v>
      </c>
      <c r="S152" s="95" t="n">
        <v>10795</v>
      </c>
      <c r="T152" s="95" t="n">
        <v>0</v>
      </c>
      <c r="U152" s="35" t="n">
        <v>167052</v>
      </c>
      <c r="V152" s="95" t="n">
        <v>0</v>
      </c>
      <c r="W152" s="95" t="n">
        <v>0</v>
      </c>
      <c r="X152" s="95" t="n">
        <v>0</v>
      </c>
      <c r="Y152" s="96" t="n">
        <v>0</v>
      </c>
      <c r="Z152" s="7"/>
      <c r="AA152" s="96" t="n">
        <v>806516</v>
      </c>
      <c r="AB152" s="7"/>
      <c r="AC152" s="95" t="n">
        <v>260123</v>
      </c>
      <c r="AD152" s="95" t="n">
        <v>297896</v>
      </c>
      <c r="AE152" s="33" t="n">
        <v>7388</v>
      </c>
      <c r="AF152" s="95" t="n">
        <v>74057</v>
      </c>
      <c r="AG152" s="35" t="n">
        <v>167052</v>
      </c>
      <c r="AH152" s="33" t="n">
        <v>0</v>
      </c>
      <c r="AI152" s="35" t="n">
        <v>0</v>
      </c>
      <c r="AJ152" s="7"/>
      <c r="AK152" s="95" t="n">
        <v>558019</v>
      </c>
      <c r="AL152" s="95" t="n">
        <v>248497</v>
      </c>
      <c r="AM152" s="95" t="n">
        <v>0</v>
      </c>
      <c r="AN152" s="35" t="n">
        <v>0</v>
      </c>
      <c r="AO152" s="28"/>
      <c r="AP152" s="69"/>
      <c r="AS152" s="70"/>
      <c r="AT152" s="7"/>
    </row>
    <row r="153" customFormat="false" ht="12.75" hidden="false" customHeight="false" outlineLevel="0" collapsed="false">
      <c r="A153" s="31"/>
      <c r="C153" s="7"/>
      <c r="D153" s="28"/>
      <c r="E153" s="29"/>
      <c r="F153" s="7"/>
      <c r="G153" s="90"/>
      <c r="H153" s="28"/>
      <c r="I153" s="28"/>
      <c r="J153" s="91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91"/>
      <c r="V153" s="28"/>
      <c r="W153" s="28"/>
      <c r="X153" s="28"/>
      <c r="Y153" s="92"/>
      <c r="Z153" s="7"/>
      <c r="AA153" s="92"/>
      <c r="AB153" s="7"/>
      <c r="AC153" s="29"/>
      <c r="AD153" s="29"/>
      <c r="AE153" s="93"/>
      <c r="AF153" s="29"/>
      <c r="AG153" s="94"/>
      <c r="AH153" s="93"/>
      <c r="AI153" s="94"/>
      <c r="AJ153" s="7"/>
      <c r="AK153" s="28"/>
      <c r="AL153" s="28"/>
      <c r="AM153" s="28"/>
      <c r="AN153" s="91"/>
      <c r="AO153" s="28"/>
      <c r="AP153" s="69"/>
      <c r="AS153" s="70"/>
      <c r="AT153" s="7"/>
    </row>
    <row r="154" customFormat="false" ht="12.75" hidden="false" customHeight="false" outlineLevel="0" collapsed="false">
      <c r="A154" s="37" t="s">
        <v>224</v>
      </c>
      <c r="C154" s="7"/>
      <c r="D154" s="28"/>
      <c r="E154" s="29"/>
      <c r="F154" s="7"/>
      <c r="G154" s="90"/>
      <c r="H154" s="28"/>
      <c r="I154" s="28"/>
      <c r="J154" s="91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91"/>
      <c r="V154" s="28"/>
      <c r="W154" s="28"/>
      <c r="X154" s="28"/>
      <c r="Y154" s="92"/>
      <c r="Z154" s="7"/>
      <c r="AA154" s="92"/>
      <c r="AB154" s="7"/>
      <c r="AC154" s="29"/>
      <c r="AD154" s="29"/>
      <c r="AE154" s="93"/>
      <c r="AF154" s="29"/>
      <c r="AG154" s="94"/>
      <c r="AH154" s="93"/>
      <c r="AI154" s="94"/>
      <c r="AJ154" s="7"/>
      <c r="AK154" s="28"/>
      <c r="AL154" s="28"/>
      <c r="AM154" s="28"/>
      <c r="AN154" s="91"/>
      <c r="AO154" s="28"/>
      <c r="AP154" s="69"/>
      <c r="AS154" s="70"/>
      <c r="AT154" s="7"/>
    </row>
    <row r="155" customFormat="false" ht="12.75" hidden="false" customHeight="false" outlineLevel="0" collapsed="false">
      <c r="A155" s="31" t="s">
        <v>225</v>
      </c>
      <c r="B155" s="2" t="s">
        <v>226</v>
      </c>
      <c r="C155" s="7"/>
      <c r="D155" s="28" t="n">
        <v>5000</v>
      </c>
      <c r="E155" s="29" t="n">
        <v>0</v>
      </c>
      <c r="F155" s="7"/>
      <c r="G155" s="90" t="n">
        <v>1265</v>
      </c>
      <c r="H155" s="28" t="n">
        <v>3310</v>
      </c>
      <c r="I155" s="28" t="n">
        <v>0</v>
      </c>
      <c r="J155" s="91" t="n">
        <v>0</v>
      </c>
      <c r="K155" s="28" t="n">
        <v>351</v>
      </c>
      <c r="L155" s="28" t="n">
        <v>0</v>
      </c>
      <c r="M155" s="28" t="n">
        <v>0</v>
      </c>
      <c r="N155" s="28" t="n">
        <v>0</v>
      </c>
      <c r="O155" s="28" t="n">
        <v>0</v>
      </c>
      <c r="P155" s="28" t="n">
        <v>0</v>
      </c>
      <c r="Q155" s="28" t="n">
        <v>0</v>
      </c>
      <c r="R155" s="28" t="n">
        <v>9</v>
      </c>
      <c r="S155" s="28" t="n">
        <v>0</v>
      </c>
      <c r="T155" s="28" t="n">
        <v>0</v>
      </c>
      <c r="U155" s="91" t="n">
        <v>65</v>
      </c>
      <c r="V155" s="28" t="n">
        <v>0</v>
      </c>
      <c r="W155" s="28" t="n">
        <v>0</v>
      </c>
      <c r="X155" s="28" t="n">
        <v>0</v>
      </c>
      <c r="Y155" s="92" t="n">
        <v>0</v>
      </c>
      <c r="Z155" s="7"/>
      <c r="AA155" s="92" t="n">
        <v>5000</v>
      </c>
      <c r="AB155" s="7"/>
      <c r="AC155" s="29" t="n">
        <v>3310</v>
      </c>
      <c r="AD155" s="29" t="n">
        <v>1265</v>
      </c>
      <c r="AE155" s="93" t="n">
        <v>9</v>
      </c>
      <c r="AF155" s="29" t="n">
        <v>351</v>
      </c>
      <c r="AG155" s="94" t="n">
        <v>65</v>
      </c>
      <c r="AH155" s="93" t="n">
        <v>0</v>
      </c>
      <c r="AI155" s="94" t="n">
        <v>0</v>
      </c>
      <c r="AJ155" s="7"/>
      <c r="AK155" s="28" t="n">
        <v>4575</v>
      </c>
      <c r="AL155" s="28" t="n">
        <v>425</v>
      </c>
      <c r="AM155" s="28" t="n">
        <v>0</v>
      </c>
      <c r="AN155" s="91" t="n">
        <v>0</v>
      </c>
      <c r="AO155" s="28"/>
      <c r="AP155" s="69" t="n">
        <v>0.915</v>
      </c>
      <c r="AQ155" s="40" t="n">
        <v>0.085</v>
      </c>
      <c r="AR155" s="40" t="n">
        <v>0</v>
      </c>
      <c r="AS155" s="70" t="n">
        <v>0</v>
      </c>
      <c r="AT155" s="7"/>
    </row>
    <row r="156" customFormat="false" ht="12.75" hidden="false" customHeight="false" outlineLevel="0" collapsed="false">
      <c r="A156" s="31" t="s">
        <v>227</v>
      </c>
      <c r="B156" s="2" t="s">
        <v>228</v>
      </c>
      <c r="C156" s="7"/>
      <c r="D156" s="28" t="n">
        <v>2952</v>
      </c>
      <c r="E156" s="29" t="n">
        <v>0</v>
      </c>
      <c r="F156" s="7"/>
      <c r="G156" s="90" t="n">
        <v>164</v>
      </c>
      <c r="H156" s="28" t="n">
        <v>2788</v>
      </c>
      <c r="I156" s="28" t="n">
        <v>0</v>
      </c>
      <c r="J156" s="91" t="n">
        <v>0</v>
      </c>
      <c r="K156" s="28" t="n">
        <v>0</v>
      </c>
      <c r="L156" s="28" t="n">
        <v>0</v>
      </c>
      <c r="M156" s="28" t="n">
        <v>0</v>
      </c>
      <c r="N156" s="28" t="n">
        <v>0</v>
      </c>
      <c r="O156" s="28" t="n">
        <v>0</v>
      </c>
      <c r="P156" s="28" t="n">
        <v>0</v>
      </c>
      <c r="Q156" s="28" t="n">
        <v>0</v>
      </c>
      <c r="R156" s="28" t="n">
        <v>0</v>
      </c>
      <c r="S156" s="28" t="n">
        <v>0</v>
      </c>
      <c r="T156" s="28" t="n">
        <v>0</v>
      </c>
      <c r="U156" s="91" t="n">
        <v>0</v>
      </c>
      <c r="V156" s="28" t="n">
        <v>0</v>
      </c>
      <c r="W156" s="28" t="n">
        <v>0</v>
      </c>
      <c r="X156" s="28" t="n">
        <v>0</v>
      </c>
      <c r="Y156" s="92" t="n">
        <v>0</v>
      </c>
      <c r="Z156" s="7"/>
      <c r="AA156" s="92" t="n">
        <v>2952</v>
      </c>
      <c r="AB156" s="7"/>
      <c r="AC156" s="29" t="n">
        <v>2788</v>
      </c>
      <c r="AD156" s="29" t="n">
        <v>164</v>
      </c>
      <c r="AE156" s="93" t="n">
        <v>0</v>
      </c>
      <c r="AF156" s="29" t="n">
        <v>0</v>
      </c>
      <c r="AG156" s="94" t="n">
        <v>0</v>
      </c>
      <c r="AH156" s="93" t="n">
        <v>0</v>
      </c>
      <c r="AI156" s="94" t="n">
        <v>0</v>
      </c>
      <c r="AJ156" s="7"/>
      <c r="AK156" s="28" t="n">
        <v>2952</v>
      </c>
      <c r="AL156" s="28" t="n">
        <v>0</v>
      </c>
      <c r="AM156" s="28" t="n">
        <v>0</v>
      </c>
      <c r="AN156" s="91" t="n">
        <v>0</v>
      </c>
      <c r="AO156" s="28"/>
      <c r="AP156" s="69" t="n">
        <v>1</v>
      </c>
      <c r="AQ156" s="40" t="n">
        <v>0</v>
      </c>
      <c r="AR156" s="40" t="n">
        <v>0</v>
      </c>
      <c r="AS156" s="70" t="n">
        <v>0</v>
      </c>
      <c r="AT156" s="7"/>
    </row>
    <row r="157" customFormat="false" ht="12.75" hidden="false" customHeight="false" outlineLevel="0" collapsed="false">
      <c r="A157" s="31" t="s">
        <v>229</v>
      </c>
      <c r="B157" s="2" t="s">
        <v>230</v>
      </c>
      <c r="C157" s="7"/>
      <c r="D157" s="28" t="n">
        <v>806</v>
      </c>
      <c r="E157" s="29" t="n">
        <v>0</v>
      </c>
      <c r="F157" s="7"/>
      <c r="G157" s="90" t="n">
        <v>392</v>
      </c>
      <c r="H157" s="28" t="n">
        <v>372</v>
      </c>
      <c r="I157" s="28" t="n">
        <v>0</v>
      </c>
      <c r="J157" s="91" t="n">
        <v>0</v>
      </c>
      <c r="K157" s="28" t="n">
        <v>42</v>
      </c>
      <c r="L157" s="28" t="n">
        <v>0</v>
      </c>
      <c r="M157" s="28" t="n">
        <v>0</v>
      </c>
      <c r="N157" s="28" t="n">
        <v>0</v>
      </c>
      <c r="O157" s="28" t="n">
        <v>0</v>
      </c>
      <c r="P157" s="28" t="n">
        <v>0</v>
      </c>
      <c r="Q157" s="28" t="n">
        <v>0</v>
      </c>
      <c r="R157" s="28" t="n">
        <v>0</v>
      </c>
      <c r="S157" s="28" t="n">
        <v>0</v>
      </c>
      <c r="T157" s="28" t="n">
        <v>0</v>
      </c>
      <c r="U157" s="91" t="n">
        <v>0</v>
      </c>
      <c r="V157" s="28" t="n">
        <v>0</v>
      </c>
      <c r="W157" s="28" t="n">
        <v>0</v>
      </c>
      <c r="X157" s="28" t="n">
        <v>0</v>
      </c>
      <c r="Y157" s="92" t="n">
        <v>0</v>
      </c>
      <c r="Z157" s="7"/>
      <c r="AA157" s="92" t="n">
        <v>806</v>
      </c>
      <c r="AB157" s="7"/>
      <c r="AC157" s="29" t="n">
        <v>372</v>
      </c>
      <c r="AD157" s="29" t="n">
        <v>392</v>
      </c>
      <c r="AE157" s="93" t="n">
        <v>0</v>
      </c>
      <c r="AF157" s="29" t="n">
        <v>42</v>
      </c>
      <c r="AG157" s="94" t="n">
        <v>0</v>
      </c>
      <c r="AH157" s="93" t="n">
        <v>0</v>
      </c>
      <c r="AI157" s="94" t="n">
        <v>0</v>
      </c>
      <c r="AJ157" s="7"/>
      <c r="AK157" s="28" t="n">
        <v>764</v>
      </c>
      <c r="AL157" s="28" t="n">
        <v>42</v>
      </c>
      <c r="AM157" s="28" t="n">
        <v>0</v>
      </c>
      <c r="AN157" s="91" t="n">
        <v>0</v>
      </c>
      <c r="AO157" s="28"/>
      <c r="AP157" s="69" t="n">
        <v>0.947890818858561</v>
      </c>
      <c r="AQ157" s="40" t="n">
        <v>0.0521091811414392</v>
      </c>
      <c r="AR157" s="40" t="n">
        <v>0</v>
      </c>
      <c r="AS157" s="70" t="n">
        <v>0</v>
      </c>
      <c r="AT157" s="7"/>
    </row>
    <row r="158" customFormat="false" ht="12.75" hidden="false" customHeight="false" outlineLevel="0" collapsed="false">
      <c r="A158" s="31" t="s">
        <v>231</v>
      </c>
      <c r="B158" s="2" t="s">
        <v>232</v>
      </c>
      <c r="C158" s="7"/>
      <c r="D158" s="28" t="n">
        <v>793</v>
      </c>
      <c r="E158" s="29" t="n">
        <v>0</v>
      </c>
      <c r="F158" s="7"/>
      <c r="G158" s="90" t="n">
        <v>0</v>
      </c>
      <c r="H158" s="28" t="n">
        <v>0</v>
      </c>
      <c r="I158" s="28" t="n">
        <v>0</v>
      </c>
      <c r="J158" s="91" t="n">
        <v>0</v>
      </c>
      <c r="K158" s="28" t="n">
        <v>757</v>
      </c>
      <c r="L158" s="28" t="n">
        <v>0</v>
      </c>
      <c r="M158" s="28" t="n">
        <v>0</v>
      </c>
      <c r="N158" s="28" t="n">
        <v>0</v>
      </c>
      <c r="O158" s="28" t="n">
        <v>0</v>
      </c>
      <c r="P158" s="28" t="n">
        <v>0</v>
      </c>
      <c r="Q158" s="28" t="n">
        <v>0</v>
      </c>
      <c r="R158" s="28" t="n">
        <v>36</v>
      </c>
      <c r="S158" s="28" t="n">
        <v>0</v>
      </c>
      <c r="T158" s="28" t="n">
        <v>0</v>
      </c>
      <c r="U158" s="91" t="n">
        <v>0</v>
      </c>
      <c r="V158" s="28" t="n">
        <v>0</v>
      </c>
      <c r="W158" s="28" t="n">
        <v>0</v>
      </c>
      <c r="X158" s="28" t="n">
        <v>0</v>
      </c>
      <c r="Y158" s="92" t="n">
        <v>0</v>
      </c>
      <c r="Z158" s="7"/>
      <c r="AA158" s="92" t="n">
        <v>793</v>
      </c>
      <c r="AB158" s="7"/>
      <c r="AC158" s="29" t="n">
        <v>0</v>
      </c>
      <c r="AD158" s="29" t="n">
        <v>0</v>
      </c>
      <c r="AE158" s="93" t="n">
        <v>36</v>
      </c>
      <c r="AF158" s="29" t="n">
        <v>757</v>
      </c>
      <c r="AG158" s="94" t="n">
        <v>0</v>
      </c>
      <c r="AH158" s="93" t="n">
        <v>0</v>
      </c>
      <c r="AI158" s="94" t="n">
        <v>0</v>
      </c>
      <c r="AJ158" s="7"/>
      <c r="AK158" s="28" t="n">
        <v>0</v>
      </c>
      <c r="AL158" s="28" t="n">
        <v>793</v>
      </c>
      <c r="AM158" s="28" t="n">
        <v>0</v>
      </c>
      <c r="AN158" s="91" t="n">
        <v>0</v>
      </c>
      <c r="AO158" s="28"/>
      <c r="AP158" s="69" t="n">
        <v>0</v>
      </c>
      <c r="AQ158" s="40" t="n">
        <v>1</v>
      </c>
      <c r="AR158" s="40" t="n">
        <v>0</v>
      </c>
      <c r="AS158" s="70" t="n">
        <v>0</v>
      </c>
      <c r="AT158" s="7"/>
    </row>
    <row r="159" customFormat="false" ht="12.75" hidden="false" customHeight="false" outlineLevel="0" collapsed="false">
      <c r="A159" s="31" t="s">
        <v>233</v>
      </c>
      <c r="B159" s="2" t="s">
        <v>234</v>
      </c>
      <c r="C159" s="7"/>
      <c r="D159" s="28" t="n">
        <v>3392</v>
      </c>
      <c r="E159" s="29" t="n">
        <v>0</v>
      </c>
      <c r="F159" s="7"/>
      <c r="G159" s="90" t="n">
        <v>1207</v>
      </c>
      <c r="H159" s="28" t="n">
        <v>2182</v>
      </c>
      <c r="I159" s="28" t="n">
        <v>0</v>
      </c>
      <c r="J159" s="91" t="n">
        <v>0</v>
      </c>
      <c r="K159" s="28" t="n">
        <v>3</v>
      </c>
      <c r="L159" s="28" t="n">
        <v>0</v>
      </c>
      <c r="M159" s="28" t="n">
        <v>0</v>
      </c>
      <c r="N159" s="28" t="n">
        <v>0</v>
      </c>
      <c r="O159" s="28" t="n">
        <v>0</v>
      </c>
      <c r="P159" s="28" t="n">
        <v>0</v>
      </c>
      <c r="Q159" s="28" t="n">
        <v>0</v>
      </c>
      <c r="R159" s="28" t="n">
        <v>0</v>
      </c>
      <c r="S159" s="28" t="n">
        <v>0</v>
      </c>
      <c r="T159" s="28" t="n">
        <v>0</v>
      </c>
      <c r="U159" s="91" t="n">
        <v>0</v>
      </c>
      <c r="V159" s="28" t="n">
        <v>0</v>
      </c>
      <c r="W159" s="28" t="n">
        <v>0</v>
      </c>
      <c r="X159" s="28" t="n">
        <v>0</v>
      </c>
      <c r="Y159" s="92" t="n">
        <v>0</v>
      </c>
      <c r="Z159" s="7"/>
      <c r="AA159" s="92" t="n">
        <v>3392</v>
      </c>
      <c r="AB159" s="7"/>
      <c r="AC159" s="29" t="n">
        <v>2182</v>
      </c>
      <c r="AD159" s="29" t="n">
        <v>1207</v>
      </c>
      <c r="AE159" s="93" t="n">
        <v>0</v>
      </c>
      <c r="AF159" s="29" t="n">
        <v>3</v>
      </c>
      <c r="AG159" s="94" t="n">
        <v>0</v>
      </c>
      <c r="AH159" s="93" t="n">
        <v>0</v>
      </c>
      <c r="AI159" s="94" t="n">
        <v>0</v>
      </c>
      <c r="AJ159" s="7"/>
      <c r="AK159" s="28" t="n">
        <v>3389</v>
      </c>
      <c r="AL159" s="28" t="n">
        <v>3</v>
      </c>
      <c r="AM159" s="28" t="n">
        <v>0</v>
      </c>
      <c r="AN159" s="91" t="n">
        <v>0</v>
      </c>
      <c r="AO159" s="28"/>
      <c r="AP159" s="69" t="n">
        <v>0.999115566037736</v>
      </c>
      <c r="AQ159" s="40" t="n">
        <v>0.000884433962264151</v>
      </c>
      <c r="AR159" s="40" t="n">
        <v>0</v>
      </c>
      <c r="AS159" s="70" t="n">
        <v>0</v>
      </c>
      <c r="AT159" s="7"/>
    </row>
    <row r="160" customFormat="false" ht="12.75" hidden="false" customHeight="false" outlineLevel="0" collapsed="false">
      <c r="A160" s="31" t="s">
        <v>235</v>
      </c>
      <c r="B160" s="2" t="s">
        <v>236</v>
      </c>
      <c r="C160" s="7"/>
      <c r="D160" s="28" t="n">
        <v>1446</v>
      </c>
      <c r="E160" s="29" t="n">
        <v>0</v>
      </c>
      <c r="F160" s="7"/>
      <c r="G160" s="90" t="n">
        <v>1256</v>
      </c>
      <c r="H160" s="28" t="n">
        <v>0</v>
      </c>
      <c r="I160" s="28" t="n">
        <v>0</v>
      </c>
      <c r="J160" s="91" t="n">
        <v>0</v>
      </c>
      <c r="K160" s="28" t="n">
        <v>190</v>
      </c>
      <c r="L160" s="28" t="n">
        <v>0</v>
      </c>
      <c r="M160" s="28" t="n">
        <v>0</v>
      </c>
      <c r="N160" s="28" t="n">
        <v>0</v>
      </c>
      <c r="O160" s="28" t="n">
        <v>0</v>
      </c>
      <c r="P160" s="28" t="n">
        <v>0</v>
      </c>
      <c r="Q160" s="28" t="n">
        <v>0</v>
      </c>
      <c r="R160" s="28" t="n">
        <v>0</v>
      </c>
      <c r="S160" s="28" t="n">
        <v>0</v>
      </c>
      <c r="T160" s="28" t="n">
        <v>0</v>
      </c>
      <c r="U160" s="91" t="n">
        <v>0</v>
      </c>
      <c r="V160" s="28" t="n">
        <v>0</v>
      </c>
      <c r="W160" s="28" t="n">
        <v>0</v>
      </c>
      <c r="X160" s="28" t="n">
        <v>0</v>
      </c>
      <c r="Y160" s="92" t="n">
        <v>0</v>
      </c>
      <c r="Z160" s="7"/>
      <c r="AA160" s="92" t="n">
        <v>1446</v>
      </c>
      <c r="AB160" s="7"/>
      <c r="AC160" s="29" t="n">
        <v>0</v>
      </c>
      <c r="AD160" s="29" t="n">
        <v>1256</v>
      </c>
      <c r="AE160" s="93" t="n">
        <v>0</v>
      </c>
      <c r="AF160" s="29" t="n">
        <v>190</v>
      </c>
      <c r="AG160" s="94" t="n">
        <v>0</v>
      </c>
      <c r="AH160" s="93" t="n">
        <v>0</v>
      </c>
      <c r="AI160" s="94" t="n">
        <v>0</v>
      </c>
      <c r="AJ160" s="7"/>
      <c r="AK160" s="28" t="n">
        <v>1256</v>
      </c>
      <c r="AL160" s="28" t="n">
        <v>190</v>
      </c>
      <c r="AM160" s="28" t="n">
        <v>0</v>
      </c>
      <c r="AN160" s="91" t="n">
        <v>0</v>
      </c>
      <c r="AO160" s="28"/>
      <c r="AP160" s="69" t="n">
        <v>0.868603042876902</v>
      </c>
      <c r="AQ160" s="40" t="n">
        <v>0.131396957123098</v>
      </c>
      <c r="AR160" s="40" t="n">
        <v>0</v>
      </c>
      <c r="AS160" s="70" t="n">
        <v>0</v>
      </c>
      <c r="AT160" s="7"/>
    </row>
    <row r="161" customFormat="false" ht="12.75" hidden="false" customHeight="false" outlineLevel="0" collapsed="false">
      <c r="A161" s="31" t="s">
        <v>237</v>
      </c>
      <c r="B161" s="2" t="s">
        <v>238</v>
      </c>
      <c r="C161" s="7"/>
      <c r="D161" s="28" t="n">
        <v>106</v>
      </c>
      <c r="E161" s="29" t="n">
        <v>0</v>
      </c>
      <c r="F161" s="7"/>
      <c r="G161" s="90" t="n">
        <v>106</v>
      </c>
      <c r="H161" s="28" t="n">
        <v>0</v>
      </c>
      <c r="I161" s="28" t="n">
        <v>0</v>
      </c>
      <c r="J161" s="91" t="n">
        <v>0</v>
      </c>
      <c r="K161" s="28" t="n">
        <v>0</v>
      </c>
      <c r="L161" s="28" t="n">
        <v>0</v>
      </c>
      <c r="M161" s="28" t="n">
        <v>0</v>
      </c>
      <c r="N161" s="28" t="n">
        <v>0</v>
      </c>
      <c r="O161" s="28" t="n">
        <v>0</v>
      </c>
      <c r="P161" s="28" t="n">
        <v>0</v>
      </c>
      <c r="Q161" s="28" t="n">
        <v>0</v>
      </c>
      <c r="R161" s="28" t="n">
        <v>0</v>
      </c>
      <c r="S161" s="28" t="n">
        <v>0</v>
      </c>
      <c r="T161" s="28" t="n">
        <v>0</v>
      </c>
      <c r="U161" s="91" t="n">
        <v>0</v>
      </c>
      <c r="V161" s="28" t="n">
        <v>0</v>
      </c>
      <c r="W161" s="28" t="n">
        <v>0</v>
      </c>
      <c r="X161" s="28" t="n">
        <v>0</v>
      </c>
      <c r="Y161" s="92" t="n">
        <v>0</v>
      </c>
      <c r="Z161" s="7"/>
      <c r="AA161" s="92" t="n">
        <v>106</v>
      </c>
      <c r="AB161" s="7"/>
      <c r="AC161" s="29" t="n">
        <v>0</v>
      </c>
      <c r="AD161" s="29" t="n">
        <v>106</v>
      </c>
      <c r="AE161" s="93" t="n">
        <v>0</v>
      </c>
      <c r="AF161" s="29" t="n">
        <v>0</v>
      </c>
      <c r="AG161" s="94" t="n">
        <v>0</v>
      </c>
      <c r="AH161" s="93" t="n">
        <v>0</v>
      </c>
      <c r="AI161" s="94" t="n">
        <v>0</v>
      </c>
      <c r="AJ161" s="7"/>
      <c r="AK161" s="28" t="n">
        <v>106</v>
      </c>
      <c r="AL161" s="28" t="n">
        <v>0</v>
      </c>
      <c r="AM161" s="28" t="n">
        <v>0</v>
      </c>
      <c r="AN161" s="91" t="n">
        <v>0</v>
      </c>
      <c r="AO161" s="28"/>
      <c r="AP161" s="69" t="n">
        <v>1</v>
      </c>
      <c r="AQ161" s="40" t="n">
        <v>0</v>
      </c>
      <c r="AR161" s="40" t="n">
        <v>0</v>
      </c>
      <c r="AS161" s="70" t="n">
        <v>0</v>
      </c>
      <c r="AT161" s="7"/>
    </row>
    <row r="162" customFormat="false" ht="12.75" hidden="false" customHeight="false" outlineLevel="0" collapsed="false">
      <c r="A162" s="31" t="s">
        <v>239</v>
      </c>
      <c r="B162" s="2" t="s">
        <v>240</v>
      </c>
      <c r="C162" s="7"/>
      <c r="D162" s="28" t="n">
        <v>787</v>
      </c>
      <c r="E162" s="29" t="n">
        <v>0</v>
      </c>
      <c r="F162" s="7"/>
      <c r="G162" s="90" t="n">
        <v>787</v>
      </c>
      <c r="H162" s="28" t="n">
        <v>0</v>
      </c>
      <c r="I162" s="28" t="n">
        <v>0</v>
      </c>
      <c r="J162" s="91" t="n">
        <v>0</v>
      </c>
      <c r="K162" s="28" t="n">
        <v>0</v>
      </c>
      <c r="L162" s="28" t="n">
        <v>0</v>
      </c>
      <c r="M162" s="28" t="n">
        <v>0</v>
      </c>
      <c r="N162" s="28" t="n">
        <v>0</v>
      </c>
      <c r="O162" s="28" t="n">
        <v>0</v>
      </c>
      <c r="P162" s="28" t="n">
        <v>0</v>
      </c>
      <c r="Q162" s="28" t="n">
        <v>0</v>
      </c>
      <c r="R162" s="28" t="n">
        <v>0</v>
      </c>
      <c r="S162" s="28" t="n">
        <v>0</v>
      </c>
      <c r="T162" s="28" t="n">
        <v>0</v>
      </c>
      <c r="U162" s="91" t="n">
        <v>0</v>
      </c>
      <c r="V162" s="28" t="n">
        <v>0</v>
      </c>
      <c r="W162" s="28" t="n">
        <v>0</v>
      </c>
      <c r="X162" s="28" t="n">
        <v>0</v>
      </c>
      <c r="Y162" s="92" t="n">
        <v>0</v>
      </c>
      <c r="Z162" s="7"/>
      <c r="AA162" s="92" t="n">
        <v>787</v>
      </c>
      <c r="AB162" s="7"/>
      <c r="AC162" s="29" t="n">
        <v>0</v>
      </c>
      <c r="AD162" s="29" t="n">
        <v>787</v>
      </c>
      <c r="AE162" s="93" t="n">
        <v>0</v>
      </c>
      <c r="AF162" s="29" t="n">
        <v>0</v>
      </c>
      <c r="AG162" s="94" t="n">
        <v>0</v>
      </c>
      <c r="AH162" s="93" t="n">
        <v>0</v>
      </c>
      <c r="AI162" s="94" t="n">
        <v>0</v>
      </c>
      <c r="AJ162" s="7"/>
      <c r="AK162" s="28" t="n">
        <v>787</v>
      </c>
      <c r="AL162" s="28" t="n">
        <v>0</v>
      </c>
      <c r="AM162" s="28" t="n">
        <v>0</v>
      </c>
      <c r="AN162" s="91" t="n">
        <v>0</v>
      </c>
      <c r="AO162" s="28"/>
      <c r="AP162" s="69" t="n">
        <v>1</v>
      </c>
      <c r="AQ162" s="40" t="n">
        <v>0</v>
      </c>
      <c r="AR162" s="40" t="n">
        <v>0</v>
      </c>
      <c r="AS162" s="70" t="n">
        <v>0</v>
      </c>
      <c r="AT162" s="7"/>
    </row>
    <row r="163" customFormat="false" ht="12.75" hidden="false" customHeight="false" outlineLevel="0" collapsed="false">
      <c r="A163" s="31" t="s">
        <v>241</v>
      </c>
      <c r="B163" s="2" t="s">
        <v>242</v>
      </c>
      <c r="C163" s="7"/>
      <c r="D163" s="28" t="n">
        <v>526</v>
      </c>
      <c r="E163" s="29" t="n">
        <v>0</v>
      </c>
      <c r="F163" s="7"/>
      <c r="G163" s="90" t="n">
        <v>509</v>
      </c>
      <c r="H163" s="28" t="n">
        <v>0</v>
      </c>
      <c r="I163" s="28" t="n">
        <v>0</v>
      </c>
      <c r="J163" s="91" t="n">
        <v>0</v>
      </c>
      <c r="K163" s="28" t="n">
        <v>17</v>
      </c>
      <c r="L163" s="28" t="n">
        <v>0</v>
      </c>
      <c r="M163" s="28" t="n">
        <v>0</v>
      </c>
      <c r="N163" s="28" t="n">
        <v>0</v>
      </c>
      <c r="O163" s="28" t="n">
        <v>0</v>
      </c>
      <c r="P163" s="28" t="n">
        <v>0</v>
      </c>
      <c r="Q163" s="28" t="n">
        <v>0</v>
      </c>
      <c r="R163" s="28" t="n">
        <v>0</v>
      </c>
      <c r="S163" s="28" t="n">
        <v>0</v>
      </c>
      <c r="T163" s="28" t="n">
        <v>0</v>
      </c>
      <c r="U163" s="91" t="n">
        <v>0</v>
      </c>
      <c r="V163" s="28" t="n">
        <v>0</v>
      </c>
      <c r="W163" s="28" t="n">
        <v>0</v>
      </c>
      <c r="X163" s="28" t="n">
        <v>0</v>
      </c>
      <c r="Y163" s="92" t="n">
        <v>0</v>
      </c>
      <c r="Z163" s="7"/>
      <c r="AA163" s="92" t="n">
        <v>526</v>
      </c>
      <c r="AB163" s="7"/>
      <c r="AC163" s="29" t="n">
        <v>0</v>
      </c>
      <c r="AD163" s="29" t="n">
        <v>509</v>
      </c>
      <c r="AE163" s="93" t="n">
        <v>0</v>
      </c>
      <c r="AF163" s="29" t="n">
        <v>17</v>
      </c>
      <c r="AG163" s="94" t="n">
        <v>0</v>
      </c>
      <c r="AH163" s="93" t="n">
        <v>0</v>
      </c>
      <c r="AI163" s="94" t="n">
        <v>0</v>
      </c>
      <c r="AJ163" s="7"/>
      <c r="AK163" s="28" t="n">
        <v>509</v>
      </c>
      <c r="AL163" s="28" t="n">
        <v>17</v>
      </c>
      <c r="AM163" s="28" t="n">
        <v>0</v>
      </c>
      <c r="AN163" s="91" t="n">
        <v>0</v>
      </c>
      <c r="AO163" s="28"/>
      <c r="AP163" s="69" t="n">
        <v>0.967680608365019</v>
      </c>
      <c r="AQ163" s="40" t="n">
        <v>0.032319391634981</v>
      </c>
      <c r="AR163" s="40" t="n">
        <v>0</v>
      </c>
      <c r="AS163" s="70" t="n">
        <v>0</v>
      </c>
      <c r="AT163" s="7"/>
    </row>
    <row r="164" customFormat="false" ht="12.75" hidden="false" customHeight="false" outlineLevel="0" collapsed="false">
      <c r="A164" s="31" t="s">
        <v>243</v>
      </c>
      <c r="B164" s="2" t="s">
        <v>244</v>
      </c>
      <c r="C164" s="7"/>
      <c r="D164" s="28" t="n">
        <v>2076</v>
      </c>
      <c r="E164" s="29" t="n">
        <v>0</v>
      </c>
      <c r="F164" s="7"/>
      <c r="G164" s="90" t="n">
        <v>263</v>
      </c>
      <c r="H164" s="28" t="n">
        <v>1288</v>
      </c>
      <c r="I164" s="28" t="n">
        <v>525</v>
      </c>
      <c r="J164" s="91" t="n">
        <v>0</v>
      </c>
      <c r="K164" s="28" t="n">
        <v>0</v>
      </c>
      <c r="L164" s="28" t="n">
        <v>0</v>
      </c>
      <c r="M164" s="28" t="n">
        <v>0</v>
      </c>
      <c r="N164" s="28" t="n">
        <v>0</v>
      </c>
      <c r="O164" s="28" t="n">
        <v>0</v>
      </c>
      <c r="P164" s="28" t="n">
        <v>0</v>
      </c>
      <c r="Q164" s="28" t="n">
        <v>0</v>
      </c>
      <c r="R164" s="28" t="n">
        <v>0</v>
      </c>
      <c r="S164" s="28" t="n">
        <v>0</v>
      </c>
      <c r="T164" s="28" t="n">
        <v>0</v>
      </c>
      <c r="U164" s="91" t="n">
        <v>0</v>
      </c>
      <c r="V164" s="28" t="n">
        <v>0</v>
      </c>
      <c r="W164" s="28" t="n">
        <v>0</v>
      </c>
      <c r="X164" s="28" t="n">
        <v>0</v>
      </c>
      <c r="Y164" s="92" t="n">
        <v>0</v>
      </c>
      <c r="Z164" s="7"/>
      <c r="AA164" s="92" t="n">
        <v>2076</v>
      </c>
      <c r="AB164" s="7"/>
      <c r="AC164" s="29" t="n">
        <v>1813</v>
      </c>
      <c r="AD164" s="29" t="n">
        <v>263</v>
      </c>
      <c r="AE164" s="93" t="n">
        <v>0</v>
      </c>
      <c r="AF164" s="29" t="n">
        <v>0</v>
      </c>
      <c r="AG164" s="94" t="n">
        <v>0</v>
      </c>
      <c r="AH164" s="93" t="n">
        <v>0</v>
      </c>
      <c r="AI164" s="94" t="n">
        <v>0</v>
      </c>
      <c r="AJ164" s="7"/>
      <c r="AK164" s="28" t="n">
        <v>2076</v>
      </c>
      <c r="AL164" s="28" t="n">
        <v>0</v>
      </c>
      <c r="AM164" s="28" t="n">
        <v>0</v>
      </c>
      <c r="AN164" s="91" t="n">
        <v>0</v>
      </c>
      <c r="AO164" s="28"/>
      <c r="AP164" s="69" t="n">
        <v>1</v>
      </c>
      <c r="AQ164" s="40" t="n">
        <v>0</v>
      </c>
      <c r="AR164" s="40" t="n">
        <v>0</v>
      </c>
      <c r="AS164" s="70" t="n">
        <v>0</v>
      </c>
      <c r="AT164" s="7"/>
    </row>
    <row r="165" customFormat="false" ht="12.75" hidden="false" customHeight="false" outlineLevel="0" collapsed="false">
      <c r="A165" s="31" t="s">
        <v>245</v>
      </c>
      <c r="B165" s="2" t="s">
        <v>246</v>
      </c>
      <c r="C165" s="7"/>
      <c r="D165" s="28" t="n">
        <v>2569</v>
      </c>
      <c r="E165" s="29" t="n">
        <v>0</v>
      </c>
      <c r="F165" s="7"/>
      <c r="G165" s="90" t="n">
        <v>2266</v>
      </c>
      <c r="H165" s="28" t="n">
        <v>0</v>
      </c>
      <c r="I165" s="28" t="n">
        <v>0</v>
      </c>
      <c r="J165" s="91" t="n">
        <v>0</v>
      </c>
      <c r="K165" s="28" t="n">
        <v>39</v>
      </c>
      <c r="L165" s="28" t="n">
        <v>0</v>
      </c>
      <c r="M165" s="28" t="n">
        <v>0</v>
      </c>
      <c r="N165" s="28" t="n">
        <v>0</v>
      </c>
      <c r="O165" s="28" t="n">
        <v>0</v>
      </c>
      <c r="P165" s="28" t="n">
        <v>0</v>
      </c>
      <c r="Q165" s="28" t="n">
        <v>0</v>
      </c>
      <c r="R165" s="28" t="n">
        <v>0</v>
      </c>
      <c r="S165" s="28" t="n">
        <v>0</v>
      </c>
      <c r="T165" s="28" t="n">
        <v>0</v>
      </c>
      <c r="U165" s="91" t="n">
        <v>264</v>
      </c>
      <c r="V165" s="28" t="n">
        <v>0</v>
      </c>
      <c r="W165" s="28" t="n">
        <v>0</v>
      </c>
      <c r="X165" s="28" t="n">
        <v>0</v>
      </c>
      <c r="Y165" s="92" t="n">
        <v>0</v>
      </c>
      <c r="Z165" s="7"/>
      <c r="AA165" s="92" t="n">
        <v>2569</v>
      </c>
      <c r="AB165" s="7"/>
      <c r="AC165" s="29" t="n">
        <v>0</v>
      </c>
      <c r="AD165" s="29" t="n">
        <v>2266</v>
      </c>
      <c r="AE165" s="93" t="n">
        <v>0</v>
      </c>
      <c r="AF165" s="29" t="n">
        <v>39</v>
      </c>
      <c r="AG165" s="94" t="n">
        <v>264</v>
      </c>
      <c r="AH165" s="93" t="n">
        <v>0</v>
      </c>
      <c r="AI165" s="94" t="n">
        <v>0</v>
      </c>
      <c r="AJ165" s="7"/>
      <c r="AK165" s="28" t="n">
        <v>2266</v>
      </c>
      <c r="AL165" s="28" t="n">
        <v>303</v>
      </c>
      <c r="AM165" s="28" t="n">
        <v>0</v>
      </c>
      <c r="AN165" s="91" t="n">
        <v>0</v>
      </c>
      <c r="AO165" s="28"/>
      <c r="AP165" s="69" t="n">
        <v>0.882055274425847</v>
      </c>
      <c r="AQ165" s="40" t="n">
        <v>0.117944725574153</v>
      </c>
      <c r="AR165" s="40" t="n">
        <v>0</v>
      </c>
      <c r="AS165" s="70" t="n">
        <v>0</v>
      </c>
      <c r="AT165" s="7"/>
    </row>
    <row r="166" customFormat="false" ht="12.75" hidden="false" customHeight="false" outlineLevel="0" collapsed="false">
      <c r="A166" s="31" t="s">
        <v>247</v>
      </c>
      <c r="B166" s="2" t="s">
        <v>248</v>
      </c>
      <c r="C166" s="7"/>
      <c r="D166" s="28" t="n">
        <v>384</v>
      </c>
      <c r="E166" s="29" t="n">
        <v>0</v>
      </c>
      <c r="F166" s="7"/>
      <c r="G166" s="90" t="n">
        <v>384</v>
      </c>
      <c r="H166" s="28" t="n">
        <v>0</v>
      </c>
      <c r="I166" s="28" t="n">
        <v>0</v>
      </c>
      <c r="J166" s="91" t="n">
        <v>0</v>
      </c>
      <c r="K166" s="28" t="n">
        <v>0</v>
      </c>
      <c r="L166" s="28" t="n">
        <v>0</v>
      </c>
      <c r="M166" s="28" t="n">
        <v>0</v>
      </c>
      <c r="N166" s="28" t="n">
        <v>0</v>
      </c>
      <c r="O166" s="28" t="n">
        <v>0</v>
      </c>
      <c r="P166" s="28" t="n">
        <v>0</v>
      </c>
      <c r="Q166" s="28" t="n">
        <v>0</v>
      </c>
      <c r="R166" s="28" t="n">
        <v>0</v>
      </c>
      <c r="S166" s="28" t="n">
        <v>0</v>
      </c>
      <c r="T166" s="28" t="n">
        <v>0</v>
      </c>
      <c r="U166" s="91" t="n">
        <v>0</v>
      </c>
      <c r="V166" s="28" t="n">
        <v>0</v>
      </c>
      <c r="W166" s="28" t="n">
        <v>0</v>
      </c>
      <c r="X166" s="28" t="n">
        <v>0</v>
      </c>
      <c r="Y166" s="92" t="n">
        <v>0</v>
      </c>
      <c r="Z166" s="7"/>
      <c r="AA166" s="92" t="n">
        <v>384</v>
      </c>
      <c r="AB166" s="7"/>
      <c r="AC166" s="29" t="n">
        <v>0</v>
      </c>
      <c r="AD166" s="29" t="n">
        <v>384</v>
      </c>
      <c r="AE166" s="93" t="n">
        <v>0</v>
      </c>
      <c r="AF166" s="29" t="n">
        <v>0</v>
      </c>
      <c r="AG166" s="94" t="n">
        <v>0</v>
      </c>
      <c r="AH166" s="93" t="n">
        <v>0</v>
      </c>
      <c r="AI166" s="94" t="n">
        <v>0</v>
      </c>
      <c r="AJ166" s="7"/>
      <c r="AK166" s="28" t="n">
        <v>384</v>
      </c>
      <c r="AL166" s="28" t="n">
        <v>0</v>
      </c>
      <c r="AM166" s="28" t="n">
        <v>0</v>
      </c>
      <c r="AN166" s="91" t="n">
        <v>0</v>
      </c>
      <c r="AO166" s="28"/>
      <c r="AP166" s="69" t="n">
        <v>1</v>
      </c>
      <c r="AQ166" s="40" t="n">
        <v>0</v>
      </c>
      <c r="AR166" s="40" t="n">
        <v>0</v>
      </c>
      <c r="AS166" s="70" t="n">
        <v>0</v>
      </c>
      <c r="AT166" s="7"/>
    </row>
    <row r="167" customFormat="false" ht="12.75" hidden="false" customHeight="false" outlineLevel="0" collapsed="false">
      <c r="A167" s="31" t="s">
        <v>249</v>
      </c>
      <c r="B167" s="2" t="s">
        <v>250</v>
      </c>
      <c r="C167" s="7"/>
      <c r="D167" s="28" t="n">
        <v>169</v>
      </c>
      <c r="E167" s="29" t="n">
        <v>0</v>
      </c>
      <c r="F167" s="7"/>
      <c r="G167" s="90" t="n">
        <v>159</v>
      </c>
      <c r="H167" s="28" t="n">
        <v>0</v>
      </c>
      <c r="I167" s="28" t="n">
        <v>0</v>
      </c>
      <c r="J167" s="91" t="n">
        <v>0</v>
      </c>
      <c r="K167" s="28" t="n">
        <v>10</v>
      </c>
      <c r="L167" s="28" t="n">
        <v>0</v>
      </c>
      <c r="M167" s="28" t="n">
        <v>0</v>
      </c>
      <c r="N167" s="28" t="n">
        <v>0</v>
      </c>
      <c r="O167" s="28" t="n">
        <v>0</v>
      </c>
      <c r="P167" s="28" t="n">
        <v>0</v>
      </c>
      <c r="Q167" s="28" t="n">
        <v>0</v>
      </c>
      <c r="R167" s="28" t="n">
        <v>0</v>
      </c>
      <c r="S167" s="28" t="n">
        <v>0</v>
      </c>
      <c r="T167" s="28" t="n">
        <v>0</v>
      </c>
      <c r="U167" s="91" t="n">
        <v>0</v>
      </c>
      <c r="V167" s="28" t="n">
        <v>0</v>
      </c>
      <c r="W167" s="28" t="n">
        <v>0</v>
      </c>
      <c r="X167" s="28" t="n">
        <v>0</v>
      </c>
      <c r="Y167" s="92" t="n">
        <v>0</v>
      </c>
      <c r="Z167" s="7"/>
      <c r="AA167" s="92" t="n">
        <v>169</v>
      </c>
      <c r="AB167" s="7"/>
      <c r="AC167" s="29" t="n">
        <v>0</v>
      </c>
      <c r="AD167" s="29" t="n">
        <v>159</v>
      </c>
      <c r="AE167" s="93" t="n">
        <v>0</v>
      </c>
      <c r="AF167" s="29" t="n">
        <v>10</v>
      </c>
      <c r="AG167" s="94" t="n">
        <v>0</v>
      </c>
      <c r="AH167" s="93" t="n">
        <v>0</v>
      </c>
      <c r="AI167" s="94" t="n">
        <v>0</v>
      </c>
      <c r="AJ167" s="7"/>
      <c r="AK167" s="28" t="n">
        <v>159</v>
      </c>
      <c r="AL167" s="28" t="n">
        <v>10</v>
      </c>
      <c r="AM167" s="28" t="n">
        <v>0</v>
      </c>
      <c r="AN167" s="91" t="n">
        <v>0</v>
      </c>
      <c r="AO167" s="28"/>
      <c r="AP167" s="69" t="n">
        <v>0.940828402366864</v>
      </c>
      <c r="AQ167" s="40" t="n">
        <v>0.0591715976331361</v>
      </c>
      <c r="AR167" s="40" t="n">
        <v>0</v>
      </c>
      <c r="AS167" s="70" t="n">
        <v>0</v>
      </c>
      <c r="AT167" s="7"/>
    </row>
    <row r="168" customFormat="false" ht="12.75" hidden="false" customHeight="false" outlineLevel="0" collapsed="false">
      <c r="A168" s="31" t="s">
        <v>251</v>
      </c>
      <c r="B168" s="2" t="s">
        <v>252</v>
      </c>
      <c r="C168" s="7"/>
      <c r="D168" s="28" t="n">
        <v>1052</v>
      </c>
      <c r="E168" s="29" t="n">
        <v>0</v>
      </c>
      <c r="F168" s="7"/>
      <c r="G168" s="90" t="n">
        <v>878</v>
      </c>
      <c r="H168" s="28" t="n">
        <v>0</v>
      </c>
      <c r="I168" s="28" t="n">
        <v>73</v>
      </c>
      <c r="J168" s="91" t="n">
        <v>0</v>
      </c>
      <c r="K168" s="28" t="n">
        <v>0</v>
      </c>
      <c r="L168" s="28" t="n">
        <v>0</v>
      </c>
      <c r="M168" s="28" t="n">
        <v>0</v>
      </c>
      <c r="N168" s="28" t="n">
        <v>0</v>
      </c>
      <c r="O168" s="28" t="n">
        <v>0</v>
      </c>
      <c r="P168" s="28" t="n">
        <v>0</v>
      </c>
      <c r="Q168" s="28" t="n">
        <v>0</v>
      </c>
      <c r="R168" s="28" t="n">
        <v>0</v>
      </c>
      <c r="S168" s="28" t="n">
        <v>0</v>
      </c>
      <c r="T168" s="28" t="n">
        <v>0</v>
      </c>
      <c r="U168" s="91" t="n">
        <v>101</v>
      </c>
      <c r="V168" s="28" t="n">
        <v>0</v>
      </c>
      <c r="W168" s="28" t="n">
        <v>0</v>
      </c>
      <c r="X168" s="28" t="n">
        <v>0</v>
      </c>
      <c r="Y168" s="92" t="n">
        <v>0</v>
      </c>
      <c r="Z168" s="7"/>
      <c r="AA168" s="92" t="n">
        <v>1052</v>
      </c>
      <c r="AB168" s="7"/>
      <c r="AC168" s="29" t="n">
        <v>73</v>
      </c>
      <c r="AD168" s="29" t="n">
        <v>878</v>
      </c>
      <c r="AE168" s="93" t="n">
        <v>0</v>
      </c>
      <c r="AF168" s="29" t="n">
        <v>0</v>
      </c>
      <c r="AG168" s="94" t="n">
        <v>101</v>
      </c>
      <c r="AH168" s="93" t="n">
        <v>0</v>
      </c>
      <c r="AI168" s="94" t="n">
        <v>0</v>
      </c>
      <c r="AJ168" s="7"/>
      <c r="AK168" s="28" t="n">
        <v>951</v>
      </c>
      <c r="AL168" s="28" t="n">
        <v>101</v>
      </c>
      <c r="AM168" s="28" t="n">
        <v>0</v>
      </c>
      <c r="AN168" s="91" t="n">
        <v>0</v>
      </c>
      <c r="AO168" s="28"/>
      <c r="AP168" s="69" t="n">
        <v>0.903992395437262</v>
      </c>
      <c r="AQ168" s="40" t="n">
        <v>0.0960076045627376</v>
      </c>
      <c r="AR168" s="40" t="n">
        <v>0</v>
      </c>
      <c r="AS168" s="70" t="n">
        <v>0</v>
      </c>
      <c r="AT168" s="7"/>
    </row>
    <row r="169" customFormat="false" ht="12.75" hidden="false" customHeight="false" outlineLevel="0" collapsed="false">
      <c r="A169" s="31" t="s">
        <v>253</v>
      </c>
      <c r="B169" s="2" t="s">
        <v>254</v>
      </c>
      <c r="C169" s="7"/>
      <c r="D169" s="28" t="n">
        <v>73</v>
      </c>
      <c r="E169" s="29" t="n">
        <v>0</v>
      </c>
      <c r="F169" s="7"/>
      <c r="G169" s="90" t="n">
        <v>73</v>
      </c>
      <c r="H169" s="28" t="n">
        <v>0</v>
      </c>
      <c r="I169" s="28" t="n">
        <v>0</v>
      </c>
      <c r="J169" s="91" t="n">
        <v>0</v>
      </c>
      <c r="K169" s="28" t="n">
        <v>0</v>
      </c>
      <c r="L169" s="28" t="n">
        <v>0</v>
      </c>
      <c r="M169" s="28" t="n">
        <v>0</v>
      </c>
      <c r="N169" s="28" t="n">
        <v>0</v>
      </c>
      <c r="O169" s="28" t="n">
        <v>0</v>
      </c>
      <c r="P169" s="28" t="n">
        <v>0</v>
      </c>
      <c r="Q169" s="28" t="n">
        <v>0</v>
      </c>
      <c r="R169" s="28" t="n">
        <v>0</v>
      </c>
      <c r="S169" s="28" t="n">
        <v>0</v>
      </c>
      <c r="T169" s="28" t="n">
        <v>0</v>
      </c>
      <c r="U169" s="91" t="n">
        <v>0</v>
      </c>
      <c r="V169" s="28" t="n">
        <v>0</v>
      </c>
      <c r="W169" s="28" t="n">
        <v>0</v>
      </c>
      <c r="X169" s="28" t="n">
        <v>0</v>
      </c>
      <c r="Y169" s="92" t="n">
        <v>0</v>
      </c>
      <c r="Z169" s="7"/>
      <c r="AA169" s="92" t="n">
        <v>73</v>
      </c>
      <c r="AB169" s="7"/>
      <c r="AC169" s="29" t="n">
        <v>0</v>
      </c>
      <c r="AD169" s="29" t="n">
        <v>73</v>
      </c>
      <c r="AE169" s="93" t="n">
        <v>0</v>
      </c>
      <c r="AF169" s="29" t="n">
        <v>0</v>
      </c>
      <c r="AG169" s="94" t="n">
        <v>0</v>
      </c>
      <c r="AH169" s="93" t="n">
        <v>0</v>
      </c>
      <c r="AI169" s="94" t="n">
        <v>0</v>
      </c>
      <c r="AJ169" s="7"/>
      <c r="AK169" s="28" t="n">
        <v>73</v>
      </c>
      <c r="AL169" s="28" t="n">
        <v>0</v>
      </c>
      <c r="AM169" s="28" t="n">
        <v>0</v>
      </c>
      <c r="AN169" s="91" t="n">
        <v>0</v>
      </c>
      <c r="AO169" s="28"/>
      <c r="AP169" s="69" t="n">
        <v>1</v>
      </c>
      <c r="AQ169" s="40" t="n">
        <v>0</v>
      </c>
      <c r="AR169" s="40" t="n">
        <v>0</v>
      </c>
      <c r="AS169" s="70" t="n">
        <v>0</v>
      </c>
      <c r="AT169" s="7"/>
    </row>
    <row r="170" customFormat="false" ht="12.75" hidden="false" customHeight="false" outlineLevel="0" collapsed="false">
      <c r="A170" s="31" t="s">
        <v>255</v>
      </c>
      <c r="B170" s="2" t="s">
        <v>256</v>
      </c>
      <c r="C170" s="7"/>
      <c r="D170" s="28" t="n">
        <v>7332</v>
      </c>
      <c r="E170" s="29" t="n">
        <v>0</v>
      </c>
      <c r="F170" s="7"/>
      <c r="G170" s="90" t="n">
        <v>6010</v>
      </c>
      <c r="H170" s="28" t="n">
        <v>38</v>
      </c>
      <c r="I170" s="28" t="n">
        <v>0</v>
      </c>
      <c r="J170" s="91" t="n">
        <v>0</v>
      </c>
      <c r="K170" s="28" t="n">
        <v>750</v>
      </c>
      <c r="L170" s="28" t="n">
        <v>0</v>
      </c>
      <c r="M170" s="28" t="n">
        <v>0</v>
      </c>
      <c r="N170" s="28" t="n">
        <v>0</v>
      </c>
      <c r="O170" s="28" t="n">
        <v>0</v>
      </c>
      <c r="P170" s="28" t="n">
        <v>0</v>
      </c>
      <c r="Q170" s="28" t="n">
        <v>0</v>
      </c>
      <c r="R170" s="28" t="n">
        <v>56</v>
      </c>
      <c r="S170" s="28" t="n">
        <v>201</v>
      </c>
      <c r="T170" s="28" t="n">
        <v>0</v>
      </c>
      <c r="U170" s="91" t="n">
        <v>277</v>
      </c>
      <c r="V170" s="28" t="n">
        <v>0</v>
      </c>
      <c r="W170" s="28" t="n">
        <v>0</v>
      </c>
      <c r="X170" s="28" t="n">
        <v>0</v>
      </c>
      <c r="Y170" s="92" t="n">
        <v>0</v>
      </c>
      <c r="Z170" s="7"/>
      <c r="AA170" s="92" t="n">
        <v>7332</v>
      </c>
      <c r="AB170" s="7"/>
      <c r="AC170" s="29" t="n">
        <v>38</v>
      </c>
      <c r="AD170" s="29" t="n">
        <v>6010</v>
      </c>
      <c r="AE170" s="93" t="n">
        <v>56</v>
      </c>
      <c r="AF170" s="29" t="n">
        <v>951</v>
      </c>
      <c r="AG170" s="94" t="n">
        <v>277</v>
      </c>
      <c r="AH170" s="93" t="n">
        <v>0</v>
      </c>
      <c r="AI170" s="94" t="n">
        <v>0</v>
      </c>
      <c r="AJ170" s="7"/>
      <c r="AK170" s="28" t="n">
        <v>6048</v>
      </c>
      <c r="AL170" s="28" t="n">
        <v>1284</v>
      </c>
      <c r="AM170" s="28" t="n">
        <v>0</v>
      </c>
      <c r="AN170" s="91" t="n">
        <v>0</v>
      </c>
      <c r="AO170" s="28"/>
      <c r="AP170" s="69" t="n">
        <v>0.824877250409165</v>
      </c>
      <c r="AQ170" s="40" t="n">
        <v>0.175122749590835</v>
      </c>
      <c r="AR170" s="40" t="n">
        <v>0</v>
      </c>
      <c r="AS170" s="70" t="n">
        <v>0</v>
      </c>
      <c r="AT170" s="7"/>
    </row>
    <row r="171" customFormat="false" ht="12.75" hidden="false" customHeight="false" outlineLevel="0" collapsed="false">
      <c r="A171" s="31" t="s">
        <v>257</v>
      </c>
      <c r="B171" s="2" t="s">
        <v>258</v>
      </c>
      <c r="C171" s="7"/>
      <c r="D171" s="28" t="n">
        <v>406</v>
      </c>
      <c r="E171" s="29" t="n">
        <v>0</v>
      </c>
      <c r="F171" s="7"/>
      <c r="G171" s="90" t="n">
        <v>18</v>
      </c>
      <c r="H171" s="28" t="n">
        <v>353</v>
      </c>
      <c r="I171" s="28" t="n">
        <v>35</v>
      </c>
      <c r="J171" s="91" t="n">
        <v>0</v>
      </c>
      <c r="K171" s="28" t="n">
        <v>0</v>
      </c>
      <c r="L171" s="28" t="n">
        <v>0</v>
      </c>
      <c r="M171" s="28" t="n">
        <v>0</v>
      </c>
      <c r="N171" s="28" t="n">
        <v>0</v>
      </c>
      <c r="O171" s="28" t="n">
        <v>0</v>
      </c>
      <c r="P171" s="28" t="n">
        <v>0</v>
      </c>
      <c r="Q171" s="28" t="n">
        <v>0</v>
      </c>
      <c r="R171" s="28" t="n">
        <v>0</v>
      </c>
      <c r="S171" s="28" t="n">
        <v>0</v>
      </c>
      <c r="T171" s="28" t="n">
        <v>0</v>
      </c>
      <c r="U171" s="91" t="n">
        <v>0</v>
      </c>
      <c r="V171" s="28" t="n">
        <v>0</v>
      </c>
      <c r="W171" s="28" t="n">
        <v>0</v>
      </c>
      <c r="X171" s="28" t="n">
        <v>0</v>
      </c>
      <c r="Y171" s="92" t="n">
        <v>0</v>
      </c>
      <c r="Z171" s="7"/>
      <c r="AA171" s="92" t="n">
        <v>406</v>
      </c>
      <c r="AB171" s="7"/>
      <c r="AC171" s="29" t="n">
        <v>388</v>
      </c>
      <c r="AD171" s="29" t="n">
        <v>18</v>
      </c>
      <c r="AE171" s="93" t="n">
        <v>0</v>
      </c>
      <c r="AF171" s="29" t="n">
        <v>0</v>
      </c>
      <c r="AG171" s="94" t="n">
        <v>0</v>
      </c>
      <c r="AH171" s="93" t="n">
        <v>0</v>
      </c>
      <c r="AI171" s="94" t="n">
        <v>0</v>
      </c>
      <c r="AJ171" s="7"/>
      <c r="AK171" s="28" t="n">
        <v>406</v>
      </c>
      <c r="AL171" s="28" t="n">
        <v>0</v>
      </c>
      <c r="AM171" s="28" t="n">
        <v>0</v>
      </c>
      <c r="AN171" s="91" t="n">
        <v>0</v>
      </c>
      <c r="AO171" s="28"/>
      <c r="AP171" s="69" t="n">
        <v>1</v>
      </c>
      <c r="AQ171" s="40" t="n">
        <v>0</v>
      </c>
      <c r="AR171" s="40" t="n">
        <v>0</v>
      </c>
      <c r="AS171" s="70" t="n">
        <v>0</v>
      </c>
      <c r="AT171" s="7"/>
    </row>
    <row r="172" customFormat="false" ht="12.75" hidden="false" customHeight="false" outlineLevel="0" collapsed="false">
      <c r="A172" s="31" t="s">
        <v>259</v>
      </c>
      <c r="B172" s="2" t="s">
        <v>260</v>
      </c>
      <c r="C172" s="7"/>
      <c r="D172" s="28" t="n">
        <v>4362</v>
      </c>
      <c r="E172" s="29" t="n">
        <v>0</v>
      </c>
      <c r="F172" s="7"/>
      <c r="G172" s="90" t="n">
        <v>1240</v>
      </c>
      <c r="H172" s="28" t="n">
        <v>3122</v>
      </c>
      <c r="I172" s="28" t="n">
        <v>0</v>
      </c>
      <c r="J172" s="91" t="n">
        <v>0</v>
      </c>
      <c r="K172" s="28" t="n">
        <v>0</v>
      </c>
      <c r="L172" s="28" t="n">
        <v>0</v>
      </c>
      <c r="M172" s="28" t="n">
        <v>0</v>
      </c>
      <c r="N172" s="28" t="n">
        <v>0</v>
      </c>
      <c r="O172" s="28" t="n">
        <v>0</v>
      </c>
      <c r="P172" s="28" t="n">
        <v>0</v>
      </c>
      <c r="Q172" s="28" t="n">
        <v>0</v>
      </c>
      <c r="R172" s="28" t="n">
        <v>0</v>
      </c>
      <c r="S172" s="28" t="n">
        <v>0</v>
      </c>
      <c r="T172" s="28" t="n">
        <v>0</v>
      </c>
      <c r="U172" s="91" t="n">
        <v>0</v>
      </c>
      <c r="V172" s="28" t="n">
        <v>0</v>
      </c>
      <c r="W172" s="28" t="n">
        <v>0</v>
      </c>
      <c r="X172" s="28" t="n">
        <v>0</v>
      </c>
      <c r="Y172" s="92" t="n">
        <v>0</v>
      </c>
      <c r="Z172" s="7"/>
      <c r="AA172" s="92" t="n">
        <v>4362</v>
      </c>
      <c r="AB172" s="7"/>
      <c r="AC172" s="29" t="n">
        <v>3122</v>
      </c>
      <c r="AD172" s="29" t="n">
        <v>1240</v>
      </c>
      <c r="AE172" s="93" t="n">
        <v>0</v>
      </c>
      <c r="AF172" s="29" t="n">
        <v>0</v>
      </c>
      <c r="AG172" s="94" t="n">
        <v>0</v>
      </c>
      <c r="AH172" s="93" t="n">
        <v>0</v>
      </c>
      <c r="AI172" s="94" t="n">
        <v>0</v>
      </c>
      <c r="AJ172" s="7"/>
      <c r="AK172" s="28" t="n">
        <v>4362</v>
      </c>
      <c r="AL172" s="28" t="n">
        <v>0</v>
      </c>
      <c r="AM172" s="28" t="n">
        <v>0</v>
      </c>
      <c r="AN172" s="91" t="n">
        <v>0</v>
      </c>
      <c r="AO172" s="28"/>
      <c r="AP172" s="69" t="n">
        <v>1</v>
      </c>
      <c r="AQ172" s="40" t="n">
        <v>0</v>
      </c>
      <c r="AR172" s="40" t="n">
        <v>0</v>
      </c>
      <c r="AS172" s="70" t="n">
        <v>0</v>
      </c>
      <c r="AT172" s="7"/>
    </row>
    <row r="173" customFormat="false" ht="12.75" hidden="false" customHeight="false" outlineLevel="0" collapsed="false">
      <c r="A173" s="31" t="s">
        <v>261</v>
      </c>
      <c r="B173" s="2" t="s">
        <v>262</v>
      </c>
      <c r="C173" s="7"/>
      <c r="D173" s="28" t="n">
        <v>2320</v>
      </c>
      <c r="E173" s="29" t="n">
        <v>0</v>
      </c>
      <c r="F173" s="7"/>
      <c r="G173" s="90" t="n">
        <v>458</v>
      </c>
      <c r="H173" s="28" t="n">
        <v>1492</v>
      </c>
      <c r="I173" s="28" t="n">
        <v>370</v>
      </c>
      <c r="J173" s="91" t="n">
        <v>0</v>
      </c>
      <c r="K173" s="28" t="n">
        <v>0</v>
      </c>
      <c r="L173" s="28" t="n">
        <v>0</v>
      </c>
      <c r="M173" s="28" t="n">
        <v>0</v>
      </c>
      <c r="N173" s="28" t="n">
        <v>0</v>
      </c>
      <c r="O173" s="28" t="n">
        <v>0</v>
      </c>
      <c r="P173" s="28" t="n">
        <v>0</v>
      </c>
      <c r="Q173" s="28" t="n">
        <v>0</v>
      </c>
      <c r="R173" s="28" t="n">
        <v>0</v>
      </c>
      <c r="S173" s="28" t="n">
        <v>0</v>
      </c>
      <c r="T173" s="28" t="n">
        <v>0</v>
      </c>
      <c r="U173" s="91" t="n">
        <v>0</v>
      </c>
      <c r="V173" s="28" t="n">
        <v>0</v>
      </c>
      <c r="W173" s="28" t="n">
        <v>0</v>
      </c>
      <c r="X173" s="28" t="n">
        <v>0</v>
      </c>
      <c r="Y173" s="92" t="n">
        <v>0</v>
      </c>
      <c r="Z173" s="7"/>
      <c r="AA173" s="92" t="n">
        <v>2320</v>
      </c>
      <c r="AB173" s="7"/>
      <c r="AC173" s="29" t="n">
        <v>1862</v>
      </c>
      <c r="AD173" s="29" t="n">
        <v>458</v>
      </c>
      <c r="AE173" s="93" t="n">
        <v>0</v>
      </c>
      <c r="AF173" s="29" t="n">
        <v>0</v>
      </c>
      <c r="AG173" s="94" t="n">
        <v>0</v>
      </c>
      <c r="AH173" s="93" t="n">
        <v>0</v>
      </c>
      <c r="AI173" s="94" t="n">
        <v>0</v>
      </c>
      <c r="AJ173" s="7"/>
      <c r="AK173" s="28" t="n">
        <v>2320</v>
      </c>
      <c r="AL173" s="28" t="n">
        <v>0</v>
      </c>
      <c r="AM173" s="28" t="n">
        <v>0</v>
      </c>
      <c r="AN173" s="91" t="n">
        <v>0</v>
      </c>
      <c r="AO173" s="28"/>
      <c r="AP173" s="69" t="n">
        <v>1</v>
      </c>
      <c r="AQ173" s="40" t="n">
        <v>0</v>
      </c>
      <c r="AR173" s="40" t="n">
        <v>0</v>
      </c>
      <c r="AS173" s="70" t="n">
        <v>0</v>
      </c>
      <c r="AT173" s="7"/>
    </row>
    <row r="174" customFormat="false" ht="12.75" hidden="false" customHeight="false" outlineLevel="0" collapsed="false">
      <c r="A174" s="31" t="s">
        <v>263</v>
      </c>
      <c r="B174" s="2" t="s">
        <v>264</v>
      </c>
      <c r="C174" s="7"/>
      <c r="D174" s="28" t="n">
        <v>626</v>
      </c>
      <c r="E174" s="29" t="n">
        <v>0</v>
      </c>
      <c r="F174" s="7"/>
      <c r="G174" s="90" t="n">
        <v>603</v>
      </c>
      <c r="H174" s="28" t="n">
        <v>0</v>
      </c>
      <c r="I174" s="28" t="n">
        <v>0</v>
      </c>
      <c r="J174" s="91" t="n">
        <v>0</v>
      </c>
      <c r="K174" s="28" t="n">
        <v>23</v>
      </c>
      <c r="L174" s="28" t="n">
        <v>0</v>
      </c>
      <c r="M174" s="28" t="n">
        <v>0</v>
      </c>
      <c r="N174" s="28" t="n">
        <v>0</v>
      </c>
      <c r="O174" s="28" t="n">
        <v>0</v>
      </c>
      <c r="P174" s="28" t="n">
        <v>0</v>
      </c>
      <c r="Q174" s="28" t="n">
        <v>0</v>
      </c>
      <c r="R174" s="28" t="n">
        <v>0</v>
      </c>
      <c r="S174" s="28" t="n">
        <v>0</v>
      </c>
      <c r="T174" s="28" t="n">
        <v>0</v>
      </c>
      <c r="U174" s="91" t="n">
        <v>0</v>
      </c>
      <c r="V174" s="28" t="n">
        <v>0</v>
      </c>
      <c r="W174" s="28" t="n">
        <v>0</v>
      </c>
      <c r="X174" s="28" t="n">
        <v>0</v>
      </c>
      <c r="Y174" s="92" t="n">
        <v>0</v>
      </c>
      <c r="Z174" s="7"/>
      <c r="AA174" s="92" t="n">
        <v>626</v>
      </c>
      <c r="AB174" s="7"/>
      <c r="AC174" s="29" t="n">
        <v>0</v>
      </c>
      <c r="AD174" s="29" t="n">
        <v>603</v>
      </c>
      <c r="AE174" s="93" t="n">
        <v>0</v>
      </c>
      <c r="AF174" s="29" t="n">
        <v>23</v>
      </c>
      <c r="AG174" s="94" t="n">
        <v>0</v>
      </c>
      <c r="AH174" s="93" t="n">
        <v>0</v>
      </c>
      <c r="AI174" s="94" t="n">
        <v>0</v>
      </c>
      <c r="AJ174" s="7"/>
      <c r="AK174" s="28" t="n">
        <v>603</v>
      </c>
      <c r="AL174" s="28" t="n">
        <v>23</v>
      </c>
      <c r="AM174" s="28" t="n">
        <v>0</v>
      </c>
      <c r="AN174" s="91" t="n">
        <v>0</v>
      </c>
      <c r="AO174" s="28"/>
      <c r="AP174" s="69" t="n">
        <v>0.963258785942492</v>
      </c>
      <c r="AQ174" s="40" t="n">
        <v>0.036741214057508</v>
      </c>
      <c r="AR174" s="40" t="n">
        <v>0</v>
      </c>
      <c r="AS174" s="70" t="n">
        <v>0</v>
      </c>
      <c r="AT174" s="7"/>
    </row>
    <row r="175" customFormat="false" ht="12.75" hidden="false" customHeight="false" outlineLevel="0" collapsed="false">
      <c r="A175" s="31" t="s">
        <v>265</v>
      </c>
      <c r="B175" s="2" t="s">
        <v>212</v>
      </c>
      <c r="C175" s="7"/>
      <c r="D175" s="28" t="n">
        <v>5211</v>
      </c>
      <c r="E175" s="29" t="n">
        <v>0</v>
      </c>
      <c r="F175" s="7"/>
      <c r="G175" s="90" t="n">
        <v>5211</v>
      </c>
      <c r="H175" s="28" t="n">
        <v>0</v>
      </c>
      <c r="I175" s="28" t="n">
        <v>0</v>
      </c>
      <c r="J175" s="91" t="n">
        <v>0</v>
      </c>
      <c r="K175" s="28" t="n">
        <v>0</v>
      </c>
      <c r="L175" s="28" t="n">
        <v>0</v>
      </c>
      <c r="M175" s="28" t="n">
        <v>0</v>
      </c>
      <c r="N175" s="28" t="n">
        <v>0</v>
      </c>
      <c r="O175" s="28" t="n">
        <v>0</v>
      </c>
      <c r="P175" s="28" t="n">
        <v>0</v>
      </c>
      <c r="Q175" s="28" t="n">
        <v>0</v>
      </c>
      <c r="R175" s="28" t="n">
        <v>0</v>
      </c>
      <c r="S175" s="28" t="n">
        <v>0</v>
      </c>
      <c r="T175" s="28" t="n">
        <v>0</v>
      </c>
      <c r="U175" s="91" t="n">
        <v>0</v>
      </c>
      <c r="V175" s="28" t="n">
        <v>0</v>
      </c>
      <c r="W175" s="28" t="n">
        <v>0</v>
      </c>
      <c r="X175" s="28" t="n">
        <v>0</v>
      </c>
      <c r="Y175" s="92" t="n">
        <v>0</v>
      </c>
      <c r="Z175" s="7"/>
      <c r="AA175" s="92" t="n">
        <v>5211</v>
      </c>
      <c r="AB175" s="7"/>
      <c r="AC175" s="29" t="n">
        <v>0</v>
      </c>
      <c r="AD175" s="29" t="n">
        <v>5211</v>
      </c>
      <c r="AE175" s="93" t="n">
        <v>0</v>
      </c>
      <c r="AF175" s="29" t="n">
        <v>0</v>
      </c>
      <c r="AG175" s="94" t="n">
        <v>0</v>
      </c>
      <c r="AH175" s="93" t="n">
        <v>0</v>
      </c>
      <c r="AI175" s="94" t="n">
        <v>0</v>
      </c>
      <c r="AJ175" s="7"/>
      <c r="AK175" s="28" t="n">
        <v>5211</v>
      </c>
      <c r="AL175" s="28" t="n">
        <v>0</v>
      </c>
      <c r="AM175" s="28" t="n">
        <v>0</v>
      </c>
      <c r="AN175" s="91" t="n">
        <v>0</v>
      </c>
      <c r="AO175" s="28"/>
      <c r="AP175" s="69" t="n">
        <v>1</v>
      </c>
      <c r="AQ175" s="40" t="n">
        <v>0</v>
      </c>
      <c r="AR175" s="40" t="n">
        <v>0</v>
      </c>
      <c r="AS175" s="70" t="n">
        <v>0</v>
      </c>
      <c r="AT175" s="7"/>
    </row>
    <row r="176" customFormat="false" ht="12.75" hidden="false" customHeight="false" outlineLevel="0" collapsed="false">
      <c r="A176" s="31" t="s">
        <v>266</v>
      </c>
      <c r="B176" s="2" t="s">
        <v>267</v>
      </c>
      <c r="C176" s="7"/>
      <c r="D176" s="28" t="n">
        <v>174</v>
      </c>
      <c r="E176" s="29" t="n">
        <v>0</v>
      </c>
      <c r="F176" s="7"/>
      <c r="G176" s="90" t="n">
        <v>174</v>
      </c>
      <c r="H176" s="28" t="n">
        <v>0</v>
      </c>
      <c r="I176" s="28" t="n">
        <v>0</v>
      </c>
      <c r="J176" s="91" t="n">
        <v>0</v>
      </c>
      <c r="K176" s="28" t="n">
        <v>0</v>
      </c>
      <c r="L176" s="28" t="n">
        <v>0</v>
      </c>
      <c r="M176" s="28" t="n">
        <v>0</v>
      </c>
      <c r="N176" s="28" t="n">
        <v>0</v>
      </c>
      <c r="O176" s="28" t="n">
        <v>0</v>
      </c>
      <c r="P176" s="28" t="n">
        <v>0</v>
      </c>
      <c r="Q176" s="28" t="n">
        <v>0</v>
      </c>
      <c r="R176" s="28" t="n">
        <v>0</v>
      </c>
      <c r="S176" s="28" t="n">
        <v>0</v>
      </c>
      <c r="T176" s="28" t="n">
        <v>0</v>
      </c>
      <c r="U176" s="91" t="n">
        <v>0</v>
      </c>
      <c r="V176" s="28" t="n">
        <v>0</v>
      </c>
      <c r="W176" s="28" t="n">
        <v>0</v>
      </c>
      <c r="X176" s="28" t="n">
        <v>0</v>
      </c>
      <c r="Y176" s="92" t="n">
        <v>0</v>
      </c>
      <c r="Z176" s="7"/>
      <c r="AA176" s="92" t="n">
        <v>174</v>
      </c>
      <c r="AB176" s="7"/>
      <c r="AC176" s="29" t="n">
        <v>0</v>
      </c>
      <c r="AD176" s="29" t="n">
        <v>174</v>
      </c>
      <c r="AE176" s="93" t="n">
        <v>0</v>
      </c>
      <c r="AF176" s="29" t="n">
        <v>0</v>
      </c>
      <c r="AG176" s="94" t="n">
        <v>0</v>
      </c>
      <c r="AH176" s="93" t="n">
        <v>0</v>
      </c>
      <c r="AI176" s="94" t="n">
        <v>0</v>
      </c>
      <c r="AJ176" s="7"/>
      <c r="AK176" s="28" t="n">
        <v>174</v>
      </c>
      <c r="AL176" s="28" t="n">
        <v>0</v>
      </c>
      <c r="AM176" s="28" t="n">
        <v>0</v>
      </c>
      <c r="AN176" s="91" t="n">
        <v>0</v>
      </c>
      <c r="AO176" s="28"/>
      <c r="AP176" s="69" t="n">
        <v>1</v>
      </c>
      <c r="AQ176" s="40" t="n">
        <v>0</v>
      </c>
      <c r="AR176" s="40" t="n">
        <v>0</v>
      </c>
      <c r="AS176" s="70" t="n">
        <v>0</v>
      </c>
      <c r="AT176" s="7"/>
    </row>
    <row r="177" customFormat="false" ht="12.75" hidden="false" customHeight="false" outlineLevel="0" collapsed="false">
      <c r="A177" s="31" t="s">
        <v>268</v>
      </c>
      <c r="B177" s="2" t="s">
        <v>269</v>
      </c>
      <c r="C177" s="7"/>
      <c r="D177" s="28" t="n">
        <v>11000</v>
      </c>
      <c r="E177" s="29" t="n">
        <v>0</v>
      </c>
      <c r="F177" s="7"/>
      <c r="G177" s="90" t="n">
        <v>0</v>
      </c>
      <c r="H177" s="28" t="n">
        <v>10973</v>
      </c>
      <c r="I177" s="28" t="n">
        <v>27</v>
      </c>
      <c r="J177" s="91" t="n">
        <v>0</v>
      </c>
      <c r="K177" s="28" t="n">
        <v>0</v>
      </c>
      <c r="L177" s="28" t="n">
        <v>0</v>
      </c>
      <c r="M177" s="28" t="n">
        <v>0</v>
      </c>
      <c r="N177" s="28" t="n">
        <v>0</v>
      </c>
      <c r="O177" s="28" t="n">
        <v>0</v>
      </c>
      <c r="P177" s="28" t="n">
        <v>0</v>
      </c>
      <c r="Q177" s="28" t="n">
        <v>0</v>
      </c>
      <c r="R177" s="28" t="n">
        <v>0</v>
      </c>
      <c r="S177" s="28" t="n">
        <v>0</v>
      </c>
      <c r="T177" s="28" t="n">
        <v>0</v>
      </c>
      <c r="U177" s="91" t="n">
        <v>0</v>
      </c>
      <c r="V177" s="28" t="n">
        <v>0</v>
      </c>
      <c r="W177" s="28" t="n">
        <v>0</v>
      </c>
      <c r="X177" s="28" t="n">
        <v>0</v>
      </c>
      <c r="Y177" s="92" t="n">
        <v>0</v>
      </c>
      <c r="Z177" s="7"/>
      <c r="AA177" s="92" t="n">
        <v>11000</v>
      </c>
      <c r="AB177" s="7"/>
      <c r="AC177" s="29" t="n">
        <v>11000</v>
      </c>
      <c r="AD177" s="29" t="n">
        <v>0</v>
      </c>
      <c r="AE177" s="93" t="n">
        <v>0</v>
      </c>
      <c r="AF177" s="29" t="n">
        <v>0</v>
      </c>
      <c r="AG177" s="94" t="n">
        <v>0</v>
      </c>
      <c r="AH177" s="93" t="n">
        <v>0</v>
      </c>
      <c r="AI177" s="94" t="n">
        <v>0</v>
      </c>
      <c r="AJ177" s="7"/>
      <c r="AK177" s="28" t="n">
        <v>11000</v>
      </c>
      <c r="AL177" s="28" t="n">
        <v>0</v>
      </c>
      <c r="AM177" s="28" t="n">
        <v>0</v>
      </c>
      <c r="AN177" s="91" t="n">
        <v>0</v>
      </c>
      <c r="AO177" s="28"/>
      <c r="AP177" s="69" t="n">
        <v>1</v>
      </c>
      <c r="AQ177" s="40" t="n">
        <v>0</v>
      </c>
      <c r="AR177" s="40" t="n">
        <v>0</v>
      </c>
      <c r="AS177" s="70" t="n">
        <v>0</v>
      </c>
      <c r="AT177" s="7"/>
    </row>
    <row r="178" customFormat="false" ht="12.75" hidden="false" customHeight="false" outlineLevel="0" collapsed="false">
      <c r="A178" s="31" t="s">
        <v>270</v>
      </c>
      <c r="B178" s="2" t="s">
        <v>271</v>
      </c>
      <c r="C178" s="7"/>
      <c r="D178" s="28" t="n">
        <v>291</v>
      </c>
      <c r="E178" s="29" t="n">
        <v>0</v>
      </c>
      <c r="F178" s="7"/>
      <c r="G178" s="90" t="n">
        <v>291</v>
      </c>
      <c r="H178" s="28" t="n">
        <v>0</v>
      </c>
      <c r="I178" s="28" t="n">
        <v>0</v>
      </c>
      <c r="J178" s="91" t="n">
        <v>0</v>
      </c>
      <c r="K178" s="28" t="n">
        <v>0</v>
      </c>
      <c r="L178" s="28" t="n">
        <v>0</v>
      </c>
      <c r="M178" s="28" t="n">
        <v>0</v>
      </c>
      <c r="N178" s="28" t="n">
        <v>0</v>
      </c>
      <c r="O178" s="28" t="n">
        <v>0</v>
      </c>
      <c r="P178" s="28" t="n">
        <v>0</v>
      </c>
      <c r="Q178" s="28" t="n">
        <v>0</v>
      </c>
      <c r="R178" s="28" t="n">
        <v>0</v>
      </c>
      <c r="S178" s="28" t="n">
        <v>0</v>
      </c>
      <c r="T178" s="28" t="n">
        <v>0</v>
      </c>
      <c r="U178" s="91" t="n">
        <v>0</v>
      </c>
      <c r="V178" s="28" t="n">
        <v>0</v>
      </c>
      <c r="W178" s="28" t="n">
        <v>0</v>
      </c>
      <c r="X178" s="28" t="n">
        <v>0</v>
      </c>
      <c r="Y178" s="92" t="n">
        <v>0</v>
      </c>
      <c r="Z178" s="7"/>
      <c r="AA178" s="92" t="n">
        <v>291</v>
      </c>
      <c r="AB178" s="7"/>
      <c r="AC178" s="29" t="n">
        <v>0</v>
      </c>
      <c r="AD178" s="29" t="n">
        <v>291</v>
      </c>
      <c r="AE178" s="93" t="n">
        <v>0</v>
      </c>
      <c r="AF178" s="29" t="n">
        <v>0</v>
      </c>
      <c r="AG178" s="94" t="n">
        <v>0</v>
      </c>
      <c r="AH178" s="93" t="n">
        <v>0</v>
      </c>
      <c r="AI178" s="94" t="n">
        <v>0</v>
      </c>
      <c r="AJ178" s="7"/>
      <c r="AK178" s="28" t="n">
        <v>291</v>
      </c>
      <c r="AL178" s="28" t="n">
        <v>0</v>
      </c>
      <c r="AM178" s="28" t="n">
        <v>0</v>
      </c>
      <c r="AN178" s="91" t="n">
        <v>0</v>
      </c>
      <c r="AO178" s="28"/>
      <c r="AP178" s="69" t="n">
        <v>1</v>
      </c>
      <c r="AQ178" s="40" t="n">
        <v>0</v>
      </c>
      <c r="AR178" s="40" t="n">
        <v>0</v>
      </c>
      <c r="AS178" s="70" t="n">
        <v>0</v>
      </c>
      <c r="AT178" s="7"/>
    </row>
    <row r="179" customFormat="false" ht="12.75" hidden="false" customHeight="false" outlineLevel="0" collapsed="false">
      <c r="A179" s="31" t="s">
        <v>272</v>
      </c>
      <c r="B179" s="2" t="s">
        <v>273</v>
      </c>
      <c r="C179" s="7"/>
      <c r="D179" s="28" t="n">
        <v>339</v>
      </c>
      <c r="E179" s="29" t="n">
        <v>0</v>
      </c>
      <c r="F179" s="7"/>
      <c r="G179" s="90" t="n">
        <v>300</v>
      </c>
      <c r="H179" s="28" t="n">
        <v>0</v>
      </c>
      <c r="I179" s="28" t="n">
        <v>0</v>
      </c>
      <c r="J179" s="91" t="n">
        <v>0</v>
      </c>
      <c r="K179" s="28" t="n">
        <v>39</v>
      </c>
      <c r="L179" s="28" t="n">
        <v>0</v>
      </c>
      <c r="M179" s="28" t="n">
        <v>0</v>
      </c>
      <c r="N179" s="28" t="n">
        <v>0</v>
      </c>
      <c r="O179" s="28" t="n">
        <v>0</v>
      </c>
      <c r="P179" s="28" t="n">
        <v>0</v>
      </c>
      <c r="Q179" s="28" t="n">
        <v>0</v>
      </c>
      <c r="R179" s="28" t="n">
        <v>0</v>
      </c>
      <c r="S179" s="28" t="n">
        <v>0</v>
      </c>
      <c r="T179" s="28" t="n">
        <v>0</v>
      </c>
      <c r="U179" s="91" t="n">
        <v>0</v>
      </c>
      <c r="V179" s="28" t="n">
        <v>0</v>
      </c>
      <c r="W179" s="28" t="n">
        <v>0</v>
      </c>
      <c r="X179" s="28" t="n">
        <v>0</v>
      </c>
      <c r="Y179" s="92" t="n">
        <v>0</v>
      </c>
      <c r="Z179" s="7"/>
      <c r="AA179" s="92" t="n">
        <v>339</v>
      </c>
      <c r="AB179" s="7"/>
      <c r="AC179" s="29" t="n">
        <v>0</v>
      </c>
      <c r="AD179" s="29" t="n">
        <v>300</v>
      </c>
      <c r="AE179" s="93" t="n">
        <v>0</v>
      </c>
      <c r="AF179" s="29" t="n">
        <v>39</v>
      </c>
      <c r="AG179" s="94" t="n">
        <v>0</v>
      </c>
      <c r="AH179" s="93" t="n">
        <v>0</v>
      </c>
      <c r="AI179" s="94" t="n">
        <v>0</v>
      </c>
      <c r="AJ179" s="7"/>
      <c r="AK179" s="28" t="n">
        <v>300</v>
      </c>
      <c r="AL179" s="28" t="n">
        <v>39</v>
      </c>
      <c r="AM179" s="28" t="n">
        <v>0</v>
      </c>
      <c r="AN179" s="91" t="n">
        <v>0</v>
      </c>
      <c r="AO179" s="28"/>
      <c r="AP179" s="69" t="n">
        <v>0.884955752212389</v>
      </c>
      <c r="AQ179" s="40" t="n">
        <v>0.115044247787611</v>
      </c>
      <c r="AR179" s="40" t="n">
        <v>0</v>
      </c>
      <c r="AS179" s="70" t="n">
        <v>0</v>
      </c>
      <c r="AT179" s="7"/>
    </row>
    <row r="180" customFormat="false" ht="12.75" hidden="false" customHeight="false" outlineLevel="0" collapsed="false">
      <c r="A180" s="31" t="s">
        <v>274</v>
      </c>
      <c r="B180" s="2" t="s">
        <v>275</v>
      </c>
      <c r="C180" s="7"/>
      <c r="D180" s="28" t="n">
        <v>1027</v>
      </c>
      <c r="E180" s="29" t="n">
        <v>415</v>
      </c>
      <c r="F180" s="7"/>
      <c r="G180" s="90" t="n">
        <v>612</v>
      </c>
      <c r="H180" s="28" t="n">
        <v>0</v>
      </c>
      <c r="I180" s="28" t="n">
        <v>0</v>
      </c>
      <c r="J180" s="91" t="n">
        <v>0</v>
      </c>
      <c r="K180" s="28" t="n">
        <v>0</v>
      </c>
      <c r="L180" s="28" t="n">
        <v>0</v>
      </c>
      <c r="M180" s="28" t="n">
        <v>0</v>
      </c>
      <c r="N180" s="28" t="n">
        <v>0</v>
      </c>
      <c r="O180" s="28" t="n">
        <v>0</v>
      </c>
      <c r="P180" s="28" t="n">
        <v>0</v>
      </c>
      <c r="Q180" s="28" t="n">
        <v>0</v>
      </c>
      <c r="R180" s="28" t="n">
        <v>0</v>
      </c>
      <c r="S180" s="28" t="n">
        <v>0</v>
      </c>
      <c r="T180" s="28" t="n">
        <v>0</v>
      </c>
      <c r="U180" s="91" t="n">
        <v>0</v>
      </c>
      <c r="V180" s="28" t="n">
        <v>0</v>
      </c>
      <c r="W180" s="28" t="n">
        <v>0</v>
      </c>
      <c r="X180" s="28" t="n">
        <v>0</v>
      </c>
      <c r="Y180" s="92" t="n">
        <v>0</v>
      </c>
      <c r="Z180" s="7"/>
      <c r="AA180" s="92" t="n">
        <v>612</v>
      </c>
      <c r="AB180" s="7"/>
      <c r="AC180" s="29" t="n">
        <v>0</v>
      </c>
      <c r="AD180" s="29" t="n">
        <v>612</v>
      </c>
      <c r="AE180" s="93" t="n">
        <v>0</v>
      </c>
      <c r="AF180" s="29" t="n">
        <v>0</v>
      </c>
      <c r="AG180" s="94" t="n">
        <v>0</v>
      </c>
      <c r="AH180" s="93" t="n">
        <v>0</v>
      </c>
      <c r="AI180" s="94" t="n">
        <v>0</v>
      </c>
      <c r="AJ180" s="7"/>
      <c r="AK180" s="28" t="n">
        <v>612</v>
      </c>
      <c r="AL180" s="28" t="n">
        <v>0</v>
      </c>
      <c r="AM180" s="28" t="n">
        <v>0</v>
      </c>
      <c r="AN180" s="91" t="n">
        <v>0</v>
      </c>
      <c r="AO180" s="28"/>
      <c r="AP180" s="69" t="n">
        <v>0.595910418695229</v>
      </c>
      <c r="AQ180" s="40" t="n">
        <v>0</v>
      </c>
      <c r="AR180" s="40" t="n">
        <v>0</v>
      </c>
      <c r="AS180" s="70" t="n">
        <v>0</v>
      </c>
      <c r="AT180" s="7"/>
    </row>
    <row r="181" customFormat="false" ht="12.75" hidden="false" customHeight="false" outlineLevel="0" collapsed="false">
      <c r="A181" s="31"/>
      <c r="B181" s="36" t="s">
        <v>276</v>
      </c>
      <c r="C181" s="7"/>
      <c r="D181" s="95" t="n">
        <v>55219</v>
      </c>
      <c r="E181" s="95" t="n">
        <v>415</v>
      </c>
      <c r="F181" s="7"/>
      <c r="G181" s="33" t="n">
        <v>24626</v>
      </c>
      <c r="H181" s="95" t="n">
        <v>25918</v>
      </c>
      <c r="I181" s="95" t="n">
        <v>1030</v>
      </c>
      <c r="J181" s="35" t="n">
        <v>0</v>
      </c>
      <c r="K181" s="95" t="n">
        <v>2221</v>
      </c>
      <c r="L181" s="95" t="n">
        <v>0</v>
      </c>
      <c r="M181" s="95" t="n">
        <v>0</v>
      </c>
      <c r="N181" s="95" t="n">
        <v>0</v>
      </c>
      <c r="O181" s="95" t="n">
        <v>0</v>
      </c>
      <c r="P181" s="95" t="n">
        <v>0</v>
      </c>
      <c r="Q181" s="95" t="n">
        <v>0</v>
      </c>
      <c r="R181" s="95" t="n">
        <v>101</v>
      </c>
      <c r="S181" s="95" t="n">
        <v>201</v>
      </c>
      <c r="T181" s="95" t="n">
        <v>0</v>
      </c>
      <c r="U181" s="35" t="n">
        <v>707</v>
      </c>
      <c r="V181" s="95" t="n">
        <v>0</v>
      </c>
      <c r="W181" s="95" t="n">
        <v>0</v>
      </c>
      <c r="X181" s="95" t="n">
        <v>0</v>
      </c>
      <c r="Y181" s="96" t="n">
        <v>0</v>
      </c>
      <c r="Z181" s="7"/>
      <c r="AA181" s="96" t="n">
        <v>54804</v>
      </c>
      <c r="AB181" s="7"/>
      <c r="AC181" s="95" t="n">
        <v>26948</v>
      </c>
      <c r="AD181" s="95" t="n">
        <v>24626</v>
      </c>
      <c r="AE181" s="33" t="n">
        <v>101</v>
      </c>
      <c r="AF181" s="95" t="n">
        <v>2422</v>
      </c>
      <c r="AG181" s="35" t="n">
        <v>707</v>
      </c>
      <c r="AH181" s="33" t="n">
        <v>0</v>
      </c>
      <c r="AI181" s="35" t="n">
        <v>0</v>
      </c>
      <c r="AJ181" s="7"/>
      <c r="AK181" s="95" t="n">
        <v>51574</v>
      </c>
      <c r="AL181" s="95" t="n">
        <v>3230</v>
      </c>
      <c r="AM181" s="95" t="n">
        <v>0</v>
      </c>
      <c r="AN181" s="35" t="n">
        <v>0</v>
      </c>
      <c r="AO181" s="28"/>
      <c r="AP181" s="69"/>
      <c r="AS181" s="70"/>
      <c r="AT181" s="7"/>
    </row>
    <row r="182" customFormat="false" ht="12.75" hidden="false" customHeight="false" outlineLevel="0" collapsed="false">
      <c r="A182" s="31"/>
      <c r="C182" s="7"/>
      <c r="D182" s="28"/>
      <c r="E182" s="29"/>
      <c r="F182" s="7"/>
      <c r="G182" s="90"/>
      <c r="H182" s="28"/>
      <c r="I182" s="28"/>
      <c r="J182" s="91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91"/>
      <c r="V182" s="28"/>
      <c r="W182" s="28"/>
      <c r="X182" s="28"/>
      <c r="Y182" s="92"/>
      <c r="Z182" s="7"/>
      <c r="AA182" s="92"/>
      <c r="AB182" s="7"/>
      <c r="AC182" s="29"/>
      <c r="AD182" s="29"/>
      <c r="AE182" s="93"/>
      <c r="AF182" s="29"/>
      <c r="AG182" s="94"/>
      <c r="AH182" s="93"/>
      <c r="AI182" s="94"/>
      <c r="AJ182" s="7"/>
      <c r="AK182" s="28"/>
      <c r="AL182" s="28"/>
      <c r="AM182" s="28"/>
      <c r="AN182" s="91"/>
      <c r="AO182" s="28"/>
      <c r="AP182" s="69"/>
      <c r="AS182" s="70"/>
      <c r="AT182" s="7"/>
    </row>
    <row r="183" customFormat="false" ht="12.75" hidden="false" customHeight="false" outlineLevel="0" collapsed="false">
      <c r="A183" s="37" t="s">
        <v>277</v>
      </c>
      <c r="C183" s="7"/>
      <c r="D183" s="28"/>
      <c r="E183" s="29"/>
      <c r="F183" s="7"/>
      <c r="G183" s="90"/>
      <c r="H183" s="28"/>
      <c r="I183" s="28"/>
      <c r="J183" s="91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91"/>
      <c r="V183" s="28"/>
      <c r="W183" s="28"/>
      <c r="X183" s="28"/>
      <c r="Y183" s="92"/>
      <c r="Z183" s="7"/>
      <c r="AA183" s="92"/>
      <c r="AB183" s="7"/>
      <c r="AC183" s="29"/>
      <c r="AD183" s="29"/>
      <c r="AE183" s="93"/>
      <c r="AF183" s="29"/>
      <c r="AG183" s="94"/>
      <c r="AH183" s="93"/>
      <c r="AI183" s="94"/>
      <c r="AJ183" s="7"/>
      <c r="AK183" s="28"/>
      <c r="AL183" s="28"/>
      <c r="AM183" s="28"/>
      <c r="AN183" s="91"/>
      <c r="AO183" s="28"/>
      <c r="AP183" s="69"/>
      <c r="AS183" s="70"/>
      <c r="AT183" s="7"/>
    </row>
    <row r="184" customFormat="false" ht="12.75" hidden="false" customHeight="false" outlineLevel="0" collapsed="false">
      <c r="A184" s="31" t="s">
        <v>278</v>
      </c>
      <c r="B184" s="2" t="s">
        <v>279</v>
      </c>
      <c r="C184" s="7"/>
      <c r="D184" s="28" t="n">
        <v>46590</v>
      </c>
      <c r="E184" s="29" t="n">
        <v>22786</v>
      </c>
      <c r="F184" s="7"/>
      <c r="G184" s="90" t="n">
        <v>15319</v>
      </c>
      <c r="H184" s="28" t="n">
        <v>157</v>
      </c>
      <c r="I184" s="28" t="n">
        <v>1035</v>
      </c>
      <c r="J184" s="91" t="n">
        <v>61</v>
      </c>
      <c r="K184" s="28" t="n">
        <v>0</v>
      </c>
      <c r="L184" s="28" t="n">
        <v>0</v>
      </c>
      <c r="M184" s="28" t="n">
        <v>0</v>
      </c>
      <c r="N184" s="28" t="n">
        <v>0</v>
      </c>
      <c r="O184" s="28" t="n">
        <v>0</v>
      </c>
      <c r="P184" s="28" t="n">
        <v>0</v>
      </c>
      <c r="Q184" s="28" t="n">
        <v>0</v>
      </c>
      <c r="R184" s="28" t="n">
        <v>0</v>
      </c>
      <c r="S184" s="28" t="n">
        <v>0</v>
      </c>
      <c r="T184" s="28" t="n">
        <v>0</v>
      </c>
      <c r="U184" s="91" t="n">
        <v>7232</v>
      </c>
      <c r="V184" s="28" t="n">
        <v>0</v>
      </c>
      <c r="W184" s="28" t="n">
        <v>0</v>
      </c>
      <c r="X184" s="28" t="n">
        <v>0</v>
      </c>
      <c r="Y184" s="92" t="n">
        <v>0</v>
      </c>
      <c r="Z184" s="7"/>
      <c r="AA184" s="92" t="n">
        <v>23804</v>
      </c>
      <c r="AB184" s="7"/>
      <c r="AC184" s="29" t="n">
        <v>1192</v>
      </c>
      <c r="AD184" s="29" t="n">
        <v>15380</v>
      </c>
      <c r="AE184" s="93" t="n">
        <v>0</v>
      </c>
      <c r="AF184" s="29" t="n">
        <v>0</v>
      </c>
      <c r="AG184" s="94" t="n">
        <v>7232</v>
      </c>
      <c r="AH184" s="93" t="n">
        <v>0</v>
      </c>
      <c r="AI184" s="94" t="n">
        <v>0</v>
      </c>
      <c r="AJ184" s="7"/>
      <c r="AK184" s="28" t="n">
        <v>16572</v>
      </c>
      <c r="AL184" s="28" t="n">
        <v>7232</v>
      </c>
      <c r="AM184" s="28" t="n">
        <v>0</v>
      </c>
      <c r="AN184" s="91" t="n">
        <v>0</v>
      </c>
      <c r="AO184" s="28"/>
      <c r="AP184" s="69" t="n">
        <v>0.355698647778493</v>
      </c>
      <c r="AQ184" s="40" t="n">
        <v>0.155226443442799</v>
      </c>
      <c r="AR184" s="40" t="n">
        <v>0</v>
      </c>
      <c r="AS184" s="70" t="n">
        <v>0</v>
      </c>
      <c r="AT184" s="7"/>
    </row>
    <row r="185" customFormat="false" ht="12.75" hidden="false" customHeight="false" outlineLevel="0" collapsed="false">
      <c r="A185" s="31" t="s">
        <v>280</v>
      </c>
      <c r="B185" s="2" t="s">
        <v>281</v>
      </c>
      <c r="C185" s="7"/>
      <c r="D185" s="28" t="n">
        <v>567000</v>
      </c>
      <c r="E185" s="29" t="n">
        <v>277259</v>
      </c>
      <c r="F185" s="7"/>
      <c r="G185" s="90" t="n">
        <v>186444</v>
      </c>
      <c r="H185" s="28" t="n">
        <v>1920</v>
      </c>
      <c r="I185" s="28" t="n">
        <v>12602</v>
      </c>
      <c r="J185" s="91" t="n">
        <v>744</v>
      </c>
      <c r="K185" s="28" t="n">
        <v>0</v>
      </c>
      <c r="L185" s="28" t="n">
        <v>0</v>
      </c>
      <c r="M185" s="28" t="n">
        <v>0</v>
      </c>
      <c r="N185" s="28" t="n">
        <v>0</v>
      </c>
      <c r="O185" s="28" t="n">
        <v>0</v>
      </c>
      <c r="P185" s="28" t="n">
        <v>0</v>
      </c>
      <c r="Q185" s="28" t="n">
        <v>0</v>
      </c>
      <c r="R185" s="28" t="n">
        <v>0</v>
      </c>
      <c r="S185" s="28" t="n">
        <v>0</v>
      </c>
      <c r="T185" s="28" t="n">
        <v>0</v>
      </c>
      <c r="U185" s="91" t="n">
        <v>88031</v>
      </c>
      <c r="V185" s="28" t="n">
        <v>0</v>
      </c>
      <c r="W185" s="28" t="n">
        <v>0</v>
      </c>
      <c r="X185" s="28" t="n">
        <v>0</v>
      </c>
      <c r="Y185" s="92" t="n">
        <v>0</v>
      </c>
      <c r="Z185" s="7"/>
      <c r="AA185" s="92" t="n">
        <v>289741</v>
      </c>
      <c r="AB185" s="7"/>
      <c r="AC185" s="29" t="n">
        <v>14522</v>
      </c>
      <c r="AD185" s="29" t="n">
        <v>187188</v>
      </c>
      <c r="AE185" s="93" t="n">
        <v>0</v>
      </c>
      <c r="AF185" s="29" t="n">
        <v>0</v>
      </c>
      <c r="AG185" s="94" t="n">
        <v>88031</v>
      </c>
      <c r="AH185" s="93" t="n">
        <v>0</v>
      </c>
      <c r="AI185" s="94" t="n">
        <v>0</v>
      </c>
      <c r="AJ185" s="7"/>
      <c r="AK185" s="28" t="n">
        <v>201710</v>
      </c>
      <c r="AL185" s="28" t="n">
        <v>88031</v>
      </c>
      <c r="AM185" s="28" t="n">
        <v>0</v>
      </c>
      <c r="AN185" s="91" t="n">
        <v>0</v>
      </c>
      <c r="AO185" s="28"/>
      <c r="AP185" s="69" t="n">
        <v>0.355749559082892</v>
      </c>
      <c r="AQ185" s="40" t="n">
        <v>0.155257495590829</v>
      </c>
      <c r="AR185" s="40" t="n">
        <v>0</v>
      </c>
      <c r="AS185" s="70" t="n">
        <v>0</v>
      </c>
      <c r="AT185" s="7"/>
    </row>
    <row r="186" customFormat="false" ht="12.75" hidden="false" customHeight="false" outlineLevel="0" collapsed="false">
      <c r="A186" s="31" t="s">
        <v>282</v>
      </c>
      <c r="B186" s="2" t="s">
        <v>283</v>
      </c>
      <c r="C186" s="7"/>
      <c r="D186" s="28" t="n">
        <v>4000</v>
      </c>
      <c r="E186" s="29" t="n">
        <v>1960</v>
      </c>
      <c r="F186" s="7"/>
      <c r="G186" s="90" t="n">
        <v>1315</v>
      </c>
      <c r="H186" s="28" t="n">
        <v>13</v>
      </c>
      <c r="I186" s="28" t="n">
        <v>88</v>
      </c>
      <c r="J186" s="91" t="n">
        <v>5</v>
      </c>
      <c r="K186" s="28" t="n">
        <v>0</v>
      </c>
      <c r="L186" s="28" t="n">
        <v>0</v>
      </c>
      <c r="M186" s="28" t="n">
        <v>0</v>
      </c>
      <c r="N186" s="28" t="n">
        <v>0</v>
      </c>
      <c r="O186" s="28" t="n">
        <v>0</v>
      </c>
      <c r="P186" s="28" t="n">
        <v>0</v>
      </c>
      <c r="Q186" s="28" t="n">
        <v>0</v>
      </c>
      <c r="R186" s="28" t="n">
        <v>0</v>
      </c>
      <c r="S186" s="28" t="n">
        <v>0</v>
      </c>
      <c r="T186" s="28" t="n">
        <v>0</v>
      </c>
      <c r="U186" s="91" t="n">
        <v>619</v>
      </c>
      <c r="V186" s="28" t="n">
        <v>0</v>
      </c>
      <c r="W186" s="28" t="n">
        <v>0</v>
      </c>
      <c r="X186" s="28" t="n">
        <v>0</v>
      </c>
      <c r="Y186" s="92" t="n">
        <v>0</v>
      </c>
      <c r="Z186" s="7"/>
      <c r="AA186" s="92" t="n">
        <v>2040</v>
      </c>
      <c r="AB186" s="7"/>
      <c r="AC186" s="29" t="n">
        <v>101</v>
      </c>
      <c r="AD186" s="29" t="n">
        <v>1320</v>
      </c>
      <c r="AE186" s="93" t="n">
        <v>0</v>
      </c>
      <c r="AF186" s="29" t="n">
        <v>0</v>
      </c>
      <c r="AG186" s="94" t="n">
        <v>619</v>
      </c>
      <c r="AH186" s="93" t="n">
        <v>0</v>
      </c>
      <c r="AI186" s="94" t="n">
        <v>0</v>
      </c>
      <c r="AJ186" s="7"/>
      <c r="AK186" s="28" t="n">
        <v>1421</v>
      </c>
      <c r="AL186" s="28" t="n">
        <v>619</v>
      </c>
      <c r="AM186" s="28" t="n">
        <v>0</v>
      </c>
      <c r="AN186" s="91" t="n">
        <v>0</v>
      </c>
      <c r="AO186" s="28"/>
      <c r="AP186" s="69" t="n">
        <v>0.35525</v>
      </c>
      <c r="AQ186" s="40" t="n">
        <v>0.15475</v>
      </c>
      <c r="AR186" s="40" t="n">
        <v>0</v>
      </c>
      <c r="AS186" s="70" t="n">
        <v>0</v>
      </c>
      <c r="AT186" s="7"/>
    </row>
    <row r="187" customFormat="false" ht="12.75" hidden="false" customHeight="false" outlineLevel="0" collapsed="false">
      <c r="A187" s="31" t="s">
        <v>284</v>
      </c>
      <c r="B187" s="2" t="s">
        <v>285</v>
      </c>
      <c r="C187" s="7"/>
      <c r="D187" s="28" t="n">
        <v>5962</v>
      </c>
      <c r="E187" s="29" t="n">
        <v>2920</v>
      </c>
      <c r="F187" s="7"/>
      <c r="G187" s="90" t="n">
        <v>1960</v>
      </c>
      <c r="H187" s="28" t="n">
        <v>19</v>
      </c>
      <c r="I187" s="28" t="n">
        <v>132</v>
      </c>
      <c r="J187" s="91" t="n">
        <v>7</v>
      </c>
      <c r="K187" s="28" t="n">
        <v>0</v>
      </c>
      <c r="L187" s="28" t="n">
        <v>0</v>
      </c>
      <c r="M187" s="28" t="n">
        <v>0</v>
      </c>
      <c r="N187" s="28" t="n">
        <v>0</v>
      </c>
      <c r="O187" s="28" t="n">
        <v>0</v>
      </c>
      <c r="P187" s="28" t="n">
        <v>0</v>
      </c>
      <c r="Q187" s="28" t="n">
        <v>0</v>
      </c>
      <c r="R187" s="28" t="n">
        <v>0</v>
      </c>
      <c r="S187" s="28" t="n">
        <v>0</v>
      </c>
      <c r="T187" s="28" t="n">
        <v>0</v>
      </c>
      <c r="U187" s="91" t="n">
        <v>924</v>
      </c>
      <c r="V187" s="28" t="n">
        <v>0</v>
      </c>
      <c r="W187" s="28" t="n">
        <v>0</v>
      </c>
      <c r="X187" s="28" t="n">
        <v>0</v>
      </c>
      <c r="Y187" s="92" t="n">
        <v>0</v>
      </c>
      <c r="Z187" s="7"/>
      <c r="AA187" s="92" t="n">
        <v>3042</v>
      </c>
      <c r="AB187" s="7"/>
      <c r="AC187" s="29" t="n">
        <v>151</v>
      </c>
      <c r="AD187" s="29" t="n">
        <v>1967</v>
      </c>
      <c r="AE187" s="93" t="n">
        <v>0</v>
      </c>
      <c r="AF187" s="29" t="n">
        <v>0</v>
      </c>
      <c r="AG187" s="94" t="n">
        <v>924</v>
      </c>
      <c r="AH187" s="93" t="n">
        <v>0</v>
      </c>
      <c r="AI187" s="94" t="n">
        <v>0</v>
      </c>
      <c r="AJ187" s="7"/>
      <c r="AK187" s="28" t="n">
        <v>2118</v>
      </c>
      <c r="AL187" s="28" t="n">
        <v>924</v>
      </c>
      <c r="AM187" s="28" t="n">
        <v>0</v>
      </c>
      <c r="AN187" s="91" t="n">
        <v>0</v>
      </c>
      <c r="AO187" s="28"/>
      <c r="AP187" s="69" t="n">
        <v>0.355249916135525</v>
      </c>
      <c r="AQ187" s="40" t="n">
        <v>0.154981549815498</v>
      </c>
      <c r="AR187" s="40" t="n">
        <v>0</v>
      </c>
      <c r="AS187" s="70" t="n">
        <v>0</v>
      </c>
      <c r="AT187" s="7"/>
    </row>
    <row r="188" customFormat="false" ht="12.75" hidden="false" customHeight="false" outlineLevel="0" collapsed="false">
      <c r="A188" s="31" t="s">
        <v>286</v>
      </c>
      <c r="B188" s="2" t="s">
        <v>287</v>
      </c>
      <c r="C188" s="7"/>
      <c r="D188" s="28" t="n">
        <v>22532</v>
      </c>
      <c r="E188" s="29" t="n">
        <v>11022</v>
      </c>
      <c r="F188" s="7"/>
      <c r="G188" s="90" t="n">
        <v>7409</v>
      </c>
      <c r="H188" s="28" t="n">
        <v>75</v>
      </c>
      <c r="I188" s="28" t="n">
        <v>500</v>
      </c>
      <c r="J188" s="91" t="n">
        <v>29</v>
      </c>
      <c r="K188" s="28" t="n">
        <v>0</v>
      </c>
      <c r="L188" s="28" t="n">
        <v>0</v>
      </c>
      <c r="M188" s="28" t="n">
        <v>0</v>
      </c>
      <c r="N188" s="28" t="n">
        <v>0</v>
      </c>
      <c r="O188" s="28" t="n">
        <v>0</v>
      </c>
      <c r="P188" s="28" t="n">
        <v>0</v>
      </c>
      <c r="Q188" s="28" t="n">
        <v>0</v>
      </c>
      <c r="R188" s="28" t="n">
        <v>0</v>
      </c>
      <c r="S188" s="28" t="n">
        <v>0</v>
      </c>
      <c r="T188" s="28" t="n">
        <v>0</v>
      </c>
      <c r="U188" s="91" t="n">
        <v>3497</v>
      </c>
      <c r="V188" s="28" t="n">
        <v>0</v>
      </c>
      <c r="W188" s="28" t="n">
        <v>0</v>
      </c>
      <c r="X188" s="28" t="n">
        <v>0</v>
      </c>
      <c r="Y188" s="92" t="n">
        <v>0</v>
      </c>
      <c r="Z188" s="7"/>
      <c r="AA188" s="92" t="n">
        <v>11510</v>
      </c>
      <c r="AB188" s="7"/>
      <c r="AC188" s="29" t="n">
        <v>575</v>
      </c>
      <c r="AD188" s="29" t="n">
        <v>7438</v>
      </c>
      <c r="AE188" s="93" t="n">
        <v>0</v>
      </c>
      <c r="AF188" s="29" t="n">
        <v>0</v>
      </c>
      <c r="AG188" s="94" t="n">
        <v>3497</v>
      </c>
      <c r="AH188" s="93" t="n">
        <v>0</v>
      </c>
      <c r="AI188" s="94" t="n">
        <v>0</v>
      </c>
      <c r="AJ188" s="7"/>
      <c r="AK188" s="28" t="n">
        <v>8013</v>
      </c>
      <c r="AL188" s="28" t="n">
        <v>3497</v>
      </c>
      <c r="AM188" s="28" t="n">
        <v>0</v>
      </c>
      <c r="AN188" s="91" t="n">
        <v>0</v>
      </c>
      <c r="AO188" s="28"/>
      <c r="AP188" s="69" t="n">
        <v>0.35562755192615</v>
      </c>
      <c r="AQ188" s="40" t="n">
        <v>0.155201491212498</v>
      </c>
      <c r="AR188" s="40" t="n">
        <v>0</v>
      </c>
      <c r="AS188" s="70" t="n">
        <v>0</v>
      </c>
      <c r="AT188" s="7"/>
    </row>
    <row r="189" customFormat="false" ht="12.75" hidden="false" customHeight="false" outlineLevel="0" collapsed="false">
      <c r="A189" s="31" t="s">
        <v>288</v>
      </c>
      <c r="B189" s="2" t="s">
        <v>289</v>
      </c>
      <c r="C189" s="7"/>
      <c r="D189" s="28" t="n">
        <v>10192</v>
      </c>
      <c r="E189" s="29" t="n">
        <v>6707</v>
      </c>
      <c r="F189" s="7"/>
      <c r="G189" s="90" t="n">
        <v>2244</v>
      </c>
      <c r="H189" s="28" t="n">
        <v>22</v>
      </c>
      <c r="I189" s="28" t="n">
        <v>152</v>
      </c>
      <c r="J189" s="91" t="n">
        <v>9</v>
      </c>
      <c r="K189" s="28" t="n">
        <v>0</v>
      </c>
      <c r="L189" s="28" t="n">
        <v>0</v>
      </c>
      <c r="M189" s="28" t="n">
        <v>0</v>
      </c>
      <c r="N189" s="28" t="n">
        <v>0</v>
      </c>
      <c r="O189" s="28" t="n">
        <v>0</v>
      </c>
      <c r="P189" s="28" t="n">
        <v>0</v>
      </c>
      <c r="Q189" s="28" t="n">
        <v>0</v>
      </c>
      <c r="R189" s="28" t="n">
        <v>0</v>
      </c>
      <c r="S189" s="28" t="n">
        <v>0</v>
      </c>
      <c r="T189" s="28" t="n">
        <v>0</v>
      </c>
      <c r="U189" s="91" t="n">
        <v>1058</v>
      </c>
      <c r="V189" s="28" t="n">
        <v>0</v>
      </c>
      <c r="W189" s="28" t="n">
        <v>0</v>
      </c>
      <c r="X189" s="28" t="n">
        <v>0</v>
      </c>
      <c r="Y189" s="92" t="n">
        <v>0</v>
      </c>
      <c r="Z189" s="7"/>
      <c r="AA189" s="92" t="n">
        <v>3485</v>
      </c>
      <c r="AB189" s="7"/>
      <c r="AC189" s="29" t="n">
        <v>174</v>
      </c>
      <c r="AD189" s="29" t="n">
        <v>2253</v>
      </c>
      <c r="AE189" s="93" t="n">
        <v>0</v>
      </c>
      <c r="AF189" s="29" t="n">
        <v>0</v>
      </c>
      <c r="AG189" s="94" t="n">
        <v>1058</v>
      </c>
      <c r="AH189" s="93" t="n">
        <v>0</v>
      </c>
      <c r="AI189" s="94" t="n">
        <v>0</v>
      </c>
      <c r="AJ189" s="7"/>
      <c r="AK189" s="28" t="n">
        <v>2427</v>
      </c>
      <c r="AL189" s="28" t="n">
        <v>1058</v>
      </c>
      <c r="AM189" s="28" t="n">
        <v>0</v>
      </c>
      <c r="AN189" s="91" t="n">
        <v>0</v>
      </c>
      <c r="AO189" s="28"/>
      <c r="AP189" s="69" t="n">
        <v>0.238127943485086</v>
      </c>
      <c r="AQ189" s="40" t="n">
        <v>0.103806907378336</v>
      </c>
      <c r="AR189" s="40" t="n">
        <v>0</v>
      </c>
      <c r="AS189" s="70" t="n">
        <v>0</v>
      </c>
      <c r="AT189" s="7"/>
    </row>
    <row r="190" customFormat="false" ht="12.75" hidden="false" customHeight="false" outlineLevel="0" collapsed="false">
      <c r="A190" s="31" t="s">
        <v>290</v>
      </c>
      <c r="B190" s="2" t="s">
        <v>291</v>
      </c>
      <c r="C190" s="7"/>
      <c r="D190" s="28" t="n">
        <v>131800</v>
      </c>
      <c r="E190" s="29" t="n">
        <v>56077</v>
      </c>
      <c r="F190" s="7"/>
      <c r="G190" s="90" t="n">
        <v>51745</v>
      </c>
      <c r="H190" s="28" t="n">
        <v>2120</v>
      </c>
      <c r="I190" s="28" t="n">
        <v>3682</v>
      </c>
      <c r="J190" s="91" t="n">
        <v>389</v>
      </c>
      <c r="K190" s="28" t="n">
        <v>0</v>
      </c>
      <c r="L190" s="28" t="n">
        <v>0</v>
      </c>
      <c r="M190" s="28" t="n">
        <v>0</v>
      </c>
      <c r="N190" s="28" t="n">
        <v>0</v>
      </c>
      <c r="O190" s="28" t="n">
        <v>0</v>
      </c>
      <c r="P190" s="28" t="n">
        <v>0</v>
      </c>
      <c r="Q190" s="28" t="n">
        <v>0</v>
      </c>
      <c r="R190" s="28" t="n">
        <v>0</v>
      </c>
      <c r="S190" s="28" t="n">
        <v>0</v>
      </c>
      <c r="T190" s="28" t="n">
        <v>0</v>
      </c>
      <c r="U190" s="91" t="n">
        <v>17787</v>
      </c>
      <c r="V190" s="28" t="n">
        <v>0</v>
      </c>
      <c r="W190" s="28" t="n">
        <v>0</v>
      </c>
      <c r="X190" s="28" t="n">
        <v>0</v>
      </c>
      <c r="Y190" s="92" t="n">
        <v>0</v>
      </c>
      <c r="Z190" s="7"/>
      <c r="AA190" s="92" t="n">
        <v>75723</v>
      </c>
      <c r="AB190" s="7"/>
      <c r="AC190" s="29" t="n">
        <v>5802</v>
      </c>
      <c r="AD190" s="29" t="n">
        <v>52134</v>
      </c>
      <c r="AE190" s="93" t="n">
        <v>0</v>
      </c>
      <c r="AF190" s="29" t="n">
        <v>0</v>
      </c>
      <c r="AG190" s="94" t="n">
        <v>17787</v>
      </c>
      <c r="AH190" s="93" t="n">
        <v>0</v>
      </c>
      <c r="AI190" s="94" t="n">
        <v>0</v>
      </c>
      <c r="AJ190" s="7"/>
      <c r="AK190" s="28" t="n">
        <v>57936</v>
      </c>
      <c r="AL190" s="28" t="n">
        <v>17787</v>
      </c>
      <c r="AM190" s="28" t="n">
        <v>0</v>
      </c>
      <c r="AN190" s="91" t="n">
        <v>0</v>
      </c>
      <c r="AO190" s="28"/>
      <c r="AP190" s="69" t="n">
        <v>0.439575113808801</v>
      </c>
      <c r="AQ190" s="40" t="n">
        <v>0.134954476479514</v>
      </c>
      <c r="AR190" s="40" t="n">
        <v>0</v>
      </c>
      <c r="AS190" s="70" t="n">
        <v>0</v>
      </c>
      <c r="AT190" s="7"/>
    </row>
    <row r="191" customFormat="false" ht="12.75" hidden="false" customHeight="false" outlineLevel="0" collapsed="false">
      <c r="A191" s="31" t="s">
        <v>292</v>
      </c>
      <c r="B191" s="2" t="s">
        <v>293</v>
      </c>
      <c r="C191" s="7"/>
      <c r="D191" s="28" t="n">
        <v>30000</v>
      </c>
      <c r="E191" s="29" t="n">
        <v>14204</v>
      </c>
      <c r="F191" s="7"/>
      <c r="G191" s="90" t="n">
        <v>118</v>
      </c>
      <c r="H191" s="28" t="n">
        <v>1269</v>
      </c>
      <c r="I191" s="28" t="n">
        <v>9864</v>
      </c>
      <c r="J191" s="91" t="n">
        <v>38</v>
      </c>
      <c r="K191" s="28" t="n">
        <v>0</v>
      </c>
      <c r="L191" s="28" t="n">
        <v>0</v>
      </c>
      <c r="M191" s="28" t="n">
        <v>0</v>
      </c>
      <c r="N191" s="28" t="n">
        <v>0</v>
      </c>
      <c r="O191" s="28" t="n">
        <v>0</v>
      </c>
      <c r="P191" s="28" t="n">
        <v>0</v>
      </c>
      <c r="Q191" s="28" t="n">
        <v>0</v>
      </c>
      <c r="R191" s="28" t="n">
        <v>0</v>
      </c>
      <c r="S191" s="28" t="n">
        <v>0</v>
      </c>
      <c r="T191" s="28" t="n">
        <v>0</v>
      </c>
      <c r="U191" s="91" t="n">
        <v>4507</v>
      </c>
      <c r="V191" s="28" t="n">
        <v>0</v>
      </c>
      <c r="W191" s="28" t="n">
        <v>0</v>
      </c>
      <c r="X191" s="28" t="n">
        <v>0</v>
      </c>
      <c r="Y191" s="92" t="n">
        <v>0</v>
      </c>
      <c r="Z191" s="7"/>
      <c r="AA191" s="92" t="n">
        <v>15796</v>
      </c>
      <c r="AB191" s="7"/>
      <c r="AC191" s="29" t="n">
        <v>11133</v>
      </c>
      <c r="AD191" s="29" t="n">
        <v>156</v>
      </c>
      <c r="AE191" s="93" t="n">
        <v>0</v>
      </c>
      <c r="AF191" s="29" t="n">
        <v>0</v>
      </c>
      <c r="AG191" s="94" t="n">
        <v>4507</v>
      </c>
      <c r="AH191" s="93" t="n">
        <v>0</v>
      </c>
      <c r="AI191" s="94" t="n">
        <v>0</v>
      </c>
      <c r="AJ191" s="7"/>
      <c r="AK191" s="28" t="n">
        <v>11289</v>
      </c>
      <c r="AL191" s="28" t="n">
        <v>4507</v>
      </c>
      <c r="AM191" s="28" t="n">
        <v>0</v>
      </c>
      <c r="AN191" s="91" t="n">
        <v>0</v>
      </c>
      <c r="AO191" s="28"/>
      <c r="AP191" s="69" t="n">
        <v>0.3763</v>
      </c>
      <c r="AQ191" s="40" t="n">
        <v>0.150233333333333</v>
      </c>
      <c r="AR191" s="40" t="n">
        <v>0</v>
      </c>
      <c r="AS191" s="70" t="n">
        <v>0</v>
      </c>
      <c r="AT191" s="7"/>
    </row>
    <row r="192" customFormat="false" ht="12.75" hidden="false" customHeight="false" outlineLevel="0" collapsed="false">
      <c r="A192" s="31" t="s">
        <v>294</v>
      </c>
      <c r="B192" s="2" t="s">
        <v>295</v>
      </c>
      <c r="C192" s="7"/>
      <c r="D192" s="28" t="n">
        <v>795</v>
      </c>
      <c r="E192" s="29" t="n">
        <v>395</v>
      </c>
      <c r="F192" s="7"/>
      <c r="G192" s="90" t="n">
        <v>261</v>
      </c>
      <c r="H192" s="28" t="n">
        <v>1</v>
      </c>
      <c r="I192" s="28" t="n">
        <v>16</v>
      </c>
      <c r="J192" s="91" t="n">
        <v>0</v>
      </c>
      <c r="K192" s="28" t="n">
        <v>0</v>
      </c>
      <c r="L192" s="28" t="n">
        <v>0</v>
      </c>
      <c r="M192" s="28" t="n">
        <v>0</v>
      </c>
      <c r="N192" s="28" t="n">
        <v>0</v>
      </c>
      <c r="O192" s="28" t="n">
        <v>0</v>
      </c>
      <c r="P192" s="28" t="n">
        <v>0</v>
      </c>
      <c r="Q192" s="28" t="n">
        <v>0</v>
      </c>
      <c r="R192" s="28" t="n">
        <v>0</v>
      </c>
      <c r="S192" s="28" t="n">
        <v>0</v>
      </c>
      <c r="T192" s="28" t="n">
        <v>0</v>
      </c>
      <c r="U192" s="91" t="n">
        <v>122</v>
      </c>
      <c r="V192" s="28" t="n">
        <v>0</v>
      </c>
      <c r="W192" s="28" t="n">
        <v>0</v>
      </c>
      <c r="X192" s="28" t="n">
        <v>0</v>
      </c>
      <c r="Y192" s="92" t="n">
        <v>0</v>
      </c>
      <c r="Z192" s="7"/>
      <c r="AA192" s="92" t="n">
        <v>400</v>
      </c>
      <c r="AB192" s="7"/>
      <c r="AC192" s="29" t="n">
        <v>17</v>
      </c>
      <c r="AD192" s="29" t="n">
        <v>261</v>
      </c>
      <c r="AE192" s="93" t="n">
        <v>0</v>
      </c>
      <c r="AF192" s="29" t="n">
        <v>0</v>
      </c>
      <c r="AG192" s="94" t="n">
        <v>122</v>
      </c>
      <c r="AH192" s="93" t="n">
        <v>0</v>
      </c>
      <c r="AI192" s="94" t="n">
        <v>0</v>
      </c>
      <c r="AJ192" s="7"/>
      <c r="AK192" s="28" t="n">
        <v>278</v>
      </c>
      <c r="AL192" s="28" t="n">
        <v>122</v>
      </c>
      <c r="AM192" s="28" t="n">
        <v>0</v>
      </c>
      <c r="AN192" s="91" t="n">
        <v>0</v>
      </c>
      <c r="AO192" s="28"/>
      <c r="AP192" s="69" t="n">
        <v>0.349685534591195</v>
      </c>
      <c r="AQ192" s="40" t="n">
        <v>0.153459119496855</v>
      </c>
      <c r="AR192" s="40" t="n">
        <v>0</v>
      </c>
      <c r="AS192" s="70" t="n">
        <v>0</v>
      </c>
      <c r="AT192" s="7"/>
    </row>
    <row r="193" customFormat="false" ht="12.75" hidden="false" customHeight="false" outlineLevel="0" collapsed="false">
      <c r="A193" s="31" t="s">
        <v>296</v>
      </c>
      <c r="B193" s="2" t="s">
        <v>297</v>
      </c>
      <c r="C193" s="7"/>
      <c r="D193" s="28" t="n">
        <v>29000</v>
      </c>
      <c r="E193" s="29" t="n">
        <v>13752</v>
      </c>
      <c r="F193" s="7"/>
      <c r="G193" s="90" t="n">
        <v>1225</v>
      </c>
      <c r="H193" s="28" t="n">
        <v>94</v>
      </c>
      <c r="I193" s="28" t="n">
        <v>9533</v>
      </c>
      <c r="J193" s="91" t="n">
        <v>36</v>
      </c>
      <c r="K193" s="28" t="n">
        <v>0</v>
      </c>
      <c r="L193" s="28" t="n">
        <v>0</v>
      </c>
      <c r="M193" s="28" t="n">
        <v>0</v>
      </c>
      <c r="N193" s="28" t="n">
        <v>0</v>
      </c>
      <c r="O193" s="28" t="n">
        <v>0</v>
      </c>
      <c r="P193" s="28" t="n">
        <v>0</v>
      </c>
      <c r="Q193" s="28" t="n">
        <v>0</v>
      </c>
      <c r="R193" s="28" t="n">
        <v>0</v>
      </c>
      <c r="S193" s="28" t="n">
        <v>0</v>
      </c>
      <c r="T193" s="28" t="n">
        <v>0</v>
      </c>
      <c r="U193" s="91" t="n">
        <v>4360</v>
      </c>
      <c r="V193" s="28" t="n">
        <v>0</v>
      </c>
      <c r="W193" s="28" t="n">
        <v>0</v>
      </c>
      <c r="X193" s="28" t="n">
        <v>0</v>
      </c>
      <c r="Y193" s="92" t="n">
        <v>0</v>
      </c>
      <c r="Z193" s="7"/>
      <c r="AA193" s="92" t="n">
        <v>15248</v>
      </c>
      <c r="AB193" s="7"/>
      <c r="AC193" s="29" t="n">
        <v>9627</v>
      </c>
      <c r="AD193" s="29" t="n">
        <v>1261</v>
      </c>
      <c r="AE193" s="93" t="n">
        <v>0</v>
      </c>
      <c r="AF193" s="29" t="n">
        <v>0</v>
      </c>
      <c r="AG193" s="94" t="n">
        <v>4360</v>
      </c>
      <c r="AH193" s="93" t="n">
        <v>0</v>
      </c>
      <c r="AI193" s="94" t="n">
        <v>0</v>
      </c>
      <c r="AJ193" s="7"/>
      <c r="AK193" s="28" t="n">
        <v>10888</v>
      </c>
      <c r="AL193" s="28" t="n">
        <v>4360</v>
      </c>
      <c r="AM193" s="28" t="n">
        <v>0</v>
      </c>
      <c r="AN193" s="91" t="n">
        <v>0</v>
      </c>
      <c r="AO193" s="28"/>
      <c r="AP193" s="69" t="n">
        <v>0.375448275862069</v>
      </c>
      <c r="AQ193" s="40" t="n">
        <v>0.150344827586207</v>
      </c>
      <c r="AR193" s="40" t="n">
        <v>0</v>
      </c>
      <c r="AS193" s="70" t="n">
        <v>0</v>
      </c>
      <c r="AT193" s="7"/>
    </row>
    <row r="194" customFormat="false" ht="12.75" hidden="false" customHeight="false" outlineLevel="0" collapsed="false">
      <c r="A194" s="31" t="s">
        <v>298</v>
      </c>
      <c r="B194" s="2" t="s">
        <v>299</v>
      </c>
      <c r="C194" s="7"/>
      <c r="D194" s="28" t="n">
        <v>110000</v>
      </c>
      <c r="E194" s="29" t="n">
        <v>56913</v>
      </c>
      <c r="F194" s="7"/>
      <c r="G194" s="90" t="n">
        <v>36169</v>
      </c>
      <c r="H194" s="28" t="n">
        <v>359</v>
      </c>
      <c r="I194" s="28" t="n">
        <v>0</v>
      </c>
      <c r="J194" s="91" t="n">
        <v>4652</v>
      </c>
      <c r="K194" s="28" t="n">
        <v>3192</v>
      </c>
      <c r="L194" s="28" t="n">
        <v>0</v>
      </c>
      <c r="M194" s="28" t="n">
        <v>0</v>
      </c>
      <c r="N194" s="28" t="n">
        <v>0</v>
      </c>
      <c r="O194" s="28" t="n">
        <v>0</v>
      </c>
      <c r="P194" s="28" t="n">
        <v>0</v>
      </c>
      <c r="Q194" s="28" t="n">
        <v>0</v>
      </c>
      <c r="R194" s="28" t="n">
        <v>0</v>
      </c>
      <c r="S194" s="28" t="n">
        <v>0</v>
      </c>
      <c r="T194" s="28" t="n">
        <v>0</v>
      </c>
      <c r="U194" s="91" t="n">
        <v>8715</v>
      </c>
      <c r="V194" s="28" t="n">
        <v>0</v>
      </c>
      <c r="W194" s="28" t="n">
        <v>0</v>
      </c>
      <c r="X194" s="28" t="n">
        <v>0</v>
      </c>
      <c r="Y194" s="92" t="n">
        <v>0</v>
      </c>
      <c r="Z194" s="7"/>
      <c r="AA194" s="92" t="n">
        <v>53087</v>
      </c>
      <c r="AB194" s="7"/>
      <c r="AC194" s="29" t="n">
        <v>359</v>
      </c>
      <c r="AD194" s="29" t="n">
        <v>40821</v>
      </c>
      <c r="AE194" s="93" t="n">
        <v>0</v>
      </c>
      <c r="AF194" s="29" t="n">
        <v>3192</v>
      </c>
      <c r="AG194" s="94" t="n">
        <v>8715</v>
      </c>
      <c r="AH194" s="93" t="n">
        <v>0</v>
      </c>
      <c r="AI194" s="94" t="n">
        <v>0</v>
      </c>
      <c r="AJ194" s="7"/>
      <c r="AK194" s="28" t="n">
        <v>41180</v>
      </c>
      <c r="AL194" s="28" t="n">
        <v>11907</v>
      </c>
      <c r="AM194" s="28" t="n">
        <v>0</v>
      </c>
      <c r="AN194" s="91" t="n">
        <v>0</v>
      </c>
      <c r="AO194" s="28"/>
      <c r="AP194" s="69" t="n">
        <v>0.374363636363636</v>
      </c>
      <c r="AQ194" s="40" t="n">
        <v>0.108245454545455</v>
      </c>
      <c r="AR194" s="40" t="n">
        <v>0</v>
      </c>
      <c r="AS194" s="70" t="n">
        <v>0</v>
      </c>
      <c r="AT194" s="7"/>
    </row>
    <row r="195" customFormat="false" ht="12.75" hidden="false" customHeight="false" outlineLevel="0" collapsed="false">
      <c r="A195" s="31" t="s">
        <v>300</v>
      </c>
      <c r="B195" s="2" t="s">
        <v>301</v>
      </c>
      <c r="C195" s="7"/>
      <c r="D195" s="28" t="n">
        <v>30000</v>
      </c>
      <c r="E195" s="29" t="n">
        <v>14675</v>
      </c>
      <c r="F195" s="7"/>
      <c r="G195" s="90" t="n">
        <v>9863</v>
      </c>
      <c r="H195" s="28" t="n">
        <v>100</v>
      </c>
      <c r="I195" s="28" t="n">
        <v>666</v>
      </c>
      <c r="J195" s="91" t="n">
        <v>39</v>
      </c>
      <c r="K195" s="28" t="n">
        <v>0</v>
      </c>
      <c r="L195" s="28" t="n">
        <v>0</v>
      </c>
      <c r="M195" s="28" t="n">
        <v>0</v>
      </c>
      <c r="N195" s="28" t="n">
        <v>0</v>
      </c>
      <c r="O195" s="28" t="n">
        <v>0</v>
      </c>
      <c r="P195" s="28" t="n">
        <v>0</v>
      </c>
      <c r="Q195" s="28" t="n">
        <v>0</v>
      </c>
      <c r="R195" s="28" t="n">
        <v>0</v>
      </c>
      <c r="S195" s="28" t="n">
        <v>0</v>
      </c>
      <c r="T195" s="28" t="n">
        <v>0</v>
      </c>
      <c r="U195" s="91" t="n">
        <v>4657</v>
      </c>
      <c r="V195" s="28" t="n">
        <v>0</v>
      </c>
      <c r="W195" s="28" t="n">
        <v>0</v>
      </c>
      <c r="X195" s="28" t="n">
        <v>0</v>
      </c>
      <c r="Y195" s="92" t="n">
        <v>0</v>
      </c>
      <c r="Z195" s="7"/>
      <c r="AA195" s="92" t="n">
        <v>15325</v>
      </c>
      <c r="AB195" s="7"/>
      <c r="AC195" s="29" t="n">
        <v>766</v>
      </c>
      <c r="AD195" s="29" t="n">
        <v>9902</v>
      </c>
      <c r="AE195" s="93" t="n">
        <v>0</v>
      </c>
      <c r="AF195" s="29" t="n">
        <v>0</v>
      </c>
      <c r="AG195" s="94" t="n">
        <v>4657</v>
      </c>
      <c r="AH195" s="93" t="n">
        <v>0</v>
      </c>
      <c r="AI195" s="94" t="n">
        <v>0</v>
      </c>
      <c r="AJ195" s="7"/>
      <c r="AK195" s="28" t="n">
        <v>10668</v>
      </c>
      <c r="AL195" s="28" t="n">
        <v>4657</v>
      </c>
      <c r="AM195" s="28" t="n">
        <v>0</v>
      </c>
      <c r="AN195" s="91" t="n">
        <v>0</v>
      </c>
      <c r="AO195" s="28"/>
      <c r="AP195" s="69" t="n">
        <v>0.3556</v>
      </c>
      <c r="AQ195" s="40" t="n">
        <v>0.155233333333333</v>
      </c>
      <c r="AR195" s="40" t="n">
        <v>0</v>
      </c>
      <c r="AS195" s="70" t="n">
        <v>0</v>
      </c>
      <c r="AT195" s="7"/>
    </row>
    <row r="196" customFormat="false" ht="12.75" hidden="false" customHeight="false" outlineLevel="0" collapsed="false">
      <c r="A196" s="31" t="s">
        <v>302</v>
      </c>
      <c r="B196" s="2" t="s">
        <v>303</v>
      </c>
      <c r="C196" s="7"/>
      <c r="D196" s="28" t="n">
        <v>26000</v>
      </c>
      <c r="E196" s="29" t="n">
        <v>8</v>
      </c>
      <c r="F196" s="7"/>
      <c r="G196" s="90" t="n">
        <v>287</v>
      </c>
      <c r="H196" s="28" t="n">
        <v>2076</v>
      </c>
      <c r="I196" s="28" t="n">
        <v>23586</v>
      </c>
      <c r="J196" s="91" t="n">
        <v>43</v>
      </c>
      <c r="K196" s="28" t="n">
        <v>0</v>
      </c>
      <c r="L196" s="28" t="n">
        <v>0</v>
      </c>
      <c r="M196" s="28" t="n">
        <v>0</v>
      </c>
      <c r="N196" s="28" t="n">
        <v>0</v>
      </c>
      <c r="O196" s="28" t="n">
        <v>0</v>
      </c>
      <c r="P196" s="28" t="n">
        <v>0</v>
      </c>
      <c r="Q196" s="28" t="n">
        <v>0</v>
      </c>
      <c r="R196" s="28" t="n">
        <v>0</v>
      </c>
      <c r="S196" s="28" t="n">
        <v>0</v>
      </c>
      <c r="T196" s="28" t="n">
        <v>0</v>
      </c>
      <c r="U196" s="91" t="n">
        <v>0</v>
      </c>
      <c r="V196" s="28" t="n">
        <v>0</v>
      </c>
      <c r="W196" s="28" t="n">
        <v>0</v>
      </c>
      <c r="X196" s="28" t="n">
        <v>0</v>
      </c>
      <c r="Y196" s="92" t="n">
        <v>0</v>
      </c>
      <c r="Z196" s="7"/>
      <c r="AA196" s="92" t="n">
        <v>25992</v>
      </c>
      <c r="AB196" s="7"/>
      <c r="AC196" s="29" t="n">
        <v>25662</v>
      </c>
      <c r="AD196" s="29" t="n">
        <v>330</v>
      </c>
      <c r="AE196" s="93" t="n">
        <v>0</v>
      </c>
      <c r="AF196" s="29" t="n">
        <v>0</v>
      </c>
      <c r="AG196" s="94" t="n">
        <v>0</v>
      </c>
      <c r="AH196" s="93" t="n">
        <v>0</v>
      </c>
      <c r="AI196" s="94" t="n">
        <v>0</v>
      </c>
      <c r="AJ196" s="7"/>
      <c r="AK196" s="28" t="n">
        <v>25992</v>
      </c>
      <c r="AL196" s="28" t="n">
        <v>0</v>
      </c>
      <c r="AM196" s="28" t="n">
        <v>0</v>
      </c>
      <c r="AN196" s="91" t="n">
        <v>0</v>
      </c>
      <c r="AO196" s="28"/>
      <c r="AP196" s="69" t="n">
        <v>0.999692307692308</v>
      </c>
      <c r="AQ196" s="40" t="n">
        <v>0</v>
      </c>
      <c r="AR196" s="40" t="n">
        <v>0</v>
      </c>
      <c r="AS196" s="70" t="n">
        <v>0</v>
      </c>
      <c r="AT196" s="7"/>
    </row>
    <row r="197" customFormat="false" ht="12.75" hidden="false" customHeight="false" outlineLevel="0" collapsed="false">
      <c r="A197" s="31" t="s">
        <v>304</v>
      </c>
      <c r="B197" s="2" t="s">
        <v>305</v>
      </c>
      <c r="C197" s="7"/>
      <c r="D197" s="28" t="n">
        <v>49870</v>
      </c>
      <c r="E197" s="29" t="n">
        <v>24421</v>
      </c>
      <c r="F197" s="7"/>
      <c r="G197" s="90" t="n">
        <v>16390</v>
      </c>
      <c r="H197" s="28" t="n">
        <v>161</v>
      </c>
      <c r="I197" s="28" t="n">
        <v>1104</v>
      </c>
      <c r="J197" s="91" t="n">
        <v>62</v>
      </c>
      <c r="K197" s="28" t="n">
        <v>0</v>
      </c>
      <c r="L197" s="28" t="n">
        <v>0</v>
      </c>
      <c r="M197" s="28" t="n">
        <v>0</v>
      </c>
      <c r="N197" s="28" t="n">
        <v>0</v>
      </c>
      <c r="O197" s="28" t="n">
        <v>0</v>
      </c>
      <c r="P197" s="28" t="n">
        <v>0</v>
      </c>
      <c r="Q197" s="28" t="n">
        <v>0</v>
      </c>
      <c r="R197" s="28" t="n">
        <v>0</v>
      </c>
      <c r="S197" s="28" t="n">
        <v>0</v>
      </c>
      <c r="T197" s="28" t="n">
        <v>0</v>
      </c>
      <c r="U197" s="91" t="n">
        <v>7732</v>
      </c>
      <c r="V197" s="28" t="n">
        <v>0</v>
      </c>
      <c r="W197" s="28" t="n">
        <v>0</v>
      </c>
      <c r="X197" s="28" t="n">
        <v>0</v>
      </c>
      <c r="Y197" s="92" t="n">
        <v>0</v>
      </c>
      <c r="Z197" s="7"/>
      <c r="AA197" s="92" t="n">
        <v>25449</v>
      </c>
      <c r="AB197" s="7"/>
      <c r="AC197" s="29" t="n">
        <v>1265</v>
      </c>
      <c r="AD197" s="29" t="n">
        <v>16452</v>
      </c>
      <c r="AE197" s="93" t="n">
        <v>0</v>
      </c>
      <c r="AF197" s="29" t="n">
        <v>0</v>
      </c>
      <c r="AG197" s="94" t="n">
        <v>7732</v>
      </c>
      <c r="AH197" s="93" t="n">
        <v>0</v>
      </c>
      <c r="AI197" s="94" t="n">
        <v>0</v>
      </c>
      <c r="AJ197" s="7"/>
      <c r="AK197" s="28" t="n">
        <v>17717</v>
      </c>
      <c r="AL197" s="28" t="n">
        <v>7732</v>
      </c>
      <c r="AM197" s="28" t="n">
        <v>0</v>
      </c>
      <c r="AN197" s="91" t="n">
        <v>0</v>
      </c>
      <c r="AO197" s="28"/>
      <c r="AP197" s="69" t="n">
        <v>0.355263685582515</v>
      </c>
      <c r="AQ197" s="40" t="n">
        <v>0.155043112091438</v>
      </c>
      <c r="AR197" s="40" t="n">
        <v>0</v>
      </c>
      <c r="AS197" s="70" t="n">
        <v>0</v>
      </c>
      <c r="AT197" s="7"/>
    </row>
    <row r="198" customFormat="false" ht="12.75" hidden="false" customHeight="false" outlineLevel="0" collapsed="false">
      <c r="A198" s="31" t="s">
        <v>306</v>
      </c>
      <c r="B198" s="2" t="s">
        <v>307</v>
      </c>
      <c r="C198" s="7"/>
      <c r="D198" s="28" t="n">
        <v>183061</v>
      </c>
      <c r="E198" s="29" t="n">
        <v>32484</v>
      </c>
      <c r="F198" s="7"/>
      <c r="G198" s="90" t="n">
        <v>78973</v>
      </c>
      <c r="H198" s="28" t="n">
        <v>12297</v>
      </c>
      <c r="I198" s="28" t="n">
        <v>10878</v>
      </c>
      <c r="J198" s="91" t="n">
        <v>12369</v>
      </c>
      <c r="K198" s="28" t="n">
        <v>0</v>
      </c>
      <c r="L198" s="28" t="n">
        <v>0</v>
      </c>
      <c r="M198" s="28" t="n">
        <v>0</v>
      </c>
      <c r="N198" s="28" t="n">
        <v>0</v>
      </c>
      <c r="O198" s="28" t="n">
        <v>0</v>
      </c>
      <c r="P198" s="28" t="n">
        <v>0</v>
      </c>
      <c r="Q198" s="28" t="n">
        <v>0</v>
      </c>
      <c r="R198" s="28" t="n">
        <v>0</v>
      </c>
      <c r="S198" s="28" t="n">
        <v>0</v>
      </c>
      <c r="T198" s="28" t="n">
        <v>0</v>
      </c>
      <c r="U198" s="91" t="n">
        <v>36060</v>
      </c>
      <c r="V198" s="28" t="n">
        <v>0</v>
      </c>
      <c r="W198" s="28" t="n">
        <v>0</v>
      </c>
      <c r="X198" s="28" t="n">
        <v>0</v>
      </c>
      <c r="Y198" s="92" t="n">
        <v>0</v>
      </c>
      <c r="Z198" s="7"/>
      <c r="AA198" s="92" t="n">
        <v>150577</v>
      </c>
      <c r="AB198" s="7"/>
      <c r="AC198" s="29" t="n">
        <v>23175</v>
      </c>
      <c r="AD198" s="29" t="n">
        <v>91342</v>
      </c>
      <c r="AE198" s="93" t="n">
        <v>0</v>
      </c>
      <c r="AF198" s="29" t="n">
        <v>0</v>
      </c>
      <c r="AG198" s="94" t="n">
        <v>36060</v>
      </c>
      <c r="AH198" s="93" t="n">
        <v>0</v>
      </c>
      <c r="AI198" s="94" t="n">
        <v>0</v>
      </c>
      <c r="AJ198" s="7"/>
      <c r="AK198" s="28" t="n">
        <v>114517</v>
      </c>
      <c r="AL198" s="28" t="n">
        <v>36060</v>
      </c>
      <c r="AM198" s="28" t="n">
        <v>0</v>
      </c>
      <c r="AN198" s="91" t="n">
        <v>0</v>
      </c>
      <c r="AO198" s="28"/>
      <c r="AP198" s="69" t="n">
        <v>0.625567433806218</v>
      </c>
      <c r="AQ198" s="40" t="n">
        <v>0.196983519154817</v>
      </c>
      <c r="AR198" s="40" t="n">
        <v>0</v>
      </c>
      <c r="AS198" s="70" t="n">
        <v>0</v>
      </c>
      <c r="AT198" s="7"/>
    </row>
    <row r="199" customFormat="false" ht="12.75" hidden="false" customHeight="false" outlineLevel="0" collapsed="false">
      <c r="A199" s="31" t="s">
        <v>308</v>
      </c>
      <c r="B199" s="2" t="s">
        <v>309</v>
      </c>
      <c r="C199" s="7"/>
      <c r="D199" s="28" t="n">
        <v>364000</v>
      </c>
      <c r="E199" s="29" t="n">
        <v>25918</v>
      </c>
      <c r="F199" s="7"/>
      <c r="G199" s="90" t="n">
        <v>75407</v>
      </c>
      <c r="H199" s="28" t="n">
        <v>9575</v>
      </c>
      <c r="I199" s="28" t="n">
        <v>27529</v>
      </c>
      <c r="J199" s="91" t="n">
        <v>4787</v>
      </c>
      <c r="K199" s="28" t="n">
        <v>19114</v>
      </c>
      <c r="L199" s="28" t="n">
        <v>22692</v>
      </c>
      <c r="M199" s="28" t="n">
        <v>799</v>
      </c>
      <c r="N199" s="28" t="n">
        <v>7501</v>
      </c>
      <c r="O199" s="28" t="n">
        <v>5066</v>
      </c>
      <c r="P199" s="28" t="n">
        <v>5852</v>
      </c>
      <c r="Q199" s="28" t="n">
        <v>7219</v>
      </c>
      <c r="R199" s="28" t="n">
        <v>23337</v>
      </c>
      <c r="S199" s="28" t="n">
        <v>15863</v>
      </c>
      <c r="T199" s="28" t="n">
        <v>7731</v>
      </c>
      <c r="U199" s="91" t="n">
        <v>84920</v>
      </c>
      <c r="V199" s="28" t="n">
        <v>5824</v>
      </c>
      <c r="W199" s="28" t="n">
        <v>1992</v>
      </c>
      <c r="X199" s="28" t="n">
        <v>6837</v>
      </c>
      <c r="Y199" s="92" t="n">
        <v>6037</v>
      </c>
      <c r="Z199" s="7"/>
      <c r="AA199" s="92" t="n">
        <v>338082</v>
      </c>
      <c r="AB199" s="7"/>
      <c r="AC199" s="29" t="n">
        <v>37104</v>
      </c>
      <c r="AD199" s="29" t="n">
        <v>80194</v>
      </c>
      <c r="AE199" s="93" t="n">
        <v>23337</v>
      </c>
      <c r="AF199" s="29" t="n">
        <v>84106</v>
      </c>
      <c r="AG199" s="94" t="n">
        <v>92651</v>
      </c>
      <c r="AH199" s="93" t="n">
        <v>14653</v>
      </c>
      <c r="AI199" s="94" t="n">
        <v>6037</v>
      </c>
      <c r="AJ199" s="7"/>
      <c r="AK199" s="28" t="n">
        <v>117298</v>
      </c>
      <c r="AL199" s="28" t="n">
        <v>200094</v>
      </c>
      <c r="AM199" s="28" t="n">
        <v>14653</v>
      </c>
      <c r="AN199" s="91" t="n">
        <v>6037</v>
      </c>
      <c r="AO199" s="28"/>
      <c r="AP199" s="69" t="n">
        <v>0.322247252747253</v>
      </c>
      <c r="AQ199" s="40" t="n">
        <v>0.549708791208791</v>
      </c>
      <c r="AR199" s="40" t="n">
        <v>0.0402554945054945</v>
      </c>
      <c r="AS199" s="70" t="n">
        <v>0.0165851648351648</v>
      </c>
      <c r="AT199" s="7"/>
    </row>
    <row r="200" customFormat="false" ht="12.75" hidden="false" customHeight="false" outlineLevel="0" collapsed="false">
      <c r="A200" s="31" t="s">
        <v>310</v>
      </c>
      <c r="B200" s="2" t="s">
        <v>311</v>
      </c>
      <c r="C200" s="7"/>
      <c r="D200" s="28" t="n">
        <v>2</v>
      </c>
      <c r="E200" s="29" t="n">
        <v>2</v>
      </c>
      <c r="F200" s="7"/>
      <c r="G200" s="90" t="n">
        <v>0</v>
      </c>
      <c r="H200" s="28" t="n">
        <v>0</v>
      </c>
      <c r="I200" s="28" t="n">
        <v>0</v>
      </c>
      <c r="J200" s="91" t="n">
        <v>0</v>
      </c>
      <c r="K200" s="28" t="n">
        <v>0</v>
      </c>
      <c r="L200" s="28" t="n">
        <v>0</v>
      </c>
      <c r="M200" s="28" t="n">
        <v>0</v>
      </c>
      <c r="N200" s="28" t="n">
        <v>0</v>
      </c>
      <c r="O200" s="28" t="n">
        <v>0</v>
      </c>
      <c r="P200" s="28" t="n">
        <v>0</v>
      </c>
      <c r="Q200" s="28" t="n">
        <v>0</v>
      </c>
      <c r="R200" s="28" t="n">
        <v>0</v>
      </c>
      <c r="S200" s="28" t="n">
        <v>0</v>
      </c>
      <c r="T200" s="28" t="n">
        <v>0</v>
      </c>
      <c r="U200" s="91" t="n">
        <v>0</v>
      </c>
      <c r="V200" s="28" t="n">
        <v>0</v>
      </c>
      <c r="W200" s="28" t="n">
        <v>0</v>
      </c>
      <c r="X200" s="28" t="n">
        <v>0</v>
      </c>
      <c r="Y200" s="92" t="n">
        <v>0</v>
      </c>
      <c r="Z200" s="7"/>
      <c r="AA200" s="92" t="n">
        <v>0</v>
      </c>
      <c r="AB200" s="7"/>
      <c r="AC200" s="29" t="n">
        <v>0</v>
      </c>
      <c r="AD200" s="29" t="n">
        <v>0</v>
      </c>
      <c r="AE200" s="93" t="n">
        <v>0</v>
      </c>
      <c r="AF200" s="29" t="n">
        <v>0</v>
      </c>
      <c r="AG200" s="94" t="n">
        <v>0</v>
      </c>
      <c r="AH200" s="93" t="n">
        <v>0</v>
      </c>
      <c r="AI200" s="94" t="n">
        <v>0</v>
      </c>
      <c r="AJ200" s="7"/>
      <c r="AK200" s="28" t="n">
        <v>0</v>
      </c>
      <c r="AL200" s="28" t="n">
        <v>0</v>
      </c>
      <c r="AM200" s="28" t="n">
        <v>0</v>
      </c>
      <c r="AN200" s="91" t="n">
        <v>0</v>
      </c>
      <c r="AO200" s="28"/>
      <c r="AP200" s="69" t="n">
        <v>0</v>
      </c>
      <c r="AQ200" s="40" t="n">
        <v>0</v>
      </c>
      <c r="AR200" s="40" t="n">
        <v>0</v>
      </c>
      <c r="AS200" s="70" t="n">
        <v>0</v>
      </c>
      <c r="AT200" s="7"/>
    </row>
    <row r="201" customFormat="false" ht="12.75" hidden="false" customHeight="false" outlineLevel="0" collapsed="false">
      <c r="A201" s="31" t="s">
        <v>312</v>
      </c>
      <c r="B201" s="2" t="s">
        <v>313</v>
      </c>
      <c r="C201" s="7"/>
      <c r="D201" s="28" t="n">
        <v>280600</v>
      </c>
      <c r="E201" s="29" t="n">
        <v>126085</v>
      </c>
      <c r="F201" s="7"/>
      <c r="G201" s="90" t="n">
        <v>92267</v>
      </c>
      <c r="H201" s="28" t="n">
        <v>1343</v>
      </c>
      <c r="I201" s="28" t="n">
        <v>6398</v>
      </c>
      <c r="J201" s="91" t="n">
        <v>793</v>
      </c>
      <c r="K201" s="28" t="n">
        <v>0</v>
      </c>
      <c r="L201" s="28" t="n">
        <v>0</v>
      </c>
      <c r="M201" s="28" t="n">
        <v>0</v>
      </c>
      <c r="N201" s="28" t="n">
        <v>0</v>
      </c>
      <c r="O201" s="28" t="n">
        <v>0</v>
      </c>
      <c r="P201" s="28" t="n">
        <v>0</v>
      </c>
      <c r="Q201" s="28" t="n">
        <v>0</v>
      </c>
      <c r="R201" s="28" t="n">
        <v>0</v>
      </c>
      <c r="S201" s="28" t="n">
        <v>0</v>
      </c>
      <c r="T201" s="28" t="n">
        <v>0</v>
      </c>
      <c r="U201" s="91" t="n">
        <v>53714</v>
      </c>
      <c r="V201" s="28" t="n">
        <v>0</v>
      </c>
      <c r="W201" s="28" t="n">
        <v>0</v>
      </c>
      <c r="X201" s="28" t="n">
        <v>0</v>
      </c>
      <c r="Y201" s="92" t="n">
        <v>0</v>
      </c>
      <c r="Z201" s="7"/>
      <c r="AA201" s="92" t="n">
        <v>154515</v>
      </c>
      <c r="AB201" s="7"/>
      <c r="AC201" s="29" t="n">
        <v>7741</v>
      </c>
      <c r="AD201" s="29" t="n">
        <v>93060</v>
      </c>
      <c r="AE201" s="93" t="n">
        <v>0</v>
      </c>
      <c r="AF201" s="29" t="n">
        <v>0</v>
      </c>
      <c r="AG201" s="94" t="n">
        <v>53714</v>
      </c>
      <c r="AH201" s="93" t="n">
        <v>0</v>
      </c>
      <c r="AI201" s="94" t="n">
        <v>0</v>
      </c>
      <c r="AJ201" s="7"/>
      <c r="AK201" s="28" t="n">
        <v>100801</v>
      </c>
      <c r="AL201" s="28" t="n">
        <v>53714</v>
      </c>
      <c r="AM201" s="28" t="n">
        <v>0</v>
      </c>
      <c r="AN201" s="91" t="n">
        <v>0</v>
      </c>
      <c r="AO201" s="28"/>
      <c r="AP201" s="69" t="n">
        <v>0.359233784746971</v>
      </c>
      <c r="AQ201" s="40" t="n">
        <v>0.191425516749822</v>
      </c>
      <c r="AR201" s="40" t="n">
        <v>0</v>
      </c>
      <c r="AS201" s="70" t="n">
        <v>0</v>
      </c>
      <c r="AT201" s="7"/>
    </row>
    <row r="202" customFormat="false" ht="12.75" hidden="false" customHeight="false" outlineLevel="0" collapsed="false">
      <c r="A202" s="31" t="s">
        <v>314</v>
      </c>
      <c r="B202" s="2" t="s">
        <v>162</v>
      </c>
      <c r="C202" s="7"/>
      <c r="D202" s="28" t="n">
        <v>952699</v>
      </c>
      <c r="E202" s="29" t="n">
        <v>465253</v>
      </c>
      <c r="F202" s="7"/>
      <c r="G202" s="90" t="n">
        <v>313889</v>
      </c>
      <c r="H202" s="28" t="n">
        <v>3356</v>
      </c>
      <c r="I202" s="28" t="n">
        <v>21234</v>
      </c>
      <c r="J202" s="91" t="n">
        <v>1264</v>
      </c>
      <c r="K202" s="28" t="n">
        <v>0</v>
      </c>
      <c r="L202" s="28" t="n">
        <v>0</v>
      </c>
      <c r="M202" s="28" t="n">
        <v>0</v>
      </c>
      <c r="N202" s="28" t="n">
        <v>0</v>
      </c>
      <c r="O202" s="28" t="n">
        <v>0</v>
      </c>
      <c r="P202" s="28" t="n">
        <v>0</v>
      </c>
      <c r="Q202" s="28" t="n">
        <v>0</v>
      </c>
      <c r="R202" s="28" t="n">
        <v>0</v>
      </c>
      <c r="S202" s="28" t="n">
        <v>0</v>
      </c>
      <c r="T202" s="28" t="n">
        <v>0</v>
      </c>
      <c r="U202" s="91" t="n">
        <v>147703</v>
      </c>
      <c r="V202" s="28" t="n">
        <v>0</v>
      </c>
      <c r="W202" s="28" t="n">
        <v>0</v>
      </c>
      <c r="X202" s="28" t="n">
        <v>0</v>
      </c>
      <c r="Y202" s="92" t="n">
        <v>0</v>
      </c>
      <c r="Z202" s="7"/>
      <c r="AA202" s="92" t="n">
        <v>487446</v>
      </c>
      <c r="AB202" s="7"/>
      <c r="AC202" s="29" t="n">
        <v>24590</v>
      </c>
      <c r="AD202" s="29" t="n">
        <v>315153</v>
      </c>
      <c r="AE202" s="93" t="n">
        <v>0</v>
      </c>
      <c r="AF202" s="29" t="n">
        <v>0</v>
      </c>
      <c r="AG202" s="94" t="n">
        <v>147703</v>
      </c>
      <c r="AH202" s="93" t="n">
        <v>0</v>
      </c>
      <c r="AI202" s="94" t="n">
        <v>0</v>
      </c>
      <c r="AJ202" s="7"/>
      <c r="AK202" s="28" t="n">
        <v>339743</v>
      </c>
      <c r="AL202" s="28" t="n">
        <v>147703</v>
      </c>
      <c r="AM202" s="28" t="n">
        <v>0</v>
      </c>
      <c r="AN202" s="91" t="n">
        <v>0</v>
      </c>
      <c r="AO202" s="28"/>
      <c r="AP202" s="69" t="n">
        <v>0.356611059736601</v>
      </c>
      <c r="AQ202" s="40" t="n">
        <v>0.155036375602368</v>
      </c>
      <c r="AR202" s="40" t="n">
        <v>0</v>
      </c>
      <c r="AS202" s="70" t="n">
        <v>0</v>
      </c>
      <c r="AT202" s="7"/>
    </row>
    <row r="203" customFormat="false" ht="12.75" hidden="false" customHeight="false" outlineLevel="0" collapsed="false">
      <c r="A203" s="31"/>
      <c r="B203" s="36" t="s">
        <v>276</v>
      </c>
      <c r="C203" s="7"/>
      <c r="D203" s="95" t="n">
        <v>2844103</v>
      </c>
      <c r="E203" s="95" t="n">
        <v>1152841</v>
      </c>
      <c r="F203" s="7"/>
      <c r="G203" s="33" t="n">
        <v>891285</v>
      </c>
      <c r="H203" s="95" t="n">
        <v>34957</v>
      </c>
      <c r="I203" s="95" t="n">
        <v>128999</v>
      </c>
      <c r="J203" s="35" t="n">
        <v>25327</v>
      </c>
      <c r="K203" s="95" t="n">
        <v>22306</v>
      </c>
      <c r="L203" s="95" t="n">
        <v>22692</v>
      </c>
      <c r="M203" s="95" t="n">
        <v>799</v>
      </c>
      <c r="N203" s="95" t="n">
        <v>7501</v>
      </c>
      <c r="O203" s="95" t="n">
        <v>5066</v>
      </c>
      <c r="P203" s="95" t="n">
        <v>5852</v>
      </c>
      <c r="Q203" s="95" t="n">
        <v>7219</v>
      </c>
      <c r="R203" s="95" t="n">
        <v>23337</v>
      </c>
      <c r="S203" s="95" t="n">
        <v>15863</v>
      </c>
      <c r="T203" s="95" t="n">
        <v>7731</v>
      </c>
      <c r="U203" s="35" t="n">
        <v>471638</v>
      </c>
      <c r="V203" s="95" t="n">
        <v>5824</v>
      </c>
      <c r="W203" s="95" t="n">
        <v>1992</v>
      </c>
      <c r="X203" s="95" t="n">
        <v>6837</v>
      </c>
      <c r="Y203" s="96" t="n">
        <v>6037</v>
      </c>
      <c r="Z203" s="7"/>
      <c r="AA203" s="96" t="n">
        <v>1691262</v>
      </c>
      <c r="AB203" s="7"/>
      <c r="AC203" s="95" t="n">
        <v>163956</v>
      </c>
      <c r="AD203" s="95" t="n">
        <v>916612</v>
      </c>
      <c r="AE203" s="33" t="n">
        <v>23337</v>
      </c>
      <c r="AF203" s="95" t="n">
        <v>87298</v>
      </c>
      <c r="AG203" s="35" t="n">
        <v>479369</v>
      </c>
      <c r="AH203" s="33" t="n">
        <v>14653</v>
      </c>
      <c r="AI203" s="35" t="n">
        <v>6037</v>
      </c>
      <c r="AJ203" s="7"/>
      <c r="AK203" s="95" t="n">
        <v>1080568</v>
      </c>
      <c r="AL203" s="95" t="n">
        <v>590004</v>
      </c>
      <c r="AM203" s="95" t="n">
        <v>14653</v>
      </c>
      <c r="AN203" s="35" t="n">
        <v>6037</v>
      </c>
      <c r="AO203" s="28"/>
      <c r="AP203" s="69"/>
      <c r="AS203" s="70"/>
      <c r="AT203" s="7"/>
    </row>
    <row r="204" customFormat="false" ht="12.75" hidden="false" customHeight="false" outlineLevel="0" collapsed="false">
      <c r="A204" s="31"/>
      <c r="C204" s="7"/>
      <c r="D204" s="28"/>
      <c r="E204" s="29"/>
      <c r="F204" s="7"/>
      <c r="G204" s="90"/>
      <c r="H204" s="28"/>
      <c r="I204" s="28"/>
      <c r="J204" s="91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91"/>
      <c r="V204" s="28"/>
      <c r="W204" s="28"/>
      <c r="X204" s="28"/>
      <c r="Y204" s="92"/>
      <c r="Z204" s="7"/>
      <c r="AA204" s="92"/>
      <c r="AB204" s="7"/>
      <c r="AC204" s="29"/>
      <c r="AD204" s="29"/>
      <c r="AE204" s="93"/>
      <c r="AF204" s="29"/>
      <c r="AG204" s="94"/>
      <c r="AH204" s="93"/>
      <c r="AI204" s="94"/>
      <c r="AJ204" s="7"/>
      <c r="AK204" s="28"/>
      <c r="AL204" s="28"/>
      <c r="AM204" s="28"/>
      <c r="AN204" s="91"/>
      <c r="AO204" s="28"/>
      <c r="AP204" s="69"/>
      <c r="AS204" s="70"/>
      <c r="AT204" s="7"/>
    </row>
    <row r="205" customFormat="false" ht="12.75" hidden="false" customHeight="false" outlineLevel="0" collapsed="false">
      <c r="A205" s="31"/>
      <c r="B205" s="32" t="s">
        <v>315</v>
      </c>
      <c r="C205" s="7"/>
      <c r="D205" s="28" t="n">
        <v>4338994</v>
      </c>
      <c r="E205" s="28" t="n">
        <v>638024</v>
      </c>
      <c r="F205" s="7"/>
      <c r="G205" s="90" t="n">
        <v>1114696</v>
      </c>
      <c r="H205" s="28" t="n">
        <v>88573</v>
      </c>
      <c r="I205" s="28" t="n">
        <v>410576</v>
      </c>
      <c r="J205" s="91" t="n">
        <v>15283</v>
      </c>
      <c r="K205" s="28" t="n">
        <v>624992</v>
      </c>
      <c r="L205" s="28" t="n">
        <v>368189</v>
      </c>
      <c r="M205" s="28" t="n">
        <v>0</v>
      </c>
      <c r="N205" s="28" t="n">
        <v>2458</v>
      </c>
      <c r="O205" s="28" t="n">
        <v>4669</v>
      </c>
      <c r="P205" s="28" t="n">
        <v>25811</v>
      </c>
      <c r="Q205" s="28" t="n">
        <v>14377</v>
      </c>
      <c r="R205" s="28" t="n">
        <v>25034</v>
      </c>
      <c r="S205" s="28" t="n">
        <v>211330</v>
      </c>
      <c r="T205" s="28" t="n">
        <v>9302</v>
      </c>
      <c r="U205" s="91" t="n">
        <v>785680</v>
      </c>
      <c r="V205" s="28" t="n">
        <v>0</v>
      </c>
      <c r="W205" s="28" t="n">
        <v>0</v>
      </c>
      <c r="X205" s="28" t="n">
        <v>0</v>
      </c>
      <c r="Y205" s="92" t="n">
        <v>0</v>
      </c>
      <c r="Z205" s="7"/>
      <c r="AA205" s="92" t="n">
        <v>3700970</v>
      </c>
      <c r="AB205" s="7"/>
      <c r="AC205" s="29" t="n">
        <v>499149</v>
      </c>
      <c r="AD205" s="29" t="n">
        <v>1129979</v>
      </c>
      <c r="AE205" s="93" t="n">
        <v>25034</v>
      </c>
      <c r="AF205" s="29" t="n">
        <v>1251826</v>
      </c>
      <c r="AG205" s="94" t="n">
        <v>794982</v>
      </c>
      <c r="AH205" s="93" t="n">
        <v>0</v>
      </c>
      <c r="AI205" s="94" t="n">
        <v>0</v>
      </c>
      <c r="AJ205" s="7"/>
      <c r="AK205" s="28" t="n">
        <v>1629128</v>
      </c>
      <c r="AL205" s="28" t="n">
        <v>2071842</v>
      </c>
      <c r="AM205" s="28" t="n">
        <v>0</v>
      </c>
      <c r="AN205" s="91" t="n">
        <v>0</v>
      </c>
      <c r="AO205" s="28"/>
      <c r="AP205" s="69"/>
      <c r="AS205" s="70"/>
      <c r="AT205" s="7"/>
    </row>
    <row r="206" customFormat="false" ht="12.75" hidden="false" customHeight="false" outlineLevel="0" collapsed="false">
      <c r="A206" s="31"/>
      <c r="B206" s="32" t="s">
        <v>316</v>
      </c>
      <c r="C206" s="7"/>
      <c r="D206" s="28" t="n">
        <v>2899322</v>
      </c>
      <c r="E206" s="28" t="n">
        <v>1153256</v>
      </c>
      <c r="F206" s="7"/>
      <c r="G206" s="90" t="n">
        <v>915911</v>
      </c>
      <c r="H206" s="28" t="n">
        <v>60875</v>
      </c>
      <c r="I206" s="28" t="n">
        <v>130029</v>
      </c>
      <c r="J206" s="91" t="n">
        <v>25327</v>
      </c>
      <c r="K206" s="28" t="n">
        <v>24527</v>
      </c>
      <c r="L206" s="28" t="n">
        <v>22692</v>
      </c>
      <c r="M206" s="28" t="n">
        <v>799</v>
      </c>
      <c r="N206" s="28" t="n">
        <v>7501</v>
      </c>
      <c r="O206" s="28" t="n">
        <v>5066</v>
      </c>
      <c r="P206" s="28" t="n">
        <v>5852</v>
      </c>
      <c r="Q206" s="28" t="n">
        <v>7219</v>
      </c>
      <c r="R206" s="28" t="n">
        <v>23438</v>
      </c>
      <c r="S206" s="28" t="n">
        <v>16064</v>
      </c>
      <c r="T206" s="28" t="n">
        <v>7731</v>
      </c>
      <c r="U206" s="91" t="n">
        <v>472345</v>
      </c>
      <c r="V206" s="28" t="n">
        <v>5824</v>
      </c>
      <c r="W206" s="28" t="n">
        <v>1992</v>
      </c>
      <c r="X206" s="28" t="n">
        <v>6837</v>
      </c>
      <c r="Y206" s="92" t="n">
        <v>6037</v>
      </c>
      <c r="Z206" s="7"/>
      <c r="AA206" s="92" t="n">
        <v>1746066</v>
      </c>
      <c r="AB206" s="7"/>
      <c r="AC206" s="29" t="n">
        <v>190904</v>
      </c>
      <c r="AD206" s="29" t="n">
        <v>941238</v>
      </c>
      <c r="AE206" s="93" t="n">
        <v>23438</v>
      </c>
      <c r="AF206" s="29" t="n">
        <v>89720</v>
      </c>
      <c r="AG206" s="94" t="n">
        <v>480076</v>
      </c>
      <c r="AH206" s="93" t="n">
        <v>14653</v>
      </c>
      <c r="AI206" s="94" t="n">
        <v>6037</v>
      </c>
      <c r="AJ206" s="7"/>
      <c r="AK206" s="28" t="n">
        <v>1132142</v>
      </c>
      <c r="AL206" s="28" t="n">
        <v>593234</v>
      </c>
      <c r="AM206" s="28" t="n">
        <v>14653</v>
      </c>
      <c r="AN206" s="91" t="n">
        <v>6037</v>
      </c>
      <c r="AO206" s="28"/>
      <c r="AP206" s="69"/>
      <c r="AS206" s="70"/>
      <c r="AT206" s="7"/>
    </row>
    <row r="207" customFormat="false" ht="12.75" hidden="false" customHeight="false" outlineLevel="0" collapsed="false">
      <c r="A207" s="31"/>
      <c r="C207" s="7"/>
      <c r="D207" s="28"/>
      <c r="E207" s="28"/>
      <c r="F207" s="7"/>
      <c r="G207" s="90"/>
      <c r="H207" s="28"/>
      <c r="I207" s="28"/>
      <c r="J207" s="91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91"/>
      <c r="V207" s="28"/>
      <c r="W207" s="28"/>
      <c r="X207" s="28"/>
      <c r="Y207" s="92"/>
      <c r="Z207" s="7"/>
      <c r="AA207" s="92"/>
      <c r="AB207" s="7"/>
      <c r="AC207" s="29"/>
      <c r="AD207" s="29"/>
      <c r="AE207" s="93"/>
      <c r="AF207" s="29"/>
      <c r="AG207" s="94"/>
      <c r="AH207" s="93"/>
      <c r="AI207" s="94"/>
      <c r="AJ207" s="7"/>
      <c r="AK207" s="28"/>
      <c r="AL207" s="28"/>
      <c r="AM207" s="28"/>
      <c r="AN207" s="91"/>
      <c r="AO207" s="28"/>
      <c r="AP207" s="69"/>
      <c r="AS207" s="70"/>
      <c r="AT207" s="7"/>
    </row>
    <row r="208" customFormat="false" ht="12.75" hidden="false" customHeight="false" outlineLevel="0" collapsed="false">
      <c r="A208" s="31"/>
      <c r="B208" s="32" t="s">
        <v>317</v>
      </c>
      <c r="C208" s="7"/>
      <c r="D208" s="28" t="n">
        <v>7238316</v>
      </c>
      <c r="E208" s="28" t="n">
        <v>1791280</v>
      </c>
      <c r="F208" s="7"/>
      <c r="G208" s="90" t="n">
        <v>2030607</v>
      </c>
      <c r="H208" s="28" t="n">
        <v>149448</v>
      </c>
      <c r="I208" s="28" t="n">
        <v>540605</v>
      </c>
      <c r="J208" s="91" t="n">
        <v>40610</v>
      </c>
      <c r="K208" s="28" t="n">
        <v>649519</v>
      </c>
      <c r="L208" s="28" t="n">
        <v>390881</v>
      </c>
      <c r="M208" s="28" t="n">
        <v>799</v>
      </c>
      <c r="N208" s="28" t="n">
        <v>9959</v>
      </c>
      <c r="O208" s="28" t="n">
        <v>9735</v>
      </c>
      <c r="P208" s="28" t="n">
        <v>31663</v>
      </c>
      <c r="Q208" s="28" t="n">
        <v>21596</v>
      </c>
      <c r="R208" s="28" t="n">
        <v>48472</v>
      </c>
      <c r="S208" s="28" t="n">
        <v>227394</v>
      </c>
      <c r="T208" s="28" t="n">
        <v>17033</v>
      </c>
      <c r="U208" s="91" t="n">
        <v>1258025</v>
      </c>
      <c r="V208" s="28" t="n">
        <v>5824</v>
      </c>
      <c r="W208" s="28" t="n">
        <v>1992</v>
      </c>
      <c r="X208" s="28" t="n">
        <v>6837</v>
      </c>
      <c r="Y208" s="92" t="n">
        <v>6037</v>
      </c>
      <c r="Z208" s="7"/>
      <c r="AA208" s="92" t="n">
        <v>5447036</v>
      </c>
      <c r="AB208" s="7"/>
      <c r="AC208" s="28" t="n">
        <v>690053</v>
      </c>
      <c r="AD208" s="28" t="n">
        <v>2071217</v>
      </c>
      <c r="AE208" s="90" t="n">
        <v>48472</v>
      </c>
      <c r="AF208" s="28" t="n">
        <v>1341546</v>
      </c>
      <c r="AG208" s="91" t="n">
        <v>1275058</v>
      </c>
      <c r="AH208" s="90" t="n">
        <v>14653</v>
      </c>
      <c r="AI208" s="91" t="n">
        <v>6037</v>
      </c>
      <c r="AJ208" s="7"/>
      <c r="AK208" s="28" t="n">
        <v>2761270</v>
      </c>
      <c r="AL208" s="28" t="n">
        <v>2665076</v>
      </c>
      <c r="AM208" s="28" t="n">
        <v>14653</v>
      </c>
      <c r="AN208" s="91" t="n">
        <v>6037</v>
      </c>
      <c r="AO208" s="28"/>
      <c r="AP208" s="69"/>
      <c r="AS208" s="70"/>
      <c r="AT208" s="7"/>
    </row>
    <row r="209" customFormat="false" ht="12.75" hidden="false" customHeight="false" outlineLevel="0" collapsed="false">
      <c r="A209" s="31"/>
      <c r="C209" s="7"/>
      <c r="D209" s="28"/>
      <c r="E209" s="28"/>
      <c r="F209" s="7"/>
      <c r="G209" s="90"/>
      <c r="H209" s="28"/>
      <c r="I209" s="28"/>
      <c r="J209" s="91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91"/>
      <c r="V209" s="28"/>
      <c r="W209" s="28"/>
      <c r="X209" s="28"/>
      <c r="Y209" s="92"/>
      <c r="Z209" s="7"/>
      <c r="AA209" s="92"/>
      <c r="AB209" s="7"/>
      <c r="AC209" s="28"/>
      <c r="AD209" s="28"/>
      <c r="AE209" s="90"/>
      <c r="AF209" s="28"/>
      <c r="AG209" s="91"/>
      <c r="AH209" s="90"/>
      <c r="AI209" s="91"/>
      <c r="AJ209" s="7"/>
      <c r="AK209" s="28"/>
      <c r="AL209" s="28"/>
      <c r="AM209" s="28"/>
      <c r="AN209" s="91"/>
      <c r="AO209" s="28"/>
      <c r="AP209" s="69"/>
      <c r="AS209" s="70"/>
      <c r="AT209" s="7"/>
    </row>
    <row r="210" customFormat="false" ht="12.75" hidden="false" customHeight="false" outlineLevel="0" collapsed="false">
      <c r="B210" s="32" t="s">
        <v>318</v>
      </c>
      <c r="C210" s="7"/>
      <c r="D210" s="28" t="n">
        <v>0</v>
      </c>
      <c r="E210" s="28" t="n">
        <v>0</v>
      </c>
      <c r="F210" s="7"/>
      <c r="G210" s="90" t="n">
        <v>0</v>
      </c>
      <c r="H210" s="28" t="n">
        <v>0</v>
      </c>
      <c r="I210" s="28" t="n">
        <v>0</v>
      </c>
      <c r="J210" s="91" t="n">
        <v>0</v>
      </c>
      <c r="K210" s="28" t="n">
        <v>0</v>
      </c>
      <c r="L210" s="28" t="n">
        <v>0</v>
      </c>
      <c r="M210" s="28" t="n">
        <v>0</v>
      </c>
      <c r="N210" s="28" t="n">
        <v>0</v>
      </c>
      <c r="O210" s="28" t="n">
        <v>0</v>
      </c>
      <c r="P210" s="28" t="n">
        <v>0</v>
      </c>
      <c r="Q210" s="28" t="n">
        <v>0</v>
      </c>
      <c r="R210" s="28" t="n">
        <v>0</v>
      </c>
      <c r="S210" s="28" t="n">
        <v>0</v>
      </c>
      <c r="T210" s="28" t="n">
        <v>0</v>
      </c>
      <c r="U210" s="91" t="n">
        <v>0</v>
      </c>
      <c r="V210" s="28" t="n">
        <v>0</v>
      </c>
      <c r="W210" s="28" t="n">
        <v>0</v>
      </c>
      <c r="X210" s="28" t="n">
        <v>0</v>
      </c>
      <c r="Y210" s="92" t="n">
        <v>0</v>
      </c>
      <c r="Z210" s="7"/>
      <c r="AA210" s="92" t="n">
        <v>0</v>
      </c>
      <c r="AB210" s="7"/>
      <c r="AC210" s="29" t="n">
        <v>0</v>
      </c>
      <c r="AD210" s="29" t="n">
        <v>0</v>
      </c>
      <c r="AE210" s="93" t="n">
        <v>0</v>
      </c>
      <c r="AF210" s="29" t="n">
        <v>0</v>
      </c>
      <c r="AG210" s="94" t="n">
        <v>0</v>
      </c>
      <c r="AH210" s="93" t="n">
        <v>0</v>
      </c>
      <c r="AI210" s="94" t="n">
        <v>0</v>
      </c>
      <c r="AJ210" s="7"/>
      <c r="AK210" s="28" t="n">
        <v>0</v>
      </c>
      <c r="AL210" s="28" t="n">
        <v>0</v>
      </c>
      <c r="AM210" s="28" t="n">
        <v>0</v>
      </c>
      <c r="AN210" s="91" t="n">
        <v>0</v>
      </c>
      <c r="AO210" s="28"/>
      <c r="AP210" s="69"/>
      <c r="AS210" s="70"/>
      <c r="AT210" s="7"/>
    </row>
  </sheetData>
  <sheetProtection sheet="true" objects="true" scenarios="true"/>
  <mergeCells count="9">
    <mergeCell ref="G3:Y3"/>
    <mergeCell ref="AC3:AI3"/>
    <mergeCell ref="AK3:AS3"/>
    <mergeCell ref="G5:J5"/>
    <mergeCell ref="K5:U5"/>
    <mergeCell ref="V5:X5"/>
    <mergeCell ref="AA5:AA6"/>
    <mergeCell ref="AC5:AD5"/>
    <mergeCell ref="AE5:AG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00" pageOrder="downThenOver" orientation="landscape" blackAndWhite="false" draft="false" cellComments="none" horizontalDpi="300" verticalDpi="300" copies="1"/>
  <headerFooter differentFirst="false" differentOddEven="false">
    <oddHeader/>
    <oddFooter>&amp;LDocket No. RP00-336
Allocation Examples for August 28, 2001 Technical Conference Discussion
Page &amp;P  of 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68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" customHeight="true" zeroHeight="false" outlineLevelRow="3" outlineLevelCol="0"/>
  <cols>
    <col collapsed="false" customWidth="true" hidden="false" outlineLevel="0" max="1" min="1" style="97" width="36.14"/>
    <col collapsed="false" customWidth="true" hidden="false" outlineLevel="0" max="2" min="2" style="98" width="12.14"/>
    <col collapsed="false" customWidth="true" hidden="false" outlineLevel="0" max="3" min="3" style="98" width="17.42"/>
    <col collapsed="false" customWidth="true" hidden="false" outlineLevel="0" max="4" min="4" style="98" width="8.14"/>
    <col collapsed="false" customWidth="true" hidden="false" outlineLevel="0" max="5" min="5" style="98" width="16.42"/>
    <col collapsed="false" customWidth="true" hidden="false" outlineLevel="0" max="6" min="6" style="99" width="9.99"/>
    <col collapsed="false" customWidth="false" hidden="false" outlineLevel="0" max="257" min="7" style="98" width="9.14"/>
  </cols>
  <sheetData>
    <row r="1" customFormat="false" ht="12" hidden="false" customHeight="false" outlineLevel="0" collapsed="false">
      <c r="A1" s="100" t="s">
        <v>357</v>
      </c>
      <c r="B1" s="101" t="s">
        <v>358</v>
      </c>
      <c r="C1" s="101" t="s">
        <v>359</v>
      </c>
      <c r="D1" s="102" t="s">
        <v>360</v>
      </c>
      <c r="E1" s="101" t="s">
        <v>361</v>
      </c>
      <c r="F1" s="103" t="s">
        <v>362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  <c r="EE1" s="102"/>
      <c r="EF1" s="102"/>
      <c r="EG1" s="102"/>
      <c r="EH1" s="102"/>
      <c r="EI1" s="102"/>
      <c r="EJ1" s="102"/>
      <c r="EK1" s="102"/>
      <c r="EL1" s="102"/>
      <c r="EM1" s="102"/>
      <c r="EN1" s="102"/>
      <c r="EO1" s="102"/>
      <c r="EP1" s="102"/>
      <c r="EQ1" s="102"/>
      <c r="ER1" s="102"/>
      <c r="ES1" s="102"/>
      <c r="ET1" s="102"/>
      <c r="EU1" s="102"/>
      <c r="EV1" s="102"/>
      <c r="EW1" s="102"/>
      <c r="EX1" s="102"/>
      <c r="EY1" s="102"/>
      <c r="EZ1" s="102"/>
      <c r="FA1" s="102"/>
      <c r="FB1" s="102"/>
      <c r="FC1" s="102"/>
      <c r="FD1" s="102"/>
      <c r="FE1" s="102"/>
      <c r="FF1" s="102"/>
      <c r="FG1" s="102"/>
      <c r="FH1" s="102"/>
      <c r="FI1" s="102"/>
      <c r="FJ1" s="102"/>
      <c r="FK1" s="102"/>
      <c r="FL1" s="102"/>
      <c r="FM1" s="102"/>
      <c r="FN1" s="102"/>
      <c r="FO1" s="102"/>
      <c r="FP1" s="102"/>
      <c r="FQ1" s="102"/>
      <c r="FR1" s="102"/>
      <c r="FS1" s="102"/>
      <c r="FT1" s="102"/>
      <c r="FU1" s="102"/>
      <c r="FV1" s="102"/>
      <c r="FW1" s="102"/>
      <c r="FX1" s="102"/>
      <c r="FY1" s="102"/>
      <c r="FZ1" s="102"/>
      <c r="GA1" s="102"/>
      <c r="GB1" s="102"/>
      <c r="GC1" s="102"/>
      <c r="GD1" s="102"/>
      <c r="GE1" s="102"/>
      <c r="GF1" s="102"/>
      <c r="GG1" s="102"/>
      <c r="GH1" s="102"/>
      <c r="GI1" s="102"/>
      <c r="GJ1" s="102"/>
      <c r="GK1" s="102"/>
      <c r="GL1" s="102"/>
      <c r="GM1" s="102"/>
      <c r="GN1" s="102"/>
      <c r="GO1" s="102"/>
      <c r="GP1" s="102"/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  <c r="HI1" s="102"/>
      <c r="HJ1" s="102"/>
      <c r="HK1" s="102"/>
      <c r="HL1" s="102"/>
      <c r="HM1" s="102"/>
      <c r="HN1" s="102"/>
      <c r="HO1" s="102"/>
      <c r="HP1" s="102"/>
      <c r="HQ1" s="102"/>
      <c r="HR1" s="102"/>
      <c r="HS1" s="102"/>
      <c r="HT1" s="102"/>
      <c r="HU1" s="102"/>
      <c r="HV1" s="102"/>
      <c r="HW1" s="102"/>
      <c r="HX1" s="102"/>
      <c r="HY1" s="102"/>
      <c r="HZ1" s="102"/>
      <c r="IA1" s="102"/>
      <c r="IB1" s="102"/>
      <c r="IC1" s="102"/>
      <c r="ID1" s="102"/>
      <c r="IE1" s="102"/>
      <c r="IF1" s="102"/>
      <c r="IG1" s="102"/>
      <c r="IH1" s="102"/>
      <c r="II1" s="102"/>
      <c r="IJ1" s="102"/>
      <c r="IK1" s="102"/>
      <c r="IL1" s="102"/>
      <c r="IM1" s="102"/>
      <c r="IN1" s="102"/>
      <c r="IO1" s="102"/>
      <c r="IP1" s="102"/>
      <c r="IQ1" s="102"/>
      <c r="IR1" s="102"/>
      <c r="IS1" s="102"/>
      <c r="IT1" s="102"/>
      <c r="IU1" s="102"/>
      <c r="IV1" s="102"/>
      <c r="IW1" s="102"/>
    </row>
    <row r="2" customFormat="false" ht="12" hidden="false" customHeight="false" outlineLevel="3" collapsed="false">
      <c r="A2" s="97" t="s">
        <v>45</v>
      </c>
      <c r="B2" s="104" t="s">
        <v>44</v>
      </c>
      <c r="C2" s="104" t="s">
        <v>363</v>
      </c>
      <c r="D2" s="98" t="s">
        <v>364</v>
      </c>
      <c r="E2" s="104" t="s">
        <v>334</v>
      </c>
      <c r="F2" s="99" t="n">
        <v>798</v>
      </c>
    </row>
    <row r="3" customFormat="false" ht="12" hidden="false" customHeight="false" outlineLevel="3" collapsed="false">
      <c r="A3" s="97" t="s">
        <v>45</v>
      </c>
      <c r="B3" s="104" t="s">
        <v>44</v>
      </c>
      <c r="C3" s="104" t="s">
        <v>363</v>
      </c>
      <c r="D3" s="98" t="s">
        <v>364</v>
      </c>
      <c r="E3" s="104" t="s">
        <v>335</v>
      </c>
      <c r="F3" s="99" t="n">
        <v>33</v>
      </c>
    </row>
    <row r="4" customFormat="false" ht="12" hidden="false" customHeight="false" outlineLevel="3" collapsed="false">
      <c r="A4" s="97" t="s">
        <v>45</v>
      </c>
      <c r="B4" s="104" t="s">
        <v>44</v>
      </c>
      <c r="C4" s="104" t="s">
        <v>363</v>
      </c>
      <c r="D4" s="98" t="s">
        <v>364</v>
      </c>
      <c r="E4" s="104" t="s">
        <v>336</v>
      </c>
      <c r="F4" s="99" t="n">
        <v>56</v>
      </c>
    </row>
    <row r="5" customFormat="false" ht="12" hidden="false" customHeight="false" outlineLevel="3" collapsed="false">
      <c r="A5" s="97" t="s">
        <v>45</v>
      </c>
      <c r="B5" s="104" t="s">
        <v>44</v>
      </c>
      <c r="C5" s="104" t="s">
        <v>363</v>
      </c>
      <c r="D5" s="98" t="s">
        <v>364</v>
      </c>
      <c r="E5" s="104" t="s">
        <v>337</v>
      </c>
      <c r="F5" s="99" t="n">
        <v>6</v>
      </c>
    </row>
    <row r="6" customFormat="false" ht="12" hidden="false" customHeight="false" outlineLevel="3" collapsed="false">
      <c r="A6" s="97" t="s">
        <v>45</v>
      </c>
      <c r="B6" s="104" t="s">
        <v>44</v>
      </c>
      <c r="C6" s="104" t="s">
        <v>363</v>
      </c>
      <c r="D6" s="98" t="s">
        <v>364</v>
      </c>
      <c r="E6" s="104" t="s">
        <v>348</v>
      </c>
      <c r="F6" s="99" t="n">
        <v>139</v>
      </c>
    </row>
    <row r="7" customFormat="false" ht="12" hidden="false" customHeight="false" outlineLevel="3" collapsed="false">
      <c r="A7" s="97" t="s">
        <v>45</v>
      </c>
      <c r="B7" s="104" t="s">
        <v>44</v>
      </c>
      <c r="C7" s="104" t="s">
        <v>363</v>
      </c>
      <c r="D7" s="98" t="s">
        <v>364</v>
      </c>
      <c r="E7" s="104" t="s">
        <v>348</v>
      </c>
      <c r="F7" s="99" t="n">
        <v>128</v>
      </c>
    </row>
    <row r="8" customFormat="false" ht="12" hidden="false" customHeight="false" outlineLevel="2" collapsed="false">
      <c r="B8" s="104"/>
      <c r="C8" s="100" t="s">
        <v>365</v>
      </c>
      <c r="E8" s="104"/>
      <c r="F8" s="99" t="n">
        <f aca="false">SUBTOTAL(9,F2:F7)</f>
        <v>1160</v>
      </c>
    </row>
    <row r="9" customFormat="false" ht="12" hidden="false" customHeight="false" outlineLevel="1" collapsed="false">
      <c r="B9" s="100" t="s">
        <v>366</v>
      </c>
      <c r="C9" s="104"/>
      <c r="E9" s="104"/>
      <c r="F9" s="99" t="n">
        <f aca="false">SUBTOTAL(9,F2:F7)</f>
        <v>1160</v>
      </c>
    </row>
    <row r="10" customFormat="false" ht="12" hidden="false" customHeight="false" outlineLevel="3" collapsed="false">
      <c r="A10" s="97" t="s">
        <v>47</v>
      </c>
      <c r="B10" s="104" t="s">
        <v>46</v>
      </c>
      <c r="C10" s="104" t="s">
        <v>367</v>
      </c>
      <c r="D10" s="98" t="s">
        <v>364</v>
      </c>
      <c r="E10" s="104" t="s">
        <v>348</v>
      </c>
      <c r="F10" s="99" t="n">
        <v>11418</v>
      </c>
    </row>
    <row r="11" customFormat="false" ht="12" hidden="false" customHeight="false" outlineLevel="2" collapsed="false">
      <c r="B11" s="104"/>
      <c r="C11" s="101" t="s">
        <v>368</v>
      </c>
      <c r="E11" s="104"/>
      <c r="F11" s="99" t="n">
        <f aca="false">SUBTOTAL(9,F10)</f>
        <v>11418</v>
      </c>
    </row>
    <row r="12" customFormat="false" ht="12" hidden="false" customHeight="false" outlineLevel="1" collapsed="false">
      <c r="B12" s="101" t="s">
        <v>369</v>
      </c>
      <c r="C12" s="104"/>
      <c r="E12" s="104"/>
      <c r="F12" s="99" t="n">
        <f aca="false">SUBTOTAL(9,F10)</f>
        <v>11418</v>
      </c>
    </row>
    <row r="13" customFormat="false" ht="12" hidden="false" customHeight="false" outlineLevel="3" collapsed="false">
      <c r="A13" s="97" t="s">
        <v>49</v>
      </c>
      <c r="B13" s="104" t="s">
        <v>48</v>
      </c>
      <c r="C13" s="104" t="s">
        <v>370</v>
      </c>
      <c r="D13" s="98" t="s">
        <v>364</v>
      </c>
      <c r="E13" s="104" t="s">
        <v>334</v>
      </c>
      <c r="F13" s="99" t="n">
        <v>138</v>
      </c>
    </row>
    <row r="14" customFormat="false" ht="12" hidden="false" customHeight="false" outlineLevel="3" collapsed="false">
      <c r="A14" s="97" t="s">
        <v>49</v>
      </c>
      <c r="B14" s="104" t="s">
        <v>48</v>
      </c>
      <c r="C14" s="104" t="s">
        <v>370</v>
      </c>
      <c r="D14" s="98" t="s">
        <v>364</v>
      </c>
      <c r="E14" s="104" t="s">
        <v>335</v>
      </c>
      <c r="F14" s="99" t="n">
        <v>412</v>
      </c>
    </row>
    <row r="15" customFormat="false" ht="12" hidden="false" customHeight="false" outlineLevel="3" collapsed="false">
      <c r="A15" s="97" t="s">
        <v>49</v>
      </c>
      <c r="B15" s="104" t="s">
        <v>48</v>
      </c>
      <c r="C15" s="104" t="s">
        <v>370</v>
      </c>
      <c r="D15" s="98" t="s">
        <v>364</v>
      </c>
      <c r="E15" s="104" t="s">
        <v>336</v>
      </c>
      <c r="F15" s="99" t="n">
        <v>3039</v>
      </c>
    </row>
    <row r="16" customFormat="false" ht="12" hidden="false" customHeight="false" outlineLevel="3" collapsed="false">
      <c r="A16" s="97" t="s">
        <v>49</v>
      </c>
      <c r="B16" s="104" t="s">
        <v>48</v>
      </c>
      <c r="C16" s="104" t="s">
        <v>370</v>
      </c>
      <c r="D16" s="98" t="s">
        <v>364</v>
      </c>
      <c r="E16" s="104" t="s">
        <v>337</v>
      </c>
      <c r="F16" s="99" t="n">
        <v>9</v>
      </c>
    </row>
    <row r="17" customFormat="false" ht="12" hidden="false" customHeight="false" outlineLevel="3" collapsed="false">
      <c r="A17" s="97" t="s">
        <v>49</v>
      </c>
      <c r="B17" s="104" t="s">
        <v>48</v>
      </c>
      <c r="C17" s="104" t="s">
        <v>370</v>
      </c>
      <c r="D17" s="98" t="s">
        <v>364</v>
      </c>
      <c r="E17" s="104" t="s">
        <v>348</v>
      </c>
      <c r="F17" s="99" t="n">
        <v>4066</v>
      </c>
    </row>
    <row r="18" customFormat="false" ht="12" hidden="false" customHeight="false" outlineLevel="2" collapsed="false">
      <c r="B18" s="104"/>
      <c r="C18" s="101" t="s">
        <v>371</v>
      </c>
      <c r="E18" s="104"/>
      <c r="F18" s="99" t="n">
        <f aca="false">SUBTOTAL(9,F13:F17)</f>
        <v>7664</v>
      </c>
    </row>
    <row r="19" customFormat="false" ht="12" hidden="false" customHeight="false" outlineLevel="1" collapsed="false">
      <c r="B19" s="101" t="s">
        <v>372</v>
      </c>
      <c r="C19" s="104"/>
      <c r="E19" s="104"/>
      <c r="F19" s="99" t="n">
        <f aca="false">SUBTOTAL(9,F13:F17)</f>
        <v>7664</v>
      </c>
    </row>
    <row r="20" customFormat="false" ht="12" hidden="false" customHeight="false" outlineLevel="3" collapsed="false">
      <c r="A20" s="97" t="s">
        <v>49</v>
      </c>
      <c r="B20" s="104" t="s">
        <v>50</v>
      </c>
      <c r="C20" s="104" t="s">
        <v>373</v>
      </c>
      <c r="D20" s="98" t="s">
        <v>364</v>
      </c>
      <c r="E20" s="104" t="s">
        <v>334</v>
      </c>
      <c r="F20" s="99" t="n">
        <v>232</v>
      </c>
    </row>
    <row r="21" customFormat="false" ht="12" hidden="false" customHeight="false" outlineLevel="3" collapsed="false">
      <c r="A21" s="97" t="s">
        <v>49</v>
      </c>
      <c r="B21" s="104" t="s">
        <v>50</v>
      </c>
      <c r="C21" s="104" t="s">
        <v>373</v>
      </c>
      <c r="D21" s="98" t="s">
        <v>364</v>
      </c>
      <c r="E21" s="104" t="s">
        <v>335</v>
      </c>
      <c r="F21" s="99" t="n">
        <v>688</v>
      </c>
    </row>
    <row r="22" customFormat="false" ht="12" hidden="false" customHeight="false" outlineLevel="3" collapsed="false">
      <c r="A22" s="97" t="s">
        <v>49</v>
      </c>
      <c r="B22" s="104" t="s">
        <v>50</v>
      </c>
      <c r="C22" s="104" t="s">
        <v>373</v>
      </c>
      <c r="D22" s="98" t="s">
        <v>364</v>
      </c>
      <c r="E22" s="104" t="s">
        <v>336</v>
      </c>
      <c r="F22" s="99" t="n">
        <v>5074</v>
      </c>
    </row>
    <row r="23" customFormat="false" ht="12" hidden="false" customHeight="false" outlineLevel="3" collapsed="false">
      <c r="A23" s="97" t="s">
        <v>49</v>
      </c>
      <c r="B23" s="104" t="s">
        <v>50</v>
      </c>
      <c r="C23" s="104" t="s">
        <v>373</v>
      </c>
      <c r="D23" s="98" t="s">
        <v>364</v>
      </c>
      <c r="E23" s="104" t="s">
        <v>337</v>
      </c>
      <c r="F23" s="99" t="n">
        <v>15</v>
      </c>
    </row>
    <row r="24" customFormat="false" ht="12" hidden="false" customHeight="false" outlineLevel="3" collapsed="false">
      <c r="A24" s="97" t="s">
        <v>49</v>
      </c>
      <c r="B24" s="104" t="s">
        <v>50</v>
      </c>
      <c r="C24" s="104" t="s">
        <v>373</v>
      </c>
      <c r="D24" s="98" t="s">
        <v>364</v>
      </c>
      <c r="E24" s="104" t="s">
        <v>348</v>
      </c>
      <c r="F24" s="99" t="n">
        <v>6787</v>
      </c>
    </row>
    <row r="25" customFormat="false" ht="12" hidden="false" customHeight="false" outlineLevel="2" collapsed="false">
      <c r="B25" s="104"/>
      <c r="C25" s="101" t="s">
        <v>374</v>
      </c>
      <c r="E25" s="104"/>
      <c r="F25" s="99" t="n">
        <f aca="false">SUBTOTAL(9,F20:F24)</f>
        <v>12796</v>
      </c>
    </row>
    <row r="26" customFormat="false" ht="12" hidden="false" customHeight="false" outlineLevel="1" collapsed="false">
      <c r="B26" s="101" t="s">
        <v>375</v>
      </c>
      <c r="C26" s="104"/>
      <c r="E26" s="104"/>
      <c r="F26" s="99" t="n">
        <f aca="false">SUBTOTAL(9,F20:F24)</f>
        <v>12796</v>
      </c>
    </row>
    <row r="27" customFormat="false" ht="12" hidden="false" customHeight="false" outlineLevel="3" collapsed="false">
      <c r="A27" s="97" t="s">
        <v>52</v>
      </c>
      <c r="B27" s="104" t="s">
        <v>51</v>
      </c>
      <c r="C27" s="104" t="s">
        <v>367</v>
      </c>
      <c r="D27" s="98" t="s">
        <v>364</v>
      </c>
      <c r="E27" s="104" t="s">
        <v>338</v>
      </c>
      <c r="F27" s="99" t="n">
        <v>11418</v>
      </c>
    </row>
    <row r="28" customFormat="false" ht="12" hidden="false" customHeight="false" outlineLevel="2" collapsed="false">
      <c r="B28" s="104"/>
      <c r="C28" s="101" t="s">
        <v>368</v>
      </c>
      <c r="E28" s="104"/>
      <c r="F28" s="99" t="n">
        <f aca="false">SUBTOTAL(9,F27)</f>
        <v>11418</v>
      </c>
    </row>
    <row r="29" customFormat="false" ht="12" hidden="false" customHeight="false" outlineLevel="1" collapsed="false">
      <c r="B29" s="101" t="s">
        <v>376</v>
      </c>
      <c r="C29" s="104"/>
      <c r="E29" s="104"/>
      <c r="F29" s="99" t="n">
        <f aca="false">SUBTOTAL(9,F27)</f>
        <v>11418</v>
      </c>
    </row>
    <row r="30" customFormat="false" ht="12" hidden="false" customHeight="false" outlineLevel="3" collapsed="false">
      <c r="A30" s="97" t="s">
        <v>54</v>
      </c>
      <c r="B30" s="104" t="s">
        <v>53</v>
      </c>
      <c r="C30" s="104" t="s">
        <v>370</v>
      </c>
      <c r="D30" s="98" t="s">
        <v>364</v>
      </c>
      <c r="E30" s="104" t="s">
        <v>338</v>
      </c>
      <c r="F30" s="99" t="n">
        <v>3975</v>
      </c>
    </row>
    <row r="31" customFormat="false" ht="12" hidden="false" customHeight="false" outlineLevel="2" collapsed="false">
      <c r="B31" s="104"/>
      <c r="C31" s="101" t="s">
        <v>371</v>
      </c>
      <c r="E31" s="104"/>
      <c r="F31" s="99" t="n">
        <f aca="false">SUBTOTAL(9,F30)</f>
        <v>3975</v>
      </c>
    </row>
    <row r="32" customFormat="false" ht="12" hidden="false" customHeight="false" outlineLevel="1" collapsed="false">
      <c r="B32" s="101" t="s">
        <v>377</v>
      </c>
      <c r="C32" s="104"/>
      <c r="E32" s="104"/>
      <c r="F32" s="99" t="n">
        <f aca="false">SUBTOTAL(9,F30)</f>
        <v>3975</v>
      </c>
    </row>
    <row r="33" customFormat="false" ht="12" hidden="false" customHeight="false" outlineLevel="3" collapsed="false">
      <c r="A33" s="97" t="s">
        <v>54</v>
      </c>
      <c r="B33" s="104" t="s">
        <v>55</v>
      </c>
      <c r="C33" s="104" t="s">
        <v>367</v>
      </c>
      <c r="D33" s="98" t="s">
        <v>364</v>
      </c>
      <c r="E33" s="104" t="s">
        <v>338</v>
      </c>
      <c r="F33" s="99" t="n">
        <v>11418</v>
      </c>
    </row>
    <row r="34" customFormat="false" ht="12" hidden="false" customHeight="false" outlineLevel="2" collapsed="false">
      <c r="B34" s="104"/>
      <c r="C34" s="101" t="s">
        <v>368</v>
      </c>
      <c r="E34" s="104"/>
      <c r="F34" s="99" t="n">
        <f aca="false">SUBTOTAL(9,F33)</f>
        <v>11418</v>
      </c>
    </row>
    <row r="35" customFormat="false" ht="12" hidden="false" customHeight="false" outlineLevel="1" collapsed="false">
      <c r="B35" s="101" t="s">
        <v>378</v>
      </c>
      <c r="C35" s="104"/>
      <c r="E35" s="104"/>
      <c r="F35" s="99" t="n">
        <f aca="false">SUBTOTAL(9,F33)</f>
        <v>11418</v>
      </c>
    </row>
    <row r="36" customFormat="false" ht="12" hidden="false" customHeight="false" outlineLevel="3" collapsed="false">
      <c r="A36" s="97" t="s">
        <v>54</v>
      </c>
      <c r="B36" s="104" t="s">
        <v>56</v>
      </c>
      <c r="C36" s="104" t="s">
        <v>370</v>
      </c>
      <c r="D36" s="98" t="s">
        <v>364</v>
      </c>
      <c r="E36" s="104" t="s">
        <v>334</v>
      </c>
      <c r="F36" s="99" t="n">
        <v>1353</v>
      </c>
    </row>
    <row r="37" customFormat="false" ht="12" hidden="false" customHeight="false" outlineLevel="3" collapsed="false">
      <c r="A37" s="97" t="s">
        <v>54</v>
      </c>
      <c r="B37" s="104" t="s">
        <v>56</v>
      </c>
      <c r="C37" s="104" t="s">
        <v>370</v>
      </c>
      <c r="D37" s="98" t="s">
        <v>364</v>
      </c>
      <c r="E37" s="104" t="s">
        <v>338</v>
      </c>
      <c r="F37" s="99" t="n">
        <v>2060</v>
      </c>
    </row>
    <row r="38" customFormat="false" ht="12" hidden="false" customHeight="false" outlineLevel="2" collapsed="false">
      <c r="B38" s="104"/>
      <c r="C38" s="101" t="s">
        <v>371</v>
      </c>
      <c r="E38" s="104"/>
      <c r="F38" s="99" t="n">
        <f aca="false">SUBTOTAL(9,F36:F37)</f>
        <v>3413</v>
      </c>
    </row>
    <row r="39" customFormat="false" ht="12" hidden="false" customHeight="false" outlineLevel="1" collapsed="false">
      <c r="B39" s="101" t="s">
        <v>379</v>
      </c>
      <c r="C39" s="104"/>
      <c r="E39" s="104"/>
      <c r="F39" s="99" t="n">
        <f aca="false">SUBTOTAL(9,F36:F37)</f>
        <v>3413</v>
      </c>
    </row>
    <row r="40" customFormat="false" ht="12" hidden="false" customHeight="false" outlineLevel="3" collapsed="false">
      <c r="A40" s="97" t="s">
        <v>226</v>
      </c>
      <c r="B40" s="104" t="s">
        <v>225</v>
      </c>
      <c r="C40" s="104" t="s">
        <v>380</v>
      </c>
      <c r="D40" s="98" t="s">
        <v>381</v>
      </c>
      <c r="E40" s="104" t="s">
        <v>334</v>
      </c>
      <c r="F40" s="99" t="n">
        <v>1265</v>
      </c>
    </row>
    <row r="41" customFormat="false" ht="12" hidden="false" customHeight="false" outlineLevel="3" collapsed="false">
      <c r="A41" s="97" t="s">
        <v>226</v>
      </c>
      <c r="B41" s="104" t="s">
        <v>225</v>
      </c>
      <c r="C41" s="104" t="s">
        <v>380</v>
      </c>
      <c r="D41" s="98" t="s">
        <v>381</v>
      </c>
      <c r="E41" s="104" t="s">
        <v>335</v>
      </c>
      <c r="F41" s="99" t="n">
        <v>3310</v>
      </c>
    </row>
    <row r="42" customFormat="false" ht="12" hidden="false" customHeight="false" outlineLevel="3" collapsed="false">
      <c r="A42" s="97" t="s">
        <v>226</v>
      </c>
      <c r="B42" s="104" t="s">
        <v>225</v>
      </c>
      <c r="C42" s="104" t="s">
        <v>380</v>
      </c>
      <c r="D42" s="98" t="s">
        <v>381</v>
      </c>
      <c r="E42" s="104" t="s">
        <v>338</v>
      </c>
      <c r="F42" s="99" t="n">
        <v>351</v>
      </c>
    </row>
    <row r="43" customFormat="false" ht="12" hidden="false" customHeight="false" outlineLevel="3" collapsed="false">
      <c r="A43" s="97" t="s">
        <v>226</v>
      </c>
      <c r="B43" s="104" t="s">
        <v>225</v>
      </c>
      <c r="C43" s="104" t="s">
        <v>380</v>
      </c>
      <c r="D43" s="98" t="s">
        <v>381</v>
      </c>
      <c r="E43" s="104" t="s">
        <v>345</v>
      </c>
      <c r="F43" s="99" t="n">
        <v>9</v>
      </c>
    </row>
    <row r="44" customFormat="false" ht="12" hidden="false" customHeight="false" outlineLevel="3" collapsed="false">
      <c r="A44" s="97" t="s">
        <v>226</v>
      </c>
      <c r="B44" s="104" t="s">
        <v>225</v>
      </c>
      <c r="C44" s="104" t="s">
        <v>380</v>
      </c>
      <c r="D44" s="98" t="s">
        <v>381</v>
      </c>
      <c r="E44" s="104" t="s">
        <v>348</v>
      </c>
      <c r="F44" s="99" t="n">
        <v>65</v>
      </c>
    </row>
    <row r="45" customFormat="false" ht="12" hidden="false" customHeight="false" outlineLevel="2" collapsed="false">
      <c r="B45" s="104"/>
      <c r="C45" s="101" t="s">
        <v>382</v>
      </c>
      <c r="E45" s="104"/>
      <c r="F45" s="99" t="n">
        <f aca="false">SUBTOTAL(9,F40:F44)</f>
        <v>5000</v>
      </c>
    </row>
    <row r="46" customFormat="false" ht="12" hidden="false" customHeight="false" outlineLevel="1" collapsed="false">
      <c r="B46" s="101" t="s">
        <v>383</v>
      </c>
      <c r="C46" s="104"/>
      <c r="E46" s="104"/>
      <c r="F46" s="99" t="n">
        <f aca="false">SUBTOTAL(9,F40:F44)</f>
        <v>5000</v>
      </c>
    </row>
    <row r="47" customFormat="false" ht="12" hidden="false" customHeight="false" outlineLevel="3" collapsed="false">
      <c r="A47" s="97" t="s">
        <v>279</v>
      </c>
      <c r="B47" s="104" t="s">
        <v>278</v>
      </c>
      <c r="C47" s="104" t="s">
        <v>384</v>
      </c>
      <c r="D47" s="98" t="s">
        <v>364</v>
      </c>
      <c r="E47" s="104" t="s">
        <v>334</v>
      </c>
      <c r="F47" s="99" t="n">
        <v>15319</v>
      </c>
    </row>
    <row r="48" customFormat="false" ht="12" hidden="false" customHeight="false" outlineLevel="3" collapsed="false">
      <c r="A48" s="97" t="s">
        <v>279</v>
      </c>
      <c r="B48" s="104" t="s">
        <v>278</v>
      </c>
      <c r="C48" s="104" t="s">
        <v>384</v>
      </c>
      <c r="D48" s="98" t="s">
        <v>364</v>
      </c>
      <c r="E48" s="104" t="s">
        <v>335</v>
      </c>
      <c r="F48" s="99" t="n">
        <v>157</v>
      </c>
    </row>
    <row r="49" customFormat="false" ht="12" hidden="false" customHeight="false" outlineLevel="3" collapsed="false">
      <c r="A49" s="97" t="s">
        <v>279</v>
      </c>
      <c r="B49" s="104" t="s">
        <v>278</v>
      </c>
      <c r="C49" s="104" t="s">
        <v>384</v>
      </c>
      <c r="D49" s="98" t="s">
        <v>364</v>
      </c>
      <c r="E49" s="104" t="s">
        <v>336</v>
      </c>
      <c r="F49" s="99" t="n">
        <v>1035</v>
      </c>
    </row>
    <row r="50" customFormat="false" ht="12" hidden="false" customHeight="false" outlineLevel="3" collapsed="false">
      <c r="A50" s="97" t="s">
        <v>279</v>
      </c>
      <c r="B50" s="104" t="s">
        <v>278</v>
      </c>
      <c r="C50" s="104" t="s">
        <v>384</v>
      </c>
      <c r="D50" s="98" t="s">
        <v>364</v>
      </c>
      <c r="E50" s="104" t="s">
        <v>337</v>
      </c>
      <c r="F50" s="99" t="n">
        <v>61</v>
      </c>
    </row>
    <row r="51" customFormat="false" ht="12" hidden="false" customHeight="false" outlineLevel="3" collapsed="false">
      <c r="A51" s="97" t="s">
        <v>279</v>
      </c>
      <c r="B51" s="104" t="s">
        <v>278</v>
      </c>
      <c r="C51" s="104" t="s">
        <v>384</v>
      </c>
      <c r="D51" s="98" t="s">
        <v>364</v>
      </c>
      <c r="E51" s="104" t="s">
        <v>348</v>
      </c>
      <c r="F51" s="99" t="n">
        <v>3742</v>
      </c>
    </row>
    <row r="52" customFormat="false" ht="12" hidden="false" customHeight="false" outlineLevel="3" collapsed="false">
      <c r="A52" s="97" t="s">
        <v>279</v>
      </c>
      <c r="B52" s="104" t="s">
        <v>278</v>
      </c>
      <c r="C52" s="104" t="s">
        <v>384</v>
      </c>
      <c r="D52" s="98" t="s">
        <v>364</v>
      </c>
      <c r="E52" s="104" t="s">
        <v>348</v>
      </c>
      <c r="F52" s="99" t="n">
        <v>3490</v>
      </c>
    </row>
    <row r="53" customFormat="false" ht="12" hidden="false" customHeight="false" outlineLevel="2" collapsed="false">
      <c r="B53" s="104"/>
      <c r="C53" s="101" t="s">
        <v>385</v>
      </c>
      <c r="E53" s="104"/>
      <c r="F53" s="99" t="n">
        <f aca="false">SUBTOTAL(9,F47:F52)</f>
        <v>23804</v>
      </c>
    </row>
    <row r="54" customFormat="false" ht="12" hidden="false" customHeight="false" outlineLevel="1" collapsed="false">
      <c r="B54" s="101" t="s">
        <v>386</v>
      </c>
      <c r="C54" s="104"/>
      <c r="E54" s="104"/>
      <c r="F54" s="99" t="n">
        <f aca="false">SUBTOTAL(9,F47:F52)</f>
        <v>23804</v>
      </c>
    </row>
    <row r="55" customFormat="false" ht="12" hidden="false" customHeight="false" outlineLevel="3" collapsed="false">
      <c r="A55" s="97" t="s">
        <v>281</v>
      </c>
      <c r="B55" s="104" t="s">
        <v>280</v>
      </c>
      <c r="C55" s="104" t="s">
        <v>387</v>
      </c>
      <c r="D55" s="98" t="s">
        <v>364</v>
      </c>
      <c r="E55" s="104" t="s">
        <v>334</v>
      </c>
      <c r="F55" s="99" t="n">
        <v>169610</v>
      </c>
    </row>
    <row r="56" customFormat="false" ht="12" hidden="false" customHeight="false" outlineLevel="3" collapsed="false">
      <c r="A56" s="97" t="s">
        <v>281</v>
      </c>
      <c r="B56" s="104" t="s">
        <v>280</v>
      </c>
      <c r="C56" s="104" t="s">
        <v>387</v>
      </c>
      <c r="D56" s="98" t="s">
        <v>364</v>
      </c>
      <c r="E56" s="104" t="s">
        <v>335</v>
      </c>
      <c r="F56" s="99" t="n">
        <v>1748</v>
      </c>
    </row>
    <row r="57" customFormat="false" ht="12" hidden="false" customHeight="false" outlineLevel="3" collapsed="false">
      <c r="A57" s="97" t="s">
        <v>281</v>
      </c>
      <c r="B57" s="104" t="s">
        <v>280</v>
      </c>
      <c r="C57" s="104" t="s">
        <v>387</v>
      </c>
      <c r="D57" s="98" t="s">
        <v>364</v>
      </c>
      <c r="E57" s="104" t="s">
        <v>336</v>
      </c>
      <c r="F57" s="99" t="n">
        <v>11465</v>
      </c>
    </row>
    <row r="58" customFormat="false" ht="12" hidden="false" customHeight="false" outlineLevel="3" collapsed="false">
      <c r="A58" s="97" t="s">
        <v>281</v>
      </c>
      <c r="B58" s="104" t="s">
        <v>280</v>
      </c>
      <c r="C58" s="104" t="s">
        <v>387</v>
      </c>
      <c r="D58" s="98" t="s">
        <v>364</v>
      </c>
      <c r="E58" s="104" t="s">
        <v>337</v>
      </c>
      <c r="F58" s="99" t="n">
        <v>677</v>
      </c>
    </row>
    <row r="59" customFormat="false" ht="12" hidden="false" customHeight="false" outlineLevel="3" collapsed="false">
      <c r="A59" s="97" t="s">
        <v>281</v>
      </c>
      <c r="B59" s="104" t="s">
        <v>280</v>
      </c>
      <c r="C59" s="104" t="s">
        <v>387</v>
      </c>
      <c r="D59" s="98" t="s">
        <v>364</v>
      </c>
      <c r="E59" s="104" t="s">
        <v>348</v>
      </c>
      <c r="F59" s="99" t="n">
        <v>41445</v>
      </c>
    </row>
    <row r="60" customFormat="false" ht="12" hidden="false" customHeight="false" outlineLevel="3" collapsed="false">
      <c r="A60" s="97" t="s">
        <v>281</v>
      </c>
      <c r="B60" s="104" t="s">
        <v>280</v>
      </c>
      <c r="C60" s="104" t="s">
        <v>387</v>
      </c>
      <c r="D60" s="98" t="s">
        <v>364</v>
      </c>
      <c r="E60" s="104" t="s">
        <v>348</v>
      </c>
      <c r="F60" s="99" t="n">
        <v>38642</v>
      </c>
    </row>
    <row r="61" customFormat="false" ht="12" hidden="false" customHeight="false" outlineLevel="2" collapsed="false">
      <c r="B61" s="104"/>
      <c r="C61" s="101" t="s">
        <v>388</v>
      </c>
      <c r="E61" s="104"/>
      <c r="F61" s="99" t="n">
        <f aca="false">SUBTOTAL(9,F55:F60)</f>
        <v>263587</v>
      </c>
    </row>
    <row r="62" customFormat="false" ht="12" hidden="false" customHeight="false" outlineLevel="3" collapsed="false">
      <c r="A62" s="97" t="s">
        <v>281</v>
      </c>
      <c r="B62" s="104" t="s">
        <v>280</v>
      </c>
      <c r="C62" s="104" t="s">
        <v>389</v>
      </c>
      <c r="D62" s="98" t="s">
        <v>364</v>
      </c>
      <c r="E62" s="104" t="s">
        <v>334</v>
      </c>
      <c r="F62" s="99" t="n">
        <v>6858</v>
      </c>
    </row>
    <row r="63" customFormat="false" ht="12" hidden="false" customHeight="false" outlineLevel="3" collapsed="false">
      <c r="A63" s="97" t="s">
        <v>281</v>
      </c>
      <c r="B63" s="104" t="s">
        <v>280</v>
      </c>
      <c r="C63" s="104" t="s">
        <v>389</v>
      </c>
      <c r="D63" s="98" t="s">
        <v>364</v>
      </c>
      <c r="E63" s="104" t="s">
        <v>335</v>
      </c>
      <c r="F63" s="99" t="n">
        <v>70</v>
      </c>
    </row>
    <row r="64" customFormat="false" ht="12" hidden="false" customHeight="false" outlineLevel="3" collapsed="false">
      <c r="A64" s="97" t="s">
        <v>281</v>
      </c>
      <c r="B64" s="104" t="s">
        <v>280</v>
      </c>
      <c r="C64" s="104" t="s">
        <v>389</v>
      </c>
      <c r="D64" s="98" t="s">
        <v>364</v>
      </c>
      <c r="E64" s="104" t="s">
        <v>336</v>
      </c>
      <c r="F64" s="99" t="n">
        <v>463</v>
      </c>
    </row>
    <row r="65" customFormat="false" ht="12" hidden="false" customHeight="false" outlineLevel="3" collapsed="false">
      <c r="A65" s="97" t="s">
        <v>281</v>
      </c>
      <c r="B65" s="104" t="s">
        <v>280</v>
      </c>
      <c r="C65" s="104" t="s">
        <v>389</v>
      </c>
      <c r="D65" s="98" t="s">
        <v>364</v>
      </c>
      <c r="E65" s="104" t="s">
        <v>337</v>
      </c>
      <c r="F65" s="99" t="n">
        <v>27</v>
      </c>
    </row>
    <row r="66" customFormat="false" ht="12" hidden="false" customHeight="false" outlineLevel="3" collapsed="false">
      <c r="A66" s="97" t="s">
        <v>281</v>
      </c>
      <c r="B66" s="104" t="s">
        <v>280</v>
      </c>
      <c r="C66" s="104" t="s">
        <v>389</v>
      </c>
      <c r="D66" s="98" t="s">
        <v>364</v>
      </c>
      <c r="E66" s="104" t="s">
        <v>348</v>
      </c>
      <c r="F66" s="99" t="n">
        <v>1675</v>
      </c>
    </row>
    <row r="67" customFormat="false" ht="12" hidden="false" customHeight="false" outlineLevel="3" collapsed="false">
      <c r="A67" s="97" t="s">
        <v>281</v>
      </c>
      <c r="B67" s="104" t="s">
        <v>280</v>
      </c>
      <c r="C67" s="104" t="s">
        <v>389</v>
      </c>
      <c r="D67" s="98" t="s">
        <v>364</v>
      </c>
      <c r="E67" s="104" t="s">
        <v>348</v>
      </c>
      <c r="F67" s="99" t="n">
        <v>1562</v>
      </c>
    </row>
    <row r="68" customFormat="false" ht="12" hidden="false" customHeight="false" outlineLevel="2" collapsed="false">
      <c r="B68" s="104"/>
      <c r="C68" s="101" t="s">
        <v>390</v>
      </c>
      <c r="E68" s="104"/>
      <c r="F68" s="99" t="n">
        <f aca="false">SUBTOTAL(9,F62:F67)</f>
        <v>10655</v>
      </c>
    </row>
    <row r="69" customFormat="false" ht="12" hidden="false" customHeight="false" outlineLevel="3" collapsed="false">
      <c r="A69" s="97" t="s">
        <v>281</v>
      </c>
      <c r="B69" s="104" t="s">
        <v>280</v>
      </c>
      <c r="C69" s="104" t="s">
        <v>391</v>
      </c>
      <c r="D69" s="98" t="s">
        <v>364</v>
      </c>
      <c r="E69" s="104" t="s">
        <v>334</v>
      </c>
      <c r="F69" s="99" t="n">
        <v>9976</v>
      </c>
    </row>
    <row r="70" customFormat="false" ht="12" hidden="false" customHeight="false" outlineLevel="3" collapsed="false">
      <c r="A70" s="97" t="s">
        <v>281</v>
      </c>
      <c r="B70" s="104" t="s">
        <v>280</v>
      </c>
      <c r="C70" s="104" t="s">
        <v>391</v>
      </c>
      <c r="D70" s="98" t="s">
        <v>364</v>
      </c>
      <c r="E70" s="104" t="s">
        <v>335</v>
      </c>
      <c r="F70" s="99" t="n">
        <v>102</v>
      </c>
    </row>
    <row r="71" customFormat="false" ht="12" hidden="false" customHeight="false" outlineLevel="3" collapsed="false">
      <c r="A71" s="97" t="s">
        <v>281</v>
      </c>
      <c r="B71" s="104" t="s">
        <v>280</v>
      </c>
      <c r="C71" s="104" t="s">
        <v>391</v>
      </c>
      <c r="D71" s="98" t="s">
        <v>364</v>
      </c>
      <c r="E71" s="104" t="s">
        <v>336</v>
      </c>
      <c r="F71" s="99" t="n">
        <v>674</v>
      </c>
    </row>
    <row r="72" customFormat="false" ht="12" hidden="false" customHeight="false" outlineLevel="3" collapsed="false">
      <c r="A72" s="97" t="s">
        <v>281</v>
      </c>
      <c r="B72" s="104" t="s">
        <v>280</v>
      </c>
      <c r="C72" s="104" t="s">
        <v>391</v>
      </c>
      <c r="D72" s="98" t="s">
        <v>364</v>
      </c>
      <c r="E72" s="104" t="s">
        <v>337</v>
      </c>
      <c r="F72" s="99" t="n">
        <v>40</v>
      </c>
    </row>
    <row r="73" customFormat="false" ht="12" hidden="false" customHeight="false" outlineLevel="3" collapsed="false">
      <c r="A73" s="97" t="s">
        <v>281</v>
      </c>
      <c r="B73" s="104" t="s">
        <v>280</v>
      </c>
      <c r="C73" s="104" t="s">
        <v>391</v>
      </c>
      <c r="D73" s="98" t="s">
        <v>364</v>
      </c>
      <c r="E73" s="104" t="s">
        <v>348</v>
      </c>
      <c r="F73" s="99" t="n">
        <v>2436</v>
      </c>
    </row>
    <row r="74" customFormat="false" ht="12" hidden="false" customHeight="false" outlineLevel="3" collapsed="false">
      <c r="A74" s="97" t="s">
        <v>281</v>
      </c>
      <c r="B74" s="104" t="s">
        <v>280</v>
      </c>
      <c r="C74" s="104" t="s">
        <v>391</v>
      </c>
      <c r="D74" s="98" t="s">
        <v>364</v>
      </c>
      <c r="E74" s="104" t="s">
        <v>348</v>
      </c>
      <c r="F74" s="99" t="n">
        <v>2271</v>
      </c>
    </row>
    <row r="75" customFormat="false" ht="12" hidden="false" customHeight="false" outlineLevel="2" collapsed="false">
      <c r="B75" s="104"/>
      <c r="C75" s="101" t="s">
        <v>392</v>
      </c>
      <c r="E75" s="104"/>
      <c r="F75" s="99" t="n">
        <f aca="false">SUBTOTAL(9,F69:F74)</f>
        <v>15499</v>
      </c>
    </row>
    <row r="76" customFormat="false" ht="12" hidden="false" customHeight="false" outlineLevel="1" collapsed="false">
      <c r="B76" s="101" t="s">
        <v>393</v>
      </c>
      <c r="C76" s="104"/>
      <c r="E76" s="104"/>
      <c r="F76" s="99" t="n">
        <f aca="false">SUBTOTAL(9,F55:F74)</f>
        <v>289741</v>
      </c>
    </row>
    <row r="77" customFormat="false" ht="12" hidden="false" customHeight="false" outlineLevel="3" collapsed="false">
      <c r="A77" s="97" t="s">
        <v>394</v>
      </c>
      <c r="B77" s="104" t="s">
        <v>282</v>
      </c>
      <c r="C77" s="104" t="s">
        <v>395</v>
      </c>
      <c r="D77" s="98" t="s">
        <v>364</v>
      </c>
      <c r="E77" s="104" t="s">
        <v>334</v>
      </c>
      <c r="F77" s="99" t="n">
        <v>1315</v>
      </c>
    </row>
    <row r="78" customFormat="false" ht="12" hidden="false" customHeight="false" outlineLevel="3" collapsed="false">
      <c r="A78" s="97" t="s">
        <v>394</v>
      </c>
      <c r="B78" s="104" t="s">
        <v>282</v>
      </c>
      <c r="C78" s="104" t="s">
        <v>395</v>
      </c>
      <c r="D78" s="98" t="s">
        <v>364</v>
      </c>
      <c r="E78" s="104" t="s">
        <v>335</v>
      </c>
      <c r="F78" s="99" t="n">
        <v>13</v>
      </c>
    </row>
    <row r="79" customFormat="false" ht="12" hidden="false" customHeight="false" outlineLevel="3" collapsed="false">
      <c r="A79" s="97" t="s">
        <v>394</v>
      </c>
      <c r="B79" s="104" t="s">
        <v>282</v>
      </c>
      <c r="C79" s="104" t="s">
        <v>395</v>
      </c>
      <c r="D79" s="98" t="s">
        <v>364</v>
      </c>
      <c r="E79" s="104" t="s">
        <v>336</v>
      </c>
      <c r="F79" s="99" t="n">
        <v>88</v>
      </c>
    </row>
    <row r="80" customFormat="false" ht="12" hidden="false" customHeight="false" outlineLevel="3" collapsed="false">
      <c r="A80" s="97" t="s">
        <v>394</v>
      </c>
      <c r="B80" s="104" t="s">
        <v>282</v>
      </c>
      <c r="C80" s="104" t="s">
        <v>395</v>
      </c>
      <c r="D80" s="98" t="s">
        <v>364</v>
      </c>
      <c r="E80" s="104" t="s">
        <v>337</v>
      </c>
      <c r="F80" s="99" t="n">
        <v>5</v>
      </c>
    </row>
    <row r="81" customFormat="false" ht="12" hidden="false" customHeight="false" outlineLevel="3" collapsed="false">
      <c r="A81" s="97" t="s">
        <v>394</v>
      </c>
      <c r="B81" s="104" t="s">
        <v>282</v>
      </c>
      <c r="C81" s="104" t="s">
        <v>395</v>
      </c>
      <c r="D81" s="98" t="s">
        <v>364</v>
      </c>
      <c r="E81" s="104" t="s">
        <v>348</v>
      </c>
      <c r="F81" s="99" t="n">
        <v>320</v>
      </c>
    </row>
    <row r="82" customFormat="false" ht="12" hidden="false" customHeight="false" outlineLevel="3" collapsed="false">
      <c r="A82" s="97" t="s">
        <v>394</v>
      </c>
      <c r="B82" s="104" t="s">
        <v>282</v>
      </c>
      <c r="C82" s="104" t="s">
        <v>395</v>
      </c>
      <c r="D82" s="98" t="s">
        <v>364</v>
      </c>
      <c r="E82" s="104" t="s">
        <v>348</v>
      </c>
      <c r="F82" s="99" t="n">
        <v>299</v>
      </c>
    </row>
    <row r="83" customFormat="false" ht="12" hidden="false" customHeight="false" outlineLevel="2" collapsed="false">
      <c r="B83" s="104"/>
      <c r="C83" s="101" t="s">
        <v>396</v>
      </c>
      <c r="E83" s="104"/>
      <c r="F83" s="99" t="n">
        <f aca="false">SUBTOTAL(9,F77:F82)</f>
        <v>2040</v>
      </c>
    </row>
    <row r="84" customFormat="false" ht="12" hidden="false" customHeight="false" outlineLevel="1" collapsed="false">
      <c r="B84" s="101" t="s">
        <v>397</v>
      </c>
      <c r="C84" s="104"/>
      <c r="E84" s="104"/>
      <c r="F84" s="99" t="n">
        <f aca="false">SUBTOTAL(9,F77:F82)</f>
        <v>2040</v>
      </c>
    </row>
    <row r="85" customFormat="false" ht="12" hidden="false" customHeight="false" outlineLevel="3" collapsed="false">
      <c r="A85" s="97" t="s">
        <v>394</v>
      </c>
      <c r="B85" s="104" t="s">
        <v>284</v>
      </c>
      <c r="C85" s="104" t="s">
        <v>398</v>
      </c>
      <c r="D85" s="98" t="s">
        <v>364</v>
      </c>
      <c r="E85" s="104" t="s">
        <v>334</v>
      </c>
      <c r="F85" s="99" t="n">
        <v>1960</v>
      </c>
    </row>
    <row r="86" customFormat="false" ht="12" hidden="false" customHeight="false" outlineLevel="3" collapsed="false">
      <c r="A86" s="97" t="s">
        <v>394</v>
      </c>
      <c r="B86" s="104" t="s">
        <v>284</v>
      </c>
      <c r="C86" s="104" t="s">
        <v>398</v>
      </c>
      <c r="D86" s="98" t="s">
        <v>364</v>
      </c>
      <c r="E86" s="104" t="s">
        <v>335</v>
      </c>
      <c r="F86" s="99" t="n">
        <v>19</v>
      </c>
    </row>
    <row r="87" customFormat="false" ht="12" hidden="false" customHeight="false" outlineLevel="3" collapsed="false">
      <c r="A87" s="97" t="s">
        <v>394</v>
      </c>
      <c r="B87" s="104" t="s">
        <v>284</v>
      </c>
      <c r="C87" s="104" t="s">
        <v>398</v>
      </c>
      <c r="D87" s="98" t="s">
        <v>364</v>
      </c>
      <c r="E87" s="104" t="s">
        <v>336</v>
      </c>
      <c r="F87" s="99" t="n">
        <v>132</v>
      </c>
    </row>
    <row r="88" customFormat="false" ht="12" hidden="false" customHeight="false" outlineLevel="3" collapsed="false">
      <c r="A88" s="97" t="s">
        <v>394</v>
      </c>
      <c r="B88" s="104" t="s">
        <v>284</v>
      </c>
      <c r="C88" s="104" t="s">
        <v>398</v>
      </c>
      <c r="D88" s="98" t="s">
        <v>364</v>
      </c>
      <c r="E88" s="104" t="s">
        <v>337</v>
      </c>
      <c r="F88" s="99" t="n">
        <v>7</v>
      </c>
    </row>
    <row r="89" customFormat="false" ht="12" hidden="false" customHeight="false" outlineLevel="3" collapsed="false">
      <c r="A89" s="97" t="s">
        <v>394</v>
      </c>
      <c r="B89" s="104" t="s">
        <v>284</v>
      </c>
      <c r="C89" s="104" t="s">
        <v>398</v>
      </c>
      <c r="D89" s="98" t="s">
        <v>364</v>
      </c>
      <c r="E89" s="104" t="s">
        <v>348</v>
      </c>
      <c r="F89" s="99" t="n">
        <v>479</v>
      </c>
    </row>
    <row r="90" customFormat="false" ht="12" hidden="false" customHeight="false" outlineLevel="3" collapsed="false">
      <c r="A90" s="97" t="s">
        <v>394</v>
      </c>
      <c r="B90" s="104" t="s">
        <v>284</v>
      </c>
      <c r="C90" s="104" t="s">
        <v>398</v>
      </c>
      <c r="D90" s="98" t="s">
        <v>364</v>
      </c>
      <c r="E90" s="104" t="s">
        <v>348</v>
      </c>
      <c r="F90" s="99" t="n">
        <v>445</v>
      </c>
    </row>
    <row r="91" customFormat="false" ht="12" hidden="false" customHeight="false" outlineLevel="2" collapsed="false">
      <c r="B91" s="104"/>
      <c r="C91" s="101" t="s">
        <v>399</v>
      </c>
      <c r="E91" s="104"/>
      <c r="F91" s="99" t="n">
        <f aca="false">SUBTOTAL(9,F85:F90)</f>
        <v>3042</v>
      </c>
    </row>
    <row r="92" customFormat="false" ht="12" hidden="false" customHeight="false" outlineLevel="1" collapsed="false">
      <c r="B92" s="101" t="s">
        <v>400</v>
      </c>
      <c r="C92" s="104"/>
      <c r="E92" s="104"/>
      <c r="F92" s="99" t="n">
        <f aca="false">SUBTOTAL(9,F85:F90)</f>
        <v>3042</v>
      </c>
    </row>
    <row r="93" customFormat="false" ht="12" hidden="false" customHeight="false" outlineLevel="3" collapsed="false">
      <c r="A93" s="97" t="s">
        <v>287</v>
      </c>
      <c r="B93" s="104" t="s">
        <v>286</v>
      </c>
      <c r="C93" s="104" t="s">
        <v>401</v>
      </c>
      <c r="D93" s="98" t="s">
        <v>364</v>
      </c>
      <c r="E93" s="104" t="s">
        <v>334</v>
      </c>
      <c r="F93" s="99" t="n">
        <v>7409</v>
      </c>
    </row>
    <row r="94" customFormat="false" ht="12" hidden="false" customHeight="false" outlineLevel="3" collapsed="false">
      <c r="A94" s="97" t="s">
        <v>287</v>
      </c>
      <c r="B94" s="104" t="s">
        <v>286</v>
      </c>
      <c r="C94" s="104" t="s">
        <v>401</v>
      </c>
      <c r="D94" s="98" t="s">
        <v>364</v>
      </c>
      <c r="E94" s="104" t="s">
        <v>335</v>
      </c>
      <c r="F94" s="99" t="n">
        <v>75</v>
      </c>
    </row>
    <row r="95" customFormat="false" ht="12" hidden="false" customHeight="false" outlineLevel="3" collapsed="false">
      <c r="A95" s="97" t="s">
        <v>287</v>
      </c>
      <c r="B95" s="104" t="s">
        <v>286</v>
      </c>
      <c r="C95" s="104" t="s">
        <v>401</v>
      </c>
      <c r="D95" s="98" t="s">
        <v>364</v>
      </c>
      <c r="E95" s="104" t="s">
        <v>336</v>
      </c>
      <c r="F95" s="99" t="n">
        <v>500</v>
      </c>
    </row>
    <row r="96" customFormat="false" ht="12" hidden="false" customHeight="false" outlineLevel="3" collapsed="false">
      <c r="A96" s="97" t="s">
        <v>287</v>
      </c>
      <c r="B96" s="104" t="s">
        <v>286</v>
      </c>
      <c r="C96" s="104" t="s">
        <v>401</v>
      </c>
      <c r="D96" s="98" t="s">
        <v>364</v>
      </c>
      <c r="E96" s="104" t="s">
        <v>337</v>
      </c>
      <c r="F96" s="99" t="n">
        <v>29</v>
      </c>
    </row>
    <row r="97" customFormat="false" ht="12" hidden="false" customHeight="false" outlineLevel="3" collapsed="false">
      <c r="A97" s="97" t="s">
        <v>287</v>
      </c>
      <c r="B97" s="104" t="s">
        <v>286</v>
      </c>
      <c r="C97" s="104" t="s">
        <v>401</v>
      </c>
      <c r="D97" s="98" t="s">
        <v>364</v>
      </c>
      <c r="E97" s="104" t="s">
        <v>348</v>
      </c>
      <c r="F97" s="99" t="n">
        <v>1810</v>
      </c>
    </row>
    <row r="98" customFormat="false" ht="12" hidden="false" customHeight="false" outlineLevel="3" collapsed="false">
      <c r="A98" s="97" t="s">
        <v>287</v>
      </c>
      <c r="B98" s="104" t="s">
        <v>286</v>
      </c>
      <c r="C98" s="104" t="s">
        <v>401</v>
      </c>
      <c r="D98" s="98" t="s">
        <v>364</v>
      </c>
      <c r="E98" s="104" t="s">
        <v>348</v>
      </c>
      <c r="F98" s="99" t="n">
        <v>1687</v>
      </c>
    </row>
    <row r="99" customFormat="false" ht="12" hidden="false" customHeight="false" outlineLevel="2" collapsed="false">
      <c r="B99" s="104"/>
      <c r="C99" s="101" t="s">
        <v>402</v>
      </c>
      <c r="E99" s="104"/>
      <c r="F99" s="99" t="n">
        <f aca="false">SUBTOTAL(9,F93:F98)</f>
        <v>11510</v>
      </c>
    </row>
    <row r="100" customFormat="false" ht="12" hidden="false" customHeight="false" outlineLevel="1" collapsed="false">
      <c r="B100" s="101" t="s">
        <v>403</v>
      </c>
      <c r="C100" s="104"/>
      <c r="E100" s="104"/>
      <c r="F100" s="99" t="n">
        <f aca="false">SUBTOTAL(9,F93:F98)</f>
        <v>11510</v>
      </c>
    </row>
    <row r="101" customFormat="false" ht="12" hidden="false" customHeight="false" outlineLevel="3" collapsed="false">
      <c r="A101" s="97" t="s">
        <v>228</v>
      </c>
      <c r="B101" s="104" t="s">
        <v>227</v>
      </c>
      <c r="C101" s="104" t="s">
        <v>404</v>
      </c>
      <c r="D101" s="98" t="s">
        <v>381</v>
      </c>
      <c r="E101" s="104" t="s">
        <v>334</v>
      </c>
      <c r="F101" s="99" t="n">
        <v>164</v>
      </c>
    </row>
    <row r="102" customFormat="false" ht="12" hidden="false" customHeight="false" outlineLevel="3" collapsed="false">
      <c r="A102" s="97" t="s">
        <v>228</v>
      </c>
      <c r="B102" s="104" t="s">
        <v>227</v>
      </c>
      <c r="C102" s="104" t="s">
        <v>404</v>
      </c>
      <c r="D102" s="98" t="s">
        <v>381</v>
      </c>
      <c r="E102" s="104" t="s">
        <v>335</v>
      </c>
      <c r="F102" s="99" t="n">
        <v>2788</v>
      </c>
    </row>
    <row r="103" customFormat="false" ht="12" hidden="false" customHeight="false" outlineLevel="2" collapsed="false">
      <c r="B103" s="104"/>
      <c r="C103" s="101" t="s">
        <v>405</v>
      </c>
      <c r="E103" s="104"/>
      <c r="F103" s="99" t="n">
        <f aca="false">SUBTOTAL(9,F101:F102)</f>
        <v>2952</v>
      </c>
    </row>
    <row r="104" customFormat="false" ht="12" hidden="false" customHeight="false" outlineLevel="1" collapsed="false">
      <c r="B104" s="101" t="s">
        <v>406</v>
      </c>
      <c r="C104" s="104"/>
      <c r="E104" s="104"/>
      <c r="F104" s="99" t="n">
        <f aca="false">SUBTOTAL(9,F101:F102)</f>
        <v>2952</v>
      </c>
    </row>
    <row r="105" customFormat="false" ht="12" hidden="false" customHeight="false" outlineLevel="3" collapsed="false">
      <c r="A105" s="97" t="s">
        <v>58</v>
      </c>
      <c r="B105" s="104" t="s">
        <v>57</v>
      </c>
      <c r="C105" s="104" t="s">
        <v>370</v>
      </c>
      <c r="D105" s="98" t="s">
        <v>364</v>
      </c>
      <c r="E105" s="104" t="s">
        <v>334</v>
      </c>
      <c r="F105" s="99" t="n">
        <v>185</v>
      </c>
    </row>
    <row r="106" customFormat="false" ht="12" hidden="false" customHeight="false" outlineLevel="3" collapsed="false">
      <c r="A106" s="97" t="s">
        <v>58</v>
      </c>
      <c r="B106" s="104" t="s">
        <v>57</v>
      </c>
      <c r="C106" s="104" t="s">
        <v>370</v>
      </c>
      <c r="D106" s="98" t="s">
        <v>364</v>
      </c>
      <c r="E106" s="104" t="s">
        <v>335</v>
      </c>
      <c r="F106" s="99" t="n">
        <v>515</v>
      </c>
    </row>
    <row r="107" customFormat="false" ht="12" hidden="false" customHeight="false" outlineLevel="3" collapsed="false">
      <c r="A107" s="97" t="s">
        <v>58</v>
      </c>
      <c r="B107" s="104" t="s">
        <v>57</v>
      </c>
      <c r="C107" s="104" t="s">
        <v>370</v>
      </c>
      <c r="D107" s="98" t="s">
        <v>364</v>
      </c>
      <c r="E107" s="104" t="s">
        <v>336</v>
      </c>
      <c r="F107" s="99" t="n">
        <v>3798</v>
      </c>
    </row>
    <row r="108" customFormat="false" ht="12" hidden="false" customHeight="false" outlineLevel="3" collapsed="false">
      <c r="A108" s="97" t="s">
        <v>58</v>
      </c>
      <c r="B108" s="104" t="s">
        <v>57</v>
      </c>
      <c r="C108" s="104" t="s">
        <v>370</v>
      </c>
      <c r="D108" s="98" t="s">
        <v>364</v>
      </c>
      <c r="E108" s="104" t="s">
        <v>337</v>
      </c>
      <c r="F108" s="99" t="n">
        <v>28</v>
      </c>
    </row>
    <row r="109" customFormat="false" ht="12" hidden="false" customHeight="false" outlineLevel="3" collapsed="false">
      <c r="A109" s="97" t="s">
        <v>58</v>
      </c>
      <c r="B109" s="104" t="s">
        <v>57</v>
      </c>
      <c r="C109" s="104" t="s">
        <v>370</v>
      </c>
      <c r="D109" s="98" t="s">
        <v>364</v>
      </c>
      <c r="E109" s="104" t="s">
        <v>346</v>
      </c>
      <c r="F109" s="99" t="n">
        <v>234</v>
      </c>
    </row>
    <row r="110" customFormat="false" ht="12" hidden="false" customHeight="false" outlineLevel="3" collapsed="false">
      <c r="A110" s="97" t="s">
        <v>58</v>
      </c>
      <c r="B110" s="104" t="s">
        <v>57</v>
      </c>
      <c r="C110" s="104" t="s">
        <v>370</v>
      </c>
      <c r="D110" s="98" t="s">
        <v>364</v>
      </c>
      <c r="E110" s="104" t="s">
        <v>348</v>
      </c>
      <c r="F110" s="99" t="n">
        <v>639</v>
      </c>
    </row>
    <row r="111" customFormat="false" ht="12" hidden="false" customHeight="false" outlineLevel="2" collapsed="false">
      <c r="B111" s="104"/>
      <c r="C111" s="101" t="s">
        <v>371</v>
      </c>
      <c r="E111" s="104"/>
      <c r="F111" s="99" t="n">
        <f aca="false">SUBTOTAL(9,F105:F110)</f>
        <v>5399</v>
      </c>
    </row>
    <row r="112" customFormat="false" ht="12" hidden="false" customHeight="false" outlineLevel="1" collapsed="false">
      <c r="B112" s="101" t="s">
        <v>407</v>
      </c>
      <c r="C112" s="104"/>
      <c r="E112" s="104"/>
      <c r="F112" s="99" t="n">
        <f aca="false">SUBTOTAL(9,F105:F110)</f>
        <v>5399</v>
      </c>
    </row>
    <row r="113" customFormat="false" ht="12" hidden="false" customHeight="false" outlineLevel="3" collapsed="false">
      <c r="A113" s="97" t="s">
        <v>58</v>
      </c>
      <c r="B113" s="104" t="s">
        <v>59</v>
      </c>
      <c r="C113" s="104" t="s">
        <v>367</v>
      </c>
      <c r="D113" s="98" t="s">
        <v>364</v>
      </c>
      <c r="E113" s="104" t="s">
        <v>346</v>
      </c>
      <c r="F113" s="99" t="n">
        <v>15995</v>
      </c>
    </row>
    <row r="114" customFormat="false" ht="12" hidden="false" customHeight="false" outlineLevel="2" collapsed="false">
      <c r="B114" s="104"/>
      <c r="C114" s="101" t="s">
        <v>368</v>
      </c>
      <c r="E114" s="104"/>
      <c r="F114" s="99" t="n">
        <f aca="false">SUBTOTAL(9,F113)</f>
        <v>15995</v>
      </c>
    </row>
    <row r="115" customFormat="false" ht="12" hidden="false" customHeight="false" outlineLevel="1" collapsed="false">
      <c r="B115" s="101" t="s">
        <v>408</v>
      </c>
      <c r="C115" s="104"/>
      <c r="E115" s="104"/>
      <c r="F115" s="99" t="n">
        <f aca="false">SUBTOTAL(9,F113)</f>
        <v>15995</v>
      </c>
    </row>
    <row r="116" customFormat="false" ht="12" hidden="false" customHeight="false" outlineLevel="3" collapsed="false">
      <c r="A116" s="97" t="s">
        <v>58</v>
      </c>
      <c r="B116" s="104" t="s">
        <v>60</v>
      </c>
      <c r="C116" s="104" t="s">
        <v>370</v>
      </c>
      <c r="D116" s="98" t="s">
        <v>364</v>
      </c>
      <c r="E116" s="104" t="s">
        <v>334</v>
      </c>
      <c r="F116" s="99" t="n">
        <v>66</v>
      </c>
    </row>
    <row r="117" customFormat="false" ht="12" hidden="false" customHeight="false" outlineLevel="3" collapsed="false">
      <c r="A117" s="97" t="s">
        <v>58</v>
      </c>
      <c r="B117" s="104" t="s">
        <v>60</v>
      </c>
      <c r="C117" s="104" t="s">
        <v>370</v>
      </c>
      <c r="D117" s="98" t="s">
        <v>364</v>
      </c>
      <c r="E117" s="104" t="s">
        <v>335</v>
      </c>
      <c r="F117" s="99" t="n">
        <v>183</v>
      </c>
    </row>
    <row r="118" customFormat="false" ht="12" hidden="false" customHeight="false" outlineLevel="3" collapsed="false">
      <c r="A118" s="97" t="s">
        <v>58</v>
      </c>
      <c r="B118" s="104" t="s">
        <v>60</v>
      </c>
      <c r="C118" s="104" t="s">
        <v>370</v>
      </c>
      <c r="D118" s="98" t="s">
        <v>364</v>
      </c>
      <c r="E118" s="104" t="s">
        <v>336</v>
      </c>
      <c r="F118" s="99" t="n">
        <v>1353</v>
      </c>
    </row>
    <row r="119" customFormat="false" ht="12" hidden="false" customHeight="false" outlineLevel="3" collapsed="false">
      <c r="A119" s="97" t="s">
        <v>58</v>
      </c>
      <c r="B119" s="104" t="s">
        <v>60</v>
      </c>
      <c r="C119" s="104" t="s">
        <v>370</v>
      </c>
      <c r="D119" s="98" t="s">
        <v>364</v>
      </c>
      <c r="E119" s="104" t="s">
        <v>337</v>
      </c>
      <c r="F119" s="99" t="n">
        <v>10</v>
      </c>
    </row>
    <row r="120" customFormat="false" ht="12" hidden="false" customHeight="false" outlineLevel="3" collapsed="false">
      <c r="A120" s="97" t="s">
        <v>58</v>
      </c>
      <c r="B120" s="104" t="s">
        <v>60</v>
      </c>
      <c r="C120" s="104" t="s">
        <v>370</v>
      </c>
      <c r="D120" s="98" t="s">
        <v>364</v>
      </c>
      <c r="E120" s="104" t="s">
        <v>346</v>
      </c>
      <c r="F120" s="99" t="n">
        <v>83</v>
      </c>
    </row>
    <row r="121" customFormat="false" ht="12" hidden="false" customHeight="false" outlineLevel="3" collapsed="false">
      <c r="A121" s="97" t="s">
        <v>58</v>
      </c>
      <c r="B121" s="104" t="s">
        <v>60</v>
      </c>
      <c r="C121" s="104" t="s">
        <v>370</v>
      </c>
      <c r="D121" s="98" t="s">
        <v>364</v>
      </c>
      <c r="E121" s="104" t="s">
        <v>348</v>
      </c>
      <c r="F121" s="99" t="n">
        <v>227</v>
      </c>
    </row>
    <row r="122" customFormat="false" ht="12" hidden="false" customHeight="false" outlineLevel="2" collapsed="false">
      <c r="B122" s="104"/>
      <c r="C122" s="101" t="s">
        <v>371</v>
      </c>
      <c r="E122" s="104"/>
      <c r="F122" s="99" t="n">
        <f aca="false">SUBTOTAL(9,F116:F121)</f>
        <v>1922</v>
      </c>
    </row>
    <row r="123" customFormat="false" ht="12" hidden="false" customHeight="false" outlineLevel="1" collapsed="false">
      <c r="B123" s="101" t="s">
        <v>409</v>
      </c>
      <c r="C123" s="104"/>
      <c r="E123" s="104"/>
      <c r="F123" s="99" t="n">
        <f aca="false">SUBTOTAL(9,F116:F121)</f>
        <v>1922</v>
      </c>
    </row>
    <row r="124" customFormat="false" ht="12" hidden="false" customHeight="false" outlineLevel="3" collapsed="false">
      <c r="A124" s="97" t="s">
        <v>190</v>
      </c>
      <c r="B124" s="104" t="s">
        <v>189</v>
      </c>
      <c r="C124" s="104" t="s">
        <v>410</v>
      </c>
      <c r="D124" s="98" t="s">
        <v>364</v>
      </c>
      <c r="E124" s="104" t="s">
        <v>334</v>
      </c>
      <c r="F124" s="99" t="n">
        <v>61</v>
      </c>
    </row>
    <row r="125" customFormat="false" ht="12" hidden="false" customHeight="false" outlineLevel="3" collapsed="false">
      <c r="A125" s="97" t="s">
        <v>190</v>
      </c>
      <c r="B125" s="104" t="s">
        <v>189</v>
      </c>
      <c r="C125" s="104" t="s">
        <v>410</v>
      </c>
      <c r="D125" s="98" t="s">
        <v>364</v>
      </c>
      <c r="E125" s="104" t="s">
        <v>335</v>
      </c>
      <c r="F125" s="99" t="n">
        <v>649</v>
      </c>
    </row>
    <row r="126" customFormat="false" ht="12" hidden="false" customHeight="false" outlineLevel="3" collapsed="false">
      <c r="A126" s="97" t="s">
        <v>190</v>
      </c>
      <c r="B126" s="104" t="s">
        <v>189</v>
      </c>
      <c r="C126" s="104" t="s">
        <v>410</v>
      </c>
      <c r="D126" s="98" t="s">
        <v>364</v>
      </c>
      <c r="E126" s="104" t="s">
        <v>336</v>
      </c>
      <c r="F126" s="99" t="n">
        <v>5045</v>
      </c>
    </row>
    <row r="127" customFormat="false" ht="12" hidden="false" customHeight="false" outlineLevel="3" collapsed="false">
      <c r="A127" s="97" t="s">
        <v>190</v>
      </c>
      <c r="B127" s="104" t="s">
        <v>189</v>
      </c>
      <c r="C127" s="104" t="s">
        <v>410</v>
      </c>
      <c r="D127" s="98" t="s">
        <v>364</v>
      </c>
      <c r="E127" s="104" t="s">
        <v>337</v>
      </c>
      <c r="F127" s="99" t="n">
        <v>19</v>
      </c>
    </row>
    <row r="128" customFormat="false" ht="12" hidden="false" customHeight="false" outlineLevel="3" collapsed="false">
      <c r="A128" s="97" t="s">
        <v>190</v>
      </c>
      <c r="B128" s="104" t="s">
        <v>189</v>
      </c>
      <c r="C128" s="104" t="s">
        <v>410</v>
      </c>
      <c r="D128" s="98" t="s">
        <v>364</v>
      </c>
      <c r="E128" s="104" t="s">
        <v>348</v>
      </c>
      <c r="F128" s="99" t="n">
        <v>7140</v>
      </c>
    </row>
    <row r="129" customFormat="false" ht="12" hidden="false" customHeight="false" outlineLevel="3" collapsed="false">
      <c r="A129" s="97" t="s">
        <v>190</v>
      </c>
      <c r="B129" s="104" t="s">
        <v>189</v>
      </c>
      <c r="C129" s="104" t="s">
        <v>410</v>
      </c>
      <c r="D129" s="98" t="s">
        <v>364</v>
      </c>
      <c r="E129" s="104" t="s">
        <v>348</v>
      </c>
      <c r="F129" s="99" t="n">
        <v>2432</v>
      </c>
    </row>
    <row r="130" customFormat="false" ht="12" hidden="false" customHeight="false" outlineLevel="2" collapsed="false">
      <c r="B130" s="104"/>
      <c r="C130" s="101" t="s">
        <v>411</v>
      </c>
      <c r="E130" s="104"/>
      <c r="F130" s="99" t="n">
        <f aca="false">SUBTOTAL(9,F124:F129)</f>
        <v>15346</v>
      </c>
    </row>
    <row r="131" customFormat="false" ht="12" hidden="false" customHeight="false" outlineLevel="3" collapsed="false">
      <c r="A131" s="97" t="s">
        <v>190</v>
      </c>
      <c r="B131" s="104" t="s">
        <v>189</v>
      </c>
      <c r="C131" s="104" t="s">
        <v>412</v>
      </c>
      <c r="D131" s="98" t="s">
        <v>364</v>
      </c>
      <c r="E131" s="104" t="s">
        <v>334</v>
      </c>
      <c r="F131" s="99" t="n">
        <v>40</v>
      </c>
    </row>
    <row r="132" customFormat="false" ht="12" hidden="false" customHeight="false" outlineLevel="3" collapsed="false">
      <c r="A132" s="97" t="s">
        <v>190</v>
      </c>
      <c r="B132" s="104" t="s">
        <v>189</v>
      </c>
      <c r="C132" s="104" t="s">
        <v>412</v>
      </c>
      <c r="D132" s="98" t="s">
        <v>364</v>
      </c>
      <c r="E132" s="104" t="s">
        <v>335</v>
      </c>
      <c r="F132" s="99" t="n">
        <v>432</v>
      </c>
    </row>
    <row r="133" customFormat="false" ht="12" hidden="false" customHeight="false" outlineLevel="3" collapsed="false">
      <c r="A133" s="97" t="s">
        <v>190</v>
      </c>
      <c r="B133" s="104" t="s">
        <v>189</v>
      </c>
      <c r="C133" s="104" t="s">
        <v>412</v>
      </c>
      <c r="D133" s="98" t="s">
        <v>364</v>
      </c>
      <c r="E133" s="104" t="s">
        <v>336</v>
      </c>
      <c r="F133" s="99" t="n">
        <v>3363</v>
      </c>
    </row>
    <row r="134" customFormat="false" ht="12" hidden="false" customHeight="false" outlineLevel="3" collapsed="false">
      <c r="A134" s="97" t="s">
        <v>190</v>
      </c>
      <c r="B134" s="104" t="s">
        <v>189</v>
      </c>
      <c r="C134" s="104" t="s">
        <v>412</v>
      </c>
      <c r="D134" s="98" t="s">
        <v>364</v>
      </c>
      <c r="E134" s="104" t="s">
        <v>337</v>
      </c>
      <c r="F134" s="99" t="n">
        <v>13</v>
      </c>
    </row>
    <row r="135" customFormat="false" ht="12" hidden="false" customHeight="false" outlineLevel="3" collapsed="false">
      <c r="A135" s="97" t="s">
        <v>190</v>
      </c>
      <c r="B135" s="104" t="s">
        <v>189</v>
      </c>
      <c r="C135" s="104" t="s">
        <v>412</v>
      </c>
      <c r="D135" s="98" t="s">
        <v>364</v>
      </c>
      <c r="E135" s="104" t="s">
        <v>348</v>
      </c>
      <c r="F135" s="99" t="n">
        <v>4760</v>
      </c>
    </row>
    <row r="136" customFormat="false" ht="12" hidden="false" customHeight="false" outlineLevel="3" collapsed="false">
      <c r="A136" s="97" t="s">
        <v>190</v>
      </c>
      <c r="B136" s="104" t="s">
        <v>189</v>
      </c>
      <c r="C136" s="104" t="s">
        <v>412</v>
      </c>
      <c r="D136" s="98" t="s">
        <v>364</v>
      </c>
      <c r="E136" s="104" t="s">
        <v>348</v>
      </c>
      <c r="F136" s="99" t="n">
        <v>1621</v>
      </c>
    </row>
    <row r="137" customFormat="false" ht="12" hidden="false" customHeight="false" outlineLevel="2" collapsed="false">
      <c r="B137" s="104"/>
      <c r="C137" s="101" t="s">
        <v>413</v>
      </c>
      <c r="E137" s="104"/>
      <c r="F137" s="99" t="n">
        <f aca="false">SUBTOTAL(9,F131:F136)</f>
        <v>10229</v>
      </c>
    </row>
    <row r="138" customFormat="false" ht="12" hidden="false" customHeight="false" outlineLevel="1" collapsed="false">
      <c r="B138" s="101" t="s">
        <v>414</v>
      </c>
      <c r="C138" s="104"/>
      <c r="E138" s="104"/>
      <c r="F138" s="99" t="n">
        <f aca="false">SUBTOTAL(9,F124:F136)</f>
        <v>25575</v>
      </c>
    </row>
    <row r="139" customFormat="false" ht="12" hidden="false" customHeight="false" outlineLevel="3" collapsed="false">
      <c r="A139" s="97" t="s">
        <v>188</v>
      </c>
      <c r="B139" s="104" t="s">
        <v>187</v>
      </c>
      <c r="C139" s="104" t="s">
        <v>415</v>
      </c>
      <c r="D139" s="98" t="s">
        <v>381</v>
      </c>
      <c r="E139" s="104" t="s">
        <v>336</v>
      </c>
      <c r="F139" s="99" t="n">
        <v>34987</v>
      </c>
    </row>
    <row r="140" customFormat="false" ht="12" hidden="false" customHeight="false" outlineLevel="2" collapsed="false">
      <c r="B140" s="104"/>
      <c r="C140" s="101" t="s">
        <v>416</v>
      </c>
      <c r="E140" s="104"/>
      <c r="F140" s="99" t="n">
        <f aca="false">SUBTOTAL(9,F139)</f>
        <v>34987</v>
      </c>
    </row>
    <row r="141" customFormat="false" ht="12" hidden="false" customHeight="false" outlineLevel="3" collapsed="false">
      <c r="A141" s="97" t="s">
        <v>188</v>
      </c>
      <c r="B141" s="104" t="s">
        <v>187</v>
      </c>
      <c r="C141" s="104" t="s">
        <v>410</v>
      </c>
      <c r="D141" s="98" t="s">
        <v>381</v>
      </c>
      <c r="E141" s="104" t="s">
        <v>336</v>
      </c>
      <c r="F141" s="99" t="n">
        <v>0</v>
      </c>
    </row>
    <row r="142" customFormat="false" ht="12" hidden="false" customHeight="false" outlineLevel="2" collapsed="false">
      <c r="B142" s="104"/>
      <c r="C142" s="101" t="s">
        <v>411</v>
      </c>
      <c r="E142" s="104"/>
      <c r="F142" s="99" t="n">
        <f aca="false">SUBTOTAL(9,F141)</f>
        <v>0</v>
      </c>
    </row>
    <row r="143" customFormat="false" ht="12" hidden="false" customHeight="false" outlineLevel="3" collapsed="false">
      <c r="A143" s="97" t="s">
        <v>188</v>
      </c>
      <c r="B143" s="104" t="s">
        <v>187</v>
      </c>
      <c r="C143" s="104" t="s">
        <v>417</v>
      </c>
      <c r="D143" s="98" t="s">
        <v>381</v>
      </c>
      <c r="E143" s="104" t="s">
        <v>336</v>
      </c>
      <c r="F143" s="99" t="n">
        <v>0</v>
      </c>
    </row>
    <row r="144" customFormat="false" ht="12" hidden="false" customHeight="false" outlineLevel="2" collapsed="false">
      <c r="B144" s="104"/>
      <c r="C144" s="101" t="s">
        <v>418</v>
      </c>
      <c r="E144" s="104"/>
      <c r="F144" s="99" t="n">
        <f aca="false">SUBTOTAL(9,F143)</f>
        <v>0</v>
      </c>
    </row>
    <row r="145" customFormat="false" ht="12" hidden="false" customHeight="false" outlineLevel="3" collapsed="false">
      <c r="A145" s="97" t="s">
        <v>188</v>
      </c>
      <c r="B145" s="104" t="s">
        <v>187</v>
      </c>
      <c r="C145" s="104" t="s">
        <v>419</v>
      </c>
      <c r="D145" s="98" t="s">
        <v>381</v>
      </c>
      <c r="E145" s="104" t="s">
        <v>336</v>
      </c>
      <c r="F145" s="99" t="n">
        <v>0</v>
      </c>
    </row>
    <row r="146" customFormat="false" ht="12" hidden="false" customHeight="false" outlineLevel="2" collapsed="false">
      <c r="B146" s="104"/>
      <c r="C146" s="101" t="s">
        <v>420</v>
      </c>
      <c r="E146" s="104"/>
      <c r="F146" s="99" t="n">
        <f aca="false">SUBTOTAL(9,F145)</f>
        <v>0</v>
      </c>
    </row>
    <row r="147" customFormat="false" ht="12" hidden="false" customHeight="false" outlineLevel="3" collapsed="false">
      <c r="A147" s="97" t="s">
        <v>188</v>
      </c>
      <c r="B147" s="104" t="s">
        <v>187</v>
      </c>
      <c r="C147" s="104" t="s">
        <v>421</v>
      </c>
      <c r="D147" s="98" t="s">
        <v>381</v>
      </c>
      <c r="E147" s="104" t="s">
        <v>336</v>
      </c>
      <c r="F147" s="99" t="n">
        <v>0</v>
      </c>
    </row>
    <row r="148" customFormat="false" ht="12" hidden="false" customHeight="false" outlineLevel="2" collapsed="false">
      <c r="B148" s="104"/>
      <c r="C148" s="101" t="s">
        <v>422</v>
      </c>
      <c r="E148" s="104"/>
      <c r="F148" s="99" t="n">
        <f aca="false">SUBTOTAL(9,F147)</f>
        <v>0</v>
      </c>
    </row>
    <row r="149" customFormat="false" ht="12" hidden="false" customHeight="false" outlineLevel="3" collapsed="false">
      <c r="A149" s="97" t="s">
        <v>188</v>
      </c>
      <c r="B149" s="104" t="s">
        <v>187</v>
      </c>
      <c r="C149" s="104" t="s">
        <v>423</v>
      </c>
      <c r="D149" s="98" t="s">
        <v>381</v>
      </c>
      <c r="E149" s="104" t="s">
        <v>336</v>
      </c>
      <c r="F149" s="99" t="n">
        <v>0</v>
      </c>
    </row>
    <row r="150" customFormat="false" ht="12" hidden="false" customHeight="false" outlineLevel="2" collapsed="false">
      <c r="B150" s="104"/>
      <c r="C150" s="101" t="s">
        <v>424</v>
      </c>
      <c r="E150" s="104"/>
      <c r="F150" s="99" t="n">
        <f aca="false">SUBTOTAL(9,F149)</f>
        <v>0</v>
      </c>
    </row>
    <row r="151" customFormat="false" ht="12" hidden="false" customHeight="false" outlineLevel="3" collapsed="false">
      <c r="A151" s="97" t="s">
        <v>188</v>
      </c>
      <c r="B151" s="104" t="s">
        <v>187</v>
      </c>
      <c r="C151" s="104" t="s">
        <v>412</v>
      </c>
      <c r="D151" s="98" t="s">
        <v>381</v>
      </c>
      <c r="E151" s="104" t="s">
        <v>336</v>
      </c>
      <c r="F151" s="99" t="n">
        <v>26393</v>
      </c>
    </row>
    <row r="152" customFormat="false" ht="12" hidden="false" customHeight="false" outlineLevel="2" collapsed="false">
      <c r="B152" s="104"/>
      <c r="C152" s="101" t="s">
        <v>413</v>
      </c>
      <c r="E152" s="104"/>
      <c r="F152" s="99" t="n">
        <f aca="false">SUBTOTAL(9,F151)</f>
        <v>26393</v>
      </c>
    </row>
    <row r="153" customFormat="false" ht="12" hidden="false" customHeight="false" outlineLevel="1" collapsed="false">
      <c r="B153" s="101" t="s">
        <v>425</v>
      </c>
      <c r="C153" s="104"/>
      <c r="E153" s="104"/>
      <c r="F153" s="99" t="n">
        <f aca="false">SUBTOTAL(9,F139:F151)</f>
        <v>61380</v>
      </c>
    </row>
    <row r="154" customFormat="false" ht="12" hidden="false" customHeight="false" outlineLevel="3" collapsed="false">
      <c r="A154" s="97" t="s">
        <v>62</v>
      </c>
      <c r="B154" s="104" t="s">
        <v>61</v>
      </c>
      <c r="C154" s="104" t="s">
        <v>370</v>
      </c>
      <c r="D154" s="98" t="s">
        <v>364</v>
      </c>
      <c r="E154" s="104" t="s">
        <v>348</v>
      </c>
      <c r="F154" s="99" t="n">
        <v>3975</v>
      </c>
    </row>
    <row r="155" customFormat="false" ht="12" hidden="false" customHeight="false" outlineLevel="2" collapsed="false">
      <c r="B155" s="104"/>
      <c r="C155" s="101" t="s">
        <v>371</v>
      </c>
      <c r="E155" s="104"/>
      <c r="F155" s="99" t="n">
        <f aca="false">SUBTOTAL(9,F154)</f>
        <v>3975</v>
      </c>
    </row>
    <row r="156" customFormat="false" ht="12" hidden="false" customHeight="false" outlineLevel="1" collapsed="false">
      <c r="B156" s="101" t="s">
        <v>426</v>
      </c>
      <c r="C156" s="104"/>
      <c r="E156" s="104"/>
      <c r="F156" s="99" t="n">
        <f aca="false">SUBTOTAL(9,F154)</f>
        <v>3975</v>
      </c>
    </row>
    <row r="157" customFormat="false" ht="12" hidden="false" customHeight="false" outlineLevel="3" collapsed="false">
      <c r="A157" s="97" t="s">
        <v>62</v>
      </c>
      <c r="B157" s="104" t="s">
        <v>63</v>
      </c>
      <c r="C157" s="104" t="s">
        <v>370</v>
      </c>
      <c r="D157" s="98" t="s">
        <v>364</v>
      </c>
      <c r="E157" s="104" t="s">
        <v>334</v>
      </c>
      <c r="F157" s="99" t="n">
        <v>1202</v>
      </c>
    </row>
    <row r="158" customFormat="false" ht="12" hidden="false" customHeight="false" outlineLevel="3" collapsed="false">
      <c r="A158" s="97" t="s">
        <v>62</v>
      </c>
      <c r="B158" s="104" t="s">
        <v>63</v>
      </c>
      <c r="C158" s="104" t="s">
        <v>370</v>
      </c>
      <c r="D158" s="98" t="s">
        <v>364</v>
      </c>
      <c r="E158" s="104" t="s">
        <v>335</v>
      </c>
      <c r="F158" s="99" t="n">
        <v>9</v>
      </c>
    </row>
    <row r="159" customFormat="false" ht="12" hidden="false" customHeight="false" outlineLevel="3" collapsed="false">
      <c r="A159" s="97" t="s">
        <v>62</v>
      </c>
      <c r="B159" s="104" t="s">
        <v>63</v>
      </c>
      <c r="C159" s="104" t="s">
        <v>370</v>
      </c>
      <c r="D159" s="98" t="s">
        <v>364</v>
      </c>
      <c r="E159" s="104" t="s">
        <v>336</v>
      </c>
      <c r="F159" s="99" t="n">
        <v>85</v>
      </c>
    </row>
    <row r="160" customFormat="false" ht="12" hidden="false" customHeight="false" outlineLevel="3" collapsed="false">
      <c r="A160" s="97" t="s">
        <v>62</v>
      </c>
      <c r="B160" s="104" t="s">
        <v>63</v>
      </c>
      <c r="C160" s="104" t="s">
        <v>370</v>
      </c>
      <c r="D160" s="98" t="s">
        <v>364</v>
      </c>
      <c r="E160" s="104" t="s">
        <v>337</v>
      </c>
      <c r="F160" s="99" t="n">
        <v>61</v>
      </c>
    </row>
    <row r="161" customFormat="false" ht="12" hidden="false" customHeight="false" outlineLevel="3" collapsed="false">
      <c r="A161" s="97" t="s">
        <v>62</v>
      </c>
      <c r="B161" s="104" t="s">
        <v>63</v>
      </c>
      <c r="C161" s="104" t="s">
        <v>370</v>
      </c>
      <c r="D161" s="98" t="s">
        <v>364</v>
      </c>
      <c r="E161" s="104" t="s">
        <v>348</v>
      </c>
      <c r="F161" s="99" t="n">
        <v>208</v>
      </c>
    </row>
    <row r="162" customFormat="false" ht="12" hidden="false" customHeight="false" outlineLevel="3" collapsed="false">
      <c r="A162" s="97" t="s">
        <v>62</v>
      </c>
      <c r="B162" s="104" t="s">
        <v>63</v>
      </c>
      <c r="C162" s="104" t="s">
        <v>370</v>
      </c>
      <c r="D162" s="98" t="s">
        <v>364</v>
      </c>
      <c r="E162" s="104" t="s">
        <v>348</v>
      </c>
      <c r="F162" s="99" t="n">
        <v>193</v>
      </c>
    </row>
    <row r="163" customFormat="false" ht="12" hidden="false" customHeight="false" outlineLevel="2" collapsed="false">
      <c r="B163" s="104"/>
      <c r="C163" s="101" t="s">
        <v>371</v>
      </c>
      <c r="E163" s="104"/>
      <c r="F163" s="99" t="n">
        <f aca="false">SUBTOTAL(9,F157:F162)</f>
        <v>1758</v>
      </c>
    </row>
    <row r="164" customFormat="false" ht="12" hidden="false" customHeight="false" outlineLevel="1" collapsed="false">
      <c r="B164" s="101" t="s">
        <v>427</v>
      </c>
      <c r="C164" s="104"/>
      <c r="E164" s="104"/>
      <c r="F164" s="99" t="n">
        <f aca="false">SUBTOTAL(9,F157:F162)</f>
        <v>1758</v>
      </c>
    </row>
    <row r="165" customFormat="false" ht="12" hidden="false" customHeight="false" outlineLevel="3" collapsed="false">
      <c r="A165" s="97" t="s">
        <v>65</v>
      </c>
      <c r="B165" s="104" t="s">
        <v>64</v>
      </c>
      <c r="C165" s="104" t="s">
        <v>367</v>
      </c>
      <c r="D165" s="98" t="s">
        <v>364</v>
      </c>
      <c r="E165" s="104" t="s">
        <v>334</v>
      </c>
      <c r="F165" s="99" t="n">
        <v>27919</v>
      </c>
    </row>
    <row r="166" customFormat="false" ht="12" hidden="false" customHeight="false" outlineLevel="3" collapsed="false">
      <c r="A166" s="97" t="s">
        <v>65</v>
      </c>
      <c r="B166" s="104" t="s">
        <v>64</v>
      </c>
      <c r="C166" s="104" t="s">
        <v>367</v>
      </c>
      <c r="D166" s="98" t="s">
        <v>364</v>
      </c>
      <c r="E166" s="104" t="s">
        <v>335</v>
      </c>
      <c r="F166" s="99" t="n">
        <v>111</v>
      </c>
    </row>
    <row r="167" customFormat="false" ht="12" hidden="false" customHeight="false" outlineLevel="3" collapsed="false">
      <c r="A167" s="97" t="s">
        <v>65</v>
      </c>
      <c r="B167" s="104" t="s">
        <v>64</v>
      </c>
      <c r="C167" s="104" t="s">
        <v>367</v>
      </c>
      <c r="D167" s="98" t="s">
        <v>364</v>
      </c>
      <c r="E167" s="104" t="s">
        <v>336</v>
      </c>
      <c r="F167" s="99" t="n">
        <v>1886</v>
      </c>
    </row>
    <row r="168" customFormat="false" ht="12" hidden="false" customHeight="false" outlineLevel="3" collapsed="false">
      <c r="A168" s="97" t="s">
        <v>65</v>
      </c>
      <c r="B168" s="104" t="s">
        <v>64</v>
      </c>
      <c r="C168" s="104" t="s">
        <v>367</v>
      </c>
      <c r="D168" s="98" t="s">
        <v>364</v>
      </c>
      <c r="E168" s="104" t="s">
        <v>337</v>
      </c>
      <c r="F168" s="99" t="n">
        <v>347</v>
      </c>
    </row>
    <row r="169" customFormat="false" ht="12" hidden="false" customHeight="false" outlineLevel="3" collapsed="false">
      <c r="A169" s="97" t="s">
        <v>65</v>
      </c>
      <c r="B169" s="104" t="s">
        <v>64</v>
      </c>
      <c r="C169" s="104" t="s">
        <v>367</v>
      </c>
      <c r="D169" s="98" t="s">
        <v>364</v>
      </c>
      <c r="E169" s="104" t="s">
        <v>348</v>
      </c>
      <c r="F169" s="99" t="n">
        <v>6814</v>
      </c>
    </row>
    <row r="170" customFormat="false" ht="12" hidden="false" customHeight="false" outlineLevel="3" collapsed="false">
      <c r="A170" s="97" t="s">
        <v>65</v>
      </c>
      <c r="B170" s="104" t="s">
        <v>64</v>
      </c>
      <c r="C170" s="104" t="s">
        <v>367</v>
      </c>
      <c r="D170" s="98" t="s">
        <v>364</v>
      </c>
      <c r="E170" s="104" t="s">
        <v>348</v>
      </c>
      <c r="F170" s="99" t="n">
        <v>6355</v>
      </c>
    </row>
    <row r="171" customFormat="false" ht="12" hidden="false" customHeight="false" outlineLevel="2" collapsed="false">
      <c r="B171" s="104"/>
      <c r="C171" s="101" t="s">
        <v>368</v>
      </c>
      <c r="E171" s="104"/>
      <c r="F171" s="99" t="n">
        <f aca="false">SUBTOTAL(9,F165:F170)</f>
        <v>43432</v>
      </c>
    </row>
    <row r="172" customFormat="false" ht="12" hidden="false" customHeight="false" outlineLevel="1" collapsed="false">
      <c r="B172" s="101" t="s">
        <v>428</v>
      </c>
      <c r="C172" s="104"/>
      <c r="E172" s="104"/>
      <c r="F172" s="99" t="n">
        <f aca="false">SUBTOTAL(9,F165:F170)</f>
        <v>43432</v>
      </c>
    </row>
    <row r="173" customFormat="false" ht="12" hidden="false" customHeight="false" outlineLevel="3" collapsed="false">
      <c r="A173" s="97" t="s">
        <v>65</v>
      </c>
      <c r="B173" s="104" t="s">
        <v>66</v>
      </c>
      <c r="C173" s="104" t="s">
        <v>363</v>
      </c>
      <c r="D173" s="98" t="s">
        <v>364</v>
      </c>
      <c r="E173" s="104" t="s">
        <v>334</v>
      </c>
      <c r="F173" s="99" t="n">
        <v>2486</v>
      </c>
    </row>
    <row r="174" customFormat="false" ht="12" hidden="false" customHeight="false" outlineLevel="3" collapsed="false">
      <c r="A174" s="97" t="s">
        <v>65</v>
      </c>
      <c r="B174" s="104" t="s">
        <v>66</v>
      </c>
      <c r="C174" s="104" t="s">
        <v>363</v>
      </c>
      <c r="D174" s="98" t="s">
        <v>364</v>
      </c>
      <c r="E174" s="104" t="s">
        <v>334</v>
      </c>
      <c r="F174" s="99" t="n">
        <v>431</v>
      </c>
    </row>
    <row r="175" customFormat="false" ht="12" hidden="false" customHeight="false" outlineLevel="3" collapsed="false">
      <c r="A175" s="97" t="s">
        <v>65</v>
      </c>
      <c r="B175" s="104" t="s">
        <v>66</v>
      </c>
      <c r="C175" s="104" t="s">
        <v>363</v>
      </c>
      <c r="D175" s="98" t="s">
        <v>364</v>
      </c>
      <c r="E175" s="104" t="s">
        <v>335</v>
      </c>
      <c r="F175" s="99" t="n">
        <v>42</v>
      </c>
    </row>
    <row r="176" customFormat="false" ht="12" hidden="false" customHeight="false" outlineLevel="3" collapsed="false">
      <c r="A176" s="97" t="s">
        <v>65</v>
      </c>
      <c r="B176" s="104" t="s">
        <v>66</v>
      </c>
      <c r="C176" s="104" t="s">
        <v>363</v>
      </c>
      <c r="D176" s="98" t="s">
        <v>364</v>
      </c>
      <c r="E176" s="104" t="s">
        <v>336</v>
      </c>
      <c r="F176" s="99" t="n">
        <v>3204</v>
      </c>
    </row>
    <row r="177" customFormat="false" ht="12" hidden="false" customHeight="false" outlineLevel="3" collapsed="false">
      <c r="A177" s="97" t="s">
        <v>65</v>
      </c>
      <c r="B177" s="104" t="s">
        <v>66</v>
      </c>
      <c r="C177" s="104" t="s">
        <v>363</v>
      </c>
      <c r="D177" s="98" t="s">
        <v>364</v>
      </c>
      <c r="E177" s="104" t="s">
        <v>336</v>
      </c>
      <c r="F177" s="99" t="n">
        <v>178</v>
      </c>
    </row>
    <row r="178" customFormat="false" ht="12" hidden="false" customHeight="false" outlineLevel="3" collapsed="false">
      <c r="A178" s="97" t="s">
        <v>65</v>
      </c>
      <c r="B178" s="104" t="s">
        <v>66</v>
      </c>
      <c r="C178" s="104" t="s">
        <v>363</v>
      </c>
      <c r="D178" s="98" t="s">
        <v>364</v>
      </c>
      <c r="E178" s="104" t="s">
        <v>337</v>
      </c>
      <c r="F178" s="99" t="n">
        <v>284</v>
      </c>
    </row>
    <row r="179" customFormat="false" ht="12" hidden="false" customHeight="false" outlineLevel="3" collapsed="false">
      <c r="A179" s="97" t="s">
        <v>65</v>
      </c>
      <c r="B179" s="104" t="s">
        <v>66</v>
      </c>
      <c r="C179" s="104" t="s">
        <v>363</v>
      </c>
      <c r="D179" s="98" t="s">
        <v>364</v>
      </c>
      <c r="E179" s="104" t="s">
        <v>348</v>
      </c>
      <c r="F179" s="99" t="n">
        <v>962</v>
      </c>
    </row>
    <row r="180" customFormat="false" ht="12" hidden="false" customHeight="false" outlineLevel="3" collapsed="false">
      <c r="A180" s="97" t="s">
        <v>65</v>
      </c>
      <c r="B180" s="104" t="s">
        <v>66</v>
      </c>
      <c r="C180" s="104" t="s">
        <v>363</v>
      </c>
      <c r="D180" s="98" t="s">
        <v>364</v>
      </c>
      <c r="E180" s="104" t="s">
        <v>348</v>
      </c>
      <c r="F180" s="99" t="n">
        <v>897</v>
      </c>
    </row>
    <row r="181" customFormat="false" ht="12" hidden="false" customHeight="false" outlineLevel="2" collapsed="false">
      <c r="B181" s="104"/>
      <c r="C181" s="101" t="s">
        <v>365</v>
      </c>
      <c r="E181" s="104"/>
      <c r="F181" s="99" t="n">
        <f aca="false">SUBTOTAL(9,F173:F180)</f>
        <v>8484</v>
      </c>
    </row>
    <row r="182" customFormat="false" ht="12" hidden="false" customHeight="false" outlineLevel="1" collapsed="false">
      <c r="B182" s="101" t="s">
        <v>429</v>
      </c>
      <c r="C182" s="104"/>
      <c r="E182" s="104"/>
      <c r="F182" s="99" t="n">
        <f aca="false">SUBTOTAL(9,F173:F180)</f>
        <v>8484</v>
      </c>
    </row>
    <row r="183" customFormat="false" ht="12" hidden="false" customHeight="false" outlineLevel="3" collapsed="false">
      <c r="A183" s="97" t="s">
        <v>65</v>
      </c>
      <c r="B183" s="104" t="s">
        <v>67</v>
      </c>
      <c r="C183" s="104" t="s">
        <v>370</v>
      </c>
      <c r="D183" s="98" t="s">
        <v>364</v>
      </c>
      <c r="E183" s="104" t="s">
        <v>334</v>
      </c>
      <c r="F183" s="99" t="n">
        <v>13276</v>
      </c>
    </row>
    <row r="184" customFormat="false" ht="12" hidden="false" customHeight="false" outlineLevel="3" collapsed="false">
      <c r="A184" s="97" t="s">
        <v>65</v>
      </c>
      <c r="B184" s="104" t="s">
        <v>67</v>
      </c>
      <c r="C184" s="104" t="s">
        <v>370</v>
      </c>
      <c r="D184" s="98" t="s">
        <v>364</v>
      </c>
      <c r="E184" s="104" t="s">
        <v>334</v>
      </c>
      <c r="F184" s="99" t="n">
        <v>267</v>
      </c>
    </row>
    <row r="185" customFormat="false" ht="12" hidden="false" customHeight="false" outlineLevel="3" collapsed="false">
      <c r="A185" s="97" t="s">
        <v>65</v>
      </c>
      <c r="B185" s="104" t="s">
        <v>67</v>
      </c>
      <c r="C185" s="104" t="s">
        <v>370</v>
      </c>
      <c r="D185" s="98" t="s">
        <v>364</v>
      </c>
      <c r="E185" s="104" t="s">
        <v>335</v>
      </c>
      <c r="F185" s="99" t="n">
        <v>116</v>
      </c>
    </row>
    <row r="186" customFormat="false" ht="12" hidden="false" customHeight="false" outlineLevel="3" collapsed="false">
      <c r="A186" s="97" t="s">
        <v>65</v>
      </c>
      <c r="B186" s="104" t="s">
        <v>67</v>
      </c>
      <c r="C186" s="104" t="s">
        <v>370</v>
      </c>
      <c r="D186" s="98" t="s">
        <v>364</v>
      </c>
      <c r="E186" s="104" t="s">
        <v>336</v>
      </c>
      <c r="F186" s="99" t="n">
        <v>1919</v>
      </c>
    </row>
    <row r="187" customFormat="false" ht="12" hidden="false" customHeight="false" outlineLevel="3" collapsed="false">
      <c r="A187" s="97" t="s">
        <v>65</v>
      </c>
      <c r="B187" s="104" t="s">
        <v>67</v>
      </c>
      <c r="C187" s="104" t="s">
        <v>370</v>
      </c>
      <c r="D187" s="98" t="s">
        <v>364</v>
      </c>
      <c r="E187" s="104" t="s">
        <v>336</v>
      </c>
      <c r="F187" s="99" t="n">
        <v>942</v>
      </c>
    </row>
    <row r="188" customFormat="false" ht="12" hidden="false" customHeight="false" outlineLevel="3" collapsed="false">
      <c r="A188" s="97" t="s">
        <v>65</v>
      </c>
      <c r="B188" s="104" t="s">
        <v>67</v>
      </c>
      <c r="C188" s="104" t="s">
        <v>370</v>
      </c>
      <c r="D188" s="98" t="s">
        <v>364</v>
      </c>
      <c r="E188" s="104" t="s">
        <v>337</v>
      </c>
      <c r="F188" s="99" t="n">
        <v>774</v>
      </c>
    </row>
    <row r="189" customFormat="false" ht="12" hidden="false" customHeight="false" outlineLevel="3" collapsed="false">
      <c r="A189" s="97" t="s">
        <v>65</v>
      </c>
      <c r="B189" s="104" t="s">
        <v>67</v>
      </c>
      <c r="C189" s="104" t="s">
        <v>370</v>
      </c>
      <c r="D189" s="98" t="s">
        <v>364</v>
      </c>
      <c r="E189" s="104" t="s">
        <v>348</v>
      </c>
      <c r="F189" s="99" t="n">
        <v>2622</v>
      </c>
    </row>
    <row r="190" customFormat="false" ht="12" hidden="false" customHeight="false" outlineLevel="3" collapsed="false">
      <c r="A190" s="97" t="s">
        <v>65</v>
      </c>
      <c r="B190" s="104" t="s">
        <v>67</v>
      </c>
      <c r="C190" s="104" t="s">
        <v>370</v>
      </c>
      <c r="D190" s="98" t="s">
        <v>364</v>
      </c>
      <c r="E190" s="104" t="s">
        <v>348</v>
      </c>
      <c r="F190" s="99" t="n">
        <v>2444</v>
      </c>
    </row>
    <row r="191" customFormat="false" ht="12" hidden="false" customHeight="false" outlineLevel="2" collapsed="false">
      <c r="B191" s="104"/>
      <c r="C191" s="101" t="s">
        <v>371</v>
      </c>
      <c r="E191" s="104"/>
      <c r="F191" s="99" t="n">
        <f aca="false">SUBTOTAL(9,F183:F190)</f>
        <v>22360</v>
      </c>
    </row>
    <row r="192" customFormat="false" ht="12" hidden="false" customHeight="false" outlineLevel="1" collapsed="false">
      <c r="B192" s="101" t="s">
        <v>430</v>
      </c>
      <c r="C192" s="104"/>
      <c r="E192" s="104"/>
      <c r="F192" s="99" t="n">
        <f aca="false">SUBTOTAL(9,F183:F190)</f>
        <v>22360</v>
      </c>
    </row>
    <row r="193" customFormat="false" ht="12" hidden="false" customHeight="false" outlineLevel="3" collapsed="false">
      <c r="A193" s="97" t="s">
        <v>65</v>
      </c>
      <c r="B193" s="104" t="s">
        <v>68</v>
      </c>
      <c r="C193" s="104" t="s">
        <v>373</v>
      </c>
      <c r="D193" s="98" t="s">
        <v>364</v>
      </c>
      <c r="E193" s="104" t="s">
        <v>334</v>
      </c>
      <c r="F193" s="99" t="n">
        <v>19681</v>
      </c>
    </row>
    <row r="194" customFormat="false" ht="12" hidden="false" customHeight="false" outlineLevel="3" collapsed="false">
      <c r="A194" s="97" t="s">
        <v>65</v>
      </c>
      <c r="B194" s="104" t="s">
        <v>68</v>
      </c>
      <c r="C194" s="104" t="s">
        <v>373</v>
      </c>
      <c r="D194" s="98" t="s">
        <v>364</v>
      </c>
      <c r="E194" s="104" t="s">
        <v>335</v>
      </c>
      <c r="F194" s="99" t="n">
        <v>152</v>
      </c>
    </row>
    <row r="195" customFormat="false" ht="12" hidden="false" customHeight="false" outlineLevel="3" collapsed="false">
      <c r="A195" s="97" t="s">
        <v>65</v>
      </c>
      <c r="B195" s="104" t="s">
        <v>68</v>
      </c>
      <c r="C195" s="104" t="s">
        <v>373</v>
      </c>
      <c r="D195" s="98" t="s">
        <v>364</v>
      </c>
      <c r="E195" s="104" t="s">
        <v>336</v>
      </c>
      <c r="F195" s="99" t="n">
        <v>1403</v>
      </c>
    </row>
    <row r="196" customFormat="false" ht="12" hidden="false" customHeight="false" outlineLevel="3" collapsed="false">
      <c r="A196" s="97" t="s">
        <v>65</v>
      </c>
      <c r="B196" s="104" t="s">
        <v>68</v>
      </c>
      <c r="C196" s="104" t="s">
        <v>373</v>
      </c>
      <c r="D196" s="98" t="s">
        <v>364</v>
      </c>
      <c r="E196" s="104" t="s">
        <v>337</v>
      </c>
      <c r="F196" s="99" t="n">
        <v>1009</v>
      </c>
    </row>
    <row r="197" customFormat="false" ht="12" hidden="false" customHeight="false" outlineLevel="3" collapsed="false">
      <c r="A197" s="97" t="s">
        <v>65</v>
      </c>
      <c r="B197" s="104" t="s">
        <v>68</v>
      </c>
      <c r="C197" s="104" t="s">
        <v>373</v>
      </c>
      <c r="D197" s="98" t="s">
        <v>364</v>
      </c>
      <c r="E197" s="104" t="s">
        <v>348</v>
      </c>
      <c r="F197" s="99" t="n">
        <v>3415</v>
      </c>
    </row>
    <row r="198" customFormat="false" ht="12" hidden="false" customHeight="false" outlineLevel="3" collapsed="false">
      <c r="A198" s="97" t="s">
        <v>65</v>
      </c>
      <c r="B198" s="104" t="s">
        <v>68</v>
      </c>
      <c r="C198" s="104" t="s">
        <v>373</v>
      </c>
      <c r="D198" s="98" t="s">
        <v>364</v>
      </c>
      <c r="E198" s="104" t="s">
        <v>348</v>
      </c>
      <c r="F198" s="99" t="n">
        <v>3184</v>
      </c>
    </row>
    <row r="199" customFormat="false" ht="12" hidden="false" customHeight="false" outlineLevel="2" collapsed="false">
      <c r="B199" s="104"/>
      <c r="C199" s="101" t="s">
        <v>374</v>
      </c>
      <c r="E199" s="104"/>
      <c r="F199" s="99" t="n">
        <f aca="false">SUBTOTAL(9,F193:F198)</f>
        <v>28844</v>
      </c>
    </row>
    <row r="200" customFormat="false" ht="12" hidden="false" customHeight="false" outlineLevel="1" collapsed="false">
      <c r="B200" s="101" t="s">
        <v>431</v>
      </c>
      <c r="C200" s="104"/>
      <c r="E200" s="104"/>
      <c r="F200" s="99" t="n">
        <f aca="false">SUBTOTAL(9,F193:F198)</f>
        <v>28844</v>
      </c>
    </row>
    <row r="201" customFormat="false" ht="12" hidden="false" customHeight="false" outlineLevel="3" collapsed="false">
      <c r="A201" s="97" t="s">
        <v>192</v>
      </c>
      <c r="B201" s="104" t="s">
        <v>191</v>
      </c>
      <c r="C201" s="104" t="s">
        <v>432</v>
      </c>
      <c r="D201" s="98" t="s">
        <v>381</v>
      </c>
      <c r="E201" s="104" t="s">
        <v>334</v>
      </c>
      <c r="F201" s="99" t="n">
        <v>0</v>
      </c>
    </row>
    <row r="202" customFormat="false" ht="12" hidden="false" customHeight="false" outlineLevel="3" collapsed="false">
      <c r="A202" s="97" t="s">
        <v>192</v>
      </c>
      <c r="B202" s="104" t="s">
        <v>191</v>
      </c>
      <c r="C202" s="104" t="s">
        <v>432</v>
      </c>
      <c r="D202" s="98" t="s">
        <v>381</v>
      </c>
      <c r="E202" s="104" t="s">
        <v>336</v>
      </c>
      <c r="F202" s="99" t="n">
        <v>0</v>
      </c>
    </row>
    <row r="203" customFormat="false" ht="12" hidden="false" customHeight="false" outlineLevel="2" collapsed="false">
      <c r="B203" s="104"/>
      <c r="C203" s="101" t="s">
        <v>433</v>
      </c>
      <c r="E203" s="104"/>
      <c r="F203" s="99" t="n">
        <f aca="false">SUBTOTAL(9,F201:F202)</f>
        <v>0</v>
      </c>
    </row>
    <row r="204" customFormat="false" ht="12" hidden="false" customHeight="false" outlineLevel="3" collapsed="false">
      <c r="A204" s="97" t="s">
        <v>192</v>
      </c>
      <c r="B204" s="104" t="s">
        <v>191</v>
      </c>
      <c r="C204" s="104" t="s">
        <v>434</v>
      </c>
      <c r="D204" s="98" t="s">
        <v>381</v>
      </c>
      <c r="E204" s="104" t="s">
        <v>334</v>
      </c>
      <c r="F204" s="99" t="n">
        <v>0</v>
      </c>
    </row>
    <row r="205" customFormat="false" ht="12" hidden="false" customHeight="false" outlineLevel="3" collapsed="false">
      <c r="A205" s="97" t="s">
        <v>192</v>
      </c>
      <c r="B205" s="104" t="s">
        <v>191</v>
      </c>
      <c r="C205" s="104" t="s">
        <v>434</v>
      </c>
      <c r="D205" s="98" t="s">
        <v>381</v>
      </c>
      <c r="E205" s="104" t="s">
        <v>336</v>
      </c>
      <c r="F205" s="99" t="n">
        <v>0</v>
      </c>
    </row>
    <row r="206" customFormat="false" ht="12" hidden="false" customHeight="false" outlineLevel="2" collapsed="false">
      <c r="B206" s="104"/>
      <c r="C206" s="101" t="s">
        <v>435</v>
      </c>
      <c r="E206" s="104"/>
      <c r="F206" s="99" t="n">
        <f aca="false">SUBTOTAL(9,F204:F205)</f>
        <v>0</v>
      </c>
    </row>
    <row r="207" customFormat="false" ht="12" hidden="false" customHeight="false" outlineLevel="3" collapsed="false">
      <c r="A207" s="97" t="s">
        <v>192</v>
      </c>
      <c r="B207" s="104" t="s">
        <v>191</v>
      </c>
      <c r="C207" s="104" t="s">
        <v>415</v>
      </c>
      <c r="D207" s="98" t="s">
        <v>381</v>
      </c>
      <c r="E207" s="104" t="s">
        <v>334</v>
      </c>
      <c r="F207" s="99" t="n">
        <v>0</v>
      </c>
    </row>
    <row r="208" customFormat="false" ht="12" hidden="false" customHeight="false" outlineLevel="3" collapsed="false">
      <c r="A208" s="97" t="s">
        <v>192</v>
      </c>
      <c r="B208" s="104" t="s">
        <v>191</v>
      </c>
      <c r="C208" s="104" t="s">
        <v>415</v>
      </c>
      <c r="D208" s="98" t="s">
        <v>381</v>
      </c>
      <c r="E208" s="104" t="s">
        <v>336</v>
      </c>
      <c r="F208" s="99" t="n">
        <v>20460</v>
      </c>
    </row>
    <row r="209" customFormat="false" ht="12" hidden="false" customHeight="false" outlineLevel="2" collapsed="false">
      <c r="B209" s="104"/>
      <c r="C209" s="101" t="s">
        <v>416</v>
      </c>
      <c r="E209" s="104"/>
      <c r="F209" s="99" t="n">
        <f aca="false">SUBTOTAL(9,F207:F208)</f>
        <v>20460</v>
      </c>
    </row>
    <row r="210" customFormat="false" ht="12" hidden="false" customHeight="false" outlineLevel="3" collapsed="false">
      <c r="A210" s="97" t="s">
        <v>192</v>
      </c>
      <c r="B210" s="104" t="s">
        <v>191</v>
      </c>
      <c r="C210" s="104" t="s">
        <v>436</v>
      </c>
      <c r="D210" s="98" t="s">
        <v>381</v>
      </c>
      <c r="E210" s="104" t="s">
        <v>334</v>
      </c>
      <c r="F210" s="99" t="n">
        <v>0</v>
      </c>
    </row>
    <row r="211" customFormat="false" ht="12" hidden="false" customHeight="false" outlineLevel="3" collapsed="false">
      <c r="A211" s="97" t="s">
        <v>192</v>
      </c>
      <c r="B211" s="104" t="s">
        <v>191</v>
      </c>
      <c r="C211" s="104" t="s">
        <v>436</v>
      </c>
      <c r="D211" s="98" t="s">
        <v>381</v>
      </c>
      <c r="E211" s="104" t="s">
        <v>336</v>
      </c>
      <c r="F211" s="99" t="n">
        <v>0</v>
      </c>
    </row>
    <row r="212" customFormat="false" ht="12" hidden="false" customHeight="false" outlineLevel="2" collapsed="false">
      <c r="B212" s="104"/>
      <c r="C212" s="101" t="s">
        <v>437</v>
      </c>
      <c r="E212" s="104"/>
      <c r="F212" s="99" t="n">
        <f aca="false">SUBTOTAL(9,F210:F211)</f>
        <v>0</v>
      </c>
    </row>
    <row r="213" customFormat="false" ht="12" hidden="false" customHeight="false" outlineLevel="3" collapsed="false">
      <c r="A213" s="97" t="s">
        <v>192</v>
      </c>
      <c r="B213" s="104" t="s">
        <v>191</v>
      </c>
      <c r="C213" s="104" t="s">
        <v>438</v>
      </c>
      <c r="D213" s="98" t="s">
        <v>381</v>
      </c>
      <c r="E213" s="104" t="s">
        <v>334</v>
      </c>
      <c r="F213" s="99" t="n">
        <v>0</v>
      </c>
    </row>
    <row r="214" customFormat="false" ht="12" hidden="false" customHeight="false" outlineLevel="3" collapsed="false">
      <c r="A214" s="97" t="s">
        <v>192</v>
      </c>
      <c r="B214" s="104" t="s">
        <v>191</v>
      </c>
      <c r="C214" s="104" t="s">
        <v>438</v>
      </c>
      <c r="D214" s="98" t="s">
        <v>381</v>
      </c>
      <c r="E214" s="104" t="s">
        <v>336</v>
      </c>
      <c r="F214" s="99" t="n">
        <v>35805</v>
      </c>
    </row>
    <row r="215" customFormat="false" ht="12" hidden="false" customHeight="false" outlineLevel="2" collapsed="false">
      <c r="B215" s="104"/>
      <c r="C215" s="101" t="s">
        <v>439</v>
      </c>
      <c r="E215" s="104"/>
      <c r="F215" s="99" t="n">
        <f aca="false">SUBTOTAL(9,F213:F214)</f>
        <v>35805</v>
      </c>
    </row>
    <row r="216" customFormat="false" ht="12" hidden="false" customHeight="false" outlineLevel="3" collapsed="false">
      <c r="A216" s="97" t="s">
        <v>192</v>
      </c>
      <c r="B216" s="104" t="s">
        <v>191</v>
      </c>
      <c r="C216" s="104" t="s">
        <v>440</v>
      </c>
      <c r="D216" s="98" t="s">
        <v>381</v>
      </c>
      <c r="E216" s="104" t="s">
        <v>334</v>
      </c>
      <c r="F216" s="99" t="n">
        <v>0</v>
      </c>
    </row>
    <row r="217" customFormat="false" ht="12" hidden="false" customHeight="false" outlineLevel="3" collapsed="false">
      <c r="A217" s="97" t="s">
        <v>192</v>
      </c>
      <c r="B217" s="104" t="s">
        <v>191</v>
      </c>
      <c r="C217" s="104" t="s">
        <v>440</v>
      </c>
      <c r="D217" s="98" t="s">
        <v>381</v>
      </c>
      <c r="E217" s="104" t="s">
        <v>336</v>
      </c>
      <c r="F217" s="99" t="n">
        <v>0</v>
      </c>
    </row>
    <row r="218" customFormat="false" ht="12" hidden="false" customHeight="false" outlineLevel="2" collapsed="false">
      <c r="B218" s="104"/>
      <c r="C218" s="101" t="s">
        <v>441</v>
      </c>
      <c r="E218" s="104"/>
      <c r="F218" s="99" t="n">
        <f aca="false">SUBTOTAL(9,F216:F217)</f>
        <v>0</v>
      </c>
    </row>
    <row r="219" customFormat="false" ht="12" hidden="false" customHeight="false" outlineLevel="3" collapsed="false">
      <c r="A219" s="97" t="s">
        <v>192</v>
      </c>
      <c r="B219" s="104" t="s">
        <v>191</v>
      </c>
      <c r="C219" s="104" t="s">
        <v>442</v>
      </c>
      <c r="D219" s="98" t="s">
        <v>381</v>
      </c>
      <c r="E219" s="104" t="s">
        <v>334</v>
      </c>
      <c r="F219" s="99" t="n">
        <v>0</v>
      </c>
    </row>
    <row r="220" customFormat="false" ht="12" hidden="false" customHeight="false" outlineLevel="3" collapsed="false">
      <c r="A220" s="97" t="s">
        <v>192</v>
      </c>
      <c r="B220" s="104" t="s">
        <v>191</v>
      </c>
      <c r="C220" s="104" t="s">
        <v>442</v>
      </c>
      <c r="D220" s="98" t="s">
        <v>381</v>
      </c>
      <c r="E220" s="104" t="s">
        <v>336</v>
      </c>
      <c r="F220" s="99" t="n">
        <v>0</v>
      </c>
    </row>
    <row r="221" customFormat="false" ht="12" hidden="false" customHeight="false" outlineLevel="2" collapsed="false">
      <c r="B221" s="104"/>
      <c r="C221" s="101" t="s">
        <v>443</v>
      </c>
      <c r="E221" s="104"/>
      <c r="F221" s="99" t="n">
        <f aca="false">SUBTOTAL(9,F219:F220)</f>
        <v>0</v>
      </c>
    </row>
    <row r="222" customFormat="false" ht="12" hidden="false" customHeight="false" outlineLevel="3" collapsed="false">
      <c r="A222" s="97" t="s">
        <v>192</v>
      </c>
      <c r="B222" s="104" t="s">
        <v>191</v>
      </c>
      <c r="C222" s="104" t="s">
        <v>444</v>
      </c>
      <c r="D222" s="98" t="s">
        <v>381</v>
      </c>
      <c r="E222" s="104" t="s">
        <v>334</v>
      </c>
      <c r="F222" s="99" t="n">
        <v>0</v>
      </c>
    </row>
    <row r="223" customFormat="false" ht="12" hidden="false" customHeight="false" outlineLevel="3" collapsed="false">
      <c r="A223" s="97" t="s">
        <v>192</v>
      </c>
      <c r="B223" s="104" t="s">
        <v>191</v>
      </c>
      <c r="C223" s="104" t="s">
        <v>444</v>
      </c>
      <c r="D223" s="98" t="s">
        <v>381</v>
      </c>
      <c r="E223" s="104" t="s">
        <v>336</v>
      </c>
      <c r="F223" s="99" t="n">
        <v>0</v>
      </c>
    </row>
    <row r="224" customFormat="false" ht="12" hidden="false" customHeight="false" outlineLevel="2" collapsed="false">
      <c r="B224" s="104"/>
      <c r="C224" s="101" t="s">
        <v>445</v>
      </c>
      <c r="E224" s="104"/>
      <c r="F224" s="99" t="n">
        <f aca="false">SUBTOTAL(9,F222:F223)</f>
        <v>0</v>
      </c>
    </row>
    <row r="225" customFormat="false" ht="12" hidden="false" customHeight="false" outlineLevel="3" collapsed="false">
      <c r="A225" s="97" t="s">
        <v>192</v>
      </c>
      <c r="B225" s="104" t="s">
        <v>191</v>
      </c>
      <c r="C225" s="104" t="s">
        <v>446</v>
      </c>
      <c r="D225" s="98" t="s">
        <v>381</v>
      </c>
      <c r="E225" s="104" t="s">
        <v>334</v>
      </c>
      <c r="F225" s="99" t="n">
        <v>0</v>
      </c>
    </row>
    <row r="226" customFormat="false" ht="12" hidden="false" customHeight="false" outlineLevel="3" collapsed="false">
      <c r="A226" s="97" t="s">
        <v>192</v>
      </c>
      <c r="B226" s="104" t="s">
        <v>191</v>
      </c>
      <c r="C226" s="104" t="s">
        <v>446</v>
      </c>
      <c r="D226" s="98" t="s">
        <v>381</v>
      </c>
      <c r="E226" s="104" t="s">
        <v>336</v>
      </c>
      <c r="F226" s="99" t="n">
        <v>0</v>
      </c>
    </row>
    <row r="227" customFormat="false" ht="12" hidden="false" customHeight="false" outlineLevel="2" collapsed="false">
      <c r="B227" s="104"/>
      <c r="C227" s="101" t="s">
        <v>447</v>
      </c>
      <c r="E227" s="104"/>
      <c r="F227" s="99" t="n">
        <f aca="false">SUBTOTAL(9,F225:F226)</f>
        <v>0</v>
      </c>
    </row>
    <row r="228" customFormat="false" ht="12" hidden="false" customHeight="false" outlineLevel="3" collapsed="false">
      <c r="A228" s="97" t="s">
        <v>192</v>
      </c>
      <c r="B228" s="104" t="s">
        <v>191</v>
      </c>
      <c r="C228" s="104" t="s">
        <v>410</v>
      </c>
      <c r="D228" s="98" t="s">
        <v>381</v>
      </c>
      <c r="E228" s="104" t="s">
        <v>334</v>
      </c>
      <c r="F228" s="99" t="n">
        <v>0</v>
      </c>
    </row>
    <row r="229" customFormat="false" ht="12" hidden="false" customHeight="false" outlineLevel="3" collapsed="false">
      <c r="A229" s="97" t="s">
        <v>192</v>
      </c>
      <c r="B229" s="104" t="s">
        <v>191</v>
      </c>
      <c r="C229" s="104" t="s">
        <v>410</v>
      </c>
      <c r="D229" s="98" t="s">
        <v>381</v>
      </c>
      <c r="E229" s="104" t="s">
        <v>336</v>
      </c>
      <c r="F229" s="99" t="n">
        <v>66495</v>
      </c>
    </row>
    <row r="230" customFormat="false" ht="12" hidden="false" customHeight="false" outlineLevel="2" collapsed="false">
      <c r="B230" s="104"/>
      <c r="C230" s="101" t="s">
        <v>411</v>
      </c>
      <c r="E230" s="104"/>
      <c r="F230" s="99" t="n">
        <f aca="false">SUBTOTAL(9,F228:F229)</f>
        <v>66495</v>
      </c>
    </row>
    <row r="231" customFormat="false" ht="12" hidden="false" customHeight="false" outlineLevel="3" collapsed="false">
      <c r="A231" s="97" t="s">
        <v>192</v>
      </c>
      <c r="B231" s="104" t="s">
        <v>191</v>
      </c>
      <c r="C231" s="104" t="s">
        <v>448</v>
      </c>
      <c r="D231" s="98" t="s">
        <v>381</v>
      </c>
      <c r="E231" s="104" t="s">
        <v>334</v>
      </c>
      <c r="F231" s="99" t="n">
        <v>0</v>
      </c>
    </row>
    <row r="232" customFormat="false" ht="12" hidden="false" customHeight="false" outlineLevel="3" collapsed="false">
      <c r="A232" s="97" t="s">
        <v>192</v>
      </c>
      <c r="B232" s="104" t="s">
        <v>191</v>
      </c>
      <c r="C232" s="104" t="s">
        <v>448</v>
      </c>
      <c r="D232" s="98" t="s">
        <v>381</v>
      </c>
      <c r="E232" s="104" t="s">
        <v>336</v>
      </c>
      <c r="F232" s="99" t="n">
        <v>0</v>
      </c>
    </row>
    <row r="233" customFormat="false" ht="12" hidden="false" customHeight="false" outlineLevel="2" collapsed="false">
      <c r="B233" s="104"/>
      <c r="C233" s="101" t="s">
        <v>449</v>
      </c>
      <c r="E233" s="104"/>
      <c r="F233" s="99" t="n">
        <f aca="false">SUBTOTAL(9,F231:F232)</f>
        <v>0</v>
      </c>
    </row>
    <row r="234" customFormat="false" ht="12" hidden="false" customHeight="false" outlineLevel="3" collapsed="false">
      <c r="A234" s="97" t="s">
        <v>192</v>
      </c>
      <c r="B234" s="104" t="s">
        <v>191</v>
      </c>
      <c r="C234" s="104" t="s">
        <v>450</v>
      </c>
      <c r="D234" s="98" t="s">
        <v>381</v>
      </c>
      <c r="E234" s="104" t="s">
        <v>334</v>
      </c>
      <c r="F234" s="99" t="n">
        <v>0</v>
      </c>
    </row>
    <row r="235" customFormat="false" ht="12" hidden="false" customHeight="false" outlineLevel="3" collapsed="false">
      <c r="A235" s="97" t="s">
        <v>192</v>
      </c>
      <c r="B235" s="104" t="s">
        <v>191</v>
      </c>
      <c r="C235" s="104" t="s">
        <v>450</v>
      </c>
      <c r="D235" s="98" t="s">
        <v>381</v>
      </c>
      <c r="E235" s="104" t="s">
        <v>336</v>
      </c>
      <c r="F235" s="99" t="n">
        <v>0</v>
      </c>
    </row>
    <row r="236" customFormat="false" ht="12" hidden="false" customHeight="false" outlineLevel="2" collapsed="false">
      <c r="B236" s="104"/>
      <c r="C236" s="101" t="s">
        <v>451</v>
      </c>
      <c r="E236" s="104"/>
      <c r="F236" s="99" t="n">
        <f aca="false">SUBTOTAL(9,F234:F235)</f>
        <v>0</v>
      </c>
    </row>
    <row r="237" customFormat="false" ht="12" hidden="false" customHeight="false" outlineLevel="3" collapsed="false">
      <c r="A237" s="97" t="s">
        <v>192</v>
      </c>
      <c r="B237" s="104" t="s">
        <v>191</v>
      </c>
      <c r="C237" s="104" t="s">
        <v>452</v>
      </c>
      <c r="D237" s="98" t="s">
        <v>381</v>
      </c>
      <c r="E237" s="104" t="s">
        <v>334</v>
      </c>
      <c r="F237" s="99" t="n">
        <v>0</v>
      </c>
    </row>
    <row r="238" customFormat="false" ht="12" hidden="false" customHeight="false" outlineLevel="3" collapsed="false">
      <c r="A238" s="97" t="s">
        <v>192</v>
      </c>
      <c r="B238" s="104" t="s">
        <v>191</v>
      </c>
      <c r="C238" s="104" t="s">
        <v>452</v>
      </c>
      <c r="D238" s="98" t="s">
        <v>381</v>
      </c>
      <c r="E238" s="104" t="s">
        <v>336</v>
      </c>
      <c r="F238" s="99" t="n">
        <v>0</v>
      </c>
    </row>
    <row r="239" customFormat="false" ht="12" hidden="false" customHeight="false" outlineLevel="2" collapsed="false">
      <c r="B239" s="104"/>
      <c r="C239" s="101" t="s">
        <v>453</v>
      </c>
      <c r="E239" s="104"/>
      <c r="F239" s="99" t="n">
        <f aca="false">SUBTOTAL(9,F237:F238)</f>
        <v>0</v>
      </c>
    </row>
    <row r="240" customFormat="false" ht="12" hidden="false" customHeight="false" outlineLevel="3" collapsed="false">
      <c r="A240" s="97" t="s">
        <v>192</v>
      </c>
      <c r="B240" s="104" t="s">
        <v>191</v>
      </c>
      <c r="C240" s="104" t="s">
        <v>454</v>
      </c>
      <c r="D240" s="98" t="s">
        <v>381</v>
      </c>
      <c r="E240" s="104" t="s">
        <v>334</v>
      </c>
      <c r="F240" s="99" t="n">
        <v>0</v>
      </c>
    </row>
    <row r="241" customFormat="false" ht="12" hidden="false" customHeight="false" outlineLevel="3" collapsed="false">
      <c r="A241" s="97" t="s">
        <v>192</v>
      </c>
      <c r="B241" s="104" t="s">
        <v>191</v>
      </c>
      <c r="C241" s="104" t="s">
        <v>454</v>
      </c>
      <c r="D241" s="98" t="s">
        <v>381</v>
      </c>
      <c r="E241" s="104" t="s">
        <v>336</v>
      </c>
      <c r="F241" s="99" t="n">
        <v>0</v>
      </c>
    </row>
    <row r="242" customFormat="false" ht="12" hidden="false" customHeight="false" outlineLevel="2" collapsed="false">
      <c r="B242" s="104"/>
      <c r="C242" s="101" t="s">
        <v>455</v>
      </c>
      <c r="E242" s="104"/>
      <c r="F242" s="99" t="n">
        <f aca="false">SUBTOTAL(9,F240:F241)</f>
        <v>0</v>
      </c>
    </row>
    <row r="243" customFormat="false" ht="12" hidden="false" customHeight="false" outlineLevel="3" collapsed="false">
      <c r="A243" s="97" t="s">
        <v>192</v>
      </c>
      <c r="B243" s="104" t="s">
        <v>191</v>
      </c>
      <c r="C243" s="104" t="s">
        <v>456</v>
      </c>
      <c r="D243" s="98" t="s">
        <v>381</v>
      </c>
      <c r="E243" s="104" t="s">
        <v>334</v>
      </c>
      <c r="F243" s="99" t="n">
        <v>0</v>
      </c>
    </row>
    <row r="244" customFormat="false" ht="12" hidden="false" customHeight="false" outlineLevel="3" collapsed="false">
      <c r="A244" s="97" t="s">
        <v>192</v>
      </c>
      <c r="B244" s="104" t="s">
        <v>191</v>
      </c>
      <c r="C244" s="104" t="s">
        <v>456</v>
      </c>
      <c r="D244" s="98" t="s">
        <v>381</v>
      </c>
      <c r="E244" s="104" t="s">
        <v>336</v>
      </c>
      <c r="F244" s="99" t="n">
        <v>0</v>
      </c>
    </row>
    <row r="245" customFormat="false" ht="12" hidden="false" customHeight="false" outlineLevel="2" collapsed="false">
      <c r="B245" s="104"/>
      <c r="C245" s="101" t="s">
        <v>457</v>
      </c>
      <c r="E245" s="104"/>
      <c r="F245" s="99" t="n">
        <f aca="false">SUBTOTAL(9,F243:F244)</f>
        <v>0</v>
      </c>
    </row>
    <row r="246" customFormat="false" ht="12" hidden="false" customHeight="false" outlineLevel="3" collapsed="false">
      <c r="A246" s="97" t="s">
        <v>192</v>
      </c>
      <c r="B246" s="104" t="s">
        <v>191</v>
      </c>
      <c r="C246" s="104" t="s">
        <v>417</v>
      </c>
      <c r="D246" s="98" t="s">
        <v>381</v>
      </c>
      <c r="E246" s="104" t="s">
        <v>334</v>
      </c>
      <c r="F246" s="99" t="n">
        <v>0</v>
      </c>
    </row>
    <row r="247" customFormat="false" ht="12" hidden="false" customHeight="false" outlineLevel="3" collapsed="false">
      <c r="A247" s="97" t="s">
        <v>192</v>
      </c>
      <c r="B247" s="104" t="s">
        <v>191</v>
      </c>
      <c r="C247" s="104" t="s">
        <v>417</v>
      </c>
      <c r="D247" s="98" t="s">
        <v>381</v>
      </c>
      <c r="E247" s="104" t="s">
        <v>336</v>
      </c>
      <c r="F247" s="99" t="n">
        <v>20460</v>
      </c>
    </row>
    <row r="248" customFormat="false" ht="12" hidden="false" customHeight="false" outlineLevel="2" collapsed="false">
      <c r="B248" s="104"/>
      <c r="C248" s="101" t="s">
        <v>418</v>
      </c>
      <c r="E248" s="104"/>
      <c r="F248" s="99" t="n">
        <f aca="false">SUBTOTAL(9,F246:F247)</f>
        <v>20460</v>
      </c>
    </row>
    <row r="249" customFormat="false" ht="12" hidden="false" customHeight="false" outlineLevel="3" collapsed="false">
      <c r="A249" s="97" t="s">
        <v>192</v>
      </c>
      <c r="B249" s="104" t="s">
        <v>191</v>
      </c>
      <c r="C249" s="104" t="s">
        <v>458</v>
      </c>
      <c r="D249" s="98" t="s">
        <v>381</v>
      </c>
      <c r="E249" s="104" t="s">
        <v>334</v>
      </c>
      <c r="F249" s="99" t="n">
        <v>0</v>
      </c>
    </row>
    <row r="250" customFormat="false" ht="12" hidden="false" customHeight="false" outlineLevel="3" collapsed="false">
      <c r="A250" s="97" t="s">
        <v>192</v>
      </c>
      <c r="B250" s="104" t="s">
        <v>191</v>
      </c>
      <c r="C250" s="104" t="s">
        <v>458</v>
      </c>
      <c r="D250" s="98" t="s">
        <v>381</v>
      </c>
      <c r="E250" s="104" t="s">
        <v>336</v>
      </c>
      <c r="F250" s="99" t="n">
        <v>0</v>
      </c>
    </row>
    <row r="251" customFormat="false" ht="12" hidden="false" customHeight="false" outlineLevel="2" collapsed="false">
      <c r="B251" s="104"/>
      <c r="C251" s="101" t="s">
        <v>459</v>
      </c>
      <c r="E251" s="104"/>
      <c r="F251" s="99" t="n">
        <f aca="false">SUBTOTAL(9,F249:F250)</f>
        <v>0</v>
      </c>
    </row>
    <row r="252" customFormat="false" ht="12" hidden="false" customHeight="false" outlineLevel="3" collapsed="false">
      <c r="A252" s="97" t="s">
        <v>192</v>
      </c>
      <c r="B252" s="104" t="s">
        <v>191</v>
      </c>
      <c r="C252" s="104" t="s">
        <v>419</v>
      </c>
      <c r="D252" s="98" t="s">
        <v>381</v>
      </c>
      <c r="E252" s="104" t="s">
        <v>334</v>
      </c>
      <c r="F252" s="99" t="n">
        <v>0</v>
      </c>
    </row>
    <row r="253" customFormat="false" ht="12" hidden="false" customHeight="false" outlineLevel="3" collapsed="false">
      <c r="A253" s="97" t="s">
        <v>192</v>
      </c>
      <c r="B253" s="104" t="s">
        <v>191</v>
      </c>
      <c r="C253" s="104" t="s">
        <v>419</v>
      </c>
      <c r="D253" s="98" t="s">
        <v>381</v>
      </c>
      <c r="E253" s="104" t="s">
        <v>336</v>
      </c>
      <c r="F253" s="99" t="n">
        <v>10230</v>
      </c>
    </row>
    <row r="254" customFormat="false" ht="12" hidden="false" customHeight="false" outlineLevel="2" collapsed="false">
      <c r="B254" s="104"/>
      <c r="C254" s="101" t="s">
        <v>420</v>
      </c>
      <c r="E254" s="104"/>
      <c r="F254" s="99" t="n">
        <f aca="false">SUBTOTAL(9,F252:F253)</f>
        <v>10230</v>
      </c>
    </row>
    <row r="255" customFormat="false" ht="12" hidden="false" customHeight="false" outlineLevel="3" collapsed="false">
      <c r="A255" s="97" t="s">
        <v>192</v>
      </c>
      <c r="B255" s="104" t="s">
        <v>191</v>
      </c>
      <c r="C255" s="104" t="s">
        <v>460</v>
      </c>
      <c r="D255" s="98" t="s">
        <v>381</v>
      </c>
      <c r="E255" s="104" t="s">
        <v>334</v>
      </c>
      <c r="F255" s="99" t="n">
        <v>0</v>
      </c>
    </row>
    <row r="256" customFormat="false" ht="12" hidden="false" customHeight="false" outlineLevel="3" collapsed="false">
      <c r="A256" s="97" t="s">
        <v>192</v>
      </c>
      <c r="B256" s="104" t="s">
        <v>191</v>
      </c>
      <c r="C256" s="104" t="s">
        <v>460</v>
      </c>
      <c r="D256" s="98" t="s">
        <v>381</v>
      </c>
      <c r="E256" s="104" t="s">
        <v>336</v>
      </c>
      <c r="F256" s="99" t="n">
        <v>0</v>
      </c>
    </row>
    <row r="257" customFormat="false" ht="12" hidden="false" customHeight="false" outlineLevel="2" collapsed="false">
      <c r="B257" s="104"/>
      <c r="C257" s="101" t="s">
        <v>461</v>
      </c>
      <c r="E257" s="104"/>
      <c r="F257" s="99" t="n">
        <f aca="false">SUBTOTAL(9,F255:F256)</f>
        <v>0</v>
      </c>
    </row>
    <row r="258" customFormat="false" ht="12" hidden="false" customHeight="false" outlineLevel="3" collapsed="false">
      <c r="A258" s="97" t="s">
        <v>192</v>
      </c>
      <c r="B258" s="104" t="s">
        <v>191</v>
      </c>
      <c r="C258" s="104" t="s">
        <v>421</v>
      </c>
      <c r="D258" s="98" t="s">
        <v>381</v>
      </c>
      <c r="E258" s="104" t="s">
        <v>334</v>
      </c>
      <c r="F258" s="99" t="n">
        <v>0</v>
      </c>
    </row>
    <row r="259" customFormat="false" ht="12" hidden="false" customHeight="false" outlineLevel="3" collapsed="false">
      <c r="A259" s="97" t="s">
        <v>192</v>
      </c>
      <c r="B259" s="104" t="s">
        <v>191</v>
      </c>
      <c r="C259" s="104" t="s">
        <v>421</v>
      </c>
      <c r="D259" s="98" t="s">
        <v>381</v>
      </c>
      <c r="E259" s="104" t="s">
        <v>336</v>
      </c>
      <c r="F259" s="99" t="n">
        <v>0</v>
      </c>
    </row>
    <row r="260" customFormat="false" ht="12" hidden="false" customHeight="false" outlineLevel="2" collapsed="false">
      <c r="B260" s="104"/>
      <c r="C260" s="101" t="s">
        <v>422</v>
      </c>
      <c r="E260" s="104"/>
      <c r="F260" s="99" t="n">
        <f aca="false">SUBTOTAL(9,F258:F259)</f>
        <v>0</v>
      </c>
    </row>
    <row r="261" customFormat="false" ht="12" hidden="false" customHeight="false" outlineLevel="3" collapsed="false">
      <c r="A261" s="97" t="s">
        <v>192</v>
      </c>
      <c r="B261" s="104" t="s">
        <v>191</v>
      </c>
      <c r="C261" s="104" t="s">
        <v>462</v>
      </c>
      <c r="D261" s="98" t="s">
        <v>381</v>
      </c>
      <c r="E261" s="104" t="s">
        <v>334</v>
      </c>
      <c r="F261" s="99" t="n">
        <v>0</v>
      </c>
    </row>
    <row r="262" customFormat="false" ht="12" hidden="false" customHeight="false" outlineLevel="3" collapsed="false">
      <c r="A262" s="97" t="s">
        <v>192</v>
      </c>
      <c r="B262" s="104" t="s">
        <v>191</v>
      </c>
      <c r="C262" s="104" t="s">
        <v>462</v>
      </c>
      <c r="D262" s="98" t="s">
        <v>381</v>
      </c>
      <c r="E262" s="104" t="s">
        <v>336</v>
      </c>
      <c r="F262" s="99" t="n">
        <v>0</v>
      </c>
    </row>
    <row r="263" customFormat="false" ht="12" hidden="false" customHeight="false" outlineLevel="2" collapsed="false">
      <c r="B263" s="104"/>
      <c r="C263" s="101" t="s">
        <v>463</v>
      </c>
      <c r="E263" s="104"/>
      <c r="F263" s="99" t="n">
        <f aca="false">SUBTOTAL(9,F261:F262)</f>
        <v>0</v>
      </c>
    </row>
    <row r="264" customFormat="false" ht="12" hidden="false" customHeight="false" outlineLevel="3" collapsed="false">
      <c r="A264" s="97" t="s">
        <v>192</v>
      </c>
      <c r="B264" s="104" t="s">
        <v>191</v>
      </c>
      <c r="C264" s="104" t="s">
        <v>464</v>
      </c>
      <c r="D264" s="98" t="s">
        <v>381</v>
      </c>
      <c r="E264" s="104" t="s">
        <v>334</v>
      </c>
      <c r="F264" s="99" t="n">
        <v>0</v>
      </c>
    </row>
    <row r="265" customFormat="false" ht="12" hidden="false" customHeight="false" outlineLevel="3" collapsed="false">
      <c r="A265" s="97" t="s">
        <v>192</v>
      </c>
      <c r="B265" s="104" t="s">
        <v>191</v>
      </c>
      <c r="C265" s="104" t="s">
        <v>464</v>
      </c>
      <c r="D265" s="98" t="s">
        <v>381</v>
      </c>
      <c r="E265" s="104" t="s">
        <v>336</v>
      </c>
      <c r="F265" s="99" t="n">
        <v>0</v>
      </c>
    </row>
    <row r="266" customFormat="false" ht="12" hidden="false" customHeight="false" outlineLevel="2" collapsed="false">
      <c r="B266" s="104"/>
      <c r="C266" s="101" t="s">
        <v>465</v>
      </c>
      <c r="E266" s="104"/>
      <c r="F266" s="99" t="n">
        <f aca="false">SUBTOTAL(9,F264:F265)</f>
        <v>0</v>
      </c>
    </row>
    <row r="267" customFormat="false" ht="12" hidden="false" customHeight="false" outlineLevel="3" collapsed="false">
      <c r="A267" s="97" t="s">
        <v>192</v>
      </c>
      <c r="B267" s="104" t="s">
        <v>191</v>
      </c>
      <c r="C267" s="104" t="s">
        <v>466</v>
      </c>
      <c r="D267" s="98" t="s">
        <v>381</v>
      </c>
      <c r="E267" s="104" t="s">
        <v>334</v>
      </c>
      <c r="F267" s="99" t="n">
        <v>0</v>
      </c>
    </row>
    <row r="268" customFormat="false" ht="12" hidden="false" customHeight="false" outlineLevel="3" collapsed="false">
      <c r="A268" s="97" t="s">
        <v>192</v>
      </c>
      <c r="B268" s="104" t="s">
        <v>191</v>
      </c>
      <c r="C268" s="104" t="s">
        <v>466</v>
      </c>
      <c r="D268" s="98" t="s">
        <v>381</v>
      </c>
      <c r="E268" s="104" t="s">
        <v>336</v>
      </c>
      <c r="F268" s="99" t="n">
        <v>0</v>
      </c>
    </row>
    <row r="269" customFormat="false" ht="12" hidden="false" customHeight="false" outlineLevel="2" collapsed="false">
      <c r="B269" s="104"/>
      <c r="C269" s="101" t="s">
        <v>467</v>
      </c>
      <c r="E269" s="104"/>
      <c r="F269" s="99" t="n">
        <f aca="false">SUBTOTAL(9,F267:F268)</f>
        <v>0</v>
      </c>
    </row>
    <row r="270" customFormat="false" ht="12" hidden="false" customHeight="false" outlineLevel="3" collapsed="false">
      <c r="A270" s="97" t="s">
        <v>192</v>
      </c>
      <c r="B270" s="104" t="s">
        <v>191</v>
      </c>
      <c r="C270" s="104" t="s">
        <v>423</v>
      </c>
      <c r="D270" s="98" t="s">
        <v>381</v>
      </c>
      <c r="E270" s="104" t="s">
        <v>334</v>
      </c>
      <c r="F270" s="99" t="n">
        <v>86955</v>
      </c>
    </row>
    <row r="271" customFormat="false" ht="12" hidden="false" customHeight="false" outlineLevel="3" collapsed="false">
      <c r="A271" s="97" t="s">
        <v>192</v>
      </c>
      <c r="B271" s="104" t="s">
        <v>191</v>
      </c>
      <c r="C271" s="104" t="s">
        <v>423</v>
      </c>
      <c r="D271" s="98" t="s">
        <v>381</v>
      </c>
      <c r="E271" s="104" t="s">
        <v>336</v>
      </c>
      <c r="F271" s="99" t="n">
        <v>0</v>
      </c>
    </row>
    <row r="272" customFormat="false" ht="12" hidden="false" customHeight="false" outlineLevel="2" collapsed="false">
      <c r="B272" s="104"/>
      <c r="C272" s="101" t="s">
        <v>424</v>
      </c>
      <c r="E272" s="104"/>
      <c r="F272" s="99" t="n">
        <f aca="false">SUBTOTAL(9,F270:F271)</f>
        <v>86955</v>
      </c>
    </row>
    <row r="273" customFormat="false" ht="12" hidden="false" customHeight="false" outlineLevel="3" collapsed="false">
      <c r="A273" s="97" t="s">
        <v>192</v>
      </c>
      <c r="B273" s="104" t="s">
        <v>191</v>
      </c>
      <c r="C273" s="104" t="s">
        <v>468</v>
      </c>
      <c r="D273" s="98" t="s">
        <v>381</v>
      </c>
      <c r="E273" s="104" t="s">
        <v>334</v>
      </c>
      <c r="F273" s="99" t="n">
        <v>0</v>
      </c>
    </row>
    <row r="274" customFormat="false" ht="12" hidden="false" customHeight="false" outlineLevel="3" collapsed="false">
      <c r="A274" s="97" t="s">
        <v>192</v>
      </c>
      <c r="B274" s="104" t="s">
        <v>191</v>
      </c>
      <c r="C274" s="104" t="s">
        <v>468</v>
      </c>
      <c r="D274" s="98" t="s">
        <v>381</v>
      </c>
      <c r="E274" s="104" t="s">
        <v>336</v>
      </c>
      <c r="F274" s="99" t="n">
        <v>0</v>
      </c>
    </row>
    <row r="275" customFormat="false" ht="12" hidden="false" customHeight="false" outlineLevel="2" collapsed="false">
      <c r="B275" s="104"/>
      <c r="C275" s="101" t="s">
        <v>469</v>
      </c>
      <c r="E275" s="104"/>
      <c r="F275" s="99" t="n">
        <f aca="false">SUBTOTAL(9,F273:F274)</f>
        <v>0</v>
      </c>
    </row>
    <row r="276" customFormat="false" ht="12" hidden="false" customHeight="false" outlineLevel="3" collapsed="false">
      <c r="A276" s="97" t="s">
        <v>192</v>
      </c>
      <c r="B276" s="104" t="s">
        <v>191</v>
      </c>
      <c r="C276" s="104" t="s">
        <v>412</v>
      </c>
      <c r="D276" s="98" t="s">
        <v>381</v>
      </c>
      <c r="E276" s="104" t="s">
        <v>334</v>
      </c>
      <c r="F276" s="99" t="n">
        <v>46550</v>
      </c>
    </row>
    <row r="277" customFormat="false" ht="12" hidden="false" customHeight="false" outlineLevel="3" collapsed="false">
      <c r="A277" s="97" t="s">
        <v>192</v>
      </c>
      <c r="B277" s="104" t="s">
        <v>191</v>
      </c>
      <c r="C277" s="104" t="s">
        <v>412</v>
      </c>
      <c r="D277" s="98" t="s">
        <v>381</v>
      </c>
      <c r="E277" s="104" t="s">
        <v>336</v>
      </c>
      <c r="F277" s="99" t="n">
        <v>19945</v>
      </c>
    </row>
    <row r="278" customFormat="false" ht="12" hidden="false" customHeight="false" outlineLevel="2" collapsed="false">
      <c r="B278" s="104"/>
      <c r="C278" s="101" t="s">
        <v>413</v>
      </c>
      <c r="E278" s="104"/>
      <c r="F278" s="99" t="n">
        <f aca="false">SUBTOTAL(9,F276:F277)</f>
        <v>66495</v>
      </c>
    </row>
    <row r="279" customFormat="false" ht="12" hidden="false" customHeight="false" outlineLevel="3" collapsed="false">
      <c r="A279" s="97" t="s">
        <v>192</v>
      </c>
      <c r="B279" s="104" t="s">
        <v>191</v>
      </c>
      <c r="C279" s="104" t="s">
        <v>470</v>
      </c>
      <c r="D279" s="98" t="s">
        <v>381</v>
      </c>
      <c r="E279" s="104" t="s">
        <v>334</v>
      </c>
      <c r="F279" s="99" t="n">
        <v>0</v>
      </c>
    </row>
    <row r="280" customFormat="false" ht="12" hidden="false" customHeight="false" outlineLevel="3" collapsed="false">
      <c r="A280" s="97" t="s">
        <v>192</v>
      </c>
      <c r="B280" s="104" t="s">
        <v>191</v>
      </c>
      <c r="C280" s="104" t="s">
        <v>470</v>
      </c>
      <c r="D280" s="98" t="s">
        <v>381</v>
      </c>
      <c r="E280" s="104" t="s">
        <v>336</v>
      </c>
      <c r="F280" s="99" t="n">
        <v>0</v>
      </c>
    </row>
    <row r="281" customFormat="false" ht="12" hidden="false" customHeight="false" outlineLevel="2" collapsed="false">
      <c r="B281" s="104"/>
      <c r="C281" s="101" t="s">
        <v>471</v>
      </c>
      <c r="E281" s="104"/>
      <c r="F281" s="99" t="n">
        <f aca="false">SUBTOTAL(9,F279:F280)</f>
        <v>0</v>
      </c>
    </row>
    <row r="282" customFormat="false" ht="12" hidden="false" customHeight="false" outlineLevel="1" collapsed="false">
      <c r="B282" s="101" t="s">
        <v>472</v>
      </c>
      <c r="C282" s="104"/>
      <c r="E282" s="104"/>
      <c r="F282" s="99" t="n">
        <f aca="false">SUBTOTAL(9,F201:F280)</f>
        <v>306900</v>
      </c>
    </row>
    <row r="283" customFormat="false" ht="12" hidden="false" customHeight="false" outlineLevel="3" collapsed="false">
      <c r="A283" s="97" t="s">
        <v>289</v>
      </c>
      <c r="B283" s="104" t="s">
        <v>288</v>
      </c>
      <c r="C283" s="104" t="s">
        <v>473</v>
      </c>
      <c r="D283" s="98" t="s">
        <v>364</v>
      </c>
      <c r="E283" s="104" t="s">
        <v>334</v>
      </c>
      <c r="F283" s="99" t="n">
        <v>2244</v>
      </c>
    </row>
    <row r="284" customFormat="false" ht="12" hidden="false" customHeight="false" outlineLevel="3" collapsed="false">
      <c r="A284" s="97" t="s">
        <v>289</v>
      </c>
      <c r="B284" s="104" t="s">
        <v>288</v>
      </c>
      <c r="C284" s="104" t="s">
        <v>473</v>
      </c>
      <c r="D284" s="98" t="s">
        <v>364</v>
      </c>
      <c r="E284" s="104" t="s">
        <v>335</v>
      </c>
      <c r="F284" s="99" t="n">
        <v>22</v>
      </c>
    </row>
    <row r="285" customFormat="false" ht="12" hidden="false" customHeight="false" outlineLevel="3" collapsed="false">
      <c r="A285" s="97" t="s">
        <v>289</v>
      </c>
      <c r="B285" s="104" t="s">
        <v>288</v>
      </c>
      <c r="C285" s="104" t="s">
        <v>473</v>
      </c>
      <c r="D285" s="98" t="s">
        <v>364</v>
      </c>
      <c r="E285" s="104" t="s">
        <v>336</v>
      </c>
      <c r="F285" s="99" t="n">
        <v>152</v>
      </c>
    </row>
    <row r="286" customFormat="false" ht="12" hidden="false" customHeight="false" outlineLevel="3" collapsed="false">
      <c r="A286" s="97" t="s">
        <v>289</v>
      </c>
      <c r="B286" s="104" t="s">
        <v>288</v>
      </c>
      <c r="C286" s="104" t="s">
        <v>473</v>
      </c>
      <c r="D286" s="98" t="s">
        <v>364</v>
      </c>
      <c r="E286" s="104" t="s">
        <v>337</v>
      </c>
      <c r="F286" s="99" t="n">
        <v>9</v>
      </c>
    </row>
    <row r="287" customFormat="false" ht="12" hidden="false" customHeight="false" outlineLevel="3" collapsed="false">
      <c r="A287" s="97" t="s">
        <v>289</v>
      </c>
      <c r="B287" s="104" t="s">
        <v>288</v>
      </c>
      <c r="C287" s="104" t="s">
        <v>473</v>
      </c>
      <c r="D287" s="98" t="s">
        <v>364</v>
      </c>
      <c r="E287" s="104" t="s">
        <v>348</v>
      </c>
      <c r="F287" s="99" t="n">
        <v>547</v>
      </c>
    </row>
    <row r="288" customFormat="false" ht="12" hidden="false" customHeight="false" outlineLevel="3" collapsed="false">
      <c r="A288" s="97" t="s">
        <v>289</v>
      </c>
      <c r="B288" s="104" t="s">
        <v>288</v>
      </c>
      <c r="C288" s="104" t="s">
        <v>473</v>
      </c>
      <c r="D288" s="98" t="s">
        <v>364</v>
      </c>
      <c r="E288" s="104" t="s">
        <v>348</v>
      </c>
      <c r="F288" s="99" t="n">
        <v>511</v>
      </c>
    </row>
    <row r="289" customFormat="false" ht="12" hidden="false" customHeight="false" outlineLevel="2" collapsed="false">
      <c r="B289" s="104"/>
      <c r="C289" s="101" t="s">
        <v>474</v>
      </c>
      <c r="E289" s="104"/>
      <c r="F289" s="99" t="n">
        <f aca="false">SUBTOTAL(9,F283:F288)</f>
        <v>3485</v>
      </c>
    </row>
    <row r="290" customFormat="false" ht="12" hidden="false" customHeight="false" outlineLevel="1" collapsed="false">
      <c r="B290" s="101" t="s">
        <v>475</v>
      </c>
      <c r="C290" s="104"/>
      <c r="E290" s="104"/>
      <c r="F290" s="99" t="n">
        <f aca="false">SUBTOTAL(9,F283:F288)</f>
        <v>3485</v>
      </c>
    </row>
    <row r="291" customFormat="false" ht="12" hidden="false" customHeight="false" outlineLevel="3" collapsed="false">
      <c r="A291" s="97" t="s">
        <v>476</v>
      </c>
      <c r="B291" s="104" t="s">
        <v>290</v>
      </c>
      <c r="C291" s="104" t="s">
        <v>477</v>
      </c>
      <c r="D291" s="98" t="s">
        <v>364</v>
      </c>
      <c r="E291" s="104" t="s">
        <v>334</v>
      </c>
      <c r="F291" s="99" t="n">
        <v>196</v>
      </c>
    </row>
    <row r="292" customFormat="false" ht="12" hidden="false" customHeight="false" outlineLevel="3" collapsed="false">
      <c r="A292" s="97" t="s">
        <v>476</v>
      </c>
      <c r="B292" s="104" t="s">
        <v>290</v>
      </c>
      <c r="C292" s="104" t="s">
        <v>477</v>
      </c>
      <c r="D292" s="98" t="s">
        <v>364</v>
      </c>
      <c r="E292" s="104" t="s">
        <v>335</v>
      </c>
      <c r="F292" s="99" t="n">
        <v>1</v>
      </c>
    </row>
    <row r="293" customFormat="false" ht="12" hidden="false" customHeight="false" outlineLevel="3" collapsed="false">
      <c r="A293" s="97" t="s">
        <v>476</v>
      </c>
      <c r="B293" s="104" t="s">
        <v>290</v>
      </c>
      <c r="C293" s="104" t="s">
        <v>477</v>
      </c>
      <c r="D293" s="98" t="s">
        <v>364</v>
      </c>
      <c r="E293" s="104" t="s">
        <v>336</v>
      </c>
      <c r="F293" s="99" t="n">
        <v>12</v>
      </c>
    </row>
    <row r="294" customFormat="false" ht="12" hidden="false" customHeight="false" outlineLevel="3" collapsed="false">
      <c r="A294" s="97" t="s">
        <v>476</v>
      </c>
      <c r="B294" s="104" t="s">
        <v>290</v>
      </c>
      <c r="C294" s="104" t="s">
        <v>477</v>
      </c>
      <c r="D294" s="98" t="s">
        <v>364</v>
      </c>
      <c r="E294" s="104" t="s">
        <v>337</v>
      </c>
      <c r="F294" s="99" t="n">
        <v>0</v>
      </c>
    </row>
    <row r="295" customFormat="false" ht="12" hidden="false" customHeight="false" outlineLevel="3" collapsed="false">
      <c r="A295" s="97" t="s">
        <v>476</v>
      </c>
      <c r="B295" s="104" t="s">
        <v>290</v>
      </c>
      <c r="C295" s="104" t="s">
        <v>477</v>
      </c>
      <c r="D295" s="98" t="s">
        <v>364</v>
      </c>
      <c r="E295" s="104" t="s">
        <v>348</v>
      </c>
      <c r="F295" s="99" t="n">
        <v>41</v>
      </c>
    </row>
    <row r="296" customFormat="false" ht="12" hidden="false" customHeight="false" outlineLevel="3" collapsed="false">
      <c r="A296" s="97" t="s">
        <v>476</v>
      </c>
      <c r="B296" s="104" t="s">
        <v>290</v>
      </c>
      <c r="C296" s="104" t="s">
        <v>477</v>
      </c>
      <c r="D296" s="98" t="s">
        <v>364</v>
      </c>
      <c r="E296" s="104" t="s">
        <v>348</v>
      </c>
      <c r="F296" s="99" t="n">
        <v>39</v>
      </c>
    </row>
    <row r="297" customFormat="false" ht="12" hidden="false" customHeight="false" outlineLevel="2" collapsed="false">
      <c r="B297" s="104"/>
      <c r="C297" s="101" t="s">
        <v>478</v>
      </c>
      <c r="E297" s="104"/>
      <c r="F297" s="99" t="n">
        <f aca="false">SUBTOTAL(9,F291:F296)</f>
        <v>289</v>
      </c>
    </row>
    <row r="298" customFormat="false" ht="12" hidden="false" customHeight="false" outlineLevel="3" collapsed="false">
      <c r="A298" s="97" t="s">
        <v>476</v>
      </c>
      <c r="B298" s="104" t="s">
        <v>290</v>
      </c>
      <c r="C298" s="104" t="s">
        <v>479</v>
      </c>
      <c r="D298" s="98" t="s">
        <v>364</v>
      </c>
      <c r="E298" s="104" t="s">
        <v>334</v>
      </c>
      <c r="F298" s="99" t="n">
        <v>11777</v>
      </c>
    </row>
    <row r="299" customFormat="false" ht="12" hidden="false" customHeight="false" outlineLevel="3" collapsed="false">
      <c r="A299" s="97" t="s">
        <v>476</v>
      </c>
      <c r="B299" s="104" t="s">
        <v>290</v>
      </c>
      <c r="C299" s="104" t="s">
        <v>479</v>
      </c>
      <c r="D299" s="98" t="s">
        <v>364</v>
      </c>
      <c r="E299" s="104" t="s">
        <v>335</v>
      </c>
      <c r="F299" s="99" t="n">
        <v>503</v>
      </c>
    </row>
    <row r="300" customFormat="false" ht="12" hidden="false" customHeight="false" outlineLevel="3" collapsed="false">
      <c r="A300" s="97" t="s">
        <v>476</v>
      </c>
      <c r="B300" s="104" t="s">
        <v>290</v>
      </c>
      <c r="C300" s="104" t="s">
        <v>479</v>
      </c>
      <c r="D300" s="98" t="s">
        <v>364</v>
      </c>
      <c r="E300" s="104" t="s">
        <v>336</v>
      </c>
      <c r="F300" s="99" t="n">
        <v>845</v>
      </c>
    </row>
    <row r="301" customFormat="false" ht="12" hidden="false" customHeight="false" outlineLevel="3" collapsed="false">
      <c r="A301" s="97" t="s">
        <v>476</v>
      </c>
      <c r="B301" s="104" t="s">
        <v>290</v>
      </c>
      <c r="C301" s="104" t="s">
        <v>479</v>
      </c>
      <c r="D301" s="98" t="s">
        <v>364</v>
      </c>
      <c r="E301" s="104" t="s">
        <v>337</v>
      </c>
      <c r="F301" s="99" t="n">
        <v>92</v>
      </c>
    </row>
    <row r="302" customFormat="false" ht="12" hidden="false" customHeight="false" outlineLevel="3" collapsed="false">
      <c r="A302" s="97" t="s">
        <v>476</v>
      </c>
      <c r="B302" s="104" t="s">
        <v>290</v>
      </c>
      <c r="C302" s="104" t="s">
        <v>479</v>
      </c>
      <c r="D302" s="98" t="s">
        <v>364</v>
      </c>
      <c r="E302" s="104" t="s">
        <v>348</v>
      </c>
      <c r="F302" s="99" t="n">
        <v>2074</v>
      </c>
    </row>
    <row r="303" customFormat="false" ht="12" hidden="false" customHeight="false" outlineLevel="3" collapsed="false">
      <c r="A303" s="97" t="s">
        <v>476</v>
      </c>
      <c r="B303" s="104" t="s">
        <v>290</v>
      </c>
      <c r="C303" s="104" t="s">
        <v>479</v>
      </c>
      <c r="D303" s="98" t="s">
        <v>364</v>
      </c>
      <c r="E303" s="104" t="s">
        <v>348</v>
      </c>
      <c r="F303" s="99" t="n">
        <v>1935</v>
      </c>
    </row>
    <row r="304" customFormat="false" ht="12" hidden="false" customHeight="false" outlineLevel="2" collapsed="false">
      <c r="B304" s="104"/>
      <c r="C304" s="101" t="s">
        <v>480</v>
      </c>
      <c r="E304" s="104"/>
      <c r="F304" s="99" t="n">
        <f aca="false">SUBTOTAL(9,F298:F303)</f>
        <v>17226</v>
      </c>
    </row>
    <row r="305" customFormat="false" ht="12" hidden="false" customHeight="false" outlineLevel="3" collapsed="false">
      <c r="A305" s="97" t="s">
        <v>476</v>
      </c>
      <c r="B305" s="104" t="s">
        <v>290</v>
      </c>
      <c r="C305" s="104" t="s">
        <v>481</v>
      </c>
      <c r="D305" s="98" t="s">
        <v>364</v>
      </c>
      <c r="E305" s="104" t="s">
        <v>334</v>
      </c>
      <c r="F305" s="99" t="n">
        <v>13006</v>
      </c>
    </row>
    <row r="306" customFormat="false" ht="12" hidden="false" customHeight="false" outlineLevel="3" collapsed="false">
      <c r="A306" s="97" t="s">
        <v>476</v>
      </c>
      <c r="B306" s="104" t="s">
        <v>290</v>
      </c>
      <c r="C306" s="104" t="s">
        <v>481</v>
      </c>
      <c r="D306" s="98" t="s">
        <v>364</v>
      </c>
      <c r="E306" s="104" t="s">
        <v>335</v>
      </c>
      <c r="F306" s="99" t="n">
        <v>556</v>
      </c>
    </row>
    <row r="307" customFormat="false" ht="12" hidden="false" customHeight="false" outlineLevel="3" collapsed="false">
      <c r="A307" s="97" t="s">
        <v>476</v>
      </c>
      <c r="B307" s="104" t="s">
        <v>290</v>
      </c>
      <c r="C307" s="104" t="s">
        <v>481</v>
      </c>
      <c r="D307" s="98" t="s">
        <v>364</v>
      </c>
      <c r="E307" s="104" t="s">
        <v>336</v>
      </c>
      <c r="F307" s="99" t="n">
        <v>932</v>
      </c>
    </row>
    <row r="308" customFormat="false" ht="12" hidden="false" customHeight="false" outlineLevel="3" collapsed="false">
      <c r="A308" s="97" t="s">
        <v>476</v>
      </c>
      <c r="B308" s="104" t="s">
        <v>290</v>
      </c>
      <c r="C308" s="104" t="s">
        <v>481</v>
      </c>
      <c r="D308" s="98" t="s">
        <v>364</v>
      </c>
      <c r="E308" s="104" t="s">
        <v>337</v>
      </c>
      <c r="F308" s="99" t="n">
        <v>101</v>
      </c>
    </row>
    <row r="309" customFormat="false" ht="12" hidden="false" customHeight="false" outlineLevel="3" collapsed="false">
      <c r="A309" s="97" t="s">
        <v>476</v>
      </c>
      <c r="B309" s="104" t="s">
        <v>290</v>
      </c>
      <c r="C309" s="104" t="s">
        <v>481</v>
      </c>
      <c r="D309" s="98" t="s">
        <v>364</v>
      </c>
      <c r="E309" s="104" t="s">
        <v>348</v>
      </c>
      <c r="F309" s="99" t="n">
        <v>2292</v>
      </c>
    </row>
    <row r="310" customFormat="false" ht="12" hidden="false" customHeight="false" outlineLevel="3" collapsed="false">
      <c r="A310" s="97" t="s">
        <v>476</v>
      </c>
      <c r="B310" s="104" t="s">
        <v>290</v>
      </c>
      <c r="C310" s="104" t="s">
        <v>481</v>
      </c>
      <c r="D310" s="98" t="s">
        <v>364</v>
      </c>
      <c r="E310" s="104" t="s">
        <v>348</v>
      </c>
      <c r="F310" s="99" t="n">
        <v>2136</v>
      </c>
    </row>
    <row r="311" customFormat="false" ht="12" hidden="false" customHeight="false" outlineLevel="2" collapsed="false">
      <c r="B311" s="104"/>
      <c r="C311" s="101" t="s">
        <v>482</v>
      </c>
      <c r="E311" s="104"/>
      <c r="F311" s="99" t="n">
        <f aca="false">SUBTOTAL(9,F305:F310)</f>
        <v>19023</v>
      </c>
    </row>
    <row r="312" customFormat="false" ht="12" hidden="false" customHeight="false" outlineLevel="3" collapsed="false">
      <c r="A312" s="97" t="s">
        <v>476</v>
      </c>
      <c r="B312" s="104" t="s">
        <v>290</v>
      </c>
      <c r="C312" s="104" t="s">
        <v>483</v>
      </c>
      <c r="D312" s="98" t="s">
        <v>364</v>
      </c>
      <c r="E312" s="104" t="s">
        <v>334</v>
      </c>
      <c r="F312" s="99" t="n">
        <v>5789</v>
      </c>
    </row>
    <row r="313" customFormat="false" ht="12" hidden="false" customHeight="false" outlineLevel="3" collapsed="false">
      <c r="A313" s="97" t="s">
        <v>476</v>
      </c>
      <c r="B313" s="104" t="s">
        <v>290</v>
      </c>
      <c r="C313" s="104" t="s">
        <v>483</v>
      </c>
      <c r="D313" s="98" t="s">
        <v>364</v>
      </c>
      <c r="E313" s="104" t="s">
        <v>335</v>
      </c>
      <c r="F313" s="99" t="n">
        <v>246</v>
      </c>
    </row>
    <row r="314" customFormat="false" ht="12" hidden="false" customHeight="false" outlineLevel="3" collapsed="false">
      <c r="A314" s="97" t="s">
        <v>476</v>
      </c>
      <c r="B314" s="104" t="s">
        <v>290</v>
      </c>
      <c r="C314" s="104" t="s">
        <v>483</v>
      </c>
      <c r="D314" s="98" t="s">
        <v>364</v>
      </c>
      <c r="E314" s="104" t="s">
        <v>336</v>
      </c>
      <c r="F314" s="99" t="n">
        <v>415</v>
      </c>
    </row>
    <row r="315" customFormat="false" ht="12" hidden="false" customHeight="false" outlineLevel="3" collapsed="false">
      <c r="A315" s="97" t="s">
        <v>476</v>
      </c>
      <c r="B315" s="104" t="s">
        <v>290</v>
      </c>
      <c r="C315" s="104" t="s">
        <v>483</v>
      </c>
      <c r="D315" s="98" t="s">
        <v>364</v>
      </c>
      <c r="E315" s="104" t="s">
        <v>337</v>
      </c>
      <c r="F315" s="99" t="n">
        <v>44</v>
      </c>
    </row>
    <row r="316" customFormat="false" ht="12" hidden="false" customHeight="false" outlineLevel="3" collapsed="false">
      <c r="A316" s="97" t="s">
        <v>476</v>
      </c>
      <c r="B316" s="104" t="s">
        <v>290</v>
      </c>
      <c r="C316" s="104" t="s">
        <v>483</v>
      </c>
      <c r="D316" s="98" t="s">
        <v>364</v>
      </c>
      <c r="E316" s="104" t="s">
        <v>348</v>
      </c>
      <c r="F316" s="99" t="n">
        <v>1019</v>
      </c>
    </row>
    <row r="317" customFormat="false" ht="12" hidden="false" customHeight="false" outlineLevel="3" collapsed="false">
      <c r="A317" s="97" t="s">
        <v>476</v>
      </c>
      <c r="B317" s="104" t="s">
        <v>290</v>
      </c>
      <c r="C317" s="104" t="s">
        <v>483</v>
      </c>
      <c r="D317" s="98" t="s">
        <v>364</v>
      </c>
      <c r="E317" s="104" t="s">
        <v>348</v>
      </c>
      <c r="F317" s="99" t="n">
        <v>951</v>
      </c>
    </row>
    <row r="318" customFormat="false" ht="12" hidden="false" customHeight="false" outlineLevel="2" collapsed="false">
      <c r="B318" s="104"/>
      <c r="C318" s="101" t="s">
        <v>484</v>
      </c>
      <c r="E318" s="104"/>
      <c r="F318" s="99" t="n">
        <f aca="false">SUBTOTAL(9,F312:F317)</f>
        <v>8464</v>
      </c>
    </row>
    <row r="319" customFormat="false" ht="12" hidden="false" customHeight="false" outlineLevel="3" collapsed="false">
      <c r="A319" s="97" t="s">
        <v>476</v>
      </c>
      <c r="B319" s="104" t="s">
        <v>290</v>
      </c>
      <c r="C319" s="104" t="s">
        <v>485</v>
      </c>
      <c r="D319" s="98" t="s">
        <v>364</v>
      </c>
      <c r="E319" s="104" t="s">
        <v>334</v>
      </c>
      <c r="F319" s="99" t="n">
        <v>9636</v>
      </c>
    </row>
    <row r="320" customFormat="false" ht="12" hidden="false" customHeight="false" outlineLevel="3" collapsed="false">
      <c r="A320" s="97" t="s">
        <v>476</v>
      </c>
      <c r="B320" s="104" t="s">
        <v>290</v>
      </c>
      <c r="C320" s="104" t="s">
        <v>485</v>
      </c>
      <c r="D320" s="98" t="s">
        <v>364</v>
      </c>
      <c r="E320" s="104" t="s">
        <v>335</v>
      </c>
      <c r="F320" s="99" t="n">
        <v>411</v>
      </c>
    </row>
    <row r="321" customFormat="false" ht="12" hidden="false" customHeight="false" outlineLevel="3" collapsed="false">
      <c r="A321" s="97" t="s">
        <v>476</v>
      </c>
      <c r="B321" s="104" t="s">
        <v>290</v>
      </c>
      <c r="C321" s="104" t="s">
        <v>485</v>
      </c>
      <c r="D321" s="98" t="s">
        <v>364</v>
      </c>
      <c r="E321" s="104" t="s">
        <v>336</v>
      </c>
      <c r="F321" s="99" t="n">
        <v>691</v>
      </c>
    </row>
    <row r="322" customFormat="false" ht="12" hidden="false" customHeight="false" outlineLevel="3" collapsed="false">
      <c r="A322" s="97" t="s">
        <v>476</v>
      </c>
      <c r="B322" s="104" t="s">
        <v>290</v>
      </c>
      <c r="C322" s="104" t="s">
        <v>485</v>
      </c>
      <c r="D322" s="98" t="s">
        <v>364</v>
      </c>
      <c r="E322" s="104" t="s">
        <v>337</v>
      </c>
      <c r="F322" s="99" t="n">
        <v>75</v>
      </c>
    </row>
    <row r="323" customFormat="false" ht="12" hidden="false" customHeight="false" outlineLevel="3" collapsed="false">
      <c r="A323" s="97" t="s">
        <v>476</v>
      </c>
      <c r="B323" s="104" t="s">
        <v>290</v>
      </c>
      <c r="C323" s="104" t="s">
        <v>485</v>
      </c>
      <c r="D323" s="98" t="s">
        <v>364</v>
      </c>
      <c r="E323" s="104" t="s">
        <v>348</v>
      </c>
      <c r="F323" s="99" t="n">
        <v>1698</v>
      </c>
    </row>
    <row r="324" customFormat="false" ht="12" hidden="false" customHeight="false" outlineLevel="3" collapsed="false">
      <c r="A324" s="97" t="s">
        <v>476</v>
      </c>
      <c r="B324" s="104" t="s">
        <v>290</v>
      </c>
      <c r="C324" s="104" t="s">
        <v>485</v>
      </c>
      <c r="D324" s="98" t="s">
        <v>364</v>
      </c>
      <c r="E324" s="104" t="s">
        <v>348</v>
      </c>
      <c r="F324" s="99" t="n">
        <v>1583</v>
      </c>
    </row>
    <row r="325" customFormat="false" ht="12" hidden="false" customHeight="false" outlineLevel="2" collapsed="false">
      <c r="B325" s="104"/>
      <c r="C325" s="101" t="s">
        <v>486</v>
      </c>
      <c r="E325" s="104"/>
      <c r="F325" s="99" t="n">
        <f aca="false">SUBTOTAL(9,F319:F324)</f>
        <v>14094</v>
      </c>
    </row>
    <row r="326" customFormat="false" ht="12" hidden="false" customHeight="false" outlineLevel="3" collapsed="false">
      <c r="A326" s="97" t="s">
        <v>476</v>
      </c>
      <c r="B326" s="104" t="s">
        <v>290</v>
      </c>
      <c r="C326" s="104" t="s">
        <v>487</v>
      </c>
      <c r="D326" s="98" t="s">
        <v>364</v>
      </c>
      <c r="E326" s="104" t="s">
        <v>334</v>
      </c>
      <c r="F326" s="99" t="n">
        <v>9041</v>
      </c>
    </row>
    <row r="327" customFormat="false" ht="12" hidden="false" customHeight="false" outlineLevel="3" collapsed="false">
      <c r="A327" s="97" t="s">
        <v>476</v>
      </c>
      <c r="B327" s="104" t="s">
        <v>290</v>
      </c>
      <c r="C327" s="104" t="s">
        <v>487</v>
      </c>
      <c r="D327" s="98" t="s">
        <v>364</v>
      </c>
      <c r="E327" s="104" t="s">
        <v>335</v>
      </c>
      <c r="F327" s="99" t="n">
        <v>385</v>
      </c>
    </row>
    <row r="328" customFormat="false" ht="12" hidden="false" customHeight="false" outlineLevel="3" collapsed="false">
      <c r="A328" s="97" t="s">
        <v>476</v>
      </c>
      <c r="B328" s="104" t="s">
        <v>290</v>
      </c>
      <c r="C328" s="104" t="s">
        <v>487</v>
      </c>
      <c r="D328" s="98" t="s">
        <v>364</v>
      </c>
      <c r="E328" s="104" t="s">
        <v>336</v>
      </c>
      <c r="F328" s="99" t="n">
        <v>648</v>
      </c>
    </row>
    <row r="329" customFormat="false" ht="12" hidden="false" customHeight="false" outlineLevel="3" collapsed="false">
      <c r="A329" s="97" t="s">
        <v>476</v>
      </c>
      <c r="B329" s="104" t="s">
        <v>290</v>
      </c>
      <c r="C329" s="104" t="s">
        <v>487</v>
      </c>
      <c r="D329" s="98" t="s">
        <v>364</v>
      </c>
      <c r="E329" s="104" t="s">
        <v>337</v>
      </c>
      <c r="F329" s="99" t="n">
        <v>70</v>
      </c>
    </row>
    <row r="330" customFormat="false" ht="12" hidden="false" customHeight="false" outlineLevel="3" collapsed="false">
      <c r="A330" s="97" t="s">
        <v>476</v>
      </c>
      <c r="B330" s="104" t="s">
        <v>290</v>
      </c>
      <c r="C330" s="104" t="s">
        <v>487</v>
      </c>
      <c r="D330" s="98" t="s">
        <v>364</v>
      </c>
      <c r="E330" s="104" t="s">
        <v>348</v>
      </c>
      <c r="F330" s="99" t="n">
        <v>1593</v>
      </c>
    </row>
    <row r="331" customFormat="false" ht="12" hidden="false" customHeight="false" outlineLevel="3" collapsed="false">
      <c r="A331" s="97" t="s">
        <v>476</v>
      </c>
      <c r="B331" s="104" t="s">
        <v>290</v>
      </c>
      <c r="C331" s="104" t="s">
        <v>487</v>
      </c>
      <c r="D331" s="98" t="s">
        <v>364</v>
      </c>
      <c r="E331" s="104" t="s">
        <v>348</v>
      </c>
      <c r="F331" s="99" t="n">
        <v>1485</v>
      </c>
    </row>
    <row r="332" customFormat="false" ht="12" hidden="false" customHeight="false" outlineLevel="2" collapsed="false">
      <c r="B332" s="104"/>
      <c r="C332" s="101" t="s">
        <v>488</v>
      </c>
      <c r="E332" s="104"/>
      <c r="F332" s="99" t="n">
        <f aca="false">SUBTOTAL(9,F326:F331)</f>
        <v>13222</v>
      </c>
    </row>
    <row r="333" customFormat="false" ht="12" hidden="false" customHeight="false" outlineLevel="3" collapsed="false">
      <c r="A333" s="97" t="s">
        <v>476</v>
      </c>
      <c r="B333" s="104" t="s">
        <v>290</v>
      </c>
      <c r="C333" s="104" t="s">
        <v>489</v>
      </c>
      <c r="D333" s="98" t="s">
        <v>364</v>
      </c>
      <c r="E333" s="104" t="s">
        <v>334</v>
      </c>
      <c r="F333" s="99" t="n">
        <v>1742</v>
      </c>
    </row>
    <row r="334" customFormat="false" ht="12" hidden="false" customHeight="false" outlineLevel="3" collapsed="false">
      <c r="A334" s="97" t="s">
        <v>476</v>
      </c>
      <c r="B334" s="104" t="s">
        <v>290</v>
      </c>
      <c r="C334" s="104" t="s">
        <v>489</v>
      </c>
      <c r="D334" s="98" t="s">
        <v>364</v>
      </c>
      <c r="E334" s="104" t="s">
        <v>335</v>
      </c>
      <c r="F334" s="99" t="n">
        <v>14</v>
      </c>
    </row>
    <row r="335" customFormat="false" ht="12" hidden="false" customHeight="false" outlineLevel="3" collapsed="false">
      <c r="A335" s="97" t="s">
        <v>476</v>
      </c>
      <c r="B335" s="104" t="s">
        <v>290</v>
      </c>
      <c r="C335" s="104" t="s">
        <v>489</v>
      </c>
      <c r="D335" s="98" t="s">
        <v>364</v>
      </c>
      <c r="E335" s="104" t="s">
        <v>336</v>
      </c>
      <c r="F335" s="99" t="n">
        <v>105</v>
      </c>
    </row>
    <row r="336" customFormat="false" ht="12" hidden="false" customHeight="false" outlineLevel="3" collapsed="false">
      <c r="A336" s="97" t="s">
        <v>476</v>
      </c>
      <c r="B336" s="104" t="s">
        <v>290</v>
      </c>
      <c r="C336" s="104" t="s">
        <v>489</v>
      </c>
      <c r="D336" s="98" t="s">
        <v>364</v>
      </c>
      <c r="E336" s="104" t="s">
        <v>337</v>
      </c>
      <c r="F336" s="99" t="n">
        <v>6</v>
      </c>
    </row>
    <row r="337" customFormat="false" ht="12" hidden="false" customHeight="false" outlineLevel="3" collapsed="false">
      <c r="A337" s="97" t="s">
        <v>476</v>
      </c>
      <c r="B337" s="104" t="s">
        <v>290</v>
      </c>
      <c r="C337" s="104" t="s">
        <v>489</v>
      </c>
      <c r="D337" s="98" t="s">
        <v>364</v>
      </c>
      <c r="E337" s="104" t="s">
        <v>348</v>
      </c>
      <c r="F337" s="99" t="n">
        <v>369</v>
      </c>
    </row>
    <row r="338" customFormat="false" ht="12" hidden="false" customHeight="false" outlineLevel="3" collapsed="false">
      <c r="A338" s="97" t="s">
        <v>476</v>
      </c>
      <c r="B338" s="104" t="s">
        <v>290</v>
      </c>
      <c r="C338" s="104" t="s">
        <v>489</v>
      </c>
      <c r="D338" s="98" t="s">
        <v>364</v>
      </c>
      <c r="E338" s="104" t="s">
        <v>348</v>
      </c>
      <c r="F338" s="99" t="n">
        <v>345</v>
      </c>
    </row>
    <row r="339" customFormat="false" ht="12" hidden="false" customHeight="false" outlineLevel="2" collapsed="false">
      <c r="B339" s="104"/>
      <c r="C339" s="101" t="s">
        <v>490</v>
      </c>
      <c r="E339" s="104"/>
      <c r="F339" s="99" t="n">
        <f aca="false">SUBTOTAL(9,F333:F338)</f>
        <v>2581</v>
      </c>
    </row>
    <row r="340" customFormat="false" ht="12" hidden="false" customHeight="false" outlineLevel="3" collapsed="false">
      <c r="A340" s="97" t="s">
        <v>476</v>
      </c>
      <c r="B340" s="104" t="s">
        <v>290</v>
      </c>
      <c r="C340" s="104" t="s">
        <v>491</v>
      </c>
      <c r="D340" s="98" t="s">
        <v>364</v>
      </c>
      <c r="E340" s="104" t="s">
        <v>334</v>
      </c>
      <c r="F340" s="99" t="n">
        <v>558</v>
      </c>
    </row>
    <row r="341" customFormat="false" ht="12" hidden="false" customHeight="false" outlineLevel="3" collapsed="false">
      <c r="A341" s="97" t="s">
        <v>476</v>
      </c>
      <c r="B341" s="104" t="s">
        <v>290</v>
      </c>
      <c r="C341" s="104" t="s">
        <v>491</v>
      </c>
      <c r="D341" s="98" t="s">
        <v>364</v>
      </c>
      <c r="E341" s="104" t="s">
        <v>335</v>
      </c>
      <c r="F341" s="99" t="n">
        <v>4</v>
      </c>
    </row>
    <row r="342" customFormat="false" ht="12" hidden="false" customHeight="false" outlineLevel="3" collapsed="false">
      <c r="A342" s="97" t="s">
        <v>476</v>
      </c>
      <c r="B342" s="104" t="s">
        <v>290</v>
      </c>
      <c r="C342" s="104" t="s">
        <v>491</v>
      </c>
      <c r="D342" s="98" t="s">
        <v>364</v>
      </c>
      <c r="E342" s="104" t="s">
        <v>336</v>
      </c>
      <c r="F342" s="99" t="n">
        <v>34</v>
      </c>
    </row>
    <row r="343" customFormat="false" ht="12" hidden="false" customHeight="false" outlineLevel="3" collapsed="false">
      <c r="A343" s="97" t="s">
        <v>476</v>
      </c>
      <c r="B343" s="104" t="s">
        <v>290</v>
      </c>
      <c r="C343" s="104" t="s">
        <v>491</v>
      </c>
      <c r="D343" s="98" t="s">
        <v>364</v>
      </c>
      <c r="E343" s="104" t="s">
        <v>337</v>
      </c>
      <c r="F343" s="99" t="n">
        <v>1</v>
      </c>
    </row>
    <row r="344" customFormat="false" ht="12" hidden="false" customHeight="false" outlineLevel="3" collapsed="false">
      <c r="A344" s="97" t="s">
        <v>476</v>
      </c>
      <c r="B344" s="104" t="s">
        <v>290</v>
      </c>
      <c r="C344" s="104" t="s">
        <v>491</v>
      </c>
      <c r="D344" s="98" t="s">
        <v>364</v>
      </c>
      <c r="E344" s="104" t="s">
        <v>348</v>
      </c>
      <c r="F344" s="99" t="n">
        <v>118</v>
      </c>
    </row>
    <row r="345" customFormat="false" ht="12" hidden="false" customHeight="false" outlineLevel="3" collapsed="false">
      <c r="A345" s="97" t="s">
        <v>476</v>
      </c>
      <c r="B345" s="104" t="s">
        <v>290</v>
      </c>
      <c r="C345" s="104" t="s">
        <v>491</v>
      </c>
      <c r="D345" s="98" t="s">
        <v>364</v>
      </c>
      <c r="E345" s="104" t="s">
        <v>348</v>
      </c>
      <c r="F345" s="99" t="n">
        <v>109</v>
      </c>
    </row>
    <row r="346" customFormat="false" ht="12" hidden="false" customHeight="false" outlineLevel="2" collapsed="false">
      <c r="B346" s="104"/>
      <c r="C346" s="101" t="s">
        <v>492</v>
      </c>
      <c r="E346" s="104"/>
      <c r="F346" s="99" t="n">
        <f aca="false">SUBTOTAL(9,F340:F345)</f>
        <v>824</v>
      </c>
    </row>
    <row r="347" customFormat="false" ht="12" hidden="false" customHeight="false" outlineLevel="1" collapsed="false">
      <c r="B347" s="101" t="s">
        <v>493</v>
      </c>
      <c r="C347" s="104"/>
      <c r="E347" s="104"/>
      <c r="F347" s="99" t="n">
        <f aca="false">SUBTOTAL(9,F291:F345)</f>
        <v>75723</v>
      </c>
    </row>
    <row r="348" customFormat="false" ht="12" hidden="false" customHeight="false" outlineLevel="3" collapsed="false">
      <c r="A348" s="97" t="s">
        <v>230</v>
      </c>
      <c r="B348" s="104" t="s">
        <v>229</v>
      </c>
      <c r="C348" s="104" t="s">
        <v>494</v>
      </c>
      <c r="D348" s="98" t="s">
        <v>381</v>
      </c>
      <c r="E348" s="104" t="s">
        <v>334</v>
      </c>
      <c r="F348" s="99" t="n">
        <v>392</v>
      </c>
    </row>
    <row r="349" customFormat="false" ht="12" hidden="false" customHeight="false" outlineLevel="3" collapsed="false">
      <c r="A349" s="97" t="s">
        <v>230</v>
      </c>
      <c r="B349" s="104" t="s">
        <v>229</v>
      </c>
      <c r="C349" s="104" t="s">
        <v>494</v>
      </c>
      <c r="D349" s="98" t="s">
        <v>381</v>
      </c>
      <c r="E349" s="104" t="s">
        <v>335</v>
      </c>
      <c r="F349" s="99" t="n">
        <v>372</v>
      </c>
    </row>
    <row r="350" customFormat="false" ht="12" hidden="false" customHeight="false" outlineLevel="3" collapsed="false">
      <c r="A350" s="97" t="s">
        <v>230</v>
      </c>
      <c r="B350" s="104" t="s">
        <v>229</v>
      </c>
      <c r="C350" s="104" t="s">
        <v>494</v>
      </c>
      <c r="D350" s="98" t="s">
        <v>381</v>
      </c>
      <c r="E350" s="104" t="s">
        <v>338</v>
      </c>
      <c r="F350" s="99" t="n">
        <v>42</v>
      </c>
    </row>
    <row r="351" customFormat="false" ht="12" hidden="false" customHeight="false" outlineLevel="2" collapsed="false">
      <c r="B351" s="104"/>
      <c r="C351" s="101" t="s">
        <v>495</v>
      </c>
      <c r="E351" s="104"/>
      <c r="F351" s="99" t="n">
        <f aca="false">SUBTOTAL(9,F348:F350)</f>
        <v>806</v>
      </c>
    </row>
    <row r="352" customFormat="false" ht="12" hidden="false" customHeight="false" outlineLevel="1" collapsed="false">
      <c r="B352" s="101" t="s">
        <v>496</v>
      </c>
      <c r="C352" s="104"/>
      <c r="E352" s="104"/>
      <c r="F352" s="99" t="n">
        <f aca="false">SUBTOTAL(9,F348:F350)</f>
        <v>806</v>
      </c>
    </row>
    <row r="353" customFormat="false" ht="12" hidden="false" customHeight="false" outlineLevel="3" collapsed="false">
      <c r="A353" s="97" t="s">
        <v>232</v>
      </c>
      <c r="B353" s="104" t="s">
        <v>231</v>
      </c>
      <c r="C353" s="104" t="s">
        <v>497</v>
      </c>
      <c r="D353" s="98" t="s">
        <v>381</v>
      </c>
      <c r="E353" s="104" t="s">
        <v>338</v>
      </c>
      <c r="F353" s="99" t="n">
        <v>757</v>
      </c>
    </row>
    <row r="354" customFormat="false" ht="12" hidden="false" customHeight="false" outlineLevel="3" collapsed="false">
      <c r="A354" s="97" t="s">
        <v>232</v>
      </c>
      <c r="B354" s="104" t="s">
        <v>231</v>
      </c>
      <c r="C354" s="104" t="s">
        <v>497</v>
      </c>
      <c r="D354" s="98" t="s">
        <v>381</v>
      </c>
      <c r="E354" s="104" t="s">
        <v>345</v>
      </c>
      <c r="F354" s="99" t="n">
        <v>36</v>
      </c>
    </row>
    <row r="355" customFormat="false" ht="12" hidden="false" customHeight="false" outlineLevel="2" collapsed="false">
      <c r="B355" s="104"/>
      <c r="C355" s="101" t="s">
        <v>498</v>
      </c>
      <c r="E355" s="104"/>
      <c r="F355" s="99" t="n">
        <f aca="false">SUBTOTAL(9,F353:F354)</f>
        <v>793</v>
      </c>
    </row>
    <row r="356" customFormat="false" ht="12" hidden="false" customHeight="false" outlineLevel="1" collapsed="false">
      <c r="B356" s="101" t="s">
        <v>499</v>
      </c>
      <c r="C356" s="104"/>
      <c r="E356" s="104"/>
      <c r="F356" s="99" t="n">
        <f aca="false">SUBTOTAL(9,F353:F354)</f>
        <v>793</v>
      </c>
    </row>
    <row r="357" customFormat="false" ht="12" hidden="false" customHeight="false" outlineLevel="3" collapsed="false">
      <c r="A357" s="97" t="s">
        <v>234</v>
      </c>
      <c r="B357" s="104" t="s">
        <v>233</v>
      </c>
      <c r="C357" s="104" t="s">
        <v>500</v>
      </c>
      <c r="D357" s="98" t="s">
        <v>381</v>
      </c>
      <c r="E357" s="104" t="s">
        <v>334</v>
      </c>
      <c r="F357" s="99" t="n">
        <v>1207</v>
      </c>
    </row>
    <row r="358" customFormat="false" ht="12" hidden="false" customHeight="false" outlineLevel="3" collapsed="false">
      <c r="A358" s="97" t="s">
        <v>234</v>
      </c>
      <c r="B358" s="104" t="s">
        <v>233</v>
      </c>
      <c r="C358" s="104" t="s">
        <v>500</v>
      </c>
      <c r="D358" s="98" t="s">
        <v>381</v>
      </c>
      <c r="E358" s="104" t="s">
        <v>335</v>
      </c>
      <c r="F358" s="99" t="n">
        <v>2182</v>
      </c>
    </row>
    <row r="359" customFormat="false" ht="12" hidden="false" customHeight="false" outlineLevel="3" collapsed="false">
      <c r="A359" s="97" t="s">
        <v>234</v>
      </c>
      <c r="B359" s="104" t="s">
        <v>233</v>
      </c>
      <c r="C359" s="104" t="s">
        <v>500</v>
      </c>
      <c r="D359" s="98" t="s">
        <v>381</v>
      </c>
      <c r="E359" s="104" t="s">
        <v>338</v>
      </c>
      <c r="F359" s="99" t="n">
        <v>3</v>
      </c>
    </row>
    <row r="360" customFormat="false" ht="12" hidden="false" customHeight="false" outlineLevel="2" collapsed="false">
      <c r="B360" s="104"/>
      <c r="C360" s="101" t="s">
        <v>501</v>
      </c>
      <c r="E360" s="104"/>
      <c r="F360" s="99" t="n">
        <f aca="false">SUBTOTAL(9,F357:F359)</f>
        <v>3392</v>
      </c>
    </row>
    <row r="361" customFormat="false" ht="12" hidden="false" customHeight="false" outlineLevel="1" collapsed="false">
      <c r="B361" s="101" t="s">
        <v>502</v>
      </c>
      <c r="C361" s="104"/>
      <c r="E361" s="104"/>
      <c r="F361" s="99" t="n">
        <f aca="false">SUBTOTAL(9,F357:F359)</f>
        <v>3392</v>
      </c>
    </row>
    <row r="362" customFormat="false" ht="12" hidden="false" customHeight="false" outlineLevel="3" collapsed="false">
      <c r="A362" s="97" t="s">
        <v>236</v>
      </c>
      <c r="B362" s="104" t="s">
        <v>235</v>
      </c>
      <c r="C362" s="104" t="s">
        <v>503</v>
      </c>
      <c r="D362" s="98" t="s">
        <v>381</v>
      </c>
      <c r="E362" s="104" t="s">
        <v>334</v>
      </c>
      <c r="F362" s="99" t="n">
        <v>1256</v>
      </c>
    </row>
    <row r="363" customFormat="false" ht="12" hidden="false" customHeight="false" outlineLevel="3" collapsed="false">
      <c r="A363" s="97" t="s">
        <v>236</v>
      </c>
      <c r="B363" s="104" t="s">
        <v>235</v>
      </c>
      <c r="C363" s="104" t="s">
        <v>503</v>
      </c>
      <c r="D363" s="98" t="s">
        <v>381</v>
      </c>
      <c r="E363" s="104" t="s">
        <v>338</v>
      </c>
      <c r="F363" s="99" t="n">
        <v>190</v>
      </c>
    </row>
    <row r="364" customFormat="false" ht="12" hidden="false" customHeight="false" outlineLevel="2" collapsed="false">
      <c r="B364" s="104"/>
      <c r="C364" s="101" t="s">
        <v>504</v>
      </c>
      <c r="E364" s="104"/>
      <c r="F364" s="99" t="n">
        <f aca="false">SUBTOTAL(9,F362:F363)</f>
        <v>1446</v>
      </c>
    </row>
    <row r="365" customFormat="false" ht="12" hidden="false" customHeight="false" outlineLevel="1" collapsed="false">
      <c r="B365" s="101" t="s">
        <v>505</v>
      </c>
      <c r="C365" s="104"/>
      <c r="E365" s="104"/>
      <c r="F365" s="99" t="n">
        <f aca="false">SUBTOTAL(9,F362:F363)</f>
        <v>1446</v>
      </c>
    </row>
    <row r="366" customFormat="false" ht="12" hidden="false" customHeight="false" outlineLevel="3" collapsed="false">
      <c r="A366" s="97" t="s">
        <v>238</v>
      </c>
      <c r="B366" s="104" t="s">
        <v>237</v>
      </c>
      <c r="C366" s="104" t="s">
        <v>506</v>
      </c>
      <c r="D366" s="98" t="s">
        <v>381</v>
      </c>
      <c r="E366" s="104" t="s">
        <v>334</v>
      </c>
      <c r="F366" s="99" t="n">
        <v>106</v>
      </c>
    </row>
    <row r="367" customFormat="false" ht="12" hidden="false" customHeight="false" outlineLevel="2" collapsed="false">
      <c r="B367" s="104"/>
      <c r="C367" s="101" t="s">
        <v>507</v>
      </c>
      <c r="E367" s="104"/>
      <c r="F367" s="99" t="n">
        <f aca="false">SUBTOTAL(9,F366)</f>
        <v>106</v>
      </c>
    </row>
    <row r="368" customFormat="false" ht="12" hidden="false" customHeight="false" outlineLevel="1" collapsed="false">
      <c r="B368" s="101" t="s">
        <v>508</v>
      </c>
      <c r="C368" s="104"/>
      <c r="E368" s="104"/>
      <c r="F368" s="99" t="n">
        <f aca="false">SUBTOTAL(9,F366)</f>
        <v>106</v>
      </c>
    </row>
    <row r="369" customFormat="false" ht="12" hidden="false" customHeight="false" outlineLevel="3" collapsed="false">
      <c r="A369" s="97" t="s">
        <v>293</v>
      </c>
      <c r="B369" s="104" t="s">
        <v>292</v>
      </c>
      <c r="C369" s="104" t="s">
        <v>509</v>
      </c>
      <c r="D369" s="98" t="s">
        <v>364</v>
      </c>
      <c r="E369" s="104" t="s">
        <v>334</v>
      </c>
      <c r="F369" s="99" t="n">
        <v>118</v>
      </c>
    </row>
    <row r="370" customFormat="false" ht="12" hidden="false" customHeight="false" outlineLevel="3" collapsed="false">
      <c r="A370" s="97" t="s">
        <v>293</v>
      </c>
      <c r="B370" s="104" t="s">
        <v>292</v>
      </c>
      <c r="C370" s="104" t="s">
        <v>509</v>
      </c>
      <c r="D370" s="98" t="s">
        <v>364</v>
      </c>
      <c r="E370" s="104" t="s">
        <v>335</v>
      </c>
      <c r="F370" s="99" t="n">
        <v>1269</v>
      </c>
    </row>
    <row r="371" customFormat="false" ht="12" hidden="false" customHeight="false" outlineLevel="3" collapsed="false">
      <c r="A371" s="97" t="s">
        <v>293</v>
      </c>
      <c r="B371" s="104" t="s">
        <v>292</v>
      </c>
      <c r="C371" s="104" t="s">
        <v>509</v>
      </c>
      <c r="D371" s="98" t="s">
        <v>364</v>
      </c>
      <c r="E371" s="104" t="s">
        <v>336</v>
      </c>
      <c r="F371" s="99" t="n">
        <v>9864</v>
      </c>
    </row>
    <row r="372" customFormat="false" ht="12" hidden="false" customHeight="false" outlineLevel="3" collapsed="false">
      <c r="A372" s="97" t="s">
        <v>293</v>
      </c>
      <c r="B372" s="104" t="s">
        <v>292</v>
      </c>
      <c r="C372" s="104" t="s">
        <v>509</v>
      </c>
      <c r="D372" s="98" t="s">
        <v>364</v>
      </c>
      <c r="E372" s="104" t="s">
        <v>337</v>
      </c>
      <c r="F372" s="99" t="n">
        <v>38</v>
      </c>
    </row>
    <row r="373" customFormat="false" ht="12" hidden="false" customHeight="false" outlineLevel="3" collapsed="false">
      <c r="A373" s="97" t="s">
        <v>293</v>
      </c>
      <c r="B373" s="104" t="s">
        <v>292</v>
      </c>
      <c r="C373" s="104" t="s">
        <v>509</v>
      </c>
      <c r="D373" s="98" t="s">
        <v>364</v>
      </c>
      <c r="E373" s="104" t="s">
        <v>348</v>
      </c>
      <c r="F373" s="99" t="n">
        <v>2332</v>
      </c>
    </row>
    <row r="374" customFormat="false" ht="12" hidden="false" customHeight="false" outlineLevel="3" collapsed="false">
      <c r="A374" s="97" t="s">
        <v>293</v>
      </c>
      <c r="B374" s="104" t="s">
        <v>292</v>
      </c>
      <c r="C374" s="104" t="s">
        <v>509</v>
      </c>
      <c r="D374" s="98" t="s">
        <v>364</v>
      </c>
      <c r="E374" s="104" t="s">
        <v>348</v>
      </c>
      <c r="F374" s="99" t="n">
        <v>2175</v>
      </c>
    </row>
    <row r="375" customFormat="false" ht="12" hidden="false" customHeight="false" outlineLevel="2" collapsed="false">
      <c r="B375" s="104"/>
      <c r="C375" s="101" t="s">
        <v>510</v>
      </c>
      <c r="E375" s="104"/>
      <c r="F375" s="99" t="n">
        <f aca="false">SUBTOTAL(9,F369:F374)</f>
        <v>15796</v>
      </c>
    </row>
    <row r="376" customFormat="false" ht="12" hidden="false" customHeight="false" outlineLevel="1" collapsed="false">
      <c r="B376" s="101" t="s">
        <v>511</v>
      </c>
      <c r="C376" s="104"/>
      <c r="E376" s="104"/>
      <c r="F376" s="99" t="n">
        <f aca="false">SUBTOTAL(9,F369:F374)</f>
        <v>15796</v>
      </c>
    </row>
    <row r="377" customFormat="false" ht="12" hidden="false" customHeight="false" outlineLevel="3" collapsed="false">
      <c r="A377" s="97" t="s">
        <v>295</v>
      </c>
      <c r="B377" s="104" t="s">
        <v>294</v>
      </c>
      <c r="C377" s="104" t="s">
        <v>512</v>
      </c>
      <c r="D377" s="98" t="s">
        <v>364</v>
      </c>
      <c r="E377" s="104" t="s">
        <v>334</v>
      </c>
      <c r="F377" s="99" t="n">
        <v>261</v>
      </c>
    </row>
    <row r="378" customFormat="false" ht="12" hidden="false" customHeight="false" outlineLevel="3" collapsed="false">
      <c r="A378" s="97" t="s">
        <v>295</v>
      </c>
      <c r="B378" s="104" t="s">
        <v>294</v>
      </c>
      <c r="C378" s="104" t="s">
        <v>512</v>
      </c>
      <c r="D378" s="98" t="s">
        <v>364</v>
      </c>
      <c r="E378" s="104" t="s">
        <v>335</v>
      </c>
      <c r="F378" s="99" t="n">
        <v>1</v>
      </c>
    </row>
    <row r="379" customFormat="false" ht="12" hidden="false" customHeight="false" outlineLevel="3" collapsed="false">
      <c r="A379" s="97" t="s">
        <v>295</v>
      </c>
      <c r="B379" s="104" t="s">
        <v>294</v>
      </c>
      <c r="C379" s="104" t="s">
        <v>512</v>
      </c>
      <c r="D379" s="98" t="s">
        <v>364</v>
      </c>
      <c r="E379" s="104" t="s">
        <v>336</v>
      </c>
      <c r="F379" s="99" t="n">
        <v>16</v>
      </c>
    </row>
    <row r="380" customFormat="false" ht="12" hidden="false" customHeight="false" outlineLevel="3" collapsed="false">
      <c r="A380" s="97" t="s">
        <v>295</v>
      </c>
      <c r="B380" s="104" t="s">
        <v>294</v>
      </c>
      <c r="C380" s="104" t="s">
        <v>512</v>
      </c>
      <c r="D380" s="98" t="s">
        <v>364</v>
      </c>
      <c r="E380" s="104" t="s">
        <v>337</v>
      </c>
      <c r="F380" s="99" t="n">
        <v>0</v>
      </c>
    </row>
    <row r="381" customFormat="false" ht="12" hidden="false" customHeight="false" outlineLevel="3" collapsed="false">
      <c r="A381" s="97" t="s">
        <v>295</v>
      </c>
      <c r="B381" s="104" t="s">
        <v>294</v>
      </c>
      <c r="C381" s="104" t="s">
        <v>512</v>
      </c>
      <c r="D381" s="98" t="s">
        <v>364</v>
      </c>
      <c r="E381" s="104" t="s">
        <v>348</v>
      </c>
      <c r="F381" s="99" t="n">
        <v>63</v>
      </c>
    </row>
    <row r="382" customFormat="false" ht="12" hidden="false" customHeight="false" outlineLevel="3" collapsed="false">
      <c r="A382" s="97" t="s">
        <v>295</v>
      </c>
      <c r="B382" s="104" t="s">
        <v>294</v>
      </c>
      <c r="C382" s="104" t="s">
        <v>512</v>
      </c>
      <c r="D382" s="98" t="s">
        <v>364</v>
      </c>
      <c r="E382" s="104" t="s">
        <v>348</v>
      </c>
      <c r="F382" s="99" t="n">
        <v>59</v>
      </c>
    </row>
    <row r="383" customFormat="false" ht="12" hidden="false" customHeight="false" outlineLevel="2" collapsed="false">
      <c r="B383" s="104"/>
      <c r="C383" s="101" t="s">
        <v>513</v>
      </c>
      <c r="E383" s="104"/>
      <c r="F383" s="99" t="n">
        <f aca="false">SUBTOTAL(9,F377:F382)</f>
        <v>400</v>
      </c>
    </row>
    <row r="384" customFormat="false" ht="12" hidden="false" customHeight="false" outlineLevel="1" collapsed="false">
      <c r="B384" s="101" t="s">
        <v>514</v>
      </c>
      <c r="C384" s="104"/>
      <c r="E384" s="104"/>
      <c r="F384" s="99" t="n">
        <f aca="false">SUBTOTAL(9,F377:F382)</f>
        <v>400</v>
      </c>
    </row>
    <row r="385" customFormat="false" ht="12" hidden="false" customHeight="false" outlineLevel="3" collapsed="false">
      <c r="A385" s="97" t="s">
        <v>70</v>
      </c>
      <c r="B385" s="104" t="s">
        <v>69</v>
      </c>
      <c r="C385" s="104" t="s">
        <v>373</v>
      </c>
      <c r="D385" s="98" t="s">
        <v>364</v>
      </c>
      <c r="E385" s="104" t="s">
        <v>334</v>
      </c>
      <c r="F385" s="99" t="n">
        <v>9134</v>
      </c>
    </row>
    <row r="386" customFormat="false" ht="12" hidden="false" customHeight="false" outlineLevel="3" collapsed="false">
      <c r="A386" s="97" t="s">
        <v>70</v>
      </c>
      <c r="B386" s="104" t="s">
        <v>69</v>
      </c>
      <c r="C386" s="104" t="s">
        <v>373</v>
      </c>
      <c r="D386" s="98" t="s">
        <v>364</v>
      </c>
      <c r="E386" s="104" t="s">
        <v>335</v>
      </c>
      <c r="F386" s="99" t="n">
        <v>387</v>
      </c>
    </row>
    <row r="387" customFormat="false" ht="12" hidden="false" customHeight="false" outlineLevel="3" collapsed="false">
      <c r="A387" s="97" t="s">
        <v>70</v>
      </c>
      <c r="B387" s="104" t="s">
        <v>69</v>
      </c>
      <c r="C387" s="104" t="s">
        <v>373</v>
      </c>
      <c r="D387" s="98" t="s">
        <v>364</v>
      </c>
      <c r="E387" s="104" t="s">
        <v>336</v>
      </c>
      <c r="F387" s="99" t="n">
        <v>651</v>
      </c>
    </row>
    <row r="388" customFormat="false" ht="12" hidden="false" customHeight="false" outlineLevel="3" collapsed="false">
      <c r="A388" s="97" t="s">
        <v>70</v>
      </c>
      <c r="B388" s="104" t="s">
        <v>69</v>
      </c>
      <c r="C388" s="104" t="s">
        <v>373</v>
      </c>
      <c r="D388" s="98" t="s">
        <v>364</v>
      </c>
      <c r="E388" s="104" t="s">
        <v>337</v>
      </c>
      <c r="F388" s="99" t="n">
        <v>70</v>
      </c>
    </row>
    <row r="389" customFormat="false" ht="12" hidden="false" customHeight="false" outlineLevel="3" collapsed="false">
      <c r="A389" s="97" t="s">
        <v>70</v>
      </c>
      <c r="B389" s="104" t="s">
        <v>69</v>
      </c>
      <c r="C389" s="104" t="s">
        <v>373</v>
      </c>
      <c r="D389" s="98" t="s">
        <v>364</v>
      </c>
      <c r="E389" s="104" t="s">
        <v>348</v>
      </c>
      <c r="F389" s="99" t="n">
        <v>1594</v>
      </c>
    </row>
    <row r="390" customFormat="false" ht="12" hidden="false" customHeight="false" outlineLevel="3" collapsed="false">
      <c r="A390" s="97" t="s">
        <v>70</v>
      </c>
      <c r="B390" s="104" t="s">
        <v>69</v>
      </c>
      <c r="C390" s="104" t="s">
        <v>373</v>
      </c>
      <c r="D390" s="98" t="s">
        <v>364</v>
      </c>
      <c r="E390" s="104" t="s">
        <v>348</v>
      </c>
      <c r="F390" s="99" t="n">
        <v>1486</v>
      </c>
    </row>
    <row r="391" customFormat="false" ht="12" hidden="false" customHeight="false" outlineLevel="2" collapsed="false">
      <c r="B391" s="104"/>
      <c r="C391" s="101" t="s">
        <v>374</v>
      </c>
      <c r="E391" s="104"/>
      <c r="F391" s="99" t="n">
        <f aca="false">SUBTOTAL(9,F385:F390)</f>
        <v>13322</v>
      </c>
    </row>
    <row r="392" customFormat="false" ht="12" hidden="false" customHeight="false" outlineLevel="1" collapsed="false">
      <c r="B392" s="101" t="s">
        <v>515</v>
      </c>
      <c r="C392" s="104"/>
      <c r="E392" s="104"/>
      <c r="F392" s="99" t="n">
        <f aca="false">SUBTOTAL(9,F385:F390)</f>
        <v>13322</v>
      </c>
    </row>
    <row r="393" customFormat="false" ht="12" hidden="false" customHeight="false" outlineLevel="3" collapsed="false">
      <c r="A393" s="97" t="s">
        <v>70</v>
      </c>
      <c r="B393" s="104" t="s">
        <v>71</v>
      </c>
      <c r="C393" s="104" t="s">
        <v>370</v>
      </c>
      <c r="D393" s="98" t="s">
        <v>364</v>
      </c>
      <c r="E393" s="104" t="s">
        <v>334</v>
      </c>
      <c r="F393" s="99" t="n">
        <v>5470</v>
      </c>
    </row>
    <row r="394" customFormat="false" ht="12" hidden="false" customHeight="false" outlineLevel="3" collapsed="false">
      <c r="A394" s="97" t="s">
        <v>70</v>
      </c>
      <c r="B394" s="104" t="s">
        <v>71</v>
      </c>
      <c r="C394" s="104" t="s">
        <v>370</v>
      </c>
      <c r="D394" s="98" t="s">
        <v>364</v>
      </c>
      <c r="E394" s="104" t="s">
        <v>335</v>
      </c>
      <c r="F394" s="99" t="n">
        <v>232</v>
      </c>
    </row>
    <row r="395" customFormat="false" ht="12" hidden="false" customHeight="false" outlineLevel="3" collapsed="false">
      <c r="A395" s="97" t="s">
        <v>70</v>
      </c>
      <c r="B395" s="104" t="s">
        <v>71</v>
      </c>
      <c r="C395" s="104" t="s">
        <v>370</v>
      </c>
      <c r="D395" s="98" t="s">
        <v>364</v>
      </c>
      <c r="E395" s="104" t="s">
        <v>336</v>
      </c>
      <c r="F395" s="99" t="n">
        <v>390</v>
      </c>
    </row>
    <row r="396" customFormat="false" ht="12" hidden="false" customHeight="false" outlineLevel="3" collapsed="false">
      <c r="A396" s="97" t="s">
        <v>70</v>
      </c>
      <c r="B396" s="104" t="s">
        <v>71</v>
      </c>
      <c r="C396" s="104" t="s">
        <v>370</v>
      </c>
      <c r="D396" s="98" t="s">
        <v>364</v>
      </c>
      <c r="E396" s="104" t="s">
        <v>337</v>
      </c>
      <c r="F396" s="99" t="n">
        <v>42</v>
      </c>
    </row>
    <row r="397" customFormat="false" ht="12" hidden="false" customHeight="false" outlineLevel="3" collapsed="false">
      <c r="A397" s="97" t="s">
        <v>70</v>
      </c>
      <c r="B397" s="104" t="s">
        <v>71</v>
      </c>
      <c r="C397" s="104" t="s">
        <v>370</v>
      </c>
      <c r="D397" s="98" t="s">
        <v>364</v>
      </c>
      <c r="E397" s="104" t="s">
        <v>348</v>
      </c>
      <c r="F397" s="99" t="n">
        <v>954</v>
      </c>
    </row>
    <row r="398" customFormat="false" ht="12" hidden="false" customHeight="false" outlineLevel="3" collapsed="false">
      <c r="A398" s="97" t="s">
        <v>70</v>
      </c>
      <c r="B398" s="104" t="s">
        <v>71</v>
      </c>
      <c r="C398" s="104" t="s">
        <v>370</v>
      </c>
      <c r="D398" s="98" t="s">
        <v>364</v>
      </c>
      <c r="E398" s="104" t="s">
        <v>348</v>
      </c>
      <c r="F398" s="99" t="n">
        <v>890</v>
      </c>
    </row>
    <row r="399" customFormat="false" ht="12" hidden="false" customHeight="false" outlineLevel="2" collapsed="false">
      <c r="B399" s="104"/>
      <c r="C399" s="101" t="s">
        <v>371</v>
      </c>
      <c r="E399" s="104"/>
      <c r="F399" s="99" t="n">
        <f aca="false">SUBTOTAL(9,F393:F398)</f>
        <v>7978</v>
      </c>
    </row>
    <row r="400" customFormat="false" ht="12" hidden="false" customHeight="false" outlineLevel="1" collapsed="false">
      <c r="B400" s="101" t="s">
        <v>516</v>
      </c>
      <c r="C400" s="104"/>
      <c r="E400" s="104"/>
      <c r="F400" s="99" t="n">
        <f aca="false">SUBTOTAL(9,F393:F398)</f>
        <v>7978</v>
      </c>
    </row>
    <row r="401" customFormat="false" ht="12" hidden="false" customHeight="false" outlineLevel="3" collapsed="false">
      <c r="A401" s="97" t="s">
        <v>297</v>
      </c>
      <c r="B401" s="104" t="s">
        <v>296</v>
      </c>
      <c r="C401" s="104" t="s">
        <v>517</v>
      </c>
      <c r="D401" s="98" t="s">
        <v>364</v>
      </c>
      <c r="E401" s="104" t="s">
        <v>334</v>
      </c>
      <c r="F401" s="99" t="n">
        <v>1183</v>
      </c>
    </row>
    <row r="402" customFormat="false" ht="12" hidden="false" customHeight="false" outlineLevel="3" collapsed="false">
      <c r="A402" s="97" t="s">
        <v>297</v>
      </c>
      <c r="B402" s="104" t="s">
        <v>296</v>
      </c>
      <c r="C402" s="104" t="s">
        <v>517</v>
      </c>
      <c r="D402" s="98" t="s">
        <v>364</v>
      </c>
      <c r="E402" s="104" t="s">
        <v>335</v>
      </c>
      <c r="F402" s="99" t="n">
        <v>92</v>
      </c>
    </row>
    <row r="403" customFormat="false" ht="12" hidden="false" customHeight="false" outlineLevel="3" collapsed="false">
      <c r="A403" s="97" t="s">
        <v>297</v>
      </c>
      <c r="B403" s="104" t="s">
        <v>296</v>
      </c>
      <c r="C403" s="104" t="s">
        <v>517</v>
      </c>
      <c r="D403" s="98" t="s">
        <v>364</v>
      </c>
      <c r="E403" s="104" t="s">
        <v>336</v>
      </c>
      <c r="F403" s="99" t="n">
        <v>9201</v>
      </c>
    </row>
    <row r="404" customFormat="false" ht="12" hidden="false" customHeight="false" outlineLevel="3" collapsed="false">
      <c r="A404" s="97" t="s">
        <v>297</v>
      </c>
      <c r="B404" s="104" t="s">
        <v>296</v>
      </c>
      <c r="C404" s="104" t="s">
        <v>517</v>
      </c>
      <c r="D404" s="98" t="s">
        <v>364</v>
      </c>
      <c r="E404" s="104" t="s">
        <v>337</v>
      </c>
      <c r="F404" s="99" t="n">
        <v>35</v>
      </c>
    </row>
    <row r="405" customFormat="false" ht="12" hidden="false" customHeight="false" outlineLevel="3" collapsed="false">
      <c r="A405" s="97" t="s">
        <v>297</v>
      </c>
      <c r="B405" s="104" t="s">
        <v>296</v>
      </c>
      <c r="C405" s="104" t="s">
        <v>517</v>
      </c>
      <c r="D405" s="98" t="s">
        <v>364</v>
      </c>
      <c r="E405" s="104" t="s">
        <v>348</v>
      </c>
      <c r="F405" s="99" t="n">
        <v>2179</v>
      </c>
    </row>
    <row r="406" customFormat="false" ht="12" hidden="false" customHeight="false" outlineLevel="3" collapsed="false">
      <c r="A406" s="97" t="s">
        <v>297</v>
      </c>
      <c r="B406" s="104" t="s">
        <v>296</v>
      </c>
      <c r="C406" s="104" t="s">
        <v>517</v>
      </c>
      <c r="D406" s="98" t="s">
        <v>364</v>
      </c>
      <c r="E406" s="104" t="s">
        <v>348</v>
      </c>
      <c r="F406" s="99" t="n">
        <v>2031</v>
      </c>
    </row>
    <row r="407" customFormat="false" ht="12" hidden="false" customHeight="false" outlineLevel="2" collapsed="false">
      <c r="B407" s="104"/>
      <c r="C407" s="101" t="s">
        <v>518</v>
      </c>
      <c r="E407" s="104"/>
      <c r="F407" s="99" t="n">
        <f aca="false">SUBTOTAL(9,F401:F406)</f>
        <v>14721</v>
      </c>
    </row>
    <row r="408" customFormat="false" ht="12" hidden="false" customHeight="false" outlineLevel="3" collapsed="false">
      <c r="A408" s="97" t="s">
        <v>297</v>
      </c>
      <c r="B408" s="104" t="s">
        <v>296</v>
      </c>
      <c r="C408" s="104" t="s">
        <v>519</v>
      </c>
      <c r="D408" s="98" t="s">
        <v>364</v>
      </c>
      <c r="E408" s="104" t="s">
        <v>334</v>
      </c>
      <c r="F408" s="99" t="n">
        <v>42</v>
      </c>
    </row>
    <row r="409" customFormat="false" ht="12" hidden="false" customHeight="false" outlineLevel="3" collapsed="false">
      <c r="A409" s="97" t="s">
        <v>297</v>
      </c>
      <c r="B409" s="104" t="s">
        <v>296</v>
      </c>
      <c r="C409" s="104" t="s">
        <v>519</v>
      </c>
      <c r="D409" s="98" t="s">
        <v>364</v>
      </c>
      <c r="E409" s="104" t="s">
        <v>335</v>
      </c>
      <c r="F409" s="99" t="n">
        <v>2</v>
      </c>
    </row>
    <row r="410" customFormat="false" ht="12" hidden="false" customHeight="false" outlineLevel="3" collapsed="false">
      <c r="A410" s="97" t="s">
        <v>297</v>
      </c>
      <c r="B410" s="104" t="s">
        <v>296</v>
      </c>
      <c r="C410" s="104" t="s">
        <v>519</v>
      </c>
      <c r="D410" s="98" t="s">
        <v>364</v>
      </c>
      <c r="E410" s="104" t="s">
        <v>336</v>
      </c>
      <c r="F410" s="99" t="n">
        <v>332</v>
      </c>
    </row>
    <row r="411" customFormat="false" ht="12" hidden="false" customHeight="false" outlineLevel="3" collapsed="false">
      <c r="A411" s="97" t="s">
        <v>297</v>
      </c>
      <c r="B411" s="104" t="s">
        <v>296</v>
      </c>
      <c r="C411" s="104" t="s">
        <v>519</v>
      </c>
      <c r="D411" s="98" t="s">
        <v>364</v>
      </c>
      <c r="E411" s="104" t="s">
        <v>337</v>
      </c>
      <c r="F411" s="99" t="n">
        <v>1</v>
      </c>
    </row>
    <row r="412" customFormat="false" ht="12" hidden="false" customHeight="false" outlineLevel="3" collapsed="false">
      <c r="A412" s="97" t="s">
        <v>297</v>
      </c>
      <c r="B412" s="104" t="s">
        <v>296</v>
      </c>
      <c r="C412" s="104" t="s">
        <v>519</v>
      </c>
      <c r="D412" s="98" t="s">
        <v>364</v>
      </c>
      <c r="E412" s="104" t="s">
        <v>348</v>
      </c>
      <c r="F412" s="99" t="n">
        <v>78</v>
      </c>
    </row>
    <row r="413" customFormat="false" ht="12" hidden="false" customHeight="false" outlineLevel="3" collapsed="false">
      <c r="A413" s="97" t="s">
        <v>297</v>
      </c>
      <c r="B413" s="104" t="s">
        <v>296</v>
      </c>
      <c r="C413" s="104" t="s">
        <v>519</v>
      </c>
      <c r="D413" s="98" t="s">
        <v>364</v>
      </c>
      <c r="E413" s="104" t="s">
        <v>348</v>
      </c>
      <c r="F413" s="99" t="n">
        <v>72</v>
      </c>
    </row>
    <row r="414" customFormat="false" ht="12" hidden="false" customHeight="false" outlineLevel="2" collapsed="false">
      <c r="B414" s="104"/>
      <c r="C414" s="101" t="s">
        <v>520</v>
      </c>
      <c r="E414" s="104"/>
      <c r="F414" s="99" t="n">
        <f aca="false">SUBTOTAL(9,F408:F413)</f>
        <v>527</v>
      </c>
    </row>
    <row r="415" customFormat="false" ht="12" hidden="false" customHeight="false" outlineLevel="1" collapsed="false">
      <c r="B415" s="101" t="s">
        <v>521</v>
      </c>
      <c r="C415" s="104"/>
      <c r="E415" s="104"/>
      <c r="F415" s="99" t="n">
        <f aca="false">SUBTOTAL(9,F401:F413)</f>
        <v>15248</v>
      </c>
    </row>
    <row r="416" customFormat="false" ht="12" hidden="false" customHeight="false" outlineLevel="3" collapsed="false">
      <c r="A416" s="97" t="s">
        <v>240</v>
      </c>
      <c r="B416" s="104" t="s">
        <v>239</v>
      </c>
      <c r="C416" s="104" t="s">
        <v>522</v>
      </c>
      <c r="D416" s="98" t="s">
        <v>381</v>
      </c>
      <c r="E416" s="104" t="s">
        <v>334</v>
      </c>
      <c r="F416" s="99" t="n">
        <v>787</v>
      </c>
    </row>
    <row r="417" customFormat="false" ht="12" hidden="false" customHeight="false" outlineLevel="2" collapsed="false">
      <c r="B417" s="104"/>
      <c r="C417" s="101" t="s">
        <v>523</v>
      </c>
      <c r="E417" s="104"/>
      <c r="F417" s="99" t="n">
        <f aca="false">SUBTOTAL(9,F416)</f>
        <v>787</v>
      </c>
    </row>
    <row r="418" customFormat="false" ht="12" hidden="false" customHeight="false" outlineLevel="1" collapsed="false">
      <c r="B418" s="101" t="s">
        <v>524</v>
      </c>
      <c r="C418" s="104"/>
      <c r="E418" s="104"/>
      <c r="F418" s="99" t="n">
        <f aca="false">SUBTOTAL(9,F416)</f>
        <v>787</v>
      </c>
    </row>
    <row r="419" customFormat="false" ht="12" hidden="false" customHeight="false" outlineLevel="3" collapsed="false">
      <c r="A419" s="97" t="s">
        <v>242</v>
      </c>
      <c r="B419" s="104" t="s">
        <v>241</v>
      </c>
      <c r="C419" s="104" t="s">
        <v>525</v>
      </c>
      <c r="D419" s="98" t="s">
        <v>381</v>
      </c>
      <c r="E419" s="104" t="s">
        <v>334</v>
      </c>
      <c r="F419" s="99" t="n">
        <v>509</v>
      </c>
    </row>
    <row r="420" customFormat="false" ht="12" hidden="false" customHeight="false" outlineLevel="3" collapsed="false">
      <c r="A420" s="97" t="s">
        <v>242</v>
      </c>
      <c r="B420" s="104" t="s">
        <v>241</v>
      </c>
      <c r="C420" s="104" t="s">
        <v>525</v>
      </c>
      <c r="D420" s="98" t="s">
        <v>381</v>
      </c>
      <c r="E420" s="104" t="s">
        <v>338</v>
      </c>
      <c r="F420" s="99" t="n">
        <v>17</v>
      </c>
    </row>
    <row r="421" customFormat="false" ht="12" hidden="false" customHeight="false" outlineLevel="2" collapsed="false">
      <c r="B421" s="104"/>
      <c r="C421" s="101" t="s">
        <v>526</v>
      </c>
      <c r="E421" s="104"/>
      <c r="F421" s="99" t="n">
        <f aca="false">SUBTOTAL(9,F419:F420)</f>
        <v>526</v>
      </c>
    </row>
    <row r="422" customFormat="false" ht="12" hidden="false" customHeight="false" outlineLevel="1" collapsed="false">
      <c r="B422" s="101" t="s">
        <v>527</v>
      </c>
      <c r="C422" s="104"/>
      <c r="E422" s="104"/>
      <c r="F422" s="99" t="n">
        <f aca="false">SUBTOTAL(9,F419:F420)</f>
        <v>526</v>
      </c>
    </row>
    <row r="423" customFormat="false" ht="12" hidden="false" customHeight="false" outlineLevel="3" collapsed="false">
      <c r="A423" s="97" t="s">
        <v>244</v>
      </c>
      <c r="B423" s="104" t="s">
        <v>243</v>
      </c>
      <c r="C423" s="104" t="s">
        <v>528</v>
      </c>
      <c r="D423" s="98" t="s">
        <v>381</v>
      </c>
      <c r="E423" s="104" t="s">
        <v>334</v>
      </c>
      <c r="F423" s="99" t="n">
        <v>263</v>
      </c>
    </row>
    <row r="424" customFormat="false" ht="12" hidden="false" customHeight="false" outlineLevel="3" collapsed="false">
      <c r="A424" s="97" t="s">
        <v>244</v>
      </c>
      <c r="B424" s="104" t="s">
        <v>243</v>
      </c>
      <c r="C424" s="104" t="s">
        <v>528</v>
      </c>
      <c r="D424" s="98" t="s">
        <v>381</v>
      </c>
      <c r="E424" s="104" t="s">
        <v>335</v>
      </c>
      <c r="F424" s="99" t="n">
        <v>1288</v>
      </c>
    </row>
    <row r="425" customFormat="false" ht="12" hidden="false" customHeight="false" outlineLevel="3" collapsed="false">
      <c r="A425" s="97" t="s">
        <v>244</v>
      </c>
      <c r="B425" s="104" t="s">
        <v>243</v>
      </c>
      <c r="C425" s="104" t="s">
        <v>528</v>
      </c>
      <c r="D425" s="98" t="s">
        <v>381</v>
      </c>
      <c r="E425" s="104" t="s">
        <v>336</v>
      </c>
      <c r="F425" s="99" t="n">
        <v>525</v>
      </c>
    </row>
    <row r="426" customFormat="false" ht="12" hidden="false" customHeight="false" outlineLevel="2" collapsed="false">
      <c r="B426" s="104"/>
      <c r="C426" s="101" t="s">
        <v>529</v>
      </c>
      <c r="E426" s="104"/>
      <c r="F426" s="99" t="n">
        <f aca="false">SUBTOTAL(9,F423:F425)</f>
        <v>2076</v>
      </c>
    </row>
    <row r="427" customFormat="false" ht="12" hidden="false" customHeight="false" outlineLevel="1" collapsed="false">
      <c r="B427" s="101" t="s">
        <v>530</v>
      </c>
      <c r="C427" s="104"/>
      <c r="E427" s="104"/>
      <c r="F427" s="99" t="n">
        <f aca="false">SUBTOTAL(9,F423:F425)</f>
        <v>2076</v>
      </c>
    </row>
    <row r="428" customFormat="false" ht="12" hidden="false" customHeight="false" outlineLevel="3" collapsed="false">
      <c r="A428" s="97" t="s">
        <v>246</v>
      </c>
      <c r="B428" s="104" t="s">
        <v>245</v>
      </c>
      <c r="C428" s="104" t="s">
        <v>531</v>
      </c>
      <c r="D428" s="98" t="s">
        <v>381</v>
      </c>
      <c r="E428" s="104" t="s">
        <v>334</v>
      </c>
      <c r="F428" s="99" t="n">
        <v>2266</v>
      </c>
    </row>
    <row r="429" customFormat="false" ht="12" hidden="false" customHeight="false" outlineLevel="3" collapsed="false">
      <c r="A429" s="97" t="s">
        <v>246</v>
      </c>
      <c r="B429" s="104" t="s">
        <v>245</v>
      </c>
      <c r="C429" s="104" t="s">
        <v>531</v>
      </c>
      <c r="D429" s="98" t="s">
        <v>381</v>
      </c>
      <c r="E429" s="104" t="s">
        <v>338</v>
      </c>
      <c r="F429" s="99" t="n">
        <v>39</v>
      </c>
    </row>
    <row r="430" customFormat="false" ht="12" hidden="false" customHeight="false" outlineLevel="3" collapsed="false">
      <c r="A430" s="97" t="s">
        <v>246</v>
      </c>
      <c r="B430" s="104" t="s">
        <v>245</v>
      </c>
      <c r="C430" s="104" t="s">
        <v>531</v>
      </c>
      <c r="D430" s="98" t="s">
        <v>381</v>
      </c>
      <c r="E430" s="104" t="s">
        <v>348</v>
      </c>
      <c r="F430" s="99" t="n">
        <v>264</v>
      </c>
    </row>
    <row r="431" customFormat="false" ht="12" hidden="false" customHeight="false" outlineLevel="2" collapsed="false">
      <c r="B431" s="104"/>
      <c r="C431" s="101" t="s">
        <v>532</v>
      </c>
      <c r="E431" s="104"/>
      <c r="F431" s="99" t="n">
        <f aca="false">SUBTOTAL(9,F428:F430)</f>
        <v>2569</v>
      </c>
    </row>
    <row r="432" customFormat="false" ht="12" hidden="false" customHeight="false" outlineLevel="1" collapsed="false">
      <c r="B432" s="101" t="s">
        <v>533</v>
      </c>
      <c r="C432" s="104"/>
      <c r="E432" s="104"/>
      <c r="F432" s="99" t="n">
        <f aca="false">SUBTOTAL(9,F428:F430)</f>
        <v>2569</v>
      </c>
    </row>
    <row r="433" customFormat="false" ht="12" hidden="false" customHeight="false" outlineLevel="3" collapsed="false">
      <c r="A433" s="97" t="s">
        <v>248</v>
      </c>
      <c r="B433" s="104" t="s">
        <v>247</v>
      </c>
      <c r="C433" s="104" t="s">
        <v>534</v>
      </c>
      <c r="D433" s="98" t="s">
        <v>381</v>
      </c>
      <c r="E433" s="104" t="s">
        <v>334</v>
      </c>
      <c r="F433" s="99" t="n">
        <v>384</v>
      </c>
    </row>
    <row r="434" customFormat="false" ht="12" hidden="false" customHeight="false" outlineLevel="2" collapsed="false">
      <c r="B434" s="104"/>
      <c r="C434" s="101" t="s">
        <v>535</v>
      </c>
      <c r="E434" s="104"/>
      <c r="F434" s="99" t="n">
        <f aca="false">SUBTOTAL(9,F433)</f>
        <v>384</v>
      </c>
    </row>
    <row r="435" customFormat="false" ht="12" hidden="false" customHeight="false" outlineLevel="1" collapsed="false">
      <c r="B435" s="101" t="s">
        <v>536</v>
      </c>
      <c r="C435" s="104"/>
      <c r="E435" s="104"/>
      <c r="F435" s="99" t="n">
        <f aca="false">SUBTOTAL(9,F433)</f>
        <v>384</v>
      </c>
    </row>
    <row r="436" customFormat="false" ht="12" hidden="false" customHeight="false" outlineLevel="3" collapsed="false">
      <c r="A436" s="97" t="s">
        <v>250</v>
      </c>
      <c r="B436" s="104" t="s">
        <v>249</v>
      </c>
      <c r="C436" s="104" t="s">
        <v>537</v>
      </c>
      <c r="D436" s="98" t="s">
        <v>381</v>
      </c>
      <c r="E436" s="104" t="s">
        <v>334</v>
      </c>
      <c r="F436" s="99" t="n">
        <v>159</v>
      </c>
    </row>
    <row r="437" customFormat="false" ht="12" hidden="false" customHeight="false" outlineLevel="3" collapsed="false">
      <c r="A437" s="97" t="s">
        <v>250</v>
      </c>
      <c r="B437" s="104" t="s">
        <v>249</v>
      </c>
      <c r="C437" s="104" t="s">
        <v>537</v>
      </c>
      <c r="D437" s="98" t="s">
        <v>381</v>
      </c>
      <c r="E437" s="104" t="s">
        <v>338</v>
      </c>
      <c r="F437" s="99" t="n">
        <v>10</v>
      </c>
    </row>
    <row r="438" customFormat="false" ht="12" hidden="false" customHeight="false" outlineLevel="2" collapsed="false">
      <c r="B438" s="104"/>
      <c r="C438" s="101" t="s">
        <v>538</v>
      </c>
      <c r="E438" s="104"/>
      <c r="F438" s="99" t="n">
        <f aca="false">SUBTOTAL(9,F436:F437)</f>
        <v>169</v>
      </c>
    </row>
    <row r="439" customFormat="false" ht="12" hidden="false" customHeight="false" outlineLevel="1" collapsed="false">
      <c r="B439" s="101" t="s">
        <v>539</v>
      </c>
      <c r="C439" s="104"/>
      <c r="E439" s="104"/>
      <c r="F439" s="99" t="n">
        <f aca="false">SUBTOTAL(9,F436:F437)</f>
        <v>169</v>
      </c>
    </row>
    <row r="440" customFormat="false" ht="12" hidden="false" customHeight="false" outlineLevel="3" collapsed="false">
      <c r="A440" s="97" t="s">
        <v>252</v>
      </c>
      <c r="B440" s="104" t="s">
        <v>251</v>
      </c>
      <c r="C440" s="104" t="s">
        <v>540</v>
      </c>
      <c r="D440" s="98" t="s">
        <v>381</v>
      </c>
      <c r="E440" s="104" t="s">
        <v>334</v>
      </c>
      <c r="F440" s="99" t="n">
        <v>878</v>
      </c>
    </row>
    <row r="441" customFormat="false" ht="12" hidden="false" customHeight="false" outlineLevel="3" collapsed="false">
      <c r="A441" s="97" t="s">
        <v>252</v>
      </c>
      <c r="B441" s="104" t="s">
        <v>251</v>
      </c>
      <c r="C441" s="104" t="s">
        <v>540</v>
      </c>
      <c r="D441" s="98" t="s">
        <v>381</v>
      </c>
      <c r="E441" s="104" t="s">
        <v>336</v>
      </c>
      <c r="F441" s="99" t="n">
        <v>73</v>
      </c>
    </row>
    <row r="442" customFormat="false" ht="12" hidden="false" customHeight="false" outlineLevel="3" collapsed="false">
      <c r="A442" s="97" t="s">
        <v>252</v>
      </c>
      <c r="B442" s="104" t="s">
        <v>251</v>
      </c>
      <c r="C442" s="104" t="s">
        <v>540</v>
      </c>
      <c r="D442" s="98" t="s">
        <v>381</v>
      </c>
      <c r="E442" s="104" t="s">
        <v>348</v>
      </c>
      <c r="F442" s="99" t="n">
        <v>101</v>
      </c>
    </row>
    <row r="443" customFormat="false" ht="12" hidden="false" customHeight="false" outlineLevel="2" collapsed="false">
      <c r="B443" s="104"/>
      <c r="C443" s="101" t="s">
        <v>541</v>
      </c>
      <c r="E443" s="104"/>
      <c r="F443" s="99" t="n">
        <f aca="false">SUBTOTAL(9,F440:F442)</f>
        <v>1052</v>
      </c>
    </row>
    <row r="444" customFormat="false" ht="12" hidden="false" customHeight="false" outlineLevel="1" collapsed="false">
      <c r="B444" s="101" t="s">
        <v>542</v>
      </c>
      <c r="C444" s="104"/>
      <c r="E444" s="104"/>
      <c r="F444" s="99" t="n">
        <f aca="false">SUBTOTAL(9,F440:F442)</f>
        <v>1052</v>
      </c>
    </row>
    <row r="445" customFormat="false" ht="12" hidden="false" customHeight="false" outlineLevel="3" collapsed="false">
      <c r="A445" s="97" t="s">
        <v>194</v>
      </c>
      <c r="B445" s="104" t="s">
        <v>193</v>
      </c>
      <c r="C445" s="104" t="s">
        <v>543</v>
      </c>
      <c r="D445" s="98" t="s">
        <v>364</v>
      </c>
      <c r="E445" s="104" t="s">
        <v>348</v>
      </c>
      <c r="F445" s="99" t="n">
        <v>646</v>
      </c>
    </row>
    <row r="446" customFormat="false" ht="12" hidden="false" customHeight="false" outlineLevel="2" collapsed="false">
      <c r="B446" s="104"/>
      <c r="C446" s="101" t="s">
        <v>544</v>
      </c>
      <c r="E446" s="104"/>
      <c r="F446" s="99" t="n">
        <f aca="false">SUBTOTAL(9,F445)</f>
        <v>646</v>
      </c>
    </row>
    <row r="447" customFormat="false" ht="12" hidden="false" customHeight="false" outlineLevel="1" collapsed="false">
      <c r="B447" s="101" t="s">
        <v>545</v>
      </c>
      <c r="C447" s="104"/>
      <c r="E447" s="104"/>
      <c r="F447" s="99" t="n">
        <f aca="false">SUBTOTAL(9,F445)</f>
        <v>646</v>
      </c>
    </row>
    <row r="448" customFormat="false" ht="12" hidden="false" customHeight="false" outlineLevel="3" collapsed="false">
      <c r="A448" s="97" t="s">
        <v>546</v>
      </c>
      <c r="B448" s="104" t="s">
        <v>195</v>
      </c>
      <c r="C448" s="104" t="s">
        <v>421</v>
      </c>
      <c r="D448" s="98" t="s">
        <v>364</v>
      </c>
      <c r="E448" s="104" t="s">
        <v>334</v>
      </c>
      <c r="F448" s="99" t="n">
        <v>5045</v>
      </c>
    </row>
    <row r="449" customFormat="false" ht="12" hidden="false" customHeight="false" outlineLevel="3" collapsed="false">
      <c r="A449" s="97" t="s">
        <v>546</v>
      </c>
      <c r="B449" s="104" t="s">
        <v>195</v>
      </c>
      <c r="C449" s="104" t="s">
        <v>421</v>
      </c>
      <c r="D449" s="98" t="s">
        <v>364</v>
      </c>
      <c r="E449" s="104" t="s">
        <v>335</v>
      </c>
      <c r="F449" s="99" t="n">
        <v>51</v>
      </c>
    </row>
    <row r="450" customFormat="false" ht="12" hidden="false" customHeight="false" outlineLevel="3" collapsed="false">
      <c r="A450" s="97" t="s">
        <v>546</v>
      </c>
      <c r="B450" s="104" t="s">
        <v>195</v>
      </c>
      <c r="C450" s="104" t="s">
        <v>421</v>
      </c>
      <c r="D450" s="98" t="s">
        <v>364</v>
      </c>
      <c r="E450" s="104" t="s">
        <v>336</v>
      </c>
      <c r="F450" s="99" t="n">
        <v>341</v>
      </c>
    </row>
    <row r="451" customFormat="false" ht="12" hidden="false" customHeight="false" outlineLevel="3" collapsed="false">
      <c r="A451" s="97" t="s">
        <v>546</v>
      </c>
      <c r="B451" s="104" t="s">
        <v>195</v>
      </c>
      <c r="C451" s="104" t="s">
        <v>421</v>
      </c>
      <c r="D451" s="98" t="s">
        <v>364</v>
      </c>
      <c r="E451" s="104" t="s">
        <v>339</v>
      </c>
      <c r="F451" s="99" t="n">
        <v>1840</v>
      </c>
    </row>
    <row r="452" customFormat="false" ht="12" hidden="false" customHeight="false" outlineLevel="3" collapsed="false">
      <c r="A452" s="97" t="s">
        <v>546</v>
      </c>
      <c r="B452" s="104" t="s">
        <v>195</v>
      </c>
      <c r="C452" s="104" t="s">
        <v>421</v>
      </c>
      <c r="D452" s="98" t="s">
        <v>364</v>
      </c>
      <c r="E452" s="104" t="s">
        <v>337</v>
      </c>
      <c r="F452" s="99" t="n">
        <v>19</v>
      </c>
    </row>
    <row r="453" customFormat="false" ht="12" hidden="false" customHeight="false" outlineLevel="3" collapsed="false">
      <c r="A453" s="97" t="s">
        <v>546</v>
      </c>
      <c r="B453" s="104" t="s">
        <v>195</v>
      </c>
      <c r="C453" s="104" t="s">
        <v>421</v>
      </c>
      <c r="D453" s="98" t="s">
        <v>364</v>
      </c>
      <c r="E453" s="104" t="s">
        <v>348</v>
      </c>
      <c r="F453" s="99" t="n">
        <v>8046</v>
      </c>
    </row>
    <row r="454" customFormat="false" ht="12" hidden="false" customHeight="false" outlineLevel="2" collapsed="false">
      <c r="B454" s="104"/>
      <c r="C454" s="101" t="s">
        <v>422</v>
      </c>
      <c r="E454" s="104"/>
      <c r="F454" s="99" t="n">
        <f aca="false">SUBTOTAL(9,F448:F453)</f>
        <v>15342</v>
      </c>
    </row>
    <row r="455" customFormat="false" ht="12" hidden="false" customHeight="false" outlineLevel="3" collapsed="false">
      <c r="A455" s="97" t="s">
        <v>546</v>
      </c>
      <c r="B455" s="104" t="s">
        <v>195</v>
      </c>
      <c r="C455" s="104" t="s">
        <v>423</v>
      </c>
      <c r="D455" s="98" t="s">
        <v>364</v>
      </c>
      <c r="E455" s="104" t="s">
        <v>334</v>
      </c>
      <c r="F455" s="99" t="n">
        <v>10092</v>
      </c>
    </row>
    <row r="456" customFormat="false" ht="12" hidden="false" customHeight="false" outlineLevel="3" collapsed="false">
      <c r="A456" s="97" t="s">
        <v>546</v>
      </c>
      <c r="B456" s="104" t="s">
        <v>195</v>
      </c>
      <c r="C456" s="104" t="s">
        <v>423</v>
      </c>
      <c r="D456" s="98" t="s">
        <v>364</v>
      </c>
      <c r="E456" s="104" t="s">
        <v>335</v>
      </c>
      <c r="F456" s="99" t="n">
        <v>102</v>
      </c>
    </row>
    <row r="457" customFormat="false" ht="12" hidden="false" customHeight="false" outlineLevel="3" collapsed="false">
      <c r="A457" s="97" t="s">
        <v>546</v>
      </c>
      <c r="B457" s="104" t="s">
        <v>195</v>
      </c>
      <c r="C457" s="104" t="s">
        <v>423</v>
      </c>
      <c r="D457" s="98" t="s">
        <v>364</v>
      </c>
      <c r="E457" s="104" t="s">
        <v>336</v>
      </c>
      <c r="F457" s="99" t="n">
        <v>682</v>
      </c>
    </row>
    <row r="458" customFormat="false" ht="12" hidden="false" customHeight="false" outlineLevel="3" collapsed="false">
      <c r="A458" s="97" t="s">
        <v>546</v>
      </c>
      <c r="B458" s="104" t="s">
        <v>195</v>
      </c>
      <c r="C458" s="104" t="s">
        <v>423</v>
      </c>
      <c r="D458" s="98" t="s">
        <v>364</v>
      </c>
      <c r="E458" s="104" t="s">
        <v>339</v>
      </c>
      <c r="F458" s="99" t="n">
        <v>3682</v>
      </c>
    </row>
    <row r="459" customFormat="false" ht="12" hidden="false" customHeight="false" outlineLevel="3" collapsed="false">
      <c r="A459" s="97" t="s">
        <v>546</v>
      </c>
      <c r="B459" s="104" t="s">
        <v>195</v>
      </c>
      <c r="C459" s="104" t="s">
        <v>423</v>
      </c>
      <c r="D459" s="98" t="s">
        <v>364</v>
      </c>
      <c r="E459" s="104" t="s">
        <v>337</v>
      </c>
      <c r="F459" s="99" t="n">
        <v>40</v>
      </c>
    </row>
    <row r="460" customFormat="false" ht="12" hidden="false" customHeight="false" outlineLevel="3" collapsed="false">
      <c r="A460" s="97" t="s">
        <v>546</v>
      </c>
      <c r="B460" s="104" t="s">
        <v>195</v>
      </c>
      <c r="C460" s="104" t="s">
        <v>423</v>
      </c>
      <c r="D460" s="98" t="s">
        <v>364</v>
      </c>
      <c r="E460" s="104" t="s">
        <v>348</v>
      </c>
      <c r="F460" s="99" t="n">
        <v>16095</v>
      </c>
    </row>
    <row r="461" customFormat="false" ht="12" hidden="false" customHeight="false" outlineLevel="2" collapsed="false">
      <c r="B461" s="104"/>
      <c r="C461" s="101" t="s">
        <v>424</v>
      </c>
      <c r="E461" s="104"/>
      <c r="F461" s="99" t="n">
        <f aca="false">SUBTOTAL(9,F455:F460)</f>
        <v>30693</v>
      </c>
    </row>
    <row r="462" customFormat="false" ht="12" hidden="false" customHeight="false" outlineLevel="1" collapsed="false">
      <c r="B462" s="101" t="s">
        <v>547</v>
      </c>
      <c r="C462" s="104"/>
      <c r="E462" s="104"/>
      <c r="F462" s="99" t="n">
        <f aca="false">SUBTOTAL(9,F448:F460)</f>
        <v>46035</v>
      </c>
    </row>
    <row r="463" customFormat="false" ht="12" hidden="false" customHeight="false" outlineLevel="3" collapsed="false">
      <c r="A463" s="97" t="s">
        <v>73</v>
      </c>
      <c r="B463" s="104" t="s">
        <v>72</v>
      </c>
      <c r="C463" s="104" t="s">
        <v>367</v>
      </c>
      <c r="D463" s="98" t="s">
        <v>364</v>
      </c>
      <c r="E463" s="104" t="s">
        <v>339</v>
      </c>
      <c r="F463" s="99" t="n">
        <v>11418</v>
      </c>
    </row>
    <row r="464" customFormat="false" ht="12" hidden="false" customHeight="false" outlineLevel="2" collapsed="false">
      <c r="B464" s="104"/>
      <c r="C464" s="101" t="s">
        <v>368</v>
      </c>
      <c r="E464" s="104"/>
      <c r="F464" s="99" t="n">
        <f aca="false">SUBTOTAL(9,F463)</f>
        <v>11418</v>
      </c>
    </row>
    <row r="465" customFormat="false" ht="12" hidden="false" customHeight="false" outlineLevel="1" collapsed="false">
      <c r="B465" s="101" t="s">
        <v>548</v>
      </c>
      <c r="C465" s="104"/>
      <c r="E465" s="104"/>
      <c r="F465" s="99" t="n">
        <f aca="false">SUBTOTAL(9,F463)</f>
        <v>11418</v>
      </c>
    </row>
    <row r="466" customFormat="false" ht="12" hidden="false" customHeight="false" outlineLevel="3" collapsed="false">
      <c r="A466" s="97" t="s">
        <v>73</v>
      </c>
      <c r="B466" s="104" t="s">
        <v>74</v>
      </c>
      <c r="C466" s="104" t="s">
        <v>370</v>
      </c>
      <c r="D466" s="98" t="s">
        <v>364</v>
      </c>
      <c r="E466" s="104" t="s">
        <v>334</v>
      </c>
      <c r="F466" s="99" t="n">
        <v>61</v>
      </c>
    </row>
    <row r="467" customFormat="false" ht="12" hidden="false" customHeight="false" outlineLevel="3" collapsed="false">
      <c r="A467" s="97" t="s">
        <v>73</v>
      </c>
      <c r="B467" s="104" t="s">
        <v>74</v>
      </c>
      <c r="C467" s="104" t="s">
        <v>370</v>
      </c>
      <c r="D467" s="98" t="s">
        <v>364</v>
      </c>
      <c r="E467" s="104" t="s">
        <v>335</v>
      </c>
      <c r="F467" s="99" t="n">
        <v>183</v>
      </c>
    </row>
    <row r="468" customFormat="false" ht="12" hidden="false" customHeight="false" outlineLevel="3" collapsed="false">
      <c r="A468" s="97" t="s">
        <v>73</v>
      </c>
      <c r="B468" s="104" t="s">
        <v>74</v>
      </c>
      <c r="C468" s="104" t="s">
        <v>370</v>
      </c>
      <c r="D468" s="98" t="s">
        <v>364</v>
      </c>
      <c r="E468" s="104" t="s">
        <v>336</v>
      </c>
      <c r="F468" s="99" t="n">
        <v>1353</v>
      </c>
    </row>
    <row r="469" customFormat="false" ht="12" hidden="false" customHeight="false" outlineLevel="3" collapsed="false">
      <c r="A469" s="97" t="s">
        <v>73</v>
      </c>
      <c r="B469" s="104" t="s">
        <v>74</v>
      </c>
      <c r="C469" s="104" t="s">
        <v>370</v>
      </c>
      <c r="D469" s="98" t="s">
        <v>364</v>
      </c>
      <c r="E469" s="104" t="s">
        <v>337</v>
      </c>
      <c r="F469" s="99" t="n">
        <v>4</v>
      </c>
    </row>
    <row r="470" customFormat="false" ht="12" hidden="false" customHeight="false" outlineLevel="3" collapsed="false">
      <c r="A470" s="97" t="s">
        <v>73</v>
      </c>
      <c r="B470" s="104" t="s">
        <v>74</v>
      </c>
      <c r="C470" s="104" t="s">
        <v>370</v>
      </c>
      <c r="D470" s="98" t="s">
        <v>364</v>
      </c>
      <c r="E470" s="104" t="s">
        <v>348</v>
      </c>
      <c r="F470" s="99" t="n">
        <v>1812</v>
      </c>
    </row>
    <row r="471" customFormat="false" ht="12" hidden="false" customHeight="false" outlineLevel="2" collapsed="false">
      <c r="B471" s="104"/>
      <c r="C471" s="101" t="s">
        <v>371</v>
      </c>
      <c r="E471" s="104"/>
      <c r="F471" s="99" t="n">
        <f aca="false">SUBTOTAL(9,F466:F470)</f>
        <v>3413</v>
      </c>
    </row>
    <row r="472" customFormat="false" ht="12" hidden="false" customHeight="false" outlineLevel="1" collapsed="false">
      <c r="B472" s="101" t="s">
        <v>549</v>
      </c>
      <c r="C472" s="104"/>
      <c r="E472" s="104"/>
      <c r="F472" s="99" t="n">
        <f aca="false">SUBTOTAL(9,F466:F470)</f>
        <v>3413</v>
      </c>
    </row>
    <row r="473" customFormat="false" ht="12" hidden="false" customHeight="false" outlineLevel="3" collapsed="false">
      <c r="A473" s="97" t="s">
        <v>254</v>
      </c>
      <c r="B473" s="104" t="s">
        <v>253</v>
      </c>
      <c r="C473" s="104" t="s">
        <v>550</v>
      </c>
      <c r="D473" s="98" t="s">
        <v>381</v>
      </c>
      <c r="E473" s="104" t="s">
        <v>334</v>
      </c>
      <c r="F473" s="99" t="n">
        <v>73</v>
      </c>
    </row>
    <row r="474" customFormat="false" ht="12" hidden="false" customHeight="false" outlineLevel="2" collapsed="false">
      <c r="B474" s="104"/>
      <c r="C474" s="101" t="s">
        <v>551</v>
      </c>
      <c r="E474" s="104"/>
      <c r="F474" s="99" t="n">
        <f aca="false">SUBTOTAL(9,F473)</f>
        <v>73</v>
      </c>
    </row>
    <row r="475" customFormat="false" ht="12" hidden="false" customHeight="false" outlineLevel="1" collapsed="false">
      <c r="B475" s="101" t="s">
        <v>552</v>
      </c>
      <c r="C475" s="104"/>
      <c r="E475" s="104"/>
      <c r="F475" s="99" t="n">
        <f aca="false">SUBTOTAL(9,F473)</f>
        <v>73</v>
      </c>
    </row>
    <row r="476" customFormat="false" ht="12" hidden="false" customHeight="false" outlineLevel="3" collapsed="false">
      <c r="A476" s="97" t="s">
        <v>76</v>
      </c>
      <c r="B476" s="104" t="s">
        <v>75</v>
      </c>
      <c r="C476" s="104" t="s">
        <v>370</v>
      </c>
      <c r="D476" s="98" t="s">
        <v>364</v>
      </c>
      <c r="E476" s="104" t="s">
        <v>334</v>
      </c>
      <c r="F476" s="99" t="n">
        <v>1353</v>
      </c>
    </row>
    <row r="477" customFormat="false" ht="12" hidden="false" customHeight="false" outlineLevel="3" collapsed="false">
      <c r="A477" s="97" t="s">
        <v>76</v>
      </c>
      <c r="B477" s="104" t="s">
        <v>75</v>
      </c>
      <c r="C477" s="104" t="s">
        <v>370</v>
      </c>
      <c r="D477" s="98" t="s">
        <v>364</v>
      </c>
      <c r="E477" s="104" t="s">
        <v>338</v>
      </c>
      <c r="F477" s="99" t="n">
        <v>1375</v>
      </c>
    </row>
    <row r="478" customFormat="false" ht="12" hidden="false" customHeight="false" outlineLevel="3" collapsed="false">
      <c r="A478" s="97" t="s">
        <v>76</v>
      </c>
      <c r="B478" s="104" t="s">
        <v>75</v>
      </c>
      <c r="C478" s="104" t="s">
        <v>370</v>
      </c>
      <c r="D478" s="98" t="s">
        <v>364</v>
      </c>
      <c r="E478" s="104" t="s">
        <v>337</v>
      </c>
      <c r="F478" s="99" t="n">
        <v>183</v>
      </c>
    </row>
    <row r="479" customFormat="false" ht="12" hidden="false" customHeight="false" outlineLevel="3" collapsed="false">
      <c r="A479" s="97" t="s">
        <v>76</v>
      </c>
      <c r="B479" s="104" t="s">
        <v>75</v>
      </c>
      <c r="C479" s="104" t="s">
        <v>370</v>
      </c>
      <c r="D479" s="98" t="s">
        <v>364</v>
      </c>
      <c r="E479" s="104" t="s">
        <v>348</v>
      </c>
      <c r="F479" s="99" t="n">
        <v>502</v>
      </c>
    </row>
    <row r="480" customFormat="false" ht="12" hidden="false" customHeight="false" outlineLevel="2" collapsed="false">
      <c r="B480" s="104"/>
      <c r="C480" s="101" t="s">
        <v>371</v>
      </c>
      <c r="E480" s="104"/>
      <c r="F480" s="99" t="n">
        <f aca="false">SUBTOTAL(9,F476:F479)</f>
        <v>3413</v>
      </c>
    </row>
    <row r="481" customFormat="false" ht="12" hidden="false" customHeight="false" outlineLevel="1" collapsed="false">
      <c r="B481" s="101" t="s">
        <v>553</v>
      </c>
      <c r="C481" s="104"/>
      <c r="E481" s="104"/>
      <c r="F481" s="99" t="n">
        <f aca="false">SUBTOTAL(9,F476:F479)</f>
        <v>3413</v>
      </c>
    </row>
    <row r="482" customFormat="false" ht="12" hidden="false" customHeight="false" outlineLevel="3" collapsed="false">
      <c r="A482" s="97" t="s">
        <v>76</v>
      </c>
      <c r="B482" s="104" t="s">
        <v>77</v>
      </c>
      <c r="C482" s="104" t="s">
        <v>370</v>
      </c>
      <c r="D482" s="98" t="s">
        <v>364</v>
      </c>
      <c r="E482" s="104" t="s">
        <v>338</v>
      </c>
      <c r="F482" s="99" t="n">
        <v>3975</v>
      </c>
    </row>
    <row r="483" customFormat="false" ht="12" hidden="false" customHeight="false" outlineLevel="2" collapsed="false">
      <c r="B483" s="104"/>
      <c r="C483" s="101" t="s">
        <v>371</v>
      </c>
      <c r="E483" s="104"/>
      <c r="F483" s="99" t="n">
        <f aca="false">SUBTOTAL(9,F482)</f>
        <v>3975</v>
      </c>
    </row>
    <row r="484" customFormat="false" ht="12" hidden="false" customHeight="false" outlineLevel="1" collapsed="false">
      <c r="B484" s="101" t="s">
        <v>554</v>
      </c>
      <c r="C484" s="104"/>
      <c r="E484" s="104"/>
      <c r="F484" s="99" t="n">
        <f aca="false">SUBTOTAL(9,F482)</f>
        <v>3975</v>
      </c>
    </row>
    <row r="485" customFormat="false" ht="12" hidden="false" customHeight="false" outlineLevel="3" collapsed="false">
      <c r="A485" s="97" t="s">
        <v>79</v>
      </c>
      <c r="B485" s="104" t="s">
        <v>78</v>
      </c>
      <c r="C485" s="104" t="s">
        <v>363</v>
      </c>
      <c r="D485" s="98" t="s">
        <v>364</v>
      </c>
      <c r="E485" s="104" t="s">
        <v>338</v>
      </c>
      <c r="F485" s="99" t="n">
        <v>6820</v>
      </c>
    </row>
    <row r="486" customFormat="false" ht="12" hidden="false" customHeight="false" outlineLevel="2" collapsed="false">
      <c r="B486" s="104"/>
      <c r="C486" s="101" t="s">
        <v>365</v>
      </c>
      <c r="E486" s="104"/>
      <c r="F486" s="99" t="n">
        <f aca="false">SUBTOTAL(9,F485)</f>
        <v>6820</v>
      </c>
    </row>
    <row r="487" customFormat="false" ht="12" hidden="false" customHeight="false" outlineLevel="1" collapsed="false">
      <c r="B487" s="101" t="s">
        <v>555</v>
      </c>
      <c r="C487" s="104"/>
      <c r="E487" s="104"/>
      <c r="F487" s="99" t="n">
        <f aca="false">SUBTOTAL(9,F485)</f>
        <v>6820</v>
      </c>
    </row>
    <row r="488" customFormat="false" ht="12" hidden="false" customHeight="false" outlineLevel="3" collapsed="false">
      <c r="A488" s="97" t="s">
        <v>79</v>
      </c>
      <c r="B488" s="104" t="s">
        <v>80</v>
      </c>
      <c r="C488" s="104" t="s">
        <v>370</v>
      </c>
      <c r="D488" s="98" t="s">
        <v>364</v>
      </c>
      <c r="E488" s="104" t="s">
        <v>338</v>
      </c>
      <c r="F488" s="99" t="n">
        <v>13948</v>
      </c>
    </row>
    <row r="489" customFormat="false" ht="12" hidden="false" customHeight="false" outlineLevel="2" collapsed="false">
      <c r="B489" s="104"/>
      <c r="C489" s="101" t="s">
        <v>371</v>
      </c>
      <c r="E489" s="104"/>
      <c r="F489" s="99" t="n">
        <f aca="false">SUBTOTAL(9,F488)</f>
        <v>13948</v>
      </c>
    </row>
    <row r="490" customFormat="false" ht="12" hidden="false" customHeight="false" outlineLevel="1" collapsed="false">
      <c r="B490" s="101" t="s">
        <v>556</v>
      </c>
      <c r="C490" s="104"/>
      <c r="E490" s="104"/>
      <c r="F490" s="99" t="n">
        <f aca="false">SUBTOTAL(9,F488)</f>
        <v>13948</v>
      </c>
    </row>
    <row r="491" customFormat="false" ht="12" hidden="false" customHeight="false" outlineLevel="3" collapsed="false">
      <c r="A491" s="97" t="s">
        <v>79</v>
      </c>
      <c r="B491" s="104" t="s">
        <v>81</v>
      </c>
      <c r="C491" s="104" t="s">
        <v>367</v>
      </c>
      <c r="D491" s="98" t="s">
        <v>364</v>
      </c>
      <c r="E491" s="104" t="s">
        <v>338</v>
      </c>
      <c r="F491" s="99" t="n">
        <v>40403</v>
      </c>
    </row>
    <row r="492" customFormat="false" ht="12" hidden="false" customHeight="false" outlineLevel="2" collapsed="false">
      <c r="B492" s="104"/>
      <c r="C492" s="101" t="s">
        <v>368</v>
      </c>
      <c r="E492" s="104"/>
      <c r="F492" s="99" t="n">
        <f aca="false">SUBTOTAL(9,F491)</f>
        <v>40403</v>
      </c>
    </row>
    <row r="493" customFormat="false" ht="12" hidden="false" customHeight="false" outlineLevel="1" collapsed="false">
      <c r="B493" s="101" t="s">
        <v>557</v>
      </c>
      <c r="C493" s="104"/>
      <c r="E493" s="104"/>
      <c r="F493" s="99" t="n">
        <f aca="false">SUBTOTAL(9,F491)</f>
        <v>40403</v>
      </c>
    </row>
    <row r="494" customFormat="false" ht="12" hidden="false" customHeight="false" outlineLevel="3" collapsed="false">
      <c r="A494" s="97" t="s">
        <v>79</v>
      </c>
      <c r="B494" s="104" t="s">
        <v>82</v>
      </c>
      <c r="C494" s="104" t="s">
        <v>363</v>
      </c>
      <c r="D494" s="98" t="s">
        <v>364</v>
      </c>
      <c r="E494" s="104" t="s">
        <v>334</v>
      </c>
      <c r="F494" s="99" t="n">
        <v>39655</v>
      </c>
    </row>
    <row r="495" customFormat="false" ht="12" hidden="false" customHeight="false" outlineLevel="3" collapsed="false">
      <c r="A495" s="97" t="s">
        <v>79</v>
      </c>
      <c r="B495" s="104" t="s">
        <v>82</v>
      </c>
      <c r="C495" s="104" t="s">
        <v>363</v>
      </c>
      <c r="D495" s="98" t="s">
        <v>364</v>
      </c>
      <c r="E495" s="104" t="s">
        <v>338</v>
      </c>
      <c r="F495" s="99" t="n">
        <v>40277</v>
      </c>
    </row>
    <row r="496" customFormat="false" ht="12" hidden="false" customHeight="false" outlineLevel="3" collapsed="false">
      <c r="A496" s="97" t="s">
        <v>79</v>
      </c>
      <c r="B496" s="104" t="s">
        <v>82</v>
      </c>
      <c r="C496" s="104" t="s">
        <v>363</v>
      </c>
      <c r="D496" s="98" t="s">
        <v>364</v>
      </c>
      <c r="E496" s="104" t="s">
        <v>337</v>
      </c>
      <c r="F496" s="99" t="n">
        <v>5381</v>
      </c>
    </row>
    <row r="497" customFormat="false" ht="12" hidden="false" customHeight="false" outlineLevel="3" collapsed="false">
      <c r="A497" s="97" t="s">
        <v>79</v>
      </c>
      <c r="B497" s="104" t="s">
        <v>82</v>
      </c>
      <c r="C497" s="104" t="s">
        <v>363</v>
      </c>
      <c r="D497" s="98" t="s">
        <v>364</v>
      </c>
      <c r="E497" s="104" t="s">
        <v>348</v>
      </c>
      <c r="F497" s="99" t="n">
        <v>14687</v>
      </c>
    </row>
    <row r="498" customFormat="false" ht="12" hidden="false" customHeight="false" outlineLevel="2" collapsed="false">
      <c r="B498" s="104"/>
      <c r="C498" s="101" t="s">
        <v>365</v>
      </c>
      <c r="E498" s="104"/>
      <c r="F498" s="99" t="n">
        <f aca="false">SUBTOTAL(9,F494:F497)</f>
        <v>100000</v>
      </c>
    </row>
    <row r="499" customFormat="false" ht="12" hidden="false" customHeight="false" outlineLevel="1" collapsed="false">
      <c r="B499" s="101" t="s">
        <v>558</v>
      </c>
      <c r="C499" s="104"/>
      <c r="E499" s="104"/>
      <c r="F499" s="99" t="n">
        <f aca="false">SUBTOTAL(9,F494:F497)</f>
        <v>100000</v>
      </c>
    </row>
    <row r="500" customFormat="false" ht="12" hidden="false" customHeight="false" outlineLevel="3" collapsed="false">
      <c r="A500" s="97" t="s">
        <v>79</v>
      </c>
      <c r="B500" s="104" t="s">
        <v>83</v>
      </c>
      <c r="C500" s="104" t="s">
        <v>363</v>
      </c>
      <c r="D500" s="98" t="s">
        <v>364</v>
      </c>
      <c r="E500" s="104" t="s">
        <v>334</v>
      </c>
      <c r="F500" s="99" t="n">
        <v>11693</v>
      </c>
    </row>
    <row r="501" customFormat="false" ht="12" hidden="false" customHeight="false" outlineLevel="3" collapsed="false">
      <c r="A501" s="97" t="s">
        <v>79</v>
      </c>
      <c r="B501" s="104" t="s">
        <v>83</v>
      </c>
      <c r="C501" s="104" t="s">
        <v>363</v>
      </c>
      <c r="D501" s="98" t="s">
        <v>364</v>
      </c>
      <c r="E501" s="104" t="s">
        <v>338</v>
      </c>
      <c r="F501" s="99" t="n">
        <v>11877</v>
      </c>
    </row>
    <row r="502" customFormat="false" ht="12" hidden="false" customHeight="false" outlineLevel="3" collapsed="false">
      <c r="A502" s="97" t="s">
        <v>79</v>
      </c>
      <c r="B502" s="104" t="s">
        <v>83</v>
      </c>
      <c r="C502" s="104" t="s">
        <v>363</v>
      </c>
      <c r="D502" s="98" t="s">
        <v>364</v>
      </c>
      <c r="E502" s="104" t="s">
        <v>337</v>
      </c>
      <c r="F502" s="99" t="n">
        <v>1586</v>
      </c>
    </row>
    <row r="503" customFormat="false" ht="12" hidden="false" customHeight="false" outlineLevel="3" collapsed="false">
      <c r="A503" s="97" t="s">
        <v>79</v>
      </c>
      <c r="B503" s="104" t="s">
        <v>83</v>
      </c>
      <c r="C503" s="104" t="s">
        <v>363</v>
      </c>
      <c r="D503" s="98" t="s">
        <v>364</v>
      </c>
      <c r="E503" s="104" t="s">
        <v>348</v>
      </c>
      <c r="F503" s="99" t="n">
        <v>4331</v>
      </c>
    </row>
    <row r="504" customFormat="false" ht="12" hidden="false" customHeight="false" outlineLevel="2" collapsed="false">
      <c r="B504" s="104"/>
      <c r="C504" s="101" t="s">
        <v>365</v>
      </c>
      <c r="E504" s="104"/>
      <c r="F504" s="99" t="n">
        <f aca="false">SUBTOTAL(9,F500:F503)</f>
        <v>29487</v>
      </c>
    </row>
    <row r="505" customFormat="false" ht="12" hidden="false" customHeight="false" outlineLevel="1" collapsed="false">
      <c r="B505" s="101" t="s">
        <v>559</v>
      </c>
      <c r="C505" s="104"/>
      <c r="E505" s="104"/>
      <c r="F505" s="99" t="n">
        <f aca="false">SUBTOTAL(9,F500:F503)</f>
        <v>29487</v>
      </c>
    </row>
    <row r="506" customFormat="false" ht="12" hidden="false" customHeight="false" outlineLevel="3" collapsed="false">
      <c r="A506" s="97" t="s">
        <v>79</v>
      </c>
      <c r="B506" s="104" t="s">
        <v>84</v>
      </c>
      <c r="C506" s="104" t="s">
        <v>370</v>
      </c>
      <c r="D506" s="98" t="s">
        <v>364</v>
      </c>
      <c r="E506" s="104" t="s">
        <v>334</v>
      </c>
      <c r="F506" s="99" t="n">
        <v>5412</v>
      </c>
    </row>
    <row r="507" customFormat="false" ht="12" hidden="false" customHeight="false" outlineLevel="3" collapsed="false">
      <c r="A507" s="97" t="s">
        <v>79</v>
      </c>
      <c r="B507" s="104" t="s">
        <v>84</v>
      </c>
      <c r="C507" s="104" t="s">
        <v>370</v>
      </c>
      <c r="D507" s="98" t="s">
        <v>364</v>
      </c>
      <c r="E507" s="104" t="s">
        <v>338</v>
      </c>
      <c r="F507" s="99" t="n">
        <v>5498</v>
      </c>
    </row>
    <row r="508" customFormat="false" ht="12" hidden="false" customHeight="false" outlineLevel="3" collapsed="false">
      <c r="A508" s="97" t="s">
        <v>79</v>
      </c>
      <c r="B508" s="104" t="s">
        <v>84</v>
      </c>
      <c r="C508" s="104" t="s">
        <v>370</v>
      </c>
      <c r="D508" s="98" t="s">
        <v>364</v>
      </c>
      <c r="E508" s="104" t="s">
        <v>337</v>
      </c>
      <c r="F508" s="99" t="n">
        <v>735</v>
      </c>
    </row>
    <row r="509" customFormat="false" ht="12" hidden="false" customHeight="false" outlineLevel="3" collapsed="false">
      <c r="A509" s="97" t="s">
        <v>79</v>
      </c>
      <c r="B509" s="104" t="s">
        <v>84</v>
      </c>
      <c r="C509" s="104" t="s">
        <v>370</v>
      </c>
      <c r="D509" s="98" t="s">
        <v>364</v>
      </c>
      <c r="E509" s="104" t="s">
        <v>348</v>
      </c>
      <c r="F509" s="99" t="n">
        <v>2006</v>
      </c>
    </row>
    <row r="510" customFormat="false" ht="12" hidden="false" customHeight="false" outlineLevel="2" collapsed="false">
      <c r="B510" s="104"/>
      <c r="C510" s="101" t="s">
        <v>371</v>
      </c>
      <c r="E510" s="104"/>
      <c r="F510" s="99" t="n">
        <f aca="false">SUBTOTAL(9,F506:F509)</f>
        <v>13651</v>
      </c>
    </row>
    <row r="511" customFormat="false" ht="12" hidden="false" customHeight="false" outlineLevel="1" collapsed="false">
      <c r="B511" s="101" t="s">
        <v>560</v>
      </c>
      <c r="C511" s="104"/>
      <c r="E511" s="104"/>
      <c r="F511" s="99" t="n">
        <f aca="false">SUBTOTAL(9,F506:F509)</f>
        <v>13651</v>
      </c>
    </row>
    <row r="512" customFormat="false" ht="12" hidden="false" customHeight="false" outlineLevel="3" collapsed="false">
      <c r="A512" s="97" t="s">
        <v>256</v>
      </c>
      <c r="B512" s="104" t="s">
        <v>255</v>
      </c>
      <c r="C512" s="104" t="s">
        <v>561</v>
      </c>
      <c r="D512" s="98" t="s">
        <v>381</v>
      </c>
      <c r="E512" s="104" t="s">
        <v>334</v>
      </c>
      <c r="F512" s="99" t="n">
        <v>6010</v>
      </c>
    </row>
    <row r="513" customFormat="false" ht="12" hidden="false" customHeight="false" outlineLevel="3" collapsed="false">
      <c r="A513" s="97" t="s">
        <v>256</v>
      </c>
      <c r="B513" s="104" t="s">
        <v>255</v>
      </c>
      <c r="C513" s="104" t="s">
        <v>561</v>
      </c>
      <c r="D513" s="98" t="s">
        <v>381</v>
      </c>
      <c r="E513" s="104" t="s">
        <v>335</v>
      </c>
      <c r="F513" s="99" t="n">
        <v>38</v>
      </c>
    </row>
    <row r="514" customFormat="false" ht="12" hidden="false" customHeight="false" outlineLevel="3" collapsed="false">
      <c r="A514" s="97" t="s">
        <v>256</v>
      </c>
      <c r="B514" s="104" t="s">
        <v>255</v>
      </c>
      <c r="C514" s="104" t="s">
        <v>561</v>
      </c>
      <c r="D514" s="98" t="s">
        <v>381</v>
      </c>
      <c r="E514" s="104" t="s">
        <v>338</v>
      </c>
      <c r="F514" s="99" t="n">
        <v>750</v>
      </c>
    </row>
    <row r="515" customFormat="false" ht="12" hidden="false" customHeight="false" outlineLevel="3" collapsed="false">
      <c r="A515" s="97" t="s">
        <v>256</v>
      </c>
      <c r="B515" s="104" t="s">
        <v>255</v>
      </c>
      <c r="C515" s="104" t="s">
        <v>561</v>
      </c>
      <c r="D515" s="98" t="s">
        <v>381</v>
      </c>
      <c r="E515" s="104" t="s">
        <v>345</v>
      </c>
      <c r="F515" s="99" t="n">
        <v>56</v>
      </c>
    </row>
    <row r="516" customFormat="false" ht="12" hidden="false" customHeight="false" outlineLevel="3" collapsed="false">
      <c r="A516" s="97" t="s">
        <v>256</v>
      </c>
      <c r="B516" s="104" t="s">
        <v>255</v>
      </c>
      <c r="C516" s="104" t="s">
        <v>561</v>
      </c>
      <c r="D516" s="98" t="s">
        <v>381</v>
      </c>
      <c r="E516" s="104" t="s">
        <v>346</v>
      </c>
      <c r="F516" s="99" t="n">
        <v>201</v>
      </c>
    </row>
    <row r="517" customFormat="false" ht="12" hidden="false" customHeight="false" outlineLevel="3" collapsed="false">
      <c r="A517" s="97" t="s">
        <v>256</v>
      </c>
      <c r="B517" s="104" t="s">
        <v>255</v>
      </c>
      <c r="C517" s="104" t="s">
        <v>561</v>
      </c>
      <c r="D517" s="98" t="s">
        <v>381</v>
      </c>
      <c r="E517" s="104" t="s">
        <v>348</v>
      </c>
      <c r="F517" s="99" t="n">
        <v>277</v>
      </c>
    </row>
    <row r="518" customFormat="false" ht="12" hidden="false" customHeight="false" outlineLevel="2" collapsed="false">
      <c r="B518" s="104"/>
      <c r="C518" s="101" t="s">
        <v>562</v>
      </c>
      <c r="E518" s="104"/>
      <c r="F518" s="99" t="n">
        <f aca="false">SUBTOTAL(9,F512:F517)</f>
        <v>7332</v>
      </c>
    </row>
    <row r="519" customFormat="false" ht="12" hidden="false" customHeight="false" outlineLevel="1" collapsed="false">
      <c r="B519" s="101" t="s">
        <v>563</v>
      </c>
      <c r="C519" s="104"/>
      <c r="E519" s="104"/>
      <c r="F519" s="99" t="n">
        <f aca="false">SUBTOTAL(9,F512:F517)</f>
        <v>7332</v>
      </c>
    </row>
    <row r="520" customFormat="false" ht="12" hidden="false" customHeight="false" outlineLevel="3" collapsed="false">
      <c r="A520" s="97" t="s">
        <v>258</v>
      </c>
      <c r="B520" s="104" t="s">
        <v>257</v>
      </c>
      <c r="C520" s="104" t="s">
        <v>564</v>
      </c>
      <c r="D520" s="98" t="s">
        <v>381</v>
      </c>
      <c r="E520" s="104" t="s">
        <v>334</v>
      </c>
      <c r="F520" s="99" t="n">
        <v>18</v>
      </c>
    </row>
    <row r="521" customFormat="false" ht="12" hidden="false" customHeight="false" outlineLevel="3" collapsed="false">
      <c r="A521" s="97" t="s">
        <v>258</v>
      </c>
      <c r="B521" s="104" t="s">
        <v>257</v>
      </c>
      <c r="C521" s="104" t="s">
        <v>564</v>
      </c>
      <c r="D521" s="98" t="s">
        <v>381</v>
      </c>
      <c r="E521" s="104" t="s">
        <v>335</v>
      </c>
      <c r="F521" s="99" t="n">
        <v>353</v>
      </c>
    </row>
    <row r="522" customFormat="false" ht="12" hidden="false" customHeight="false" outlineLevel="3" collapsed="false">
      <c r="A522" s="97" t="s">
        <v>258</v>
      </c>
      <c r="B522" s="104" t="s">
        <v>257</v>
      </c>
      <c r="C522" s="104" t="s">
        <v>564</v>
      </c>
      <c r="D522" s="98" t="s">
        <v>381</v>
      </c>
      <c r="E522" s="104" t="s">
        <v>336</v>
      </c>
      <c r="F522" s="99" t="n">
        <v>35</v>
      </c>
    </row>
    <row r="523" customFormat="false" ht="12" hidden="false" customHeight="false" outlineLevel="2" collapsed="false">
      <c r="B523" s="104"/>
      <c r="C523" s="101" t="s">
        <v>565</v>
      </c>
      <c r="E523" s="104"/>
      <c r="F523" s="99" t="n">
        <f aca="false">SUBTOTAL(9,F520:F522)</f>
        <v>406</v>
      </c>
    </row>
    <row r="524" customFormat="false" ht="12" hidden="false" customHeight="false" outlineLevel="1" collapsed="false">
      <c r="B524" s="101" t="s">
        <v>566</v>
      </c>
      <c r="C524" s="104"/>
      <c r="E524" s="104"/>
      <c r="F524" s="99" t="n">
        <f aca="false">SUBTOTAL(9,F520:F522)</f>
        <v>406</v>
      </c>
    </row>
    <row r="525" customFormat="false" ht="12" hidden="false" customHeight="false" outlineLevel="3" collapsed="false">
      <c r="A525" s="97" t="s">
        <v>86</v>
      </c>
      <c r="B525" s="104" t="s">
        <v>85</v>
      </c>
      <c r="C525" s="104" t="s">
        <v>370</v>
      </c>
      <c r="D525" s="98" t="s">
        <v>364</v>
      </c>
      <c r="E525" s="104" t="s">
        <v>338</v>
      </c>
      <c r="F525" s="99" t="n">
        <v>11926</v>
      </c>
    </row>
    <row r="526" customFormat="false" ht="12" hidden="false" customHeight="false" outlineLevel="2" collapsed="false">
      <c r="B526" s="104"/>
      <c r="C526" s="101" t="s">
        <v>371</v>
      </c>
      <c r="E526" s="104"/>
      <c r="F526" s="99" t="n">
        <f aca="false">SUBTOTAL(9,F525)</f>
        <v>11926</v>
      </c>
    </row>
    <row r="527" customFormat="false" ht="12" hidden="false" customHeight="false" outlineLevel="1" collapsed="false">
      <c r="B527" s="101" t="s">
        <v>567</v>
      </c>
      <c r="C527" s="104"/>
      <c r="E527" s="104"/>
      <c r="F527" s="99" t="n">
        <f aca="false">SUBTOTAL(9,F525)</f>
        <v>11926</v>
      </c>
    </row>
    <row r="528" customFormat="false" ht="12" hidden="false" customHeight="false" outlineLevel="3" collapsed="false">
      <c r="A528" s="97" t="s">
        <v>86</v>
      </c>
      <c r="B528" s="104" t="s">
        <v>87</v>
      </c>
      <c r="C528" s="104" t="s">
        <v>367</v>
      </c>
      <c r="D528" s="98" t="s">
        <v>364</v>
      </c>
      <c r="E528" s="104" t="s">
        <v>338</v>
      </c>
      <c r="F528" s="99" t="n">
        <v>34253</v>
      </c>
    </row>
    <row r="529" customFormat="false" ht="12" hidden="false" customHeight="false" outlineLevel="2" collapsed="false">
      <c r="B529" s="104"/>
      <c r="C529" s="101" t="s">
        <v>368</v>
      </c>
      <c r="E529" s="104"/>
      <c r="F529" s="99" t="n">
        <f aca="false">SUBTOTAL(9,F528)</f>
        <v>34253</v>
      </c>
    </row>
    <row r="530" customFormat="false" ht="12" hidden="false" customHeight="false" outlineLevel="1" collapsed="false">
      <c r="B530" s="101" t="s">
        <v>568</v>
      </c>
      <c r="C530" s="104"/>
      <c r="E530" s="104"/>
      <c r="F530" s="99" t="n">
        <f aca="false">SUBTOTAL(9,F528)</f>
        <v>34253</v>
      </c>
    </row>
    <row r="531" customFormat="false" ht="12" hidden="false" customHeight="false" outlineLevel="3" collapsed="false">
      <c r="A531" s="97" t="s">
        <v>86</v>
      </c>
      <c r="B531" s="104" t="s">
        <v>88</v>
      </c>
      <c r="C531" s="104" t="s">
        <v>370</v>
      </c>
      <c r="D531" s="98" t="s">
        <v>364</v>
      </c>
      <c r="E531" s="104" t="s">
        <v>334</v>
      </c>
      <c r="F531" s="99" t="n">
        <v>4059</v>
      </c>
    </row>
    <row r="532" customFormat="false" ht="12" hidden="false" customHeight="false" outlineLevel="3" collapsed="false">
      <c r="A532" s="97" t="s">
        <v>86</v>
      </c>
      <c r="B532" s="104" t="s">
        <v>88</v>
      </c>
      <c r="C532" s="104" t="s">
        <v>370</v>
      </c>
      <c r="D532" s="98" t="s">
        <v>364</v>
      </c>
      <c r="E532" s="104" t="s">
        <v>335</v>
      </c>
      <c r="F532" s="99" t="n">
        <v>172</v>
      </c>
    </row>
    <row r="533" customFormat="false" ht="12" hidden="false" customHeight="false" outlineLevel="3" collapsed="false">
      <c r="A533" s="97" t="s">
        <v>86</v>
      </c>
      <c r="B533" s="104" t="s">
        <v>88</v>
      </c>
      <c r="C533" s="104" t="s">
        <v>370</v>
      </c>
      <c r="D533" s="98" t="s">
        <v>364</v>
      </c>
      <c r="E533" s="104" t="s">
        <v>336</v>
      </c>
      <c r="F533" s="99" t="n">
        <v>289</v>
      </c>
    </row>
    <row r="534" customFormat="false" ht="12" hidden="false" customHeight="false" outlineLevel="3" collapsed="false">
      <c r="A534" s="97" t="s">
        <v>86</v>
      </c>
      <c r="B534" s="104" t="s">
        <v>88</v>
      </c>
      <c r="C534" s="104" t="s">
        <v>370</v>
      </c>
      <c r="D534" s="98" t="s">
        <v>364</v>
      </c>
      <c r="E534" s="104" t="s">
        <v>338</v>
      </c>
      <c r="F534" s="99" t="n">
        <v>799</v>
      </c>
    </row>
    <row r="535" customFormat="false" ht="12" hidden="false" customHeight="false" outlineLevel="3" collapsed="false">
      <c r="A535" s="97" t="s">
        <v>86</v>
      </c>
      <c r="B535" s="104" t="s">
        <v>88</v>
      </c>
      <c r="C535" s="104" t="s">
        <v>370</v>
      </c>
      <c r="D535" s="98" t="s">
        <v>364</v>
      </c>
      <c r="E535" s="104" t="s">
        <v>348</v>
      </c>
      <c r="F535" s="99" t="n">
        <v>612</v>
      </c>
    </row>
    <row r="536" customFormat="false" ht="12" hidden="false" customHeight="false" outlineLevel="3" collapsed="false">
      <c r="A536" s="97" t="s">
        <v>86</v>
      </c>
      <c r="B536" s="104" t="s">
        <v>88</v>
      </c>
      <c r="C536" s="104" t="s">
        <v>370</v>
      </c>
      <c r="D536" s="98" t="s">
        <v>364</v>
      </c>
      <c r="E536" s="104" t="s">
        <v>348</v>
      </c>
      <c r="F536" s="99" t="n">
        <v>570</v>
      </c>
    </row>
    <row r="537" customFormat="false" ht="12" hidden="false" customHeight="false" outlineLevel="2" collapsed="false">
      <c r="B537" s="104"/>
      <c r="C537" s="101" t="s">
        <v>371</v>
      </c>
      <c r="E537" s="104"/>
      <c r="F537" s="99" t="n">
        <f aca="false">SUBTOTAL(9,F531:F536)</f>
        <v>6501</v>
      </c>
    </row>
    <row r="538" customFormat="false" ht="12" hidden="false" customHeight="false" outlineLevel="1" collapsed="false">
      <c r="B538" s="101" t="s">
        <v>569</v>
      </c>
      <c r="C538" s="104"/>
      <c r="E538" s="104"/>
      <c r="F538" s="99" t="n">
        <f aca="false">SUBTOTAL(9,F531:F536)</f>
        <v>6501</v>
      </c>
    </row>
    <row r="539" customFormat="false" ht="12" hidden="false" customHeight="false" outlineLevel="3" collapsed="false">
      <c r="A539" s="97" t="s">
        <v>299</v>
      </c>
      <c r="B539" s="104" t="s">
        <v>298</v>
      </c>
      <c r="C539" s="104" t="s">
        <v>570</v>
      </c>
      <c r="D539" s="98" t="s">
        <v>364</v>
      </c>
      <c r="E539" s="104" t="s">
        <v>334</v>
      </c>
      <c r="F539" s="99" t="n">
        <v>14796</v>
      </c>
    </row>
    <row r="540" customFormat="false" ht="12" hidden="false" customHeight="false" outlineLevel="3" collapsed="false">
      <c r="A540" s="97" t="s">
        <v>299</v>
      </c>
      <c r="B540" s="104" t="s">
        <v>298</v>
      </c>
      <c r="C540" s="104" t="s">
        <v>570</v>
      </c>
      <c r="D540" s="98" t="s">
        <v>364</v>
      </c>
      <c r="E540" s="104" t="s">
        <v>335</v>
      </c>
      <c r="F540" s="99" t="n">
        <v>147</v>
      </c>
    </row>
    <row r="541" customFormat="false" ht="12" hidden="false" customHeight="false" outlineLevel="3" collapsed="false">
      <c r="A541" s="97" t="s">
        <v>299</v>
      </c>
      <c r="B541" s="104" t="s">
        <v>298</v>
      </c>
      <c r="C541" s="104" t="s">
        <v>570</v>
      </c>
      <c r="D541" s="98" t="s">
        <v>364</v>
      </c>
      <c r="E541" s="104" t="s">
        <v>336</v>
      </c>
      <c r="F541" s="99" t="n">
        <v>0</v>
      </c>
    </row>
    <row r="542" customFormat="false" ht="12" hidden="false" customHeight="false" outlineLevel="3" collapsed="false">
      <c r="A542" s="97" t="s">
        <v>299</v>
      </c>
      <c r="B542" s="104" t="s">
        <v>298</v>
      </c>
      <c r="C542" s="104" t="s">
        <v>570</v>
      </c>
      <c r="D542" s="98" t="s">
        <v>364</v>
      </c>
      <c r="E542" s="104" t="s">
        <v>338</v>
      </c>
      <c r="F542" s="99" t="n">
        <v>1306</v>
      </c>
    </row>
    <row r="543" customFormat="false" ht="12" hidden="false" customHeight="false" outlineLevel="3" collapsed="false">
      <c r="A543" s="97" t="s">
        <v>299</v>
      </c>
      <c r="B543" s="104" t="s">
        <v>298</v>
      </c>
      <c r="C543" s="104" t="s">
        <v>570</v>
      </c>
      <c r="D543" s="98" t="s">
        <v>364</v>
      </c>
      <c r="E543" s="104" t="s">
        <v>337</v>
      </c>
      <c r="F543" s="99" t="n">
        <v>1903</v>
      </c>
    </row>
    <row r="544" customFormat="false" ht="12" hidden="false" customHeight="false" outlineLevel="3" collapsed="false">
      <c r="A544" s="97" t="s">
        <v>299</v>
      </c>
      <c r="B544" s="104" t="s">
        <v>298</v>
      </c>
      <c r="C544" s="104" t="s">
        <v>570</v>
      </c>
      <c r="D544" s="98" t="s">
        <v>364</v>
      </c>
      <c r="E544" s="104" t="s">
        <v>348</v>
      </c>
      <c r="F544" s="99" t="n">
        <v>3565</v>
      </c>
    </row>
    <row r="545" customFormat="false" ht="12" hidden="false" customHeight="false" outlineLevel="2" collapsed="false">
      <c r="B545" s="104"/>
      <c r="C545" s="101" t="s">
        <v>571</v>
      </c>
      <c r="E545" s="104"/>
      <c r="F545" s="99" t="n">
        <f aca="false">SUBTOTAL(9,F539:F544)</f>
        <v>21717</v>
      </c>
    </row>
    <row r="546" customFormat="false" ht="12" hidden="false" customHeight="false" outlineLevel="3" collapsed="false">
      <c r="A546" s="97" t="s">
        <v>299</v>
      </c>
      <c r="B546" s="104" t="s">
        <v>298</v>
      </c>
      <c r="C546" s="104" t="s">
        <v>572</v>
      </c>
      <c r="D546" s="98" t="s">
        <v>364</v>
      </c>
      <c r="E546" s="104" t="s">
        <v>334</v>
      </c>
      <c r="F546" s="99" t="n">
        <v>21373</v>
      </c>
    </row>
    <row r="547" customFormat="false" ht="12" hidden="false" customHeight="false" outlineLevel="3" collapsed="false">
      <c r="A547" s="97" t="s">
        <v>299</v>
      </c>
      <c r="B547" s="104" t="s">
        <v>298</v>
      </c>
      <c r="C547" s="104" t="s">
        <v>572</v>
      </c>
      <c r="D547" s="98" t="s">
        <v>364</v>
      </c>
      <c r="E547" s="104" t="s">
        <v>335</v>
      </c>
      <c r="F547" s="99" t="n">
        <v>212</v>
      </c>
    </row>
    <row r="548" customFormat="false" ht="12" hidden="false" customHeight="false" outlineLevel="3" collapsed="false">
      <c r="A548" s="97" t="s">
        <v>299</v>
      </c>
      <c r="B548" s="104" t="s">
        <v>298</v>
      </c>
      <c r="C548" s="104" t="s">
        <v>572</v>
      </c>
      <c r="D548" s="98" t="s">
        <v>364</v>
      </c>
      <c r="E548" s="104" t="s">
        <v>336</v>
      </c>
      <c r="F548" s="99" t="n">
        <v>0</v>
      </c>
    </row>
    <row r="549" customFormat="false" ht="12" hidden="false" customHeight="false" outlineLevel="3" collapsed="false">
      <c r="A549" s="97" t="s">
        <v>299</v>
      </c>
      <c r="B549" s="104" t="s">
        <v>298</v>
      </c>
      <c r="C549" s="104" t="s">
        <v>572</v>
      </c>
      <c r="D549" s="98" t="s">
        <v>364</v>
      </c>
      <c r="E549" s="104" t="s">
        <v>338</v>
      </c>
      <c r="F549" s="99" t="n">
        <v>1886</v>
      </c>
    </row>
    <row r="550" customFormat="false" ht="12" hidden="false" customHeight="false" outlineLevel="3" collapsed="false">
      <c r="A550" s="97" t="s">
        <v>299</v>
      </c>
      <c r="B550" s="104" t="s">
        <v>298</v>
      </c>
      <c r="C550" s="104" t="s">
        <v>572</v>
      </c>
      <c r="D550" s="98" t="s">
        <v>364</v>
      </c>
      <c r="E550" s="104" t="s">
        <v>337</v>
      </c>
      <c r="F550" s="99" t="n">
        <v>2749</v>
      </c>
    </row>
    <row r="551" customFormat="false" ht="12" hidden="false" customHeight="false" outlineLevel="3" collapsed="false">
      <c r="A551" s="97" t="s">
        <v>299</v>
      </c>
      <c r="B551" s="104" t="s">
        <v>298</v>
      </c>
      <c r="C551" s="104" t="s">
        <v>572</v>
      </c>
      <c r="D551" s="98" t="s">
        <v>364</v>
      </c>
      <c r="E551" s="104" t="s">
        <v>348</v>
      </c>
      <c r="F551" s="99" t="n">
        <v>5150</v>
      </c>
    </row>
    <row r="552" customFormat="false" ht="12" hidden="false" customHeight="false" outlineLevel="2" collapsed="false">
      <c r="B552" s="104"/>
      <c r="C552" s="101" t="s">
        <v>573</v>
      </c>
      <c r="E552" s="104"/>
      <c r="F552" s="99" t="n">
        <f aca="false">SUBTOTAL(9,F546:F551)</f>
        <v>31370</v>
      </c>
    </row>
    <row r="553" customFormat="false" ht="12" hidden="false" customHeight="false" outlineLevel="1" collapsed="false">
      <c r="B553" s="101" t="s">
        <v>574</v>
      </c>
      <c r="C553" s="104"/>
      <c r="E553" s="104"/>
      <c r="F553" s="99" t="n">
        <f aca="false">SUBTOTAL(9,F539:F551)</f>
        <v>53087</v>
      </c>
    </row>
    <row r="554" customFormat="false" ht="12" hidden="false" customHeight="false" outlineLevel="3" collapsed="false">
      <c r="A554" s="97" t="s">
        <v>90</v>
      </c>
      <c r="B554" s="104" t="s">
        <v>89</v>
      </c>
      <c r="C554" s="104" t="s">
        <v>363</v>
      </c>
      <c r="D554" s="98" t="s">
        <v>364</v>
      </c>
      <c r="E554" s="104" t="s">
        <v>338</v>
      </c>
      <c r="F554" s="99" t="n">
        <v>10795</v>
      </c>
    </row>
    <row r="555" customFormat="false" ht="12" hidden="false" customHeight="false" outlineLevel="2" collapsed="false">
      <c r="B555" s="104"/>
      <c r="C555" s="101" t="s">
        <v>365</v>
      </c>
      <c r="E555" s="104"/>
      <c r="F555" s="99" t="n">
        <f aca="false">SUBTOTAL(9,F554)</f>
        <v>10795</v>
      </c>
    </row>
    <row r="556" customFormat="false" ht="12" hidden="false" customHeight="false" outlineLevel="1" collapsed="false">
      <c r="B556" s="101" t="s">
        <v>575</v>
      </c>
      <c r="C556" s="104"/>
      <c r="E556" s="104"/>
      <c r="F556" s="99" t="n">
        <f aca="false">SUBTOTAL(9,F554)</f>
        <v>10795</v>
      </c>
    </row>
    <row r="557" customFormat="false" ht="12" hidden="false" customHeight="false" outlineLevel="3" collapsed="false">
      <c r="A557" s="97" t="s">
        <v>90</v>
      </c>
      <c r="B557" s="104" t="s">
        <v>91</v>
      </c>
      <c r="C557" s="104" t="s">
        <v>370</v>
      </c>
      <c r="D557" s="98" t="s">
        <v>364</v>
      </c>
      <c r="E557" s="104" t="s">
        <v>338</v>
      </c>
      <c r="F557" s="99" t="n">
        <v>3975</v>
      </c>
    </row>
    <row r="558" customFormat="false" ht="12" hidden="false" customHeight="false" outlineLevel="2" collapsed="false">
      <c r="B558" s="104"/>
      <c r="C558" s="101" t="s">
        <v>371</v>
      </c>
      <c r="E558" s="104"/>
      <c r="F558" s="99" t="n">
        <f aca="false">SUBTOTAL(9,F557)</f>
        <v>3975</v>
      </c>
    </row>
    <row r="559" customFormat="false" ht="12" hidden="false" customHeight="false" outlineLevel="1" collapsed="false">
      <c r="B559" s="101" t="s">
        <v>576</v>
      </c>
      <c r="C559" s="104"/>
      <c r="E559" s="104"/>
      <c r="F559" s="99" t="n">
        <f aca="false">SUBTOTAL(9,F557)</f>
        <v>3975</v>
      </c>
    </row>
    <row r="560" customFormat="false" ht="12" hidden="false" customHeight="false" outlineLevel="3" collapsed="false">
      <c r="A560" s="97" t="s">
        <v>90</v>
      </c>
      <c r="B560" s="104" t="s">
        <v>92</v>
      </c>
      <c r="C560" s="104" t="s">
        <v>367</v>
      </c>
      <c r="D560" s="98" t="s">
        <v>364</v>
      </c>
      <c r="E560" s="104" t="s">
        <v>338</v>
      </c>
      <c r="F560" s="99" t="n">
        <v>11418</v>
      </c>
    </row>
    <row r="561" customFormat="false" ht="12" hidden="false" customHeight="false" outlineLevel="2" collapsed="false">
      <c r="B561" s="104"/>
      <c r="C561" s="101" t="s">
        <v>368</v>
      </c>
      <c r="E561" s="104"/>
      <c r="F561" s="99" t="n">
        <f aca="false">SUBTOTAL(9,F560)</f>
        <v>11418</v>
      </c>
    </row>
    <row r="562" customFormat="false" ht="12" hidden="false" customHeight="false" outlineLevel="1" collapsed="false">
      <c r="B562" s="101" t="s">
        <v>577</v>
      </c>
      <c r="C562" s="104"/>
      <c r="E562" s="104"/>
      <c r="F562" s="99" t="n">
        <f aca="false">SUBTOTAL(9,F560)</f>
        <v>11418</v>
      </c>
    </row>
    <row r="563" customFormat="false" ht="12" hidden="false" customHeight="false" outlineLevel="3" collapsed="false">
      <c r="A563" s="97" t="s">
        <v>90</v>
      </c>
      <c r="B563" s="104" t="s">
        <v>93</v>
      </c>
      <c r="C563" s="104" t="s">
        <v>363</v>
      </c>
      <c r="D563" s="98" t="s">
        <v>364</v>
      </c>
      <c r="E563" s="104" t="s">
        <v>334</v>
      </c>
      <c r="F563" s="99" t="n">
        <v>94817</v>
      </c>
    </row>
    <row r="564" customFormat="false" ht="12" hidden="false" customHeight="false" outlineLevel="3" collapsed="false">
      <c r="A564" s="97" t="s">
        <v>90</v>
      </c>
      <c r="B564" s="104" t="s">
        <v>93</v>
      </c>
      <c r="C564" s="104" t="s">
        <v>363</v>
      </c>
      <c r="D564" s="98" t="s">
        <v>364</v>
      </c>
      <c r="E564" s="104" t="s">
        <v>335</v>
      </c>
      <c r="F564" s="99" t="n">
        <v>4026</v>
      </c>
    </row>
    <row r="565" customFormat="false" ht="12" hidden="false" customHeight="false" outlineLevel="3" collapsed="false">
      <c r="A565" s="97" t="s">
        <v>90</v>
      </c>
      <c r="B565" s="104" t="s">
        <v>93</v>
      </c>
      <c r="C565" s="104" t="s">
        <v>363</v>
      </c>
      <c r="D565" s="98" t="s">
        <v>364</v>
      </c>
      <c r="E565" s="104" t="s">
        <v>336</v>
      </c>
      <c r="F565" s="99" t="n">
        <v>6759</v>
      </c>
    </row>
    <row r="566" customFormat="false" ht="12" hidden="false" customHeight="false" outlineLevel="3" collapsed="false">
      <c r="A566" s="97" t="s">
        <v>90</v>
      </c>
      <c r="B566" s="104" t="s">
        <v>93</v>
      </c>
      <c r="C566" s="104" t="s">
        <v>363</v>
      </c>
      <c r="D566" s="98" t="s">
        <v>364</v>
      </c>
      <c r="E566" s="104" t="s">
        <v>338</v>
      </c>
      <c r="F566" s="99" t="n">
        <v>6162</v>
      </c>
    </row>
    <row r="567" customFormat="false" ht="12" hidden="false" customHeight="false" outlineLevel="3" collapsed="false">
      <c r="A567" s="97" t="s">
        <v>90</v>
      </c>
      <c r="B567" s="104" t="s">
        <v>93</v>
      </c>
      <c r="C567" s="104" t="s">
        <v>363</v>
      </c>
      <c r="D567" s="98" t="s">
        <v>364</v>
      </c>
      <c r="E567" s="104" t="s">
        <v>337</v>
      </c>
      <c r="F567" s="99" t="n">
        <v>737</v>
      </c>
    </row>
    <row r="568" customFormat="false" ht="12" hidden="false" customHeight="false" outlineLevel="3" collapsed="false">
      <c r="A568" s="97" t="s">
        <v>90</v>
      </c>
      <c r="B568" s="104" t="s">
        <v>93</v>
      </c>
      <c r="C568" s="104" t="s">
        <v>363</v>
      </c>
      <c r="D568" s="98" t="s">
        <v>364</v>
      </c>
      <c r="E568" s="104" t="s">
        <v>348</v>
      </c>
      <c r="F568" s="99" t="n">
        <v>16819</v>
      </c>
    </row>
    <row r="569" customFormat="false" ht="12" hidden="false" customHeight="false" outlineLevel="2" collapsed="false">
      <c r="B569" s="104"/>
      <c r="C569" s="101" t="s">
        <v>365</v>
      </c>
      <c r="E569" s="104"/>
      <c r="F569" s="99" t="n">
        <f aca="false">SUBTOTAL(9,F563:F568)</f>
        <v>129320</v>
      </c>
    </row>
    <row r="570" customFormat="false" ht="12" hidden="false" customHeight="false" outlineLevel="1" collapsed="false">
      <c r="B570" s="101" t="s">
        <v>578</v>
      </c>
      <c r="C570" s="104"/>
      <c r="E570" s="104"/>
      <c r="F570" s="99" t="n">
        <f aca="false">SUBTOTAL(9,F563:F568)</f>
        <v>129320</v>
      </c>
    </row>
    <row r="571" customFormat="false" ht="12" hidden="false" customHeight="false" outlineLevel="3" collapsed="false">
      <c r="A571" s="97" t="s">
        <v>90</v>
      </c>
      <c r="B571" s="104" t="s">
        <v>94</v>
      </c>
      <c r="C571" s="104" t="s">
        <v>363</v>
      </c>
      <c r="D571" s="98" t="s">
        <v>364</v>
      </c>
      <c r="E571" s="104" t="s">
        <v>334</v>
      </c>
      <c r="F571" s="99" t="n">
        <v>486</v>
      </c>
    </row>
    <row r="572" customFormat="false" ht="12" hidden="false" customHeight="false" outlineLevel="3" collapsed="false">
      <c r="A572" s="97" t="s">
        <v>90</v>
      </c>
      <c r="B572" s="104" t="s">
        <v>94</v>
      </c>
      <c r="C572" s="104" t="s">
        <v>363</v>
      </c>
      <c r="D572" s="98" t="s">
        <v>364</v>
      </c>
      <c r="E572" s="104" t="s">
        <v>335</v>
      </c>
      <c r="F572" s="99" t="n">
        <v>19</v>
      </c>
    </row>
    <row r="573" customFormat="false" ht="12" hidden="false" customHeight="false" outlineLevel="3" collapsed="false">
      <c r="A573" s="97" t="s">
        <v>90</v>
      </c>
      <c r="B573" s="104" t="s">
        <v>94</v>
      </c>
      <c r="C573" s="104" t="s">
        <v>363</v>
      </c>
      <c r="D573" s="98" t="s">
        <v>364</v>
      </c>
      <c r="E573" s="104" t="s">
        <v>336</v>
      </c>
      <c r="F573" s="99" t="n">
        <v>34</v>
      </c>
    </row>
    <row r="574" customFormat="false" ht="12" hidden="false" customHeight="false" outlineLevel="3" collapsed="false">
      <c r="A574" s="97" t="s">
        <v>90</v>
      </c>
      <c r="B574" s="104" t="s">
        <v>94</v>
      </c>
      <c r="C574" s="104" t="s">
        <v>363</v>
      </c>
      <c r="D574" s="98" t="s">
        <v>364</v>
      </c>
      <c r="E574" s="104" t="s">
        <v>338</v>
      </c>
      <c r="F574" s="99" t="n">
        <v>31</v>
      </c>
    </row>
    <row r="575" customFormat="false" ht="12" hidden="false" customHeight="false" outlineLevel="3" collapsed="false">
      <c r="A575" s="97" t="s">
        <v>90</v>
      </c>
      <c r="B575" s="104" t="s">
        <v>94</v>
      </c>
      <c r="C575" s="104" t="s">
        <v>363</v>
      </c>
      <c r="D575" s="98" t="s">
        <v>364</v>
      </c>
      <c r="E575" s="104" t="s">
        <v>337</v>
      </c>
      <c r="F575" s="99" t="n">
        <v>3</v>
      </c>
    </row>
    <row r="576" customFormat="false" ht="12" hidden="false" customHeight="false" outlineLevel="3" collapsed="false">
      <c r="A576" s="97" t="s">
        <v>90</v>
      </c>
      <c r="B576" s="104" t="s">
        <v>94</v>
      </c>
      <c r="C576" s="104" t="s">
        <v>363</v>
      </c>
      <c r="D576" s="98" t="s">
        <v>364</v>
      </c>
      <c r="E576" s="104" t="s">
        <v>348</v>
      </c>
      <c r="F576" s="99" t="n">
        <v>85</v>
      </c>
    </row>
    <row r="577" customFormat="false" ht="12" hidden="false" customHeight="false" outlineLevel="2" collapsed="false">
      <c r="B577" s="104"/>
      <c r="C577" s="101" t="s">
        <v>365</v>
      </c>
      <c r="E577" s="104"/>
      <c r="F577" s="99" t="n">
        <f aca="false">SUBTOTAL(9,F571:F576)</f>
        <v>658</v>
      </c>
    </row>
    <row r="578" customFormat="false" ht="12" hidden="false" customHeight="false" outlineLevel="1" collapsed="false">
      <c r="B578" s="101" t="s">
        <v>579</v>
      </c>
      <c r="C578" s="104"/>
      <c r="E578" s="104"/>
      <c r="F578" s="99" t="n">
        <f aca="false">SUBTOTAL(9,F571:F576)</f>
        <v>658</v>
      </c>
    </row>
    <row r="579" customFormat="false" ht="12" hidden="false" customHeight="false" outlineLevel="3" collapsed="false">
      <c r="A579" s="97" t="s">
        <v>90</v>
      </c>
      <c r="B579" s="104" t="s">
        <v>95</v>
      </c>
      <c r="C579" s="104" t="s">
        <v>370</v>
      </c>
      <c r="D579" s="98" t="s">
        <v>364</v>
      </c>
      <c r="E579" s="104" t="s">
        <v>334</v>
      </c>
      <c r="F579" s="99" t="n">
        <v>1353</v>
      </c>
    </row>
    <row r="580" customFormat="false" ht="12" hidden="false" customHeight="false" outlineLevel="3" collapsed="false">
      <c r="A580" s="97" t="s">
        <v>90</v>
      </c>
      <c r="B580" s="104" t="s">
        <v>95</v>
      </c>
      <c r="C580" s="104" t="s">
        <v>370</v>
      </c>
      <c r="D580" s="98" t="s">
        <v>364</v>
      </c>
      <c r="E580" s="104" t="s">
        <v>335</v>
      </c>
      <c r="F580" s="99" t="n">
        <v>56</v>
      </c>
    </row>
    <row r="581" customFormat="false" ht="12" hidden="false" customHeight="false" outlineLevel="3" collapsed="false">
      <c r="A581" s="97" t="s">
        <v>90</v>
      </c>
      <c r="B581" s="104" t="s">
        <v>95</v>
      </c>
      <c r="C581" s="104" t="s">
        <v>370</v>
      </c>
      <c r="D581" s="98" t="s">
        <v>364</v>
      </c>
      <c r="E581" s="104" t="s">
        <v>336</v>
      </c>
      <c r="F581" s="99" t="n">
        <v>96</v>
      </c>
    </row>
    <row r="582" customFormat="false" ht="12" hidden="false" customHeight="false" outlineLevel="3" collapsed="false">
      <c r="A582" s="97" t="s">
        <v>90</v>
      </c>
      <c r="B582" s="104" t="s">
        <v>95</v>
      </c>
      <c r="C582" s="104" t="s">
        <v>370</v>
      </c>
      <c r="D582" s="98" t="s">
        <v>364</v>
      </c>
      <c r="E582" s="104" t="s">
        <v>338</v>
      </c>
      <c r="F582" s="99" t="n">
        <v>87</v>
      </c>
    </row>
    <row r="583" customFormat="false" ht="12" hidden="false" customHeight="false" outlineLevel="3" collapsed="false">
      <c r="A583" s="97" t="s">
        <v>90</v>
      </c>
      <c r="B583" s="104" t="s">
        <v>95</v>
      </c>
      <c r="C583" s="104" t="s">
        <v>370</v>
      </c>
      <c r="D583" s="98" t="s">
        <v>364</v>
      </c>
      <c r="E583" s="104" t="s">
        <v>337</v>
      </c>
      <c r="F583" s="99" t="n">
        <v>10</v>
      </c>
    </row>
    <row r="584" customFormat="false" ht="12" hidden="false" customHeight="false" outlineLevel="3" collapsed="false">
      <c r="A584" s="97" t="s">
        <v>90</v>
      </c>
      <c r="B584" s="104" t="s">
        <v>95</v>
      </c>
      <c r="C584" s="104" t="s">
        <v>370</v>
      </c>
      <c r="D584" s="98" t="s">
        <v>364</v>
      </c>
      <c r="E584" s="104" t="s">
        <v>348</v>
      </c>
      <c r="F584" s="99" t="n">
        <v>239</v>
      </c>
    </row>
    <row r="585" customFormat="false" ht="12" hidden="false" customHeight="false" outlineLevel="2" collapsed="false">
      <c r="B585" s="104"/>
      <c r="C585" s="101" t="s">
        <v>371</v>
      </c>
      <c r="E585" s="104"/>
      <c r="F585" s="99" t="n">
        <f aca="false">SUBTOTAL(9,F579:F584)</f>
        <v>1841</v>
      </c>
    </row>
    <row r="586" customFormat="false" ht="12" hidden="false" customHeight="false" outlineLevel="1" collapsed="false">
      <c r="B586" s="101" t="s">
        <v>580</v>
      </c>
      <c r="C586" s="104"/>
      <c r="E586" s="104"/>
      <c r="F586" s="99" t="n">
        <f aca="false">SUBTOTAL(9,F579:F584)</f>
        <v>1841</v>
      </c>
    </row>
    <row r="587" customFormat="false" ht="12" hidden="false" customHeight="false" outlineLevel="3" collapsed="false">
      <c r="A587" s="97" t="s">
        <v>198</v>
      </c>
      <c r="B587" s="104" t="s">
        <v>197</v>
      </c>
      <c r="C587" s="104" t="s">
        <v>581</v>
      </c>
      <c r="D587" s="98" t="s">
        <v>364</v>
      </c>
      <c r="E587" s="104" t="s">
        <v>334</v>
      </c>
      <c r="F587" s="99" t="n">
        <v>2775</v>
      </c>
    </row>
    <row r="588" customFormat="false" ht="12" hidden="false" customHeight="false" outlineLevel="3" collapsed="false">
      <c r="A588" s="97" t="s">
        <v>198</v>
      </c>
      <c r="B588" s="104" t="s">
        <v>197</v>
      </c>
      <c r="C588" s="104" t="s">
        <v>581</v>
      </c>
      <c r="D588" s="98" t="s">
        <v>364</v>
      </c>
      <c r="E588" s="104" t="s">
        <v>335</v>
      </c>
      <c r="F588" s="99" t="n">
        <v>117</v>
      </c>
    </row>
    <row r="589" customFormat="false" ht="12" hidden="false" customHeight="false" outlineLevel="3" collapsed="false">
      <c r="A589" s="97" t="s">
        <v>198</v>
      </c>
      <c r="B589" s="104" t="s">
        <v>197</v>
      </c>
      <c r="C589" s="104" t="s">
        <v>581</v>
      </c>
      <c r="D589" s="98" t="s">
        <v>364</v>
      </c>
      <c r="E589" s="104" t="s">
        <v>336</v>
      </c>
      <c r="F589" s="99" t="n">
        <v>197</v>
      </c>
    </row>
    <row r="590" customFormat="false" ht="12" hidden="false" customHeight="false" outlineLevel="3" collapsed="false">
      <c r="A590" s="97" t="s">
        <v>198</v>
      </c>
      <c r="B590" s="104" t="s">
        <v>197</v>
      </c>
      <c r="C590" s="104" t="s">
        <v>581</v>
      </c>
      <c r="D590" s="98" t="s">
        <v>364</v>
      </c>
      <c r="E590" s="104" t="s">
        <v>338</v>
      </c>
      <c r="F590" s="99" t="n">
        <v>180</v>
      </c>
    </row>
    <row r="591" customFormat="false" ht="12" hidden="false" customHeight="false" outlineLevel="3" collapsed="false">
      <c r="A591" s="97" t="s">
        <v>198</v>
      </c>
      <c r="B591" s="104" t="s">
        <v>197</v>
      </c>
      <c r="C591" s="104" t="s">
        <v>581</v>
      </c>
      <c r="D591" s="98" t="s">
        <v>364</v>
      </c>
      <c r="E591" s="104" t="s">
        <v>337</v>
      </c>
      <c r="F591" s="99" t="n">
        <v>21</v>
      </c>
    </row>
    <row r="592" customFormat="false" ht="12" hidden="false" customHeight="false" outlineLevel="3" collapsed="false">
      <c r="A592" s="97" t="s">
        <v>198</v>
      </c>
      <c r="B592" s="104" t="s">
        <v>197</v>
      </c>
      <c r="C592" s="104" t="s">
        <v>581</v>
      </c>
      <c r="D592" s="98" t="s">
        <v>364</v>
      </c>
      <c r="E592" s="104" t="s">
        <v>348</v>
      </c>
      <c r="F592" s="99" t="n">
        <v>491</v>
      </c>
    </row>
    <row r="593" customFormat="false" ht="12" hidden="false" customHeight="false" outlineLevel="2" collapsed="false">
      <c r="B593" s="104"/>
      <c r="C593" s="101" t="s">
        <v>582</v>
      </c>
      <c r="E593" s="104"/>
      <c r="F593" s="99" t="n">
        <f aca="false">SUBTOTAL(9,F587:F592)</f>
        <v>3781</v>
      </c>
    </row>
    <row r="594" customFormat="false" ht="12" hidden="false" customHeight="false" outlineLevel="1" collapsed="false">
      <c r="B594" s="101" t="s">
        <v>583</v>
      </c>
      <c r="C594" s="104"/>
      <c r="E594" s="104"/>
      <c r="F594" s="99" t="n">
        <f aca="false">SUBTOTAL(9,F587:F592)</f>
        <v>3781</v>
      </c>
    </row>
    <row r="595" customFormat="false" ht="12" hidden="false" customHeight="false" outlineLevel="3" collapsed="false">
      <c r="A595" s="97" t="s">
        <v>260</v>
      </c>
      <c r="B595" s="104" t="s">
        <v>259</v>
      </c>
      <c r="C595" s="104" t="s">
        <v>584</v>
      </c>
      <c r="D595" s="98" t="s">
        <v>381</v>
      </c>
      <c r="E595" s="104" t="s">
        <v>334</v>
      </c>
      <c r="F595" s="99" t="n">
        <v>1240</v>
      </c>
    </row>
    <row r="596" customFormat="false" ht="12" hidden="false" customHeight="false" outlineLevel="3" collapsed="false">
      <c r="A596" s="97" t="s">
        <v>260</v>
      </c>
      <c r="B596" s="104" t="s">
        <v>259</v>
      </c>
      <c r="C596" s="104" t="s">
        <v>584</v>
      </c>
      <c r="D596" s="98" t="s">
        <v>381</v>
      </c>
      <c r="E596" s="104" t="s">
        <v>335</v>
      </c>
      <c r="F596" s="99" t="n">
        <v>3122</v>
      </c>
    </row>
    <row r="597" customFormat="false" ht="12" hidden="false" customHeight="false" outlineLevel="2" collapsed="false">
      <c r="B597" s="104"/>
      <c r="C597" s="101" t="s">
        <v>585</v>
      </c>
      <c r="E597" s="104"/>
      <c r="F597" s="99" t="n">
        <f aca="false">SUBTOTAL(9,F595:F596)</f>
        <v>4362</v>
      </c>
    </row>
    <row r="598" customFormat="false" ht="12" hidden="false" customHeight="false" outlineLevel="1" collapsed="false">
      <c r="B598" s="101" t="s">
        <v>586</v>
      </c>
      <c r="C598" s="104"/>
      <c r="E598" s="104"/>
      <c r="F598" s="99" t="n">
        <f aca="false">SUBTOTAL(9,F595:F596)</f>
        <v>4362</v>
      </c>
    </row>
    <row r="599" customFormat="false" ht="12" hidden="false" customHeight="false" outlineLevel="3" collapsed="false">
      <c r="A599" s="97" t="s">
        <v>200</v>
      </c>
      <c r="B599" s="104" t="s">
        <v>199</v>
      </c>
      <c r="C599" s="104" t="s">
        <v>423</v>
      </c>
      <c r="D599" s="98" t="s">
        <v>364</v>
      </c>
      <c r="E599" s="104" t="s">
        <v>334</v>
      </c>
      <c r="F599" s="99" t="n">
        <v>5423</v>
      </c>
    </row>
    <row r="600" customFormat="false" ht="12" hidden="false" customHeight="false" outlineLevel="3" collapsed="false">
      <c r="A600" s="97" t="s">
        <v>200</v>
      </c>
      <c r="B600" s="104" t="s">
        <v>199</v>
      </c>
      <c r="C600" s="104" t="s">
        <v>423</v>
      </c>
      <c r="D600" s="98" t="s">
        <v>364</v>
      </c>
      <c r="E600" s="104" t="s">
        <v>335</v>
      </c>
      <c r="F600" s="99" t="n">
        <v>55</v>
      </c>
    </row>
    <row r="601" customFormat="false" ht="12" hidden="false" customHeight="false" outlineLevel="3" collapsed="false">
      <c r="A601" s="97" t="s">
        <v>200</v>
      </c>
      <c r="B601" s="104" t="s">
        <v>199</v>
      </c>
      <c r="C601" s="104" t="s">
        <v>423</v>
      </c>
      <c r="D601" s="98" t="s">
        <v>364</v>
      </c>
      <c r="E601" s="104" t="s">
        <v>336</v>
      </c>
      <c r="F601" s="99" t="n">
        <v>366</v>
      </c>
    </row>
    <row r="602" customFormat="false" ht="12" hidden="false" customHeight="false" outlineLevel="3" collapsed="false">
      <c r="A602" s="97" t="s">
        <v>200</v>
      </c>
      <c r="B602" s="104" t="s">
        <v>199</v>
      </c>
      <c r="C602" s="104" t="s">
        <v>423</v>
      </c>
      <c r="D602" s="98" t="s">
        <v>364</v>
      </c>
      <c r="E602" s="104" t="s">
        <v>339</v>
      </c>
      <c r="F602" s="99" t="n">
        <v>1979</v>
      </c>
    </row>
    <row r="603" customFormat="false" ht="12" hidden="false" customHeight="false" outlineLevel="3" collapsed="false">
      <c r="A603" s="97" t="s">
        <v>200</v>
      </c>
      <c r="B603" s="104" t="s">
        <v>199</v>
      </c>
      <c r="C603" s="104" t="s">
        <v>423</v>
      </c>
      <c r="D603" s="98" t="s">
        <v>364</v>
      </c>
      <c r="E603" s="104" t="s">
        <v>337</v>
      </c>
      <c r="F603" s="99" t="n">
        <v>21</v>
      </c>
    </row>
    <row r="604" customFormat="false" ht="12" hidden="false" customHeight="false" outlineLevel="3" collapsed="false">
      <c r="A604" s="97" t="s">
        <v>200</v>
      </c>
      <c r="B604" s="104" t="s">
        <v>199</v>
      </c>
      <c r="C604" s="104" t="s">
        <v>423</v>
      </c>
      <c r="D604" s="98" t="s">
        <v>364</v>
      </c>
      <c r="E604" s="104" t="s">
        <v>348</v>
      </c>
      <c r="F604" s="99" t="n">
        <v>8651</v>
      </c>
    </row>
    <row r="605" customFormat="false" ht="12" hidden="false" customHeight="false" outlineLevel="2" collapsed="false">
      <c r="B605" s="104"/>
      <c r="C605" s="101" t="s">
        <v>424</v>
      </c>
      <c r="E605" s="104"/>
      <c r="F605" s="99" t="n">
        <f aca="false">SUBTOTAL(9,F599:F604)</f>
        <v>16495</v>
      </c>
    </row>
    <row r="606" customFormat="false" ht="12" hidden="false" customHeight="false" outlineLevel="1" collapsed="false">
      <c r="B606" s="101" t="s">
        <v>587</v>
      </c>
      <c r="C606" s="104"/>
      <c r="E606" s="104"/>
      <c r="F606" s="99" t="n">
        <f aca="false">SUBTOTAL(9,F599:F604)</f>
        <v>16495</v>
      </c>
    </row>
    <row r="607" customFormat="false" ht="12" hidden="false" customHeight="false" outlineLevel="3" collapsed="false">
      <c r="A607" s="97" t="s">
        <v>97</v>
      </c>
      <c r="B607" s="104" t="s">
        <v>96</v>
      </c>
      <c r="C607" s="104" t="s">
        <v>363</v>
      </c>
      <c r="D607" s="98" t="s">
        <v>364</v>
      </c>
      <c r="E607" s="104" t="s">
        <v>339</v>
      </c>
      <c r="F607" s="99" t="n">
        <v>10795</v>
      </c>
    </row>
    <row r="608" customFormat="false" ht="12" hidden="false" customHeight="false" outlineLevel="2" collapsed="false">
      <c r="B608" s="104"/>
      <c r="C608" s="101" t="s">
        <v>365</v>
      </c>
      <c r="E608" s="104"/>
      <c r="F608" s="99" t="n">
        <f aca="false">SUBTOTAL(9,F607)</f>
        <v>10795</v>
      </c>
    </row>
    <row r="609" customFormat="false" ht="12" hidden="false" customHeight="false" outlineLevel="1" collapsed="false">
      <c r="B609" s="101" t="s">
        <v>588</v>
      </c>
      <c r="C609" s="104"/>
      <c r="E609" s="104"/>
      <c r="F609" s="99" t="n">
        <f aca="false">SUBTOTAL(9,F607)</f>
        <v>10795</v>
      </c>
    </row>
    <row r="610" customFormat="false" ht="12" hidden="false" customHeight="false" outlineLevel="3" collapsed="false">
      <c r="A610" s="97" t="s">
        <v>97</v>
      </c>
      <c r="B610" s="104" t="s">
        <v>98</v>
      </c>
      <c r="C610" s="104" t="s">
        <v>367</v>
      </c>
      <c r="D610" s="98" t="s">
        <v>364</v>
      </c>
      <c r="E610" s="104" t="s">
        <v>339</v>
      </c>
      <c r="F610" s="99" t="n">
        <v>22836</v>
      </c>
    </row>
    <row r="611" customFormat="false" ht="12" hidden="false" customHeight="false" outlineLevel="2" collapsed="false">
      <c r="B611" s="104"/>
      <c r="C611" s="101" t="s">
        <v>368</v>
      </c>
      <c r="E611" s="104"/>
      <c r="F611" s="99" t="n">
        <f aca="false">SUBTOTAL(9,F610)</f>
        <v>22836</v>
      </c>
    </row>
    <row r="612" customFormat="false" ht="12" hidden="false" customHeight="false" outlineLevel="1" collapsed="false">
      <c r="B612" s="101" t="s">
        <v>589</v>
      </c>
      <c r="C612" s="104"/>
      <c r="E612" s="104"/>
      <c r="F612" s="99" t="n">
        <f aca="false">SUBTOTAL(9,F610)</f>
        <v>22836</v>
      </c>
    </row>
    <row r="613" customFormat="false" ht="12" hidden="false" customHeight="false" outlineLevel="3" collapsed="false">
      <c r="A613" s="97" t="s">
        <v>97</v>
      </c>
      <c r="B613" s="104" t="s">
        <v>99</v>
      </c>
      <c r="C613" s="104" t="s">
        <v>363</v>
      </c>
      <c r="D613" s="98" t="s">
        <v>364</v>
      </c>
      <c r="E613" s="104" t="s">
        <v>334</v>
      </c>
      <c r="F613" s="99" t="n">
        <v>79309</v>
      </c>
    </row>
    <row r="614" customFormat="false" ht="12" hidden="false" customHeight="false" outlineLevel="3" collapsed="false">
      <c r="A614" s="97" t="s">
        <v>97</v>
      </c>
      <c r="B614" s="104" t="s">
        <v>99</v>
      </c>
      <c r="C614" s="104" t="s">
        <v>363</v>
      </c>
      <c r="D614" s="98" t="s">
        <v>364</v>
      </c>
      <c r="E614" s="104" t="s">
        <v>335</v>
      </c>
      <c r="F614" s="99" t="n">
        <v>3368</v>
      </c>
    </row>
    <row r="615" customFormat="false" ht="12" hidden="false" customHeight="false" outlineLevel="3" collapsed="false">
      <c r="A615" s="97" t="s">
        <v>97</v>
      </c>
      <c r="B615" s="104" t="s">
        <v>99</v>
      </c>
      <c r="C615" s="104" t="s">
        <v>363</v>
      </c>
      <c r="D615" s="98" t="s">
        <v>364</v>
      </c>
      <c r="E615" s="104" t="s">
        <v>336</v>
      </c>
      <c r="F615" s="99" t="n">
        <v>5654</v>
      </c>
    </row>
    <row r="616" customFormat="false" ht="12" hidden="false" customHeight="false" outlineLevel="3" collapsed="false">
      <c r="A616" s="97" t="s">
        <v>97</v>
      </c>
      <c r="B616" s="104" t="s">
        <v>99</v>
      </c>
      <c r="C616" s="104" t="s">
        <v>363</v>
      </c>
      <c r="D616" s="98" t="s">
        <v>364</v>
      </c>
      <c r="E616" s="104" t="s">
        <v>339</v>
      </c>
      <c r="F616" s="99" t="n">
        <v>5154</v>
      </c>
    </row>
    <row r="617" customFormat="false" ht="12" hidden="false" customHeight="false" outlineLevel="3" collapsed="false">
      <c r="A617" s="97" t="s">
        <v>97</v>
      </c>
      <c r="B617" s="104" t="s">
        <v>99</v>
      </c>
      <c r="C617" s="104" t="s">
        <v>363</v>
      </c>
      <c r="D617" s="98" t="s">
        <v>364</v>
      </c>
      <c r="E617" s="104" t="s">
        <v>337</v>
      </c>
      <c r="F617" s="99" t="n">
        <v>617</v>
      </c>
    </row>
    <row r="618" customFormat="false" ht="12" hidden="false" customHeight="false" outlineLevel="3" collapsed="false">
      <c r="A618" s="97" t="s">
        <v>97</v>
      </c>
      <c r="B618" s="104" t="s">
        <v>99</v>
      </c>
      <c r="C618" s="104" t="s">
        <v>363</v>
      </c>
      <c r="D618" s="98" t="s">
        <v>364</v>
      </c>
      <c r="E618" s="104" t="s">
        <v>348</v>
      </c>
      <c r="F618" s="99" t="n">
        <v>14067</v>
      </c>
    </row>
    <row r="619" customFormat="false" ht="12" hidden="false" customHeight="false" outlineLevel="2" collapsed="false">
      <c r="B619" s="104"/>
      <c r="C619" s="101" t="s">
        <v>365</v>
      </c>
      <c r="E619" s="104"/>
      <c r="F619" s="99" t="n">
        <f aca="false">SUBTOTAL(9,F613:F618)</f>
        <v>108169</v>
      </c>
    </row>
    <row r="620" customFormat="false" ht="12" hidden="false" customHeight="false" outlineLevel="1" collapsed="false">
      <c r="B620" s="101" t="s">
        <v>590</v>
      </c>
      <c r="C620" s="104"/>
      <c r="E620" s="104"/>
      <c r="F620" s="99" t="n">
        <f aca="false">SUBTOTAL(9,F613:F618)</f>
        <v>108169</v>
      </c>
    </row>
    <row r="621" customFormat="false" ht="12" hidden="false" customHeight="false" outlineLevel="3" collapsed="false">
      <c r="A621" s="97" t="s">
        <v>97</v>
      </c>
      <c r="B621" s="104" t="s">
        <v>100</v>
      </c>
      <c r="C621" s="104" t="s">
        <v>363</v>
      </c>
      <c r="D621" s="98" t="s">
        <v>364</v>
      </c>
      <c r="E621" s="104" t="s">
        <v>334</v>
      </c>
      <c r="F621" s="99" t="n">
        <v>6523</v>
      </c>
    </row>
    <row r="622" customFormat="false" ht="12" hidden="false" customHeight="false" outlineLevel="3" collapsed="false">
      <c r="A622" s="97" t="s">
        <v>97</v>
      </c>
      <c r="B622" s="104" t="s">
        <v>100</v>
      </c>
      <c r="C622" s="104" t="s">
        <v>363</v>
      </c>
      <c r="D622" s="98" t="s">
        <v>364</v>
      </c>
      <c r="E622" s="104" t="s">
        <v>335</v>
      </c>
      <c r="F622" s="99" t="n">
        <v>276</v>
      </c>
    </row>
    <row r="623" customFormat="false" ht="12" hidden="false" customHeight="false" outlineLevel="3" collapsed="false">
      <c r="A623" s="97" t="s">
        <v>97</v>
      </c>
      <c r="B623" s="104" t="s">
        <v>100</v>
      </c>
      <c r="C623" s="104" t="s">
        <v>363</v>
      </c>
      <c r="D623" s="98" t="s">
        <v>364</v>
      </c>
      <c r="E623" s="104" t="s">
        <v>336</v>
      </c>
      <c r="F623" s="99" t="n">
        <v>464</v>
      </c>
    </row>
    <row r="624" customFormat="false" ht="12" hidden="false" customHeight="false" outlineLevel="3" collapsed="false">
      <c r="A624" s="97" t="s">
        <v>97</v>
      </c>
      <c r="B624" s="104" t="s">
        <v>100</v>
      </c>
      <c r="C624" s="104" t="s">
        <v>363</v>
      </c>
      <c r="D624" s="98" t="s">
        <v>364</v>
      </c>
      <c r="E624" s="104" t="s">
        <v>339</v>
      </c>
      <c r="F624" s="99" t="n">
        <v>424</v>
      </c>
    </row>
    <row r="625" customFormat="false" ht="12" hidden="false" customHeight="false" outlineLevel="3" collapsed="false">
      <c r="A625" s="97" t="s">
        <v>97</v>
      </c>
      <c r="B625" s="104" t="s">
        <v>100</v>
      </c>
      <c r="C625" s="104" t="s">
        <v>363</v>
      </c>
      <c r="D625" s="98" t="s">
        <v>364</v>
      </c>
      <c r="E625" s="104" t="s">
        <v>337</v>
      </c>
      <c r="F625" s="99" t="n">
        <v>50</v>
      </c>
    </row>
    <row r="626" customFormat="false" ht="12" hidden="false" customHeight="false" outlineLevel="3" collapsed="false">
      <c r="A626" s="97" t="s">
        <v>97</v>
      </c>
      <c r="B626" s="104" t="s">
        <v>100</v>
      </c>
      <c r="C626" s="104" t="s">
        <v>363</v>
      </c>
      <c r="D626" s="98" t="s">
        <v>364</v>
      </c>
      <c r="E626" s="104" t="s">
        <v>348</v>
      </c>
      <c r="F626" s="99" t="n">
        <v>1156</v>
      </c>
    </row>
    <row r="627" customFormat="false" ht="12" hidden="false" customHeight="false" outlineLevel="2" collapsed="false">
      <c r="B627" s="104"/>
      <c r="C627" s="101" t="s">
        <v>365</v>
      </c>
      <c r="E627" s="104"/>
      <c r="F627" s="99" t="n">
        <f aca="false">SUBTOTAL(9,F621:F626)</f>
        <v>8893</v>
      </c>
    </row>
    <row r="628" customFormat="false" ht="12" hidden="false" customHeight="false" outlineLevel="1" collapsed="false">
      <c r="B628" s="101" t="s">
        <v>591</v>
      </c>
      <c r="C628" s="104"/>
      <c r="E628" s="104"/>
      <c r="F628" s="99" t="n">
        <f aca="false">SUBTOTAL(9,F621:F626)</f>
        <v>8893</v>
      </c>
    </row>
    <row r="629" customFormat="false" ht="12" hidden="false" customHeight="false" outlineLevel="3" collapsed="false">
      <c r="A629" s="97" t="s">
        <v>102</v>
      </c>
      <c r="B629" s="104" t="s">
        <v>101</v>
      </c>
      <c r="C629" s="104" t="s">
        <v>370</v>
      </c>
      <c r="D629" s="98" t="s">
        <v>364</v>
      </c>
      <c r="E629" s="104" t="s">
        <v>339</v>
      </c>
      <c r="F629" s="99" t="n">
        <v>3975</v>
      </c>
    </row>
    <row r="630" customFormat="false" ht="12" hidden="false" customHeight="false" outlineLevel="2" collapsed="false">
      <c r="B630" s="104"/>
      <c r="C630" s="101" t="s">
        <v>371</v>
      </c>
      <c r="E630" s="104"/>
      <c r="F630" s="99" t="n">
        <f aca="false">SUBTOTAL(9,F629)</f>
        <v>3975</v>
      </c>
    </row>
    <row r="631" customFormat="false" ht="12" hidden="false" customHeight="false" outlineLevel="1" collapsed="false">
      <c r="B631" s="101" t="s">
        <v>592</v>
      </c>
      <c r="C631" s="104"/>
      <c r="E631" s="104"/>
      <c r="F631" s="99" t="n">
        <f aca="false">SUBTOTAL(9,F629)</f>
        <v>3975</v>
      </c>
    </row>
    <row r="632" customFormat="false" ht="12" hidden="false" customHeight="false" outlineLevel="3" collapsed="false">
      <c r="A632" s="97" t="s">
        <v>202</v>
      </c>
      <c r="B632" s="104" t="s">
        <v>201</v>
      </c>
      <c r="C632" s="104" t="s">
        <v>593</v>
      </c>
      <c r="D632" s="98" t="s">
        <v>381</v>
      </c>
      <c r="E632" s="104" t="s">
        <v>334</v>
      </c>
      <c r="F632" s="99" t="n">
        <v>4604</v>
      </c>
    </row>
    <row r="633" customFormat="false" ht="12" hidden="false" customHeight="false" outlineLevel="2" collapsed="false">
      <c r="B633" s="104"/>
      <c r="C633" s="101" t="s">
        <v>594</v>
      </c>
      <c r="E633" s="104"/>
      <c r="F633" s="99" t="n">
        <f aca="false">SUBTOTAL(9,F632)</f>
        <v>4604</v>
      </c>
    </row>
    <row r="634" customFormat="false" ht="12" hidden="false" customHeight="false" outlineLevel="1" collapsed="false">
      <c r="B634" s="101" t="s">
        <v>595</v>
      </c>
      <c r="C634" s="104"/>
      <c r="E634" s="104"/>
      <c r="F634" s="99" t="n">
        <f aca="false">SUBTOTAL(9,F632)</f>
        <v>4604</v>
      </c>
    </row>
    <row r="635" customFormat="false" ht="12" hidden="false" customHeight="false" outlineLevel="3" collapsed="false">
      <c r="A635" s="97" t="s">
        <v>262</v>
      </c>
      <c r="B635" s="104" t="s">
        <v>261</v>
      </c>
      <c r="C635" s="104" t="s">
        <v>596</v>
      </c>
      <c r="D635" s="98" t="s">
        <v>381</v>
      </c>
      <c r="E635" s="104" t="s">
        <v>334</v>
      </c>
      <c r="F635" s="99" t="n">
        <v>458</v>
      </c>
    </row>
    <row r="636" customFormat="false" ht="12" hidden="false" customHeight="false" outlineLevel="3" collapsed="false">
      <c r="A636" s="97" t="s">
        <v>262</v>
      </c>
      <c r="B636" s="104" t="s">
        <v>261</v>
      </c>
      <c r="C636" s="104" t="s">
        <v>596</v>
      </c>
      <c r="D636" s="98" t="s">
        <v>381</v>
      </c>
      <c r="E636" s="104" t="s">
        <v>335</v>
      </c>
      <c r="F636" s="99" t="n">
        <v>1492</v>
      </c>
    </row>
    <row r="637" customFormat="false" ht="12" hidden="false" customHeight="false" outlineLevel="3" collapsed="false">
      <c r="A637" s="97" t="s">
        <v>262</v>
      </c>
      <c r="B637" s="104" t="s">
        <v>261</v>
      </c>
      <c r="C637" s="104" t="s">
        <v>596</v>
      </c>
      <c r="D637" s="98" t="s">
        <v>381</v>
      </c>
      <c r="E637" s="104" t="s">
        <v>336</v>
      </c>
      <c r="F637" s="99" t="n">
        <v>370</v>
      </c>
    </row>
    <row r="638" customFormat="false" ht="12" hidden="false" customHeight="false" outlineLevel="2" collapsed="false">
      <c r="B638" s="104"/>
      <c r="C638" s="101" t="s">
        <v>597</v>
      </c>
      <c r="E638" s="104"/>
      <c r="F638" s="99" t="n">
        <f aca="false">SUBTOTAL(9,F635:F637)</f>
        <v>2320</v>
      </c>
    </row>
    <row r="639" customFormat="false" ht="12" hidden="false" customHeight="false" outlineLevel="1" collapsed="false">
      <c r="B639" s="101" t="s">
        <v>598</v>
      </c>
      <c r="C639" s="104"/>
      <c r="E639" s="104"/>
      <c r="F639" s="99" t="n">
        <f aca="false">SUBTOTAL(9,F635:F637)</f>
        <v>2320</v>
      </c>
    </row>
    <row r="640" customFormat="false" ht="12" hidden="false" customHeight="false" outlineLevel="3" collapsed="false">
      <c r="A640" s="97" t="s">
        <v>104</v>
      </c>
      <c r="B640" s="104" t="s">
        <v>103</v>
      </c>
      <c r="C640" s="104" t="s">
        <v>370</v>
      </c>
      <c r="D640" s="98" t="s">
        <v>364</v>
      </c>
      <c r="E640" s="104" t="s">
        <v>334</v>
      </c>
      <c r="F640" s="99" t="n">
        <v>186</v>
      </c>
    </row>
    <row r="641" customFormat="false" ht="12" hidden="false" customHeight="false" outlineLevel="3" collapsed="false">
      <c r="A641" s="97" t="s">
        <v>104</v>
      </c>
      <c r="B641" s="104" t="s">
        <v>103</v>
      </c>
      <c r="C641" s="104" t="s">
        <v>370</v>
      </c>
      <c r="D641" s="98" t="s">
        <v>364</v>
      </c>
      <c r="E641" s="104" t="s">
        <v>335</v>
      </c>
      <c r="F641" s="99" t="n">
        <v>7</v>
      </c>
    </row>
    <row r="642" customFormat="false" ht="12" hidden="false" customHeight="false" outlineLevel="3" collapsed="false">
      <c r="A642" s="97" t="s">
        <v>104</v>
      </c>
      <c r="B642" s="104" t="s">
        <v>103</v>
      </c>
      <c r="C642" s="104" t="s">
        <v>370</v>
      </c>
      <c r="D642" s="98" t="s">
        <v>364</v>
      </c>
      <c r="E642" s="104" t="s">
        <v>336</v>
      </c>
      <c r="F642" s="99" t="n">
        <v>13</v>
      </c>
    </row>
    <row r="643" customFormat="false" ht="12" hidden="false" customHeight="false" outlineLevel="3" collapsed="false">
      <c r="A643" s="97" t="s">
        <v>104</v>
      </c>
      <c r="B643" s="104" t="s">
        <v>103</v>
      </c>
      <c r="C643" s="104" t="s">
        <v>370</v>
      </c>
      <c r="D643" s="98" t="s">
        <v>364</v>
      </c>
      <c r="E643" s="104" t="s">
        <v>337</v>
      </c>
      <c r="F643" s="99" t="n">
        <v>1</v>
      </c>
    </row>
    <row r="644" customFormat="false" ht="12" hidden="false" customHeight="false" outlineLevel="3" collapsed="false">
      <c r="A644" s="97" t="s">
        <v>104</v>
      </c>
      <c r="B644" s="104" t="s">
        <v>103</v>
      </c>
      <c r="C644" s="104" t="s">
        <v>370</v>
      </c>
      <c r="D644" s="98" t="s">
        <v>364</v>
      </c>
      <c r="E644" s="104" t="s">
        <v>348</v>
      </c>
      <c r="F644" s="99" t="n">
        <v>31</v>
      </c>
    </row>
    <row r="645" customFormat="false" ht="12" hidden="false" customHeight="false" outlineLevel="3" collapsed="false">
      <c r="A645" s="97" t="s">
        <v>104</v>
      </c>
      <c r="B645" s="104" t="s">
        <v>103</v>
      </c>
      <c r="C645" s="104" t="s">
        <v>370</v>
      </c>
      <c r="D645" s="98" t="s">
        <v>364</v>
      </c>
      <c r="E645" s="104" t="s">
        <v>348</v>
      </c>
      <c r="F645" s="99" t="n">
        <v>30</v>
      </c>
    </row>
    <row r="646" customFormat="false" ht="12" hidden="false" customHeight="false" outlineLevel="2" collapsed="false">
      <c r="B646" s="104"/>
      <c r="C646" s="101" t="s">
        <v>371</v>
      </c>
      <c r="E646" s="104"/>
      <c r="F646" s="99" t="n">
        <f aca="false">SUBTOTAL(9,F640:F645)</f>
        <v>268</v>
      </c>
    </row>
    <row r="647" customFormat="false" ht="12" hidden="false" customHeight="false" outlineLevel="1" collapsed="false">
      <c r="B647" s="101" t="s">
        <v>599</v>
      </c>
      <c r="C647" s="104"/>
      <c r="E647" s="104"/>
      <c r="F647" s="99" t="n">
        <f aca="false">SUBTOTAL(9,F640:F645)</f>
        <v>268</v>
      </c>
    </row>
    <row r="648" customFormat="false" ht="12" hidden="false" customHeight="false" outlineLevel="3" collapsed="false">
      <c r="A648" s="97" t="s">
        <v>264</v>
      </c>
      <c r="B648" s="104" t="s">
        <v>263</v>
      </c>
      <c r="C648" s="104" t="s">
        <v>600</v>
      </c>
      <c r="D648" s="98" t="s">
        <v>381</v>
      </c>
      <c r="E648" s="104" t="s">
        <v>334</v>
      </c>
      <c r="F648" s="99" t="n">
        <v>603</v>
      </c>
    </row>
    <row r="649" customFormat="false" ht="12" hidden="false" customHeight="false" outlineLevel="3" collapsed="false">
      <c r="A649" s="97" t="s">
        <v>264</v>
      </c>
      <c r="B649" s="104" t="s">
        <v>263</v>
      </c>
      <c r="C649" s="104" t="s">
        <v>600</v>
      </c>
      <c r="D649" s="98" t="s">
        <v>381</v>
      </c>
      <c r="E649" s="104" t="s">
        <v>338</v>
      </c>
      <c r="F649" s="99" t="n">
        <v>23</v>
      </c>
    </row>
    <row r="650" customFormat="false" ht="12" hidden="false" customHeight="false" outlineLevel="2" collapsed="false">
      <c r="B650" s="104"/>
      <c r="C650" s="101" t="s">
        <v>601</v>
      </c>
      <c r="E650" s="104"/>
      <c r="F650" s="99" t="n">
        <f aca="false">SUBTOTAL(9,F648:F649)</f>
        <v>626</v>
      </c>
    </row>
    <row r="651" customFormat="false" ht="12" hidden="false" customHeight="false" outlineLevel="1" collapsed="false">
      <c r="B651" s="101" t="s">
        <v>602</v>
      </c>
      <c r="C651" s="104"/>
      <c r="E651" s="104"/>
      <c r="F651" s="99" t="n">
        <f aca="false">SUBTOTAL(9,F648:F649)</f>
        <v>626</v>
      </c>
    </row>
    <row r="652" customFormat="false" ht="12" hidden="false" customHeight="false" outlineLevel="3" collapsed="false">
      <c r="A652" s="97" t="s">
        <v>106</v>
      </c>
      <c r="B652" s="104" t="s">
        <v>105</v>
      </c>
      <c r="C652" s="104" t="s">
        <v>367</v>
      </c>
      <c r="D652" s="98" t="s">
        <v>364</v>
      </c>
      <c r="E652" s="104" t="s">
        <v>348</v>
      </c>
      <c r="F652" s="99" t="n">
        <v>11418</v>
      </c>
    </row>
    <row r="653" customFormat="false" ht="12" hidden="false" customHeight="false" outlineLevel="2" collapsed="false">
      <c r="B653" s="104"/>
      <c r="C653" s="101" t="s">
        <v>368</v>
      </c>
      <c r="E653" s="104"/>
      <c r="F653" s="99" t="n">
        <f aca="false">SUBTOTAL(9,F652)</f>
        <v>11418</v>
      </c>
    </row>
    <row r="654" customFormat="false" ht="12" hidden="false" customHeight="false" outlineLevel="1" collapsed="false">
      <c r="B654" s="101" t="s">
        <v>603</v>
      </c>
      <c r="C654" s="104"/>
      <c r="E654" s="104"/>
      <c r="F654" s="99" t="n">
        <f aca="false">SUBTOTAL(9,F652)</f>
        <v>11418</v>
      </c>
    </row>
    <row r="655" customFormat="false" ht="12" hidden="false" customHeight="false" outlineLevel="3" collapsed="false">
      <c r="A655" s="97" t="s">
        <v>108</v>
      </c>
      <c r="B655" s="104" t="s">
        <v>203</v>
      </c>
      <c r="C655" s="104" t="s">
        <v>604</v>
      </c>
      <c r="D655" s="98" t="s">
        <v>364</v>
      </c>
      <c r="E655" s="104" t="s">
        <v>348</v>
      </c>
      <c r="F655" s="99" t="n">
        <v>9750</v>
      </c>
    </row>
    <row r="656" customFormat="false" ht="12" hidden="false" customHeight="false" outlineLevel="2" collapsed="false">
      <c r="B656" s="104"/>
      <c r="C656" s="101" t="s">
        <v>605</v>
      </c>
      <c r="E656" s="104"/>
      <c r="F656" s="99" t="n">
        <f aca="false">SUBTOTAL(9,F655)</f>
        <v>9750</v>
      </c>
    </row>
    <row r="657" customFormat="false" ht="12" hidden="false" customHeight="false" outlineLevel="1" collapsed="false">
      <c r="B657" s="101" t="s">
        <v>606</v>
      </c>
      <c r="C657" s="104"/>
      <c r="E657" s="104"/>
      <c r="F657" s="99" t="n">
        <f aca="false">SUBTOTAL(9,F655)</f>
        <v>9750</v>
      </c>
    </row>
    <row r="658" customFormat="false" ht="12" hidden="false" customHeight="false" outlineLevel="3" collapsed="false">
      <c r="A658" s="97" t="s">
        <v>108</v>
      </c>
      <c r="B658" s="104" t="s">
        <v>204</v>
      </c>
      <c r="C658" s="104" t="s">
        <v>604</v>
      </c>
      <c r="D658" s="98" t="s">
        <v>364</v>
      </c>
      <c r="E658" s="104" t="s">
        <v>334</v>
      </c>
      <c r="F658" s="99" t="n">
        <v>13455</v>
      </c>
    </row>
    <row r="659" customFormat="false" ht="12" hidden="false" customHeight="false" outlineLevel="3" collapsed="false">
      <c r="A659" s="97" t="s">
        <v>108</v>
      </c>
      <c r="B659" s="104" t="s">
        <v>204</v>
      </c>
      <c r="C659" s="104" t="s">
        <v>604</v>
      </c>
      <c r="D659" s="98" t="s">
        <v>364</v>
      </c>
      <c r="E659" s="104" t="s">
        <v>335</v>
      </c>
      <c r="F659" s="99" t="n">
        <v>137</v>
      </c>
    </row>
    <row r="660" customFormat="false" ht="12" hidden="false" customHeight="false" outlineLevel="3" collapsed="false">
      <c r="A660" s="97" t="s">
        <v>108</v>
      </c>
      <c r="B660" s="104" t="s">
        <v>204</v>
      </c>
      <c r="C660" s="104" t="s">
        <v>604</v>
      </c>
      <c r="D660" s="98" t="s">
        <v>364</v>
      </c>
      <c r="E660" s="104" t="s">
        <v>336</v>
      </c>
      <c r="F660" s="99" t="n">
        <v>909</v>
      </c>
    </row>
    <row r="661" customFormat="false" ht="12" hidden="false" customHeight="false" outlineLevel="3" collapsed="false">
      <c r="A661" s="97" t="s">
        <v>108</v>
      </c>
      <c r="B661" s="104" t="s">
        <v>204</v>
      </c>
      <c r="C661" s="104" t="s">
        <v>604</v>
      </c>
      <c r="D661" s="98" t="s">
        <v>364</v>
      </c>
      <c r="E661" s="104" t="s">
        <v>338</v>
      </c>
      <c r="F661" s="99" t="n">
        <v>1359</v>
      </c>
    </row>
    <row r="662" customFormat="false" ht="12" hidden="false" customHeight="false" outlineLevel="3" collapsed="false">
      <c r="A662" s="97" t="s">
        <v>108</v>
      </c>
      <c r="B662" s="104" t="s">
        <v>204</v>
      </c>
      <c r="C662" s="104" t="s">
        <v>604</v>
      </c>
      <c r="D662" s="98" t="s">
        <v>364</v>
      </c>
      <c r="E662" s="104" t="s">
        <v>348</v>
      </c>
      <c r="F662" s="99" t="n">
        <v>10682</v>
      </c>
    </row>
    <row r="663" customFormat="false" ht="12" hidden="false" customHeight="false" outlineLevel="3" collapsed="false">
      <c r="A663" s="97" t="s">
        <v>108</v>
      </c>
      <c r="B663" s="104" t="s">
        <v>204</v>
      </c>
      <c r="C663" s="104" t="s">
        <v>604</v>
      </c>
      <c r="D663" s="98" t="s">
        <v>364</v>
      </c>
      <c r="E663" s="104" t="s">
        <v>348</v>
      </c>
      <c r="F663" s="99" t="n">
        <v>1997</v>
      </c>
    </row>
    <row r="664" customFormat="false" ht="12" hidden="false" customHeight="false" outlineLevel="2" collapsed="false">
      <c r="B664" s="104"/>
      <c r="C664" s="101" t="s">
        <v>605</v>
      </c>
      <c r="E664" s="104"/>
      <c r="F664" s="99" t="n">
        <f aca="false">SUBTOTAL(9,F658:F663)</f>
        <v>28539</v>
      </c>
    </row>
    <row r="665" customFormat="false" ht="12" hidden="false" customHeight="false" outlineLevel="1" collapsed="false">
      <c r="B665" s="101" t="s">
        <v>607</v>
      </c>
      <c r="C665" s="104"/>
      <c r="E665" s="104"/>
      <c r="F665" s="99" t="n">
        <f aca="false">SUBTOTAL(9,F658:F663)</f>
        <v>28539</v>
      </c>
    </row>
    <row r="666" customFormat="false" ht="12" hidden="false" customHeight="false" outlineLevel="3" collapsed="false">
      <c r="A666" s="97" t="s">
        <v>108</v>
      </c>
      <c r="B666" s="104" t="s">
        <v>205</v>
      </c>
      <c r="C666" s="104" t="s">
        <v>604</v>
      </c>
      <c r="D666" s="98" t="s">
        <v>364</v>
      </c>
      <c r="E666" s="104" t="s">
        <v>334</v>
      </c>
      <c r="F666" s="99" t="n">
        <v>6726</v>
      </c>
    </row>
    <row r="667" customFormat="false" ht="12" hidden="false" customHeight="false" outlineLevel="3" collapsed="false">
      <c r="A667" s="97" t="s">
        <v>108</v>
      </c>
      <c r="B667" s="104" t="s">
        <v>205</v>
      </c>
      <c r="C667" s="104" t="s">
        <v>604</v>
      </c>
      <c r="D667" s="98" t="s">
        <v>364</v>
      </c>
      <c r="E667" s="104" t="s">
        <v>336</v>
      </c>
      <c r="F667" s="99" t="n">
        <v>454</v>
      </c>
    </row>
    <row r="668" customFormat="false" ht="12" hidden="false" customHeight="false" outlineLevel="3" collapsed="false">
      <c r="A668" s="97" t="s">
        <v>108</v>
      </c>
      <c r="B668" s="104" t="s">
        <v>205</v>
      </c>
      <c r="C668" s="104" t="s">
        <v>604</v>
      </c>
      <c r="D668" s="98" t="s">
        <v>364</v>
      </c>
      <c r="E668" s="104" t="s">
        <v>344</v>
      </c>
      <c r="F668" s="99" t="n">
        <v>594</v>
      </c>
    </row>
    <row r="669" customFormat="false" ht="12" hidden="false" customHeight="false" outlineLevel="3" collapsed="false">
      <c r="A669" s="97" t="s">
        <v>108</v>
      </c>
      <c r="B669" s="104" t="s">
        <v>205</v>
      </c>
      <c r="C669" s="104" t="s">
        <v>604</v>
      </c>
      <c r="D669" s="98" t="s">
        <v>364</v>
      </c>
      <c r="E669" s="104" t="s">
        <v>339</v>
      </c>
      <c r="F669" s="99" t="n">
        <v>1736</v>
      </c>
    </row>
    <row r="670" customFormat="false" ht="12" hidden="false" customHeight="false" outlineLevel="3" collapsed="false">
      <c r="A670" s="97" t="s">
        <v>108</v>
      </c>
      <c r="B670" s="104" t="s">
        <v>205</v>
      </c>
      <c r="C670" s="104" t="s">
        <v>604</v>
      </c>
      <c r="D670" s="98" t="s">
        <v>364</v>
      </c>
      <c r="E670" s="104" t="s">
        <v>348</v>
      </c>
      <c r="F670" s="99" t="n">
        <v>4666</v>
      </c>
    </row>
    <row r="671" customFormat="false" ht="12" hidden="false" customHeight="false" outlineLevel="3" collapsed="false">
      <c r="A671" s="97" t="s">
        <v>108</v>
      </c>
      <c r="B671" s="104" t="s">
        <v>205</v>
      </c>
      <c r="C671" s="104" t="s">
        <v>604</v>
      </c>
      <c r="D671" s="98" t="s">
        <v>364</v>
      </c>
      <c r="E671" s="104" t="s">
        <v>348</v>
      </c>
      <c r="F671" s="99" t="n">
        <v>873</v>
      </c>
    </row>
    <row r="672" customFormat="false" ht="12" hidden="false" customHeight="false" outlineLevel="2" collapsed="false">
      <c r="B672" s="104"/>
      <c r="C672" s="101" t="s">
        <v>605</v>
      </c>
      <c r="E672" s="104"/>
      <c r="F672" s="99" t="n">
        <f aca="false">SUBTOTAL(9,F666:F671)</f>
        <v>15049</v>
      </c>
    </row>
    <row r="673" customFormat="false" ht="12" hidden="false" customHeight="false" outlineLevel="1" collapsed="false">
      <c r="B673" s="101" t="s">
        <v>608</v>
      </c>
      <c r="C673" s="104"/>
      <c r="E673" s="104"/>
      <c r="F673" s="99" t="n">
        <f aca="false">SUBTOTAL(9,F666:F671)</f>
        <v>15049</v>
      </c>
    </row>
    <row r="674" customFormat="false" ht="12" hidden="false" customHeight="false" outlineLevel="3" collapsed="false">
      <c r="A674" s="97" t="s">
        <v>108</v>
      </c>
      <c r="B674" s="104" t="s">
        <v>206</v>
      </c>
      <c r="C674" s="104" t="s">
        <v>604</v>
      </c>
      <c r="D674" s="98" t="s">
        <v>364</v>
      </c>
      <c r="E674" s="104" t="s">
        <v>339</v>
      </c>
      <c r="F674" s="99" t="n">
        <v>40000</v>
      </c>
    </row>
    <row r="675" customFormat="false" ht="12" hidden="false" customHeight="false" outlineLevel="2" collapsed="false">
      <c r="B675" s="104"/>
      <c r="C675" s="101" t="s">
        <v>605</v>
      </c>
      <c r="E675" s="104"/>
      <c r="F675" s="99" t="n">
        <f aca="false">SUBTOTAL(9,F674)</f>
        <v>40000</v>
      </c>
    </row>
    <row r="676" customFormat="false" ht="12" hidden="false" customHeight="false" outlineLevel="1" collapsed="false">
      <c r="B676" s="101" t="s">
        <v>609</v>
      </c>
      <c r="C676" s="104"/>
      <c r="E676" s="104"/>
      <c r="F676" s="99" t="n">
        <f aca="false">SUBTOTAL(9,F674)</f>
        <v>40000</v>
      </c>
    </row>
    <row r="677" customFormat="false" ht="12" hidden="false" customHeight="false" outlineLevel="3" collapsed="false">
      <c r="A677" s="97" t="s">
        <v>108</v>
      </c>
      <c r="B677" s="104" t="s">
        <v>207</v>
      </c>
      <c r="C677" s="104" t="s">
        <v>604</v>
      </c>
      <c r="D677" s="98" t="s">
        <v>364</v>
      </c>
      <c r="E677" s="104" t="s">
        <v>346</v>
      </c>
      <c r="F677" s="99" t="n">
        <v>10795</v>
      </c>
    </row>
    <row r="678" customFormat="false" ht="12" hidden="false" customHeight="false" outlineLevel="2" collapsed="false">
      <c r="B678" s="104"/>
      <c r="C678" s="101" t="s">
        <v>605</v>
      </c>
      <c r="E678" s="104"/>
      <c r="F678" s="99" t="n">
        <f aca="false">SUBTOTAL(9,F677)</f>
        <v>10795</v>
      </c>
    </row>
    <row r="679" customFormat="false" ht="12" hidden="false" customHeight="false" outlineLevel="1" collapsed="false">
      <c r="B679" s="101" t="s">
        <v>610</v>
      </c>
      <c r="C679" s="104"/>
      <c r="E679" s="104"/>
      <c r="F679" s="99" t="n">
        <f aca="false">SUBTOTAL(9,F677)</f>
        <v>10795</v>
      </c>
    </row>
    <row r="680" customFormat="false" ht="12" hidden="false" customHeight="false" outlineLevel="3" collapsed="false">
      <c r="A680" s="97" t="s">
        <v>108</v>
      </c>
      <c r="B680" s="104" t="s">
        <v>208</v>
      </c>
      <c r="C680" s="104" t="s">
        <v>604</v>
      </c>
      <c r="D680" s="98" t="s">
        <v>364</v>
      </c>
      <c r="E680" s="104" t="s">
        <v>345</v>
      </c>
      <c r="F680" s="99" t="n">
        <v>3975</v>
      </c>
    </row>
    <row r="681" customFormat="false" ht="12" hidden="false" customHeight="false" outlineLevel="2" collapsed="false">
      <c r="B681" s="104"/>
      <c r="C681" s="101" t="s">
        <v>605</v>
      </c>
      <c r="E681" s="104"/>
      <c r="F681" s="99" t="n">
        <f aca="false">SUBTOTAL(9,F680)</f>
        <v>3975</v>
      </c>
    </row>
    <row r="682" customFormat="false" ht="12" hidden="false" customHeight="false" outlineLevel="1" collapsed="false">
      <c r="B682" s="101" t="s">
        <v>611</v>
      </c>
      <c r="C682" s="104"/>
      <c r="E682" s="104"/>
      <c r="F682" s="99" t="n">
        <f aca="false">SUBTOTAL(9,F680)</f>
        <v>3975</v>
      </c>
    </row>
    <row r="683" customFormat="false" ht="12" hidden="false" customHeight="false" outlineLevel="3" collapsed="false">
      <c r="A683" s="97" t="s">
        <v>108</v>
      </c>
      <c r="B683" s="104" t="s">
        <v>107</v>
      </c>
      <c r="C683" s="104" t="s">
        <v>367</v>
      </c>
      <c r="D683" s="98" t="s">
        <v>364</v>
      </c>
      <c r="E683" s="104" t="s">
        <v>344</v>
      </c>
      <c r="F683" s="99" t="n">
        <v>11418</v>
      </c>
    </row>
    <row r="684" customFormat="false" ht="12" hidden="false" customHeight="false" outlineLevel="2" collapsed="false">
      <c r="B684" s="104"/>
      <c r="C684" s="101" t="s">
        <v>368</v>
      </c>
      <c r="E684" s="104"/>
      <c r="F684" s="99" t="n">
        <f aca="false">SUBTOTAL(9,F683)</f>
        <v>11418</v>
      </c>
    </row>
    <row r="685" customFormat="false" ht="12" hidden="false" customHeight="false" outlineLevel="1" collapsed="false">
      <c r="B685" s="101" t="s">
        <v>612</v>
      </c>
      <c r="C685" s="104"/>
      <c r="E685" s="104"/>
      <c r="F685" s="99" t="n">
        <f aca="false">SUBTOTAL(9,F683)</f>
        <v>11418</v>
      </c>
    </row>
    <row r="686" customFormat="false" ht="12" hidden="false" customHeight="false" outlineLevel="3" collapsed="false">
      <c r="A686" s="97" t="s">
        <v>108</v>
      </c>
      <c r="B686" s="104" t="s">
        <v>209</v>
      </c>
      <c r="C686" s="104" t="s">
        <v>604</v>
      </c>
      <c r="D686" s="98" t="s">
        <v>364</v>
      </c>
      <c r="E686" s="104" t="s">
        <v>338</v>
      </c>
      <c r="F686" s="99" t="n">
        <v>8225</v>
      </c>
    </row>
    <row r="687" customFormat="false" ht="12" hidden="false" customHeight="false" outlineLevel="2" collapsed="false">
      <c r="B687" s="104"/>
      <c r="C687" s="101" t="s">
        <v>605</v>
      </c>
      <c r="E687" s="104"/>
      <c r="F687" s="99" t="n">
        <f aca="false">SUBTOTAL(9,F686)</f>
        <v>8225</v>
      </c>
    </row>
    <row r="688" customFormat="false" ht="12" hidden="false" customHeight="false" outlineLevel="1" collapsed="false">
      <c r="B688" s="101" t="s">
        <v>613</v>
      </c>
      <c r="C688" s="104"/>
      <c r="E688" s="104"/>
      <c r="F688" s="99" t="n">
        <f aca="false">SUBTOTAL(9,F686)</f>
        <v>8225</v>
      </c>
    </row>
    <row r="689" customFormat="false" ht="12" hidden="false" customHeight="false" outlineLevel="3" collapsed="false">
      <c r="A689" s="97" t="s">
        <v>108</v>
      </c>
      <c r="B689" s="104" t="s">
        <v>210</v>
      </c>
      <c r="C689" s="104" t="s">
        <v>604</v>
      </c>
      <c r="D689" s="98" t="s">
        <v>364</v>
      </c>
      <c r="E689" s="104" t="s">
        <v>345</v>
      </c>
      <c r="F689" s="99" t="n">
        <v>3413</v>
      </c>
    </row>
    <row r="690" customFormat="false" ht="12" hidden="false" customHeight="false" outlineLevel="2" collapsed="false">
      <c r="B690" s="104"/>
      <c r="C690" s="101" t="s">
        <v>605</v>
      </c>
      <c r="E690" s="104"/>
      <c r="F690" s="99" t="n">
        <f aca="false">SUBTOTAL(9,F689)</f>
        <v>3413</v>
      </c>
    </row>
    <row r="691" customFormat="false" ht="12" hidden="false" customHeight="false" outlineLevel="1" collapsed="false">
      <c r="B691" s="101" t="s">
        <v>614</v>
      </c>
      <c r="C691" s="104"/>
      <c r="E691" s="104"/>
      <c r="F691" s="99" t="n">
        <f aca="false">SUBTOTAL(9,F689)</f>
        <v>3413</v>
      </c>
    </row>
    <row r="692" customFormat="false" ht="12" hidden="false" customHeight="false" outlineLevel="3" collapsed="false">
      <c r="A692" s="97" t="s">
        <v>301</v>
      </c>
      <c r="B692" s="104" t="s">
        <v>300</v>
      </c>
      <c r="C692" s="104" t="s">
        <v>615</v>
      </c>
      <c r="D692" s="98" t="s">
        <v>364</v>
      </c>
      <c r="E692" s="104" t="s">
        <v>334</v>
      </c>
      <c r="F692" s="99" t="n">
        <v>9863</v>
      </c>
    </row>
    <row r="693" customFormat="false" ht="12" hidden="false" customHeight="false" outlineLevel="3" collapsed="false">
      <c r="A693" s="97" t="s">
        <v>301</v>
      </c>
      <c r="B693" s="104" t="s">
        <v>300</v>
      </c>
      <c r="C693" s="104" t="s">
        <v>615</v>
      </c>
      <c r="D693" s="98" t="s">
        <v>364</v>
      </c>
      <c r="E693" s="104" t="s">
        <v>335</v>
      </c>
      <c r="F693" s="99" t="n">
        <v>100</v>
      </c>
    </row>
    <row r="694" customFormat="false" ht="12" hidden="false" customHeight="false" outlineLevel="3" collapsed="false">
      <c r="A694" s="97" t="s">
        <v>301</v>
      </c>
      <c r="B694" s="104" t="s">
        <v>300</v>
      </c>
      <c r="C694" s="104" t="s">
        <v>615</v>
      </c>
      <c r="D694" s="98" t="s">
        <v>364</v>
      </c>
      <c r="E694" s="104" t="s">
        <v>336</v>
      </c>
      <c r="F694" s="99" t="n">
        <v>666</v>
      </c>
    </row>
    <row r="695" customFormat="false" ht="12" hidden="false" customHeight="false" outlineLevel="3" collapsed="false">
      <c r="A695" s="97" t="s">
        <v>301</v>
      </c>
      <c r="B695" s="104" t="s">
        <v>300</v>
      </c>
      <c r="C695" s="104" t="s">
        <v>615</v>
      </c>
      <c r="D695" s="98" t="s">
        <v>364</v>
      </c>
      <c r="E695" s="104" t="s">
        <v>337</v>
      </c>
      <c r="F695" s="99" t="n">
        <v>39</v>
      </c>
    </row>
    <row r="696" customFormat="false" ht="12" hidden="false" customHeight="false" outlineLevel="3" collapsed="false">
      <c r="A696" s="97" t="s">
        <v>301</v>
      </c>
      <c r="B696" s="104" t="s">
        <v>300</v>
      </c>
      <c r="C696" s="104" t="s">
        <v>615</v>
      </c>
      <c r="D696" s="98" t="s">
        <v>364</v>
      </c>
      <c r="E696" s="104" t="s">
        <v>348</v>
      </c>
      <c r="F696" s="99" t="n">
        <v>2409</v>
      </c>
    </row>
    <row r="697" customFormat="false" ht="12" hidden="false" customHeight="false" outlineLevel="3" collapsed="false">
      <c r="A697" s="97" t="s">
        <v>301</v>
      </c>
      <c r="B697" s="104" t="s">
        <v>300</v>
      </c>
      <c r="C697" s="104" t="s">
        <v>615</v>
      </c>
      <c r="D697" s="98" t="s">
        <v>364</v>
      </c>
      <c r="E697" s="104" t="s">
        <v>348</v>
      </c>
      <c r="F697" s="99" t="n">
        <v>2248</v>
      </c>
    </row>
    <row r="698" customFormat="false" ht="12" hidden="false" customHeight="false" outlineLevel="2" collapsed="false">
      <c r="B698" s="104"/>
      <c r="C698" s="101" t="s">
        <v>616</v>
      </c>
      <c r="E698" s="104"/>
      <c r="F698" s="99" t="n">
        <f aca="false">SUBTOTAL(9,F692:F697)</f>
        <v>15325</v>
      </c>
    </row>
    <row r="699" customFormat="false" ht="12" hidden="false" customHeight="false" outlineLevel="1" collapsed="false">
      <c r="B699" s="101" t="s">
        <v>617</v>
      </c>
      <c r="C699" s="104"/>
      <c r="E699" s="104"/>
      <c r="F699" s="99" t="n">
        <f aca="false">SUBTOTAL(9,F692:F697)</f>
        <v>15325</v>
      </c>
    </row>
    <row r="700" customFormat="false" ht="12" hidden="false" customHeight="false" outlineLevel="3" collapsed="false">
      <c r="A700" s="97" t="s">
        <v>110</v>
      </c>
      <c r="B700" s="104" t="s">
        <v>109</v>
      </c>
      <c r="C700" s="104" t="s">
        <v>363</v>
      </c>
      <c r="D700" s="98" t="s">
        <v>364</v>
      </c>
      <c r="E700" s="104" t="s">
        <v>334</v>
      </c>
      <c r="F700" s="99" t="n">
        <v>2343</v>
      </c>
    </row>
    <row r="701" customFormat="false" ht="12" hidden="false" customHeight="false" outlineLevel="3" collapsed="false">
      <c r="A701" s="97" t="s">
        <v>110</v>
      </c>
      <c r="B701" s="104" t="s">
        <v>109</v>
      </c>
      <c r="C701" s="104" t="s">
        <v>363</v>
      </c>
      <c r="D701" s="98" t="s">
        <v>364</v>
      </c>
      <c r="E701" s="104" t="s">
        <v>335</v>
      </c>
      <c r="F701" s="99" t="n">
        <v>97</v>
      </c>
    </row>
    <row r="702" customFormat="false" ht="12" hidden="false" customHeight="false" outlineLevel="3" collapsed="false">
      <c r="A702" s="97" t="s">
        <v>110</v>
      </c>
      <c r="B702" s="104" t="s">
        <v>109</v>
      </c>
      <c r="C702" s="104" t="s">
        <v>363</v>
      </c>
      <c r="D702" s="98" t="s">
        <v>364</v>
      </c>
      <c r="E702" s="104" t="s">
        <v>336</v>
      </c>
      <c r="F702" s="99" t="n">
        <v>166</v>
      </c>
    </row>
    <row r="703" customFormat="false" ht="12" hidden="false" customHeight="false" outlineLevel="3" collapsed="false">
      <c r="A703" s="97" t="s">
        <v>110</v>
      </c>
      <c r="B703" s="104" t="s">
        <v>109</v>
      </c>
      <c r="C703" s="104" t="s">
        <v>363</v>
      </c>
      <c r="D703" s="98" t="s">
        <v>364</v>
      </c>
      <c r="E703" s="104" t="s">
        <v>337</v>
      </c>
      <c r="F703" s="99" t="n">
        <v>17</v>
      </c>
    </row>
    <row r="704" customFormat="false" ht="12" hidden="false" customHeight="false" outlineLevel="3" collapsed="false">
      <c r="A704" s="97" t="s">
        <v>110</v>
      </c>
      <c r="B704" s="104" t="s">
        <v>109</v>
      </c>
      <c r="C704" s="104" t="s">
        <v>363</v>
      </c>
      <c r="D704" s="98" t="s">
        <v>364</v>
      </c>
      <c r="E704" s="104" t="s">
        <v>348</v>
      </c>
      <c r="F704" s="99" t="n">
        <v>408</v>
      </c>
    </row>
    <row r="705" customFormat="false" ht="12" hidden="false" customHeight="false" outlineLevel="3" collapsed="false">
      <c r="A705" s="97" t="s">
        <v>110</v>
      </c>
      <c r="B705" s="104" t="s">
        <v>109</v>
      </c>
      <c r="C705" s="104" t="s">
        <v>363</v>
      </c>
      <c r="D705" s="98" t="s">
        <v>364</v>
      </c>
      <c r="E705" s="104" t="s">
        <v>348</v>
      </c>
      <c r="F705" s="99" t="n">
        <v>381</v>
      </c>
    </row>
    <row r="706" customFormat="false" ht="12" hidden="false" customHeight="false" outlineLevel="2" collapsed="false">
      <c r="B706" s="104"/>
      <c r="C706" s="101" t="s">
        <v>365</v>
      </c>
      <c r="E706" s="104"/>
      <c r="F706" s="99" t="n">
        <f aca="false">SUBTOTAL(9,F700:F705)</f>
        <v>3412</v>
      </c>
    </row>
    <row r="707" customFormat="false" ht="12" hidden="false" customHeight="false" outlineLevel="1" collapsed="false">
      <c r="B707" s="101" t="s">
        <v>618</v>
      </c>
      <c r="C707" s="104"/>
      <c r="E707" s="104"/>
      <c r="F707" s="99" t="n">
        <f aca="false">SUBTOTAL(9,F700:F705)</f>
        <v>3412</v>
      </c>
    </row>
    <row r="708" customFormat="false" ht="12" hidden="false" customHeight="false" outlineLevel="3" collapsed="false">
      <c r="A708" s="97" t="s">
        <v>112</v>
      </c>
      <c r="B708" s="104" t="s">
        <v>111</v>
      </c>
      <c r="C708" s="104" t="s">
        <v>367</v>
      </c>
      <c r="D708" s="98" t="s">
        <v>364</v>
      </c>
      <c r="E708" s="104" t="s">
        <v>334</v>
      </c>
      <c r="F708" s="99" t="n">
        <v>28</v>
      </c>
    </row>
    <row r="709" customFormat="false" ht="12" hidden="false" customHeight="false" outlineLevel="3" collapsed="false">
      <c r="A709" s="97" t="s">
        <v>112</v>
      </c>
      <c r="B709" s="104" t="s">
        <v>111</v>
      </c>
      <c r="C709" s="104" t="s">
        <v>367</v>
      </c>
      <c r="D709" s="98" t="s">
        <v>364</v>
      </c>
      <c r="E709" s="104" t="s">
        <v>335</v>
      </c>
      <c r="F709" s="99" t="n">
        <v>302</v>
      </c>
    </row>
    <row r="710" customFormat="false" ht="12" hidden="false" customHeight="false" outlineLevel="3" collapsed="false">
      <c r="A710" s="97" t="s">
        <v>112</v>
      </c>
      <c r="B710" s="104" t="s">
        <v>111</v>
      </c>
      <c r="C710" s="104" t="s">
        <v>367</v>
      </c>
      <c r="D710" s="98" t="s">
        <v>364</v>
      </c>
      <c r="E710" s="104" t="s">
        <v>336</v>
      </c>
      <c r="F710" s="99" t="n">
        <v>2353</v>
      </c>
    </row>
    <row r="711" customFormat="false" ht="12" hidden="false" customHeight="false" outlineLevel="3" collapsed="false">
      <c r="A711" s="97" t="s">
        <v>112</v>
      </c>
      <c r="B711" s="104" t="s">
        <v>111</v>
      </c>
      <c r="C711" s="104" t="s">
        <v>367</v>
      </c>
      <c r="D711" s="98" t="s">
        <v>364</v>
      </c>
      <c r="E711" s="104" t="s">
        <v>337</v>
      </c>
      <c r="F711" s="99" t="n">
        <v>9</v>
      </c>
    </row>
    <row r="712" customFormat="false" ht="12" hidden="false" customHeight="false" outlineLevel="3" collapsed="false">
      <c r="A712" s="97" t="s">
        <v>112</v>
      </c>
      <c r="B712" s="104" t="s">
        <v>111</v>
      </c>
      <c r="C712" s="104" t="s">
        <v>367</v>
      </c>
      <c r="D712" s="98" t="s">
        <v>364</v>
      </c>
      <c r="E712" s="104" t="s">
        <v>346</v>
      </c>
      <c r="F712" s="99" t="n">
        <v>207</v>
      </c>
    </row>
    <row r="713" customFormat="false" ht="12" hidden="false" customHeight="false" outlineLevel="3" collapsed="false">
      <c r="A713" s="97" t="s">
        <v>112</v>
      </c>
      <c r="B713" s="104" t="s">
        <v>111</v>
      </c>
      <c r="C713" s="104" t="s">
        <v>367</v>
      </c>
      <c r="D713" s="98" t="s">
        <v>364</v>
      </c>
      <c r="E713" s="104" t="s">
        <v>348</v>
      </c>
      <c r="F713" s="99" t="n">
        <v>564</v>
      </c>
    </row>
    <row r="714" customFormat="false" ht="12" hidden="false" customHeight="false" outlineLevel="2" collapsed="false">
      <c r="B714" s="104"/>
      <c r="C714" s="101" t="s">
        <v>368</v>
      </c>
      <c r="E714" s="104"/>
      <c r="F714" s="99" t="n">
        <f aca="false">SUBTOTAL(9,F708:F713)</f>
        <v>3463</v>
      </c>
    </row>
    <row r="715" customFormat="false" ht="12" hidden="false" customHeight="false" outlineLevel="1" collapsed="false">
      <c r="B715" s="101" t="s">
        <v>619</v>
      </c>
      <c r="C715" s="104"/>
      <c r="E715" s="104"/>
      <c r="F715" s="99" t="n">
        <f aca="false">SUBTOTAL(9,F708:F713)</f>
        <v>3463</v>
      </c>
    </row>
    <row r="716" customFormat="false" ht="12" hidden="false" customHeight="false" outlineLevel="3" collapsed="false">
      <c r="A716" s="97" t="s">
        <v>620</v>
      </c>
      <c r="B716" s="104" t="s">
        <v>211</v>
      </c>
      <c r="C716" s="104" t="s">
        <v>621</v>
      </c>
      <c r="D716" s="98" t="s">
        <v>381</v>
      </c>
      <c r="E716" s="104" t="s">
        <v>334</v>
      </c>
      <c r="F716" s="99" t="n">
        <v>1482</v>
      </c>
    </row>
    <row r="717" customFormat="false" ht="12" hidden="false" customHeight="false" outlineLevel="2" collapsed="false">
      <c r="B717" s="104"/>
      <c r="C717" s="101" t="s">
        <v>622</v>
      </c>
      <c r="E717" s="104"/>
      <c r="F717" s="99" t="n">
        <f aca="false">SUBTOTAL(9,F716)</f>
        <v>1482</v>
      </c>
    </row>
    <row r="718" customFormat="false" ht="12" hidden="false" customHeight="false" outlineLevel="3" collapsed="false">
      <c r="A718" s="97" t="s">
        <v>620</v>
      </c>
      <c r="B718" s="104" t="s">
        <v>211</v>
      </c>
      <c r="C718" s="104" t="s">
        <v>456</v>
      </c>
      <c r="D718" s="98" t="s">
        <v>381</v>
      </c>
      <c r="E718" s="104" t="s">
        <v>334</v>
      </c>
      <c r="F718" s="99" t="n">
        <v>978</v>
      </c>
    </row>
    <row r="719" customFormat="false" ht="12" hidden="false" customHeight="false" outlineLevel="2" collapsed="false">
      <c r="B719" s="104"/>
      <c r="C719" s="101" t="s">
        <v>457</v>
      </c>
      <c r="E719" s="104"/>
      <c r="F719" s="99" t="n">
        <f aca="false">SUBTOTAL(9,F718)</f>
        <v>978</v>
      </c>
    </row>
    <row r="720" customFormat="false" ht="12" hidden="false" customHeight="false" outlineLevel="3" collapsed="false">
      <c r="A720" s="97" t="s">
        <v>620</v>
      </c>
      <c r="B720" s="104" t="s">
        <v>211</v>
      </c>
      <c r="C720" s="104" t="s">
        <v>458</v>
      </c>
      <c r="D720" s="98" t="s">
        <v>381</v>
      </c>
      <c r="E720" s="104" t="s">
        <v>334</v>
      </c>
      <c r="F720" s="99" t="n">
        <v>1449</v>
      </c>
    </row>
    <row r="721" customFormat="false" ht="12" hidden="false" customHeight="false" outlineLevel="2" collapsed="false">
      <c r="B721" s="104"/>
      <c r="C721" s="101" t="s">
        <v>459</v>
      </c>
      <c r="E721" s="104"/>
      <c r="F721" s="99" t="n">
        <f aca="false">SUBTOTAL(9,F720)</f>
        <v>1449</v>
      </c>
    </row>
    <row r="722" customFormat="false" ht="12" hidden="false" customHeight="false" outlineLevel="3" collapsed="false">
      <c r="A722" s="97" t="s">
        <v>620</v>
      </c>
      <c r="B722" s="104" t="s">
        <v>211</v>
      </c>
      <c r="C722" s="104" t="s">
        <v>623</v>
      </c>
      <c r="D722" s="98" t="s">
        <v>381</v>
      </c>
      <c r="E722" s="104" t="s">
        <v>334</v>
      </c>
      <c r="F722" s="99" t="n">
        <v>1206</v>
      </c>
    </row>
    <row r="723" customFormat="false" ht="12" hidden="false" customHeight="false" outlineLevel="2" collapsed="false">
      <c r="B723" s="104"/>
      <c r="C723" s="101" t="s">
        <v>624</v>
      </c>
      <c r="E723" s="104"/>
      <c r="F723" s="99" t="n">
        <f aca="false">SUBTOTAL(9,F722)</f>
        <v>1206</v>
      </c>
    </row>
    <row r="724" customFormat="false" ht="12" hidden="false" customHeight="false" outlineLevel="1" collapsed="false">
      <c r="B724" s="101" t="s">
        <v>625</v>
      </c>
      <c r="C724" s="104"/>
      <c r="E724" s="104"/>
      <c r="F724" s="99" t="n">
        <f aca="false">SUBTOTAL(9,F716:F722)</f>
        <v>5115</v>
      </c>
    </row>
    <row r="725" customFormat="false" ht="12" hidden="false" customHeight="false" outlineLevel="3" collapsed="false">
      <c r="A725" s="97" t="s">
        <v>620</v>
      </c>
      <c r="B725" s="104" t="s">
        <v>265</v>
      </c>
      <c r="C725" s="104" t="s">
        <v>621</v>
      </c>
      <c r="D725" s="98" t="s">
        <v>381</v>
      </c>
      <c r="E725" s="104" t="s">
        <v>334</v>
      </c>
      <c r="F725" s="99" t="n">
        <v>5211</v>
      </c>
    </row>
    <row r="726" customFormat="false" ht="12" hidden="false" customHeight="false" outlineLevel="2" collapsed="false">
      <c r="B726" s="104"/>
      <c r="C726" s="101" t="s">
        <v>622</v>
      </c>
      <c r="E726" s="104"/>
      <c r="F726" s="99" t="n">
        <f aca="false">SUBTOTAL(9,F725)</f>
        <v>5211</v>
      </c>
    </row>
    <row r="727" customFormat="false" ht="12" hidden="false" customHeight="false" outlineLevel="1" collapsed="false">
      <c r="B727" s="101" t="s">
        <v>626</v>
      </c>
      <c r="C727" s="104"/>
      <c r="E727" s="104"/>
      <c r="F727" s="99" t="n">
        <f aca="false">SUBTOTAL(9,F725)</f>
        <v>5211</v>
      </c>
    </row>
    <row r="728" customFormat="false" ht="12" hidden="false" customHeight="false" outlineLevel="3" collapsed="false">
      <c r="A728" s="97" t="s">
        <v>627</v>
      </c>
      <c r="B728" s="104" t="s">
        <v>302</v>
      </c>
      <c r="C728" s="104" t="s">
        <v>628</v>
      </c>
      <c r="D728" s="98" t="s">
        <v>364</v>
      </c>
      <c r="E728" s="104" t="s">
        <v>334</v>
      </c>
      <c r="F728" s="99" t="n">
        <v>1</v>
      </c>
    </row>
    <row r="729" customFormat="false" ht="12" hidden="false" customHeight="false" outlineLevel="3" collapsed="false">
      <c r="A729" s="97" t="s">
        <v>627</v>
      </c>
      <c r="B729" s="104" t="s">
        <v>302</v>
      </c>
      <c r="C729" s="104" t="s">
        <v>628</v>
      </c>
      <c r="D729" s="98" t="s">
        <v>364</v>
      </c>
      <c r="E729" s="104" t="s">
        <v>335</v>
      </c>
      <c r="F729" s="99" t="n">
        <v>33</v>
      </c>
    </row>
    <row r="730" customFormat="false" ht="12" hidden="false" customHeight="false" outlineLevel="3" collapsed="false">
      <c r="A730" s="97" t="s">
        <v>627</v>
      </c>
      <c r="B730" s="104" t="s">
        <v>302</v>
      </c>
      <c r="C730" s="104" t="s">
        <v>628</v>
      </c>
      <c r="D730" s="98" t="s">
        <v>364</v>
      </c>
      <c r="E730" s="104" t="s">
        <v>336</v>
      </c>
      <c r="F730" s="99" t="n">
        <v>1586</v>
      </c>
    </row>
    <row r="731" customFormat="false" ht="12" hidden="false" customHeight="false" outlineLevel="3" collapsed="false">
      <c r="A731" s="97" t="s">
        <v>627</v>
      </c>
      <c r="B731" s="104" t="s">
        <v>302</v>
      </c>
      <c r="C731" s="104" t="s">
        <v>628</v>
      </c>
      <c r="D731" s="98" t="s">
        <v>364</v>
      </c>
      <c r="E731" s="104" t="s">
        <v>337</v>
      </c>
      <c r="F731" s="99" t="n">
        <v>0</v>
      </c>
    </row>
    <row r="732" customFormat="false" ht="12" hidden="false" customHeight="false" outlineLevel="3" collapsed="false">
      <c r="A732" s="97" t="s">
        <v>627</v>
      </c>
      <c r="B732" s="104" t="s">
        <v>302</v>
      </c>
      <c r="C732" s="104" t="s">
        <v>628</v>
      </c>
      <c r="D732" s="98" t="s">
        <v>364</v>
      </c>
      <c r="E732" s="104" t="s">
        <v>348</v>
      </c>
      <c r="F732" s="99" t="n">
        <v>0</v>
      </c>
    </row>
    <row r="733" customFormat="false" ht="12" hidden="false" customHeight="false" outlineLevel="3" collapsed="false">
      <c r="A733" s="97" t="s">
        <v>627</v>
      </c>
      <c r="B733" s="104" t="s">
        <v>302</v>
      </c>
      <c r="C733" s="104" t="s">
        <v>628</v>
      </c>
      <c r="D733" s="98" t="s">
        <v>364</v>
      </c>
      <c r="E733" s="104" t="s">
        <v>348</v>
      </c>
      <c r="F733" s="99" t="n">
        <v>0</v>
      </c>
    </row>
    <row r="734" customFormat="false" ht="12" hidden="false" customHeight="false" outlineLevel="2" collapsed="false">
      <c r="B734" s="104"/>
      <c r="C734" s="101" t="s">
        <v>629</v>
      </c>
      <c r="E734" s="104"/>
      <c r="F734" s="99" t="n">
        <f aca="false">SUBTOTAL(9,F728:F733)</f>
        <v>1620</v>
      </c>
    </row>
    <row r="735" customFormat="false" ht="12" hidden="false" customHeight="false" outlineLevel="3" collapsed="false">
      <c r="A735" s="97" t="s">
        <v>627</v>
      </c>
      <c r="B735" s="104" t="s">
        <v>302</v>
      </c>
      <c r="C735" s="104" t="s">
        <v>630</v>
      </c>
      <c r="D735" s="98" t="s">
        <v>364</v>
      </c>
      <c r="E735" s="104" t="s">
        <v>334</v>
      </c>
      <c r="F735" s="99" t="n">
        <v>286</v>
      </c>
    </row>
    <row r="736" customFormat="false" ht="12" hidden="false" customHeight="false" outlineLevel="3" collapsed="false">
      <c r="A736" s="97" t="s">
        <v>627</v>
      </c>
      <c r="B736" s="104" t="s">
        <v>302</v>
      </c>
      <c r="C736" s="104" t="s">
        <v>630</v>
      </c>
      <c r="D736" s="98" t="s">
        <v>364</v>
      </c>
      <c r="E736" s="104" t="s">
        <v>335</v>
      </c>
      <c r="F736" s="99" t="n">
        <v>2043</v>
      </c>
    </row>
    <row r="737" customFormat="false" ht="12" hidden="false" customHeight="false" outlineLevel="3" collapsed="false">
      <c r="A737" s="97" t="s">
        <v>627</v>
      </c>
      <c r="B737" s="104" t="s">
        <v>302</v>
      </c>
      <c r="C737" s="104" t="s">
        <v>630</v>
      </c>
      <c r="D737" s="98" t="s">
        <v>364</v>
      </c>
      <c r="E737" s="104" t="s">
        <v>336</v>
      </c>
      <c r="F737" s="99" t="n">
        <v>22000</v>
      </c>
    </row>
    <row r="738" customFormat="false" ht="12" hidden="false" customHeight="false" outlineLevel="3" collapsed="false">
      <c r="A738" s="97" t="s">
        <v>627</v>
      </c>
      <c r="B738" s="104" t="s">
        <v>302</v>
      </c>
      <c r="C738" s="104" t="s">
        <v>630</v>
      </c>
      <c r="D738" s="98" t="s">
        <v>364</v>
      </c>
      <c r="E738" s="104" t="s">
        <v>337</v>
      </c>
      <c r="F738" s="99" t="n">
        <v>43</v>
      </c>
    </row>
    <row r="739" customFormat="false" ht="12" hidden="false" customHeight="false" outlineLevel="3" collapsed="false">
      <c r="A739" s="97" t="s">
        <v>627</v>
      </c>
      <c r="B739" s="104" t="s">
        <v>302</v>
      </c>
      <c r="C739" s="104" t="s">
        <v>630</v>
      </c>
      <c r="D739" s="98" t="s">
        <v>364</v>
      </c>
      <c r="E739" s="104" t="s">
        <v>348</v>
      </c>
      <c r="F739" s="99" t="n">
        <v>0</v>
      </c>
    </row>
    <row r="740" customFormat="false" ht="12" hidden="false" customHeight="false" outlineLevel="3" collapsed="false">
      <c r="A740" s="97" t="s">
        <v>627</v>
      </c>
      <c r="B740" s="104" t="s">
        <v>302</v>
      </c>
      <c r="C740" s="104" t="s">
        <v>630</v>
      </c>
      <c r="D740" s="98" t="s">
        <v>364</v>
      </c>
      <c r="E740" s="104" t="s">
        <v>348</v>
      </c>
      <c r="F740" s="99" t="n">
        <v>0</v>
      </c>
    </row>
    <row r="741" customFormat="false" ht="12" hidden="false" customHeight="false" outlineLevel="2" collapsed="false">
      <c r="B741" s="104"/>
      <c r="C741" s="101" t="s">
        <v>631</v>
      </c>
      <c r="E741" s="104"/>
      <c r="F741" s="99" t="n">
        <f aca="false">SUBTOTAL(9,F735:F740)</f>
        <v>24372</v>
      </c>
    </row>
    <row r="742" customFormat="false" ht="12" hidden="false" customHeight="false" outlineLevel="1" collapsed="false">
      <c r="B742" s="101" t="s">
        <v>632</v>
      </c>
      <c r="C742" s="104"/>
      <c r="E742" s="104"/>
      <c r="F742" s="99" t="n">
        <f aca="false">SUBTOTAL(9,F728:F740)</f>
        <v>25992</v>
      </c>
    </row>
    <row r="743" customFormat="false" ht="12" hidden="false" customHeight="false" outlineLevel="3" collapsed="false">
      <c r="A743" s="97" t="s">
        <v>267</v>
      </c>
      <c r="B743" s="104" t="s">
        <v>266</v>
      </c>
      <c r="C743" s="104" t="s">
        <v>633</v>
      </c>
      <c r="D743" s="98" t="s">
        <v>381</v>
      </c>
      <c r="E743" s="104" t="s">
        <v>334</v>
      </c>
      <c r="F743" s="99" t="n">
        <v>174</v>
      </c>
    </row>
    <row r="744" customFormat="false" ht="12" hidden="false" customHeight="false" outlineLevel="2" collapsed="false">
      <c r="B744" s="104"/>
      <c r="C744" s="101" t="s">
        <v>634</v>
      </c>
      <c r="E744" s="104"/>
      <c r="F744" s="99" t="n">
        <f aca="false">SUBTOTAL(9,F743)</f>
        <v>174</v>
      </c>
    </row>
    <row r="745" customFormat="false" ht="12" hidden="false" customHeight="false" outlineLevel="1" collapsed="false">
      <c r="B745" s="101" t="s">
        <v>635</v>
      </c>
      <c r="C745" s="104"/>
      <c r="E745" s="104"/>
      <c r="F745" s="99" t="n">
        <f aca="false">SUBTOTAL(9,F743)</f>
        <v>174</v>
      </c>
    </row>
    <row r="746" customFormat="false" ht="12" hidden="false" customHeight="false" outlineLevel="3" collapsed="false">
      <c r="A746" s="97" t="s">
        <v>114</v>
      </c>
      <c r="B746" s="104" t="s">
        <v>113</v>
      </c>
      <c r="C746" s="104" t="s">
        <v>363</v>
      </c>
      <c r="D746" s="98" t="s">
        <v>364</v>
      </c>
      <c r="E746" s="104" t="s">
        <v>348</v>
      </c>
      <c r="F746" s="99" t="n">
        <v>10795</v>
      </c>
    </row>
    <row r="747" customFormat="false" ht="12" hidden="false" customHeight="false" outlineLevel="2" collapsed="false">
      <c r="B747" s="104"/>
      <c r="C747" s="101" t="s">
        <v>365</v>
      </c>
      <c r="E747" s="104"/>
      <c r="F747" s="99" t="n">
        <f aca="false">SUBTOTAL(9,F746)</f>
        <v>10795</v>
      </c>
    </row>
    <row r="748" customFormat="false" ht="12" hidden="false" customHeight="false" outlineLevel="1" collapsed="false">
      <c r="B748" s="101" t="s">
        <v>636</v>
      </c>
      <c r="C748" s="104"/>
      <c r="E748" s="104"/>
      <c r="F748" s="99" t="n">
        <f aca="false">SUBTOTAL(9,F746)</f>
        <v>10795</v>
      </c>
    </row>
    <row r="749" customFormat="false" ht="12" hidden="false" customHeight="false" outlineLevel="3" collapsed="false">
      <c r="A749" s="97" t="s">
        <v>114</v>
      </c>
      <c r="B749" s="104" t="s">
        <v>115</v>
      </c>
      <c r="C749" s="104" t="s">
        <v>363</v>
      </c>
      <c r="D749" s="98" t="s">
        <v>364</v>
      </c>
      <c r="E749" s="104" t="s">
        <v>334</v>
      </c>
      <c r="F749" s="99" t="n">
        <v>1077</v>
      </c>
    </row>
    <row r="750" customFormat="false" ht="12" hidden="false" customHeight="false" outlineLevel="3" collapsed="false">
      <c r="A750" s="97" t="s">
        <v>114</v>
      </c>
      <c r="B750" s="104" t="s">
        <v>115</v>
      </c>
      <c r="C750" s="104" t="s">
        <v>363</v>
      </c>
      <c r="D750" s="98" t="s">
        <v>364</v>
      </c>
      <c r="E750" s="104" t="s">
        <v>335</v>
      </c>
      <c r="F750" s="99" t="n">
        <v>45</v>
      </c>
    </row>
    <row r="751" customFormat="false" ht="12" hidden="false" customHeight="false" outlineLevel="3" collapsed="false">
      <c r="A751" s="97" t="s">
        <v>114</v>
      </c>
      <c r="B751" s="104" t="s">
        <v>115</v>
      </c>
      <c r="C751" s="104" t="s">
        <v>363</v>
      </c>
      <c r="D751" s="98" t="s">
        <v>364</v>
      </c>
      <c r="E751" s="104" t="s">
        <v>336</v>
      </c>
      <c r="F751" s="99" t="n">
        <v>76</v>
      </c>
    </row>
    <row r="752" customFormat="false" ht="12" hidden="false" customHeight="false" outlineLevel="3" collapsed="false">
      <c r="A752" s="97" t="s">
        <v>114</v>
      </c>
      <c r="B752" s="104" t="s">
        <v>115</v>
      </c>
      <c r="C752" s="104" t="s">
        <v>363</v>
      </c>
      <c r="D752" s="98" t="s">
        <v>364</v>
      </c>
      <c r="E752" s="104" t="s">
        <v>337</v>
      </c>
      <c r="F752" s="99" t="n">
        <v>8</v>
      </c>
    </row>
    <row r="753" customFormat="false" ht="12" hidden="false" customHeight="false" outlineLevel="3" collapsed="false">
      <c r="A753" s="97" t="s">
        <v>114</v>
      </c>
      <c r="B753" s="104" t="s">
        <v>115</v>
      </c>
      <c r="C753" s="104" t="s">
        <v>363</v>
      </c>
      <c r="D753" s="98" t="s">
        <v>364</v>
      </c>
      <c r="E753" s="104" t="s">
        <v>348</v>
      </c>
      <c r="F753" s="99" t="n">
        <v>187</v>
      </c>
    </row>
    <row r="754" customFormat="false" ht="12" hidden="false" customHeight="false" outlineLevel="3" collapsed="false">
      <c r="A754" s="97" t="s">
        <v>114</v>
      </c>
      <c r="B754" s="104" t="s">
        <v>115</v>
      </c>
      <c r="C754" s="104" t="s">
        <v>363</v>
      </c>
      <c r="D754" s="98" t="s">
        <v>364</v>
      </c>
      <c r="E754" s="104" t="s">
        <v>348</v>
      </c>
      <c r="F754" s="99" t="n">
        <v>174</v>
      </c>
    </row>
    <row r="755" customFormat="false" ht="12" hidden="false" customHeight="false" outlineLevel="2" collapsed="false">
      <c r="B755" s="104"/>
      <c r="C755" s="101" t="s">
        <v>365</v>
      </c>
      <c r="E755" s="104"/>
      <c r="F755" s="99" t="n">
        <f aca="false">SUBTOTAL(9,F749:F754)</f>
        <v>1567</v>
      </c>
    </row>
    <row r="756" customFormat="false" ht="12" hidden="false" customHeight="false" outlineLevel="1" collapsed="false">
      <c r="B756" s="101" t="s">
        <v>637</v>
      </c>
      <c r="C756" s="104"/>
      <c r="E756" s="104"/>
      <c r="F756" s="99" t="n">
        <f aca="false">SUBTOTAL(9,F749:F754)</f>
        <v>1567</v>
      </c>
    </row>
    <row r="757" customFormat="false" ht="12" hidden="false" customHeight="false" outlineLevel="3" collapsed="false">
      <c r="A757" s="97" t="s">
        <v>114</v>
      </c>
      <c r="B757" s="104" t="s">
        <v>116</v>
      </c>
      <c r="C757" s="104" t="s">
        <v>363</v>
      </c>
      <c r="D757" s="98" t="s">
        <v>364</v>
      </c>
      <c r="E757" s="104" t="s">
        <v>334</v>
      </c>
      <c r="F757" s="99" t="n">
        <v>1104</v>
      </c>
    </row>
    <row r="758" customFormat="false" ht="12" hidden="false" customHeight="false" outlineLevel="3" collapsed="false">
      <c r="A758" s="97" t="s">
        <v>114</v>
      </c>
      <c r="B758" s="104" t="s">
        <v>116</v>
      </c>
      <c r="C758" s="104" t="s">
        <v>363</v>
      </c>
      <c r="D758" s="98" t="s">
        <v>364</v>
      </c>
      <c r="E758" s="104" t="s">
        <v>335</v>
      </c>
      <c r="F758" s="99" t="n">
        <v>46</v>
      </c>
    </row>
    <row r="759" customFormat="false" ht="12" hidden="false" customHeight="false" outlineLevel="3" collapsed="false">
      <c r="A759" s="97" t="s">
        <v>114</v>
      </c>
      <c r="B759" s="104" t="s">
        <v>116</v>
      </c>
      <c r="C759" s="104" t="s">
        <v>363</v>
      </c>
      <c r="D759" s="98" t="s">
        <v>364</v>
      </c>
      <c r="E759" s="104" t="s">
        <v>336</v>
      </c>
      <c r="F759" s="99" t="n">
        <v>78</v>
      </c>
    </row>
    <row r="760" customFormat="false" ht="12" hidden="false" customHeight="false" outlineLevel="3" collapsed="false">
      <c r="A760" s="97" t="s">
        <v>114</v>
      </c>
      <c r="B760" s="104" t="s">
        <v>116</v>
      </c>
      <c r="C760" s="104" t="s">
        <v>363</v>
      </c>
      <c r="D760" s="98" t="s">
        <v>364</v>
      </c>
      <c r="E760" s="104" t="s">
        <v>337</v>
      </c>
      <c r="F760" s="99" t="n">
        <v>8</v>
      </c>
    </row>
    <row r="761" customFormat="false" ht="12" hidden="false" customHeight="false" outlineLevel="3" collapsed="false">
      <c r="A761" s="97" t="s">
        <v>114</v>
      </c>
      <c r="B761" s="104" t="s">
        <v>116</v>
      </c>
      <c r="C761" s="104" t="s">
        <v>363</v>
      </c>
      <c r="D761" s="98" t="s">
        <v>364</v>
      </c>
      <c r="E761" s="104" t="s">
        <v>348</v>
      </c>
      <c r="F761" s="99" t="n">
        <v>192</v>
      </c>
    </row>
    <row r="762" customFormat="false" ht="12" hidden="false" customHeight="false" outlineLevel="3" collapsed="false">
      <c r="A762" s="97" t="s">
        <v>114</v>
      </c>
      <c r="B762" s="104" t="s">
        <v>116</v>
      </c>
      <c r="C762" s="104" t="s">
        <v>363</v>
      </c>
      <c r="D762" s="98" t="s">
        <v>364</v>
      </c>
      <c r="E762" s="104" t="s">
        <v>348</v>
      </c>
      <c r="F762" s="99" t="n">
        <v>179</v>
      </c>
    </row>
    <row r="763" customFormat="false" ht="12" hidden="false" customHeight="false" outlineLevel="2" collapsed="false">
      <c r="B763" s="104"/>
      <c r="C763" s="101" t="s">
        <v>365</v>
      </c>
      <c r="E763" s="104"/>
      <c r="F763" s="99" t="n">
        <f aca="false">SUBTOTAL(9,F757:F762)</f>
        <v>1607</v>
      </c>
    </row>
    <row r="764" customFormat="false" ht="12" hidden="false" customHeight="false" outlineLevel="1" collapsed="false">
      <c r="B764" s="101" t="s">
        <v>638</v>
      </c>
      <c r="C764" s="104"/>
      <c r="E764" s="104"/>
      <c r="F764" s="99" t="n">
        <f aca="false">SUBTOTAL(9,F757:F762)</f>
        <v>1607</v>
      </c>
    </row>
    <row r="765" customFormat="false" ht="12" hidden="false" customHeight="false" outlineLevel="3" collapsed="false">
      <c r="A765" s="97" t="s">
        <v>114</v>
      </c>
      <c r="B765" s="104" t="s">
        <v>117</v>
      </c>
      <c r="C765" s="104" t="s">
        <v>363</v>
      </c>
      <c r="D765" s="98" t="s">
        <v>364</v>
      </c>
      <c r="E765" s="104" t="s">
        <v>334</v>
      </c>
      <c r="F765" s="99" t="n">
        <v>1050</v>
      </c>
    </row>
    <row r="766" customFormat="false" ht="12" hidden="false" customHeight="false" outlineLevel="3" collapsed="false">
      <c r="A766" s="97" t="s">
        <v>114</v>
      </c>
      <c r="B766" s="104" t="s">
        <v>117</v>
      </c>
      <c r="C766" s="104" t="s">
        <v>363</v>
      </c>
      <c r="D766" s="98" t="s">
        <v>364</v>
      </c>
      <c r="E766" s="104" t="s">
        <v>335</v>
      </c>
      <c r="F766" s="99" t="n">
        <v>43</v>
      </c>
    </row>
    <row r="767" customFormat="false" ht="12" hidden="false" customHeight="false" outlineLevel="3" collapsed="false">
      <c r="A767" s="97" t="s">
        <v>114</v>
      </c>
      <c r="B767" s="104" t="s">
        <v>117</v>
      </c>
      <c r="C767" s="104" t="s">
        <v>363</v>
      </c>
      <c r="D767" s="98" t="s">
        <v>364</v>
      </c>
      <c r="E767" s="104" t="s">
        <v>336</v>
      </c>
      <c r="F767" s="99" t="n">
        <v>74</v>
      </c>
    </row>
    <row r="768" customFormat="false" ht="12" hidden="false" customHeight="false" outlineLevel="3" collapsed="false">
      <c r="A768" s="97" t="s">
        <v>114</v>
      </c>
      <c r="B768" s="104" t="s">
        <v>117</v>
      </c>
      <c r="C768" s="104" t="s">
        <v>363</v>
      </c>
      <c r="D768" s="98" t="s">
        <v>364</v>
      </c>
      <c r="E768" s="104" t="s">
        <v>337</v>
      </c>
      <c r="F768" s="99" t="n">
        <v>8</v>
      </c>
    </row>
    <row r="769" customFormat="false" ht="12" hidden="false" customHeight="false" outlineLevel="3" collapsed="false">
      <c r="A769" s="97" t="s">
        <v>114</v>
      </c>
      <c r="B769" s="104" t="s">
        <v>117</v>
      </c>
      <c r="C769" s="104" t="s">
        <v>363</v>
      </c>
      <c r="D769" s="98" t="s">
        <v>364</v>
      </c>
      <c r="E769" s="104" t="s">
        <v>348</v>
      </c>
      <c r="F769" s="99" t="n">
        <v>182</v>
      </c>
    </row>
    <row r="770" customFormat="false" ht="12" hidden="false" customHeight="false" outlineLevel="3" collapsed="false">
      <c r="A770" s="97" t="s">
        <v>114</v>
      </c>
      <c r="B770" s="104" t="s">
        <v>117</v>
      </c>
      <c r="C770" s="104" t="s">
        <v>363</v>
      </c>
      <c r="D770" s="98" t="s">
        <v>364</v>
      </c>
      <c r="E770" s="104" t="s">
        <v>348</v>
      </c>
      <c r="F770" s="99" t="n">
        <v>171</v>
      </c>
    </row>
    <row r="771" customFormat="false" ht="12" hidden="false" customHeight="false" outlineLevel="2" collapsed="false">
      <c r="B771" s="104"/>
      <c r="C771" s="101" t="s">
        <v>365</v>
      </c>
      <c r="E771" s="104"/>
      <c r="F771" s="99" t="n">
        <f aca="false">SUBTOTAL(9,F765:F770)</f>
        <v>1528</v>
      </c>
    </row>
    <row r="772" customFormat="false" ht="12" hidden="false" customHeight="false" outlineLevel="1" collapsed="false">
      <c r="B772" s="101" t="s">
        <v>639</v>
      </c>
      <c r="C772" s="104"/>
      <c r="E772" s="104"/>
      <c r="F772" s="99" t="n">
        <f aca="false">SUBTOTAL(9,F765:F770)</f>
        <v>1528</v>
      </c>
    </row>
    <row r="773" customFormat="false" ht="12" hidden="false" customHeight="false" outlineLevel="3" collapsed="false">
      <c r="A773" s="97" t="s">
        <v>31</v>
      </c>
      <c r="B773" s="104" t="s">
        <v>28</v>
      </c>
      <c r="C773" s="104" t="s">
        <v>640</v>
      </c>
      <c r="D773" s="98" t="s">
        <v>364</v>
      </c>
      <c r="E773" s="104" t="s">
        <v>348</v>
      </c>
      <c r="F773" s="99" t="n">
        <v>85000</v>
      </c>
    </row>
    <row r="774" customFormat="false" ht="12" hidden="false" customHeight="false" outlineLevel="2" collapsed="false">
      <c r="B774" s="104"/>
      <c r="C774" s="101" t="s">
        <v>641</v>
      </c>
      <c r="E774" s="104"/>
      <c r="F774" s="99" t="n">
        <f aca="false">SUBTOTAL(9,F773)</f>
        <v>85000</v>
      </c>
    </row>
    <row r="775" customFormat="false" ht="12" hidden="false" customHeight="false" outlineLevel="1" collapsed="false">
      <c r="B775" s="101" t="s">
        <v>642</v>
      </c>
      <c r="C775" s="104"/>
      <c r="E775" s="104"/>
      <c r="F775" s="99" t="n">
        <f aca="false">SUBTOTAL(9,F773)</f>
        <v>85000</v>
      </c>
    </row>
    <row r="776" customFormat="false" ht="12" hidden="false" customHeight="false" outlineLevel="3" collapsed="false">
      <c r="A776" s="97" t="s">
        <v>33</v>
      </c>
      <c r="B776" s="104" t="s">
        <v>213</v>
      </c>
      <c r="C776" s="104" t="s">
        <v>643</v>
      </c>
      <c r="D776" s="98" t="s">
        <v>364</v>
      </c>
      <c r="E776" s="104" t="s">
        <v>334</v>
      </c>
      <c r="F776" s="99" t="n">
        <v>80</v>
      </c>
    </row>
    <row r="777" customFormat="false" ht="12" hidden="false" customHeight="false" outlineLevel="3" collapsed="false">
      <c r="A777" s="97" t="s">
        <v>33</v>
      </c>
      <c r="B777" s="104" t="s">
        <v>213</v>
      </c>
      <c r="C777" s="104" t="s">
        <v>643</v>
      </c>
      <c r="D777" s="98" t="s">
        <v>364</v>
      </c>
      <c r="E777" s="104" t="s">
        <v>335</v>
      </c>
      <c r="F777" s="99" t="n">
        <v>5</v>
      </c>
    </row>
    <row r="778" customFormat="false" ht="12" hidden="false" customHeight="false" outlineLevel="3" collapsed="false">
      <c r="A778" s="97" t="s">
        <v>33</v>
      </c>
      <c r="B778" s="104" t="s">
        <v>213</v>
      </c>
      <c r="C778" s="104" t="s">
        <v>643</v>
      </c>
      <c r="D778" s="98" t="s">
        <v>364</v>
      </c>
      <c r="E778" s="104" t="s">
        <v>336</v>
      </c>
      <c r="F778" s="99" t="n">
        <v>7</v>
      </c>
    </row>
    <row r="779" customFormat="false" ht="12" hidden="false" customHeight="false" outlineLevel="3" collapsed="false">
      <c r="A779" s="97" t="s">
        <v>33</v>
      </c>
      <c r="B779" s="104" t="s">
        <v>213</v>
      </c>
      <c r="C779" s="104" t="s">
        <v>643</v>
      </c>
      <c r="D779" s="98" t="s">
        <v>364</v>
      </c>
      <c r="E779" s="104" t="s">
        <v>337</v>
      </c>
      <c r="F779" s="99" t="n">
        <v>6</v>
      </c>
    </row>
    <row r="780" customFormat="false" ht="12" hidden="false" customHeight="false" outlineLevel="3" collapsed="false">
      <c r="A780" s="97" t="s">
        <v>33</v>
      </c>
      <c r="B780" s="104" t="s">
        <v>213</v>
      </c>
      <c r="C780" s="104" t="s">
        <v>643</v>
      </c>
      <c r="D780" s="98" t="s">
        <v>364</v>
      </c>
      <c r="E780" s="104" t="s">
        <v>348</v>
      </c>
      <c r="F780" s="99" t="n">
        <v>22</v>
      </c>
    </row>
    <row r="781" customFormat="false" ht="12" hidden="false" customHeight="false" outlineLevel="3" collapsed="false">
      <c r="A781" s="97" t="s">
        <v>33</v>
      </c>
      <c r="B781" s="104" t="s">
        <v>213</v>
      </c>
      <c r="C781" s="104" t="s">
        <v>643</v>
      </c>
      <c r="D781" s="98" t="s">
        <v>364</v>
      </c>
      <c r="E781" s="104" t="s">
        <v>348</v>
      </c>
      <c r="F781" s="99" t="n">
        <v>13</v>
      </c>
    </row>
    <row r="782" customFormat="false" ht="12" hidden="false" customHeight="false" outlineLevel="2" collapsed="false">
      <c r="B782" s="104"/>
      <c r="C782" s="101" t="s">
        <v>644</v>
      </c>
      <c r="E782" s="104"/>
      <c r="F782" s="99" t="n">
        <f aca="false">SUBTOTAL(9,F776:F781)</f>
        <v>133</v>
      </c>
    </row>
    <row r="783" customFormat="false" ht="12" hidden="false" customHeight="false" outlineLevel="3" collapsed="false">
      <c r="A783" s="97" t="s">
        <v>33</v>
      </c>
      <c r="B783" s="104" t="s">
        <v>213</v>
      </c>
      <c r="C783" s="104" t="s">
        <v>645</v>
      </c>
      <c r="D783" s="98" t="s">
        <v>364</v>
      </c>
      <c r="E783" s="104" t="s">
        <v>334</v>
      </c>
      <c r="F783" s="99" t="n">
        <v>13</v>
      </c>
    </row>
    <row r="784" customFormat="false" ht="12" hidden="false" customHeight="false" outlineLevel="3" collapsed="false">
      <c r="A784" s="97" t="s">
        <v>33</v>
      </c>
      <c r="B784" s="104" t="s">
        <v>213</v>
      </c>
      <c r="C784" s="104" t="s">
        <v>645</v>
      </c>
      <c r="D784" s="98" t="s">
        <v>364</v>
      </c>
      <c r="E784" s="104" t="s">
        <v>335</v>
      </c>
      <c r="F784" s="99" t="n">
        <v>0</v>
      </c>
    </row>
    <row r="785" customFormat="false" ht="12" hidden="false" customHeight="false" outlineLevel="3" collapsed="false">
      <c r="A785" s="97" t="s">
        <v>33</v>
      </c>
      <c r="B785" s="104" t="s">
        <v>213</v>
      </c>
      <c r="C785" s="104" t="s">
        <v>645</v>
      </c>
      <c r="D785" s="98" t="s">
        <v>364</v>
      </c>
      <c r="E785" s="104" t="s">
        <v>336</v>
      </c>
      <c r="F785" s="99" t="n">
        <v>1</v>
      </c>
    </row>
    <row r="786" customFormat="false" ht="12" hidden="false" customHeight="false" outlineLevel="3" collapsed="false">
      <c r="A786" s="97" t="s">
        <v>33</v>
      </c>
      <c r="B786" s="104" t="s">
        <v>213</v>
      </c>
      <c r="C786" s="104" t="s">
        <v>645</v>
      </c>
      <c r="D786" s="98" t="s">
        <v>364</v>
      </c>
      <c r="E786" s="104" t="s">
        <v>337</v>
      </c>
      <c r="F786" s="99" t="n">
        <v>1</v>
      </c>
    </row>
    <row r="787" customFormat="false" ht="12" hidden="false" customHeight="false" outlineLevel="3" collapsed="false">
      <c r="A787" s="97" t="s">
        <v>33</v>
      </c>
      <c r="B787" s="104" t="s">
        <v>213</v>
      </c>
      <c r="C787" s="104" t="s">
        <v>645</v>
      </c>
      <c r="D787" s="98" t="s">
        <v>364</v>
      </c>
      <c r="E787" s="104" t="s">
        <v>348</v>
      </c>
      <c r="F787" s="99" t="n">
        <v>3</v>
      </c>
    </row>
    <row r="788" customFormat="false" ht="12" hidden="false" customHeight="false" outlineLevel="3" collapsed="false">
      <c r="A788" s="97" t="s">
        <v>33</v>
      </c>
      <c r="B788" s="104" t="s">
        <v>213</v>
      </c>
      <c r="C788" s="104" t="s">
        <v>645</v>
      </c>
      <c r="D788" s="98" t="s">
        <v>364</v>
      </c>
      <c r="E788" s="104" t="s">
        <v>348</v>
      </c>
      <c r="F788" s="99" t="n">
        <v>2</v>
      </c>
    </row>
    <row r="789" customFormat="false" ht="12" hidden="false" customHeight="false" outlineLevel="2" collapsed="false">
      <c r="B789" s="104"/>
      <c r="C789" s="101" t="s">
        <v>646</v>
      </c>
      <c r="E789" s="104"/>
      <c r="F789" s="99" t="n">
        <f aca="false">SUBTOTAL(9,F783:F788)</f>
        <v>20</v>
      </c>
    </row>
    <row r="790" customFormat="false" ht="12" hidden="false" customHeight="false" outlineLevel="3" collapsed="false">
      <c r="A790" s="97" t="s">
        <v>33</v>
      </c>
      <c r="B790" s="104" t="s">
        <v>213</v>
      </c>
      <c r="C790" s="104" t="s">
        <v>647</v>
      </c>
      <c r="D790" s="98" t="s">
        <v>364</v>
      </c>
      <c r="E790" s="104" t="s">
        <v>334</v>
      </c>
      <c r="F790" s="99" t="n">
        <v>14</v>
      </c>
    </row>
    <row r="791" customFormat="false" ht="12" hidden="false" customHeight="false" outlineLevel="3" collapsed="false">
      <c r="A791" s="97" t="s">
        <v>33</v>
      </c>
      <c r="B791" s="104" t="s">
        <v>213</v>
      </c>
      <c r="C791" s="104" t="s">
        <v>647</v>
      </c>
      <c r="D791" s="98" t="s">
        <v>364</v>
      </c>
      <c r="E791" s="104" t="s">
        <v>335</v>
      </c>
      <c r="F791" s="99" t="n">
        <v>0</v>
      </c>
    </row>
    <row r="792" customFormat="false" ht="12" hidden="false" customHeight="false" outlineLevel="3" collapsed="false">
      <c r="A792" s="97" t="s">
        <v>33</v>
      </c>
      <c r="B792" s="104" t="s">
        <v>213</v>
      </c>
      <c r="C792" s="104" t="s">
        <v>647</v>
      </c>
      <c r="D792" s="98" t="s">
        <v>364</v>
      </c>
      <c r="E792" s="104" t="s">
        <v>336</v>
      </c>
      <c r="F792" s="99" t="n">
        <v>1</v>
      </c>
    </row>
    <row r="793" customFormat="false" ht="12" hidden="false" customHeight="false" outlineLevel="3" collapsed="false">
      <c r="A793" s="97" t="s">
        <v>33</v>
      </c>
      <c r="B793" s="104" t="s">
        <v>213</v>
      </c>
      <c r="C793" s="104" t="s">
        <v>647</v>
      </c>
      <c r="D793" s="98" t="s">
        <v>364</v>
      </c>
      <c r="E793" s="104" t="s">
        <v>337</v>
      </c>
      <c r="F793" s="99" t="n">
        <v>1</v>
      </c>
    </row>
    <row r="794" customFormat="false" ht="12" hidden="false" customHeight="false" outlineLevel="3" collapsed="false">
      <c r="A794" s="97" t="s">
        <v>33</v>
      </c>
      <c r="B794" s="104" t="s">
        <v>213</v>
      </c>
      <c r="C794" s="104" t="s">
        <v>647</v>
      </c>
      <c r="D794" s="98" t="s">
        <v>364</v>
      </c>
      <c r="E794" s="104" t="s">
        <v>348</v>
      </c>
      <c r="F794" s="99" t="n">
        <v>4</v>
      </c>
    </row>
    <row r="795" customFormat="false" ht="12" hidden="false" customHeight="false" outlineLevel="3" collapsed="false">
      <c r="A795" s="97" t="s">
        <v>33</v>
      </c>
      <c r="B795" s="104" t="s">
        <v>213</v>
      </c>
      <c r="C795" s="104" t="s">
        <v>647</v>
      </c>
      <c r="D795" s="98" t="s">
        <v>364</v>
      </c>
      <c r="E795" s="104" t="s">
        <v>348</v>
      </c>
      <c r="F795" s="99" t="n">
        <v>2</v>
      </c>
    </row>
    <row r="796" customFormat="false" ht="12" hidden="false" customHeight="false" outlineLevel="2" collapsed="false">
      <c r="B796" s="104"/>
      <c r="C796" s="101" t="s">
        <v>648</v>
      </c>
      <c r="E796" s="104"/>
      <c r="F796" s="99" t="n">
        <f aca="false">SUBTOTAL(9,F790:F795)</f>
        <v>22</v>
      </c>
    </row>
    <row r="797" customFormat="false" ht="12" hidden="false" customHeight="false" outlineLevel="3" collapsed="false">
      <c r="A797" s="97" t="s">
        <v>33</v>
      </c>
      <c r="B797" s="104" t="s">
        <v>213</v>
      </c>
      <c r="C797" s="104" t="s">
        <v>649</v>
      </c>
      <c r="D797" s="98" t="s">
        <v>364</v>
      </c>
      <c r="E797" s="104" t="s">
        <v>334</v>
      </c>
      <c r="F797" s="99" t="n">
        <v>629</v>
      </c>
    </row>
    <row r="798" customFormat="false" ht="12" hidden="false" customHeight="false" outlineLevel="3" collapsed="false">
      <c r="A798" s="97" t="s">
        <v>33</v>
      </c>
      <c r="B798" s="104" t="s">
        <v>213</v>
      </c>
      <c r="C798" s="104" t="s">
        <v>649</v>
      </c>
      <c r="D798" s="98" t="s">
        <v>364</v>
      </c>
      <c r="E798" s="104" t="s">
        <v>335</v>
      </c>
      <c r="F798" s="99" t="n">
        <v>48</v>
      </c>
    </row>
    <row r="799" customFormat="false" ht="12" hidden="false" customHeight="false" outlineLevel="3" collapsed="false">
      <c r="A799" s="97" t="s">
        <v>33</v>
      </c>
      <c r="B799" s="104" t="s">
        <v>213</v>
      </c>
      <c r="C799" s="104" t="s">
        <v>649</v>
      </c>
      <c r="D799" s="98" t="s">
        <v>364</v>
      </c>
      <c r="E799" s="104" t="s">
        <v>336</v>
      </c>
      <c r="F799" s="99" t="n">
        <v>60</v>
      </c>
    </row>
    <row r="800" customFormat="false" ht="12" hidden="false" customHeight="false" outlineLevel="3" collapsed="false">
      <c r="A800" s="97" t="s">
        <v>33</v>
      </c>
      <c r="B800" s="104" t="s">
        <v>213</v>
      </c>
      <c r="C800" s="104" t="s">
        <v>649</v>
      </c>
      <c r="D800" s="98" t="s">
        <v>364</v>
      </c>
      <c r="E800" s="104" t="s">
        <v>337</v>
      </c>
      <c r="F800" s="99" t="n">
        <v>46</v>
      </c>
    </row>
    <row r="801" customFormat="false" ht="12" hidden="false" customHeight="false" outlineLevel="3" collapsed="false">
      <c r="A801" s="97" t="s">
        <v>33</v>
      </c>
      <c r="B801" s="104" t="s">
        <v>213</v>
      </c>
      <c r="C801" s="104" t="s">
        <v>649</v>
      </c>
      <c r="D801" s="98" t="s">
        <v>364</v>
      </c>
      <c r="E801" s="104" t="s">
        <v>348</v>
      </c>
      <c r="F801" s="99" t="n">
        <v>1134</v>
      </c>
    </row>
    <row r="802" customFormat="false" ht="12" hidden="false" customHeight="false" outlineLevel="3" collapsed="false">
      <c r="A802" s="97" t="s">
        <v>33</v>
      </c>
      <c r="B802" s="104" t="s">
        <v>213</v>
      </c>
      <c r="C802" s="104" t="s">
        <v>649</v>
      </c>
      <c r="D802" s="98" t="s">
        <v>364</v>
      </c>
      <c r="E802" s="104" t="s">
        <v>348</v>
      </c>
      <c r="F802" s="99" t="n">
        <v>677</v>
      </c>
    </row>
    <row r="803" customFormat="false" ht="12" hidden="false" customHeight="false" outlineLevel="2" collapsed="false">
      <c r="B803" s="104"/>
      <c r="C803" s="101" t="s">
        <v>650</v>
      </c>
      <c r="E803" s="104"/>
      <c r="F803" s="99" t="n">
        <f aca="false">SUBTOTAL(9,F797:F802)</f>
        <v>2594</v>
      </c>
    </row>
    <row r="804" customFormat="false" ht="12" hidden="false" customHeight="false" outlineLevel="3" collapsed="false">
      <c r="A804" s="97" t="s">
        <v>33</v>
      </c>
      <c r="B804" s="104" t="s">
        <v>213</v>
      </c>
      <c r="C804" s="104" t="s">
        <v>651</v>
      </c>
      <c r="D804" s="98" t="s">
        <v>364</v>
      </c>
      <c r="E804" s="104" t="s">
        <v>334</v>
      </c>
      <c r="F804" s="99" t="n">
        <v>193</v>
      </c>
    </row>
    <row r="805" customFormat="false" ht="12" hidden="false" customHeight="false" outlineLevel="3" collapsed="false">
      <c r="A805" s="97" t="s">
        <v>33</v>
      </c>
      <c r="B805" s="104" t="s">
        <v>213</v>
      </c>
      <c r="C805" s="104" t="s">
        <v>651</v>
      </c>
      <c r="D805" s="98" t="s">
        <v>364</v>
      </c>
      <c r="E805" s="104" t="s">
        <v>335</v>
      </c>
      <c r="F805" s="99" t="n">
        <v>14</v>
      </c>
    </row>
    <row r="806" customFormat="false" ht="12" hidden="false" customHeight="false" outlineLevel="3" collapsed="false">
      <c r="A806" s="97" t="s">
        <v>33</v>
      </c>
      <c r="B806" s="104" t="s">
        <v>213</v>
      </c>
      <c r="C806" s="104" t="s">
        <v>651</v>
      </c>
      <c r="D806" s="98" t="s">
        <v>364</v>
      </c>
      <c r="E806" s="104" t="s">
        <v>336</v>
      </c>
      <c r="F806" s="99" t="n">
        <v>18</v>
      </c>
    </row>
    <row r="807" customFormat="false" ht="12" hidden="false" customHeight="false" outlineLevel="3" collapsed="false">
      <c r="A807" s="97" t="s">
        <v>33</v>
      </c>
      <c r="B807" s="104" t="s">
        <v>213</v>
      </c>
      <c r="C807" s="104" t="s">
        <v>651</v>
      </c>
      <c r="D807" s="98" t="s">
        <v>364</v>
      </c>
      <c r="E807" s="104" t="s">
        <v>337</v>
      </c>
      <c r="F807" s="99" t="n">
        <v>14</v>
      </c>
    </row>
    <row r="808" customFormat="false" ht="12" hidden="false" customHeight="false" outlineLevel="3" collapsed="false">
      <c r="A808" s="97" t="s">
        <v>33</v>
      </c>
      <c r="B808" s="104" t="s">
        <v>213</v>
      </c>
      <c r="C808" s="104" t="s">
        <v>651</v>
      </c>
      <c r="D808" s="98" t="s">
        <v>364</v>
      </c>
      <c r="E808" s="104" t="s">
        <v>348</v>
      </c>
      <c r="F808" s="99" t="n">
        <v>101</v>
      </c>
    </row>
    <row r="809" customFormat="false" ht="12" hidden="false" customHeight="false" outlineLevel="3" collapsed="false">
      <c r="A809" s="97" t="s">
        <v>33</v>
      </c>
      <c r="B809" s="104" t="s">
        <v>213</v>
      </c>
      <c r="C809" s="104" t="s">
        <v>651</v>
      </c>
      <c r="D809" s="98" t="s">
        <v>364</v>
      </c>
      <c r="E809" s="104" t="s">
        <v>348</v>
      </c>
      <c r="F809" s="99" t="n">
        <v>157</v>
      </c>
    </row>
    <row r="810" customFormat="false" ht="12" hidden="false" customHeight="false" outlineLevel="2" collapsed="false">
      <c r="B810" s="104"/>
      <c r="C810" s="101" t="s">
        <v>652</v>
      </c>
      <c r="E810" s="104"/>
      <c r="F810" s="99" t="n">
        <f aca="false">SUBTOTAL(9,F804:F809)</f>
        <v>497</v>
      </c>
    </row>
    <row r="811" customFormat="false" ht="12" hidden="false" customHeight="false" outlineLevel="3" collapsed="false">
      <c r="A811" s="97" t="s">
        <v>33</v>
      </c>
      <c r="B811" s="104" t="s">
        <v>213</v>
      </c>
      <c r="C811" s="104" t="s">
        <v>653</v>
      </c>
      <c r="D811" s="98" t="s">
        <v>364</v>
      </c>
      <c r="E811" s="104" t="s">
        <v>334</v>
      </c>
      <c r="F811" s="99" t="n">
        <v>2131</v>
      </c>
    </row>
    <row r="812" customFormat="false" ht="12" hidden="false" customHeight="false" outlineLevel="3" collapsed="false">
      <c r="A812" s="97" t="s">
        <v>33</v>
      </c>
      <c r="B812" s="104" t="s">
        <v>213</v>
      </c>
      <c r="C812" s="104" t="s">
        <v>653</v>
      </c>
      <c r="D812" s="98" t="s">
        <v>364</v>
      </c>
      <c r="E812" s="104" t="s">
        <v>335</v>
      </c>
      <c r="F812" s="99" t="n">
        <v>165</v>
      </c>
    </row>
    <row r="813" customFormat="false" ht="12" hidden="false" customHeight="false" outlineLevel="3" collapsed="false">
      <c r="A813" s="97" t="s">
        <v>33</v>
      </c>
      <c r="B813" s="104" t="s">
        <v>213</v>
      </c>
      <c r="C813" s="104" t="s">
        <v>653</v>
      </c>
      <c r="D813" s="98" t="s">
        <v>364</v>
      </c>
      <c r="E813" s="104" t="s">
        <v>336</v>
      </c>
      <c r="F813" s="99" t="n">
        <v>203</v>
      </c>
    </row>
    <row r="814" customFormat="false" ht="12" hidden="false" customHeight="false" outlineLevel="3" collapsed="false">
      <c r="A814" s="97" t="s">
        <v>33</v>
      </c>
      <c r="B814" s="104" t="s">
        <v>213</v>
      </c>
      <c r="C814" s="104" t="s">
        <v>653</v>
      </c>
      <c r="D814" s="98" t="s">
        <v>364</v>
      </c>
      <c r="E814" s="104" t="s">
        <v>337</v>
      </c>
      <c r="F814" s="99" t="n">
        <v>157</v>
      </c>
    </row>
    <row r="815" customFormat="false" ht="12" hidden="false" customHeight="false" outlineLevel="3" collapsed="false">
      <c r="A815" s="97" t="s">
        <v>33</v>
      </c>
      <c r="B815" s="104" t="s">
        <v>213</v>
      </c>
      <c r="C815" s="104" t="s">
        <v>653</v>
      </c>
      <c r="D815" s="98" t="s">
        <v>364</v>
      </c>
      <c r="E815" s="104" t="s">
        <v>348</v>
      </c>
      <c r="F815" s="99" t="n">
        <v>1122</v>
      </c>
    </row>
    <row r="816" customFormat="false" ht="12" hidden="false" customHeight="false" outlineLevel="3" collapsed="false">
      <c r="A816" s="97" t="s">
        <v>33</v>
      </c>
      <c r="B816" s="104" t="s">
        <v>213</v>
      </c>
      <c r="C816" s="104" t="s">
        <v>653</v>
      </c>
      <c r="D816" s="98" t="s">
        <v>364</v>
      </c>
      <c r="E816" s="104" t="s">
        <v>348</v>
      </c>
      <c r="F816" s="99" t="n">
        <v>1742</v>
      </c>
    </row>
    <row r="817" customFormat="false" ht="12" hidden="false" customHeight="false" outlineLevel="2" collapsed="false">
      <c r="B817" s="104"/>
      <c r="C817" s="101" t="s">
        <v>654</v>
      </c>
      <c r="E817" s="104"/>
      <c r="F817" s="99" t="n">
        <f aca="false">SUBTOTAL(9,F811:F816)</f>
        <v>5520</v>
      </c>
    </row>
    <row r="818" customFormat="false" ht="12" hidden="false" customHeight="false" outlineLevel="3" collapsed="false">
      <c r="A818" s="97" t="s">
        <v>33</v>
      </c>
      <c r="B818" s="104" t="s">
        <v>213</v>
      </c>
      <c r="C818" s="104" t="s">
        <v>655</v>
      </c>
      <c r="D818" s="98" t="s">
        <v>364</v>
      </c>
      <c r="E818" s="104" t="s">
        <v>334</v>
      </c>
      <c r="F818" s="99" t="n">
        <v>573</v>
      </c>
    </row>
    <row r="819" customFormat="false" ht="12" hidden="false" customHeight="false" outlineLevel="3" collapsed="false">
      <c r="A819" s="97" t="s">
        <v>33</v>
      </c>
      <c r="B819" s="104" t="s">
        <v>213</v>
      </c>
      <c r="C819" s="104" t="s">
        <v>655</v>
      </c>
      <c r="D819" s="98" t="s">
        <v>364</v>
      </c>
      <c r="E819" s="104" t="s">
        <v>335</v>
      </c>
      <c r="F819" s="99" t="n">
        <v>44</v>
      </c>
    </row>
    <row r="820" customFormat="false" ht="12" hidden="false" customHeight="false" outlineLevel="3" collapsed="false">
      <c r="A820" s="97" t="s">
        <v>33</v>
      </c>
      <c r="B820" s="104" t="s">
        <v>213</v>
      </c>
      <c r="C820" s="104" t="s">
        <v>655</v>
      </c>
      <c r="D820" s="98" t="s">
        <v>364</v>
      </c>
      <c r="E820" s="104" t="s">
        <v>336</v>
      </c>
      <c r="F820" s="99" t="n">
        <v>54</v>
      </c>
    </row>
    <row r="821" customFormat="false" ht="12" hidden="false" customHeight="false" outlineLevel="3" collapsed="false">
      <c r="A821" s="97" t="s">
        <v>33</v>
      </c>
      <c r="B821" s="104" t="s">
        <v>213</v>
      </c>
      <c r="C821" s="104" t="s">
        <v>655</v>
      </c>
      <c r="D821" s="98" t="s">
        <v>364</v>
      </c>
      <c r="E821" s="104" t="s">
        <v>337</v>
      </c>
      <c r="F821" s="99" t="n">
        <v>42</v>
      </c>
    </row>
    <row r="822" customFormat="false" ht="12" hidden="false" customHeight="false" outlineLevel="3" collapsed="false">
      <c r="A822" s="97" t="s">
        <v>33</v>
      </c>
      <c r="B822" s="104" t="s">
        <v>213</v>
      </c>
      <c r="C822" s="104" t="s">
        <v>655</v>
      </c>
      <c r="D822" s="98" t="s">
        <v>364</v>
      </c>
      <c r="E822" s="104" t="s">
        <v>348</v>
      </c>
      <c r="F822" s="99" t="n">
        <v>302</v>
      </c>
    </row>
    <row r="823" customFormat="false" ht="12" hidden="false" customHeight="false" outlineLevel="3" collapsed="false">
      <c r="A823" s="97" t="s">
        <v>33</v>
      </c>
      <c r="B823" s="104" t="s">
        <v>213</v>
      </c>
      <c r="C823" s="104" t="s">
        <v>655</v>
      </c>
      <c r="D823" s="98" t="s">
        <v>364</v>
      </c>
      <c r="E823" s="104" t="s">
        <v>348</v>
      </c>
      <c r="F823" s="99" t="n">
        <v>616</v>
      </c>
    </row>
    <row r="824" customFormat="false" ht="12" hidden="false" customHeight="false" outlineLevel="2" collapsed="false">
      <c r="B824" s="104"/>
      <c r="C824" s="101" t="s">
        <v>656</v>
      </c>
      <c r="E824" s="104"/>
      <c r="F824" s="99" t="n">
        <f aca="false">SUBTOTAL(9,F818:F823)</f>
        <v>1631</v>
      </c>
    </row>
    <row r="825" customFormat="false" ht="12" hidden="false" customHeight="false" outlineLevel="3" collapsed="false">
      <c r="A825" s="97" t="s">
        <v>33</v>
      </c>
      <c r="B825" s="104" t="s">
        <v>213</v>
      </c>
      <c r="C825" s="104" t="s">
        <v>657</v>
      </c>
      <c r="D825" s="98" t="s">
        <v>364</v>
      </c>
      <c r="E825" s="104" t="s">
        <v>334</v>
      </c>
      <c r="F825" s="99" t="n">
        <v>571</v>
      </c>
    </row>
    <row r="826" customFormat="false" ht="12" hidden="false" customHeight="false" outlineLevel="3" collapsed="false">
      <c r="A826" s="97" t="s">
        <v>33</v>
      </c>
      <c r="B826" s="104" t="s">
        <v>213</v>
      </c>
      <c r="C826" s="104" t="s">
        <v>657</v>
      </c>
      <c r="D826" s="98" t="s">
        <v>364</v>
      </c>
      <c r="E826" s="104" t="s">
        <v>335</v>
      </c>
      <c r="F826" s="99" t="n">
        <v>43</v>
      </c>
    </row>
    <row r="827" customFormat="false" ht="12" hidden="false" customHeight="false" outlineLevel="3" collapsed="false">
      <c r="A827" s="97" t="s">
        <v>33</v>
      </c>
      <c r="B827" s="104" t="s">
        <v>213</v>
      </c>
      <c r="C827" s="104" t="s">
        <v>657</v>
      </c>
      <c r="D827" s="98" t="s">
        <v>364</v>
      </c>
      <c r="E827" s="104" t="s">
        <v>336</v>
      </c>
      <c r="F827" s="99" t="n">
        <v>54</v>
      </c>
    </row>
    <row r="828" customFormat="false" ht="12" hidden="false" customHeight="false" outlineLevel="3" collapsed="false">
      <c r="A828" s="97" t="s">
        <v>33</v>
      </c>
      <c r="B828" s="104" t="s">
        <v>213</v>
      </c>
      <c r="C828" s="104" t="s">
        <v>657</v>
      </c>
      <c r="D828" s="98" t="s">
        <v>364</v>
      </c>
      <c r="E828" s="104" t="s">
        <v>337</v>
      </c>
      <c r="F828" s="99" t="n">
        <v>42</v>
      </c>
    </row>
    <row r="829" customFormat="false" ht="12" hidden="false" customHeight="false" outlineLevel="3" collapsed="false">
      <c r="A829" s="97" t="s">
        <v>33</v>
      </c>
      <c r="B829" s="104" t="s">
        <v>213</v>
      </c>
      <c r="C829" s="104" t="s">
        <v>657</v>
      </c>
      <c r="D829" s="98" t="s">
        <v>364</v>
      </c>
      <c r="E829" s="104" t="s">
        <v>348</v>
      </c>
      <c r="F829" s="99" t="n">
        <v>300</v>
      </c>
    </row>
    <row r="830" customFormat="false" ht="12" hidden="false" customHeight="false" outlineLevel="3" collapsed="false">
      <c r="A830" s="97" t="s">
        <v>33</v>
      </c>
      <c r="B830" s="104" t="s">
        <v>213</v>
      </c>
      <c r="C830" s="104" t="s">
        <v>657</v>
      </c>
      <c r="D830" s="98" t="s">
        <v>364</v>
      </c>
      <c r="E830" s="104" t="s">
        <v>348</v>
      </c>
      <c r="F830" s="99" t="n">
        <v>466</v>
      </c>
    </row>
    <row r="831" customFormat="false" ht="12" hidden="false" customHeight="false" outlineLevel="2" collapsed="false">
      <c r="B831" s="104"/>
      <c r="C831" s="101" t="s">
        <v>658</v>
      </c>
      <c r="E831" s="104"/>
      <c r="F831" s="99" t="n">
        <f aca="false">SUBTOTAL(9,F825:F830)</f>
        <v>1476</v>
      </c>
    </row>
    <row r="832" customFormat="false" ht="12" hidden="false" customHeight="false" outlineLevel="3" collapsed="false">
      <c r="A832" s="97" t="s">
        <v>33</v>
      </c>
      <c r="B832" s="104" t="s">
        <v>213</v>
      </c>
      <c r="C832" s="104" t="s">
        <v>659</v>
      </c>
      <c r="D832" s="98" t="s">
        <v>364</v>
      </c>
      <c r="E832" s="104" t="s">
        <v>334</v>
      </c>
      <c r="F832" s="99" t="n">
        <v>181</v>
      </c>
    </row>
    <row r="833" customFormat="false" ht="12" hidden="false" customHeight="false" outlineLevel="3" collapsed="false">
      <c r="A833" s="97" t="s">
        <v>33</v>
      </c>
      <c r="B833" s="104" t="s">
        <v>213</v>
      </c>
      <c r="C833" s="104" t="s">
        <v>659</v>
      </c>
      <c r="D833" s="98" t="s">
        <v>364</v>
      </c>
      <c r="E833" s="104" t="s">
        <v>335</v>
      </c>
      <c r="F833" s="99" t="n">
        <v>14</v>
      </c>
    </row>
    <row r="834" customFormat="false" ht="12" hidden="false" customHeight="false" outlineLevel="3" collapsed="false">
      <c r="A834" s="97" t="s">
        <v>33</v>
      </c>
      <c r="B834" s="104" t="s">
        <v>213</v>
      </c>
      <c r="C834" s="104" t="s">
        <v>659</v>
      </c>
      <c r="D834" s="98" t="s">
        <v>364</v>
      </c>
      <c r="E834" s="104" t="s">
        <v>336</v>
      </c>
      <c r="F834" s="99" t="n">
        <v>17</v>
      </c>
    </row>
    <row r="835" customFormat="false" ht="12" hidden="false" customHeight="false" outlineLevel="3" collapsed="false">
      <c r="A835" s="97" t="s">
        <v>33</v>
      </c>
      <c r="B835" s="104" t="s">
        <v>213</v>
      </c>
      <c r="C835" s="104" t="s">
        <v>659</v>
      </c>
      <c r="D835" s="98" t="s">
        <v>364</v>
      </c>
      <c r="E835" s="104" t="s">
        <v>337</v>
      </c>
      <c r="F835" s="99" t="n">
        <v>13</v>
      </c>
    </row>
    <row r="836" customFormat="false" ht="12" hidden="false" customHeight="false" outlineLevel="3" collapsed="false">
      <c r="A836" s="97" t="s">
        <v>33</v>
      </c>
      <c r="B836" s="104" t="s">
        <v>213</v>
      </c>
      <c r="C836" s="104" t="s">
        <v>659</v>
      </c>
      <c r="D836" s="98" t="s">
        <v>364</v>
      </c>
      <c r="E836" s="104" t="s">
        <v>348</v>
      </c>
      <c r="F836" s="99" t="n">
        <v>328</v>
      </c>
    </row>
    <row r="837" customFormat="false" ht="12" hidden="false" customHeight="false" outlineLevel="3" collapsed="false">
      <c r="A837" s="97" t="s">
        <v>33</v>
      </c>
      <c r="B837" s="104" t="s">
        <v>213</v>
      </c>
      <c r="C837" s="104" t="s">
        <v>659</v>
      </c>
      <c r="D837" s="98" t="s">
        <v>364</v>
      </c>
      <c r="E837" s="104" t="s">
        <v>348</v>
      </c>
      <c r="F837" s="99" t="n">
        <v>195</v>
      </c>
    </row>
    <row r="838" customFormat="false" ht="12" hidden="false" customHeight="false" outlineLevel="2" collapsed="false">
      <c r="B838" s="104"/>
      <c r="C838" s="101" t="s">
        <v>660</v>
      </c>
      <c r="E838" s="104"/>
      <c r="F838" s="99" t="n">
        <f aca="false">SUBTOTAL(9,F832:F837)</f>
        <v>748</v>
      </c>
    </row>
    <row r="839" customFormat="false" ht="12" hidden="false" customHeight="false" outlineLevel="3" collapsed="false">
      <c r="A839" s="97" t="s">
        <v>33</v>
      </c>
      <c r="B839" s="104" t="s">
        <v>213</v>
      </c>
      <c r="C839" s="104" t="s">
        <v>661</v>
      </c>
      <c r="D839" s="98" t="s">
        <v>364</v>
      </c>
      <c r="E839" s="104" t="s">
        <v>334</v>
      </c>
      <c r="F839" s="99" t="n">
        <v>244</v>
      </c>
    </row>
    <row r="840" customFormat="false" ht="12" hidden="false" customHeight="false" outlineLevel="3" collapsed="false">
      <c r="A840" s="97" t="s">
        <v>33</v>
      </c>
      <c r="B840" s="104" t="s">
        <v>213</v>
      </c>
      <c r="C840" s="104" t="s">
        <v>661</v>
      </c>
      <c r="D840" s="98" t="s">
        <v>364</v>
      </c>
      <c r="E840" s="104" t="s">
        <v>335</v>
      </c>
      <c r="F840" s="99" t="n">
        <v>19</v>
      </c>
    </row>
    <row r="841" customFormat="false" ht="12" hidden="false" customHeight="false" outlineLevel="3" collapsed="false">
      <c r="A841" s="97" t="s">
        <v>33</v>
      </c>
      <c r="B841" s="104" t="s">
        <v>213</v>
      </c>
      <c r="C841" s="104" t="s">
        <v>661</v>
      </c>
      <c r="D841" s="98" t="s">
        <v>364</v>
      </c>
      <c r="E841" s="104" t="s">
        <v>336</v>
      </c>
      <c r="F841" s="99" t="n">
        <v>23</v>
      </c>
    </row>
    <row r="842" customFormat="false" ht="12" hidden="false" customHeight="false" outlineLevel="3" collapsed="false">
      <c r="A842" s="97" t="s">
        <v>33</v>
      </c>
      <c r="B842" s="104" t="s">
        <v>213</v>
      </c>
      <c r="C842" s="104" t="s">
        <v>661</v>
      </c>
      <c r="D842" s="98" t="s">
        <v>364</v>
      </c>
      <c r="E842" s="104" t="s">
        <v>337</v>
      </c>
      <c r="F842" s="99" t="n">
        <v>18</v>
      </c>
    </row>
    <row r="843" customFormat="false" ht="12" hidden="false" customHeight="false" outlineLevel="3" collapsed="false">
      <c r="A843" s="97" t="s">
        <v>33</v>
      </c>
      <c r="B843" s="104" t="s">
        <v>213</v>
      </c>
      <c r="C843" s="104" t="s">
        <v>661</v>
      </c>
      <c r="D843" s="98" t="s">
        <v>364</v>
      </c>
      <c r="E843" s="104" t="s">
        <v>348</v>
      </c>
      <c r="F843" s="99" t="n">
        <v>441</v>
      </c>
    </row>
    <row r="844" customFormat="false" ht="12" hidden="false" customHeight="false" outlineLevel="3" collapsed="false">
      <c r="A844" s="97" t="s">
        <v>33</v>
      </c>
      <c r="B844" s="104" t="s">
        <v>213</v>
      </c>
      <c r="C844" s="104" t="s">
        <v>661</v>
      </c>
      <c r="D844" s="98" t="s">
        <v>364</v>
      </c>
      <c r="E844" s="104" t="s">
        <v>348</v>
      </c>
      <c r="F844" s="99" t="n">
        <v>263</v>
      </c>
    </row>
    <row r="845" customFormat="false" ht="12" hidden="false" customHeight="false" outlineLevel="2" collapsed="false">
      <c r="B845" s="104"/>
      <c r="C845" s="101" t="s">
        <v>662</v>
      </c>
      <c r="E845" s="104"/>
      <c r="F845" s="99" t="n">
        <f aca="false">SUBTOTAL(9,F839:F844)</f>
        <v>1008</v>
      </c>
    </row>
    <row r="846" customFormat="false" ht="12" hidden="false" customHeight="false" outlineLevel="3" collapsed="false">
      <c r="A846" s="97" t="s">
        <v>33</v>
      </c>
      <c r="B846" s="104" t="s">
        <v>213</v>
      </c>
      <c r="C846" s="104" t="s">
        <v>663</v>
      </c>
      <c r="D846" s="98" t="s">
        <v>364</v>
      </c>
      <c r="E846" s="104" t="s">
        <v>334</v>
      </c>
      <c r="F846" s="99" t="n">
        <v>0</v>
      </c>
    </row>
    <row r="847" customFormat="false" ht="12" hidden="false" customHeight="false" outlineLevel="3" collapsed="false">
      <c r="A847" s="97" t="s">
        <v>33</v>
      </c>
      <c r="B847" s="104" t="s">
        <v>213</v>
      </c>
      <c r="C847" s="104" t="s">
        <v>663</v>
      </c>
      <c r="D847" s="98" t="s">
        <v>364</v>
      </c>
      <c r="E847" s="104" t="s">
        <v>335</v>
      </c>
      <c r="F847" s="99" t="n">
        <v>0</v>
      </c>
    </row>
    <row r="848" customFormat="false" ht="12" hidden="false" customHeight="false" outlineLevel="3" collapsed="false">
      <c r="A848" s="97" t="s">
        <v>33</v>
      </c>
      <c r="B848" s="104" t="s">
        <v>213</v>
      </c>
      <c r="C848" s="104" t="s">
        <v>663</v>
      </c>
      <c r="D848" s="98" t="s">
        <v>364</v>
      </c>
      <c r="E848" s="104" t="s">
        <v>336</v>
      </c>
      <c r="F848" s="99" t="n">
        <v>0</v>
      </c>
    </row>
    <row r="849" customFormat="false" ht="12" hidden="false" customHeight="false" outlineLevel="3" collapsed="false">
      <c r="A849" s="97" t="s">
        <v>33</v>
      </c>
      <c r="B849" s="104" t="s">
        <v>213</v>
      </c>
      <c r="C849" s="104" t="s">
        <v>663</v>
      </c>
      <c r="D849" s="98" t="s">
        <v>364</v>
      </c>
      <c r="E849" s="104" t="s">
        <v>337</v>
      </c>
      <c r="F849" s="99" t="n">
        <v>0</v>
      </c>
    </row>
    <row r="850" customFormat="false" ht="12" hidden="false" customHeight="false" outlineLevel="3" collapsed="false">
      <c r="A850" s="97" t="s">
        <v>33</v>
      </c>
      <c r="B850" s="104" t="s">
        <v>213</v>
      </c>
      <c r="C850" s="104" t="s">
        <v>663</v>
      </c>
      <c r="D850" s="98" t="s">
        <v>364</v>
      </c>
      <c r="E850" s="104" t="s">
        <v>348</v>
      </c>
      <c r="F850" s="99" t="n">
        <v>0</v>
      </c>
    </row>
    <row r="851" customFormat="false" ht="12" hidden="false" customHeight="false" outlineLevel="3" collapsed="false">
      <c r="A851" s="97" t="s">
        <v>33</v>
      </c>
      <c r="B851" s="104" t="s">
        <v>213</v>
      </c>
      <c r="C851" s="104" t="s">
        <v>663</v>
      </c>
      <c r="D851" s="98" t="s">
        <v>364</v>
      </c>
      <c r="E851" s="104" t="s">
        <v>348</v>
      </c>
      <c r="F851" s="99" t="n">
        <v>0</v>
      </c>
    </row>
    <row r="852" customFormat="false" ht="12" hidden="false" customHeight="false" outlineLevel="2" collapsed="false">
      <c r="B852" s="104"/>
      <c r="C852" s="101" t="s">
        <v>664</v>
      </c>
      <c r="E852" s="104"/>
      <c r="F852" s="99" t="n">
        <f aca="false">SUBTOTAL(9,F846:F851)</f>
        <v>0</v>
      </c>
    </row>
    <row r="853" customFormat="false" ht="12" hidden="false" customHeight="false" outlineLevel="3" collapsed="false">
      <c r="A853" s="97" t="s">
        <v>33</v>
      </c>
      <c r="B853" s="104" t="s">
        <v>213</v>
      </c>
      <c r="C853" s="104" t="s">
        <v>665</v>
      </c>
      <c r="D853" s="98" t="s">
        <v>364</v>
      </c>
      <c r="E853" s="104" t="s">
        <v>334</v>
      </c>
      <c r="F853" s="99" t="n">
        <v>1</v>
      </c>
    </row>
    <row r="854" customFormat="false" ht="12" hidden="false" customHeight="false" outlineLevel="3" collapsed="false">
      <c r="A854" s="97" t="s">
        <v>33</v>
      </c>
      <c r="B854" s="104" t="s">
        <v>213</v>
      </c>
      <c r="C854" s="104" t="s">
        <v>665</v>
      </c>
      <c r="D854" s="98" t="s">
        <v>364</v>
      </c>
      <c r="E854" s="104" t="s">
        <v>335</v>
      </c>
      <c r="F854" s="99" t="n">
        <v>0</v>
      </c>
    </row>
    <row r="855" customFormat="false" ht="12" hidden="false" customHeight="false" outlineLevel="3" collapsed="false">
      <c r="A855" s="97" t="s">
        <v>33</v>
      </c>
      <c r="B855" s="104" t="s">
        <v>213</v>
      </c>
      <c r="C855" s="104" t="s">
        <v>665</v>
      </c>
      <c r="D855" s="98" t="s">
        <v>364</v>
      </c>
      <c r="E855" s="104" t="s">
        <v>336</v>
      </c>
      <c r="F855" s="99" t="n">
        <v>0</v>
      </c>
    </row>
    <row r="856" customFormat="false" ht="12" hidden="false" customHeight="false" outlineLevel="3" collapsed="false">
      <c r="A856" s="97" t="s">
        <v>33</v>
      </c>
      <c r="B856" s="104" t="s">
        <v>213</v>
      </c>
      <c r="C856" s="104" t="s">
        <v>665</v>
      </c>
      <c r="D856" s="98" t="s">
        <v>364</v>
      </c>
      <c r="E856" s="104" t="s">
        <v>337</v>
      </c>
      <c r="F856" s="99" t="n">
        <v>0</v>
      </c>
    </row>
    <row r="857" customFormat="false" ht="12" hidden="false" customHeight="false" outlineLevel="3" collapsed="false">
      <c r="A857" s="97" t="s">
        <v>33</v>
      </c>
      <c r="B857" s="104" t="s">
        <v>213</v>
      </c>
      <c r="C857" s="104" t="s">
        <v>665</v>
      </c>
      <c r="D857" s="98" t="s">
        <v>364</v>
      </c>
      <c r="E857" s="104" t="s">
        <v>348</v>
      </c>
      <c r="F857" s="99" t="n">
        <v>4</v>
      </c>
    </row>
    <row r="858" customFormat="false" ht="12" hidden="false" customHeight="false" outlineLevel="3" collapsed="false">
      <c r="A858" s="97" t="s">
        <v>33</v>
      </c>
      <c r="B858" s="104" t="s">
        <v>213</v>
      </c>
      <c r="C858" s="104" t="s">
        <v>665</v>
      </c>
      <c r="D858" s="98" t="s">
        <v>364</v>
      </c>
      <c r="E858" s="104" t="s">
        <v>348</v>
      </c>
      <c r="F858" s="99" t="n">
        <v>1</v>
      </c>
    </row>
    <row r="859" customFormat="false" ht="12" hidden="false" customHeight="false" outlineLevel="2" collapsed="false">
      <c r="B859" s="104"/>
      <c r="C859" s="101" t="s">
        <v>666</v>
      </c>
      <c r="E859" s="104"/>
      <c r="F859" s="99" t="n">
        <f aca="false">SUBTOTAL(9,F853:F858)</f>
        <v>6</v>
      </c>
    </row>
    <row r="860" customFormat="false" ht="12" hidden="false" customHeight="false" outlineLevel="3" collapsed="false">
      <c r="A860" s="97" t="s">
        <v>33</v>
      </c>
      <c r="B860" s="104" t="s">
        <v>213</v>
      </c>
      <c r="C860" s="104" t="s">
        <v>667</v>
      </c>
      <c r="D860" s="98" t="s">
        <v>364</v>
      </c>
      <c r="E860" s="104" t="s">
        <v>334</v>
      </c>
      <c r="F860" s="99" t="n">
        <v>2</v>
      </c>
    </row>
    <row r="861" customFormat="false" ht="12" hidden="false" customHeight="false" outlineLevel="3" collapsed="false">
      <c r="A861" s="97" t="s">
        <v>33</v>
      </c>
      <c r="B861" s="104" t="s">
        <v>213</v>
      </c>
      <c r="C861" s="104" t="s">
        <v>667</v>
      </c>
      <c r="D861" s="98" t="s">
        <v>364</v>
      </c>
      <c r="E861" s="104" t="s">
        <v>335</v>
      </c>
      <c r="F861" s="99" t="n">
        <v>0</v>
      </c>
    </row>
    <row r="862" customFormat="false" ht="12" hidden="false" customHeight="false" outlineLevel="3" collapsed="false">
      <c r="A862" s="97" t="s">
        <v>33</v>
      </c>
      <c r="B862" s="104" t="s">
        <v>213</v>
      </c>
      <c r="C862" s="104" t="s">
        <v>667</v>
      </c>
      <c r="D862" s="98" t="s">
        <v>364</v>
      </c>
      <c r="E862" s="104" t="s">
        <v>336</v>
      </c>
      <c r="F862" s="99" t="n">
        <v>0</v>
      </c>
    </row>
    <row r="863" customFormat="false" ht="12" hidden="false" customHeight="false" outlineLevel="3" collapsed="false">
      <c r="A863" s="97" t="s">
        <v>33</v>
      </c>
      <c r="B863" s="104" t="s">
        <v>213</v>
      </c>
      <c r="C863" s="104" t="s">
        <v>667</v>
      </c>
      <c r="D863" s="98" t="s">
        <v>364</v>
      </c>
      <c r="E863" s="104" t="s">
        <v>337</v>
      </c>
      <c r="F863" s="99" t="n">
        <v>0</v>
      </c>
    </row>
    <row r="864" customFormat="false" ht="12" hidden="false" customHeight="false" outlineLevel="3" collapsed="false">
      <c r="A864" s="97" t="s">
        <v>33</v>
      </c>
      <c r="B864" s="104" t="s">
        <v>213</v>
      </c>
      <c r="C864" s="104" t="s">
        <v>667</v>
      </c>
      <c r="D864" s="98" t="s">
        <v>364</v>
      </c>
      <c r="E864" s="104" t="s">
        <v>348</v>
      </c>
      <c r="F864" s="99" t="n">
        <v>1</v>
      </c>
    </row>
    <row r="865" customFormat="false" ht="12" hidden="false" customHeight="false" outlineLevel="3" collapsed="false">
      <c r="A865" s="97" t="s">
        <v>33</v>
      </c>
      <c r="B865" s="104" t="s">
        <v>213</v>
      </c>
      <c r="C865" s="104" t="s">
        <v>667</v>
      </c>
      <c r="D865" s="98" t="s">
        <v>364</v>
      </c>
      <c r="E865" s="104" t="s">
        <v>348</v>
      </c>
      <c r="F865" s="99" t="n">
        <v>2</v>
      </c>
    </row>
    <row r="866" customFormat="false" ht="12" hidden="false" customHeight="false" outlineLevel="2" collapsed="false">
      <c r="B866" s="104"/>
      <c r="C866" s="101" t="s">
        <v>668</v>
      </c>
      <c r="E866" s="104"/>
      <c r="F866" s="99" t="n">
        <f aca="false">SUBTOTAL(9,F860:F865)</f>
        <v>5</v>
      </c>
    </row>
    <row r="867" customFormat="false" ht="12" hidden="false" customHeight="false" outlineLevel="3" collapsed="false">
      <c r="A867" s="97" t="s">
        <v>33</v>
      </c>
      <c r="B867" s="104" t="s">
        <v>213</v>
      </c>
      <c r="C867" s="104" t="s">
        <v>669</v>
      </c>
      <c r="D867" s="98" t="s">
        <v>364</v>
      </c>
      <c r="E867" s="104" t="s">
        <v>334</v>
      </c>
      <c r="F867" s="99" t="n">
        <v>132</v>
      </c>
    </row>
    <row r="868" customFormat="false" ht="12" hidden="false" customHeight="false" outlineLevel="3" collapsed="false">
      <c r="A868" s="97" t="s">
        <v>33</v>
      </c>
      <c r="B868" s="104" t="s">
        <v>213</v>
      </c>
      <c r="C868" s="104" t="s">
        <v>669</v>
      </c>
      <c r="D868" s="98" t="s">
        <v>364</v>
      </c>
      <c r="E868" s="104" t="s">
        <v>335</v>
      </c>
      <c r="F868" s="99" t="n">
        <v>9</v>
      </c>
    </row>
    <row r="869" customFormat="false" ht="12" hidden="false" customHeight="false" outlineLevel="3" collapsed="false">
      <c r="A869" s="97" t="s">
        <v>33</v>
      </c>
      <c r="B869" s="104" t="s">
        <v>213</v>
      </c>
      <c r="C869" s="104" t="s">
        <v>669</v>
      </c>
      <c r="D869" s="98" t="s">
        <v>364</v>
      </c>
      <c r="E869" s="104" t="s">
        <v>336</v>
      </c>
      <c r="F869" s="99" t="n">
        <v>12</v>
      </c>
    </row>
    <row r="870" customFormat="false" ht="12" hidden="false" customHeight="false" outlineLevel="3" collapsed="false">
      <c r="A870" s="97" t="s">
        <v>33</v>
      </c>
      <c r="B870" s="104" t="s">
        <v>213</v>
      </c>
      <c r="C870" s="104" t="s">
        <v>669</v>
      </c>
      <c r="D870" s="98" t="s">
        <v>364</v>
      </c>
      <c r="E870" s="104" t="s">
        <v>337</v>
      </c>
      <c r="F870" s="99" t="n">
        <v>9</v>
      </c>
    </row>
    <row r="871" customFormat="false" ht="12" hidden="false" customHeight="false" outlineLevel="3" collapsed="false">
      <c r="A871" s="97" t="s">
        <v>33</v>
      </c>
      <c r="B871" s="104" t="s">
        <v>213</v>
      </c>
      <c r="C871" s="104" t="s">
        <v>669</v>
      </c>
      <c r="D871" s="98" t="s">
        <v>364</v>
      </c>
      <c r="E871" s="104" t="s">
        <v>348</v>
      </c>
      <c r="F871" s="99" t="n">
        <v>70</v>
      </c>
    </row>
    <row r="872" customFormat="false" ht="12" hidden="false" customHeight="false" outlineLevel="3" collapsed="false">
      <c r="A872" s="97" t="s">
        <v>33</v>
      </c>
      <c r="B872" s="104" t="s">
        <v>213</v>
      </c>
      <c r="C872" s="104" t="s">
        <v>669</v>
      </c>
      <c r="D872" s="98" t="s">
        <v>364</v>
      </c>
      <c r="E872" s="104" t="s">
        <v>348</v>
      </c>
      <c r="F872" s="99" t="n">
        <v>142</v>
      </c>
    </row>
    <row r="873" customFormat="false" ht="12" hidden="false" customHeight="false" outlineLevel="2" collapsed="false">
      <c r="B873" s="104"/>
      <c r="C873" s="101" t="s">
        <v>670</v>
      </c>
      <c r="E873" s="104"/>
      <c r="F873" s="99" t="n">
        <f aca="false">SUBTOTAL(9,F867:F872)</f>
        <v>374</v>
      </c>
    </row>
    <row r="874" customFormat="false" ht="12" hidden="false" customHeight="false" outlineLevel="3" collapsed="false">
      <c r="A874" s="97" t="s">
        <v>33</v>
      </c>
      <c r="B874" s="104" t="s">
        <v>213</v>
      </c>
      <c r="C874" s="104" t="s">
        <v>671</v>
      </c>
      <c r="D874" s="98" t="s">
        <v>364</v>
      </c>
      <c r="E874" s="104" t="s">
        <v>334</v>
      </c>
      <c r="F874" s="99" t="n">
        <v>17</v>
      </c>
    </row>
    <row r="875" customFormat="false" ht="12" hidden="false" customHeight="false" outlineLevel="3" collapsed="false">
      <c r="A875" s="97" t="s">
        <v>33</v>
      </c>
      <c r="B875" s="104" t="s">
        <v>213</v>
      </c>
      <c r="C875" s="104" t="s">
        <v>671</v>
      </c>
      <c r="D875" s="98" t="s">
        <v>364</v>
      </c>
      <c r="E875" s="104" t="s">
        <v>335</v>
      </c>
      <c r="F875" s="99" t="n">
        <v>0</v>
      </c>
    </row>
    <row r="876" customFormat="false" ht="12" hidden="false" customHeight="false" outlineLevel="3" collapsed="false">
      <c r="A876" s="97" t="s">
        <v>33</v>
      </c>
      <c r="B876" s="104" t="s">
        <v>213</v>
      </c>
      <c r="C876" s="104" t="s">
        <v>671</v>
      </c>
      <c r="D876" s="98" t="s">
        <v>364</v>
      </c>
      <c r="E876" s="104" t="s">
        <v>336</v>
      </c>
      <c r="F876" s="99" t="n">
        <v>1</v>
      </c>
    </row>
    <row r="877" customFormat="false" ht="12" hidden="false" customHeight="false" outlineLevel="3" collapsed="false">
      <c r="A877" s="97" t="s">
        <v>33</v>
      </c>
      <c r="B877" s="104" t="s">
        <v>213</v>
      </c>
      <c r="C877" s="104" t="s">
        <v>671</v>
      </c>
      <c r="D877" s="98" t="s">
        <v>364</v>
      </c>
      <c r="E877" s="104" t="s">
        <v>337</v>
      </c>
      <c r="F877" s="99" t="n">
        <v>1</v>
      </c>
    </row>
    <row r="878" customFormat="false" ht="12" hidden="false" customHeight="false" outlineLevel="3" collapsed="false">
      <c r="A878" s="97" t="s">
        <v>33</v>
      </c>
      <c r="B878" s="104" t="s">
        <v>213</v>
      </c>
      <c r="C878" s="104" t="s">
        <v>671</v>
      </c>
      <c r="D878" s="98" t="s">
        <v>364</v>
      </c>
      <c r="E878" s="104" t="s">
        <v>348</v>
      </c>
      <c r="F878" s="99" t="n">
        <v>33</v>
      </c>
    </row>
    <row r="879" customFormat="false" ht="12" hidden="false" customHeight="false" outlineLevel="3" collapsed="false">
      <c r="A879" s="97" t="s">
        <v>33</v>
      </c>
      <c r="B879" s="104" t="s">
        <v>213</v>
      </c>
      <c r="C879" s="104" t="s">
        <v>671</v>
      </c>
      <c r="D879" s="98" t="s">
        <v>364</v>
      </c>
      <c r="E879" s="104" t="s">
        <v>348</v>
      </c>
      <c r="F879" s="99" t="n">
        <v>19</v>
      </c>
    </row>
    <row r="880" customFormat="false" ht="12" hidden="false" customHeight="false" outlineLevel="2" collapsed="false">
      <c r="B880" s="104"/>
      <c r="C880" s="101" t="s">
        <v>672</v>
      </c>
      <c r="E880" s="104"/>
      <c r="F880" s="99" t="n">
        <f aca="false">SUBTOTAL(9,F874:F879)</f>
        <v>71</v>
      </c>
    </row>
    <row r="881" customFormat="false" ht="12" hidden="false" customHeight="false" outlineLevel="3" collapsed="false">
      <c r="A881" s="97" t="s">
        <v>33</v>
      </c>
      <c r="B881" s="104" t="s">
        <v>213</v>
      </c>
      <c r="C881" s="104" t="s">
        <v>673</v>
      </c>
      <c r="D881" s="98" t="s">
        <v>364</v>
      </c>
      <c r="E881" s="104" t="s">
        <v>334</v>
      </c>
      <c r="F881" s="99" t="n">
        <v>75</v>
      </c>
    </row>
    <row r="882" customFormat="false" ht="12" hidden="false" customHeight="false" outlineLevel="3" collapsed="false">
      <c r="A882" s="97" t="s">
        <v>33</v>
      </c>
      <c r="B882" s="104" t="s">
        <v>213</v>
      </c>
      <c r="C882" s="104" t="s">
        <v>673</v>
      </c>
      <c r="D882" s="98" t="s">
        <v>364</v>
      </c>
      <c r="E882" s="104" t="s">
        <v>335</v>
      </c>
      <c r="F882" s="99" t="n">
        <v>5</v>
      </c>
    </row>
    <row r="883" customFormat="false" ht="12" hidden="false" customHeight="false" outlineLevel="3" collapsed="false">
      <c r="A883" s="97" t="s">
        <v>33</v>
      </c>
      <c r="B883" s="104" t="s">
        <v>213</v>
      </c>
      <c r="C883" s="104" t="s">
        <v>673</v>
      </c>
      <c r="D883" s="98" t="s">
        <v>364</v>
      </c>
      <c r="E883" s="104" t="s">
        <v>336</v>
      </c>
      <c r="F883" s="99" t="n">
        <v>6</v>
      </c>
    </row>
    <row r="884" customFormat="false" ht="12" hidden="false" customHeight="false" outlineLevel="3" collapsed="false">
      <c r="A884" s="97" t="s">
        <v>33</v>
      </c>
      <c r="B884" s="104" t="s">
        <v>213</v>
      </c>
      <c r="C884" s="104" t="s">
        <v>673</v>
      </c>
      <c r="D884" s="98" t="s">
        <v>364</v>
      </c>
      <c r="E884" s="104" t="s">
        <v>337</v>
      </c>
      <c r="F884" s="99" t="n">
        <v>5</v>
      </c>
    </row>
    <row r="885" customFormat="false" ht="12" hidden="false" customHeight="false" outlineLevel="3" collapsed="false">
      <c r="A885" s="97" t="s">
        <v>33</v>
      </c>
      <c r="B885" s="104" t="s">
        <v>213</v>
      </c>
      <c r="C885" s="104" t="s">
        <v>673</v>
      </c>
      <c r="D885" s="98" t="s">
        <v>364</v>
      </c>
      <c r="E885" s="104" t="s">
        <v>348</v>
      </c>
      <c r="F885" s="99" t="n">
        <v>91</v>
      </c>
    </row>
    <row r="886" customFormat="false" ht="12" hidden="false" customHeight="false" outlineLevel="3" collapsed="false">
      <c r="A886" s="97" t="s">
        <v>33</v>
      </c>
      <c r="B886" s="104" t="s">
        <v>213</v>
      </c>
      <c r="C886" s="104" t="s">
        <v>673</v>
      </c>
      <c r="D886" s="98" t="s">
        <v>364</v>
      </c>
      <c r="E886" s="104" t="s">
        <v>348</v>
      </c>
      <c r="F886" s="99" t="n">
        <v>12</v>
      </c>
    </row>
    <row r="887" customFormat="false" ht="12" hidden="false" customHeight="false" outlineLevel="2" collapsed="false">
      <c r="B887" s="104"/>
      <c r="C887" s="101" t="s">
        <v>674</v>
      </c>
      <c r="E887" s="104"/>
      <c r="F887" s="99" t="n">
        <f aca="false">SUBTOTAL(9,F881:F886)</f>
        <v>194</v>
      </c>
    </row>
    <row r="888" customFormat="false" ht="12" hidden="false" customHeight="false" outlineLevel="3" collapsed="false">
      <c r="A888" s="97" t="s">
        <v>33</v>
      </c>
      <c r="B888" s="104" t="s">
        <v>213</v>
      </c>
      <c r="C888" s="104" t="s">
        <v>675</v>
      </c>
      <c r="D888" s="98" t="s">
        <v>364</v>
      </c>
      <c r="E888" s="104" t="s">
        <v>334</v>
      </c>
      <c r="F888" s="99" t="n">
        <v>0</v>
      </c>
    </row>
    <row r="889" customFormat="false" ht="12" hidden="false" customHeight="false" outlineLevel="3" collapsed="false">
      <c r="A889" s="97" t="s">
        <v>33</v>
      </c>
      <c r="B889" s="104" t="s">
        <v>213</v>
      </c>
      <c r="C889" s="104" t="s">
        <v>675</v>
      </c>
      <c r="D889" s="98" t="s">
        <v>364</v>
      </c>
      <c r="E889" s="104" t="s">
        <v>335</v>
      </c>
      <c r="F889" s="99" t="n">
        <v>0</v>
      </c>
    </row>
    <row r="890" customFormat="false" ht="12" hidden="false" customHeight="false" outlineLevel="3" collapsed="false">
      <c r="A890" s="97" t="s">
        <v>33</v>
      </c>
      <c r="B890" s="104" t="s">
        <v>213</v>
      </c>
      <c r="C890" s="104" t="s">
        <v>675</v>
      </c>
      <c r="D890" s="98" t="s">
        <v>364</v>
      </c>
      <c r="E890" s="104" t="s">
        <v>336</v>
      </c>
      <c r="F890" s="99" t="n">
        <v>0</v>
      </c>
    </row>
    <row r="891" customFormat="false" ht="12" hidden="false" customHeight="false" outlineLevel="3" collapsed="false">
      <c r="A891" s="97" t="s">
        <v>33</v>
      </c>
      <c r="B891" s="104" t="s">
        <v>213</v>
      </c>
      <c r="C891" s="104" t="s">
        <v>675</v>
      </c>
      <c r="D891" s="98" t="s">
        <v>364</v>
      </c>
      <c r="E891" s="104" t="s">
        <v>337</v>
      </c>
      <c r="F891" s="99" t="n">
        <v>0</v>
      </c>
    </row>
    <row r="892" customFormat="false" ht="12" hidden="false" customHeight="false" outlineLevel="3" collapsed="false">
      <c r="A892" s="97" t="s">
        <v>33</v>
      </c>
      <c r="B892" s="104" t="s">
        <v>213</v>
      </c>
      <c r="C892" s="104" t="s">
        <v>675</v>
      </c>
      <c r="D892" s="98" t="s">
        <v>364</v>
      </c>
      <c r="E892" s="104" t="s">
        <v>348</v>
      </c>
      <c r="F892" s="99" t="n">
        <v>0</v>
      </c>
    </row>
    <row r="893" customFormat="false" ht="12" hidden="false" customHeight="false" outlineLevel="3" collapsed="false">
      <c r="A893" s="97" t="s">
        <v>33</v>
      </c>
      <c r="B893" s="104" t="s">
        <v>213</v>
      </c>
      <c r="C893" s="104" t="s">
        <v>675</v>
      </c>
      <c r="D893" s="98" t="s">
        <v>364</v>
      </c>
      <c r="E893" s="104" t="s">
        <v>348</v>
      </c>
      <c r="F893" s="99" t="n">
        <v>0</v>
      </c>
    </row>
    <row r="894" customFormat="false" ht="12" hidden="false" customHeight="false" outlineLevel="2" collapsed="false">
      <c r="B894" s="104"/>
      <c r="C894" s="101" t="s">
        <v>676</v>
      </c>
      <c r="E894" s="104"/>
      <c r="F894" s="99" t="n">
        <f aca="false">SUBTOTAL(9,F888:F893)</f>
        <v>0</v>
      </c>
    </row>
    <row r="895" customFormat="false" ht="12" hidden="false" customHeight="false" outlineLevel="3" collapsed="false">
      <c r="A895" s="97" t="s">
        <v>33</v>
      </c>
      <c r="B895" s="104" t="s">
        <v>213</v>
      </c>
      <c r="C895" s="104" t="s">
        <v>677</v>
      </c>
      <c r="D895" s="98" t="s">
        <v>364</v>
      </c>
      <c r="E895" s="104" t="s">
        <v>334</v>
      </c>
      <c r="F895" s="99" t="n">
        <v>0</v>
      </c>
    </row>
    <row r="896" customFormat="false" ht="12" hidden="false" customHeight="false" outlineLevel="3" collapsed="false">
      <c r="A896" s="97" t="s">
        <v>33</v>
      </c>
      <c r="B896" s="104" t="s">
        <v>213</v>
      </c>
      <c r="C896" s="104" t="s">
        <v>677</v>
      </c>
      <c r="D896" s="98" t="s">
        <v>364</v>
      </c>
      <c r="E896" s="104" t="s">
        <v>335</v>
      </c>
      <c r="F896" s="99" t="n">
        <v>0</v>
      </c>
    </row>
    <row r="897" customFormat="false" ht="12" hidden="false" customHeight="false" outlineLevel="3" collapsed="false">
      <c r="A897" s="97" t="s">
        <v>33</v>
      </c>
      <c r="B897" s="104" t="s">
        <v>213</v>
      </c>
      <c r="C897" s="104" t="s">
        <v>677</v>
      </c>
      <c r="D897" s="98" t="s">
        <v>364</v>
      </c>
      <c r="E897" s="104" t="s">
        <v>336</v>
      </c>
      <c r="F897" s="99" t="n">
        <v>0</v>
      </c>
    </row>
    <row r="898" customFormat="false" ht="12" hidden="false" customHeight="false" outlineLevel="3" collapsed="false">
      <c r="A898" s="97" t="s">
        <v>33</v>
      </c>
      <c r="B898" s="104" t="s">
        <v>213</v>
      </c>
      <c r="C898" s="104" t="s">
        <v>677</v>
      </c>
      <c r="D898" s="98" t="s">
        <v>364</v>
      </c>
      <c r="E898" s="104" t="s">
        <v>337</v>
      </c>
      <c r="F898" s="99" t="n">
        <v>0</v>
      </c>
    </row>
    <row r="899" customFormat="false" ht="12" hidden="false" customHeight="false" outlineLevel="3" collapsed="false">
      <c r="A899" s="97" t="s">
        <v>33</v>
      </c>
      <c r="B899" s="104" t="s">
        <v>213</v>
      </c>
      <c r="C899" s="104" t="s">
        <v>677</v>
      </c>
      <c r="D899" s="98" t="s">
        <v>364</v>
      </c>
      <c r="E899" s="104" t="s">
        <v>348</v>
      </c>
      <c r="F899" s="99" t="n">
        <v>0</v>
      </c>
    </row>
    <row r="900" customFormat="false" ht="12" hidden="false" customHeight="false" outlineLevel="3" collapsed="false">
      <c r="A900" s="97" t="s">
        <v>33</v>
      </c>
      <c r="B900" s="104" t="s">
        <v>213</v>
      </c>
      <c r="C900" s="104" t="s">
        <v>677</v>
      </c>
      <c r="D900" s="98" t="s">
        <v>364</v>
      </c>
      <c r="E900" s="104" t="s">
        <v>348</v>
      </c>
      <c r="F900" s="99" t="n">
        <v>0</v>
      </c>
    </row>
    <row r="901" customFormat="false" ht="12" hidden="false" customHeight="false" outlineLevel="2" collapsed="false">
      <c r="B901" s="104"/>
      <c r="C901" s="101" t="s">
        <v>678</v>
      </c>
      <c r="E901" s="104"/>
      <c r="F901" s="99" t="n">
        <f aca="false">SUBTOTAL(9,F895:F900)</f>
        <v>0</v>
      </c>
    </row>
    <row r="902" customFormat="false" ht="12" hidden="false" customHeight="false" outlineLevel="3" collapsed="false">
      <c r="A902" s="97" t="s">
        <v>33</v>
      </c>
      <c r="B902" s="104" t="s">
        <v>213</v>
      </c>
      <c r="C902" s="104" t="s">
        <v>679</v>
      </c>
      <c r="D902" s="98" t="s">
        <v>364</v>
      </c>
      <c r="E902" s="104" t="s">
        <v>334</v>
      </c>
      <c r="F902" s="99" t="n">
        <v>3500</v>
      </c>
    </row>
    <row r="903" customFormat="false" ht="12" hidden="false" customHeight="false" outlineLevel="3" collapsed="false">
      <c r="A903" s="97" t="s">
        <v>33</v>
      </c>
      <c r="B903" s="104" t="s">
        <v>213</v>
      </c>
      <c r="C903" s="104" t="s">
        <v>679</v>
      </c>
      <c r="D903" s="98" t="s">
        <v>364</v>
      </c>
      <c r="E903" s="104" t="s">
        <v>335</v>
      </c>
      <c r="F903" s="99" t="n">
        <v>272</v>
      </c>
    </row>
    <row r="904" customFormat="false" ht="12" hidden="false" customHeight="false" outlineLevel="3" collapsed="false">
      <c r="A904" s="97" t="s">
        <v>33</v>
      </c>
      <c r="B904" s="104" t="s">
        <v>213</v>
      </c>
      <c r="C904" s="104" t="s">
        <v>679</v>
      </c>
      <c r="D904" s="98" t="s">
        <v>364</v>
      </c>
      <c r="E904" s="104" t="s">
        <v>336</v>
      </c>
      <c r="F904" s="99" t="n">
        <v>334</v>
      </c>
    </row>
    <row r="905" customFormat="false" ht="12" hidden="false" customHeight="false" outlineLevel="3" collapsed="false">
      <c r="A905" s="97" t="s">
        <v>33</v>
      </c>
      <c r="B905" s="104" t="s">
        <v>213</v>
      </c>
      <c r="C905" s="104" t="s">
        <v>679</v>
      </c>
      <c r="D905" s="98" t="s">
        <v>364</v>
      </c>
      <c r="E905" s="104" t="s">
        <v>337</v>
      </c>
      <c r="F905" s="99" t="n">
        <v>258</v>
      </c>
    </row>
    <row r="906" customFormat="false" ht="12" hidden="false" customHeight="false" outlineLevel="3" collapsed="false">
      <c r="A906" s="97" t="s">
        <v>33</v>
      </c>
      <c r="B906" s="104" t="s">
        <v>213</v>
      </c>
      <c r="C906" s="104" t="s">
        <v>679</v>
      </c>
      <c r="D906" s="98" t="s">
        <v>364</v>
      </c>
      <c r="E906" s="104" t="s">
        <v>348</v>
      </c>
      <c r="F906" s="99" t="n">
        <v>1841</v>
      </c>
    </row>
    <row r="907" customFormat="false" ht="12" hidden="false" customHeight="false" outlineLevel="3" collapsed="false">
      <c r="A907" s="97" t="s">
        <v>33</v>
      </c>
      <c r="B907" s="104" t="s">
        <v>213</v>
      </c>
      <c r="C907" s="104" t="s">
        <v>679</v>
      </c>
      <c r="D907" s="98" t="s">
        <v>364</v>
      </c>
      <c r="E907" s="104" t="s">
        <v>348</v>
      </c>
      <c r="F907" s="99" t="n">
        <v>2861</v>
      </c>
    </row>
    <row r="908" customFormat="false" ht="12" hidden="false" customHeight="false" outlineLevel="2" collapsed="false">
      <c r="B908" s="104"/>
      <c r="C908" s="101" t="s">
        <v>680</v>
      </c>
      <c r="E908" s="104"/>
      <c r="F908" s="99" t="n">
        <f aca="false">SUBTOTAL(9,F902:F907)</f>
        <v>9066</v>
      </c>
    </row>
    <row r="909" customFormat="false" ht="12" hidden="false" customHeight="false" outlineLevel="3" collapsed="false">
      <c r="A909" s="97" t="s">
        <v>33</v>
      </c>
      <c r="B909" s="104" t="s">
        <v>213</v>
      </c>
      <c r="C909" s="104" t="s">
        <v>681</v>
      </c>
      <c r="D909" s="98" t="s">
        <v>364</v>
      </c>
      <c r="E909" s="104" t="s">
        <v>334</v>
      </c>
      <c r="F909" s="99" t="n">
        <v>1718</v>
      </c>
    </row>
    <row r="910" customFormat="false" ht="12" hidden="false" customHeight="false" outlineLevel="3" collapsed="false">
      <c r="A910" s="97" t="s">
        <v>33</v>
      </c>
      <c r="B910" s="104" t="s">
        <v>213</v>
      </c>
      <c r="C910" s="104" t="s">
        <v>681</v>
      </c>
      <c r="D910" s="98" t="s">
        <v>364</v>
      </c>
      <c r="E910" s="104" t="s">
        <v>335</v>
      </c>
      <c r="F910" s="99" t="n">
        <v>134</v>
      </c>
    </row>
    <row r="911" customFormat="false" ht="12" hidden="false" customHeight="false" outlineLevel="3" collapsed="false">
      <c r="A911" s="97" t="s">
        <v>33</v>
      </c>
      <c r="B911" s="104" t="s">
        <v>213</v>
      </c>
      <c r="C911" s="104" t="s">
        <v>681</v>
      </c>
      <c r="D911" s="98" t="s">
        <v>364</v>
      </c>
      <c r="E911" s="104" t="s">
        <v>336</v>
      </c>
      <c r="F911" s="99" t="n">
        <v>163</v>
      </c>
    </row>
    <row r="912" customFormat="false" ht="12" hidden="false" customHeight="false" outlineLevel="3" collapsed="false">
      <c r="A912" s="97" t="s">
        <v>33</v>
      </c>
      <c r="B912" s="104" t="s">
        <v>213</v>
      </c>
      <c r="C912" s="104" t="s">
        <v>681</v>
      </c>
      <c r="D912" s="98" t="s">
        <v>364</v>
      </c>
      <c r="E912" s="104" t="s">
        <v>337</v>
      </c>
      <c r="F912" s="99" t="n">
        <v>127</v>
      </c>
    </row>
    <row r="913" customFormat="false" ht="12" hidden="false" customHeight="false" outlineLevel="3" collapsed="false">
      <c r="A913" s="97" t="s">
        <v>33</v>
      </c>
      <c r="B913" s="104" t="s">
        <v>213</v>
      </c>
      <c r="C913" s="104" t="s">
        <v>681</v>
      </c>
      <c r="D913" s="98" t="s">
        <v>364</v>
      </c>
      <c r="E913" s="104" t="s">
        <v>348</v>
      </c>
      <c r="F913" s="99" t="n">
        <v>904</v>
      </c>
    </row>
    <row r="914" customFormat="false" ht="12" hidden="false" customHeight="false" outlineLevel="3" collapsed="false">
      <c r="A914" s="97" t="s">
        <v>33</v>
      </c>
      <c r="B914" s="104" t="s">
        <v>213</v>
      </c>
      <c r="C914" s="104" t="s">
        <v>681</v>
      </c>
      <c r="D914" s="98" t="s">
        <v>364</v>
      </c>
      <c r="E914" s="104" t="s">
        <v>348</v>
      </c>
      <c r="F914" s="99" t="n">
        <v>1847</v>
      </c>
    </row>
    <row r="915" customFormat="false" ht="12" hidden="false" customHeight="false" outlineLevel="2" collapsed="false">
      <c r="B915" s="104"/>
      <c r="C915" s="101" t="s">
        <v>682</v>
      </c>
      <c r="E915" s="104"/>
      <c r="F915" s="99" t="n">
        <f aca="false">SUBTOTAL(9,F909:F914)</f>
        <v>4893</v>
      </c>
    </row>
    <row r="916" customFormat="false" ht="12" hidden="false" customHeight="false" outlineLevel="1" collapsed="false">
      <c r="B916" s="101" t="s">
        <v>683</v>
      </c>
      <c r="C916" s="104"/>
      <c r="E916" s="104"/>
      <c r="F916" s="99" t="n">
        <f aca="false">SUBTOTAL(9,F776:F914)</f>
        <v>28258</v>
      </c>
    </row>
    <row r="917" customFormat="false" ht="12" hidden="false" customHeight="false" outlineLevel="3" collapsed="false">
      <c r="A917" s="97" t="s">
        <v>33</v>
      </c>
      <c r="B917" s="104" t="s">
        <v>214</v>
      </c>
      <c r="C917" s="104" t="s">
        <v>412</v>
      </c>
      <c r="D917" s="98" t="s">
        <v>364</v>
      </c>
      <c r="E917" s="104" t="s">
        <v>334</v>
      </c>
      <c r="F917" s="99" t="n">
        <v>16440</v>
      </c>
    </row>
    <row r="918" customFormat="false" ht="12" hidden="false" customHeight="false" outlineLevel="3" collapsed="false">
      <c r="A918" s="97" t="s">
        <v>33</v>
      </c>
      <c r="B918" s="104" t="s">
        <v>214</v>
      </c>
      <c r="C918" s="104" t="s">
        <v>412</v>
      </c>
      <c r="D918" s="98" t="s">
        <v>364</v>
      </c>
      <c r="E918" s="104" t="s">
        <v>335</v>
      </c>
      <c r="F918" s="99" t="n">
        <v>168</v>
      </c>
    </row>
    <row r="919" customFormat="false" ht="12" hidden="false" customHeight="false" outlineLevel="3" collapsed="false">
      <c r="A919" s="97" t="s">
        <v>33</v>
      </c>
      <c r="B919" s="104" t="s">
        <v>214</v>
      </c>
      <c r="C919" s="104" t="s">
        <v>412</v>
      </c>
      <c r="D919" s="98" t="s">
        <v>364</v>
      </c>
      <c r="E919" s="104" t="s">
        <v>336</v>
      </c>
      <c r="F919" s="99" t="n">
        <v>1111</v>
      </c>
    </row>
    <row r="920" customFormat="false" ht="12" hidden="false" customHeight="false" outlineLevel="3" collapsed="false">
      <c r="A920" s="97" t="s">
        <v>33</v>
      </c>
      <c r="B920" s="104" t="s">
        <v>214</v>
      </c>
      <c r="C920" s="104" t="s">
        <v>412</v>
      </c>
      <c r="D920" s="98" t="s">
        <v>364</v>
      </c>
      <c r="E920" s="104" t="s">
        <v>337</v>
      </c>
      <c r="F920" s="99" t="n">
        <v>65</v>
      </c>
    </row>
    <row r="921" customFormat="false" ht="12" hidden="false" customHeight="false" outlineLevel="3" collapsed="false">
      <c r="A921" s="97" t="s">
        <v>33</v>
      </c>
      <c r="B921" s="104" t="s">
        <v>214</v>
      </c>
      <c r="C921" s="104" t="s">
        <v>412</v>
      </c>
      <c r="D921" s="98" t="s">
        <v>364</v>
      </c>
      <c r="E921" s="104" t="s">
        <v>348</v>
      </c>
      <c r="F921" s="99" t="n">
        <v>24032</v>
      </c>
    </row>
    <row r="922" customFormat="false" ht="12" hidden="false" customHeight="false" outlineLevel="3" collapsed="false">
      <c r="A922" s="97" t="s">
        <v>33</v>
      </c>
      <c r="B922" s="104" t="s">
        <v>214</v>
      </c>
      <c r="C922" s="104" t="s">
        <v>412</v>
      </c>
      <c r="D922" s="98" t="s">
        <v>364</v>
      </c>
      <c r="E922" s="104" t="s">
        <v>348</v>
      </c>
      <c r="F922" s="99" t="n">
        <v>8184</v>
      </c>
    </row>
    <row r="923" customFormat="false" ht="12" hidden="false" customHeight="false" outlineLevel="2" collapsed="false">
      <c r="B923" s="104"/>
      <c r="C923" s="101" t="s">
        <v>413</v>
      </c>
      <c r="E923" s="104"/>
      <c r="F923" s="99" t="n">
        <f aca="false">SUBTOTAL(9,F917:F922)</f>
        <v>50000</v>
      </c>
    </row>
    <row r="924" customFormat="false" ht="12" hidden="false" customHeight="false" outlineLevel="1" collapsed="false">
      <c r="B924" s="101" t="s">
        <v>684</v>
      </c>
      <c r="C924" s="104"/>
      <c r="E924" s="104"/>
      <c r="F924" s="99" t="n">
        <f aca="false">SUBTOTAL(9,F917:F922)</f>
        <v>50000</v>
      </c>
    </row>
    <row r="925" customFormat="false" ht="12" hidden="false" customHeight="false" outlineLevel="3" collapsed="false">
      <c r="A925" s="97" t="s">
        <v>33</v>
      </c>
      <c r="B925" s="104" t="s">
        <v>32</v>
      </c>
      <c r="C925" s="104" t="s">
        <v>685</v>
      </c>
      <c r="D925" s="98" t="s">
        <v>364</v>
      </c>
      <c r="E925" s="104" t="s">
        <v>343</v>
      </c>
      <c r="F925" s="99" t="n">
        <v>10500</v>
      </c>
    </row>
    <row r="926" customFormat="false" ht="12" hidden="false" customHeight="false" outlineLevel="2" collapsed="false">
      <c r="B926" s="104"/>
      <c r="C926" s="101" t="s">
        <v>686</v>
      </c>
      <c r="E926" s="104"/>
      <c r="F926" s="99" t="n">
        <f aca="false">SUBTOTAL(9,F925)</f>
        <v>10500</v>
      </c>
    </row>
    <row r="927" customFormat="false" ht="12" hidden="false" customHeight="false" outlineLevel="1" collapsed="false">
      <c r="B927" s="101" t="s">
        <v>687</v>
      </c>
      <c r="C927" s="104"/>
      <c r="E927" s="104"/>
      <c r="F927" s="99" t="n">
        <f aca="false">SUBTOTAL(9,F925)</f>
        <v>10500</v>
      </c>
    </row>
    <row r="928" customFormat="false" ht="12" hidden="false" customHeight="false" outlineLevel="3" collapsed="false">
      <c r="A928" s="97" t="s">
        <v>33</v>
      </c>
      <c r="B928" s="104" t="s">
        <v>118</v>
      </c>
      <c r="C928" s="104" t="s">
        <v>370</v>
      </c>
      <c r="D928" s="98" t="s">
        <v>364</v>
      </c>
      <c r="E928" s="104" t="s">
        <v>334</v>
      </c>
      <c r="F928" s="99" t="n">
        <v>3039</v>
      </c>
    </row>
    <row r="929" customFormat="false" ht="12" hidden="false" customHeight="false" outlineLevel="3" collapsed="false">
      <c r="A929" s="97" t="s">
        <v>33</v>
      </c>
      <c r="B929" s="104" t="s">
        <v>118</v>
      </c>
      <c r="C929" s="104" t="s">
        <v>370</v>
      </c>
      <c r="D929" s="98" t="s">
        <v>364</v>
      </c>
      <c r="E929" s="104" t="s">
        <v>335</v>
      </c>
      <c r="F929" s="99" t="n">
        <v>128</v>
      </c>
    </row>
    <row r="930" customFormat="false" ht="12" hidden="false" customHeight="false" outlineLevel="3" collapsed="false">
      <c r="A930" s="97" t="s">
        <v>33</v>
      </c>
      <c r="B930" s="104" t="s">
        <v>118</v>
      </c>
      <c r="C930" s="104" t="s">
        <v>370</v>
      </c>
      <c r="D930" s="98" t="s">
        <v>364</v>
      </c>
      <c r="E930" s="104" t="s">
        <v>336</v>
      </c>
      <c r="F930" s="99" t="n">
        <v>216</v>
      </c>
    </row>
    <row r="931" customFormat="false" ht="12" hidden="false" customHeight="false" outlineLevel="3" collapsed="false">
      <c r="A931" s="97" t="s">
        <v>33</v>
      </c>
      <c r="B931" s="104" t="s">
        <v>118</v>
      </c>
      <c r="C931" s="104" t="s">
        <v>370</v>
      </c>
      <c r="D931" s="98" t="s">
        <v>364</v>
      </c>
      <c r="E931" s="104" t="s">
        <v>342</v>
      </c>
      <c r="F931" s="99" t="n">
        <v>170</v>
      </c>
    </row>
    <row r="932" customFormat="false" ht="12" hidden="false" customHeight="false" outlineLevel="3" collapsed="false">
      <c r="A932" s="97" t="s">
        <v>33</v>
      </c>
      <c r="B932" s="104" t="s">
        <v>118</v>
      </c>
      <c r="C932" s="104" t="s">
        <v>370</v>
      </c>
      <c r="D932" s="98" t="s">
        <v>364</v>
      </c>
      <c r="E932" s="104" t="s">
        <v>343</v>
      </c>
      <c r="F932" s="99" t="n">
        <v>598</v>
      </c>
    </row>
    <row r="933" customFormat="false" ht="12" hidden="false" customHeight="false" outlineLevel="3" collapsed="false">
      <c r="A933" s="97" t="s">
        <v>33</v>
      </c>
      <c r="B933" s="104" t="s">
        <v>118</v>
      </c>
      <c r="C933" s="104" t="s">
        <v>370</v>
      </c>
      <c r="D933" s="98" t="s">
        <v>364</v>
      </c>
      <c r="E933" s="104" t="s">
        <v>348</v>
      </c>
      <c r="F933" s="99" t="n">
        <v>465</v>
      </c>
    </row>
    <row r="934" customFormat="false" ht="12" hidden="false" customHeight="false" outlineLevel="2" collapsed="false">
      <c r="B934" s="104"/>
      <c r="C934" s="101" t="s">
        <v>371</v>
      </c>
      <c r="E934" s="104"/>
      <c r="F934" s="99" t="n">
        <f aca="false">SUBTOTAL(9,F928:F933)</f>
        <v>4616</v>
      </c>
    </row>
    <row r="935" customFormat="false" ht="12" hidden="false" customHeight="false" outlineLevel="1" collapsed="false">
      <c r="B935" s="101" t="s">
        <v>688</v>
      </c>
      <c r="C935" s="104"/>
      <c r="E935" s="104"/>
      <c r="F935" s="99" t="n">
        <f aca="false">SUBTOTAL(9,F928:F933)</f>
        <v>4616</v>
      </c>
    </row>
    <row r="936" customFormat="false" ht="12" hidden="false" customHeight="false" outlineLevel="3" collapsed="false">
      <c r="A936" s="97" t="s">
        <v>33</v>
      </c>
      <c r="B936" s="104" t="s">
        <v>119</v>
      </c>
      <c r="C936" s="104" t="s">
        <v>367</v>
      </c>
      <c r="D936" s="98" t="s">
        <v>364</v>
      </c>
      <c r="E936" s="104" t="s">
        <v>343</v>
      </c>
      <c r="F936" s="99" t="n">
        <v>12796</v>
      </c>
    </row>
    <row r="937" customFormat="false" ht="12" hidden="false" customHeight="false" outlineLevel="2" collapsed="false">
      <c r="B937" s="104"/>
      <c r="C937" s="101" t="s">
        <v>368</v>
      </c>
      <c r="E937" s="104"/>
      <c r="F937" s="99" t="n">
        <f aca="false">SUBTOTAL(9,F936)</f>
        <v>12796</v>
      </c>
    </row>
    <row r="938" customFormat="false" ht="12" hidden="false" customHeight="false" outlineLevel="1" collapsed="false">
      <c r="B938" s="101" t="s">
        <v>689</v>
      </c>
      <c r="C938" s="104"/>
      <c r="E938" s="104"/>
      <c r="F938" s="99" t="n">
        <f aca="false">SUBTOTAL(9,F936)</f>
        <v>12796</v>
      </c>
    </row>
    <row r="939" customFormat="false" ht="12" hidden="false" customHeight="false" outlineLevel="3" collapsed="false">
      <c r="A939" s="97" t="s">
        <v>121</v>
      </c>
      <c r="B939" s="104" t="s">
        <v>120</v>
      </c>
      <c r="C939" s="104" t="s">
        <v>367</v>
      </c>
      <c r="D939" s="98" t="s">
        <v>364</v>
      </c>
      <c r="E939" s="104" t="s">
        <v>348</v>
      </c>
      <c r="F939" s="99" t="n">
        <v>2665</v>
      </c>
    </row>
    <row r="940" customFormat="false" ht="12" hidden="false" customHeight="false" outlineLevel="2" collapsed="false">
      <c r="B940" s="104"/>
      <c r="C940" s="101" t="s">
        <v>368</v>
      </c>
      <c r="E940" s="104"/>
      <c r="F940" s="99" t="n">
        <f aca="false">SUBTOTAL(9,F939)</f>
        <v>2665</v>
      </c>
    </row>
    <row r="941" customFormat="false" ht="12" hidden="false" customHeight="false" outlineLevel="1" collapsed="false">
      <c r="B941" s="101" t="s">
        <v>690</v>
      </c>
      <c r="C941" s="104"/>
      <c r="E941" s="104"/>
      <c r="F941" s="99" t="n">
        <f aca="false">SUBTOTAL(9,F939)</f>
        <v>2665</v>
      </c>
    </row>
    <row r="942" customFormat="false" ht="12" hidden="false" customHeight="false" outlineLevel="3" collapsed="false">
      <c r="A942" s="97" t="s">
        <v>216</v>
      </c>
      <c r="B942" s="104" t="s">
        <v>215</v>
      </c>
      <c r="C942" s="104" t="s">
        <v>423</v>
      </c>
      <c r="D942" s="98" t="s">
        <v>364</v>
      </c>
      <c r="E942" s="104" t="s">
        <v>334</v>
      </c>
      <c r="F942" s="99" t="n">
        <v>8409</v>
      </c>
    </row>
    <row r="943" customFormat="false" ht="12" hidden="false" customHeight="false" outlineLevel="3" collapsed="false">
      <c r="A943" s="97" t="s">
        <v>216</v>
      </c>
      <c r="B943" s="104" t="s">
        <v>215</v>
      </c>
      <c r="C943" s="104" t="s">
        <v>423</v>
      </c>
      <c r="D943" s="98" t="s">
        <v>364</v>
      </c>
      <c r="E943" s="104" t="s">
        <v>335</v>
      </c>
      <c r="F943" s="99" t="n">
        <v>1081</v>
      </c>
    </row>
    <row r="944" customFormat="false" ht="12" hidden="false" customHeight="false" outlineLevel="3" collapsed="false">
      <c r="A944" s="97" t="s">
        <v>216</v>
      </c>
      <c r="B944" s="104" t="s">
        <v>215</v>
      </c>
      <c r="C944" s="104" t="s">
        <v>423</v>
      </c>
      <c r="D944" s="98" t="s">
        <v>364</v>
      </c>
      <c r="E944" s="104" t="s">
        <v>336</v>
      </c>
      <c r="F944" s="99" t="n">
        <v>0</v>
      </c>
    </row>
    <row r="945" customFormat="false" ht="12" hidden="false" customHeight="false" outlineLevel="3" collapsed="false">
      <c r="A945" s="97" t="s">
        <v>216</v>
      </c>
      <c r="B945" s="104" t="s">
        <v>215</v>
      </c>
      <c r="C945" s="104" t="s">
        <v>423</v>
      </c>
      <c r="D945" s="98" t="s">
        <v>364</v>
      </c>
      <c r="E945" s="104" t="s">
        <v>342</v>
      </c>
      <c r="F945" s="99" t="n">
        <v>2840</v>
      </c>
    </row>
    <row r="946" customFormat="false" ht="12" hidden="false" customHeight="false" outlineLevel="3" collapsed="false">
      <c r="A946" s="97" t="s">
        <v>216</v>
      </c>
      <c r="B946" s="104" t="s">
        <v>215</v>
      </c>
      <c r="C946" s="104" t="s">
        <v>423</v>
      </c>
      <c r="D946" s="98" t="s">
        <v>364</v>
      </c>
      <c r="E946" s="104" t="s">
        <v>338</v>
      </c>
      <c r="F946" s="99" t="n">
        <v>827</v>
      </c>
    </row>
    <row r="947" customFormat="false" ht="12" hidden="false" customHeight="false" outlineLevel="3" collapsed="false">
      <c r="A947" s="97" t="s">
        <v>216</v>
      </c>
      <c r="B947" s="104" t="s">
        <v>215</v>
      </c>
      <c r="C947" s="104" t="s">
        <v>423</v>
      </c>
      <c r="D947" s="98" t="s">
        <v>364</v>
      </c>
      <c r="E947" s="104" t="s">
        <v>348</v>
      </c>
      <c r="F947" s="99" t="n">
        <v>12418</v>
      </c>
    </row>
    <row r="948" customFormat="false" ht="12" hidden="false" customHeight="false" outlineLevel="2" collapsed="false">
      <c r="B948" s="104"/>
      <c r="C948" s="101" t="s">
        <v>424</v>
      </c>
      <c r="E948" s="104"/>
      <c r="F948" s="99" t="n">
        <f aca="false">SUBTOTAL(9,F942:F947)</f>
        <v>25575</v>
      </c>
    </row>
    <row r="949" customFormat="false" ht="12" hidden="false" customHeight="false" outlineLevel="1" collapsed="false">
      <c r="B949" s="101" t="s">
        <v>691</v>
      </c>
      <c r="C949" s="104"/>
      <c r="E949" s="104"/>
      <c r="F949" s="99" t="n">
        <f aca="false">SUBTOTAL(9,F942:F947)</f>
        <v>25575</v>
      </c>
    </row>
    <row r="950" customFormat="false" ht="12" hidden="false" customHeight="false" outlineLevel="3" collapsed="false">
      <c r="A950" s="97" t="s">
        <v>123</v>
      </c>
      <c r="B950" s="104" t="s">
        <v>122</v>
      </c>
      <c r="C950" s="104" t="s">
        <v>367</v>
      </c>
      <c r="D950" s="98" t="s">
        <v>364</v>
      </c>
      <c r="E950" s="104" t="s">
        <v>338</v>
      </c>
      <c r="F950" s="99" t="n">
        <v>4866</v>
      </c>
    </row>
    <row r="951" customFormat="false" ht="12" hidden="false" customHeight="false" outlineLevel="2" collapsed="false">
      <c r="B951" s="104"/>
      <c r="C951" s="101" t="s">
        <v>368</v>
      </c>
      <c r="E951" s="104"/>
      <c r="F951" s="99" t="n">
        <f aca="false">SUBTOTAL(9,F950)</f>
        <v>4866</v>
      </c>
    </row>
    <row r="952" customFormat="false" ht="12" hidden="false" customHeight="false" outlineLevel="1" collapsed="false">
      <c r="B952" s="101" t="s">
        <v>692</v>
      </c>
      <c r="C952" s="104"/>
      <c r="E952" s="104"/>
      <c r="F952" s="99" t="n">
        <f aca="false">SUBTOTAL(9,F950)</f>
        <v>4866</v>
      </c>
    </row>
    <row r="953" customFormat="false" ht="12" hidden="false" customHeight="false" outlineLevel="3" collapsed="false">
      <c r="A953" s="97" t="s">
        <v>123</v>
      </c>
      <c r="B953" s="104" t="s">
        <v>124</v>
      </c>
      <c r="C953" s="104" t="s">
        <v>367</v>
      </c>
      <c r="D953" s="98" t="s">
        <v>364</v>
      </c>
      <c r="E953" s="104" t="s">
        <v>338</v>
      </c>
      <c r="F953" s="99" t="n">
        <v>15000</v>
      </c>
    </row>
    <row r="954" customFormat="false" ht="12" hidden="false" customHeight="false" outlineLevel="2" collapsed="false">
      <c r="B954" s="104"/>
      <c r="C954" s="101" t="s">
        <v>368</v>
      </c>
      <c r="E954" s="104"/>
      <c r="F954" s="99" t="n">
        <f aca="false">SUBTOTAL(9,F953)</f>
        <v>15000</v>
      </c>
    </row>
    <row r="955" customFormat="false" ht="12" hidden="false" customHeight="false" outlineLevel="1" collapsed="false">
      <c r="B955" s="101" t="s">
        <v>693</v>
      </c>
      <c r="C955" s="104"/>
      <c r="E955" s="104"/>
      <c r="F955" s="99" t="n">
        <f aca="false">SUBTOTAL(9,F953)</f>
        <v>15000</v>
      </c>
    </row>
    <row r="956" customFormat="false" ht="12" hidden="false" customHeight="false" outlineLevel="3" collapsed="false">
      <c r="A956" s="97" t="s">
        <v>123</v>
      </c>
      <c r="B956" s="104" t="s">
        <v>125</v>
      </c>
      <c r="C956" s="104" t="s">
        <v>363</v>
      </c>
      <c r="D956" s="98" t="s">
        <v>364</v>
      </c>
      <c r="E956" s="104" t="s">
        <v>334</v>
      </c>
      <c r="F956" s="99" t="n">
        <v>8723</v>
      </c>
    </row>
    <row r="957" customFormat="false" ht="12" hidden="false" customHeight="false" outlineLevel="3" collapsed="false">
      <c r="A957" s="97" t="s">
        <v>123</v>
      </c>
      <c r="B957" s="104" t="s">
        <v>125</v>
      </c>
      <c r="C957" s="104" t="s">
        <v>363</v>
      </c>
      <c r="D957" s="98" t="s">
        <v>364</v>
      </c>
      <c r="E957" s="104" t="s">
        <v>335</v>
      </c>
      <c r="F957" s="99" t="n">
        <v>370</v>
      </c>
    </row>
    <row r="958" customFormat="false" ht="12" hidden="false" customHeight="false" outlineLevel="3" collapsed="false">
      <c r="A958" s="97" t="s">
        <v>123</v>
      </c>
      <c r="B958" s="104" t="s">
        <v>125</v>
      </c>
      <c r="C958" s="104" t="s">
        <v>363</v>
      </c>
      <c r="D958" s="98" t="s">
        <v>364</v>
      </c>
      <c r="E958" s="104" t="s">
        <v>336</v>
      </c>
      <c r="F958" s="99" t="n">
        <v>622</v>
      </c>
    </row>
    <row r="959" customFormat="false" ht="12" hidden="false" customHeight="false" outlineLevel="3" collapsed="false">
      <c r="A959" s="97" t="s">
        <v>123</v>
      </c>
      <c r="B959" s="104" t="s">
        <v>125</v>
      </c>
      <c r="C959" s="104" t="s">
        <v>363</v>
      </c>
      <c r="D959" s="98" t="s">
        <v>364</v>
      </c>
      <c r="E959" s="104" t="s">
        <v>338</v>
      </c>
      <c r="F959" s="99" t="n">
        <v>1717</v>
      </c>
    </row>
    <row r="960" customFormat="false" ht="12" hidden="false" customHeight="false" outlineLevel="3" collapsed="false">
      <c r="A960" s="97" t="s">
        <v>123</v>
      </c>
      <c r="B960" s="104" t="s">
        <v>125</v>
      </c>
      <c r="C960" s="104" t="s">
        <v>363</v>
      </c>
      <c r="D960" s="98" t="s">
        <v>364</v>
      </c>
      <c r="E960" s="104" t="s">
        <v>339</v>
      </c>
      <c r="F960" s="99" t="n">
        <v>489</v>
      </c>
    </row>
    <row r="961" customFormat="false" ht="12" hidden="false" customHeight="false" outlineLevel="3" collapsed="false">
      <c r="A961" s="97" t="s">
        <v>123</v>
      </c>
      <c r="B961" s="104" t="s">
        <v>125</v>
      </c>
      <c r="C961" s="104" t="s">
        <v>363</v>
      </c>
      <c r="D961" s="98" t="s">
        <v>364</v>
      </c>
      <c r="E961" s="104" t="s">
        <v>348</v>
      </c>
      <c r="F961" s="99" t="n">
        <v>1338</v>
      </c>
    </row>
    <row r="962" customFormat="false" ht="12" hidden="false" customHeight="false" outlineLevel="2" collapsed="false">
      <c r="B962" s="104"/>
      <c r="C962" s="101" t="s">
        <v>365</v>
      </c>
      <c r="E962" s="104"/>
      <c r="F962" s="99" t="n">
        <f aca="false">SUBTOTAL(9,F956:F961)</f>
        <v>13259</v>
      </c>
    </row>
    <row r="963" customFormat="false" ht="12" hidden="false" customHeight="false" outlineLevel="1" collapsed="false">
      <c r="B963" s="101" t="s">
        <v>694</v>
      </c>
      <c r="C963" s="104"/>
      <c r="E963" s="104"/>
      <c r="F963" s="99" t="n">
        <f aca="false">SUBTOTAL(9,F956:F961)</f>
        <v>13259</v>
      </c>
    </row>
    <row r="964" customFormat="false" ht="12" hidden="false" customHeight="false" outlineLevel="3" collapsed="false">
      <c r="A964" s="97" t="s">
        <v>123</v>
      </c>
      <c r="B964" s="104" t="s">
        <v>126</v>
      </c>
      <c r="C964" s="104" t="s">
        <v>363</v>
      </c>
      <c r="D964" s="98" t="s">
        <v>364</v>
      </c>
      <c r="E964" s="104" t="s">
        <v>338</v>
      </c>
      <c r="F964" s="99" t="n">
        <v>53969</v>
      </c>
    </row>
    <row r="965" customFormat="false" ht="12" hidden="false" customHeight="false" outlineLevel="2" collapsed="false">
      <c r="B965" s="104"/>
      <c r="C965" s="101" t="s">
        <v>365</v>
      </c>
      <c r="E965" s="104"/>
      <c r="F965" s="99" t="n">
        <f aca="false">SUBTOTAL(9,F964)</f>
        <v>53969</v>
      </c>
    </row>
    <row r="966" customFormat="false" ht="12" hidden="false" customHeight="false" outlineLevel="1" collapsed="false">
      <c r="B966" s="101" t="s">
        <v>695</v>
      </c>
      <c r="C966" s="104"/>
      <c r="E966" s="104"/>
      <c r="F966" s="99" t="n">
        <f aca="false">SUBTOTAL(9,F964)</f>
        <v>53969</v>
      </c>
    </row>
    <row r="967" customFormat="false" ht="12" hidden="false" customHeight="false" outlineLevel="3" collapsed="false">
      <c r="A967" s="97" t="s">
        <v>123</v>
      </c>
      <c r="B967" s="104" t="s">
        <v>127</v>
      </c>
      <c r="C967" s="104" t="s">
        <v>370</v>
      </c>
      <c r="D967" s="98" t="s">
        <v>364</v>
      </c>
      <c r="E967" s="104" t="s">
        <v>338</v>
      </c>
      <c r="F967" s="99" t="n">
        <v>19877</v>
      </c>
    </row>
    <row r="968" customFormat="false" ht="12" hidden="false" customHeight="false" outlineLevel="2" collapsed="false">
      <c r="B968" s="104"/>
      <c r="C968" s="101" t="s">
        <v>371</v>
      </c>
      <c r="E968" s="104"/>
      <c r="F968" s="99" t="n">
        <f aca="false">SUBTOTAL(9,F967)</f>
        <v>19877</v>
      </c>
    </row>
    <row r="969" customFormat="false" ht="12" hidden="false" customHeight="false" outlineLevel="1" collapsed="false">
      <c r="B969" s="101" t="s">
        <v>696</v>
      </c>
      <c r="C969" s="104"/>
      <c r="E969" s="104"/>
      <c r="F969" s="99" t="n">
        <f aca="false">SUBTOTAL(9,F967)</f>
        <v>19877</v>
      </c>
    </row>
    <row r="970" customFormat="false" ht="12" hidden="false" customHeight="false" outlineLevel="3" collapsed="false">
      <c r="A970" s="97" t="s">
        <v>123</v>
      </c>
      <c r="B970" s="104" t="s">
        <v>128</v>
      </c>
      <c r="C970" s="104" t="s">
        <v>367</v>
      </c>
      <c r="D970" s="98" t="s">
        <v>364</v>
      </c>
      <c r="E970" s="104" t="s">
        <v>338</v>
      </c>
      <c r="F970" s="99" t="n">
        <v>57089</v>
      </c>
    </row>
    <row r="971" customFormat="false" ht="12" hidden="false" customHeight="false" outlineLevel="2" collapsed="false">
      <c r="B971" s="104"/>
      <c r="C971" s="101" t="s">
        <v>368</v>
      </c>
      <c r="E971" s="104"/>
      <c r="F971" s="99" t="n">
        <f aca="false">SUBTOTAL(9,F970)</f>
        <v>57089</v>
      </c>
    </row>
    <row r="972" customFormat="false" ht="12" hidden="false" customHeight="false" outlineLevel="1" collapsed="false">
      <c r="B972" s="101" t="s">
        <v>697</v>
      </c>
      <c r="C972" s="104"/>
      <c r="E972" s="104"/>
      <c r="F972" s="99" t="n">
        <f aca="false">SUBTOTAL(9,F970)</f>
        <v>57089</v>
      </c>
    </row>
    <row r="973" customFormat="false" ht="12" hidden="false" customHeight="false" outlineLevel="3" collapsed="false">
      <c r="A973" s="97" t="s">
        <v>123</v>
      </c>
      <c r="B973" s="104" t="s">
        <v>129</v>
      </c>
      <c r="C973" s="104" t="s">
        <v>363</v>
      </c>
      <c r="D973" s="98" t="s">
        <v>364</v>
      </c>
      <c r="E973" s="104" t="s">
        <v>334</v>
      </c>
      <c r="F973" s="99" t="n">
        <v>16308</v>
      </c>
    </row>
    <row r="974" customFormat="false" ht="12" hidden="false" customHeight="false" outlineLevel="3" collapsed="false">
      <c r="A974" s="97" t="s">
        <v>123</v>
      </c>
      <c r="B974" s="104" t="s">
        <v>129</v>
      </c>
      <c r="C974" s="104" t="s">
        <v>363</v>
      </c>
      <c r="D974" s="98" t="s">
        <v>364</v>
      </c>
      <c r="E974" s="104" t="s">
        <v>335</v>
      </c>
      <c r="F974" s="99" t="n">
        <v>692</v>
      </c>
    </row>
    <row r="975" customFormat="false" ht="12" hidden="false" customHeight="false" outlineLevel="3" collapsed="false">
      <c r="A975" s="97" t="s">
        <v>123</v>
      </c>
      <c r="B975" s="104" t="s">
        <v>129</v>
      </c>
      <c r="C975" s="104" t="s">
        <v>363</v>
      </c>
      <c r="D975" s="98" t="s">
        <v>364</v>
      </c>
      <c r="E975" s="104" t="s">
        <v>336</v>
      </c>
      <c r="F975" s="99" t="n">
        <v>1162</v>
      </c>
    </row>
    <row r="976" customFormat="false" ht="12" hidden="false" customHeight="false" outlineLevel="3" collapsed="false">
      <c r="A976" s="97" t="s">
        <v>123</v>
      </c>
      <c r="B976" s="104" t="s">
        <v>129</v>
      </c>
      <c r="C976" s="104" t="s">
        <v>363</v>
      </c>
      <c r="D976" s="98" t="s">
        <v>364</v>
      </c>
      <c r="E976" s="104" t="s">
        <v>338</v>
      </c>
      <c r="F976" s="99" t="n">
        <v>3210</v>
      </c>
    </row>
    <row r="977" customFormat="false" ht="12" hidden="false" customHeight="false" outlineLevel="3" collapsed="false">
      <c r="A977" s="97" t="s">
        <v>123</v>
      </c>
      <c r="B977" s="104" t="s">
        <v>129</v>
      </c>
      <c r="C977" s="104" t="s">
        <v>363</v>
      </c>
      <c r="D977" s="98" t="s">
        <v>364</v>
      </c>
      <c r="E977" s="104" t="s">
        <v>339</v>
      </c>
      <c r="F977" s="99" t="n">
        <v>916</v>
      </c>
    </row>
    <row r="978" customFormat="false" ht="12" hidden="false" customHeight="false" outlineLevel="3" collapsed="false">
      <c r="A978" s="97" t="s">
        <v>123</v>
      </c>
      <c r="B978" s="104" t="s">
        <v>129</v>
      </c>
      <c r="C978" s="104" t="s">
        <v>363</v>
      </c>
      <c r="D978" s="98" t="s">
        <v>364</v>
      </c>
      <c r="E978" s="104" t="s">
        <v>348</v>
      </c>
      <c r="F978" s="99" t="n">
        <v>2501</v>
      </c>
    </row>
    <row r="979" customFormat="false" ht="12" hidden="false" customHeight="false" outlineLevel="2" collapsed="false">
      <c r="B979" s="104"/>
      <c r="C979" s="101" t="s">
        <v>365</v>
      </c>
      <c r="E979" s="104"/>
      <c r="F979" s="99" t="n">
        <f aca="false">SUBTOTAL(9,F973:F978)</f>
        <v>24789</v>
      </c>
    </row>
    <row r="980" customFormat="false" ht="12" hidden="false" customHeight="false" outlineLevel="1" collapsed="false">
      <c r="B980" s="101" t="s">
        <v>698</v>
      </c>
      <c r="C980" s="104"/>
      <c r="E980" s="104"/>
      <c r="F980" s="99" t="n">
        <f aca="false">SUBTOTAL(9,F973:F978)</f>
        <v>24789</v>
      </c>
    </row>
    <row r="981" customFormat="false" ht="12" hidden="false" customHeight="false" outlineLevel="3" collapsed="false">
      <c r="A981" s="97" t="s">
        <v>123</v>
      </c>
      <c r="B981" s="104" t="s">
        <v>130</v>
      </c>
      <c r="C981" s="104" t="s">
        <v>370</v>
      </c>
      <c r="D981" s="98" t="s">
        <v>364</v>
      </c>
      <c r="E981" s="104" t="s">
        <v>334</v>
      </c>
      <c r="F981" s="99" t="n">
        <v>6766</v>
      </c>
    </row>
    <row r="982" customFormat="false" ht="12" hidden="false" customHeight="false" outlineLevel="3" collapsed="false">
      <c r="A982" s="97" t="s">
        <v>123</v>
      </c>
      <c r="B982" s="104" t="s">
        <v>130</v>
      </c>
      <c r="C982" s="104" t="s">
        <v>370</v>
      </c>
      <c r="D982" s="98" t="s">
        <v>364</v>
      </c>
      <c r="E982" s="104" t="s">
        <v>335</v>
      </c>
      <c r="F982" s="99" t="n">
        <v>287</v>
      </c>
    </row>
    <row r="983" customFormat="false" ht="12" hidden="false" customHeight="false" outlineLevel="3" collapsed="false">
      <c r="A983" s="97" t="s">
        <v>123</v>
      </c>
      <c r="B983" s="104" t="s">
        <v>130</v>
      </c>
      <c r="C983" s="104" t="s">
        <v>370</v>
      </c>
      <c r="D983" s="98" t="s">
        <v>364</v>
      </c>
      <c r="E983" s="104" t="s">
        <v>336</v>
      </c>
      <c r="F983" s="99" t="n">
        <v>482</v>
      </c>
    </row>
    <row r="984" customFormat="false" ht="12" hidden="false" customHeight="false" outlineLevel="3" collapsed="false">
      <c r="A984" s="97" t="s">
        <v>123</v>
      </c>
      <c r="B984" s="104" t="s">
        <v>130</v>
      </c>
      <c r="C984" s="104" t="s">
        <v>370</v>
      </c>
      <c r="D984" s="98" t="s">
        <v>364</v>
      </c>
      <c r="E984" s="104" t="s">
        <v>338</v>
      </c>
      <c r="F984" s="99" t="n">
        <v>1332</v>
      </c>
    </row>
    <row r="985" customFormat="false" ht="12" hidden="false" customHeight="false" outlineLevel="3" collapsed="false">
      <c r="A985" s="97" t="s">
        <v>123</v>
      </c>
      <c r="B985" s="104" t="s">
        <v>130</v>
      </c>
      <c r="C985" s="104" t="s">
        <v>370</v>
      </c>
      <c r="D985" s="98" t="s">
        <v>364</v>
      </c>
      <c r="E985" s="104" t="s">
        <v>339</v>
      </c>
      <c r="F985" s="99" t="n">
        <v>379</v>
      </c>
    </row>
    <row r="986" customFormat="false" ht="12" hidden="false" customHeight="false" outlineLevel="3" collapsed="false">
      <c r="A986" s="97" t="s">
        <v>123</v>
      </c>
      <c r="B986" s="104" t="s">
        <v>130</v>
      </c>
      <c r="C986" s="104" t="s">
        <v>370</v>
      </c>
      <c r="D986" s="98" t="s">
        <v>364</v>
      </c>
      <c r="E986" s="104" t="s">
        <v>348</v>
      </c>
      <c r="F986" s="99" t="n">
        <v>1037</v>
      </c>
    </row>
    <row r="987" customFormat="false" ht="12" hidden="false" customHeight="false" outlineLevel="2" collapsed="false">
      <c r="B987" s="104"/>
      <c r="C987" s="101" t="s">
        <v>371</v>
      </c>
      <c r="E987" s="104"/>
      <c r="F987" s="99" t="n">
        <f aca="false">SUBTOTAL(9,F981:F986)</f>
        <v>10283</v>
      </c>
    </row>
    <row r="988" customFormat="false" ht="12" hidden="false" customHeight="false" outlineLevel="1" collapsed="false">
      <c r="B988" s="101" t="s">
        <v>699</v>
      </c>
      <c r="C988" s="104"/>
      <c r="E988" s="104"/>
      <c r="F988" s="99" t="n">
        <f aca="false">SUBTOTAL(9,F981:F986)</f>
        <v>10283</v>
      </c>
    </row>
    <row r="989" customFormat="false" ht="12" hidden="false" customHeight="false" outlineLevel="3" collapsed="false">
      <c r="A989" s="97" t="s">
        <v>218</v>
      </c>
      <c r="B989" s="104" t="s">
        <v>217</v>
      </c>
      <c r="C989" s="104" t="s">
        <v>700</v>
      </c>
      <c r="D989" s="98" t="s">
        <v>364</v>
      </c>
      <c r="E989" s="104" t="s">
        <v>334</v>
      </c>
      <c r="F989" s="99" t="n">
        <v>4036</v>
      </c>
    </row>
    <row r="990" customFormat="false" ht="12" hidden="false" customHeight="false" outlineLevel="3" collapsed="false">
      <c r="A990" s="97" t="s">
        <v>218</v>
      </c>
      <c r="B990" s="104" t="s">
        <v>217</v>
      </c>
      <c r="C990" s="104" t="s">
        <v>700</v>
      </c>
      <c r="D990" s="98" t="s">
        <v>364</v>
      </c>
      <c r="E990" s="104" t="s">
        <v>335</v>
      </c>
      <c r="F990" s="99" t="n">
        <v>42</v>
      </c>
    </row>
    <row r="991" customFormat="false" ht="12" hidden="false" customHeight="false" outlineLevel="3" collapsed="false">
      <c r="A991" s="97" t="s">
        <v>218</v>
      </c>
      <c r="B991" s="104" t="s">
        <v>217</v>
      </c>
      <c r="C991" s="104" t="s">
        <v>700</v>
      </c>
      <c r="D991" s="98" t="s">
        <v>364</v>
      </c>
      <c r="E991" s="104" t="s">
        <v>336</v>
      </c>
      <c r="F991" s="99" t="n">
        <v>272</v>
      </c>
    </row>
    <row r="992" customFormat="false" ht="12" hidden="false" customHeight="false" outlineLevel="3" collapsed="false">
      <c r="A992" s="97" t="s">
        <v>218</v>
      </c>
      <c r="B992" s="104" t="s">
        <v>217</v>
      </c>
      <c r="C992" s="104" t="s">
        <v>700</v>
      </c>
      <c r="D992" s="98" t="s">
        <v>364</v>
      </c>
      <c r="E992" s="104" t="s">
        <v>337</v>
      </c>
      <c r="F992" s="99" t="n">
        <v>15</v>
      </c>
    </row>
    <row r="993" customFormat="false" ht="12" hidden="false" customHeight="false" outlineLevel="3" collapsed="false">
      <c r="A993" s="97" t="s">
        <v>218</v>
      </c>
      <c r="B993" s="104" t="s">
        <v>217</v>
      </c>
      <c r="C993" s="104" t="s">
        <v>700</v>
      </c>
      <c r="D993" s="98" t="s">
        <v>364</v>
      </c>
      <c r="E993" s="104" t="s">
        <v>348</v>
      </c>
      <c r="F993" s="99" t="n">
        <v>3371</v>
      </c>
    </row>
    <row r="994" customFormat="false" ht="12" hidden="false" customHeight="false" outlineLevel="3" collapsed="false">
      <c r="A994" s="97" t="s">
        <v>218</v>
      </c>
      <c r="B994" s="104" t="s">
        <v>217</v>
      </c>
      <c r="C994" s="104" t="s">
        <v>700</v>
      </c>
      <c r="D994" s="98" t="s">
        <v>364</v>
      </c>
      <c r="E994" s="104" t="s">
        <v>348</v>
      </c>
      <c r="F994" s="99" t="n">
        <v>630</v>
      </c>
    </row>
    <row r="995" customFormat="false" ht="12" hidden="false" customHeight="false" outlineLevel="2" collapsed="false">
      <c r="B995" s="104"/>
      <c r="C995" s="101" t="s">
        <v>701</v>
      </c>
      <c r="E995" s="104"/>
      <c r="F995" s="99" t="n">
        <f aca="false">SUBTOTAL(9,F989:F994)</f>
        <v>8366</v>
      </c>
    </row>
    <row r="996" customFormat="false" ht="12" hidden="false" customHeight="false" outlineLevel="1" collapsed="false">
      <c r="B996" s="101" t="s">
        <v>702</v>
      </c>
      <c r="C996" s="104"/>
      <c r="E996" s="104"/>
      <c r="F996" s="99" t="n">
        <f aca="false">SUBTOTAL(9,F989:F994)</f>
        <v>8366</v>
      </c>
    </row>
    <row r="997" customFormat="false" ht="12" hidden="false" customHeight="false" outlineLevel="3" collapsed="false">
      <c r="A997" s="97" t="s">
        <v>703</v>
      </c>
      <c r="B997" s="104" t="s">
        <v>304</v>
      </c>
      <c r="C997" s="104" t="s">
        <v>704</v>
      </c>
      <c r="D997" s="98" t="s">
        <v>364</v>
      </c>
      <c r="E997" s="104" t="s">
        <v>334</v>
      </c>
      <c r="F997" s="99" t="n">
        <v>3221</v>
      </c>
    </row>
    <row r="998" customFormat="false" ht="12" hidden="false" customHeight="false" outlineLevel="3" collapsed="false">
      <c r="A998" s="97" t="s">
        <v>703</v>
      </c>
      <c r="B998" s="104" t="s">
        <v>304</v>
      </c>
      <c r="C998" s="104" t="s">
        <v>704</v>
      </c>
      <c r="D998" s="98" t="s">
        <v>364</v>
      </c>
      <c r="E998" s="104" t="s">
        <v>335</v>
      </c>
      <c r="F998" s="99" t="n">
        <v>32</v>
      </c>
    </row>
    <row r="999" customFormat="false" ht="12" hidden="false" customHeight="false" outlineLevel="3" collapsed="false">
      <c r="A999" s="97" t="s">
        <v>703</v>
      </c>
      <c r="B999" s="104" t="s">
        <v>304</v>
      </c>
      <c r="C999" s="104" t="s">
        <v>704</v>
      </c>
      <c r="D999" s="98" t="s">
        <v>364</v>
      </c>
      <c r="E999" s="104" t="s">
        <v>336</v>
      </c>
      <c r="F999" s="99" t="n">
        <v>217</v>
      </c>
    </row>
    <row r="1000" customFormat="false" ht="12" hidden="false" customHeight="false" outlineLevel="3" collapsed="false">
      <c r="A1000" s="97" t="s">
        <v>703</v>
      </c>
      <c r="B1000" s="104" t="s">
        <v>304</v>
      </c>
      <c r="C1000" s="104" t="s">
        <v>704</v>
      </c>
      <c r="D1000" s="98" t="s">
        <v>364</v>
      </c>
      <c r="E1000" s="104" t="s">
        <v>337</v>
      </c>
      <c r="F1000" s="99" t="n">
        <v>13</v>
      </c>
    </row>
    <row r="1001" customFormat="false" ht="12" hidden="false" customHeight="false" outlineLevel="3" collapsed="false">
      <c r="A1001" s="97" t="s">
        <v>703</v>
      </c>
      <c r="B1001" s="104" t="s">
        <v>304</v>
      </c>
      <c r="C1001" s="104" t="s">
        <v>704</v>
      </c>
      <c r="D1001" s="98" t="s">
        <v>364</v>
      </c>
      <c r="E1001" s="104" t="s">
        <v>348</v>
      </c>
      <c r="F1001" s="99" t="n">
        <v>787</v>
      </c>
    </row>
    <row r="1002" customFormat="false" ht="12" hidden="false" customHeight="false" outlineLevel="3" collapsed="false">
      <c r="A1002" s="97" t="s">
        <v>703</v>
      </c>
      <c r="B1002" s="104" t="s">
        <v>304</v>
      </c>
      <c r="C1002" s="104" t="s">
        <v>704</v>
      </c>
      <c r="D1002" s="98" t="s">
        <v>364</v>
      </c>
      <c r="E1002" s="104" t="s">
        <v>348</v>
      </c>
      <c r="F1002" s="99" t="n">
        <v>734</v>
      </c>
    </row>
    <row r="1003" customFormat="false" ht="12" hidden="false" customHeight="false" outlineLevel="2" collapsed="false">
      <c r="B1003" s="104"/>
      <c r="C1003" s="101" t="s">
        <v>705</v>
      </c>
      <c r="E1003" s="104"/>
      <c r="F1003" s="99" t="n">
        <f aca="false">SUBTOTAL(9,F997:F1002)</f>
        <v>5004</v>
      </c>
    </row>
    <row r="1004" customFormat="false" ht="12" hidden="false" customHeight="false" outlineLevel="3" collapsed="false">
      <c r="A1004" s="97" t="s">
        <v>703</v>
      </c>
      <c r="B1004" s="104" t="s">
        <v>304</v>
      </c>
      <c r="C1004" s="104" t="s">
        <v>706</v>
      </c>
      <c r="D1004" s="98" t="s">
        <v>364</v>
      </c>
      <c r="E1004" s="104" t="s">
        <v>334</v>
      </c>
      <c r="F1004" s="99" t="n">
        <v>32</v>
      </c>
    </row>
    <row r="1005" customFormat="false" ht="12" hidden="false" customHeight="false" outlineLevel="3" collapsed="false">
      <c r="A1005" s="97" t="s">
        <v>703</v>
      </c>
      <c r="B1005" s="104" t="s">
        <v>304</v>
      </c>
      <c r="C1005" s="104" t="s">
        <v>706</v>
      </c>
      <c r="D1005" s="98" t="s">
        <v>364</v>
      </c>
      <c r="E1005" s="104" t="s">
        <v>335</v>
      </c>
      <c r="F1005" s="99" t="n">
        <v>0</v>
      </c>
    </row>
    <row r="1006" customFormat="false" ht="12" hidden="false" customHeight="false" outlineLevel="3" collapsed="false">
      <c r="A1006" s="97" t="s">
        <v>703</v>
      </c>
      <c r="B1006" s="104" t="s">
        <v>304</v>
      </c>
      <c r="C1006" s="104" t="s">
        <v>706</v>
      </c>
      <c r="D1006" s="98" t="s">
        <v>364</v>
      </c>
      <c r="E1006" s="104" t="s">
        <v>336</v>
      </c>
      <c r="F1006" s="99" t="n">
        <v>2</v>
      </c>
    </row>
    <row r="1007" customFormat="false" ht="12" hidden="false" customHeight="false" outlineLevel="3" collapsed="false">
      <c r="A1007" s="97" t="s">
        <v>703</v>
      </c>
      <c r="B1007" s="104" t="s">
        <v>304</v>
      </c>
      <c r="C1007" s="104" t="s">
        <v>706</v>
      </c>
      <c r="D1007" s="98" t="s">
        <v>364</v>
      </c>
      <c r="E1007" s="104" t="s">
        <v>337</v>
      </c>
      <c r="F1007" s="99" t="n">
        <v>0</v>
      </c>
    </row>
    <row r="1008" customFormat="false" ht="12" hidden="false" customHeight="false" outlineLevel="3" collapsed="false">
      <c r="A1008" s="97" t="s">
        <v>703</v>
      </c>
      <c r="B1008" s="104" t="s">
        <v>304</v>
      </c>
      <c r="C1008" s="104" t="s">
        <v>706</v>
      </c>
      <c r="D1008" s="98" t="s">
        <v>364</v>
      </c>
      <c r="E1008" s="104" t="s">
        <v>348</v>
      </c>
      <c r="F1008" s="99" t="n">
        <v>7</v>
      </c>
    </row>
    <row r="1009" customFormat="false" ht="12" hidden="false" customHeight="false" outlineLevel="3" collapsed="false">
      <c r="A1009" s="97" t="s">
        <v>703</v>
      </c>
      <c r="B1009" s="104" t="s">
        <v>304</v>
      </c>
      <c r="C1009" s="104" t="s">
        <v>706</v>
      </c>
      <c r="D1009" s="98" t="s">
        <v>364</v>
      </c>
      <c r="E1009" s="104" t="s">
        <v>348</v>
      </c>
      <c r="F1009" s="99" t="n">
        <v>6</v>
      </c>
    </row>
    <row r="1010" customFormat="false" ht="12" hidden="false" customHeight="false" outlineLevel="2" collapsed="false">
      <c r="B1010" s="104"/>
      <c r="C1010" s="101" t="s">
        <v>707</v>
      </c>
      <c r="E1010" s="104"/>
      <c r="F1010" s="99" t="n">
        <f aca="false">SUBTOTAL(9,F1004:F1009)</f>
        <v>47</v>
      </c>
    </row>
    <row r="1011" customFormat="false" ht="12" hidden="false" customHeight="false" outlineLevel="3" collapsed="false">
      <c r="A1011" s="97" t="s">
        <v>703</v>
      </c>
      <c r="B1011" s="104" t="s">
        <v>304</v>
      </c>
      <c r="C1011" s="104" t="s">
        <v>708</v>
      </c>
      <c r="D1011" s="98" t="s">
        <v>364</v>
      </c>
      <c r="E1011" s="104" t="s">
        <v>334</v>
      </c>
      <c r="F1011" s="99" t="n">
        <v>5260</v>
      </c>
    </row>
    <row r="1012" customFormat="false" ht="12" hidden="false" customHeight="false" outlineLevel="3" collapsed="false">
      <c r="A1012" s="97" t="s">
        <v>703</v>
      </c>
      <c r="B1012" s="104" t="s">
        <v>304</v>
      </c>
      <c r="C1012" s="104" t="s">
        <v>708</v>
      </c>
      <c r="D1012" s="98" t="s">
        <v>364</v>
      </c>
      <c r="E1012" s="104" t="s">
        <v>335</v>
      </c>
      <c r="F1012" s="99" t="n">
        <v>53</v>
      </c>
    </row>
    <row r="1013" customFormat="false" ht="12" hidden="false" customHeight="false" outlineLevel="3" collapsed="false">
      <c r="A1013" s="97" t="s">
        <v>703</v>
      </c>
      <c r="B1013" s="104" t="s">
        <v>304</v>
      </c>
      <c r="C1013" s="104" t="s">
        <v>708</v>
      </c>
      <c r="D1013" s="98" t="s">
        <v>364</v>
      </c>
      <c r="E1013" s="104" t="s">
        <v>336</v>
      </c>
      <c r="F1013" s="99" t="n">
        <v>355</v>
      </c>
    </row>
    <row r="1014" customFormat="false" ht="12" hidden="false" customHeight="false" outlineLevel="3" collapsed="false">
      <c r="A1014" s="97" t="s">
        <v>703</v>
      </c>
      <c r="B1014" s="104" t="s">
        <v>304</v>
      </c>
      <c r="C1014" s="104" t="s">
        <v>708</v>
      </c>
      <c r="D1014" s="98" t="s">
        <v>364</v>
      </c>
      <c r="E1014" s="104" t="s">
        <v>337</v>
      </c>
      <c r="F1014" s="99" t="n">
        <v>20</v>
      </c>
    </row>
    <row r="1015" customFormat="false" ht="12" hidden="false" customHeight="false" outlineLevel="3" collapsed="false">
      <c r="A1015" s="97" t="s">
        <v>703</v>
      </c>
      <c r="B1015" s="104" t="s">
        <v>304</v>
      </c>
      <c r="C1015" s="104" t="s">
        <v>708</v>
      </c>
      <c r="D1015" s="98" t="s">
        <v>364</v>
      </c>
      <c r="E1015" s="104" t="s">
        <v>348</v>
      </c>
      <c r="F1015" s="99" t="n">
        <v>1285</v>
      </c>
    </row>
    <row r="1016" customFormat="false" ht="12" hidden="false" customHeight="false" outlineLevel="3" collapsed="false">
      <c r="A1016" s="97" t="s">
        <v>703</v>
      </c>
      <c r="B1016" s="104" t="s">
        <v>304</v>
      </c>
      <c r="C1016" s="104" t="s">
        <v>708</v>
      </c>
      <c r="D1016" s="98" t="s">
        <v>364</v>
      </c>
      <c r="E1016" s="104" t="s">
        <v>348</v>
      </c>
      <c r="F1016" s="99" t="n">
        <v>1199</v>
      </c>
    </row>
    <row r="1017" customFormat="false" ht="12" hidden="false" customHeight="false" outlineLevel="2" collapsed="false">
      <c r="B1017" s="104"/>
      <c r="C1017" s="101" t="s">
        <v>709</v>
      </c>
      <c r="E1017" s="104"/>
      <c r="F1017" s="99" t="n">
        <f aca="false">SUBTOTAL(9,F1011:F1016)</f>
        <v>8172</v>
      </c>
    </row>
    <row r="1018" customFormat="false" ht="12" hidden="false" customHeight="false" outlineLevel="3" collapsed="false">
      <c r="A1018" s="97" t="s">
        <v>703</v>
      </c>
      <c r="B1018" s="104" t="s">
        <v>304</v>
      </c>
      <c r="C1018" s="104" t="s">
        <v>710</v>
      </c>
      <c r="D1018" s="98" t="s">
        <v>364</v>
      </c>
      <c r="E1018" s="104" t="s">
        <v>334</v>
      </c>
      <c r="F1018" s="99" t="n">
        <v>7233</v>
      </c>
    </row>
    <row r="1019" customFormat="false" ht="12" hidden="false" customHeight="false" outlineLevel="3" collapsed="false">
      <c r="A1019" s="97" t="s">
        <v>703</v>
      </c>
      <c r="B1019" s="104" t="s">
        <v>304</v>
      </c>
      <c r="C1019" s="104" t="s">
        <v>710</v>
      </c>
      <c r="D1019" s="98" t="s">
        <v>364</v>
      </c>
      <c r="E1019" s="104" t="s">
        <v>335</v>
      </c>
      <c r="F1019" s="99" t="n">
        <v>74</v>
      </c>
    </row>
    <row r="1020" customFormat="false" ht="12" hidden="false" customHeight="false" outlineLevel="3" collapsed="false">
      <c r="A1020" s="97" t="s">
        <v>703</v>
      </c>
      <c r="B1020" s="104" t="s">
        <v>304</v>
      </c>
      <c r="C1020" s="104" t="s">
        <v>710</v>
      </c>
      <c r="D1020" s="98" t="s">
        <v>364</v>
      </c>
      <c r="E1020" s="104" t="s">
        <v>336</v>
      </c>
      <c r="F1020" s="99" t="n">
        <v>488</v>
      </c>
    </row>
    <row r="1021" customFormat="false" ht="12" hidden="false" customHeight="false" outlineLevel="3" collapsed="false">
      <c r="A1021" s="97" t="s">
        <v>703</v>
      </c>
      <c r="B1021" s="104" t="s">
        <v>304</v>
      </c>
      <c r="C1021" s="104" t="s">
        <v>710</v>
      </c>
      <c r="D1021" s="98" t="s">
        <v>364</v>
      </c>
      <c r="E1021" s="104" t="s">
        <v>337</v>
      </c>
      <c r="F1021" s="99" t="n">
        <v>28</v>
      </c>
    </row>
    <row r="1022" customFormat="false" ht="12" hidden="false" customHeight="false" outlineLevel="3" collapsed="false">
      <c r="A1022" s="97" t="s">
        <v>703</v>
      </c>
      <c r="B1022" s="104" t="s">
        <v>304</v>
      </c>
      <c r="C1022" s="104" t="s">
        <v>710</v>
      </c>
      <c r="D1022" s="98" t="s">
        <v>364</v>
      </c>
      <c r="E1022" s="104" t="s">
        <v>348</v>
      </c>
      <c r="F1022" s="99" t="n">
        <v>1768</v>
      </c>
    </row>
    <row r="1023" customFormat="false" ht="12" hidden="false" customHeight="false" outlineLevel="3" collapsed="false">
      <c r="A1023" s="97" t="s">
        <v>703</v>
      </c>
      <c r="B1023" s="104" t="s">
        <v>304</v>
      </c>
      <c r="C1023" s="104" t="s">
        <v>710</v>
      </c>
      <c r="D1023" s="98" t="s">
        <v>364</v>
      </c>
      <c r="E1023" s="104" t="s">
        <v>348</v>
      </c>
      <c r="F1023" s="99" t="n">
        <v>1648</v>
      </c>
    </row>
    <row r="1024" customFormat="false" ht="12" hidden="false" customHeight="false" outlineLevel="2" collapsed="false">
      <c r="B1024" s="104"/>
      <c r="C1024" s="101" t="s">
        <v>711</v>
      </c>
      <c r="E1024" s="104"/>
      <c r="F1024" s="99" t="n">
        <f aca="false">SUBTOTAL(9,F1018:F1023)</f>
        <v>11239</v>
      </c>
    </row>
    <row r="1025" customFormat="false" ht="12" hidden="false" customHeight="false" outlineLevel="3" collapsed="false">
      <c r="A1025" s="97" t="s">
        <v>703</v>
      </c>
      <c r="B1025" s="104" t="s">
        <v>304</v>
      </c>
      <c r="C1025" s="104" t="s">
        <v>712</v>
      </c>
      <c r="D1025" s="98" t="s">
        <v>364</v>
      </c>
      <c r="E1025" s="104" t="s">
        <v>334</v>
      </c>
      <c r="F1025" s="99" t="n">
        <v>309</v>
      </c>
    </row>
    <row r="1026" customFormat="false" ht="12" hidden="false" customHeight="false" outlineLevel="3" collapsed="false">
      <c r="A1026" s="97" t="s">
        <v>703</v>
      </c>
      <c r="B1026" s="104" t="s">
        <v>304</v>
      </c>
      <c r="C1026" s="104" t="s">
        <v>712</v>
      </c>
      <c r="D1026" s="98" t="s">
        <v>364</v>
      </c>
      <c r="E1026" s="104" t="s">
        <v>335</v>
      </c>
      <c r="F1026" s="99" t="n">
        <v>2</v>
      </c>
    </row>
    <row r="1027" customFormat="false" ht="12" hidden="false" customHeight="false" outlineLevel="3" collapsed="false">
      <c r="A1027" s="97" t="s">
        <v>703</v>
      </c>
      <c r="B1027" s="104" t="s">
        <v>304</v>
      </c>
      <c r="C1027" s="104" t="s">
        <v>712</v>
      </c>
      <c r="D1027" s="98" t="s">
        <v>364</v>
      </c>
      <c r="E1027" s="104" t="s">
        <v>336</v>
      </c>
      <c r="F1027" s="99" t="n">
        <v>20</v>
      </c>
    </row>
    <row r="1028" customFormat="false" ht="12" hidden="false" customHeight="false" outlineLevel="3" collapsed="false">
      <c r="A1028" s="97" t="s">
        <v>703</v>
      </c>
      <c r="B1028" s="104" t="s">
        <v>304</v>
      </c>
      <c r="C1028" s="104" t="s">
        <v>712</v>
      </c>
      <c r="D1028" s="98" t="s">
        <v>364</v>
      </c>
      <c r="E1028" s="104" t="s">
        <v>337</v>
      </c>
      <c r="F1028" s="99" t="n">
        <v>1</v>
      </c>
    </row>
    <row r="1029" customFormat="false" ht="12" hidden="false" customHeight="false" outlineLevel="3" collapsed="false">
      <c r="A1029" s="97" t="s">
        <v>703</v>
      </c>
      <c r="B1029" s="104" t="s">
        <v>304</v>
      </c>
      <c r="C1029" s="104" t="s">
        <v>712</v>
      </c>
      <c r="D1029" s="98" t="s">
        <v>364</v>
      </c>
      <c r="E1029" s="104" t="s">
        <v>348</v>
      </c>
      <c r="F1029" s="99" t="n">
        <v>73</v>
      </c>
    </row>
    <row r="1030" customFormat="false" ht="12" hidden="false" customHeight="false" outlineLevel="3" collapsed="false">
      <c r="A1030" s="97" t="s">
        <v>703</v>
      </c>
      <c r="B1030" s="104" t="s">
        <v>304</v>
      </c>
      <c r="C1030" s="104" t="s">
        <v>712</v>
      </c>
      <c r="D1030" s="98" t="s">
        <v>364</v>
      </c>
      <c r="E1030" s="104" t="s">
        <v>348</v>
      </c>
      <c r="F1030" s="99" t="n">
        <v>70</v>
      </c>
    </row>
    <row r="1031" customFormat="false" ht="12" hidden="false" customHeight="false" outlineLevel="2" collapsed="false">
      <c r="B1031" s="104"/>
      <c r="C1031" s="101" t="s">
        <v>713</v>
      </c>
      <c r="E1031" s="104"/>
      <c r="F1031" s="99" t="n">
        <f aca="false">SUBTOTAL(9,F1025:F1030)</f>
        <v>475</v>
      </c>
    </row>
    <row r="1032" customFormat="false" ht="12" hidden="false" customHeight="false" outlineLevel="3" collapsed="false">
      <c r="A1032" s="97" t="s">
        <v>703</v>
      </c>
      <c r="B1032" s="104" t="s">
        <v>304</v>
      </c>
      <c r="C1032" s="104" t="s">
        <v>714</v>
      </c>
      <c r="D1032" s="98" t="s">
        <v>364</v>
      </c>
      <c r="E1032" s="104" t="s">
        <v>334</v>
      </c>
      <c r="F1032" s="99" t="n">
        <v>163</v>
      </c>
    </row>
    <row r="1033" customFormat="false" ht="12" hidden="false" customHeight="false" outlineLevel="3" collapsed="false">
      <c r="A1033" s="97" t="s">
        <v>703</v>
      </c>
      <c r="B1033" s="104" t="s">
        <v>304</v>
      </c>
      <c r="C1033" s="104" t="s">
        <v>714</v>
      </c>
      <c r="D1033" s="98" t="s">
        <v>364</v>
      </c>
      <c r="E1033" s="104" t="s">
        <v>335</v>
      </c>
      <c r="F1033" s="99" t="n">
        <v>0</v>
      </c>
    </row>
    <row r="1034" customFormat="false" ht="12" hidden="false" customHeight="false" outlineLevel="3" collapsed="false">
      <c r="A1034" s="97" t="s">
        <v>703</v>
      </c>
      <c r="B1034" s="104" t="s">
        <v>304</v>
      </c>
      <c r="C1034" s="104" t="s">
        <v>714</v>
      </c>
      <c r="D1034" s="98" t="s">
        <v>364</v>
      </c>
      <c r="E1034" s="104" t="s">
        <v>336</v>
      </c>
      <c r="F1034" s="99" t="n">
        <v>11</v>
      </c>
    </row>
    <row r="1035" customFormat="false" ht="12" hidden="false" customHeight="false" outlineLevel="3" collapsed="false">
      <c r="A1035" s="97" t="s">
        <v>703</v>
      </c>
      <c r="B1035" s="104" t="s">
        <v>304</v>
      </c>
      <c r="C1035" s="104" t="s">
        <v>714</v>
      </c>
      <c r="D1035" s="98" t="s">
        <v>364</v>
      </c>
      <c r="E1035" s="104" t="s">
        <v>337</v>
      </c>
      <c r="F1035" s="99" t="n">
        <v>0</v>
      </c>
    </row>
    <row r="1036" customFormat="false" ht="12" hidden="false" customHeight="false" outlineLevel="3" collapsed="false">
      <c r="A1036" s="97" t="s">
        <v>703</v>
      </c>
      <c r="B1036" s="104" t="s">
        <v>304</v>
      </c>
      <c r="C1036" s="104" t="s">
        <v>714</v>
      </c>
      <c r="D1036" s="98" t="s">
        <v>364</v>
      </c>
      <c r="E1036" s="104" t="s">
        <v>348</v>
      </c>
      <c r="F1036" s="99" t="n">
        <v>40</v>
      </c>
    </row>
    <row r="1037" customFormat="false" ht="12" hidden="false" customHeight="false" outlineLevel="3" collapsed="false">
      <c r="A1037" s="97" t="s">
        <v>703</v>
      </c>
      <c r="B1037" s="104" t="s">
        <v>304</v>
      </c>
      <c r="C1037" s="104" t="s">
        <v>714</v>
      </c>
      <c r="D1037" s="98" t="s">
        <v>364</v>
      </c>
      <c r="E1037" s="104" t="s">
        <v>348</v>
      </c>
      <c r="F1037" s="99" t="n">
        <v>37</v>
      </c>
    </row>
    <row r="1038" customFormat="false" ht="12" hidden="false" customHeight="false" outlineLevel="2" collapsed="false">
      <c r="B1038" s="104"/>
      <c r="C1038" s="101" t="s">
        <v>715</v>
      </c>
      <c r="E1038" s="104"/>
      <c r="F1038" s="99" t="n">
        <f aca="false">SUBTOTAL(9,F1032:F1037)</f>
        <v>251</v>
      </c>
    </row>
    <row r="1039" customFormat="false" ht="12" hidden="false" customHeight="false" outlineLevel="3" collapsed="false">
      <c r="A1039" s="97" t="s">
        <v>703</v>
      </c>
      <c r="B1039" s="104" t="s">
        <v>304</v>
      </c>
      <c r="C1039" s="104" t="s">
        <v>716</v>
      </c>
      <c r="D1039" s="98" t="s">
        <v>364</v>
      </c>
      <c r="E1039" s="104" t="s">
        <v>334</v>
      </c>
      <c r="F1039" s="99" t="n">
        <v>163</v>
      </c>
    </row>
    <row r="1040" customFormat="false" ht="12" hidden="false" customHeight="false" outlineLevel="3" collapsed="false">
      <c r="A1040" s="97" t="s">
        <v>703</v>
      </c>
      <c r="B1040" s="104" t="s">
        <v>304</v>
      </c>
      <c r="C1040" s="104" t="s">
        <v>716</v>
      </c>
      <c r="D1040" s="98" t="s">
        <v>364</v>
      </c>
      <c r="E1040" s="104" t="s">
        <v>335</v>
      </c>
      <c r="F1040" s="99" t="n">
        <v>0</v>
      </c>
    </row>
    <row r="1041" customFormat="false" ht="12" hidden="false" customHeight="false" outlineLevel="3" collapsed="false">
      <c r="A1041" s="97" t="s">
        <v>703</v>
      </c>
      <c r="B1041" s="104" t="s">
        <v>304</v>
      </c>
      <c r="C1041" s="104" t="s">
        <v>716</v>
      </c>
      <c r="D1041" s="98" t="s">
        <v>364</v>
      </c>
      <c r="E1041" s="104" t="s">
        <v>336</v>
      </c>
      <c r="F1041" s="99" t="n">
        <v>11</v>
      </c>
    </row>
    <row r="1042" customFormat="false" ht="12" hidden="false" customHeight="false" outlineLevel="3" collapsed="false">
      <c r="A1042" s="97" t="s">
        <v>703</v>
      </c>
      <c r="B1042" s="104" t="s">
        <v>304</v>
      </c>
      <c r="C1042" s="104" t="s">
        <v>716</v>
      </c>
      <c r="D1042" s="98" t="s">
        <v>364</v>
      </c>
      <c r="E1042" s="104" t="s">
        <v>337</v>
      </c>
      <c r="F1042" s="99" t="n">
        <v>0</v>
      </c>
    </row>
    <row r="1043" customFormat="false" ht="12" hidden="false" customHeight="false" outlineLevel="3" collapsed="false">
      <c r="A1043" s="97" t="s">
        <v>703</v>
      </c>
      <c r="B1043" s="104" t="s">
        <v>304</v>
      </c>
      <c r="C1043" s="104" t="s">
        <v>716</v>
      </c>
      <c r="D1043" s="98" t="s">
        <v>364</v>
      </c>
      <c r="E1043" s="104" t="s">
        <v>348</v>
      </c>
      <c r="F1043" s="99" t="n">
        <v>40</v>
      </c>
    </row>
    <row r="1044" customFormat="false" ht="12" hidden="false" customHeight="false" outlineLevel="3" collapsed="false">
      <c r="A1044" s="97" t="s">
        <v>703</v>
      </c>
      <c r="B1044" s="104" t="s">
        <v>304</v>
      </c>
      <c r="C1044" s="104" t="s">
        <v>716</v>
      </c>
      <c r="D1044" s="98" t="s">
        <v>364</v>
      </c>
      <c r="E1044" s="104" t="s">
        <v>348</v>
      </c>
      <c r="F1044" s="99" t="n">
        <v>37</v>
      </c>
    </row>
    <row r="1045" customFormat="false" ht="12" hidden="false" customHeight="false" outlineLevel="2" collapsed="false">
      <c r="B1045" s="104"/>
      <c r="C1045" s="101" t="s">
        <v>717</v>
      </c>
      <c r="E1045" s="104"/>
      <c r="F1045" s="99" t="n">
        <f aca="false">SUBTOTAL(9,F1039:F1044)</f>
        <v>251</v>
      </c>
    </row>
    <row r="1046" customFormat="false" ht="12" hidden="false" customHeight="false" outlineLevel="3" collapsed="false">
      <c r="A1046" s="97" t="s">
        <v>703</v>
      </c>
      <c r="B1046" s="104" t="s">
        <v>304</v>
      </c>
      <c r="C1046" s="104" t="s">
        <v>718</v>
      </c>
      <c r="D1046" s="98" t="s">
        <v>364</v>
      </c>
      <c r="E1046" s="104" t="s">
        <v>334</v>
      </c>
      <c r="F1046" s="99" t="n">
        <v>9</v>
      </c>
    </row>
    <row r="1047" customFormat="false" ht="12" hidden="false" customHeight="false" outlineLevel="3" collapsed="false">
      <c r="A1047" s="97" t="s">
        <v>703</v>
      </c>
      <c r="B1047" s="104" t="s">
        <v>304</v>
      </c>
      <c r="C1047" s="104" t="s">
        <v>718</v>
      </c>
      <c r="D1047" s="98" t="s">
        <v>364</v>
      </c>
      <c r="E1047" s="104" t="s">
        <v>335</v>
      </c>
      <c r="F1047" s="99" t="n">
        <v>0</v>
      </c>
    </row>
    <row r="1048" customFormat="false" ht="12" hidden="false" customHeight="false" outlineLevel="3" collapsed="false">
      <c r="A1048" s="97" t="s">
        <v>703</v>
      </c>
      <c r="B1048" s="104" t="s">
        <v>304</v>
      </c>
      <c r="C1048" s="104" t="s">
        <v>718</v>
      </c>
      <c r="D1048" s="98" t="s">
        <v>364</v>
      </c>
      <c r="E1048" s="104" t="s">
        <v>336</v>
      </c>
      <c r="F1048" s="99" t="n">
        <v>0</v>
      </c>
    </row>
    <row r="1049" customFormat="false" ht="12" hidden="false" customHeight="false" outlineLevel="3" collapsed="false">
      <c r="A1049" s="97" t="s">
        <v>703</v>
      </c>
      <c r="B1049" s="104" t="s">
        <v>304</v>
      </c>
      <c r="C1049" s="104" t="s">
        <v>718</v>
      </c>
      <c r="D1049" s="98" t="s">
        <v>364</v>
      </c>
      <c r="E1049" s="104" t="s">
        <v>337</v>
      </c>
      <c r="F1049" s="99" t="n">
        <v>0</v>
      </c>
    </row>
    <row r="1050" customFormat="false" ht="12" hidden="false" customHeight="false" outlineLevel="3" collapsed="false">
      <c r="A1050" s="97" t="s">
        <v>703</v>
      </c>
      <c r="B1050" s="104" t="s">
        <v>304</v>
      </c>
      <c r="C1050" s="104" t="s">
        <v>718</v>
      </c>
      <c r="D1050" s="98" t="s">
        <v>364</v>
      </c>
      <c r="E1050" s="104" t="s">
        <v>348</v>
      </c>
      <c r="F1050" s="99" t="n">
        <v>1</v>
      </c>
    </row>
    <row r="1051" customFormat="false" ht="12" hidden="false" customHeight="false" outlineLevel="3" collapsed="false">
      <c r="A1051" s="97" t="s">
        <v>703</v>
      </c>
      <c r="B1051" s="104" t="s">
        <v>304</v>
      </c>
      <c r="C1051" s="104" t="s">
        <v>718</v>
      </c>
      <c r="D1051" s="98" t="s">
        <v>364</v>
      </c>
      <c r="E1051" s="104" t="s">
        <v>348</v>
      </c>
      <c r="F1051" s="99" t="n">
        <v>0</v>
      </c>
    </row>
    <row r="1052" customFormat="false" ht="12" hidden="false" customHeight="false" outlineLevel="2" collapsed="false">
      <c r="B1052" s="104"/>
      <c r="C1052" s="101" t="s">
        <v>719</v>
      </c>
      <c r="E1052" s="104"/>
      <c r="F1052" s="99" t="n">
        <f aca="false">SUBTOTAL(9,F1046:F1051)</f>
        <v>10</v>
      </c>
    </row>
    <row r="1053" customFormat="false" ht="12" hidden="false" customHeight="false" outlineLevel="1" collapsed="false">
      <c r="B1053" s="101" t="s">
        <v>720</v>
      </c>
      <c r="C1053" s="104"/>
      <c r="E1053" s="104"/>
      <c r="F1053" s="99" t="n">
        <f aca="false">SUBTOTAL(9,F997:F1051)</f>
        <v>25449</v>
      </c>
    </row>
    <row r="1054" customFormat="false" ht="12" hidden="false" customHeight="false" outlineLevel="3" collapsed="false">
      <c r="A1054" s="97" t="s">
        <v>35</v>
      </c>
      <c r="B1054" s="104" t="s">
        <v>34</v>
      </c>
      <c r="C1054" s="104" t="s">
        <v>721</v>
      </c>
      <c r="D1054" s="98" t="s">
        <v>364</v>
      </c>
      <c r="E1054" s="104" t="s">
        <v>348</v>
      </c>
      <c r="F1054" s="99" t="n">
        <v>5000</v>
      </c>
    </row>
    <row r="1055" customFormat="false" ht="12" hidden="false" customHeight="false" outlineLevel="2" collapsed="false">
      <c r="B1055" s="104"/>
      <c r="C1055" s="101" t="s">
        <v>722</v>
      </c>
      <c r="E1055" s="104"/>
      <c r="F1055" s="99" t="n">
        <f aca="false">SUBTOTAL(9,F1054)</f>
        <v>5000</v>
      </c>
    </row>
    <row r="1056" customFormat="false" ht="12" hidden="false" customHeight="false" outlineLevel="1" collapsed="false">
      <c r="B1056" s="101" t="s">
        <v>723</v>
      </c>
      <c r="C1056" s="104"/>
      <c r="E1056" s="104"/>
      <c r="F1056" s="99" t="n">
        <f aca="false">SUBTOTAL(9,F1054)</f>
        <v>5000</v>
      </c>
    </row>
    <row r="1057" customFormat="false" ht="12" hidden="false" customHeight="false" outlineLevel="3" collapsed="false">
      <c r="A1057" s="97" t="s">
        <v>35</v>
      </c>
      <c r="B1057" s="104" t="s">
        <v>36</v>
      </c>
      <c r="C1057" s="104" t="s">
        <v>721</v>
      </c>
      <c r="D1057" s="98" t="s">
        <v>364</v>
      </c>
      <c r="E1057" s="104" t="s">
        <v>348</v>
      </c>
      <c r="F1057" s="99" t="n">
        <v>25575</v>
      </c>
    </row>
    <row r="1058" customFormat="false" ht="12" hidden="false" customHeight="false" outlineLevel="2" collapsed="false">
      <c r="B1058" s="104"/>
      <c r="C1058" s="101" t="s">
        <v>722</v>
      </c>
      <c r="E1058" s="104"/>
      <c r="F1058" s="99" t="n">
        <f aca="false">SUBTOTAL(9,F1057)</f>
        <v>25575</v>
      </c>
    </row>
    <row r="1059" customFormat="false" ht="12" hidden="false" customHeight="false" outlineLevel="1" collapsed="false">
      <c r="B1059" s="101" t="s">
        <v>724</v>
      </c>
      <c r="C1059" s="104"/>
      <c r="E1059" s="104"/>
      <c r="F1059" s="99" t="n">
        <f aca="false">SUBTOTAL(9,F1057)</f>
        <v>25575</v>
      </c>
    </row>
    <row r="1060" customFormat="false" ht="12" hidden="false" customHeight="false" outlineLevel="3" collapsed="false">
      <c r="A1060" s="97" t="s">
        <v>220</v>
      </c>
      <c r="B1060" s="104" t="s">
        <v>219</v>
      </c>
      <c r="C1060" s="104" t="s">
        <v>725</v>
      </c>
      <c r="D1060" s="98" t="s">
        <v>364</v>
      </c>
      <c r="E1060" s="104" t="s">
        <v>348</v>
      </c>
      <c r="F1060" s="99" t="n">
        <v>409</v>
      </c>
    </row>
    <row r="1061" customFormat="false" ht="12" hidden="false" customHeight="false" outlineLevel="2" collapsed="false">
      <c r="B1061" s="104"/>
      <c r="C1061" s="101" t="s">
        <v>726</v>
      </c>
      <c r="E1061" s="104"/>
      <c r="F1061" s="99" t="n">
        <f aca="false">SUBTOTAL(9,F1060)</f>
        <v>409</v>
      </c>
    </row>
    <row r="1062" customFormat="false" ht="12" hidden="false" customHeight="false" outlineLevel="1" collapsed="false">
      <c r="B1062" s="101" t="s">
        <v>727</v>
      </c>
      <c r="C1062" s="104"/>
      <c r="E1062" s="104"/>
      <c r="F1062" s="99" t="n">
        <f aca="false">SUBTOTAL(9,F1060)</f>
        <v>409</v>
      </c>
    </row>
    <row r="1063" customFormat="false" ht="12" hidden="false" customHeight="false" outlineLevel="3" collapsed="false">
      <c r="A1063" s="97" t="s">
        <v>728</v>
      </c>
      <c r="B1063" s="104" t="s">
        <v>306</v>
      </c>
      <c r="C1063" s="104" t="s">
        <v>729</v>
      </c>
      <c r="D1063" s="98" t="s">
        <v>364</v>
      </c>
      <c r="E1063" s="104" t="s">
        <v>334</v>
      </c>
      <c r="F1063" s="99" t="n">
        <v>5218</v>
      </c>
    </row>
    <row r="1064" customFormat="false" ht="12" hidden="false" customHeight="false" outlineLevel="3" collapsed="false">
      <c r="A1064" s="97" t="s">
        <v>728</v>
      </c>
      <c r="B1064" s="104" t="s">
        <v>306</v>
      </c>
      <c r="C1064" s="104" t="s">
        <v>729</v>
      </c>
      <c r="D1064" s="98" t="s">
        <v>364</v>
      </c>
      <c r="E1064" s="104" t="s">
        <v>335</v>
      </c>
      <c r="F1064" s="99" t="n">
        <v>42</v>
      </c>
    </row>
    <row r="1065" customFormat="false" ht="12" hidden="false" customHeight="false" outlineLevel="3" collapsed="false">
      <c r="A1065" s="97" t="s">
        <v>728</v>
      </c>
      <c r="B1065" s="104" t="s">
        <v>306</v>
      </c>
      <c r="C1065" s="104" t="s">
        <v>729</v>
      </c>
      <c r="D1065" s="98" t="s">
        <v>364</v>
      </c>
      <c r="E1065" s="104" t="s">
        <v>336</v>
      </c>
      <c r="F1065" s="99" t="n">
        <v>297</v>
      </c>
    </row>
    <row r="1066" customFormat="false" ht="12" hidden="false" customHeight="false" outlineLevel="3" collapsed="false">
      <c r="A1066" s="97" t="s">
        <v>728</v>
      </c>
      <c r="B1066" s="104" t="s">
        <v>306</v>
      </c>
      <c r="C1066" s="104" t="s">
        <v>729</v>
      </c>
      <c r="D1066" s="98" t="s">
        <v>364</v>
      </c>
      <c r="E1066" s="104" t="s">
        <v>337</v>
      </c>
      <c r="F1066" s="99" t="n">
        <v>14</v>
      </c>
    </row>
    <row r="1067" customFormat="false" ht="12" hidden="false" customHeight="false" outlineLevel="3" collapsed="false">
      <c r="A1067" s="97" t="s">
        <v>728</v>
      </c>
      <c r="B1067" s="104" t="s">
        <v>306</v>
      </c>
      <c r="C1067" s="104" t="s">
        <v>729</v>
      </c>
      <c r="D1067" s="98" t="s">
        <v>364</v>
      </c>
      <c r="E1067" s="104" t="s">
        <v>348</v>
      </c>
      <c r="F1067" s="99" t="n">
        <v>740</v>
      </c>
    </row>
    <row r="1068" customFormat="false" ht="12" hidden="false" customHeight="false" outlineLevel="3" collapsed="false">
      <c r="A1068" s="97" t="s">
        <v>728</v>
      </c>
      <c r="B1068" s="104" t="s">
        <v>306</v>
      </c>
      <c r="C1068" s="104" t="s">
        <v>729</v>
      </c>
      <c r="D1068" s="98" t="s">
        <v>364</v>
      </c>
      <c r="E1068" s="104" t="s">
        <v>348</v>
      </c>
      <c r="F1068" s="99" t="n">
        <v>627</v>
      </c>
    </row>
    <row r="1069" customFormat="false" ht="12" hidden="false" customHeight="false" outlineLevel="2" collapsed="false">
      <c r="B1069" s="104"/>
      <c r="C1069" s="101" t="s">
        <v>730</v>
      </c>
      <c r="E1069" s="104"/>
      <c r="F1069" s="99" t="n">
        <f aca="false">SUBTOTAL(9,F1063:F1068)</f>
        <v>6938</v>
      </c>
    </row>
    <row r="1070" customFormat="false" ht="12" hidden="false" customHeight="false" outlineLevel="3" collapsed="false">
      <c r="A1070" s="97" t="s">
        <v>728</v>
      </c>
      <c r="B1070" s="104" t="s">
        <v>306</v>
      </c>
      <c r="C1070" s="104" t="s">
        <v>731</v>
      </c>
      <c r="D1070" s="98" t="s">
        <v>364</v>
      </c>
      <c r="E1070" s="104" t="s">
        <v>334</v>
      </c>
      <c r="F1070" s="99" t="n">
        <v>7180</v>
      </c>
    </row>
    <row r="1071" customFormat="false" ht="12" hidden="false" customHeight="false" outlineLevel="3" collapsed="false">
      <c r="A1071" s="97" t="s">
        <v>728</v>
      </c>
      <c r="B1071" s="104" t="s">
        <v>306</v>
      </c>
      <c r="C1071" s="104" t="s">
        <v>731</v>
      </c>
      <c r="D1071" s="98" t="s">
        <v>364</v>
      </c>
      <c r="E1071" s="104" t="s">
        <v>335</v>
      </c>
      <c r="F1071" s="99" t="n">
        <v>57</v>
      </c>
    </row>
    <row r="1072" customFormat="false" ht="12" hidden="false" customHeight="false" outlineLevel="3" collapsed="false">
      <c r="A1072" s="97" t="s">
        <v>728</v>
      </c>
      <c r="B1072" s="104" t="s">
        <v>306</v>
      </c>
      <c r="C1072" s="104" t="s">
        <v>731</v>
      </c>
      <c r="D1072" s="98" t="s">
        <v>364</v>
      </c>
      <c r="E1072" s="104" t="s">
        <v>336</v>
      </c>
      <c r="F1072" s="99" t="n">
        <v>410</v>
      </c>
    </row>
    <row r="1073" customFormat="false" ht="12" hidden="false" customHeight="false" outlineLevel="3" collapsed="false">
      <c r="A1073" s="97" t="s">
        <v>728</v>
      </c>
      <c r="B1073" s="104" t="s">
        <v>306</v>
      </c>
      <c r="C1073" s="104" t="s">
        <v>731</v>
      </c>
      <c r="D1073" s="98" t="s">
        <v>364</v>
      </c>
      <c r="E1073" s="104" t="s">
        <v>337</v>
      </c>
      <c r="F1073" s="99" t="n">
        <v>19</v>
      </c>
    </row>
    <row r="1074" customFormat="false" ht="12" hidden="false" customHeight="false" outlineLevel="3" collapsed="false">
      <c r="A1074" s="97" t="s">
        <v>728</v>
      </c>
      <c r="B1074" s="104" t="s">
        <v>306</v>
      </c>
      <c r="C1074" s="104" t="s">
        <v>731</v>
      </c>
      <c r="D1074" s="98" t="s">
        <v>364</v>
      </c>
      <c r="E1074" s="104" t="s">
        <v>348</v>
      </c>
      <c r="F1074" s="99" t="n">
        <v>1019</v>
      </c>
    </row>
    <row r="1075" customFormat="false" ht="12" hidden="false" customHeight="false" outlineLevel="3" collapsed="false">
      <c r="A1075" s="97" t="s">
        <v>728</v>
      </c>
      <c r="B1075" s="104" t="s">
        <v>306</v>
      </c>
      <c r="C1075" s="104" t="s">
        <v>731</v>
      </c>
      <c r="D1075" s="98" t="s">
        <v>364</v>
      </c>
      <c r="E1075" s="104" t="s">
        <v>348</v>
      </c>
      <c r="F1075" s="99" t="n">
        <v>864</v>
      </c>
    </row>
    <row r="1076" customFormat="false" ht="12" hidden="false" customHeight="false" outlineLevel="2" collapsed="false">
      <c r="B1076" s="104"/>
      <c r="C1076" s="101" t="s">
        <v>732</v>
      </c>
      <c r="E1076" s="104"/>
      <c r="F1076" s="99" t="n">
        <f aca="false">SUBTOTAL(9,F1070:F1075)</f>
        <v>9549</v>
      </c>
    </row>
    <row r="1077" customFormat="false" ht="12" hidden="false" customHeight="false" outlineLevel="3" collapsed="false">
      <c r="A1077" s="97" t="s">
        <v>728</v>
      </c>
      <c r="B1077" s="104" t="s">
        <v>306</v>
      </c>
      <c r="C1077" s="104" t="s">
        <v>733</v>
      </c>
      <c r="D1077" s="98" t="s">
        <v>364</v>
      </c>
      <c r="E1077" s="104" t="s">
        <v>334</v>
      </c>
      <c r="F1077" s="99" t="n">
        <v>871</v>
      </c>
    </row>
    <row r="1078" customFormat="false" ht="12" hidden="false" customHeight="false" outlineLevel="3" collapsed="false">
      <c r="A1078" s="97" t="s">
        <v>728</v>
      </c>
      <c r="B1078" s="104" t="s">
        <v>306</v>
      </c>
      <c r="C1078" s="104" t="s">
        <v>733</v>
      </c>
      <c r="D1078" s="98" t="s">
        <v>364</v>
      </c>
      <c r="E1078" s="104" t="s">
        <v>335</v>
      </c>
      <c r="F1078" s="99" t="n">
        <v>6</v>
      </c>
    </row>
    <row r="1079" customFormat="false" ht="12" hidden="false" customHeight="false" outlineLevel="3" collapsed="false">
      <c r="A1079" s="97" t="s">
        <v>728</v>
      </c>
      <c r="B1079" s="104" t="s">
        <v>306</v>
      </c>
      <c r="C1079" s="104" t="s">
        <v>733</v>
      </c>
      <c r="D1079" s="98" t="s">
        <v>364</v>
      </c>
      <c r="E1079" s="104" t="s">
        <v>336</v>
      </c>
      <c r="F1079" s="99" t="n">
        <v>49</v>
      </c>
    </row>
    <row r="1080" customFormat="false" ht="12" hidden="false" customHeight="false" outlineLevel="3" collapsed="false">
      <c r="A1080" s="97" t="s">
        <v>728</v>
      </c>
      <c r="B1080" s="104" t="s">
        <v>306</v>
      </c>
      <c r="C1080" s="104" t="s">
        <v>733</v>
      </c>
      <c r="D1080" s="98" t="s">
        <v>364</v>
      </c>
      <c r="E1080" s="104" t="s">
        <v>337</v>
      </c>
      <c r="F1080" s="99" t="n">
        <v>2</v>
      </c>
    </row>
    <row r="1081" customFormat="false" ht="12" hidden="false" customHeight="false" outlineLevel="3" collapsed="false">
      <c r="A1081" s="97" t="s">
        <v>728</v>
      </c>
      <c r="B1081" s="104" t="s">
        <v>306</v>
      </c>
      <c r="C1081" s="104" t="s">
        <v>733</v>
      </c>
      <c r="D1081" s="98" t="s">
        <v>364</v>
      </c>
      <c r="E1081" s="104" t="s">
        <v>348</v>
      </c>
      <c r="F1081" s="99" t="n">
        <v>123</v>
      </c>
    </row>
    <row r="1082" customFormat="false" ht="12" hidden="false" customHeight="false" outlineLevel="3" collapsed="false">
      <c r="A1082" s="97" t="s">
        <v>728</v>
      </c>
      <c r="B1082" s="104" t="s">
        <v>306</v>
      </c>
      <c r="C1082" s="104" t="s">
        <v>733</v>
      </c>
      <c r="D1082" s="98" t="s">
        <v>364</v>
      </c>
      <c r="E1082" s="104" t="s">
        <v>348</v>
      </c>
      <c r="F1082" s="99" t="n">
        <v>103</v>
      </c>
    </row>
    <row r="1083" customFormat="false" ht="12" hidden="false" customHeight="false" outlineLevel="2" collapsed="false">
      <c r="B1083" s="104"/>
      <c r="C1083" s="101" t="s">
        <v>734</v>
      </c>
      <c r="E1083" s="104"/>
      <c r="F1083" s="99" t="n">
        <f aca="false">SUBTOTAL(9,F1077:F1082)</f>
        <v>1154</v>
      </c>
    </row>
    <row r="1084" customFormat="false" ht="12" hidden="false" customHeight="false" outlineLevel="3" collapsed="false">
      <c r="A1084" s="97" t="s">
        <v>728</v>
      </c>
      <c r="B1084" s="104" t="s">
        <v>306</v>
      </c>
      <c r="C1084" s="104" t="s">
        <v>735</v>
      </c>
      <c r="D1084" s="98" t="s">
        <v>364</v>
      </c>
      <c r="E1084" s="104" t="s">
        <v>334</v>
      </c>
      <c r="F1084" s="99" t="n">
        <v>1783</v>
      </c>
    </row>
    <row r="1085" customFormat="false" ht="12" hidden="false" customHeight="false" outlineLevel="3" collapsed="false">
      <c r="A1085" s="97" t="s">
        <v>728</v>
      </c>
      <c r="B1085" s="104" t="s">
        <v>306</v>
      </c>
      <c r="C1085" s="104" t="s">
        <v>735</v>
      </c>
      <c r="D1085" s="98" t="s">
        <v>364</v>
      </c>
      <c r="E1085" s="104" t="s">
        <v>335</v>
      </c>
      <c r="F1085" s="99" t="n">
        <v>13</v>
      </c>
    </row>
    <row r="1086" customFormat="false" ht="12" hidden="false" customHeight="false" outlineLevel="3" collapsed="false">
      <c r="A1086" s="97" t="s">
        <v>728</v>
      </c>
      <c r="B1086" s="104" t="s">
        <v>306</v>
      </c>
      <c r="C1086" s="104" t="s">
        <v>735</v>
      </c>
      <c r="D1086" s="98" t="s">
        <v>364</v>
      </c>
      <c r="E1086" s="104" t="s">
        <v>336</v>
      </c>
      <c r="F1086" s="99" t="n">
        <v>101</v>
      </c>
    </row>
    <row r="1087" customFormat="false" ht="12" hidden="false" customHeight="false" outlineLevel="3" collapsed="false">
      <c r="A1087" s="97" t="s">
        <v>728</v>
      </c>
      <c r="B1087" s="104" t="s">
        <v>306</v>
      </c>
      <c r="C1087" s="104" t="s">
        <v>735</v>
      </c>
      <c r="D1087" s="98" t="s">
        <v>364</v>
      </c>
      <c r="E1087" s="104" t="s">
        <v>337</v>
      </c>
      <c r="F1087" s="99" t="n">
        <v>4</v>
      </c>
    </row>
    <row r="1088" customFormat="false" ht="12" hidden="false" customHeight="false" outlineLevel="3" collapsed="false">
      <c r="A1088" s="97" t="s">
        <v>728</v>
      </c>
      <c r="B1088" s="104" t="s">
        <v>306</v>
      </c>
      <c r="C1088" s="104" t="s">
        <v>735</v>
      </c>
      <c r="D1088" s="98" t="s">
        <v>364</v>
      </c>
      <c r="E1088" s="104" t="s">
        <v>348</v>
      </c>
      <c r="F1088" s="99" t="n">
        <v>252</v>
      </c>
    </row>
    <row r="1089" customFormat="false" ht="12" hidden="false" customHeight="false" outlineLevel="3" collapsed="false">
      <c r="A1089" s="97" t="s">
        <v>728</v>
      </c>
      <c r="B1089" s="104" t="s">
        <v>306</v>
      </c>
      <c r="C1089" s="104" t="s">
        <v>735</v>
      </c>
      <c r="D1089" s="98" t="s">
        <v>364</v>
      </c>
      <c r="E1089" s="104" t="s">
        <v>348</v>
      </c>
      <c r="F1089" s="99" t="n">
        <v>214</v>
      </c>
    </row>
    <row r="1090" customFormat="false" ht="12" hidden="false" customHeight="false" outlineLevel="2" collapsed="false">
      <c r="B1090" s="104"/>
      <c r="C1090" s="101" t="s">
        <v>736</v>
      </c>
      <c r="E1090" s="104"/>
      <c r="F1090" s="99" t="n">
        <f aca="false">SUBTOTAL(9,F1084:F1089)</f>
        <v>2367</v>
      </c>
    </row>
    <row r="1091" customFormat="false" ht="12" hidden="false" customHeight="false" outlineLevel="3" collapsed="false">
      <c r="A1091" s="97" t="s">
        <v>728</v>
      </c>
      <c r="B1091" s="104" t="s">
        <v>306</v>
      </c>
      <c r="C1091" s="104" t="s">
        <v>737</v>
      </c>
      <c r="D1091" s="98" t="s">
        <v>364</v>
      </c>
      <c r="E1091" s="104" t="s">
        <v>334</v>
      </c>
      <c r="F1091" s="99" t="n">
        <v>9345</v>
      </c>
    </row>
    <row r="1092" customFormat="false" ht="12" hidden="false" customHeight="false" outlineLevel="3" collapsed="false">
      <c r="A1092" s="97" t="s">
        <v>728</v>
      </c>
      <c r="B1092" s="104" t="s">
        <v>306</v>
      </c>
      <c r="C1092" s="104" t="s">
        <v>737</v>
      </c>
      <c r="D1092" s="98" t="s">
        <v>364</v>
      </c>
      <c r="E1092" s="104" t="s">
        <v>335</v>
      </c>
      <c r="F1092" s="99" t="n">
        <v>577</v>
      </c>
    </row>
    <row r="1093" customFormat="false" ht="12" hidden="false" customHeight="false" outlineLevel="3" collapsed="false">
      <c r="A1093" s="97" t="s">
        <v>728</v>
      </c>
      <c r="B1093" s="104" t="s">
        <v>306</v>
      </c>
      <c r="C1093" s="104" t="s">
        <v>737</v>
      </c>
      <c r="D1093" s="98" t="s">
        <v>364</v>
      </c>
      <c r="E1093" s="104" t="s">
        <v>336</v>
      </c>
      <c r="F1093" s="99" t="n">
        <v>757</v>
      </c>
    </row>
    <row r="1094" customFormat="false" ht="12" hidden="false" customHeight="false" outlineLevel="3" collapsed="false">
      <c r="A1094" s="97" t="s">
        <v>728</v>
      </c>
      <c r="B1094" s="104" t="s">
        <v>306</v>
      </c>
      <c r="C1094" s="104" t="s">
        <v>737</v>
      </c>
      <c r="D1094" s="98" t="s">
        <v>364</v>
      </c>
      <c r="E1094" s="104" t="s">
        <v>337</v>
      </c>
      <c r="F1094" s="99" t="n">
        <v>496</v>
      </c>
    </row>
    <row r="1095" customFormat="false" ht="12" hidden="false" customHeight="false" outlineLevel="3" collapsed="false">
      <c r="A1095" s="97" t="s">
        <v>728</v>
      </c>
      <c r="B1095" s="104" t="s">
        <v>306</v>
      </c>
      <c r="C1095" s="104" t="s">
        <v>737</v>
      </c>
      <c r="D1095" s="98" t="s">
        <v>364</v>
      </c>
      <c r="E1095" s="104" t="s">
        <v>348</v>
      </c>
      <c r="F1095" s="99" t="n">
        <v>3113</v>
      </c>
    </row>
    <row r="1096" customFormat="false" ht="12" hidden="false" customHeight="false" outlineLevel="3" collapsed="false">
      <c r="A1096" s="97" t="s">
        <v>728</v>
      </c>
      <c r="B1096" s="104" t="s">
        <v>306</v>
      </c>
      <c r="C1096" s="104" t="s">
        <v>737</v>
      </c>
      <c r="D1096" s="98" t="s">
        <v>364</v>
      </c>
      <c r="E1096" s="104" t="s">
        <v>348</v>
      </c>
      <c r="F1096" s="99" t="n">
        <v>6109</v>
      </c>
    </row>
    <row r="1097" customFormat="false" ht="12" hidden="false" customHeight="false" outlineLevel="2" collapsed="false">
      <c r="B1097" s="104"/>
      <c r="C1097" s="101" t="s">
        <v>738</v>
      </c>
      <c r="E1097" s="104"/>
      <c r="F1097" s="99" t="n">
        <f aca="false">SUBTOTAL(9,F1091:F1096)</f>
        <v>20397</v>
      </c>
    </row>
    <row r="1098" customFormat="false" ht="12" hidden="false" customHeight="false" outlineLevel="3" collapsed="false">
      <c r="A1098" s="97" t="s">
        <v>728</v>
      </c>
      <c r="B1098" s="104" t="s">
        <v>306</v>
      </c>
      <c r="C1098" s="104" t="s">
        <v>739</v>
      </c>
      <c r="D1098" s="98" t="s">
        <v>364</v>
      </c>
      <c r="E1098" s="104" t="s">
        <v>334</v>
      </c>
      <c r="F1098" s="99" t="n">
        <v>4326</v>
      </c>
    </row>
    <row r="1099" customFormat="false" ht="12" hidden="false" customHeight="false" outlineLevel="3" collapsed="false">
      <c r="A1099" s="97" t="s">
        <v>728</v>
      </c>
      <c r="B1099" s="104" t="s">
        <v>306</v>
      </c>
      <c r="C1099" s="104" t="s">
        <v>739</v>
      </c>
      <c r="D1099" s="98" t="s">
        <v>364</v>
      </c>
      <c r="E1099" s="104" t="s">
        <v>335</v>
      </c>
      <c r="F1099" s="99" t="n">
        <v>221</v>
      </c>
    </row>
    <row r="1100" customFormat="false" ht="12" hidden="false" customHeight="false" outlineLevel="3" collapsed="false">
      <c r="A1100" s="97" t="s">
        <v>728</v>
      </c>
      <c r="B1100" s="104" t="s">
        <v>306</v>
      </c>
      <c r="C1100" s="104" t="s">
        <v>739</v>
      </c>
      <c r="D1100" s="98" t="s">
        <v>364</v>
      </c>
      <c r="E1100" s="104" t="s">
        <v>336</v>
      </c>
      <c r="F1100" s="99" t="n">
        <v>291</v>
      </c>
    </row>
    <row r="1101" customFormat="false" ht="12" hidden="false" customHeight="false" outlineLevel="3" collapsed="false">
      <c r="A1101" s="97" t="s">
        <v>728</v>
      </c>
      <c r="B1101" s="104" t="s">
        <v>306</v>
      </c>
      <c r="C1101" s="104" t="s">
        <v>739</v>
      </c>
      <c r="D1101" s="98" t="s">
        <v>364</v>
      </c>
      <c r="E1101" s="104" t="s">
        <v>337</v>
      </c>
      <c r="F1101" s="99" t="n">
        <v>190</v>
      </c>
    </row>
    <row r="1102" customFormat="false" ht="12" hidden="false" customHeight="false" outlineLevel="3" collapsed="false">
      <c r="A1102" s="97" t="s">
        <v>728</v>
      </c>
      <c r="B1102" s="104" t="s">
        <v>306</v>
      </c>
      <c r="C1102" s="104" t="s">
        <v>739</v>
      </c>
      <c r="D1102" s="98" t="s">
        <v>364</v>
      </c>
      <c r="E1102" s="104" t="s">
        <v>348</v>
      </c>
      <c r="F1102" s="99" t="n">
        <v>682</v>
      </c>
    </row>
    <row r="1103" customFormat="false" ht="12" hidden="false" customHeight="false" outlineLevel="3" collapsed="false">
      <c r="A1103" s="97" t="s">
        <v>728</v>
      </c>
      <c r="B1103" s="104" t="s">
        <v>306</v>
      </c>
      <c r="C1103" s="104" t="s">
        <v>739</v>
      </c>
      <c r="D1103" s="98" t="s">
        <v>364</v>
      </c>
      <c r="E1103" s="104" t="s">
        <v>348</v>
      </c>
      <c r="F1103" s="99" t="n">
        <v>461</v>
      </c>
    </row>
    <row r="1104" customFormat="false" ht="12" hidden="false" customHeight="false" outlineLevel="2" collapsed="false">
      <c r="B1104" s="104"/>
      <c r="C1104" s="101" t="s">
        <v>740</v>
      </c>
      <c r="E1104" s="104"/>
      <c r="F1104" s="99" t="n">
        <f aca="false">SUBTOTAL(9,F1098:F1103)</f>
        <v>6171</v>
      </c>
    </row>
    <row r="1105" customFormat="false" ht="12" hidden="false" customHeight="false" outlineLevel="3" collapsed="false">
      <c r="A1105" s="97" t="s">
        <v>728</v>
      </c>
      <c r="B1105" s="104" t="s">
        <v>306</v>
      </c>
      <c r="C1105" s="104" t="s">
        <v>741</v>
      </c>
      <c r="D1105" s="98" t="s">
        <v>364</v>
      </c>
      <c r="E1105" s="104" t="s">
        <v>334</v>
      </c>
      <c r="F1105" s="99" t="n">
        <v>23401</v>
      </c>
    </row>
    <row r="1106" customFormat="false" ht="12" hidden="false" customHeight="false" outlineLevel="3" collapsed="false">
      <c r="A1106" s="97" t="s">
        <v>728</v>
      </c>
      <c r="B1106" s="104" t="s">
        <v>306</v>
      </c>
      <c r="C1106" s="104" t="s">
        <v>741</v>
      </c>
      <c r="D1106" s="98" t="s">
        <v>364</v>
      </c>
      <c r="E1106" s="104" t="s">
        <v>335</v>
      </c>
      <c r="F1106" s="99" t="n">
        <v>9866</v>
      </c>
    </row>
    <row r="1107" customFormat="false" ht="12" hidden="false" customHeight="false" outlineLevel="3" collapsed="false">
      <c r="A1107" s="97" t="s">
        <v>728</v>
      </c>
      <c r="B1107" s="104" t="s">
        <v>306</v>
      </c>
      <c r="C1107" s="104" t="s">
        <v>741</v>
      </c>
      <c r="D1107" s="98" t="s">
        <v>364</v>
      </c>
      <c r="E1107" s="104" t="s">
        <v>336</v>
      </c>
      <c r="F1107" s="99" t="n">
        <v>6990</v>
      </c>
    </row>
    <row r="1108" customFormat="false" ht="12" hidden="false" customHeight="false" outlineLevel="3" collapsed="false">
      <c r="A1108" s="97" t="s">
        <v>728</v>
      </c>
      <c r="B1108" s="104" t="s">
        <v>306</v>
      </c>
      <c r="C1108" s="104" t="s">
        <v>741</v>
      </c>
      <c r="D1108" s="98" t="s">
        <v>364</v>
      </c>
      <c r="E1108" s="104" t="s">
        <v>337</v>
      </c>
      <c r="F1108" s="99" t="n">
        <v>10343</v>
      </c>
    </row>
    <row r="1109" customFormat="false" ht="12" hidden="false" customHeight="false" outlineLevel="3" collapsed="false">
      <c r="A1109" s="97" t="s">
        <v>728</v>
      </c>
      <c r="B1109" s="104" t="s">
        <v>306</v>
      </c>
      <c r="C1109" s="104" t="s">
        <v>741</v>
      </c>
      <c r="D1109" s="98" t="s">
        <v>364</v>
      </c>
      <c r="E1109" s="104" t="s">
        <v>348</v>
      </c>
      <c r="F1109" s="99" t="n">
        <v>1463</v>
      </c>
    </row>
    <row r="1110" customFormat="false" ht="12" hidden="false" customHeight="false" outlineLevel="3" collapsed="false">
      <c r="A1110" s="97" t="s">
        <v>728</v>
      </c>
      <c r="B1110" s="104" t="s">
        <v>306</v>
      </c>
      <c r="C1110" s="104" t="s">
        <v>741</v>
      </c>
      <c r="D1110" s="98" t="s">
        <v>364</v>
      </c>
      <c r="E1110" s="104" t="s">
        <v>348</v>
      </c>
      <c r="F1110" s="99" t="n">
        <v>990</v>
      </c>
    </row>
    <row r="1111" customFormat="false" ht="12" hidden="false" customHeight="false" outlineLevel="2" collapsed="false">
      <c r="B1111" s="104"/>
      <c r="C1111" s="101" t="s">
        <v>742</v>
      </c>
      <c r="E1111" s="104"/>
      <c r="F1111" s="99" t="n">
        <f aca="false">SUBTOTAL(9,F1105:F1110)</f>
        <v>53053</v>
      </c>
    </row>
    <row r="1112" customFormat="false" ht="12" hidden="false" customHeight="false" outlineLevel="3" collapsed="false">
      <c r="A1112" s="97" t="s">
        <v>728</v>
      </c>
      <c r="B1112" s="104" t="s">
        <v>306</v>
      </c>
      <c r="C1112" s="104" t="s">
        <v>743</v>
      </c>
      <c r="D1112" s="98" t="s">
        <v>364</v>
      </c>
      <c r="E1112" s="104" t="s">
        <v>334</v>
      </c>
      <c r="F1112" s="99" t="n">
        <v>13657</v>
      </c>
    </row>
    <row r="1113" customFormat="false" ht="12" hidden="false" customHeight="false" outlineLevel="3" collapsed="false">
      <c r="A1113" s="97" t="s">
        <v>728</v>
      </c>
      <c r="B1113" s="104" t="s">
        <v>306</v>
      </c>
      <c r="C1113" s="104" t="s">
        <v>743</v>
      </c>
      <c r="D1113" s="98" t="s">
        <v>364</v>
      </c>
      <c r="E1113" s="104" t="s">
        <v>335</v>
      </c>
      <c r="F1113" s="99" t="n">
        <v>701</v>
      </c>
    </row>
    <row r="1114" customFormat="false" ht="12" hidden="false" customHeight="false" outlineLevel="3" collapsed="false">
      <c r="A1114" s="97" t="s">
        <v>728</v>
      </c>
      <c r="B1114" s="104" t="s">
        <v>306</v>
      </c>
      <c r="C1114" s="104" t="s">
        <v>743</v>
      </c>
      <c r="D1114" s="98" t="s">
        <v>364</v>
      </c>
      <c r="E1114" s="104" t="s">
        <v>336</v>
      </c>
      <c r="F1114" s="99" t="n">
        <v>916</v>
      </c>
    </row>
    <row r="1115" customFormat="false" ht="12" hidden="false" customHeight="false" outlineLevel="3" collapsed="false">
      <c r="A1115" s="97" t="s">
        <v>728</v>
      </c>
      <c r="B1115" s="104" t="s">
        <v>306</v>
      </c>
      <c r="C1115" s="104" t="s">
        <v>743</v>
      </c>
      <c r="D1115" s="98" t="s">
        <v>364</v>
      </c>
      <c r="E1115" s="104" t="s">
        <v>337</v>
      </c>
      <c r="F1115" s="99" t="n">
        <v>601</v>
      </c>
    </row>
    <row r="1116" customFormat="false" ht="12" hidden="false" customHeight="false" outlineLevel="3" collapsed="false">
      <c r="A1116" s="97" t="s">
        <v>728</v>
      </c>
      <c r="B1116" s="104" t="s">
        <v>306</v>
      </c>
      <c r="C1116" s="104" t="s">
        <v>743</v>
      </c>
      <c r="D1116" s="98" t="s">
        <v>364</v>
      </c>
      <c r="E1116" s="104" t="s">
        <v>348</v>
      </c>
      <c r="F1116" s="99" t="n">
        <v>2156</v>
      </c>
    </row>
    <row r="1117" customFormat="false" ht="12" hidden="false" customHeight="false" outlineLevel="3" collapsed="false">
      <c r="A1117" s="97" t="s">
        <v>728</v>
      </c>
      <c r="B1117" s="104" t="s">
        <v>306</v>
      </c>
      <c r="C1117" s="104" t="s">
        <v>743</v>
      </c>
      <c r="D1117" s="98" t="s">
        <v>364</v>
      </c>
      <c r="E1117" s="104" t="s">
        <v>348</v>
      </c>
      <c r="F1117" s="99" t="n">
        <v>1459</v>
      </c>
    </row>
    <row r="1118" customFormat="false" ht="12" hidden="false" customHeight="false" outlineLevel="2" collapsed="false">
      <c r="B1118" s="104"/>
      <c r="C1118" s="101" t="s">
        <v>744</v>
      </c>
      <c r="E1118" s="104"/>
      <c r="F1118" s="99" t="n">
        <f aca="false">SUBTOTAL(9,F1112:F1117)</f>
        <v>19490</v>
      </c>
    </row>
    <row r="1119" customFormat="false" ht="12" hidden="false" customHeight="false" outlineLevel="3" collapsed="false">
      <c r="A1119" s="97" t="s">
        <v>728</v>
      </c>
      <c r="B1119" s="104" t="s">
        <v>306</v>
      </c>
      <c r="C1119" s="104" t="s">
        <v>745</v>
      </c>
      <c r="D1119" s="98" t="s">
        <v>364</v>
      </c>
      <c r="E1119" s="104" t="s">
        <v>334</v>
      </c>
      <c r="F1119" s="99" t="n">
        <v>0</v>
      </c>
    </row>
    <row r="1120" customFormat="false" ht="12" hidden="false" customHeight="false" outlineLevel="3" collapsed="false">
      <c r="A1120" s="97" t="s">
        <v>728</v>
      </c>
      <c r="B1120" s="104" t="s">
        <v>306</v>
      </c>
      <c r="C1120" s="104" t="s">
        <v>745</v>
      </c>
      <c r="D1120" s="98" t="s">
        <v>364</v>
      </c>
      <c r="E1120" s="104" t="s">
        <v>335</v>
      </c>
      <c r="F1120" s="99" t="n">
        <v>0</v>
      </c>
    </row>
    <row r="1121" customFormat="false" ht="12" hidden="false" customHeight="false" outlineLevel="3" collapsed="false">
      <c r="A1121" s="97" t="s">
        <v>728</v>
      </c>
      <c r="B1121" s="104" t="s">
        <v>306</v>
      </c>
      <c r="C1121" s="104" t="s">
        <v>745</v>
      </c>
      <c r="D1121" s="98" t="s">
        <v>364</v>
      </c>
      <c r="E1121" s="104" t="s">
        <v>336</v>
      </c>
      <c r="F1121" s="99" t="n">
        <v>0</v>
      </c>
    </row>
    <row r="1122" customFormat="false" ht="12" hidden="false" customHeight="false" outlineLevel="3" collapsed="false">
      <c r="A1122" s="97" t="s">
        <v>728</v>
      </c>
      <c r="B1122" s="104" t="s">
        <v>306</v>
      </c>
      <c r="C1122" s="104" t="s">
        <v>745</v>
      </c>
      <c r="D1122" s="98" t="s">
        <v>364</v>
      </c>
      <c r="E1122" s="104" t="s">
        <v>337</v>
      </c>
      <c r="F1122" s="99" t="n">
        <v>0</v>
      </c>
    </row>
    <row r="1123" customFormat="false" ht="12" hidden="false" customHeight="false" outlineLevel="3" collapsed="false">
      <c r="A1123" s="97" t="s">
        <v>728</v>
      </c>
      <c r="B1123" s="104" t="s">
        <v>306</v>
      </c>
      <c r="C1123" s="104" t="s">
        <v>745</v>
      </c>
      <c r="D1123" s="98" t="s">
        <v>364</v>
      </c>
      <c r="E1123" s="104" t="s">
        <v>348</v>
      </c>
      <c r="F1123" s="99" t="n">
        <v>0</v>
      </c>
    </row>
    <row r="1124" customFormat="false" ht="12" hidden="false" customHeight="false" outlineLevel="3" collapsed="false">
      <c r="A1124" s="97" t="s">
        <v>728</v>
      </c>
      <c r="B1124" s="104" t="s">
        <v>306</v>
      </c>
      <c r="C1124" s="104" t="s">
        <v>745</v>
      </c>
      <c r="D1124" s="98" t="s">
        <v>364</v>
      </c>
      <c r="E1124" s="104" t="s">
        <v>348</v>
      </c>
      <c r="F1124" s="99" t="n">
        <v>0</v>
      </c>
    </row>
    <row r="1125" customFormat="false" ht="12" hidden="false" customHeight="false" outlineLevel="2" collapsed="false">
      <c r="B1125" s="104"/>
      <c r="C1125" s="101" t="s">
        <v>746</v>
      </c>
      <c r="E1125" s="104"/>
      <c r="F1125" s="99" t="n">
        <f aca="false">SUBTOTAL(9,F1119:F1124)</f>
        <v>0</v>
      </c>
    </row>
    <row r="1126" customFormat="false" ht="12" hidden="false" customHeight="false" outlineLevel="3" collapsed="false">
      <c r="A1126" s="97" t="s">
        <v>728</v>
      </c>
      <c r="B1126" s="104" t="s">
        <v>306</v>
      </c>
      <c r="C1126" s="104" t="s">
        <v>747</v>
      </c>
      <c r="D1126" s="98" t="s">
        <v>364</v>
      </c>
      <c r="E1126" s="104" t="s">
        <v>334</v>
      </c>
      <c r="F1126" s="99" t="n">
        <v>0</v>
      </c>
    </row>
    <row r="1127" customFormat="false" ht="12" hidden="false" customHeight="false" outlineLevel="3" collapsed="false">
      <c r="A1127" s="97" t="s">
        <v>728</v>
      </c>
      <c r="B1127" s="104" t="s">
        <v>306</v>
      </c>
      <c r="C1127" s="104" t="s">
        <v>747</v>
      </c>
      <c r="D1127" s="98" t="s">
        <v>364</v>
      </c>
      <c r="E1127" s="104" t="s">
        <v>335</v>
      </c>
      <c r="F1127" s="99" t="n">
        <v>0</v>
      </c>
    </row>
    <row r="1128" customFormat="false" ht="12" hidden="false" customHeight="false" outlineLevel="3" collapsed="false">
      <c r="A1128" s="97" t="s">
        <v>728</v>
      </c>
      <c r="B1128" s="104" t="s">
        <v>306</v>
      </c>
      <c r="C1128" s="104" t="s">
        <v>747</v>
      </c>
      <c r="D1128" s="98" t="s">
        <v>364</v>
      </c>
      <c r="E1128" s="104" t="s">
        <v>336</v>
      </c>
      <c r="F1128" s="99" t="n">
        <v>0</v>
      </c>
    </row>
    <row r="1129" customFormat="false" ht="12" hidden="false" customHeight="false" outlineLevel="3" collapsed="false">
      <c r="A1129" s="97" t="s">
        <v>728</v>
      </c>
      <c r="B1129" s="104" t="s">
        <v>306</v>
      </c>
      <c r="C1129" s="104" t="s">
        <v>747</v>
      </c>
      <c r="D1129" s="98" t="s">
        <v>364</v>
      </c>
      <c r="E1129" s="104" t="s">
        <v>337</v>
      </c>
      <c r="F1129" s="99" t="n">
        <v>0</v>
      </c>
    </row>
    <row r="1130" customFormat="false" ht="12" hidden="false" customHeight="false" outlineLevel="3" collapsed="false">
      <c r="A1130" s="97" t="s">
        <v>728</v>
      </c>
      <c r="B1130" s="104" t="s">
        <v>306</v>
      </c>
      <c r="C1130" s="104" t="s">
        <v>747</v>
      </c>
      <c r="D1130" s="98" t="s">
        <v>364</v>
      </c>
      <c r="E1130" s="104" t="s">
        <v>348</v>
      </c>
      <c r="F1130" s="99" t="n">
        <v>0</v>
      </c>
    </row>
    <row r="1131" customFormat="false" ht="12" hidden="false" customHeight="false" outlineLevel="3" collapsed="false">
      <c r="A1131" s="97" t="s">
        <v>728</v>
      </c>
      <c r="B1131" s="104" t="s">
        <v>306</v>
      </c>
      <c r="C1131" s="104" t="s">
        <v>747</v>
      </c>
      <c r="D1131" s="98" t="s">
        <v>364</v>
      </c>
      <c r="E1131" s="104" t="s">
        <v>348</v>
      </c>
      <c r="F1131" s="99" t="n">
        <v>0</v>
      </c>
    </row>
    <row r="1132" customFormat="false" ht="12" hidden="false" customHeight="false" outlineLevel="2" collapsed="false">
      <c r="B1132" s="104"/>
      <c r="C1132" s="101" t="s">
        <v>748</v>
      </c>
      <c r="E1132" s="104"/>
      <c r="F1132" s="99" t="n">
        <f aca="false">SUBTOTAL(9,F1126:F1131)</f>
        <v>0</v>
      </c>
    </row>
    <row r="1133" customFormat="false" ht="12" hidden="false" customHeight="false" outlineLevel="3" collapsed="false">
      <c r="A1133" s="97" t="s">
        <v>728</v>
      </c>
      <c r="B1133" s="104" t="s">
        <v>306</v>
      </c>
      <c r="C1133" s="104" t="s">
        <v>749</v>
      </c>
      <c r="D1133" s="98" t="s">
        <v>364</v>
      </c>
      <c r="E1133" s="104" t="s">
        <v>334</v>
      </c>
      <c r="F1133" s="99" t="n">
        <v>40</v>
      </c>
    </row>
    <row r="1134" customFormat="false" ht="12" hidden="false" customHeight="false" outlineLevel="3" collapsed="false">
      <c r="A1134" s="97" t="s">
        <v>728</v>
      </c>
      <c r="B1134" s="104" t="s">
        <v>306</v>
      </c>
      <c r="C1134" s="104" t="s">
        <v>749</v>
      </c>
      <c r="D1134" s="98" t="s">
        <v>364</v>
      </c>
      <c r="E1134" s="104" t="s">
        <v>335</v>
      </c>
      <c r="F1134" s="99" t="n">
        <v>1</v>
      </c>
    </row>
    <row r="1135" customFormat="false" ht="12" hidden="false" customHeight="false" outlineLevel="3" collapsed="false">
      <c r="A1135" s="97" t="s">
        <v>728</v>
      </c>
      <c r="B1135" s="104" t="s">
        <v>306</v>
      </c>
      <c r="C1135" s="104" t="s">
        <v>749</v>
      </c>
      <c r="D1135" s="98" t="s">
        <v>364</v>
      </c>
      <c r="E1135" s="104" t="s">
        <v>336</v>
      </c>
      <c r="F1135" s="99" t="n">
        <v>2</v>
      </c>
    </row>
    <row r="1136" customFormat="false" ht="12" hidden="false" customHeight="false" outlineLevel="3" collapsed="false">
      <c r="A1136" s="97" t="s">
        <v>728</v>
      </c>
      <c r="B1136" s="104" t="s">
        <v>306</v>
      </c>
      <c r="C1136" s="104" t="s">
        <v>749</v>
      </c>
      <c r="D1136" s="98" t="s">
        <v>364</v>
      </c>
      <c r="E1136" s="104" t="s">
        <v>337</v>
      </c>
      <c r="F1136" s="99" t="n">
        <v>1</v>
      </c>
    </row>
    <row r="1137" customFormat="false" ht="12" hidden="false" customHeight="false" outlineLevel="3" collapsed="false">
      <c r="A1137" s="97" t="s">
        <v>728</v>
      </c>
      <c r="B1137" s="104" t="s">
        <v>306</v>
      </c>
      <c r="C1137" s="104" t="s">
        <v>749</v>
      </c>
      <c r="D1137" s="98" t="s">
        <v>364</v>
      </c>
      <c r="E1137" s="104" t="s">
        <v>348</v>
      </c>
      <c r="F1137" s="99" t="n">
        <v>5</v>
      </c>
    </row>
    <row r="1138" customFormat="false" ht="12" hidden="false" customHeight="false" outlineLevel="3" collapsed="false">
      <c r="A1138" s="97" t="s">
        <v>728</v>
      </c>
      <c r="B1138" s="104" t="s">
        <v>306</v>
      </c>
      <c r="C1138" s="104" t="s">
        <v>749</v>
      </c>
      <c r="D1138" s="98" t="s">
        <v>364</v>
      </c>
      <c r="E1138" s="104" t="s">
        <v>348</v>
      </c>
      <c r="F1138" s="99" t="n">
        <v>4</v>
      </c>
    </row>
    <row r="1139" customFormat="false" ht="12" hidden="false" customHeight="false" outlineLevel="2" collapsed="false">
      <c r="B1139" s="104"/>
      <c r="C1139" s="101" t="s">
        <v>750</v>
      </c>
      <c r="E1139" s="104"/>
      <c r="F1139" s="99" t="n">
        <f aca="false">SUBTOTAL(9,F1133:F1138)</f>
        <v>53</v>
      </c>
    </row>
    <row r="1140" customFormat="false" ht="12" hidden="false" customHeight="false" outlineLevel="3" collapsed="false">
      <c r="A1140" s="97" t="s">
        <v>728</v>
      </c>
      <c r="B1140" s="104" t="s">
        <v>306</v>
      </c>
      <c r="C1140" s="104" t="s">
        <v>751</v>
      </c>
      <c r="D1140" s="98" t="s">
        <v>364</v>
      </c>
      <c r="E1140" s="104" t="s">
        <v>334</v>
      </c>
      <c r="F1140" s="99" t="n">
        <v>0</v>
      </c>
    </row>
    <row r="1141" customFormat="false" ht="12" hidden="false" customHeight="false" outlineLevel="3" collapsed="false">
      <c r="A1141" s="97" t="s">
        <v>728</v>
      </c>
      <c r="B1141" s="104" t="s">
        <v>306</v>
      </c>
      <c r="C1141" s="104" t="s">
        <v>751</v>
      </c>
      <c r="D1141" s="98" t="s">
        <v>364</v>
      </c>
      <c r="E1141" s="104" t="s">
        <v>335</v>
      </c>
      <c r="F1141" s="99" t="n">
        <v>0</v>
      </c>
    </row>
    <row r="1142" customFormat="false" ht="12" hidden="false" customHeight="false" outlineLevel="3" collapsed="false">
      <c r="A1142" s="97" t="s">
        <v>728</v>
      </c>
      <c r="B1142" s="104" t="s">
        <v>306</v>
      </c>
      <c r="C1142" s="104" t="s">
        <v>751</v>
      </c>
      <c r="D1142" s="98" t="s">
        <v>364</v>
      </c>
      <c r="E1142" s="104" t="s">
        <v>336</v>
      </c>
      <c r="F1142" s="99" t="n">
        <v>0</v>
      </c>
    </row>
    <row r="1143" customFormat="false" ht="12" hidden="false" customHeight="false" outlineLevel="3" collapsed="false">
      <c r="A1143" s="97" t="s">
        <v>728</v>
      </c>
      <c r="B1143" s="104" t="s">
        <v>306</v>
      </c>
      <c r="C1143" s="104" t="s">
        <v>751</v>
      </c>
      <c r="D1143" s="98" t="s">
        <v>364</v>
      </c>
      <c r="E1143" s="104" t="s">
        <v>337</v>
      </c>
      <c r="F1143" s="99" t="n">
        <v>0</v>
      </c>
    </row>
    <row r="1144" customFormat="false" ht="12" hidden="false" customHeight="false" outlineLevel="3" collapsed="false">
      <c r="A1144" s="97" t="s">
        <v>728</v>
      </c>
      <c r="B1144" s="104" t="s">
        <v>306</v>
      </c>
      <c r="C1144" s="104" t="s">
        <v>751</v>
      </c>
      <c r="D1144" s="98" t="s">
        <v>364</v>
      </c>
      <c r="E1144" s="104" t="s">
        <v>348</v>
      </c>
      <c r="F1144" s="99" t="n">
        <v>0</v>
      </c>
    </row>
    <row r="1145" customFormat="false" ht="12" hidden="false" customHeight="false" outlineLevel="3" collapsed="false">
      <c r="A1145" s="97" t="s">
        <v>728</v>
      </c>
      <c r="B1145" s="104" t="s">
        <v>306</v>
      </c>
      <c r="C1145" s="104" t="s">
        <v>751</v>
      </c>
      <c r="D1145" s="98" t="s">
        <v>364</v>
      </c>
      <c r="E1145" s="104" t="s">
        <v>348</v>
      </c>
      <c r="F1145" s="99" t="n">
        <v>0</v>
      </c>
    </row>
    <row r="1146" customFormat="false" ht="12" hidden="false" customHeight="false" outlineLevel="2" collapsed="false">
      <c r="B1146" s="104"/>
      <c r="C1146" s="101" t="s">
        <v>752</v>
      </c>
      <c r="E1146" s="104"/>
      <c r="F1146" s="99" t="n">
        <f aca="false">SUBTOTAL(9,F1140:F1145)</f>
        <v>0</v>
      </c>
    </row>
    <row r="1147" customFormat="false" ht="12" hidden="false" customHeight="false" outlineLevel="3" collapsed="false">
      <c r="A1147" s="97" t="s">
        <v>728</v>
      </c>
      <c r="B1147" s="104" t="s">
        <v>306</v>
      </c>
      <c r="C1147" s="104" t="s">
        <v>753</v>
      </c>
      <c r="D1147" s="98" t="s">
        <v>364</v>
      </c>
      <c r="E1147" s="104" t="s">
        <v>334</v>
      </c>
      <c r="F1147" s="99" t="n">
        <v>13152</v>
      </c>
    </row>
    <row r="1148" customFormat="false" ht="12" hidden="false" customHeight="false" outlineLevel="3" collapsed="false">
      <c r="A1148" s="97" t="s">
        <v>728</v>
      </c>
      <c r="B1148" s="104" t="s">
        <v>306</v>
      </c>
      <c r="C1148" s="104" t="s">
        <v>753</v>
      </c>
      <c r="D1148" s="98" t="s">
        <v>364</v>
      </c>
      <c r="E1148" s="104" t="s">
        <v>335</v>
      </c>
      <c r="F1148" s="99" t="n">
        <v>813</v>
      </c>
    </row>
    <row r="1149" customFormat="false" ht="12" hidden="false" customHeight="false" outlineLevel="3" collapsed="false">
      <c r="A1149" s="97" t="s">
        <v>728</v>
      </c>
      <c r="B1149" s="104" t="s">
        <v>306</v>
      </c>
      <c r="C1149" s="104" t="s">
        <v>753</v>
      </c>
      <c r="D1149" s="98" t="s">
        <v>364</v>
      </c>
      <c r="E1149" s="104" t="s">
        <v>336</v>
      </c>
      <c r="F1149" s="99" t="n">
        <v>1065</v>
      </c>
    </row>
    <row r="1150" customFormat="false" ht="12" hidden="false" customHeight="false" outlineLevel="3" collapsed="false">
      <c r="A1150" s="97" t="s">
        <v>728</v>
      </c>
      <c r="B1150" s="104" t="s">
        <v>306</v>
      </c>
      <c r="C1150" s="104" t="s">
        <v>753</v>
      </c>
      <c r="D1150" s="98" t="s">
        <v>364</v>
      </c>
      <c r="E1150" s="104" t="s">
        <v>337</v>
      </c>
      <c r="F1150" s="99" t="n">
        <v>699</v>
      </c>
    </row>
    <row r="1151" customFormat="false" ht="12" hidden="false" customHeight="false" outlineLevel="3" collapsed="false">
      <c r="A1151" s="97" t="s">
        <v>728</v>
      </c>
      <c r="B1151" s="104" t="s">
        <v>306</v>
      </c>
      <c r="C1151" s="104" t="s">
        <v>753</v>
      </c>
      <c r="D1151" s="98" t="s">
        <v>364</v>
      </c>
      <c r="E1151" s="104" t="s">
        <v>348</v>
      </c>
      <c r="F1151" s="99" t="n">
        <v>4381</v>
      </c>
    </row>
    <row r="1152" customFormat="false" ht="12" hidden="false" customHeight="false" outlineLevel="3" collapsed="false">
      <c r="A1152" s="97" t="s">
        <v>728</v>
      </c>
      <c r="B1152" s="104" t="s">
        <v>306</v>
      </c>
      <c r="C1152" s="104" t="s">
        <v>753</v>
      </c>
      <c r="D1152" s="98" t="s">
        <v>364</v>
      </c>
      <c r="E1152" s="104" t="s">
        <v>348</v>
      </c>
      <c r="F1152" s="99" t="n">
        <v>11295</v>
      </c>
    </row>
    <row r="1153" customFormat="false" ht="12" hidden="false" customHeight="false" outlineLevel="2" collapsed="false">
      <c r="B1153" s="104"/>
      <c r="C1153" s="101" t="s">
        <v>754</v>
      </c>
      <c r="E1153" s="104"/>
      <c r="F1153" s="99" t="n">
        <f aca="false">SUBTOTAL(9,F1147:F1152)</f>
        <v>31405</v>
      </c>
    </row>
    <row r="1154" customFormat="false" ht="12" hidden="false" customHeight="false" outlineLevel="3" collapsed="false">
      <c r="A1154" s="97" t="s">
        <v>728</v>
      </c>
      <c r="B1154" s="104" t="s">
        <v>306</v>
      </c>
      <c r="C1154" s="104" t="s">
        <v>755</v>
      </c>
      <c r="D1154" s="98" t="s">
        <v>364</v>
      </c>
      <c r="E1154" s="104" t="s">
        <v>334</v>
      </c>
      <c r="F1154" s="99" t="n">
        <v>0</v>
      </c>
    </row>
    <row r="1155" customFormat="false" ht="12" hidden="false" customHeight="false" outlineLevel="3" collapsed="false">
      <c r="A1155" s="97" t="s">
        <v>728</v>
      </c>
      <c r="B1155" s="104" t="s">
        <v>306</v>
      </c>
      <c r="C1155" s="104" t="s">
        <v>755</v>
      </c>
      <c r="D1155" s="98" t="s">
        <v>364</v>
      </c>
      <c r="E1155" s="104" t="s">
        <v>335</v>
      </c>
      <c r="F1155" s="99" t="n">
        <v>0</v>
      </c>
    </row>
    <row r="1156" customFormat="false" ht="12" hidden="false" customHeight="false" outlineLevel="3" collapsed="false">
      <c r="A1156" s="97" t="s">
        <v>728</v>
      </c>
      <c r="B1156" s="104" t="s">
        <v>306</v>
      </c>
      <c r="C1156" s="104" t="s">
        <v>755</v>
      </c>
      <c r="D1156" s="98" t="s">
        <v>364</v>
      </c>
      <c r="E1156" s="104" t="s">
        <v>336</v>
      </c>
      <c r="F1156" s="99" t="n">
        <v>0</v>
      </c>
    </row>
    <row r="1157" customFormat="false" ht="12" hidden="false" customHeight="false" outlineLevel="3" collapsed="false">
      <c r="A1157" s="97" t="s">
        <v>728</v>
      </c>
      <c r="B1157" s="104" t="s">
        <v>306</v>
      </c>
      <c r="C1157" s="104" t="s">
        <v>755</v>
      </c>
      <c r="D1157" s="98" t="s">
        <v>364</v>
      </c>
      <c r="E1157" s="104" t="s">
        <v>337</v>
      </c>
      <c r="F1157" s="99" t="n">
        <v>0</v>
      </c>
    </row>
    <row r="1158" customFormat="false" ht="12" hidden="false" customHeight="false" outlineLevel="3" collapsed="false">
      <c r="A1158" s="97" t="s">
        <v>728</v>
      </c>
      <c r="B1158" s="104" t="s">
        <v>306</v>
      </c>
      <c r="C1158" s="104" t="s">
        <v>755</v>
      </c>
      <c r="D1158" s="98" t="s">
        <v>364</v>
      </c>
      <c r="E1158" s="104" t="s">
        <v>348</v>
      </c>
      <c r="F1158" s="99" t="n">
        <v>0</v>
      </c>
    </row>
    <row r="1159" customFormat="false" ht="12" hidden="false" customHeight="false" outlineLevel="3" collapsed="false">
      <c r="A1159" s="97" t="s">
        <v>728</v>
      </c>
      <c r="B1159" s="104" t="s">
        <v>306</v>
      </c>
      <c r="C1159" s="104" t="s">
        <v>755</v>
      </c>
      <c r="D1159" s="98" t="s">
        <v>364</v>
      </c>
      <c r="E1159" s="104" t="s">
        <v>348</v>
      </c>
      <c r="F1159" s="99" t="n">
        <v>0</v>
      </c>
    </row>
    <row r="1160" customFormat="false" ht="12" hidden="false" customHeight="false" outlineLevel="2" collapsed="false">
      <c r="B1160" s="104"/>
      <c r="C1160" s="101" t="s">
        <v>756</v>
      </c>
      <c r="E1160" s="104"/>
      <c r="F1160" s="99" t="n">
        <f aca="false">SUBTOTAL(9,F1154:F1159)</f>
        <v>0</v>
      </c>
    </row>
    <row r="1161" customFormat="false" ht="12" hidden="false" customHeight="false" outlineLevel="1" collapsed="false">
      <c r="B1161" s="101" t="s">
        <v>757</v>
      </c>
      <c r="C1161" s="104"/>
      <c r="E1161" s="104"/>
      <c r="F1161" s="99" t="n">
        <f aca="false">SUBTOTAL(9,F1063:F1159)</f>
        <v>150577</v>
      </c>
    </row>
    <row r="1162" customFormat="false" ht="12" hidden="false" customHeight="false" outlineLevel="3" collapsed="false">
      <c r="A1162" s="97" t="s">
        <v>132</v>
      </c>
      <c r="B1162" s="104" t="s">
        <v>131</v>
      </c>
      <c r="C1162" s="104" t="s">
        <v>370</v>
      </c>
      <c r="D1162" s="98" t="s">
        <v>364</v>
      </c>
      <c r="E1162" s="104" t="s">
        <v>348</v>
      </c>
      <c r="F1162" s="99" t="n">
        <v>1832</v>
      </c>
    </row>
    <row r="1163" customFormat="false" ht="12" hidden="false" customHeight="false" outlineLevel="2" collapsed="false">
      <c r="B1163" s="104"/>
      <c r="C1163" s="101" t="s">
        <v>371</v>
      </c>
      <c r="E1163" s="104"/>
      <c r="F1163" s="99" t="n">
        <f aca="false">SUBTOTAL(9,F1162)</f>
        <v>1832</v>
      </c>
    </row>
    <row r="1164" customFormat="false" ht="12" hidden="false" customHeight="false" outlineLevel="1" collapsed="false">
      <c r="B1164" s="101" t="s">
        <v>758</v>
      </c>
      <c r="C1164" s="104"/>
      <c r="E1164" s="104"/>
      <c r="F1164" s="99" t="n">
        <f aca="false">SUBTOTAL(9,F1162)</f>
        <v>1832</v>
      </c>
    </row>
    <row r="1165" customFormat="false" ht="12" hidden="false" customHeight="false" outlineLevel="3" collapsed="false">
      <c r="A1165" s="97" t="s">
        <v>134</v>
      </c>
      <c r="B1165" s="104" t="s">
        <v>133</v>
      </c>
      <c r="C1165" s="104" t="s">
        <v>367</v>
      </c>
      <c r="D1165" s="98" t="s">
        <v>364</v>
      </c>
      <c r="E1165" s="104" t="s">
        <v>334</v>
      </c>
      <c r="F1165" s="99" t="n">
        <v>27289</v>
      </c>
    </row>
    <row r="1166" customFormat="false" ht="12" hidden="false" customHeight="false" outlineLevel="3" collapsed="false">
      <c r="A1166" s="97" t="s">
        <v>134</v>
      </c>
      <c r="B1166" s="104" t="s">
        <v>133</v>
      </c>
      <c r="C1166" s="104" t="s">
        <v>367</v>
      </c>
      <c r="D1166" s="98" t="s">
        <v>364</v>
      </c>
      <c r="E1166" s="104" t="s">
        <v>335</v>
      </c>
      <c r="F1166" s="99" t="n">
        <v>16441</v>
      </c>
    </row>
    <row r="1167" customFormat="false" ht="12" hidden="false" customHeight="false" outlineLevel="3" collapsed="false">
      <c r="A1167" s="97" t="s">
        <v>134</v>
      </c>
      <c r="B1167" s="104" t="s">
        <v>133</v>
      </c>
      <c r="C1167" s="104" t="s">
        <v>367</v>
      </c>
      <c r="D1167" s="98" t="s">
        <v>364</v>
      </c>
      <c r="E1167" s="104" t="s">
        <v>336</v>
      </c>
      <c r="F1167" s="99" t="n">
        <v>2955</v>
      </c>
    </row>
    <row r="1168" customFormat="false" ht="12" hidden="false" customHeight="false" outlineLevel="3" collapsed="false">
      <c r="A1168" s="97" t="s">
        <v>134</v>
      </c>
      <c r="B1168" s="104" t="s">
        <v>133</v>
      </c>
      <c r="C1168" s="104" t="s">
        <v>367</v>
      </c>
      <c r="D1168" s="98" t="s">
        <v>364</v>
      </c>
      <c r="E1168" s="104" t="s">
        <v>337</v>
      </c>
      <c r="F1168" s="99" t="n">
        <v>543</v>
      </c>
    </row>
    <row r="1169" customFormat="false" ht="12" hidden="false" customHeight="false" outlineLevel="3" collapsed="false">
      <c r="A1169" s="97" t="s">
        <v>134</v>
      </c>
      <c r="B1169" s="104" t="s">
        <v>133</v>
      </c>
      <c r="C1169" s="104" t="s">
        <v>367</v>
      </c>
      <c r="D1169" s="98" t="s">
        <v>364</v>
      </c>
      <c r="E1169" s="104" t="s">
        <v>348</v>
      </c>
      <c r="F1169" s="99" t="n">
        <v>85762</v>
      </c>
    </row>
    <row r="1170" customFormat="false" ht="12" hidden="false" customHeight="false" outlineLevel="2" collapsed="false">
      <c r="B1170" s="104"/>
      <c r="C1170" s="101" t="s">
        <v>368</v>
      </c>
      <c r="E1170" s="104"/>
      <c r="F1170" s="99" t="n">
        <f aca="false">SUBTOTAL(9,F1165:F1169)</f>
        <v>132990</v>
      </c>
    </row>
    <row r="1171" customFormat="false" ht="12" hidden="false" customHeight="false" outlineLevel="1" collapsed="false">
      <c r="B1171" s="101" t="s">
        <v>759</v>
      </c>
      <c r="C1171" s="104"/>
      <c r="E1171" s="104"/>
      <c r="F1171" s="99" t="n">
        <f aca="false">SUBTOTAL(9,F1165:F1169)</f>
        <v>132990</v>
      </c>
    </row>
    <row r="1172" customFormat="false" ht="12" hidden="false" customHeight="false" outlineLevel="3" collapsed="false">
      <c r="A1172" s="97" t="s">
        <v>269</v>
      </c>
      <c r="B1172" s="104" t="s">
        <v>268</v>
      </c>
      <c r="C1172" s="104" t="s">
        <v>760</v>
      </c>
      <c r="D1172" s="98" t="s">
        <v>381</v>
      </c>
      <c r="E1172" s="104" t="s">
        <v>335</v>
      </c>
      <c r="F1172" s="99" t="n">
        <v>10973</v>
      </c>
    </row>
    <row r="1173" customFormat="false" ht="12" hidden="false" customHeight="false" outlineLevel="3" collapsed="false">
      <c r="A1173" s="97" t="s">
        <v>269</v>
      </c>
      <c r="B1173" s="104" t="s">
        <v>268</v>
      </c>
      <c r="C1173" s="104" t="s">
        <v>760</v>
      </c>
      <c r="D1173" s="98" t="s">
        <v>381</v>
      </c>
      <c r="E1173" s="104" t="s">
        <v>336</v>
      </c>
      <c r="F1173" s="99" t="n">
        <v>27</v>
      </c>
    </row>
    <row r="1174" customFormat="false" ht="12" hidden="false" customHeight="false" outlineLevel="2" collapsed="false">
      <c r="B1174" s="104"/>
      <c r="C1174" s="101" t="s">
        <v>761</v>
      </c>
      <c r="E1174" s="104"/>
      <c r="F1174" s="99" t="n">
        <f aca="false">SUBTOTAL(9,F1172:F1173)</f>
        <v>11000</v>
      </c>
    </row>
    <row r="1175" customFormat="false" ht="12" hidden="false" customHeight="false" outlineLevel="1" collapsed="false">
      <c r="B1175" s="101" t="s">
        <v>762</v>
      </c>
      <c r="C1175" s="104"/>
      <c r="E1175" s="104"/>
      <c r="F1175" s="99" t="n">
        <f aca="false">SUBTOTAL(9,F1172:F1173)</f>
        <v>11000</v>
      </c>
    </row>
    <row r="1176" customFormat="false" ht="12" hidden="false" customHeight="false" outlineLevel="3" collapsed="false">
      <c r="A1176" s="97" t="s">
        <v>136</v>
      </c>
      <c r="B1176" s="104" t="s">
        <v>135</v>
      </c>
      <c r="C1176" s="104" t="s">
        <v>363</v>
      </c>
      <c r="D1176" s="98" t="s">
        <v>364</v>
      </c>
      <c r="E1176" s="104" t="s">
        <v>334</v>
      </c>
      <c r="F1176" s="99" t="n">
        <v>3964</v>
      </c>
    </row>
    <row r="1177" customFormat="false" ht="12" hidden="false" customHeight="false" outlineLevel="3" collapsed="false">
      <c r="A1177" s="97" t="s">
        <v>136</v>
      </c>
      <c r="B1177" s="104" t="s">
        <v>135</v>
      </c>
      <c r="C1177" s="104" t="s">
        <v>363</v>
      </c>
      <c r="D1177" s="98" t="s">
        <v>364</v>
      </c>
      <c r="E1177" s="104" t="s">
        <v>335</v>
      </c>
      <c r="F1177" s="99" t="n">
        <v>167</v>
      </c>
    </row>
    <row r="1178" customFormat="false" ht="12" hidden="false" customHeight="false" outlineLevel="3" collapsed="false">
      <c r="A1178" s="97" t="s">
        <v>136</v>
      </c>
      <c r="B1178" s="104" t="s">
        <v>135</v>
      </c>
      <c r="C1178" s="104" t="s">
        <v>363</v>
      </c>
      <c r="D1178" s="98" t="s">
        <v>364</v>
      </c>
      <c r="E1178" s="104" t="s">
        <v>336</v>
      </c>
      <c r="F1178" s="99" t="n">
        <v>282</v>
      </c>
    </row>
    <row r="1179" customFormat="false" ht="12" hidden="false" customHeight="false" outlineLevel="3" collapsed="false">
      <c r="A1179" s="97" t="s">
        <v>136</v>
      </c>
      <c r="B1179" s="104" t="s">
        <v>135</v>
      </c>
      <c r="C1179" s="104" t="s">
        <v>363</v>
      </c>
      <c r="D1179" s="98" t="s">
        <v>364</v>
      </c>
      <c r="E1179" s="104" t="s">
        <v>337</v>
      </c>
      <c r="F1179" s="99" t="n">
        <v>30</v>
      </c>
    </row>
    <row r="1180" customFormat="false" ht="12" hidden="false" customHeight="false" outlineLevel="3" collapsed="false">
      <c r="A1180" s="97" t="s">
        <v>136</v>
      </c>
      <c r="B1180" s="104" t="s">
        <v>135</v>
      </c>
      <c r="C1180" s="104" t="s">
        <v>363</v>
      </c>
      <c r="D1180" s="98" t="s">
        <v>364</v>
      </c>
      <c r="E1180" s="104" t="s">
        <v>348</v>
      </c>
      <c r="F1180" s="99" t="n">
        <v>691</v>
      </c>
    </row>
    <row r="1181" customFormat="false" ht="12" hidden="false" customHeight="false" outlineLevel="3" collapsed="false">
      <c r="A1181" s="97" t="s">
        <v>136</v>
      </c>
      <c r="B1181" s="104" t="s">
        <v>135</v>
      </c>
      <c r="C1181" s="104" t="s">
        <v>363</v>
      </c>
      <c r="D1181" s="98" t="s">
        <v>364</v>
      </c>
      <c r="E1181" s="104" t="s">
        <v>348</v>
      </c>
      <c r="F1181" s="99" t="n">
        <v>646</v>
      </c>
    </row>
    <row r="1182" customFormat="false" ht="12" hidden="false" customHeight="false" outlineLevel="2" collapsed="false">
      <c r="B1182" s="104"/>
      <c r="C1182" s="101" t="s">
        <v>365</v>
      </c>
      <c r="E1182" s="104"/>
      <c r="F1182" s="99" t="n">
        <f aca="false">SUBTOTAL(9,F1176:F1181)</f>
        <v>5780</v>
      </c>
    </row>
    <row r="1183" customFormat="false" ht="12" hidden="false" customHeight="false" outlineLevel="1" collapsed="false">
      <c r="B1183" s="101" t="s">
        <v>763</v>
      </c>
      <c r="C1183" s="104"/>
      <c r="E1183" s="104"/>
      <c r="F1183" s="99" t="n">
        <f aca="false">SUBTOTAL(9,F1176:F1181)</f>
        <v>5780</v>
      </c>
    </row>
    <row r="1184" customFormat="false" ht="12" hidden="false" customHeight="false" outlineLevel="3" collapsed="false">
      <c r="A1184" s="97" t="s">
        <v>138</v>
      </c>
      <c r="B1184" s="104" t="s">
        <v>137</v>
      </c>
      <c r="C1184" s="104" t="s">
        <v>363</v>
      </c>
      <c r="D1184" s="98" t="s">
        <v>364</v>
      </c>
      <c r="E1184" s="104" t="s">
        <v>334</v>
      </c>
      <c r="F1184" s="99" t="n">
        <v>5074</v>
      </c>
    </row>
    <row r="1185" customFormat="false" ht="12" hidden="false" customHeight="false" outlineLevel="3" collapsed="false">
      <c r="A1185" s="97" t="s">
        <v>138</v>
      </c>
      <c r="B1185" s="104" t="s">
        <v>137</v>
      </c>
      <c r="C1185" s="104" t="s">
        <v>363</v>
      </c>
      <c r="D1185" s="98" t="s">
        <v>364</v>
      </c>
      <c r="E1185" s="104" t="s">
        <v>335</v>
      </c>
      <c r="F1185" s="99" t="n">
        <v>214</v>
      </c>
    </row>
    <row r="1186" customFormat="false" ht="12" hidden="false" customHeight="false" outlineLevel="3" collapsed="false">
      <c r="A1186" s="97" t="s">
        <v>138</v>
      </c>
      <c r="B1186" s="104" t="s">
        <v>137</v>
      </c>
      <c r="C1186" s="104" t="s">
        <v>363</v>
      </c>
      <c r="D1186" s="98" t="s">
        <v>364</v>
      </c>
      <c r="E1186" s="104" t="s">
        <v>336</v>
      </c>
      <c r="F1186" s="99" t="n">
        <v>361</v>
      </c>
    </row>
    <row r="1187" customFormat="false" ht="12" hidden="false" customHeight="false" outlineLevel="3" collapsed="false">
      <c r="A1187" s="97" t="s">
        <v>138</v>
      </c>
      <c r="B1187" s="104" t="s">
        <v>137</v>
      </c>
      <c r="C1187" s="104" t="s">
        <v>363</v>
      </c>
      <c r="D1187" s="98" t="s">
        <v>364</v>
      </c>
      <c r="E1187" s="104" t="s">
        <v>337</v>
      </c>
      <c r="F1187" s="99" t="n">
        <v>39</v>
      </c>
    </row>
    <row r="1188" customFormat="false" ht="12" hidden="false" customHeight="false" outlineLevel="3" collapsed="false">
      <c r="A1188" s="97" t="s">
        <v>138</v>
      </c>
      <c r="B1188" s="104" t="s">
        <v>137</v>
      </c>
      <c r="C1188" s="104" t="s">
        <v>363</v>
      </c>
      <c r="D1188" s="98" t="s">
        <v>364</v>
      </c>
      <c r="E1188" s="104" t="s">
        <v>348</v>
      </c>
      <c r="F1188" s="99" t="n">
        <v>885</v>
      </c>
    </row>
    <row r="1189" customFormat="false" ht="12" hidden="false" customHeight="false" outlineLevel="3" collapsed="false">
      <c r="A1189" s="97" t="s">
        <v>138</v>
      </c>
      <c r="B1189" s="104" t="s">
        <v>137</v>
      </c>
      <c r="C1189" s="104" t="s">
        <v>363</v>
      </c>
      <c r="D1189" s="98" t="s">
        <v>364</v>
      </c>
      <c r="E1189" s="104" t="s">
        <v>348</v>
      </c>
      <c r="F1189" s="99" t="n">
        <v>825</v>
      </c>
    </row>
    <row r="1190" customFormat="false" ht="12" hidden="false" customHeight="false" outlineLevel="2" collapsed="false">
      <c r="B1190" s="104"/>
      <c r="C1190" s="101" t="s">
        <v>365</v>
      </c>
      <c r="E1190" s="104"/>
      <c r="F1190" s="99" t="n">
        <f aca="false">SUBTOTAL(9,F1184:F1189)</f>
        <v>7398</v>
      </c>
    </row>
    <row r="1191" customFormat="false" ht="12" hidden="false" customHeight="false" outlineLevel="1" collapsed="false">
      <c r="B1191" s="101" t="s">
        <v>764</v>
      </c>
      <c r="C1191" s="104"/>
      <c r="E1191" s="104"/>
      <c r="F1191" s="99" t="n">
        <f aca="false">SUBTOTAL(9,F1184:F1189)</f>
        <v>7398</v>
      </c>
    </row>
    <row r="1192" customFormat="false" ht="12" hidden="false" customHeight="false" outlineLevel="3" collapsed="false">
      <c r="A1192" s="97" t="s">
        <v>138</v>
      </c>
      <c r="B1192" s="104" t="s">
        <v>139</v>
      </c>
      <c r="C1192" s="104" t="s">
        <v>370</v>
      </c>
      <c r="D1192" s="98" t="s">
        <v>364</v>
      </c>
      <c r="E1192" s="104" t="s">
        <v>334</v>
      </c>
      <c r="F1192" s="99" t="n">
        <v>3039</v>
      </c>
    </row>
    <row r="1193" customFormat="false" ht="12" hidden="false" customHeight="false" outlineLevel="3" collapsed="false">
      <c r="A1193" s="97" t="s">
        <v>138</v>
      </c>
      <c r="B1193" s="104" t="s">
        <v>139</v>
      </c>
      <c r="C1193" s="104" t="s">
        <v>370</v>
      </c>
      <c r="D1193" s="98" t="s">
        <v>364</v>
      </c>
      <c r="E1193" s="104" t="s">
        <v>335</v>
      </c>
      <c r="F1193" s="99" t="n">
        <v>128</v>
      </c>
    </row>
    <row r="1194" customFormat="false" ht="12" hidden="false" customHeight="false" outlineLevel="3" collapsed="false">
      <c r="A1194" s="97" t="s">
        <v>138</v>
      </c>
      <c r="B1194" s="104" t="s">
        <v>139</v>
      </c>
      <c r="C1194" s="104" t="s">
        <v>370</v>
      </c>
      <c r="D1194" s="98" t="s">
        <v>364</v>
      </c>
      <c r="E1194" s="104" t="s">
        <v>336</v>
      </c>
      <c r="F1194" s="99" t="n">
        <v>216</v>
      </c>
    </row>
    <row r="1195" customFormat="false" ht="12" hidden="false" customHeight="false" outlineLevel="3" collapsed="false">
      <c r="A1195" s="97" t="s">
        <v>138</v>
      </c>
      <c r="B1195" s="104" t="s">
        <v>139</v>
      </c>
      <c r="C1195" s="104" t="s">
        <v>370</v>
      </c>
      <c r="D1195" s="98" t="s">
        <v>364</v>
      </c>
      <c r="E1195" s="104" t="s">
        <v>337</v>
      </c>
      <c r="F1195" s="99" t="n">
        <v>23</v>
      </c>
    </row>
    <row r="1196" customFormat="false" ht="12" hidden="false" customHeight="false" outlineLevel="3" collapsed="false">
      <c r="A1196" s="97" t="s">
        <v>138</v>
      </c>
      <c r="B1196" s="104" t="s">
        <v>139</v>
      </c>
      <c r="C1196" s="104" t="s">
        <v>370</v>
      </c>
      <c r="D1196" s="98" t="s">
        <v>364</v>
      </c>
      <c r="E1196" s="104" t="s">
        <v>348</v>
      </c>
      <c r="F1196" s="99" t="n">
        <v>530</v>
      </c>
    </row>
    <row r="1197" customFormat="false" ht="12" hidden="false" customHeight="false" outlineLevel="3" collapsed="false">
      <c r="A1197" s="97" t="s">
        <v>138</v>
      </c>
      <c r="B1197" s="104" t="s">
        <v>139</v>
      </c>
      <c r="C1197" s="104" t="s">
        <v>370</v>
      </c>
      <c r="D1197" s="98" t="s">
        <v>364</v>
      </c>
      <c r="E1197" s="104" t="s">
        <v>348</v>
      </c>
      <c r="F1197" s="99" t="n">
        <v>494</v>
      </c>
    </row>
    <row r="1198" customFormat="false" ht="12" hidden="false" customHeight="false" outlineLevel="2" collapsed="false">
      <c r="B1198" s="104"/>
      <c r="C1198" s="101" t="s">
        <v>371</v>
      </c>
      <c r="E1198" s="104"/>
      <c r="F1198" s="99" t="n">
        <f aca="false">SUBTOTAL(9,F1192:F1197)</f>
        <v>4430</v>
      </c>
    </row>
    <row r="1199" customFormat="false" ht="12" hidden="false" customHeight="false" outlineLevel="1" collapsed="false">
      <c r="B1199" s="101" t="s">
        <v>765</v>
      </c>
      <c r="C1199" s="104"/>
      <c r="E1199" s="104"/>
      <c r="F1199" s="99" t="n">
        <f aca="false">SUBTOTAL(9,F1192:F1197)</f>
        <v>4430</v>
      </c>
    </row>
    <row r="1200" customFormat="false" ht="12" hidden="false" customHeight="false" outlineLevel="3" collapsed="false">
      <c r="A1200" s="97" t="s">
        <v>309</v>
      </c>
      <c r="B1200" s="104" t="s">
        <v>308</v>
      </c>
      <c r="C1200" s="104" t="s">
        <v>766</v>
      </c>
      <c r="D1200" s="98" t="s">
        <v>364</v>
      </c>
      <c r="E1200" s="104" t="s">
        <v>334</v>
      </c>
      <c r="F1200" s="99" t="n">
        <v>75407</v>
      </c>
    </row>
    <row r="1201" customFormat="false" ht="12" hidden="false" customHeight="false" outlineLevel="3" collapsed="false">
      <c r="A1201" s="97" t="s">
        <v>309</v>
      </c>
      <c r="B1201" s="104" t="s">
        <v>308</v>
      </c>
      <c r="C1201" s="104" t="s">
        <v>766</v>
      </c>
      <c r="D1201" s="98" t="s">
        <v>364</v>
      </c>
      <c r="E1201" s="104" t="s">
        <v>335</v>
      </c>
      <c r="F1201" s="99" t="n">
        <v>9575</v>
      </c>
    </row>
    <row r="1202" customFormat="false" ht="12" hidden="false" customHeight="false" outlineLevel="3" collapsed="false">
      <c r="A1202" s="97" t="s">
        <v>309</v>
      </c>
      <c r="B1202" s="104" t="s">
        <v>308</v>
      </c>
      <c r="C1202" s="104" t="s">
        <v>766</v>
      </c>
      <c r="D1202" s="98" t="s">
        <v>364</v>
      </c>
      <c r="E1202" s="104" t="s">
        <v>336</v>
      </c>
      <c r="F1202" s="99" t="n">
        <v>27529</v>
      </c>
    </row>
    <row r="1203" customFormat="false" ht="12" hidden="false" customHeight="false" outlineLevel="3" collapsed="false">
      <c r="A1203" s="97" t="s">
        <v>309</v>
      </c>
      <c r="B1203" s="104" t="s">
        <v>308</v>
      </c>
      <c r="C1203" s="104" t="s">
        <v>766</v>
      </c>
      <c r="D1203" s="98" t="s">
        <v>364</v>
      </c>
      <c r="E1203" s="104" t="s">
        <v>340</v>
      </c>
      <c r="F1203" s="99" t="n">
        <v>799</v>
      </c>
    </row>
    <row r="1204" customFormat="false" ht="12" hidden="false" customHeight="false" outlineLevel="3" collapsed="false">
      <c r="A1204" s="97" t="s">
        <v>309</v>
      </c>
      <c r="B1204" s="104" t="s">
        <v>308</v>
      </c>
      <c r="C1204" s="104" t="s">
        <v>766</v>
      </c>
      <c r="D1204" s="98" t="s">
        <v>364</v>
      </c>
      <c r="E1204" s="104" t="s">
        <v>351</v>
      </c>
      <c r="F1204" s="99" t="n">
        <v>6837</v>
      </c>
    </row>
    <row r="1205" customFormat="false" ht="12" hidden="false" customHeight="false" outlineLevel="3" collapsed="false">
      <c r="A1205" s="97" t="s">
        <v>309</v>
      </c>
      <c r="B1205" s="104" t="s">
        <v>308</v>
      </c>
      <c r="C1205" s="104" t="s">
        <v>766</v>
      </c>
      <c r="D1205" s="98" t="s">
        <v>364</v>
      </c>
      <c r="E1205" s="104" t="s">
        <v>350</v>
      </c>
      <c r="F1205" s="99" t="n">
        <v>1992</v>
      </c>
    </row>
    <row r="1206" customFormat="false" ht="12" hidden="false" customHeight="false" outlineLevel="3" collapsed="false">
      <c r="A1206" s="97" t="s">
        <v>309</v>
      </c>
      <c r="B1206" s="104" t="s">
        <v>308</v>
      </c>
      <c r="C1206" s="104" t="s">
        <v>766</v>
      </c>
      <c r="D1206" s="98" t="s">
        <v>364</v>
      </c>
      <c r="E1206" s="104" t="s">
        <v>341</v>
      </c>
      <c r="F1206" s="99" t="n">
        <v>7501</v>
      </c>
    </row>
    <row r="1207" customFormat="false" ht="12" hidden="false" customHeight="false" outlineLevel="3" collapsed="false">
      <c r="A1207" s="97" t="s">
        <v>309</v>
      </c>
      <c r="B1207" s="104" t="s">
        <v>308</v>
      </c>
      <c r="C1207" s="104" t="s">
        <v>766</v>
      </c>
      <c r="D1207" s="98" t="s">
        <v>364</v>
      </c>
      <c r="E1207" s="104" t="s">
        <v>342</v>
      </c>
      <c r="F1207" s="99" t="n">
        <v>5066</v>
      </c>
    </row>
    <row r="1208" customFormat="false" ht="12" hidden="false" customHeight="false" outlineLevel="3" collapsed="false">
      <c r="A1208" s="97" t="s">
        <v>309</v>
      </c>
      <c r="B1208" s="104" t="s">
        <v>308</v>
      </c>
      <c r="C1208" s="104" t="s">
        <v>766</v>
      </c>
      <c r="D1208" s="98" t="s">
        <v>364</v>
      </c>
      <c r="E1208" s="104" t="s">
        <v>338</v>
      </c>
      <c r="F1208" s="99" t="n">
        <v>19114</v>
      </c>
    </row>
    <row r="1209" customFormat="false" ht="12" hidden="false" customHeight="false" outlineLevel="3" collapsed="false">
      <c r="A1209" s="97" t="s">
        <v>309</v>
      </c>
      <c r="B1209" s="104" t="s">
        <v>308</v>
      </c>
      <c r="C1209" s="104" t="s">
        <v>766</v>
      </c>
      <c r="D1209" s="98" t="s">
        <v>364</v>
      </c>
      <c r="E1209" s="104" t="s">
        <v>352</v>
      </c>
      <c r="F1209" s="99" t="n">
        <v>6037</v>
      </c>
    </row>
    <row r="1210" customFormat="false" ht="12" hidden="false" customHeight="false" outlineLevel="3" collapsed="false">
      <c r="A1210" s="97" t="s">
        <v>309</v>
      </c>
      <c r="B1210" s="104" t="s">
        <v>308</v>
      </c>
      <c r="C1210" s="104" t="s">
        <v>766</v>
      </c>
      <c r="D1210" s="98" t="s">
        <v>364</v>
      </c>
      <c r="E1210" s="104" t="s">
        <v>343</v>
      </c>
      <c r="F1210" s="99" t="n">
        <v>5852</v>
      </c>
    </row>
    <row r="1211" customFormat="false" ht="12" hidden="false" customHeight="false" outlineLevel="3" collapsed="false">
      <c r="A1211" s="97" t="s">
        <v>309</v>
      </c>
      <c r="B1211" s="104" t="s">
        <v>308</v>
      </c>
      <c r="C1211" s="104" t="s">
        <v>766</v>
      </c>
      <c r="D1211" s="98" t="s">
        <v>364</v>
      </c>
      <c r="E1211" s="104" t="s">
        <v>344</v>
      </c>
      <c r="F1211" s="99" t="n">
        <v>7219</v>
      </c>
    </row>
    <row r="1212" customFormat="false" ht="12" hidden="false" customHeight="false" outlineLevel="3" collapsed="false">
      <c r="A1212" s="97" t="s">
        <v>309</v>
      </c>
      <c r="B1212" s="104" t="s">
        <v>308</v>
      </c>
      <c r="C1212" s="104" t="s">
        <v>766</v>
      </c>
      <c r="D1212" s="98" t="s">
        <v>364</v>
      </c>
      <c r="E1212" s="104" t="s">
        <v>339</v>
      </c>
      <c r="F1212" s="99" t="n">
        <v>22692</v>
      </c>
    </row>
    <row r="1213" customFormat="false" ht="12" hidden="false" customHeight="false" outlineLevel="3" collapsed="false">
      <c r="A1213" s="97" t="s">
        <v>309</v>
      </c>
      <c r="B1213" s="104" t="s">
        <v>308</v>
      </c>
      <c r="C1213" s="104" t="s">
        <v>766</v>
      </c>
      <c r="D1213" s="98" t="s">
        <v>364</v>
      </c>
      <c r="E1213" s="104" t="s">
        <v>345</v>
      </c>
      <c r="F1213" s="99" t="n">
        <v>23337</v>
      </c>
    </row>
    <row r="1214" customFormat="false" ht="12" hidden="false" customHeight="false" outlineLevel="3" collapsed="false">
      <c r="A1214" s="97" t="s">
        <v>309</v>
      </c>
      <c r="B1214" s="104" t="s">
        <v>308</v>
      </c>
      <c r="C1214" s="104" t="s">
        <v>766</v>
      </c>
      <c r="D1214" s="98" t="s">
        <v>364</v>
      </c>
      <c r="E1214" s="104" t="s">
        <v>347</v>
      </c>
      <c r="F1214" s="99" t="n">
        <v>7731</v>
      </c>
    </row>
    <row r="1215" customFormat="false" ht="12" hidden="false" customHeight="false" outlineLevel="3" collapsed="false">
      <c r="A1215" s="97" t="s">
        <v>309</v>
      </c>
      <c r="B1215" s="104" t="s">
        <v>308</v>
      </c>
      <c r="C1215" s="104" t="s">
        <v>766</v>
      </c>
      <c r="D1215" s="98" t="s">
        <v>364</v>
      </c>
      <c r="E1215" s="104" t="s">
        <v>337</v>
      </c>
      <c r="F1215" s="99" t="n">
        <v>4787</v>
      </c>
    </row>
    <row r="1216" customFormat="false" ht="12" hidden="false" customHeight="false" outlineLevel="3" collapsed="false">
      <c r="A1216" s="97" t="s">
        <v>309</v>
      </c>
      <c r="B1216" s="104" t="s">
        <v>308</v>
      </c>
      <c r="C1216" s="104" t="s">
        <v>766</v>
      </c>
      <c r="D1216" s="98" t="s">
        <v>364</v>
      </c>
      <c r="E1216" s="104" t="s">
        <v>895</v>
      </c>
      <c r="F1216" s="99" t="n">
        <v>5824</v>
      </c>
    </row>
    <row r="1217" customFormat="false" ht="12" hidden="false" customHeight="false" outlineLevel="3" collapsed="false">
      <c r="A1217" s="97" t="s">
        <v>309</v>
      </c>
      <c r="B1217" s="104" t="s">
        <v>308</v>
      </c>
      <c r="C1217" s="104" t="s">
        <v>766</v>
      </c>
      <c r="D1217" s="98" t="s">
        <v>364</v>
      </c>
      <c r="E1217" s="104" t="s">
        <v>346</v>
      </c>
      <c r="F1217" s="99" t="n">
        <v>15863</v>
      </c>
    </row>
    <row r="1218" customFormat="false" ht="12" hidden="false" customHeight="false" outlineLevel="3" collapsed="false">
      <c r="A1218" s="97" t="s">
        <v>309</v>
      </c>
      <c r="B1218" s="104" t="s">
        <v>308</v>
      </c>
      <c r="C1218" s="104" t="s">
        <v>766</v>
      </c>
      <c r="D1218" s="98" t="s">
        <v>364</v>
      </c>
      <c r="E1218" s="104" t="s">
        <v>348</v>
      </c>
      <c r="F1218" s="99" t="n">
        <v>80951</v>
      </c>
    </row>
    <row r="1219" customFormat="false" ht="12" hidden="false" customHeight="false" outlineLevel="3" collapsed="false">
      <c r="A1219" s="97" t="s">
        <v>309</v>
      </c>
      <c r="B1219" s="104" t="s">
        <v>308</v>
      </c>
      <c r="C1219" s="104" t="s">
        <v>766</v>
      </c>
      <c r="D1219" s="98" t="s">
        <v>364</v>
      </c>
      <c r="E1219" s="104" t="s">
        <v>348</v>
      </c>
      <c r="F1219" s="99" t="n">
        <v>3969</v>
      </c>
    </row>
    <row r="1220" customFormat="false" ht="12" hidden="false" customHeight="false" outlineLevel="2" collapsed="false">
      <c r="B1220" s="104"/>
      <c r="C1220" s="101" t="s">
        <v>767</v>
      </c>
      <c r="E1220" s="104"/>
      <c r="F1220" s="99" t="n">
        <f aca="false">SUBTOTAL(9,F1200:F1219)</f>
        <v>338082</v>
      </c>
    </row>
    <row r="1221" customFormat="false" ht="12" hidden="false" customHeight="false" outlineLevel="1" collapsed="false">
      <c r="B1221" s="101" t="s">
        <v>768</v>
      </c>
      <c r="C1221" s="104"/>
      <c r="E1221" s="104"/>
      <c r="F1221" s="99" t="n">
        <f aca="false">SUBTOTAL(9,F1200:F1219)</f>
        <v>338082</v>
      </c>
    </row>
    <row r="1222" customFormat="false" ht="12" hidden="false" customHeight="false" outlineLevel="3" collapsed="false">
      <c r="A1222" s="97" t="s">
        <v>141</v>
      </c>
      <c r="B1222" s="104" t="s">
        <v>140</v>
      </c>
      <c r="C1222" s="104" t="s">
        <v>367</v>
      </c>
      <c r="D1222" s="98" t="s">
        <v>364</v>
      </c>
      <c r="E1222" s="104" t="s">
        <v>338</v>
      </c>
      <c r="F1222" s="99" t="n">
        <v>3690</v>
      </c>
    </row>
    <row r="1223" customFormat="false" ht="12" hidden="false" customHeight="false" outlineLevel="2" collapsed="false">
      <c r="B1223" s="104"/>
      <c r="C1223" s="101" t="s">
        <v>368</v>
      </c>
      <c r="E1223" s="104"/>
      <c r="F1223" s="99" t="n">
        <f aca="false">SUBTOTAL(9,F1222)</f>
        <v>3690</v>
      </c>
    </row>
    <row r="1224" customFormat="false" ht="12" hidden="false" customHeight="false" outlineLevel="1" collapsed="false">
      <c r="B1224" s="101" t="s">
        <v>769</v>
      </c>
      <c r="C1224" s="104"/>
      <c r="E1224" s="104"/>
      <c r="F1224" s="99" t="n">
        <f aca="false">SUBTOTAL(9,F1222)</f>
        <v>3690</v>
      </c>
    </row>
    <row r="1225" customFormat="false" ht="12" hidden="false" customHeight="false" outlineLevel="3" collapsed="false">
      <c r="A1225" s="97" t="s">
        <v>143</v>
      </c>
      <c r="B1225" s="104" t="s">
        <v>142</v>
      </c>
      <c r="C1225" s="104" t="s">
        <v>367</v>
      </c>
      <c r="D1225" s="98" t="s">
        <v>364</v>
      </c>
      <c r="E1225" s="104" t="s">
        <v>334</v>
      </c>
      <c r="F1225" s="99" t="n">
        <v>3363</v>
      </c>
    </row>
    <row r="1226" customFormat="false" ht="12" hidden="false" customHeight="false" outlineLevel="3" collapsed="false">
      <c r="A1226" s="97" t="s">
        <v>143</v>
      </c>
      <c r="B1226" s="104" t="s">
        <v>142</v>
      </c>
      <c r="C1226" s="104" t="s">
        <v>367</v>
      </c>
      <c r="D1226" s="98" t="s">
        <v>364</v>
      </c>
      <c r="E1226" s="104" t="s">
        <v>335</v>
      </c>
      <c r="F1226" s="99" t="n">
        <v>34</v>
      </c>
    </row>
    <row r="1227" customFormat="false" ht="12" hidden="false" customHeight="false" outlineLevel="3" collapsed="false">
      <c r="A1227" s="97" t="s">
        <v>143</v>
      </c>
      <c r="B1227" s="104" t="s">
        <v>142</v>
      </c>
      <c r="C1227" s="104" t="s">
        <v>367</v>
      </c>
      <c r="D1227" s="98" t="s">
        <v>364</v>
      </c>
      <c r="E1227" s="104" t="s">
        <v>336</v>
      </c>
      <c r="F1227" s="99" t="n">
        <v>227</v>
      </c>
    </row>
    <row r="1228" customFormat="false" ht="12" hidden="false" customHeight="false" outlineLevel="3" collapsed="false">
      <c r="A1228" s="97" t="s">
        <v>143</v>
      </c>
      <c r="B1228" s="104" t="s">
        <v>142</v>
      </c>
      <c r="C1228" s="104" t="s">
        <v>367</v>
      </c>
      <c r="D1228" s="98" t="s">
        <v>364</v>
      </c>
      <c r="E1228" s="104" t="s">
        <v>337</v>
      </c>
      <c r="F1228" s="99" t="n">
        <v>13</v>
      </c>
    </row>
    <row r="1229" customFormat="false" ht="12" hidden="false" customHeight="false" outlineLevel="3" collapsed="false">
      <c r="A1229" s="97" t="s">
        <v>143</v>
      </c>
      <c r="B1229" s="104" t="s">
        <v>142</v>
      </c>
      <c r="C1229" s="104" t="s">
        <v>367</v>
      </c>
      <c r="D1229" s="98" t="s">
        <v>364</v>
      </c>
      <c r="E1229" s="104" t="s">
        <v>348</v>
      </c>
      <c r="F1229" s="99" t="n">
        <v>821</v>
      </c>
    </row>
    <row r="1230" customFormat="false" ht="12" hidden="false" customHeight="false" outlineLevel="3" collapsed="false">
      <c r="A1230" s="97" t="s">
        <v>143</v>
      </c>
      <c r="B1230" s="104" t="s">
        <v>142</v>
      </c>
      <c r="C1230" s="104" t="s">
        <v>367</v>
      </c>
      <c r="D1230" s="98" t="s">
        <v>364</v>
      </c>
      <c r="E1230" s="104" t="s">
        <v>348</v>
      </c>
      <c r="F1230" s="99" t="n">
        <v>765</v>
      </c>
    </row>
    <row r="1231" customFormat="false" ht="12" hidden="false" customHeight="false" outlineLevel="2" collapsed="false">
      <c r="B1231" s="104"/>
      <c r="C1231" s="101" t="s">
        <v>368</v>
      </c>
      <c r="E1231" s="104"/>
      <c r="F1231" s="99" t="n">
        <f aca="false">SUBTOTAL(9,F1225:F1230)</f>
        <v>5223</v>
      </c>
    </row>
    <row r="1232" customFormat="false" ht="12" hidden="false" customHeight="false" outlineLevel="1" collapsed="false">
      <c r="B1232" s="101" t="s">
        <v>770</v>
      </c>
      <c r="C1232" s="104"/>
      <c r="E1232" s="104"/>
      <c r="F1232" s="99" t="n">
        <f aca="false">SUBTOTAL(9,F1225:F1230)</f>
        <v>5223</v>
      </c>
    </row>
    <row r="1233" customFormat="false" ht="12" hidden="false" customHeight="false" outlineLevel="3" collapsed="false">
      <c r="A1233" s="97" t="s">
        <v>145</v>
      </c>
      <c r="B1233" s="104" t="s">
        <v>144</v>
      </c>
      <c r="C1233" s="104" t="s">
        <v>367</v>
      </c>
      <c r="D1233" s="98" t="s">
        <v>364</v>
      </c>
      <c r="E1233" s="104" t="s">
        <v>348</v>
      </c>
      <c r="F1233" s="99" t="n">
        <v>3075</v>
      </c>
    </row>
    <row r="1234" customFormat="false" ht="12" hidden="false" customHeight="false" outlineLevel="2" collapsed="false">
      <c r="B1234" s="104"/>
      <c r="C1234" s="101" t="s">
        <v>368</v>
      </c>
      <c r="E1234" s="104"/>
      <c r="F1234" s="99" t="n">
        <f aca="false">SUBTOTAL(9,F1233)</f>
        <v>3075</v>
      </c>
    </row>
    <row r="1235" customFormat="false" ht="12" hidden="false" customHeight="false" outlineLevel="1" collapsed="false">
      <c r="B1235" s="101" t="s">
        <v>771</v>
      </c>
      <c r="C1235" s="104"/>
      <c r="E1235" s="104"/>
      <c r="F1235" s="99" t="n">
        <f aca="false">SUBTOTAL(9,F1233)</f>
        <v>3075</v>
      </c>
    </row>
    <row r="1236" customFormat="false" ht="12" hidden="false" customHeight="false" outlineLevel="3" collapsed="false">
      <c r="A1236" s="97" t="s">
        <v>147</v>
      </c>
      <c r="B1236" s="104" t="s">
        <v>146</v>
      </c>
      <c r="C1236" s="104" t="s">
        <v>370</v>
      </c>
      <c r="D1236" s="98" t="s">
        <v>364</v>
      </c>
      <c r="E1236" s="104" t="s">
        <v>348</v>
      </c>
      <c r="F1236" s="99" t="n">
        <v>524</v>
      </c>
    </row>
    <row r="1237" customFormat="false" ht="12" hidden="false" customHeight="false" outlineLevel="2" collapsed="false">
      <c r="B1237" s="104"/>
      <c r="C1237" s="101" t="s">
        <v>371</v>
      </c>
      <c r="E1237" s="104"/>
      <c r="F1237" s="99" t="n">
        <f aca="false">SUBTOTAL(9,F1236)</f>
        <v>524</v>
      </c>
    </row>
    <row r="1238" customFormat="false" ht="12" hidden="false" customHeight="false" outlineLevel="1" collapsed="false">
      <c r="B1238" s="101" t="s">
        <v>772</v>
      </c>
      <c r="C1238" s="104"/>
      <c r="E1238" s="104"/>
      <c r="F1238" s="99" t="n">
        <f aca="false">SUBTOTAL(9,F1236)</f>
        <v>524</v>
      </c>
    </row>
    <row r="1239" customFormat="false" ht="12" hidden="false" customHeight="false" outlineLevel="3" collapsed="false">
      <c r="A1239" s="97" t="s">
        <v>147</v>
      </c>
      <c r="B1239" s="104" t="s">
        <v>148</v>
      </c>
      <c r="C1239" s="104" t="s">
        <v>367</v>
      </c>
      <c r="D1239" s="98" t="s">
        <v>364</v>
      </c>
      <c r="E1239" s="104" t="s">
        <v>348</v>
      </c>
      <c r="F1239" s="99" t="n">
        <v>1231</v>
      </c>
    </row>
    <row r="1240" customFormat="false" ht="12" hidden="false" customHeight="false" outlineLevel="2" collapsed="false">
      <c r="B1240" s="104"/>
      <c r="C1240" s="101" t="s">
        <v>368</v>
      </c>
      <c r="E1240" s="104"/>
      <c r="F1240" s="99" t="n">
        <f aca="false">SUBTOTAL(9,F1239)</f>
        <v>1231</v>
      </c>
    </row>
    <row r="1241" customFormat="false" ht="12" hidden="false" customHeight="false" outlineLevel="1" collapsed="false">
      <c r="B1241" s="101" t="s">
        <v>773</v>
      </c>
      <c r="C1241" s="104"/>
      <c r="E1241" s="104"/>
      <c r="F1241" s="99" t="n">
        <f aca="false">SUBTOTAL(9,F1239)</f>
        <v>1231</v>
      </c>
    </row>
    <row r="1242" customFormat="false" ht="12" hidden="false" customHeight="false" outlineLevel="3" collapsed="false">
      <c r="A1242" s="97" t="s">
        <v>147</v>
      </c>
      <c r="B1242" s="104" t="s">
        <v>149</v>
      </c>
      <c r="C1242" s="104" t="s">
        <v>370</v>
      </c>
      <c r="D1242" s="98" t="s">
        <v>364</v>
      </c>
      <c r="E1242" s="104" t="s">
        <v>334</v>
      </c>
      <c r="F1242" s="99" t="n">
        <v>186</v>
      </c>
    </row>
    <row r="1243" customFormat="false" ht="12" hidden="false" customHeight="false" outlineLevel="3" collapsed="false">
      <c r="A1243" s="97" t="s">
        <v>147</v>
      </c>
      <c r="B1243" s="104" t="s">
        <v>149</v>
      </c>
      <c r="C1243" s="104" t="s">
        <v>370</v>
      </c>
      <c r="D1243" s="98" t="s">
        <v>364</v>
      </c>
      <c r="E1243" s="104" t="s">
        <v>335</v>
      </c>
      <c r="F1243" s="99" t="n">
        <v>7</v>
      </c>
    </row>
    <row r="1244" customFormat="false" ht="12" hidden="false" customHeight="false" outlineLevel="3" collapsed="false">
      <c r="A1244" s="97" t="s">
        <v>147</v>
      </c>
      <c r="B1244" s="104" t="s">
        <v>149</v>
      </c>
      <c r="C1244" s="104" t="s">
        <v>370</v>
      </c>
      <c r="D1244" s="98" t="s">
        <v>364</v>
      </c>
      <c r="E1244" s="104" t="s">
        <v>336</v>
      </c>
      <c r="F1244" s="99" t="n">
        <v>13</v>
      </c>
    </row>
    <row r="1245" customFormat="false" ht="12" hidden="false" customHeight="false" outlineLevel="3" collapsed="false">
      <c r="A1245" s="97" t="s">
        <v>147</v>
      </c>
      <c r="B1245" s="104" t="s">
        <v>149</v>
      </c>
      <c r="C1245" s="104" t="s">
        <v>370</v>
      </c>
      <c r="D1245" s="98" t="s">
        <v>364</v>
      </c>
      <c r="E1245" s="104" t="s">
        <v>337</v>
      </c>
      <c r="F1245" s="99" t="n">
        <v>1</v>
      </c>
    </row>
    <row r="1246" customFormat="false" ht="12" hidden="false" customHeight="false" outlineLevel="3" collapsed="false">
      <c r="A1246" s="97" t="s">
        <v>147</v>
      </c>
      <c r="B1246" s="104" t="s">
        <v>149</v>
      </c>
      <c r="C1246" s="104" t="s">
        <v>370</v>
      </c>
      <c r="D1246" s="98" t="s">
        <v>364</v>
      </c>
      <c r="E1246" s="104" t="s">
        <v>348</v>
      </c>
      <c r="F1246" s="99" t="n">
        <v>31</v>
      </c>
    </row>
    <row r="1247" customFormat="false" ht="12" hidden="false" customHeight="false" outlineLevel="3" collapsed="false">
      <c r="A1247" s="97" t="s">
        <v>147</v>
      </c>
      <c r="B1247" s="104" t="s">
        <v>149</v>
      </c>
      <c r="C1247" s="104" t="s">
        <v>370</v>
      </c>
      <c r="D1247" s="98" t="s">
        <v>364</v>
      </c>
      <c r="E1247" s="104" t="s">
        <v>348</v>
      </c>
      <c r="F1247" s="99" t="n">
        <v>30</v>
      </c>
    </row>
    <row r="1248" customFormat="false" ht="12" hidden="false" customHeight="false" outlineLevel="2" collapsed="false">
      <c r="B1248" s="104"/>
      <c r="C1248" s="101" t="s">
        <v>371</v>
      </c>
      <c r="E1248" s="104"/>
      <c r="F1248" s="99" t="n">
        <f aca="false">SUBTOTAL(9,F1242:F1247)</f>
        <v>268</v>
      </c>
    </row>
    <row r="1249" customFormat="false" ht="12" hidden="false" customHeight="false" outlineLevel="1" collapsed="false">
      <c r="B1249" s="101" t="s">
        <v>774</v>
      </c>
      <c r="C1249" s="104"/>
      <c r="E1249" s="104"/>
      <c r="F1249" s="99" t="n">
        <f aca="false">SUBTOTAL(9,F1242:F1247)</f>
        <v>268</v>
      </c>
    </row>
    <row r="1250" customFormat="false" ht="12" hidden="false" customHeight="false" outlineLevel="3" collapsed="false">
      <c r="A1250" s="97" t="s">
        <v>147</v>
      </c>
      <c r="B1250" s="104" t="s">
        <v>150</v>
      </c>
      <c r="C1250" s="104" t="s">
        <v>367</v>
      </c>
      <c r="D1250" s="98" t="s">
        <v>364</v>
      </c>
      <c r="E1250" s="104" t="s">
        <v>348</v>
      </c>
      <c r="F1250" s="99" t="n">
        <v>309</v>
      </c>
    </row>
    <row r="1251" customFormat="false" ht="12" hidden="false" customHeight="false" outlineLevel="2" collapsed="false">
      <c r="B1251" s="104"/>
      <c r="C1251" s="101" t="s">
        <v>368</v>
      </c>
      <c r="E1251" s="104"/>
      <c r="F1251" s="99" t="n">
        <f aca="false">SUBTOTAL(9,F1250)</f>
        <v>309</v>
      </c>
    </row>
    <row r="1252" customFormat="false" ht="12" hidden="false" customHeight="false" outlineLevel="1" collapsed="false">
      <c r="B1252" s="101" t="s">
        <v>775</v>
      </c>
      <c r="C1252" s="104"/>
      <c r="E1252" s="104"/>
      <c r="F1252" s="99" t="n">
        <f aca="false">SUBTOTAL(9,F1250)</f>
        <v>309</v>
      </c>
    </row>
    <row r="1253" customFormat="false" ht="12" hidden="false" customHeight="false" outlineLevel="3" collapsed="false">
      <c r="A1253" s="97" t="s">
        <v>147</v>
      </c>
      <c r="B1253" s="104" t="s">
        <v>151</v>
      </c>
      <c r="C1253" s="104" t="s">
        <v>370</v>
      </c>
      <c r="D1253" s="98" t="s">
        <v>364</v>
      </c>
      <c r="E1253" s="104" t="s">
        <v>334</v>
      </c>
      <c r="F1253" s="99" t="n">
        <v>1353</v>
      </c>
    </row>
    <row r="1254" customFormat="false" ht="12" hidden="false" customHeight="false" outlineLevel="3" collapsed="false">
      <c r="A1254" s="97" t="s">
        <v>147</v>
      </c>
      <c r="B1254" s="104" t="s">
        <v>151</v>
      </c>
      <c r="C1254" s="104" t="s">
        <v>370</v>
      </c>
      <c r="D1254" s="98" t="s">
        <v>364</v>
      </c>
      <c r="E1254" s="104" t="s">
        <v>335</v>
      </c>
      <c r="F1254" s="99" t="n">
        <v>56</v>
      </c>
    </row>
    <row r="1255" customFormat="false" ht="12" hidden="false" customHeight="false" outlineLevel="3" collapsed="false">
      <c r="A1255" s="97" t="s">
        <v>147</v>
      </c>
      <c r="B1255" s="104" t="s">
        <v>151</v>
      </c>
      <c r="C1255" s="104" t="s">
        <v>370</v>
      </c>
      <c r="D1255" s="98" t="s">
        <v>364</v>
      </c>
      <c r="E1255" s="104" t="s">
        <v>336</v>
      </c>
      <c r="F1255" s="99" t="n">
        <v>96</v>
      </c>
    </row>
    <row r="1256" customFormat="false" ht="12" hidden="false" customHeight="false" outlineLevel="3" collapsed="false">
      <c r="A1256" s="97" t="s">
        <v>147</v>
      </c>
      <c r="B1256" s="104" t="s">
        <v>151</v>
      </c>
      <c r="C1256" s="104" t="s">
        <v>370</v>
      </c>
      <c r="D1256" s="98" t="s">
        <v>364</v>
      </c>
      <c r="E1256" s="104" t="s">
        <v>337</v>
      </c>
      <c r="F1256" s="99" t="n">
        <v>10</v>
      </c>
    </row>
    <row r="1257" customFormat="false" ht="12" hidden="false" customHeight="false" outlineLevel="3" collapsed="false">
      <c r="A1257" s="97" t="s">
        <v>147</v>
      </c>
      <c r="B1257" s="104" t="s">
        <v>151</v>
      </c>
      <c r="C1257" s="104" t="s">
        <v>370</v>
      </c>
      <c r="D1257" s="98" t="s">
        <v>364</v>
      </c>
      <c r="E1257" s="104" t="s">
        <v>348</v>
      </c>
      <c r="F1257" s="99" t="n">
        <v>236</v>
      </c>
    </row>
    <row r="1258" customFormat="false" ht="12" hidden="false" customHeight="false" outlineLevel="3" collapsed="false">
      <c r="A1258" s="97" t="s">
        <v>147</v>
      </c>
      <c r="B1258" s="104" t="s">
        <v>151</v>
      </c>
      <c r="C1258" s="104" t="s">
        <v>370</v>
      </c>
      <c r="D1258" s="98" t="s">
        <v>364</v>
      </c>
      <c r="E1258" s="104" t="s">
        <v>348</v>
      </c>
      <c r="F1258" s="99" t="n">
        <v>219</v>
      </c>
    </row>
    <row r="1259" customFormat="false" ht="12" hidden="false" customHeight="false" outlineLevel="2" collapsed="false">
      <c r="B1259" s="104"/>
      <c r="C1259" s="101" t="s">
        <v>371</v>
      </c>
      <c r="E1259" s="104"/>
      <c r="F1259" s="99" t="n">
        <f aca="false">SUBTOTAL(9,F1253:F1258)</f>
        <v>1970</v>
      </c>
    </row>
    <row r="1260" customFormat="false" ht="12" hidden="false" customHeight="false" outlineLevel="1" collapsed="false">
      <c r="B1260" s="101" t="s">
        <v>776</v>
      </c>
      <c r="C1260" s="104"/>
      <c r="E1260" s="104"/>
      <c r="F1260" s="99" t="n">
        <f aca="false">SUBTOTAL(9,F1253:F1258)</f>
        <v>1970</v>
      </c>
    </row>
    <row r="1261" customFormat="false" ht="12" hidden="false" customHeight="false" outlineLevel="3" collapsed="false">
      <c r="A1261" s="97" t="s">
        <v>311</v>
      </c>
      <c r="B1261" s="104" t="s">
        <v>310</v>
      </c>
      <c r="C1261" s="104" t="s">
        <v>777</v>
      </c>
      <c r="D1261" s="98" t="s">
        <v>364</v>
      </c>
      <c r="E1261" s="104" t="s">
        <v>334</v>
      </c>
      <c r="F1261" s="99" t="n">
        <v>0</v>
      </c>
    </row>
    <row r="1262" customFormat="false" ht="12" hidden="false" customHeight="false" outlineLevel="3" collapsed="false">
      <c r="A1262" s="97" t="s">
        <v>311</v>
      </c>
      <c r="B1262" s="104" t="s">
        <v>310</v>
      </c>
      <c r="C1262" s="104" t="s">
        <v>777</v>
      </c>
      <c r="D1262" s="98" t="s">
        <v>364</v>
      </c>
      <c r="E1262" s="104" t="s">
        <v>335</v>
      </c>
      <c r="F1262" s="99" t="n">
        <v>0</v>
      </c>
    </row>
    <row r="1263" customFormat="false" ht="12" hidden="false" customHeight="false" outlineLevel="3" collapsed="false">
      <c r="A1263" s="97" t="s">
        <v>311</v>
      </c>
      <c r="B1263" s="104" t="s">
        <v>310</v>
      </c>
      <c r="C1263" s="104" t="s">
        <v>777</v>
      </c>
      <c r="D1263" s="98" t="s">
        <v>364</v>
      </c>
      <c r="E1263" s="104" t="s">
        <v>336</v>
      </c>
      <c r="F1263" s="99" t="n">
        <v>0</v>
      </c>
    </row>
    <row r="1264" customFormat="false" ht="12" hidden="false" customHeight="false" outlineLevel="3" collapsed="false">
      <c r="A1264" s="97" t="s">
        <v>311</v>
      </c>
      <c r="B1264" s="104" t="s">
        <v>310</v>
      </c>
      <c r="C1264" s="104" t="s">
        <v>777</v>
      </c>
      <c r="D1264" s="98" t="s">
        <v>364</v>
      </c>
      <c r="E1264" s="104" t="s">
        <v>337</v>
      </c>
      <c r="F1264" s="99" t="n">
        <v>0</v>
      </c>
    </row>
    <row r="1265" customFormat="false" ht="12" hidden="false" customHeight="false" outlineLevel="3" collapsed="false">
      <c r="A1265" s="97" t="s">
        <v>311</v>
      </c>
      <c r="B1265" s="104" t="s">
        <v>310</v>
      </c>
      <c r="C1265" s="104" t="s">
        <v>777</v>
      </c>
      <c r="D1265" s="98" t="s">
        <v>364</v>
      </c>
      <c r="E1265" s="104" t="s">
        <v>348</v>
      </c>
      <c r="F1265" s="99" t="n">
        <v>0</v>
      </c>
    </row>
    <row r="1266" customFormat="false" ht="12" hidden="false" customHeight="false" outlineLevel="3" collapsed="false">
      <c r="A1266" s="97" t="s">
        <v>311</v>
      </c>
      <c r="B1266" s="104" t="s">
        <v>310</v>
      </c>
      <c r="C1266" s="104" t="s">
        <v>777</v>
      </c>
      <c r="D1266" s="98" t="s">
        <v>364</v>
      </c>
      <c r="E1266" s="104" t="s">
        <v>348</v>
      </c>
      <c r="F1266" s="99" t="n">
        <v>0</v>
      </c>
    </row>
    <row r="1267" customFormat="false" ht="12" hidden="false" customHeight="false" outlineLevel="2" collapsed="false">
      <c r="B1267" s="104"/>
      <c r="C1267" s="101" t="s">
        <v>778</v>
      </c>
      <c r="E1267" s="104"/>
      <c r="F1267" s="99" t="n">
        <f aca="false">SUBTOTAL(9,F1261:F1266)</f>
        <v>0</v>
      </c>
    </row>
    <row r="1268" customFormat="false" ht="12" hidden="false" customHeight="false" outlineLevel="1" collapsed="false">
      <c r="B1268" s="101" t="s">
        <v>779</v>
      </c>
      <c r="C1268" s="104"/>
      <c r="E1268" s="104"/>
      <c r="F1268" s="99" t="n">
        <f aca="false">SUBTOTAL(9,F1261:F1266)</f>
        <v>0</v>
      </c>
    </row>
    <row r="1269" customFormat="false" ht="12" hidden="false" customHeight="false" outlineLevel="3" collapsed="false">
      <c r="A1269" s="97" t="s">
        <v>153</v>
      </c>
      <c r="B1269" s="104" t="s">
        <v>152</v>
      </c>
      <c r="C1269" s="104" t="s">
        <v>367</v>
      </c>
      <c r="D1269" s="98" t="s">
        <v>364</v>
      </c>
      <c r="E1269" s="104" t="s">
        <v>334</v>
      </c>
      <c r="F1269" s="99" t="n">
        <v>137308</v>
      </c>
    </row>
    <row r="1270" customFormat="false" ht="12" hidden="false" customHeight="false" outlineLevel="3" collapsed="false">
      <c r="A1270" s="97" t="s">
        <v>153</v>
      </c>
      <c r="B1270" s="104" t="s">
        <v>152</v>
      </c>
      <c r="C1270" s="104" t="s">
        <v>367</v>
      </c>
      <c r="D1270" s="98" t="s">
        <v>364</v>
      </c>
      <c r="E1270" s="104" t="s">
        <v>335</v>
      </c>
      <c r="F1270" s="99" t="n">
        <v>16764</v>
      </c>
    </row>
    <row r="1271" customFormat="false" ht="12" hidden="false" customHeight="false" outlineLevel="3" collapsed="false">
      <c r="A1271" s="97" t="s">
        <v>153</v>
      </c>
      <c r="B1271" s="104" t="s">
        <v>152</v>
      </c>
      <c r="C1271" s="104" t="s">
        <v>367</v>
      </c>
      <c r="D1271" s="98" t="s">
        <v>364</v>
      </c>
      <c r="E1271" s="104" t="s">
        <v>336</v>
      </c>
      <c r="F1271" s="99" t="n">
        <v>51126</v>
      </c>
    </row>
    <row r="1272" customFormat="false" ht="12" hidden="false" customHeight="false" outlineLevel="3" collapsed="false">
      <c r="A1272" s="97" t="s">
        <v>153</v>
      </c>
      <c r="B1272" s="104" t="s">
        <v>152</v>
      </c>
      <c r="C1272" s="104" t="s">
        <v>367</v>
      </c>
      <c r="D1272" s="98" t="s">
        <v>364</v>
      </c>
      <c r="E1272" s="104" t="s">
        <v>341</v>
      </c>
      <c r="F1272" s="99" t="n">
        <v>2458</v>
      </c>
    </row>
    <row r="1273" customFormat="false" ht="12" hidden="false" customHeight="false" outlineLevel="3" collapsed="false">
      <c r="A1273" s="97" t="s">
        <v>153</v>
      </c>
      <c r="B1273" s="104" t="s">
        <v>152</v>
      </c>
      <c r="C1273" s="104" t="s">
        <v>367</v>
      </c>
      <c r="D1273" s="98" t="s">
        <v>364</v>
      </c>
      <c r="E1273" s="104" t="s">
        <v>342</v>
      </c>
      <c r="F1273" s="99" t="n">
        <v>1659</v>
      </c>
    </row>
    <row r="1274" customFormat="false" ht="12" hidden="false" customHeight="false" outlineLevel="3" collapsed="false">
      <c r="A1274" s="97" t="s">
        <v>153</v>
      </c>
      <c r="B1274" s="104" t="s">
        <v>152</v>
      </c>
      <c r="C1274" s="104" t="s">
        <v>367</v>
      </c>
      <c r="D1274" s="98" t="s">
        <v>364</v>
      </c>
      <c r="E1274" s="104" t="s">
        <v>338</v>
      </c>
      <c r="F1274" s="99" t="n">
        <v>98138</v>
      </c>
    </row>
    <row r="1275" customFormat="false" ht="12" hidden="false" customHeight="false" outlineLevel="3" collapsed="false">
      <c r="A1275" s="97" t="s">
        <v>153</v>
      </c>
      <c r="B1275" s="104" t="s">
        <v>152</v>
      </c>
      <c r="C1275" s="104" t="s">
        <v>367</v>
      </c>
      <c r="D1275" s="98" t="s">
        <v>364</v>
      </c>
      <c r="E1275" s="104" t="s">
        <v>343</v>
      </c>
      <c r="F1275" s="99" t="n">
        <v>1917</v>
      </c>
    </row>
    <row r="1276" customFormat="false" ht="12" hidden="false" customHeight="false" outlineLevel="3" collapsed="false">
      <c r="A1276" s="97" t="s">
        <v>153</v>
      </c>
      <c r="B1276" s="104" t="s">
        <v>152</v>
      </c>
      <c r="C1276" s="104" t="s">
        <v>367</v>
      </c>
      <c r="D1276" s="98" t="s">
        <v>364</v>
      </c>
      <c r="E1276" s="104" t="s">
        <v>344</v>
      </c>
      <c r="F1276" s="99" t="n">
        <v>2365</v>
      </c>
    </row>
    <row r="1277" customFormat="false" ht="12" hidden="false" customHeight="false" outlineLevel="3" collapsed="false">
      <c r="A1277" s="97" t="s">
        <v>153</v>
      </c>
      <c r="B1277" s="104" t="s">
        <v>152</v>
      </c>
      <c r="C1277" s="104" t="s">
        <v>367</v>
      </c>
      <c r="D1277" s="98" t="s">
        <v>364</v>
      </c>
      <c r="E1277" s="104" t="s">
        <v>339</v>
      </c>
      <c r="F1277" s="99" t="n">
        <v>116510</v>
      </c>
    </row>
    <row r="1278" customFormat="false" ht="12" hidden="false" customHeight="false" outlineLevel="3" collapsed="false">
      <c r="A1278" s="97" t="s">
        <v>153</v>
      </c>
      <c r="B1278" s="104" t="s">
        <v>152</v>
      </c>
      <c r="C1278" s="104" t="s">
        <v>367</v>
      </c>
      <c r="D1278" s="98" t="s">
        <v>364</v>
      </c>
      <c r="E1278" s="104" t="s">
        <v>345</v>
      </c>
      <c r="F1278" s="99" t="n">
        <v>7646</v>
      </c>
    </row>
    <row r="1279" customFormat="false" ht="12" hidden="false" customHeight="false" outlineLevel="3" collapsed="false">
      <c r="A1279" s="97" t="s">
        <v>153</v>
      </c>
      <c r="B1279" s="104" t="s">
        <v>152</v>
      </c>
      <c r="C1279" s="104" t="s">
        <v>367</v>
      </c>
      <c r="D1279" s="98" t="s">
        <v>364</v>
      </c>
      <c r="E1279" s="104" t="s">
        <v>347</v>
      </c>
      <c r="F1279" s="99" t="n">
        <v>9302</v>
      </c>
    </row>
    <row r="1280" customFormat="false" ht="12" hidden="false" customHeight="false" outlineLevel="3" collapsed="false">
      <c r="A1280" s="97" t="s">
        <v>153</v>
      </c>
      <c r="B1280" s="104" t="s">
        <v>152</v>
      </c>
      <c r="C1280" s="104" t="s">
        <v>367</v>
      </c>
      <c r="D1280" s="98" t="s">
        <v>364</v>
      </c>
      <c r="E1280" s="104" t="s">
        <v>346</v>
      </c>
      <c r="F1280" s="99" t="n">
        <v>81444</v>
      </c>
    </row>
    <row r="1281" customFormat="false" ht="12" hidden="false" customHeight="false" outlineLevel="3" collapsed="false">
      <c r="A1281" s="97" t="s">
        <v>153</v>
      </c>
      <c r="B1281" s="104" t="s">
        <v>152</v>
      </c>
      <c r="C1281" s="104" t="s">
        <v>367</v>
      </c>
      <c r="D1281" s="98" t="s">
        <v>364</v>
      </c>
      <c r="E1281" s="104" t="s">
        <v>348</v>
      </c>
      <c r="F1281" s="99" t="n">
        <v>97393</v>
      </c>
    </row>
    <row r="1282" customFormat="false" ht="12" hidden="false" customHeight="false" outlineLevel="2" collapsed="false">
      <c r="B1282" s="104"/>
      <c r="C1282" s="101" t="s">
        <v>368</v>
      </c>
      <c r="E1282" s="104"/>
      <c r="F1282" s="99" t="n">
        <f aca="false">SUBTOTAL(9,F1269:F1281)</f>
        <v>624030</v>
      </c>
    </row>
    <row r="1283" customFormat="false" ht="12" hidden="false" customHeight="false" outlineLevel="1" collapsed="false">
      <c r="B1283" s="101" t="s">
        <v>780</v>
      </c>
      <c r="C1283" s="104"/>
      <c r="E1283" s="104"/>
      <c r="F1283" s="99" t="n">
        <f aca="false">SUBTOTAL(9,F1269:F1281)</f>
        <v>624030</v>
      </c>
    </row>
    <row r="1284" customFormat="false" ht="12" hidden="false" customHeight="false" outlineLevel="3" collapsed="false">
      <c r="A1284" s="97" t="s">
        <v>153</v>
      </c>
      <c r="B1284" s="104" t="s">
        <v>154</v>
      </c>
      <c r="C1284" s="104" t="s">
        <v>363</v>
      </c>
      <c r="D1284" s="98" t="s">
        <v>364</v>
      </c>
      <c r="E1284" s="104" t="s">
        <v>334</v>
      </c>
      <c r="F1284" s="99" t="n">
        <v>42728</v>
      </c>
    </row>
    <row r="1285" customFormat="false" ht="12" hidden="false" customHeight="false" outlineLevel="3" collapsed="false">
      <c r="A1285" s="97" t="s">
        <v>153</v>
      </c>
      <c r="B1285" s="104" t="s">
        <v>154</v>
      </c>
      <c r="C1285" s="104" t="s">
        <v>363</v>
      </c>
      <c r="D1285" s="98" t="s">
        <v>364</v>
      </c>
      <c r="E1285" s="104" t="s">
        <v>335</v>
      </c>
      <c r="F1285" s="99" t="n">
        <v>5216</v>
      </c>
    </row>
    <row r="1286" customFormat="false" ht="12" hidden="false" customHeight="false" outlineLevel="3" collapsed="false">
      <c r="A1286" s="97" t="s">
        <v>153</v>
      </c>
      <c r="B1286" s="104" t="s">
        <v>154</v>
      </c>
      <c r="C1286" s="104" t="s">
        <v>363</v>
      </c>
      <c r="D1286" s="98" t="s">
        <v>364</v>
      </c>
      <c r="E1286" s="104" t="s">
        <v>336</v>
      </c>
      <c r="F1286" s="99" t="n">
        <v>15909</v>
      </c>
    </row>
    <row r="1287" customFormat="false" ht="12" hidden="false" customHeight="false" outlineLevel="3" collapsed="false">
      <c r="A1287" s="97" t="s">
        <v>153</v>
      </c>
      <c r="B1287" s="104" t="s">
        <v>154</v>
      </c>
      <c r="C1287" s="104" t="s">
        <v>363</v>
      </c>
      <c r="D1287" s="98" t="s">
        <v>364</v>
      </c>
      <c r="E1287" s="104" t="s">
        <v>338</v>
      </c>
      <c r="F1287" s="99" t="n">
        <v>32208</v>
      </c>
    </row>
    <row r="1288" customFormat="false" ht="12" hidden="false" customHeight="false" outlineLevel="3" collapsed="false">
      <c r="A1288" s="97" t="s">
        <v>153</v>
      </c>
      <c r="B1288" s="104" t="s">
        <v>154</v>
      </c>
      <c r="C1288" s="104" t="s">
        <v>363</v>
      </c>
      <c r="D1288" s="98" t="s">
        <v>364</v>
      </c>
      <c r="E1288" s="104" t="s">
        <v>339</v>
      </c>
      <c r="F1288" s="99" t="n">
        <v>38237</v>
      </c>
    </row>
    <row r="1289" customFormat="false" ht="12" hidden="false" customHeight="false" outlineLevel="3" collapsed="false">
      <c r="A1289" s="97" t="s">
        <v>153</v>
      </c>
      <c r="B1289" s="104" t="s">
        <v>154</v>
      </c>
      <c r="C1289" s="104" t="s">
        <v>363</v>
      </c>
      <c r="D1289" s="98" t="s">
        <v>364</v>
      </c>
      <c r="E1289" s="104" t="s">
        <v>346</v>
      </c>
      <c r="F1289" s="99" t="n">
        <v>26729</v>
      </c>
    </row>
    <row r="1290" customFormat="false" ht="12" hidden="false" customHeight="false" outlineLevel="2" collapsed="false">
      <c r="B1290" s="104"/>
      <c r="C1290" s="101" t="s">
        <v>365</v>
      </c>
      <c r="E1290" s="104"/>
      <c r="F1290" s="99" t="n">
        <f aca="false">SUBTOTAL(9,F1284:F1289)</f>
        <v>161027</v>
      </c>
    </row>
    <row r="1291" customFormat="false" ht="12" hidden="false" customHeight="false" outlineLevel="1" collapsed="false">
      <c r="B1291" s="101" t="s">
        <v>781</v>
      </c>
      <c r="C1291" s="104"/>
      <c r="E1291" s="104"/>
      <c r="F1291" s="99" t="n">
        <f aca="false">SUBTOTAL(9,F1284:F1289)</f>
        <v>161027</v>
      </c>
    </row>
    <row r="1292" customFormat="false" ht="12" hidden="false" customHeight="false" outlineLevel="3" collapsed="false">
      <c r="A1292" s="97" t="s">
        <v>153</v>
      </c>
      <c r="B1292" s="104" t="s">
        <v>155</v>
      </c>
      <c r="C1292" s="104" t="s">
        <v>370</v>
      </c>
      <c r="D1292" s="98" t="s">
        <v>364</v>
      </c>
      <c r="E1292" s="104" t="s">
        <v>334</v>
      </c>
      <c r="F1292" s="99" t="n">
        <v>54909</v>
      </c>
    </row>
    <row r="1293" customFormat="false" ht="12" hidden="false" customHeight="false" outlineLevel="3" collapsed="false">
      <c r="A1293" s="97" t="s">
        <v>153</v>
      </c>
      <c r="B1293" s="104" t="s">
        <v>155</v>
      </c>
      <c r="C1293" s="104" t="s">
        <v>370</v>
      </c>
      <c r="D1293" s="98" t="s">
        <v>364</v>
      </c>
      <c r="E1293" s="104" t="s">
        <v>335</v>
      </c>
      <c r="F1293" s="99" t="n">
        <v>6704</v>
      </c>
    </row>
    <row r="1294" customFormat="false" ht="12" hidden="false" customHeight="false" outlineLevel="3" collapsed="false">
      <c r="A1294" s="97" t="s">
        <v>153</v>
      </c>
      <c r="B1294" s="104" t="s">
        <v>155</v>
      </c>
      <c r="C1294" s="104" t="s">
        <v>370</v>
      </c>
      <c r="D1294" s="98" t="s">
        <v>364</v>
      </c>
      <c r="E1294" s="104" t="s">
        <v>336</v>
      </c>
      <c r="F1294" s="99" t="n">
        <v>20445</v>
      </c>
    </row>
    <row r="1295" customFormat="false" ht="12" hidden="false" customHeight="false" outlineLevel="3" collapsed="false">
      <c r="A1295" s="97" t="s">
        <v>153</v>
      </c>
      <c r="B1295" s="104" t="s">
        <v>155</v>
      </c>
      <c r="C1295" s="104" t="s">
        <v>370</v>
      </c>
      <c r="D1295" s="98" t="s">
        <v>364</v>
      </c>
      <c r="E1295" s="104" t="s">
        <v>338</v>
      </c>
      <c r="F1295" s="99" t="n">
        <v>41389</v>
      </c>
    </row>
    <row r="1296" customFormat="false" ht="12" hidden="false" customHeight="false" outlineLevel="3" collapsed="false">
      <c r="A1296" s="97" t="s">
        <v>153</v>
      </c>
      <c r="B1296" s="104" t="s">
        <v>155</v>
      </c>
      <c r="C1296" s="104" t="s">
        <v>370</v>
      </c>
      <c r="D1296" s="98" t="s">
        <v>364</v>
      </c>
      <c r="E1296" s="104" t="s">
        <v>339</v>
      </c>
      <c r="F1296" s="99" t="n">
        <v>49137</v>
      </c>
    </row>
    <row r="1297" customFormat="false" ht="12" hidden="false" customHeight="false" outlineLevel="3" collapsed="false">
      <c r="A1297" s="97" t="s">
        <v>153</v>
      </c>
      <c r="B1297" s="104" t="s">
        <v>155</v>
      </c>
      <c r="C1297" s="104" t="s">
        <v>370</v>
      </c>
      <c r="D1297" s="98" t="s">
        <v>364</v>
      </c>
      <c r="E1297" s="104" t="s">
        <v>346</v>
      </c>
      <c r="F1297" s="99" t="n">
        <v>34349</v>
      </c>
    </row>
    <row r="1298" customFormat="false" ht="12" hidden="false" customHeight="false" outlineLevel="2" collapsed="false">
      <c r="B1298" s="104"/>
      <c r="C1298" s="101" t="s">
        <v>371</v>
      </c>
      <c r="E1298" s="104"/>
      <c r="F1298" s="99" t="n">
        <f aca="false">SUBTOTAL(9,F1292:F1297)</f>
        <v>206933</v>
      </c>
    </row>
    <row r="1299" customFormat="false" ht="12" hidden="false" customHeight="false" outlineLevel="1" collapsed="false">
      <c r="B1299" s="101" t="s">
        <v>782</v>
      </c>
      <c r="C1299" s="104"/>
      <c r="E1299" s="104"/>
      <c r="F1299" s="99" t="n">
        <f aca="false">SUBTOTAL(9,F1292:F1297)</f>
        <v>206933</v>
      </c>
    </row>
    <row r="1300" customFormat="false" ht="12" hidden="false" customHeight="false" outlineLevel="3" collapsed="false">
      <c r="A1300" s="97" t="s">
        <v>153</v>
      </c>
      <c r="B1300" s="104" t="s">
        <v>156</v>
      </c>
      <c r="C1300" s="104" t="s">
        <v>373</v>
      </c>
      <c r="D1300" s="98" t="s">
        <v>364</v>
      </c>
      <c r="E1300" s="104" t="s">
        <v>334</v>
      </c>
      <c r="F1300" s="99" t="n">
        <v>35324</v>
      </c>
    </row>
    <row r="1301" customFormat="false" ht="12" hidden="false" customHeight="false" outlineLevel="3" collapsed="false">
      <c r="A1301" s="97" t="s">
        <v>153</v>
      </c>
      <c r="B1301" s="104" t="s">
        <v>156</v>
      </c>
      <c r="C1301" s="104" t="s">
        <v>373</v>
      </c>
      <c r="D1301" s="98" t="s">
        <v>364</v>
      </c>
      <c r="E1301" s="104" t="s">
        <v>335</v>
      </c>
      <c r="F1301" s="99" t="n">
        <v>4313</v>
      </c>
    </row>
    <row r="1302" customFormat="false" ht="12" hidden="false" customHeight="false" outlineLevel="3" collapsed="false">
      <c r="A1302" s="97" t="s">
        <v>153</v>
      </c>
      <c r="B1302" s="104" t="s">
        <v>156</v>
      </c>
      <c r="C1302" s="104" t="s">
        <v>373</v>
      </c>
      <c r="D1302" s="98" t="s">
        <v>364</v>
      </c>
      <c r="E1302" s="104" t="s">
        <v>336</v>
      </c>
      <c r="F1302" s="99" t="n">
        <v>13152</v>
      </c>
    </row>
    <row r="1303" customFormat="false" ht="12" hidden="false" customHeight="false" outlineLevel="3" collapsed="false">
      <c r="A1303" s="97" t="s">
        <v>153</v>
      </c>
      <c r="B1303" s="104" t="s">
        <v>156</v>
      </c>
      <c r="C1303" s="104" t="s">
        <v>373</v>
      </c>
      <c r="D1303" s="98" t="s">
        <v>364</v>
      </c>
      <c r="E1303" s="104" t="s">
        <v>338</v>
      </c>
      <c r="F1303" s="99" t="n">
        <v>26627</v>
      </c>
    </row>
    <row r="1304" customFormat="false" ht="12" hidden="false" customHeight="false" outlineLevel="3" collapsed="false">
      <c r="A1304" s="97" t="s">
        <v>153</v>
      </c>
      <c r="B1304" s="104" t="s">
        <v>156</v>
      </c>
      <c r="C1304" s="104" t="s">
        <v>373</v>
      </c>
      <c r="D1304" s="98" t="s">
        <v>364</v>
      </c>
      <c r="E1304" s="104" t="s">
        <v>339</v>
      </c>
      <c r="F1304" s="99" t="n">
        <v>31613</v>
      </c>
    </row>
    <row r="1305" customFormat="false" ht="12" hidden="false" customHeight="false" outlineLevel="3" collapsed="false">
      <c r="A1305" s="97" t="s">
        <v>153</v>
      </c>
      <c r="B1305" s="104" t="s">
        <v>156</v>
      </c>
      <c r="C1305" s="104" t="s">
        <v>373</v>
      </c>
      <c r="D1305" s="98" t="s">
        <v>364</v>
      </c>
      <c r="E1305" s="104" t="s">
        <v>346</v>
      </c>
      <c r="F1305" s="99" t="n">
        <v>22098</v>
      </c>
    </row>
    <row r="1306" customFormat="false" ht="12" hidden="false" customHeight="false" outlineLevel="2" collapsed="false">
      <c r="B1306" s="104"/>
      <c r="C1306" s="101" t="s">
        <v>374</v>
      </c>
      <c r="E1306" s="104"/>
      <c r="F1306" s="99" t="n">
        <f aca="false">SUBTOTAL(9,F1300:F1305)</f>
        <v>133127</v>
      </c>
    </row>
    <row r="1307" customFormat="false" ht="12" hidden="false" customHeight="false" outlineLevel="1" collapsed="false">
      <c r="B1307" s="101" t="s">
        <v>783</v>
      </c>
      <c r="C1307" s="104"/>
      <c r="E1307" s="104"/>
      <c r="F1307" s="99" t="n">
        <f aca="false">SUBTOTAL(9,F1300:F1305)</f>
        <v>133127</v>
      </c>
    </row>
    <row r="1308" customFormat="false" ht="12" hidden="false" customHeight="false" outlineLevel="3" collapsed="false">
      <c r="A1308" s="97" t="s">
        <v>153</v>
      </c>
      <c r="B1308" s="104" t="s">
        <v>157</v>
      </c>
      <c r="C1308" s="104" t="s">
        <v>367</v>
      </c>
      <c r="D1308" s="98" t="s">
        <v>364</v>
      </c>
      <c r="E1308" s="104" t="s">
        <v>338</v>
      </c>
      <c r="F1308" s="99" t="n">
        <v>17014</v>
      </c>
    </row>
    <row r="1309" customFormat="false" ht="12" hidden="false" customHeight="false" outlineLevel="3" collapsed="false">
      <c r="A1309" s="97" t="s">
        <v>153</v>
      </c>
      <c r="B1309" s="104" t="s">
        <v>157</v>
      </c>
      <c r="C1309" s="104" t="s">
        <v>367</v>
      </c>
      <c r="D1309" s="98" t="s">
        <v>364</v>
      </c>
      <c r="E1309" s="104" t="s">
        <v>339</v>
      </c>
      <c r="F1309" s="99" t="n">
        <v>20198</v>
      </c>
    </row>
    <row r="1310" customFormat="false" ht="12" hidden="false" customHeight="false" outlineLevel="3" collapsed="false">
      <c r="A1310" s="97" t="s">
        <v>153</v>
      </c>
      <c r="B1310" s="104" t="s">
        <v>157</v>
      </c>
      <c r="C1310" s="104" t="s">
        <v>367</v>
      </c>
      <c r="D1310" s="98" t="s">
        <v>364</v>
      </c>
      <c r="E1310" s="104" t="s">
        <v>346</v>
      </c>
      <c r="F1310" s="99" t="n">
        <v>14120</v>
      </c>
    </row>
    <row r="1311" customFormat="false" ht="12" hidden="false" customHeight="false" outlineLevel="2" collapsed="false">
      <c r="B1311" s="104"/>
      <c r="C1311" s="101" t="s">
        <v>368</v>
      </c>
      <c r="E1311" s="104"/>
      <c r="F1311" s="99" t="n">
        <f aca="false">SUBTOTAL(9,F1308:F1310)</f>
        <v>51332</v>
      </c>
    </row>
    <row r="1312" customFormat="false" ht="12" hidden="false" customHeight="false" outlineLevel="1" collapsed="false">
      <c r="B1312" s="101" t="s">
        <v>784</v>
      </c>
      <c r="C1312" s="104"/>
      <c r="E1312" s="104"/>
      <c r="F1312" s="99" t="n">
        <f aca="false">SUBTOTAL(9,F1308:F1310)</f>
        <v>51332</v>
      </c>
    </row>
    <row r="1313" customFormat="false" ht="12" hidden="false" customHeight="false" outlineLevel="3" collapsed="false">
      <c r="A1313" s="97" t="s">
        <v>153</v>
      </c>
      <c r="B1313" s="104" t="s">
        <v>158</v>
      </c>
      <c r="C1313" s="104" t="s">
        <v>370</v>
      </c>
      <c r="D1313" s="98" t="s">
        <v>364</v>
      </c>
      <c r="E1313" s="104" t="s">
        <v>334</v>
      </c>
      <c r="F1313" s="99" t="n">
        <v>905</v>
      </c>
    </row>
    <row r="1314" customFormat="false" ht="12" hidden="false" customHeight="false" outlineLevel="3" collapsed="false">
      <c r="A1314" s="97" t="s">
        <v>153</v>
      </c>
      <c r="B1314" s="104" t="s">
        <v>158</v>
      </c>
      <c r="C1314" s="104" t="s">
        <v>370</v>
      </c>
      <c r="D1314" s="98" t="s">
        <v>364</v>
      </c>
      <c r="E1314" s="104" t="s">
        <v>335</v>
      </c>
      <c r="F1314" s="99" t="n">
        <v>110</v>
      </c>
    </row>
    <row r="1315" customFormat="false" ht="12" hidden="false" customHeight="false" outlineLevel="3" collapsed="false">
      <c r="A1315" s="97" t="s">
        <v>153</v>
      </c>
      <c r="B1315" s="104" t="s">
        <v>158</v>
      </c>
      <c r="C1315" s="104" t="s">
        <v>370</v>
      </c>
      <c r="D1315" s="98" t="s">
        <v>364</v>
      </c>
      <c r="E1315" s="104" t="s">
        <v>336</v>
      </c>
      <c r="F1315" s="99" t="n">
        <v>337</v>
      </c>
    </row>
    <row r="1316" customFormat="false" ht="12" hidden="false" customHeight="false" outlineLevel="3" collapsed="false">
      <c r="A1316" s="97" t="s">
        <v>153</v>
      </c>
      <c r="B1316" s="104" t="s">
        <v>158</v>
      </c>
      <c r="C1316" s="104" t="s">
        <v>370</v>
      </c>
      <c r="D1316" s="98" t="s">
        <v>364</v>
      </c>
      <c r="E1316" s="104" t="s">
        <v>338</v>
      </c>
      <c r="F1316" s="99" t="n">
        <v>683</v>
      </c>
    </row>
    <row r="1317" customFormat="false" ht="12" hidden="false" customHeight="false" outlineLevel="3" collapsed="false">
      <c r="A1317" s="97" t="s">
        <v>153</v>
      </c>
      <c r="B1317" s="104" t="s">
        <v>158</v>
      </c>
      <c r="C1317" s="104" t="s">
        <v>370</v>
      </c>
      <c r="D1317" s="98" t="s">
        <v>364</v>
      </c>
      <c r="E1317" s="104" t="s">
        <v>339</v>
      </c>
      <c r="F1317" s="99" t="n">
        <v>812</v>
      </c>
    </row>
    <row r="1318" customFormat="false" ht="12" hidden="false" customHeight="false" outlineLevel="3" collapsed="false">
      <c r="A1318" s="97" t="s">
        <v>153</v>
      </c>
      <c r="B1318" s="104" t="s">
        <v>158</v>
      </c>
      <c r="C1318" s="104" t="s">
        <v>370</v>
      </c>
      <c r="D1318" s="98" t="s">
        <v>364</v>
      </c>
      <c r="E1318" s="104" t="s">
        <v>346</v>
      </c>
      <c r="F1318" s="99" t="n">
        <v>567</v>
      </c>
    </row>
    <row r="1319" customFormat="false" ht="12" hidden="false" customHeight="false" outlineLevel="2" collapsed="false">
      <c r="B1319" s="104"/>
      <c r="C1319" s="101" t="s">
        <v>371</v>
      </c>
      <c r="E1319" s="104"/>
      <c r="F1319" s="99" t="n">
        <f aca="false">SUBTOTAL(9,F1313:F1318)</f>
        <v>3414</v>
      </c>
    </row>
    <row r="1320" customFormat="false" ht="12" hidden="false" customHeight="false" outlineLevel="1" collapsed="false">
      <c r="B1320" s="101" t="s">
        <v>785</v>
      </c>
      <c r="C1320" s="104"/>
      <c r="E1320" s="104"/>
      <c r="F1320" s="99" t="n">
        <f aca="false">SUBTOTAL(9,F1313:F1318)</f>
        <v>3414</v>
      </c>
    </row>
    <row r="1321" customFormat="false" ht="12" hidden="false" customHeight="false" outlineLevel="3" collapsed="false">
      <c r="A1321" s="97" t="s">
        <v>153</v>
      </c>
      <c r="B1321" s="104" t="s">
        <v>159</v>
      </c>
      <c r="C1321" s="104" t="s">
        <v>367</v>
      </c>
      <c r="D1321" s="98" t="s">
        <v>364</v>
      </c>
      <c r="E1321" s="104" t="s">
        <v>338</v>
      </c>
      <c r="F1321" s="99" t="n">
        <v>3785</v>
      </c>
    </row>
    <row r="1322" customFormat="false" ht="12" hidden="false" customHeight="false" outlineLevel="3" collapsed="false">
      <c r="A1322" s="97" t="s">
        <v>153</v>
      </c>
      <c r="B1322" s="104" t="s">
        <v>159</v>
      </c>
      <c r="C1322" s="104" t="s">
        <v>367</v>
      </c>
      <c r="D1322" s="98" t="s">
        <v>364</v>
      </c>
      <c r="E1322" s="104" t="s">
        <v>339</v>
      </c>
      <c r="F1322" s="99" t="n">
        <v>4494</v>
      </c>
    </row>
    <row r="1323" customFormat="false" ht="12" hidden="false" customHeight="false" outlineLevel="3" collapsed="false">
      <c r="A1323" s="97" t="s">
        <v>153</v>
      </c>
      <c r="B1323" s="104" t="s">
        <v>159</v>
      </c>
      <c r="C1323" s="104" t="s">
        <v>367</v>
      </c>
      <c r="D1323" s="98" t="s">
        <v>364</v>
      </c>
      <c r="E1323" s="104" t="s">
        <v>346</v>
      </c>
      <c r="F1323" s="99" t="n">
        <v>3141</v>
      </c>
    </row>
    <row r="1324" customFormat="false" ht="12" hidden="false" customHeight="false" outlineLevel="2" collapsed="false">
      <c r="B1324" s="104"/>
      <c r="C1324" s="101" t="s">
        <v>368</v>
      </c>
      <c r="E1324" s="104"/>
      <c r="F1324" s="99" t="n">
        <f aca="false">SUBTOTAL(9,F1321:F1323)</f>
        <v>11420</v>
      </c>
    </row>
    <row r="1325" customFormat="false" ht="12" hidden="false" customHeight="false" outlineLevel="1" collapsed="false">
      <c r="B1325" s="101" t="s">
        <v>786</v>
      </c>
      <c r="C1325" s="104"/>
      <c r="E1325" s="104"/>
      <c r="F1325" s="99" t="n">
        <f aca="false">SUBTOTAL(9,F1321:F1323)</f>
        <v>11420</v>
      </c>
    </row>
    <row r="1326" customFormat="false" ht="12" hidden="false" customHeight="false" outlineLevel="3" collapsed="false">
      <c r="A1326" s="97" t="s">
        <v>153</v>
      </c>
      <c r="B1326" s="104" t="s">
        <v>160</v>
      </c>
      <c r="C1326" s="104" t="s">
        <v>370</v>
      </c>
      <c r="D1326" s="98" t="s">
        <v>364</v>
      </c>
      <c r="E1326" s="104" t="s">
        <v>338</v>
      </c>
      <c r="F1326" s="99" t="n">
        <v>1317</v>
      </c>
    </row>
    <row r="1327" customFormat="false" ht="12" hidden="false" customHeight="false" outlineLevel="3" collapsed="false">
      <c r="A1327" s="97" t="s">
        <v>153</v>
      </c>
      <c r="B1327" s="104" t="s">
        <v>160</v>
      </c>
      <c r="C1327" s="104" t="s">
        <v>370</v>
      </c>
      <c r="D1327" s="98" t="s">
        <v>364</v>
      </c>
      <c r="E1327" s="104" t="s">
        <v>339</v>
      </c>
      <c r="F1327" s="99" t="n">
        <v>1565</v>
      </c>
    </row>
    <row r="1328" customFormat="false" ht="12" hidden="false" customHeight="false" outlineLevel="3" collapsed="false">
      <c r="A1328" s="97" t="s">
        <v>153</v>
      </c>
      <c r="B1328" s="104" t="s">
        <v>160</v>
      </c>
      <c r="C1328" s="104" t="s">
        <v>370</v>
      </c>
      <c r="D1328" s="98" t="s">
        <v>364</v>
      </c>
      <c r="E1328" s="104" t="s">
        <v>346</v>
      </c>
      <c r="F1328" s="99" t="n">
        <v>1093</v>
      </c>
    </row>
    <row r="1329" customFormat="false" ht="12" hidden="false" customHeight="false" outlineLevel="2" collapsed="false">
      <c r="B1329" s="104"/>
      <c r="C1329" s="101" t="s">
        <v>371</v>
      </c>
      <c r="E1329" s="104"/>
      <c r="F1329" s="99" t="n">
        <f aca="false">SUBTOTAL(9,F1326:F1328)</f>
        <v>3975</v>
      </c>
    </row>
    <row r="1330" customFormat="false" ht="12" hidden="false" customHeight="false" outlineLevel="1" collapsed="false">
      <c r="B1330" s="101" t="s">
        <v>787</v>
      </c>
      <c r="C1330" s="104"/>
      <c r="E1330" s="104"/>
      <c r="F1330" s="99" t="n">
        <f aca="false">SUBTOTAL(9,F1326:F1328)</f>
        <v>3975</v>
      </c>
    </row>
    <row r="1331" customFormat="false" ht="12" hidden="false" customHeight="false" outlineLevel="3" collapsed="false">
      <c r="A1331" s="97" t="s">
        <v>788</v>
      </c>
      <c r="B1331" s="104" t="s">
        <v>312</v>
      </c>
      <c r="C1331" s="104" t="s">
        <v>700</v>
      </c>
      <c r="D1331" s="98" t="s">
        <v>364</v>
      </c>
      <c r="E1331" s="104" t="s">
        <v>334</v>
      </c>
      <c r="F1331" s="99" t="n">
        <v>0</v>
      </c>
    </row>
    <row r="1332" customFormat="false" ht="12" hidden="false" customHeight="false" outlineLevel="3" collapsed="false">
      <c r="A1332" s="97" t="s">
        <v>788</v>
      </c>
      <c r="B1332" s="104" t="s">
        <v>312</v>
      </c>
      <c r="C1332" s="104" t="s">
        <v>700</v>
      </c>
      <c r="D1332" s="98" t="s">
        <v>364</v>
      </c>
      <c r="E1332" s="104" t="s">
        <v>335</v>
      </c>
      <c r="F1332" s="99" t="n">
        <v>0</v>
      </c>
    </row>
    <row r="1333" customFormat="false" ht="12" hidden="false" customHeight="false" outlineLevel="3" collapsed="false">
      <c r="A1333" s="97" t="s">
        <v>788</v>
      </c>
      <c r="B1333" s="104" t="s">
        <v>312</v>
      </c>
      <c r="C1333" s="104" t="s">
        <v>700</v>
      </c>
      <c r="D1333" s="98" t="s">
        <v>364</v>
      </c>
      <c r="E1333" s="104" t="s">
        <v>336</v>
      </c>
      <c r="F1333" s="99" t="n">
        <v>0</v>
      </c>
    </row>
    <row r="1334" customFormat="false" ht="12" hidden="false" customHeight="false" outlineLevel="3" collapsed="false">
      <c r="A1334" s="97" t="s">
        <v>788</v>
      </c>
      <c r="B1334" s="104" t="s">
        <v>312</v>
      </c>
      <c r="C1334" s="104" t="s">
        <v>700</v>
      </c>
      <c r="D1334" s="98" t="s">
        <v>364</v>
      </c>
      <c r="E1334" s="104" t="s">
        <v>337</v>
      </c>
      <c r="F1334" s="99" t="n">
        <v>0</v>
      </c>
    </row>
    <row r="1335" customFormat="false" ht="12" hidden="false" customHeight="false" outlineLevel="3" collapsed="false">
      <c r="A1335" s="97" t="s">
        <v>788</v>
      </c>
      <c r="B1335" s="104" t="s">
        <v>312</v>
      </c>
      <c r="C1335" s="104" t="s">
        <v>700</v>
      </c>
      <c r="D1335" s="98" t="s">
        <v>364</v>
      </c>
      <c r="E1335" s="104" t="s">
        <v>348</v>
      </c>
      <c r="F1335" s="99" t="n">
        <v>0</v>
      </c>
    </row>
    <row r="1336" customFormat="false" ht="12" hidden="false" customHeight="false" outlineLevel="3" collapsed="false">
      <c r="A1336" s="97" t="s">
        <v>788</v>
      </c>
      <c r="B1336" s="104" t="s">
        <v>312</v>
      </c>
      <c r="C1336" s="104" t="s">
        <v>700</v>
      </c>
      <c r="D1336" s="98" t="s">
        <v>364</v>
      </c>
      <c r="E1336" s="104" t="s">
        <v>348</v>
      </c>
      <c r="F1336" s="99" t="n">
        <v>0</v>
      </c>
    </row>
    <row r="1337" customFormat="false" ht="12" hidden="false" customHeight="false" outlineLevel="2" collapsed="false">
      <c r="B1337" s="104"/>
      <c r="C1337" s="101" t="s">
        <v>701</v>
      </c>
      <c r="E1337" s="104"/>
      <c r="F1337" s="99" t="n">
        <f aca="false">SUBTOTAL(9,F1331:F1336)</f>
        <v>0</v>
      </c>
    </row>
    <row r="1338" customFormat="false" ht="12" hidden="false" customHeight="false" outlineLevel="3" collapsed="false">
      <c r="A1338" s="97" t="s">
        <v>788</v>
      </c>
      <c r="B1338" s="104" t="s">
        <v>312</v>
      </c>
      <c r="C1338" s="104" t="s">
        <v>789</v>
      </c>
      <c r="D1338" s="98" t="s">
        <v>364</v>
      </c>
      <c r="E1338" s="104" t="s">
        <v>334</v>
      </c>
      <c r="F1338" s="99" t="n">
        <v>83852</v>
      </c>
    </row>
    <row r="1339" customFormat="false" ht="12" hidden="false" customHeight="false" outlineLevel="3" collapsed="false">
      <c r="A1339" s="97" t="s">
        <v>788</v>
      </c>
      <c r="B1339" s="104" t="s">
        <v>312</v>
      </c>
      <c r="C1339" s="104" t="s">
        <v>789</v>
      </c>
      <c r="D1339" s="98" t="s">
        <v>364</v>
      </c>
      <c r="E1339" s="104" t="s">
        <v>335</v>
      </c>
      <c r="F1339" s="99" t="n">
        <v>863</v>
      </c>
    </row>
    <row r="1340" customFormat="false" ht="12" hidden="false" customHeight="false" outlineLevel="3" collapsed="false">
      <c r="A1340" s="97" t="s">
        <v>788</v>
      </c>
      <c r="B1340" s="104" t="s">
        <v>312</v>
      </c>
      <c r="C1340" s="104" t="s">
        <v>789</v>
      </c>
      <c r="D1340" s="98" t="s">
        <v>364</v>
      </c>
      <c r="E1340" s="104" t="s">
        <v>336</v>
      </c>
      <c r="F1340" s="99" t="n">
        <v>5668</v>
      </c>
    </row>
    <row r="1341" customFormat="false" ht="12" hidden="false" customHeight="false" outlineLevel="3" collapsed="false">
      <c r="A1341" s="97" t="s">
        <v>788</v>
      </c>
      <c r="B1341" s="104" t="s">
        <v>312</v>
      </c>
      <c r="C1341" s="104" t="s">
        <v>789</v>
      </c>
      <c r="D1341" s="98" t="s">
        <v>364</v>
      </c>
      <c r="E1341" s="104" t="s">
        <v>337</v>
      </c>
      <c r="F1341" s="99" t="n">
        <v>333</v>
      </c>
    </row>
    <row r="1342" customFormat="false" ht="12" hidden="false" customHeight="false" outlineLevel="3" collapsed="false">
      <c r="A1342" s="97" t="s">
        <v>788</v>
      </c>
      <c r="B1342" s="104" t="s">
        <v>312</v>
      </c>
      <c r="C1342" s="104" t="s">
        <v>789</v>
      </c>
      <c r="D1342" s="98" t="s">
        <v>364</v>
      </c>
      <c r="E1342" s="104" t="s">
        <v>348</v>
      </c>
      <c r="F1342" s="99" t="n">
        <v>20378</v>
      </c>
    </row>
    <row r="1343" customFormat="false" ht="12" hidden="false" customHeight="false" outlineLevel="3" collapsed="false">
      <c r="A1343" s="97" t="s">
        <v>788</v>
      </c>
      <c r="B1343" s="104" t="s">
        <v>312</v>
      </c>
      <c r="C1343" s="104" t="s">
        <v>789</v>
      </c>
      <c r="D1343" s="98" t="s">
        <v>364</v>
      </c>
      <c r="E1343" s="104" t="s">
        <v>348</v>
      </c>
      <c r="F1343" s="99" t="n">
        <v>18346</v>
      </c>
    </row>
    <row r="1344" customFormat="false" ht="12" hidden="false" customHeight="false" outlineLevel="2" collapsed="false">
      <c r="B1344" s="104"/>
      <c r="C1344" s="101" t="s">
        <v>790</v>
      </c>
      <c r="E1344" s="104"/>
      <c r="F1344" s="99" t="n">
        <f aca="false">SUBTOTAL(9,F1338:F1343)</f>
        <v>129440</v>
      </c>
    </row>
    <row r="1345" customFormat="false" ht="12" hidden="false" customHeight="false" outlineLevel="3" collapsed="false">
      <c r="A1345" s="97" t="s">
        <v>788</v>
      </c>
      <c r="B1345" s="104" t="s">
        <v>312</v>
      </c>
      <c r="C1345" s="104" t="s">
        <v>791</v>
      </c>
      <c r="D1345" s="98" t="s">
        <v>364</v>
      </c>
      <c r="E1345" s="104" t="s">
        <v>334</v>
      </c>
      <c r="F1345" s="99" t="n">
        <v>936</v>
      </c>
    </row>
    <row r="1346" customFormat="false" ht="12" hidden="false" customHeight="false" outlineLevel="3" collapsed="false">
      <c r="A1346" s="97" t="s">
        <v>788</v>
      </c>
      <c r="B1346" s="104" t="s">
        <v>312</v>
      </c>
      <c r="C1346" s="104" t="s">
        <v>791</v>
      </c>
      <c r="D1346" s="98" t="s">
        <v>364</v>
      </c>
      <c r="E1346" s="104" t="s">
        <v>335</v>
      </c>
      <c r="F1346" s="99" t="n">
        <v>8</v>
      </c>
    </row>
    <row r="1347" customFormat="false" ht="12" hidden="false" customHeight="false" outlineLevel="3" collapsed="false">
      <c r="A1347" s="97" t="s">
        <v>788</v>
      </c>
      <c r="B1347" s="104" t="s">
        <v>312</v>
      </c>
      <c r="C1347" s="104" t="s">
        <v>791</v>
      </c>
      <c r="D1347" s="98" t="s">
        <v>364</v>
      </c>
      <c r="E1347" s="104" t="s">
        <v>336</v>
      </c>
      <c r="F1347" s="99" t="n">
        <v>63</v>
      </c>
    </row>
    <row r="1348" customFormat="false" ht="12" hidden="false" customHeight="false" outlineLevel="3" collapsed="false">
      <c r="A1348" s="97" t="s">
        <v>788</v>
      </c>
      <c r="B1348" s="104" t="s">
        <v>312</v>
      </c>
      <c r="C1348" s="104" t="s">
        <v>791</v>
      </c>
      <c r="D1348" s="98" t="s">
        <v>364</v>
      </c>
      <c r="E1348" s="104" t="s">
        <v>337</v>
      </c>
      <c r="F1348" s="99" t="n">
        <v>3</v>
      </c>
    </row>
    <row r="1349" customFormat="false" ht="12" hidden="false" customHeight="false" outlineLevel="3" collapsed="false">
      <c r="A1349" s="97" t="s">
        <v>788</v>
      </c>
      <c r="B1349" s="104" t="s">
        <v>312</v>
      </c>
      <c r="C1349" s="104" t="s">
        <v>791</v>
      </c>
      <c r="D1349" s="98" t="s">
        <v>364</v>
      </c>
      <c r="E1349" s="104" t="s">
        <v>348</v>
      </c>
      <c r="F1349" s="99" t="n">
        <v>226</v>
      </c>
    </row>
    <row r="1350" customFormat="false" ht="12" hidden="false" customHeight="false" outlineLevel="3" collapsed="false">
      <c r="A1350" s="97" t="s">
        <v>788</v>
      </c>
      <c r="B1350" s="104" t="s">
        <v>312</v>
      </c>
      <c r="C1350" s="104" t="s">
        <v>791</v>
      </c>
      <c r="D1350" s="98" t="s">
        <v>364</v>
      </c>
      <c r="E1350" s="104" t="s">
        <v>348</v>
      </c>
      <c r="F1350" s="99" t="n">
        <v>204</v>
      </c>
    </row>
    <row r="1351" customFormat="false" ht="12" hidden="false" customHeight="false" outlineLevel="2" collapsed="false">
      <c r="B1351" s="104"/>
      <c r="C1351" s="101" t="s">
        <v>792</v>
      </c>
      <c r="E1351" s="104"/>
      <c r="F1351" s="99" t="n">
        <f aca="false">SUBTOTAL(9,F1345:F1350)</f>
        <v>1440</v>
      </c>
    </row>
    <row r="1352" customFormat="false" ht="12" hidden="false" customHeight="false" outlineLevel="3" collapsed="false">
      <c r="A1352" s="97" t="s">
        <v>788</v>
      </c>
      <c r="B1352" s="104" t="s">
        <v>312</v>
      </c>
      <c r="C1352" s="104" t="s">
        <v>793</v>
      </c>
      <c r="D1352" s="98" t="s">
        <v>364</v>
      </c>
      <c r="E1352" s="104" t="s">
        <v>334</v>
      </c>
      <c r="F1352" s="99" t="n">
        <v>1808</v>
      </c>
    </row>
    <row r="1353" customFormat="false" ht="12" hidden="false" customHeight="false" outlineLevel="3" collapsed="false">
      <c r="A1353" s="97" t="s">
        <v>788</v>
      </c>
      <c r="B1353" s="104" t="s">
        <v>312</v>
      </c>
      <c r="C1353" s="104" t="s">
        <v>793</v>
      </c>
      <c r="D1353" s="98" t="s">
        <v>364</v>
      </c>
      <c r="E1353" s="104" t="s">
        <v>335</v>
      </c>
      <c r="F1353" s="99" t="n">
        <v>142</v>
      </c>
    </row>
    <row r="1354" customFormat="false" ht="12" hidden="false" customHeight="false" outlineLevel="3" collapsed="false">
      <c r="A1354" s="97" t="s">
        <v>788</v>
      </c>
      <c r="B1354" s="104" t="s">
        <v>312</v>
      </c>
      <c r="C1354" s="104" t="s">
        <v>793</v>
      </c>
      <c r="D1354" s="98" t="s">
        <v>364</v>
      </c>
      <c r="E1354" s="104" t="s">
        <v>336</v>
      </c>
      <c r="F1354" s="99" t="n">
        <v>172</v>
      </c>
    </row>
    <row r="1355" customFormat="false" ht="12" hidden="false" customHeight="false" outlineLevel="3" collapsed="false">
      <c r="A1355" s="97" t="s">
        <v>788</v>
      </c>
      <c r="B1355" s="104" t="s">
        <v>312</v>
      </c>
      <c r="C1355" s="104" t="s">
        <v>793</v>
      </c>
      <c r="D1355" s="98" t="s">
        <v>364</v>
      </c>
      <c r="E1355" s="104" t="s">
        <v>337</v>
      </c>
      <c r="F1355" s="99" t="n">
        <v>140</v>
      </c>
    </row>
    <row r="1356" customFormat="false" ht="12" hidden="false" customHeight="false" outlineLevel="3" collapsed="false">
      <c r="A1356" s="97" t="s">
        <v>788</v>
      </c>
      <c r="B1356" s="104" t="s">
        <v>312</v>
      </c>
      <c r="C1356" s="104" t="s">
        <v>793</v>
      </c>
      <c r="D1356" s="98" t="s">
        <v>364</v>
      </c>
      <c r="E1356" s="104" t="s">
        <v>348</v>
      </c>
      <c r="F1356" s="99" t="n">
        <v>3524</v>
      </c>
    </row>
    <row r="1357" customFormat="false" ht="12" hidden="false" customHeight="false" outlineLevel="3" collapsed="false">
      <c r="A1357" s="97" t="s">
        <v>788</v>
      </c>
      <c r="B1357" s="104" t="s">
        <v>312</v>
      </c>
      <c r="C1357" s="104" t="s">
        <v>793</v>
      </c>
      <c r="D1357" s="98" t="s">
        <v>364</v>
      </c>
      <c r="E1357" s="104" t="s">
        <v>348</v>
      </c>
      <c r="F1357" s="99" t="n">
        <v>2173</v>
      </c>
    </row>
    <row r="1358" customFormat="false" ht="12" hidden="false" customHeight="false" outlineLevel="2" collapsed="false">
      <c r="B1358" s="104"/>
      <c r="C1358" s="101" t="s">
        <v>794</v>
      </c>
      <c r="E1358" s="104"/>
      <c r="F1358" s="99" t="n">
        <f aca="false">SUBTOTAL(9,F1352:F1357)</f>
        <v>7959</v>
      </c>
    </row>
    <row r="1359" customFormat="false" ht="12" hidden="false" customHeight="false" outlineLevel="3" collapsed="false">
      <c r="A1359" s="97" t="s">
        <v>788</v>
      </c>
      <c r="B1359" s="104" t="s">
        <v>312</v>
      </c>
      <c r="C1359" s="104" t="s">
        <v>795</v>
      </c>
      <c r="D1359" s="98" t="s">
        <v>364</v>
      </c>
      <c r="E1359" s="104" t="s">
        <v>334</v>
      </c>
      <c r="F1359" s="99" t="n">
        <v>3287</v>
      </c>
    </row>
    <row r="1360" customFormat="false" ht="12" hidden="false" customHeight="false" outlineLevel="3" collapsed="false">
      <c r="A1360" s="97" t="s">
        <v>788</v>
      </c>
      <c r="B1360" s="104" t="s">
        <v>312</v>
      </c>
      <c r="C1360" s="104" t="s">
        <v>795</v>
      </c>
      <c r="D1360" s="98" t="s">
        <v>364</v>
      </c>
      <c r="E1360" s="104" t="s">
        <v>335</v>
      </c>
      <c r="F1360" s="99" t="n">
        <v>258</v>
      </c>
    </row>
    <row r="1361" customFormat="false" ht="12" hidden="false" customHeight="false" outlineLevel="3" collapsed="false">
      <c r="A1361" s="97" t="s">
        <v>788</v>
      </c>
      <c r="B1361" s="104" t="s">
        <v>312</v>
      </c>
      <c r="C1361" s="104" t="s">
        <v>795</v>
      </c>
      <c r="D1361" s="98" t="s">
        <v>364</v>
      </c>
      <c r="E1361" s="104" t="s">
        <v>336</v>
      </c>
      <c r="F1361" s="99" t="n">
        <v>314</v>
      </c>
    </row>
    <row r="1362" customFormat="false" ht="12" hidden="false" customHeight="false" outlineLevel="3" collapsed="false">
      <c r="A1362" s="97" t="s">
        <v>788</v>
      </c>
      <c r="B1362" s="104" t="s">
        <v>312</v>
      </c>
      <c r="C1362" s="104" t="s">
        <v>795</v>
      </c>
      <c r="D1362" s="98" t="s">
        <v>364</v>
      </c>
      <c r="E1362" s="104" t="s">
        <v>337</v>
      </c>
      <c r="F1362" s="99" t="n">
        <v>254</v>
      </c>
    </row>
    <row r="1363" customFormat="false" ht="12" hidden="false" customHeight="false" outlineLevel="3" collapsed="false">
      <c r="A1363" s="97" t="s">
        <v>788</v>
      </c>
      <c r="B1363" s="104" t="s">
        <v>312</v>
      </c>
      <c r="C1363" s="104" t="s">
        <v>795</v>
      </c>
      <c r="D1363" s="98" t="s">
        <v>364</v>
      </c>
      <c r="E1363" s="104" t="s">
        <v>348</v>
      </c>
      <c r="F1363" s="99" t="n">
        <v>1874</v>
      </c>
    </row>
    <row r="1364" customFormat="false" ht="12" hidden="false" customHeight="false" outlineLevel="3" collapsed="false">
      <c r="A1364" s="97" t="s">
        <v>788</v>
      </c>
      <c r="B1364" s="104" t="s">
        <v>312</v>
      </c>
      <c r="C1364" s="104" t="s">
        <v>795</v>
      </c>
      <c r="D1364" s="98" t="s">
        <v>364</v>
      </c>
      <c r="E1364" s="104" t="s">
        <v>348</v>
      </c>
      <c r="F1364" s="99" t="n">
        <v>3902</v>
      </c>
    </row>
    <row r="1365" customFormat="false" ht="12" hidden="false" customHeight="false" outlineLevel="2" collapsed="false">
      <c r="B1365" s="104"/>
      <c r="C1365" s="101" t="s">
        <v>796</v>
      </c>
      <c r="E1365" s="104"/>
      <c r="F1365" s="99" t="n">
        <f aca="false">SUBTOTAL(9,F1359:F1364)</f>
        <v>9889</v>
      </c>
    </row>
    <row r="1366" customFormat="false" ht="12" hidden="false" customHeight="false" outlineLevel="3" collapsed="false">
      <c r="A1366" s="97" t="s">
        <v>788</v>
      </c>
      <c r="B1366" s="104" t="s">
        <v>312</v>
      </c>
      <c r="C1366" s="104" t="s">
        <v>797</v>
      </c>
      <c r="D1366" s="98" t="s">
        <v>364</v>
      </c>
      <c r="E1366" s="104" t="s">
        <v>334</v>
      </c>
      <c r="F1366" s="99" t="n">
        <v>740</v>
      </c>
    </row>
    <row r="1367" customFormat="false" ht="12" hidden="false" customHeight="false" outlineLevel="3" collapsed="false">
      <c r="A1367" s="97" t="s">
        <v>788</v>
      </c>
      <c r="B1367" s="104" t="s">
        <v>312</v>
      </c>
      <c r="C1367" s="104" t="s">
        <v>797</v>
      </c>
      <c r="D1367" s="98" t="s">
        <v>364</v>
      </c>
      <c r="E1367" s="104" t="s">
        <v>335</v>
      </c>
      <c r="F1367" s="99" t="n">
        <v>57</v>
      </c>
    </row>
    <row r="1368" customFormat="false" ht="12" hidden="false" customHeight="false" outlineLevel="3" collapsed="false">
      <c r="A1368" s="97" t="s">
        <v>788</v>
      </c>
      <c r="B1368" s="104" t="s">
        <v>312</v>
      </c>
      <c r="C1368" s="104" t="s">
        <v>797</v>
      </c>
      <c r="D1368" s="98" t="s">
        <v>364</v>
      </c>
      <c r="E1368" s="104" t="s">
        <v>336</v>
      </c>
      <c r="F1368" s="99" t="n">
        <v>70</v>
      </c>
    </row>
    <row r="1369" customFormat="false" ht="12" hidden="false" customHeight="false" outlineLevel="3" collapsed="false">
      <c r="A1369" s="97" t="s">
        <v>788</v>
      </c>
      <c r="B1369" s="104" t="s">
        <v>312</v>
      </c>
      <c r="C1369" s="104" t="s">
        <v>797</v>
      </c>
      <c r="D1369" s="98" t="s">
        <v>364</v>
      </c>
      <c r="E1369" s="104" t="s">
        <v>337</v>
      </c>
      <c r="F1369" s="99" t="n">
        <v>57</v>
      </c>
    </row>
    <row r="1370" customFormat="false" ht="12" hidden="false" customHeight="false" outlineLevel="3" collapsed="false">
      <c r="A1370" s="97" t="s">
        <v>788</v>
      </c>
      <c r="B1370" s="104" t="s">
        <v>312</v>
      </c>
      <c r="C1370" s="104" t="s">
        <v>797</v>
      </c>
      <c r="D1370" s="98" t="s">
        <v>364</v>
      </c>
      <c r="E1370" s="104" t="s">
        <v>348</v>
      </c>
      <c r="F1370" s="99" t="n">
        <v>1442</v>
      </c>
    </row>
    <row r="1371" customFormat="false" ht="12" hidden="false" customHeight="false" outlineLevel="3" collapsed="false">
      <c r="A1371" s="97" t="s">
        <v>788</v>
      </c>
      <c r="B1371" s="104" t="s">
        <v>312</v>
      </c>
      <c r="C1371" s="104" t="s">
        <v>797</v>
      </c>
      <c r="D1371" s="98" t="s">
        <v>364</v>
      </c>
      <c r="E1371" s="104" t="s">
        <v>348</v>
      </c>
      <c r="F1371" s="99" t="n">
        <v>888</v>
      </c>
    </row>
    <row r="1372" customFormat="false" ht="12" hidden="false" customHeight="false" outlineLevel="2" collapsed="false">
      <c r="B1372" s="104"/>
      <c r="C1372" s="101" t="s">
        <v>798</v>
      </c>
      <c r="E1372" s="104"/>
      <c r="F1372" s="99" t="n">
        <f aca="false">SUBTOTAL(9,F1366:F1371)</f>
        <v>3254</v>
      </c>
    </row>
    <row r="1373" customFormat="false" ht="12" hidden="false" customHeight="false" outlineLevel="3" collapsed="false">
      <c r="A1373" s="97" t="s">
        <v>788</v>
      </c>
      <c r="B1373" s="104" t="s">
        <v>312</v>
      </c>
      <c r="C1373" s="104" t="s">
        <v>751</v>
      </c>
      <c r="D1373" s="98" t="s">
        <v>364</v>
      </c>
      <c r="E1373" s="104" t="s">
        <v>334</v>
      </c>
      <c r="F1373" s="99" t="n">
        <v>1644</v>
      </c>
    </row>
    <row r="1374" customFormat="false" ht="12" hidden="false" customHeight="false" outlineLevel="3" collapsed="false">
      <c r="A1374" s="97" t="s">
        <v>788</v>
      </c>
      <c r="B1374" s="104" t="s">
        <v>312</v>
      </c>
      <c r="C1374" s="104" t="s">
        <v>751</v>
      </c>
      <c r="D1374" s="98" t="s">
        <v>364</v>
      </c>
      <c r="E1374" s="104" t="s">
        <v>335</v>
      </c>
      <c r="F1374" s="99" t="n">
        <v>15</v>
      </c>
    </row>
    <row r="1375" customFormat="false" ht="12" hidden="false" customHeight="false" outlineLevel="3" collapsed="false">
      <c r="A1375" s="97" t="s">
        <v>788</v>
      </c>
      <c r="B1375" s="104" t="s">
        <v>312</v>
      </c>
      <c r="C1375" s="104" t="s">
        <v>751</v>
      </c>
      <c r="D1375" s="98" t="s">
        <v>364</v>
      </c>
      <c r="E1375" s="104" t="s">
        <v>336</v>
      </c>
      <c r="F1375" s="99" t="n">
        <v>111</v>
      </c>
    </row>
    <row r="1376" customFormat="false" ht="12" hidden="false" customHeight="false" outlineLevel="3" collapsed="false">
      <c r="A1376" s="97" t="s">
        <v>788</v>
      </c>
      <c r="B1376" s="104" t="s">
        <v>312</v>
      </c>
      <c r="C1376" s="104" t="s">
        <v>751</v>
      </c>
      <c r="D1376" s="98" t="s">
        <v>364</v>
      </c>
      <c r="E1376" s="104" t="s">
        <v>337</v>
      </c>
      <c r="F1376" s="99" t="n">
        <v>6</v>
      </c>
    </row>
    <row r="1377" customFormat="false" ht="12" hidden="false" customHeight="false" outlineLevel="3" collapsed="false">
      <c r="A1377" s="97" t="s">
        <v>788</v>
      </c>
      <c r="B1377" s="104" t="s">
        <v>312</v>
      </c>
      <c r="C1377" s="104" t="s">
        <v>751</v>
      </c>
      <c r="D1377" s="98" t="s">
        <v>364</v>
      </c>
      <c r="E1377" s="104" t="s">
        <v>348</v>
      </c>
      <c r="F1377" s="99" t="n">
        <v>399</v>
      </c>
    </row>
    <row r="1378" customFormat="false" ht="12" hidden="false" customHeight="false" outlineLevel="3" collapsed="false">
      <c r="A1378" s="97" t="s">
        <v>788</v>
      </c>
      <c r="B1378" s="104" t="s">
        <v>312</v>
      </c>
      <c r="C1378" s="104" t="s">
        <v>751</v>
      </c>
      <c r="D1378" s="98" t="s">
        <v>364</v>
      </c>
      <c r="E1378" s="104" t="s">
        <v>348</v>
      </c>
      <c r="F1378" s="99" t="n">
        <v>358</v>
      </c>
    </row>
    <row r="1379" customFormat="false" ht="12" hidden="false" customHeight="false" outlineLevel="2" collapsed="false">
      <c r="B1379" s="104"/>
      <c r="C1379" s="101" t="s">
        <v>752</v>
      </c>
      <c r="E1379" s="104"/>
      <c r="F1379" s="99" t="n">
        <f aca="false">SUBTOTAL(9,F1373:F1378)</f>
        <v>2533</v>
      </c>
    </row>
    <row r="1380" customFormat="false" ht="12" hidden="false" customHeight="false" outlineLevel="1" collapsed="false">
      <c r="B1380" s="101" t="s">
        <v>799</v>
      </c>
      <c r="C1380" s="104"/>
      <c r="E1380" s="104"/>
      <c r="F1380" s="99" t="n">
        <f aca="false">SUBTOTAL(9,F1331:F1378)</f>
        <v>154515</v>
      </c>
    </row>
    <row r="1381" customFormat="false" ht="12" hidden="false" customHeight="false" outlineLevel="3" collapsed="false">
      <c r="A1381" s="97" t="s">
        <v>800</v>
      </c>
      <c r="B1381" s="104" t="s">
        <v>314</v>
      </c>
      <c r="C1381" s="104" t="s">
        <v>801</v>
      </c>
      <c r="D1381" s="98" t="s">
        <v>364</v>
      </c>
      <c r="E1381" s="104" t="s">
        <v>334</v>
      </c>
      <c r="F1381" s="99" t="n">
        <v>7314</v>
      </c>
    </row>
    <row r="1382" customFormat="false" ht="12" hidden="false" customHeight="false" outlineLevel="3" collapsed="false">
      <c r="A1382" s="97" t="s">
        <v>800</v>
      </c>
      <c r="B1382" s="104" t="s">
        <v>314</v>
      </c>
      <c r="C1382" s="104" t="s">
        <v>801</v>
      </c>
      <c r="D1382" s="98" t="s">
        <v>364</v>
      </c>
      <c r="E1382" s="104" t="s">
        <v>335</v>
      </c>
      <c r="F1382" s="99" t="n">
        <v>74</v>
      </c>
    </row>
    <row r="1383" customFormat="false" ht="12" hidden="false" customHeight="false" outlineLevel="3" collapsed="false">
      <c r="A1383" s="97" t="s">
        <v>800</v>
      </c>
      <c r="B1383" s="104" t="s">
        <v>314</v>
      </c>
      <c r="C1383" s="104" t="s">
        <v>801</v>
      </c>
      <c r="D1383" s="98" t="s">
        <v>364</v>
      </c>
      <c r="E1383" s="104" t="s">
        <v>336</v>
      </c>
      <c r="F1383" s="99" t="n">
        <v>493</v>
      </c>
    </row>
    <row r="1384" customFormat="false" ht="12" hidden="false" customHeight="false" outlineLevel="3" collapsed="false">
      <c r="A1384" s="97" t="s">
        <v>800</v>
      </c>
      <c r="B1384" s="104" t="s">
        <v>314</v>
      </c>
      <c r="C1384" s="104" t="s">
        <v>801</v>
      </c>
      <c r="D1384" s="98" t="s">
        <v>364</v>
      </c>
      <c r="E1384" s="104" t="s">
        <v>337</v>
      </c>
      <c r="F1384" s="99" t="n">
        <v>29</v>
      </c>
    </row>
    <row r="1385" customFormat="false" ht="12" hidden="false" customHeight="false" outlineLevel="3" collapsed="false">
      <c r="A1385" s="97" t="s">
        <v>800</v>
      </c>
      <c r="B1385" s="104" t="s">
        <v>314</v>
      </c>
      <c r="C1385" s="104" t="s">
        <v>801</v>
      </c>
      <c r="D1385" s="98" t="s">
        <v>364</v>
      </c>
      <c r="E1385" s="104" t="s">
        <v>348</v>
      </c>
      <c r="F1385" s="99" t="n">
        <v>1783</v>
      </c>
    </row>
    <row r="1386" customFormat="false" ht="12" hidden="false" customHeight="false" outlineLevel="3" collapsed="false">
      <c r="A1386" s="97" t="s">
        <v>800</v>
      </c>
      <c r="B1386" s="104" t="s">
        <v>314</v>
      </c>
      <c r="C1386" s="104" t="s">
        <v>801</v>
      </c>
      <c r="D1386" s="98" t="s">
        <v>364</v>
      </c>
      <c r="E1386" s="104" t="s">
        <v>348</v>
      </c>
      <c r="F1386" s="99" t="n">
        <v>1663</v>
      </c>
    </row>
    <row r="1387" customFormat="false" ht="12" hidden="false" customHeight="false" outlineLevel="2" collapsed="false">
      <c r="B1387" s="104"/>
      <c r="C1387" s="101" t="s">
        <v>802</v>
      </c>
      <c r="E1387" s="104"/>
      <c r="F1387" s="99" t="n">
        <f aca="false">SUBTOTAL(9,F1381:F1386)</f>
        <v>11356</v>
      </c>
    </row>
    <row r="1388" customFormat="false" ht="12" hidden="false" customHeight="false" outlineLevel="3" collapsed="false">
      <c r="A1388" s="97" t="s">
        <v>800</v>
      </c>
      <c r="B1388" s="104" t="s">
        <v>314</v>
      </c>
      <c r="C1388" s="104" t="s">
        <v>803</v>
      </c>
      <c r="D1388" s="98" t="s">
        <v>364</v>
      </c>
      <c r="E1388" s="104" t="s">
        <v>334</v>
      </c>
      <c r="F1388" s="99" t="n">
        <v>2646</v>
      </c>
    </row>
    <row r="1389" customFormat="false" ht="12" hidden="false" customHeight="false" outlineLevel="3" collapsed="false">
      <c r="A1389" s="97" t="s">
        <v>800</v>
      </c>
      <c r="B1389" s="104" t="s">
        <v>314</v>
      </c>
      <c r="C1389" s="104" t="s">
        <v>803</v>
      </c>
      <c r="D1389" s="98" t="s">
        <v>364</v>
      </c>
      <c r="E1389" s="104" t="s">
        <v>335</v>
      </c>
      <c r="F1389" s="99" t="n">
        <v>26</v>
      </c>
    </row>
    <row r="1390" customFormat="false" ht="12" hidden="false" customHeight="false" outlineLevel="3" collapsed="false">
      <c r="A1390" s="97" t="s">
        <v>800</v>
      </c>
      <c r="B1390" s="104" t="s">
        <v>314</v>
      </c>
      <c r="C1390" s="104" t="s">
        <v>803</v>
      </c>
      <c r="D1390" s="98" t="s">
        <v>364</v>
      </c>
      <c r="E1390" s="104" t="s">
        <v>336</v>
      </c>
      <c r="F1390" s="99" t="n">
        <v>178</v>
      </c>
    </row>
    <row r="1391" customFormat="false" ht="12" hidden="false" customHeight="false" outlineLevel="3" collapsed="false">
      <c r="A1391" s="97" t="s">
        <v>800</v>
      </c>
      <c r="B1391" s="104" t="s">
        <v>314</v>
      </c>
      <c r="C1391" s="104" t="s">
        <v>803</v>
      </c>
      <c r="D1391" s="98" t="s">
        <v>364</v>
      </c>
      <c r="E1391" s="104" t="s">
        <v>337</v>
      </c>
      <c r="F1391" s="99" t="n">
        <v>10</v>
      </c>
    </row>
    <row r="1392" customFormat="false" ht="12" hidden="false" customHeight="false" outlineLevel="3" collapsed="false">
      <c r="A1392" s="97" t="s">
        <v>800</v>
      </c>
      <c r="B1392" s="104" t="s">
        <v>314</v>
      </c>
      <c r="C1392" s="104" t="s">
        <v>803</v>
      </c>
      <c r="D1392" s="98" t="s">
        <v>364</v>
      </c>
      <c r="E1392" s="104" t="s">
        <v>348</v>
      </c>
      <c r="F1392" s="99" t="n">
        <v>645</v>
      </c>
    </row>
    <row r="1393" customFormat="false" ht="12" hidden="false" customHeight="false" outlineLevel="3" collapsed="false">
      <c r="A1393" s="97" t="s">
        <v>800</v>
      </c>
      <c r="B1393" s="104" t="s">
        <v>314</v>
      </c>
      <c r="C1393" s="104" t="s">
        <v>803</v>
      </c>
      <c r="D1393" s="98" t="s">
        <v>364</v>
      </c>
      <c r="E1393" s="104" t="s">
        <v>348</v>
      </c>
      <c r="F1393" s="99" t="n">
        <v>601</v>
      </c>
    </row>
    <row r="1394" customFormat="false" ht="12" hidden="false" customHeight="false" outlineLevel="2" collapsed="false">
      <c r="B1394" s="104"/>
      <c r="C1394" s="101" t="s">
        <v>804</v>
      </c>
      <c r="E1394" s="104"/>
      <c r="F1394" s="99" t="n">
        <f aca="false">SUBTOTAL(9,F1388:F1393)</f>
        <v>4106</v>
      </c>
    </row>
    <row r="1395" customFormat="false" ht="12" hidden="false" customHeight="false" outlineLevel="3" collapsed="false">
      <c r="A1395" s="97" t="s">
        <v>800</v>
      </c>
      <c r="B1395" s="104" t="s">
        <v>314</v>
      </c>
      <c r="C1395" s="104" t="s">
        <v>805</v>
      </c>
      <c r="D1395" s="98" t="s">
        <v>364</v>
      </c>
      <c r="E1395" s="104" t="s">
        <v>334</v>
      </c>
      <c r="F1395" s="99" t="n">
        <v>2879</v>
      </c>
    </row>
    <row r="1396" customFormat="false" ht="12" hidden="false" customHeight="false" outlineLevel="3" collapsed="false">
      <c r="A1396" s="97" t="s">
        <v>800</v>
      </c>
      <c r="B1396" s="104" t="s">
        <v>314</v>
      </c>
      <c r="C1396" s="104" t="s">
        <v>805</v>
      </c>
      <c r="D1396" s="98" t="s">
        <v>364</v>
      </c>
      <c r="E1396" s="104" t="s">
        <v>335</v>
      </c>
      <c r="F1396" s="99" t="n">
        <v>28</v>
      </c>
    </row>
    <row r="1397" customFormat="false" ht="12" hidden="false" customHeight="false" outlineLevel="3" collapsed="false">
      <c r="A1397" s="97" t="s">
        <v>800</v>
      </c>
      <c r="B1397" s="104" t="s">
        <v>314</v>
      </c>
      <c r="C1397" s="104" t="s">
        <v>805</v>
      </c>
      <c r="D1397" s="98" t="s">
        <v>364</v>
      </c>
      <c r="E1397" s="104" t="s">
        <v>336</v>
      </c>
      <c r="F1397" s="99" t="n">
        <v>194</v>
      </c>
    </row>
    <row r="1398" customFormat="false" ht="12" hidden="false" customHeight="false" outlineLevel="3" collapsed="false">
      <c r="A1398" s="97" t="s">
        <v>800</v>
      </c>
      <c r="B1398" s="104" t="s">
        <v>314</v>
      </c>
      <c r="C1398" s="104" t="s">
        <v>805</v>
      </c>
      <c r="D1398" s="98" t="s">
        <v>364</v>
      </c>
      <c r="E1398" s="104" t="s">
        <v>337</v>
      </c>
      <c r="F1398" s="99" t="n">
        <v>11</v>
      </c>
    </row>
    <row r="1399" customFormat="false" ht="12" hidden="false" customHeight="false" outlineLevel="3" collapsed="false">
      <c r="A1399" s="97" t="s">
        <v>800</v>
      </c>
      <c r="B1399" s="104" t="s">
        <v>314</v>
      </c>
      <c r="C1399" s="104" t="s">
        <v>805</v>
      </c>
      <c r="D1399" s="98" t="s">
        <v>364</v>
      </c>
      <c r="E1399" s="104" t="s">
        <v>348</v>
      </c>
      <c r="F1399" s="99" t="n">
        <v>701</v>
      </c>
    </row>
    <row r="1400" customFormat="false" ht="12" hidden="false" customHeight="false" outlineLevel="3" collapsed="false">
      <c r="A1400" s="97" t="s">
        <v>800</v>
      </c>
      <c r="B1400" s="104" t="s">
        <v>314</v>
      </c>
      <c r="C1400" s="104" t="s">
        <v>805</v>
      </c>
      <c r="D1400" s="98" t="s">
        <v>364</v>
      </c>
      <c r="E1400" s="104" t="s">
        <v>348</v>
      </c>
      <c r="F1400" s="99" t="n">
        <v>654</v>
      </c>
    </row>
    <row r="1401" customFormat="false" ht="12" hidden="false" customHeight="false" outlineLevel="2" collapsed="false">
      <c r="B1401" s="104"/>
      <c r="C1401" s="101" t="s">
        <v>806</v>
      </c>
      <c r="E1401" s="104"/>
      <c r="F1401" s="99" t="n">
        <f aca="false">SUBTOTAL(9,F1395:F1400)</f>
        <v>4467</v>
      </c>
    </row>
    <row r="1402" customFormat="false" ht="12" hidden="false" customHeight="false" outlineLevel="3" collapsed="false">
      <c r="A1402" s="97" t="s">
        <v>800</v>
      </c>
      <c r="B1402" s="104" t="s">
        <v>314</v>
      </c>
      <c r="C1402" s="104" t="s">
        <v>807</v>
      </c>
      <c r="D1402" s="98" t="s">
        <v>364</v>
      </c>
      <c r="E1402" s="104" t="s">
        <v>334</v>
      </c>
      <c r="F1402" s="99" t="n">
        <v>1272</v>
      </c>
    </row>
    <row r="1403" customFormat="false" ht="12" hidden="false" customHeight="false" outlineLevel="3" collapsed="false">
      <c r="A1403" s="97" t="s">
        <v>800</v>
      </c>
      <c r="B1403" s="104" t="s">
        <v>314</v>
      </c>
      <c r="C1403" s="104" t="s">
        <v>807</v>
      </c>
      <c r="D1403" s="98" t="s">
        <v>364</v>
      </c>
      <c r="E1403" s="104" t="s">
        <v>335</v>
      </c>
      <c r="F1403" s="99" t="n">
        <v>13</v>
      </c>
    </row>
    <row r="1404" customFormat="false" ht="12" hidden="false" customHeight="false" outlineLevel="3" collapsed="false">
      <c r="A1404" s="97" t="s">
        <v>800</v>
      </c>
      <c r="B1404" s="104" t="s">
        <v>314</v>
      </c>
      <c r="C1404" s="104" t="s">
        <v>807</v>
      </c>
      <c r="D1404" s="98" t="s">
        <v>364</v>
      </c>
      <c r="E1404" s="104" t="s">
        <v>336</v>
      </c>
      <c r="F1404" s="99" t="n">
        <v>85</v>
      </c>
    </row>
    <row r="1405" customFormat="false" ht="12" hidden="false" customHeight="false" outlineLevel="3" collapsed="false">
      <c r="A1405" s="97" t="s">
        <v>800</v>
      </c>
      <c r="B1405" s="104" t="s">
        <v>314</v>
      </c>
      <c r="C1405" s="104" t="s">
        <v>807</v>
      </c>
      <c r="D1405" s="98" t="s">
        <v>364</v>
      </c>
      <c r="E1405" s="104" t="s">
        <v>337</v>
      </c>
      <c r="F1405" s="99" t="n">
        <v>5</v>
      </c>
    </row>
    <row r="1406" customFormat="false" ht="12" hidden="false" customHeight="false" outlineLevel="3" collapsed="false">
      <c r="A1406" s="97" t="s">
        <v>800</v>
      </c>
      <c r="B1406" s="104" t="s">
        <v>314</v>
      </c>
      <c r="C1406" s="104" t="s">
        <v>807</v>
      </c>
      <c r="D1406" s="98" t="s">
        <v>364</v>
      </c>
      <c r="E1406" s="104" t="s">
        <v>348</v>
      </c>
      <c r="F1406" s="99" t="n">
        <v>310</v>
      </c>
    </row>
    <row r="1407" customFormat="false" ht="12" hidden="false" customHeight="false" outlineLevel="3" collapsed="false">
      <c r="A1407" s="97" t="s">
        <v>800</v>
      </c>
      <c r="B1407" s="104" t="s">
        <v>314</v>
      </c>
      <c r="C1407" s="104" t="s">
        <v>807</v>
      </c>
      <c r="D1407" s="98" t="s">
        <v>364</v>
      </c>
      <c r="E1407" s="104" t="s">
        <v>348</v>
      </c>
      <c r="F1407" s="99" t="n">
        <v>289</v>
      </c>
    </row>
    <row r="1408" customFormat="false" ht="12" hidden="false" customHeight="false" outlineLevel="2" collapsed="false">
      <c r="B1408" s="104"/>
      <c r="C1408" s="101" t="s">
        <v>808</v>
      </c>
      <c r="E1408" s="104"/>
      <c r="F1408" s="99" t="n">
        <f aca="false">SUBTOTAL(9,F1402:F1407)</f>
        <v>1974</v>
      </c>
    </row>
    <row r="1409" customFormat="false" ht="12" hidden="false" customHeight="false" outlineLevel="3" collapsed="false">
      <c r="A1409" s="97" t="s">
        <v>800</v>
      </c>
      <c r="B1409" s="104" t="s">
        <v>314</v>
      </c>
      <c r="C1409" s="104" t="s">
        <v>809</v>
      </c>
      <c r="D1409" s="98" t="s">
        <v>364</v>
      </c>
      <c r="E1409" s="104" t="s">
        <v>334</v>
      </c>
      <c r="F1409" s="99" t="n">
        <v>147758</v>
      </c>
    </row>
    <row r="1410" customFormat="false" ht="12" hidden="false" customHeight="false" outlineLevel="3" collapsed="false">
      <c r="A1410" s="97" t="s">
        <v>800</v>
      </c>
      <c r="B1410" s="104" t="s">
        <v>314</v>
      </c>
      <c r="C1410" s="104" t="s">
        <v>809</v>
      </c>
      <c r="D1410" s="98" t="s">
        <v>364</v>
      </c>
      <c r="E1410" s="104" t="s">
        <v>335</v>
      </c>
      <c r="F1410" s="99" t="n">
        <v>1520</v>
      </c>
    </row>
    <row r="1411" customFormat="false" ht="12" hidden="false" customHeight="false" outlineLevel="3" collapsed="false">
      <c r="A1411" s="97" t="s">
        <v>800</v>
      </c>
      <c r="B1411" s="104" t="s">
        <v>314</v>
      </c>
      <c r="C1411" s="104" t="s">
        <v>809</v>
      </c>
      <c r="D1411" s="98" t="s">
        <v>364</v>
      </c>
      <c r="E1411" s="104" t="s">
        <v>336</v>
      </c>
      <c r="F1411" s="99" t="n">
        <v>9978</v>
      </c>
    </row>
    <row r="1412" customFormat="false" ht="12" hidden="false" customHeight="false" outlineLevel="3" collapsed="false">
      <c r="A1412" s="97" t="s">
        <v>800</v>
      </c>
      <c r="B1412" s="104" t="s">
        <v>314</v>
      </c>
      <c r="C1412" s="104" t="s">
        <v>809</v>
      </c>
      <c r="D1412" s="98" t="s">
        <v>364</v>
      </c>
      <c r="E1412" s="104" t="s">
        <v>337</v>
      </c>
      <c r="F1412" s="99" t="n">
        <v>589</v>
      </c>
    </row>
    <row r="1413" customFormat="false" ht="12" hidden="false" customHeight="false" outlineLevel="3" collapsed="false">
      <c r="A1413" s="97" t="s">
        <v>800</v>
      </c>
      <c r="B1413" s="104" t="s">
        <v>314</v>
      </c>
      <c r="C1413" s="104" t="s">
        <v>809</v>
      </c>
      <c r="D1413" s="98" t="s">
        <v>364</v>
      </c>
      <c r="E1413" s="104" t="s">
        <v>348</v>
      </c>
      <c r="F1413" s="99" t="n">
        <v>36057</v>
      </c>
    </row>
    <row r="1414" customFormat="false" ht="12" hidden="false" customHeight="false" outlineLevel="3" collapsed="false">
      <c r="A1414" s="97" t="s">
        <v>800</v>
      </c>
      <c r="B1414" s="104" t="s">
        <v>314</v>
      </c>
      <c r="C1414" s="104" t="s">
        <v>809</v>
      </c>
      <c r="D1414" s="98" t="s">
        <v>364</v>
      </c>
      <c r="E1414" s="104" t="s">
        <v>348</v>
      </c>
      <c r="F1414" s="99" t="n">
        <v>33619</v>
      </c>
    </row>
    <row r="1415" customFormat="false" ht="12" hidden="false" customHeight="false" outlineLevel="2" collapsed="false">
      <c r="B1415" s="104"/>
      <c r="C1415" s="101" t="s">
        <v>810</v>
      </c>
      <c r="E1415" s="104"/>
      <c r="F1415" s="99" t="n">
        <f aca="false">SUBTOTAL(9,F1409:F1414)</f>
        <v>229521</v>
      </c>
    </row>
    <row r="1416" customFormat="false" ht="12" hidden="false" customHeight="false" outlineLevel="3" collapsed="false">
      <c r="A1416" s="97" t="s">
        <v>800</v>
      </c>
      <c r="B1416" s="104" t="s">
        <v>314</v>
      </c>
      <c r="C1416" s="104" t="s">
        <v>811</v>
      </c>
      <c r="D1416" s="98" t="s">
        <v>364</v>
      </c>
      <c r="E1416" s="104" t="s">
        <v>334</v>
      </c>
      <c r="F1416" s="99" t="n">
        <v>2839</v>
      </c>
    </row>
    <row r="1417" customFormat="false" ht="12" hidden="false" customHeight="false" outlineLevel="3" collapsed="false">
      <c r="A1417" s="97" t="s">
        <v>800</v>
      </c>
      <c r="B1417" s="104" t="s">
        <v>314</v>
      </c>
      <c r="C1417" s="104" t="s">
        <v>811</v>
      </c>
      <c r="D1417" s="98" t="s">
        <v>364</v>
      </c>
      <c r="E1417" s="104" t="s">
        <v>335</v>
      </c>
      <c r="F1417" s="99" t="n">
        <v>27</v>
      </c>
    </row>
    <row r="1418" customFormat="false" ht="12" hidden="false" customHeight="false" outlineLevel="3" collapsed="false">
      <c r="A1418" s="97" t="s">
        <v>800</v>
      </c>
      <c r="B1418" s="104" t="s">
        <v>314</v>
      </c>
      <c r="C1418" s="104" t="s">
        <v>811</v>
      </c>
      <c r="D1418" s="98" t="s">
        <v>364</v>
      </c>
      <c r="E1418" s="104" t="s">
        <v>336</v>
      </c>
      <c r="F1418" s="99" t="n">
        <v>191</v>
      </c>
    </row>
    <row r="1419" customFormat="false" ht="12" hidden="false" customHeight="false" outlineLevel="3" collapsed="false">
      <c r="A1419" s="97" t="s">
        <v>800</v>
      </c>
      <c r="B1419" s="104" t="s">
        <v>314</v>
      </c>
      <c r="C1419" s="104" t="s">
        <v>811</v>
      </c>
      <c r="D1419" s="98" t="s">
        <v>364</v>
      </c>
      <c r="E1419" s="104" t="s">
        <v>337</v>
      </c>
      <c r="F1419" s="99" t="n">
        <v>11</v>
      </c>
    </row>
    <row r="1420" customFormat="false" ht="12" hidden="false" customHeight="false" outlineLevel="3" collapsed="false">
      <c r="A1420" s="97" t="s">
        <v>800</v>
      </c>
      <c r="B1420" s="104" t="s">
        <v>314</v>
      </c>
      <c r="C1420" s="104" t="s">
        <v>811</v>
      </c>
      <c r="D1420" s="98" t="s">
        <v>364</v>
      </c>
      <c r="E1420" s="104" t="s">
        <v>348</v>
      </c>
      <c r="F1420" s="99" t="n">
        <v>691</v>
      </c>
    </row>
    <row r="1421" customFormat="false" ht="12" hidden="false" customHeight="false" outlineLevel="3" collapsed="false">
      <c r="A1421" s="97" t="s">
        <v>800</v>
      </c>
      <c r="B1421" s="104" t="s">
        <v>314</v>
      </c>
      <c r="C1421" s="104" t="s">
        <v>811</v>
      </c>
      <c r="D1421" s="98" t="s">
        <v>364</v>
      </c>
      <c r="E1421" s="104" t="s">
        <v>348</v>
      </c>
      <c r="F1421" s="99" t="n">
        <v>646</v>
      </c>
    </row>
    <row r="1422" customFormat="false" ht="12" hidden="false" customHeight="false" outlineLevel="2" collapsed="false">
      <c r="B1422" s="104"/>
      <c r="C1422" s="101" t="s">
        <v>812</v>
      </c>
      <c r="E1422" s="104"/>
      <c r="F1422" s="99" t="n">
        <f aca="false">SUBTOTAL(9,F1416:F1421)</f>
        <v>4405</v>
      </c>
    </row>
    <row r="1423" customFormat="false" ht="12" hidden="false" customHeight="false" outlineLevel="3" collapsed="false">
      <c r="A1423" s="97" t="s">
        <v>800</v>
      </c>
      <c r="B1423" s="104" t="s">
        <v>314</v>
      </c>
      <c r="C1423" s="104" t="s">
        <v>813</v>
      </c>
      <c r="D1423" s="98" t="s">
        <v>364</v>
      </c>
      <c r="E1423" s="104" t="s">
        <v>334</v>
      </c>
      <c r="F1423" s="99" t="n">
        <v>3640</v>
      </c>
    </row>
    <row r="1424" customFormat="false" ht="12" hidden="false" customHeight="false" outlineLevel="3" collapsed="false">
      <c r="A1424" s="97" t="s">
        <v>800</v>
      </c>
      <c r="B1424" s="104" t="s">
        <v>314</v>
      </c>
      <c r="C1424" s="104" t="s">
        <v>813</v>
      </c>
      <c r="D1424" s="98" t="s">
        <v>364</v>
      </c>
      <c r="E1424" s="104" t="s">
        <v>335</v>
      </c>
      <c r="F1424" s="99" t="n">
        <v>173</v>
      </c>
    </row>
    <row r="1425" customFormat="false" ht="12" hidden="false" customHeight="false" outlineLevel="3" collapsed="false">
      <c r="A1425" s="97" t="s">
        <v>800</v>
      </c>
      <c r="B1425" s="104" t="s">
        <v>314</v>
      </c>
      <c r="C1425" s="104" t="s">
        <v>813</v>
      </c>
      <c r="D1425" s="98" t="s">
        <v>364</v>
      </c>
      <c r="E1425" s="104" t="s">
        <v>336</v>
      </c>
      <c r="F1425" s="99" t="n">
        <v>288</v>
      </c>
    </row>
    <row r="1426" customFormat="false" ht="12" hidden="false" customHeight="false" outlineLevel="3" collapsed="false">
      <c r="A1426" s="97" t="s">
        <v>800</v>
      </c>
      <c r="B1426" s="104" t="s">
        <v>314</v>
      </c>
      <c r="C1426" s="104" t="s">
        <v>813</v>
      </c>
      <c r="D1426" s="98" t="s">
        <v>364</v>
      </c>
      <c r="E1426" s="104" t="s">
        <v>337</v>
      </c>
      <c r="F1426" s="99" t="n">
        <v>32</v>
      </c>
    </row>
    <row r="1427" customFormat="false" ht="12" hidden="false" customHeight="false" outlineLevel="3" collapsed="false">
      <c r="A1427" s="97" t="s">
        <v>800</v>
      </c>
      <c r="B1427" s="104" t="s">
        <v>314</v>
      </c>
      <c r="C1427" s="104" t="s">
        <v>813</v>
      </c>
      <c r="D1427" s="98" t="s">
        <v>364</v>
      </c>
      <c r="E1427" s="104" t="s">
        <v>348</v>
      </c>
      <c r="F1427" s="99" t="n">
        <v>736</v>
      </c>
    </row>
    <row r="1428" customFormat="false" ht="12" hidden="false" customHeight="false" outlineLevel="3" collapsed="false">
      <c r="A1428" s="97" t="s">
        <v>800</v>
      </c>
      <c r="B1428" s="104" t="s">
        <v>314</v>
      </c>
      <c r="C1428" s="104" t="s">
        <v>813</v>
      </c>
      <c r="D1428" s="98" t="s">
        <v>364</v>
      </c>
      <c r="E1428" s="104" t="s">
        <v>348</v>
      </c>
      <c r="F1428" s="99" t="n">
        <v>686</v>
      </c>
    </row>
    <row r="1429" customFormat="false" ht="12" hidden="false" customHeight="false" outlineLevel="2" collapsed="false">
      <c r="B1429" s="104"/>
      <c r="C1429" s="101" t="s">
        <v>814</v>
      </c>
      <c r="E1429" s="104"/>
      <c r="F1429" s="99" t="n">
        <f aca="false">SUBTOTAL(9,F1423:F1428)</f>
        <v>5555</v>
      </c>
    </row>
    <row r="1430" customFormat="false" ht="12" hidden="false" customHeight="false" outlineLevel="3" collapsed="false">
      <c r="A1430" s="97" t="s">
        <v>800</v>
      </c>
      <c r="B1430" s="104" t="s">
        <v>314</v>
      </c>
      <c r="C1430" s="104" t="s">
        <v>815</v>
      </c>
      <c r="D1430" s="98" t="s">
        <v>364</v>
      </c>
      <c r="E1430" s="104" t="s">
        <v>334</v>
      </c>
      <c r="F1430" s="99" t="n">
        <v>137954</v>
      </c>
    </row>
    <row r="1431" customFormat="false" ht="12" hidden="false" customHeight="false" outlineLevel="3" collapsed="false">
      <c r="A1431" s="97" t="s">
        <v>800</v>
      </c>
      <c r="B1431" s="104" t="s">
        <v>314</v>
      </c>
      <c r="C1431" s="104" t="s">
        <v>815</v>
      </c>
      <c r="D1431" s="98" t="s">
        <v>364</v>
      </c>
      <c r="E1431" s="104" t="s">
        <v>335</v>
      </c>
      <c r="F1431" s="99" t="n">
        <v>1420</v>
      </c>
    </row>
    <row r="1432" customFormat="false" ht="12" hidden="false" customHeight="false" outlineLevel="3" collapsed="false">
      <c r="A1432" s="97" t="s">
        <v>800</v>
      </c>
      <c r="B1432" s="104" t="s">
        <v>314</v>
      </c>
      <c r="C1432" s="104" t="s">
        <v>815</v>
      </c>
      <c r="D1432" s="98" t="s">
        <v>364</v>
      </c>
      <c r="E1432" s="104" t="s">
        <v>336</v>
      </c>
      <c r="F1432" s="99" t="n">
        <v>9316</v>
      </c>
    </row>
    <row r="1433" customFormat="false" ht="12" hidden="false" customHeight="false" outlineLevel="3" collapsed="false">
      <c r="A1433" s="97" t="s">
        <v>800</v>
      </c>
      <c r="B1433" s="104" t="s">
        <v>314</v>
      </c>
      <c r="C1433" s="104" t="s">
        <v>815</v>
      </c>
      <c r="D1433" s="98" t="s">
        <v>364</v>
      </c>
      <c r="E1433" s="104" t="s">
        <v>337</v>
      </c>
      <c r="F1433" s="99" t="n">
        <v>549</v>
      </c>
    </row>
    <row r="1434" customFormat="false" ht="12" hidden="false" customHeight="false" outlineLevel="3" collapsed="false">
      <c r="A1434" s="97" t="s">
        <v>800</v>
      </c>
      <c r="B1434" s="104" t="s">
        <v>314</v>
      </c>
      <c r="C1434" s="104" t="s">
        <v>815</v>
      </c>
      <c r="D1434" s="98" t="s">
        <v>364</v>
      </c>
      <c r="E1434" s="104" t="s">
        <v>348</v>
      </c>
      <c r="F1434" s="99" t="n">
        <v>33665</v>
      </c>
    </row>
    <row r="1435" customFormat="false" ht="12" hidden="false" customHeight="false" outlineLevel="3" collapsed="false">
      <c r="A1435" s="97" t="s">
        <v>800</v>
      </c>
      <c r="B1435" s="104" t="s">
        <v>314</v>
      </c>
      <c r="C1435" s="104" t="s">
        <v>815</v>
      </c>
      <c r="D1435" s="98" t="s">
        <v>364</v>
      </c>
      <c r="E1435" s="104" t="s">
        <v>348</v>
      </c>
      <c r="F1435" s="99" t="n">
        <v>31389</v>
      </c>
    </row>
    <row r="1436" customFormat="false" ht="12" hidden="false" customHeight="false" outlineLevel="2" collapsed="false">
      <c r="B1436" s="104"/>
      <c r="C1436" s="101" t="s">
        <v>816</v>
      </c>
      <c r="E1436" s="104"/>
      <c r="F1436" s="99" t="n">
        <f aca="false">SUBTOTAL(9,F1430:F1435)</f>
        <v>214293</v>
      </c>
    </row>
    <row r="1437" customFormat="false" ht="12" hidden="false" customHeight="false" outlineLevel="3" collapsed="false">
      <c r="A1437" s="97" t="s">
        <v>800</v>
      </c>
      <c r="B1437" s="104" t="s">
        <v>314</v>
      </c>
      <c r="C1437" s="104" t="s">
        <v>817</v>
      </c>
      <c r="D1437" s="98" t="s">
        <v>364</v>
      </c>
      <c r="E1437" s="104" t="s">
        <v>334</v>
      </c>
      <c r="F1437" s="99" t="n">
        <v>3695</v>
      </c>
    </row>
    <row r="1438" customFormat="false" ht="12" hidden="false" customHeight="false" outlineLevel="3" collapsed="false">
      <c r="A1438" s="97" t="s">
        <v>800</v>
      </c>
      <c r="B1438" s="104" t="s">
        <v>314</v>
      </c>
      <c r="C1438" s="104" t="s">
        <v>817</v>
      </c>
      <c r="D1438" s="98" t="s">
        <v>364</v>
      </c>
      <c r="E1438" s="104" t="s">
        <v>335</v>
      </c>
      <c r="F1438" s="99" t="n">
        <v>37</v>
      </c>
    </row>
    <row r="1439" customFormat="false" ht="12" hidden="false" customHeight="false" outlineLevel="3" collapsed="false">
      <c r="A1439" s="97" t="s">
        <v>800</v>
      </c>
      <c r="B1439" s="104" t="s">
        <v>314</v>
      </c>
      <c r="C1439" s="104" t="s">
        <v>817</v>
      </c>
      <c r="D1439" s="98" t="s">
        <v>364</v>
      </c>
      <c r="E1439" s="104" t="s">
        <v>336</v>
      </c>
      <c r="F1439" s="99" t="n">
        <v>249</v>
      </c>
    </row>
    <row r="1440" customFormat="false" ht="12" hidden="false" customHeight="false" outlineLevel="3" collapsed="false">
      <c r="A1440" s="97" t="s">
        <v>800</v>
      </c>
      <c r="B1440" s="104" t="s">
        <v>314</v>
      </c>
      <c r="C1440" s="104" t="s">
        <v>817</v>
      </c>
      <c r="D1440" s="98" t="s">
        <v>364</v>
      </c>
      <c r="E1440" s="104" t="s">
        <v>337</v>
      </c>
      <c r="F1440" s="99" t="n">
        <v>14</v>
      </c>
    </row>
    <row r="1441" customFormat="false" ht="12" hidden="false" customHeight="false" outlineLevel="3" collapsed="false">
      <c r="A1441" s="97" t="s">
        <v>800</v>
      </c>
      <c r="B1441" s="104" t="s">
        <v>314</v>
      </c>
      <c r="C1441" s="104" t="s">
        <v>817</v>
      </c>
      <c r="D1441" s="98" t="s">
        <v>364</v>
      </c>
      <c r="E1441" s="104" t="s">
        <v>348</v>
      </c>
      <c r="F1441" s="99" t="n">
        <v>901</v>
      </c>
    </row>
    <row r="1442" customFormat="false" ht="12" hidden="false" customHeight="false" outlineLevel="3" collapsed="false">
      <c r="A1442" s="97" t="s">
        <v>800</v>
      </c>
      <c r="B1442" s="104" t="s">
        <v>314</v>
      </c>
      <c r="C1442" s="104" t="s">
        <v>817</v>
      </c>
      <c r="D1442" s="98" t="s">
        <v>364</v>
      </c>
      <c r="E1442" s="104" t="s">
        <v>348</v>
      </c>
      <c r="F1442" s="99" t="n">
        <v>839</v>
      </c>
    </row>
    <row r="1443" customFormat="false" ht="12" hidden="false" customHeight="false" outlineLevel="2" collapsed="false">
      <c r="B1443" s="104"/>
      <c r="C1443" s="101" t="s">
        <v>818</v>
      </c>
      <c r="E1443" s="104"/>
      <c r="F1443" s="99" t="n">
        <f aca="false">SUBTOTAL(9,F1437:F1442)</f>
        <v>5735</v>
      </c>
    </row>
    <row r="1444" customFormat="false" ht="12" hidden="false" customHeight="false" outlineLevel="3" collapsed="false">
      <c r="A1444" s="97" t="s">
        <v>800</v>
      </c>
      <c r="B1444" s="104" t="s">
        <v>314</v>
      </c>
      <c r="C1444" s="104" t="s">
        <v>819</v>
      </c>
      <c r="D1444" s="98" t="s">
        <v>364</v>
      </c>
      <c r="E1444" s="104" t="s">
        <v>334</v>
      </c>
      <c r="F1444" s="99" t="n">
        <v>3781</v>
      </c>
    </row>
    <row r="1445" customFormat="false" ht="12" hidden="false" customHeight="false" outlineLevel="3" collapsed="false">
      <c r="A1445" s="97" t="s">
        <v>800</v>
      </c>
      <c r="B1445" s="104" t="s">
        <v>314</v>
      </c>
      <c r="C1445" s="104" t="s">
        <v>819</v>
      </c>
      <c r="D1445" s="98" t="s">
        <v>364</v>
      </c>
      <c r="E1445" s="104" t="s">
        <v>335</v>
      </c>
      <c r="F1445" s="99" t="n">
        <v>38</v>
      </c>
    </row>
    <row r="1446" customFormat="false" ht="12" hidden="false" customHeight="false" outlineLevel="3" collapsed="false">
      <c r="A1446" s="97" t="s">
        <v>800</v>
      </c>
      <c r="B1446" s="104" t="s">
        <v>314</v>
      </c>
      <c r="C1446" s="104" t="s">
        <v>819</v>
      </c>
      <c r="D1446" s="98" t="s">
        <v>364</v>
      </c>
      <c r="E1446" s="104" t="s">
        <v>336</v>
      </c>
      <c r="F1446" s="99" t="n">
        <v>255</v>
      </c>
    </row>
    <row r="1447" customFormat="false" ht="12" hidden="false" customHeight="false" outlineLevel="3" collapsed="false">
      <c r="A1447" s="97" t="s">
        <v>800</v>
      </c>
      <c r="B1447" s="104" t="s">
        <v>314</v>
      </c>
      <c r="C1447" s="104" t="s">
        <v>819</v>
      </c>
      <c r="D1447" s="98" t="s">
        <v>364</v>
      </c>
      <c r="E1447" s="104" t="s">
        <v>337</v>
      </c>
      <c r="F1447" s="99" t="n">
        <v>14</v>
      </c>
    </row>
    <row r="1448" customFormat="false" ht="12" hidden="false" customHeight="false" outlineLevel="3" collapsed="false">
      <c r="A1448" s="97" t="s">
        <v>800</v>
      </c>
      <c r="B1448" s="104" t="s">
        <v>314</v>
      </c>
      <c r="C1448" s="104" t="s">
        <v>819</v>
      </c>
      <c r="D1448" s="98" t="s">
        <v>364</v>
      </c>
      <c r="E1448" s="104" t="s">
        <v>348</v>
      </c>
      <c r="F1448" s="99" t="n">
        <v>921</v>
      </c>
    </row>
    <row r="1449" customFormat="false" ht="12" hidden="false" customHeight="false" outlineLevel="3" collapsed="false">
      <c r="A1449" s="97" t="s">
        <v>800</v>
      </c>
      <c r="B1449" s="104" t="s">
        <v>314</v>
      </c>
      <c r="C1449" s="104" t="s">
        <v>819</v>
      </c>
      <c r="D1449" s="98" t="s">
        <v>364</v>
      </c>
      <c r="E1449" s="104" t="s">
        <v>348</v>
      </c>
      <c r="F1449" s="99" t="n">
        <v>859</v>
      </c>
    </row>
    <row r="1450" customFormat="false" ht="12" hidden="false" customHeight="false" outlineLevel="2" collapsed="false">
      <c r="B1450" s="104"/>
      <c r="C1450" s="101" t="s">
        <v>820</v>
      </c>
      <c r="E1450" s="104"/>
      <c r="F1450" s="99" t="n">
        <f aca="false">SUBTOTAL(9,F1444:F1449)</f>
        <v>5868</v>
      </c>
    </row>
    <row r="1451" customFormat="false" ht="12" hidden="false" customHeight="false" outlineLevel="3" collapsed="false">
      <c r="A1451" s="97" t="s">
        <v>800</v>
      </c>
      <c r="B1451" s="104" t="s">
        <v>314</v>
      </c>
      <c r="C1451" s="104" t="s">
        <v>821</v>
      </c>
      <c r="D1451" s="98" t="s">
        <v>364</v>
      </c>
      <c r="E1451" s="104" t="s">
        <v>334</v>
      </c>
      <c r="F1451" s="99" t="n">
        <v>107</v>
      </c>
    </row>
    <row r="1452" customFormat="false" ht="12" hidden="false" customHeight="false" outlineLevel="3" collapsed="false">
      <c r="A1452" s="97" t="s">
        <v>800</v>
      </c>
      <c r="B1452" s="104" t="s">
        <v>314</v>
      </c>
      <c r="C1452" s="104" t="s">
        <v>821</v>
      </c>
      <c r="D1452" s="98" t="s">
        <v>364</v>
      </c>
      <c r="E1452" s="104" t="s">
        <v>335</v>
      </c>
      <c r="F1452" s="99" t="n">
        <v>0</v>
      </c>
    </row>
    <row r="1453" customFormat="false" ht="12" hidden="false" customHeight="false" outlineLevel="3" collapsed="false">
      <c r="A1453" s="97" t="s">
        <v>800</v>
      </c>
      <c r="B1453" s="104" t="s">
        <v>314</v>
      </c>
      <c r="C1453" s="104" t="s">
        <v>821</v>
      </c>
      <c r="D1453" s="98" t="s">
        <v>364</v>
      </c>
      <c r="E1453" s="104" t="s">
        <v>336</v>
      </c>
      <c r="F1453" s="99" t="n">
        <v>7</v>
      </c>
    </row>
    <row r="1454" customFormat="false" ht="12" hidden="false" customHeight="false" outlineLevel="3" collapsed="false">
      <c r="A1454" s="97" t="s">
        <v>800</v>
      </c>
      <c r="B1454" s="104" t="s">
        <v>314</v>
      </c>
      <c r="C1454" s="104" t="s">
        <v>821</v>
      </c>
      <c r="D1454" s="98" t="s">
        <v>364</v>
      </c>
      <c r="E1454" s="104" t="s">
        <v>337</v>
      </c>
      <c r="F1454" s="99" t="n">
        <v>0</v>
      </c>
    </row>
    <row r="1455" customFormat="false" ht="12" hidden="false" customHeight="false" outlineLevel="3" collapsed="false">
      <c r="A1455" s="97" t="s">
        <v>800</v>
      </c>
      <c r="B1455" s="104" t="s">
        <v>314</v>
      </c>
      <c r="C1455" s="104" t="s">
        <v>821</v>
      </c>
      <c r="D1455" s="98" t="s">
        <v>364</v>
      </c>
      <c r="E1455" s="104" t="s">
        <v>348</v>
      </c>
      <c r="F1455" s="99" t="n">
        <v>25</v>
      </c>
    </row>
    <row r="1456" customFormat="false" ht="12" hidden="false" customHeight="false" outlineLevel="3" collapsed="false">
      <c r="A1456" s="97" t="s">
        <v>800</v>
      </c>
      <c r="B1456" s="104" t="s">
        <v>314</v>
      </c>
      <c r="C1456" s="104" t="s">
        <v>821</v>
      </c>
      <c r="D1456" s="98" t="s">
        <v>364</v>
      </c>
      <c r="E1456" s="104" t="s">
        <v>348</v>
      </c>
      <c r="F1456" s="99" t="n">
        <v>23</v>
      </c>
    </row>
    <row r="1457" customFormat="false" ht="12" hidden="false" customHeight="false" outlineLevel="2" collapsed="false">
      <c r="B1457" s="104"/>
      <c r="C1457" s="101" t="s">
        <v>822</v>
      </c>
      <c r="E1457" s="104"/>
      <c r="F1457" s="99" t="n">
        <f aca="false">SUBTOTAL(9,F1451:F1456)</f>
        <v>162</v>
      </c>
    </row>
    <row r="1458" customFormat="false" ht="12" hidden="false" customHeight="false" outlineLevel="3" collapsed="false">
      <c r="A1458" s="97" t="s">
        <v>800</v>
      </c>
      <c r="B1458" s="104" t="s">
        <v>314</v>
      </c>
      <c r="C1458" s="104" t="s">
        <v>823</v>
      </c>
      <c r="D1458" s="98" t="s">
        <v>364</v>
      </c>
      <c r="E1458" s="104" t="s">
        <v>334</v>
      </c>
      <c r="F1458" s="99" t="n">
        <v>2</v>
      </c>
    </row>
    <row r="1459" customFormat="false" ht="12" hidden="false" customHeight="false" outlineLevel="3" collapsed="false">
      <c r="A1459" s="97" t="s">
        <v>800</v>
      </c>
      <c r="B1459" s="104" t="s">
        <v>314</v>
      </c>
      <c r="C1459" s="104" t="s">
        <v>823</v>
      </c>
      <c r="D1459" s="98" t="s">
        <v>364</v>
      </c>
      <c r="E1459" s="104" t="s">
        <v>335</v>
      </c>
      <c r="F1459" s="99" t="n">
        <v>0</v>
      </c>
    </row>
    <row r="1460" customFormat="false" ht="12" hidden="false" customHeight="false" outlineLevel="3" collapsed="false">
      <c r="A1460" s="97" t="s">
        <v>800</v>
      </c>
      <c r="B1460" s="104" t="s">
        <v>314</v>
      </c>
      <c r="C1460" s="104" t="s">
        <v>823</v>
      </c>
      <c r="D1460" s="98" t="s">
        <v>364</v>
      </c>
      <c r="E1460" s="104" t="s">
        <v>336</v>
      </c>
      <c r="F1460" s="99" t="n">
        <v>0</v>
      </c>
    </row>
    <row r="1461" customFormat="false" ht="12" hidden="false" customHeight="false" outlineLevel="3" collapsed="false">
      <c r="A1461" s="97" t="s">
        <v>800</v>
      </c>
      <c r="B1461" s="104" t="s">
        <v>314</v>
      </c>
      <c r="C1461" s="104" t="s">
        <v>823</v>
      </c>
      <c r="D1461" s="98" t="s">
        <v>364</v>
      </c>
      <c r="E1461" s="104" t="s">
        <v>337</v>
      </c>
      <c r="F1461" s="99" t="n">
        <v>0</v>
      </c>
    </row>
    <row r="1462" customFormat="false" ht="12" hidden="false" customHeight="false" outlineLevel="3" collapsed="false">
      <c r="A1462" s="97" t="s">
        <v>800</v>
      </c>
      <c r="B1462" s="104" t="s">
        <v>314</v>
      </c>
      <c r="C1462" s="104" t="s">
        <v>823</v>
      </c>
      <c r="D1462" s="98" t="s">
        <v>364</v>
      </c>
      <c r="E1462" s="104" t="s">
        <v>348</v>
      </c>
      <c r="F1462" s="99" t="n">
        <v>0</v>
      </c>
    </row>
    <row r="1463" customFormat="false" ht="12" hidden="false" customHeight="false" outlineLevel="3" collapsed="false">
      <c r="A1463" s="97" t="s">
        <v>800</v>
      </c>
      <c r="B1463" s="104" t="s">
        <v>314</v>
      </c>
      <c r="C1463" s="104" t="s">
        <v>823</v>
      </c>
      <c r="D1463" s="98" t="s">
        <v>364</v>
      </c>
      <c r="E1463" s="104" t="s">
        <v>348</v>
      </c>
      <c r="F1463" s="99" t="n">
        <v>0</v>
      </c>
    </row>
    <row r="1464" customFormat="false" ht="12" hidden="false" customHeight="false" outlineLevel="2" collapsed="false">
      <c r="B1464" s="104"/>
      <c r="C1464" s="101" t="s">
        <v>824</v>
      </c>
      <c r="E1464" s="104"/>
      <c r="F1464" s="99" t="n">
        <f aca="false">SUBTOTAL(9,F1458:F1463)</f>
        <v>2</v>
      </c>
    </row>
    <row r="1465" customFormat="false" ht="12" hidden="false" customHeight="false" outlineLevel="3" collapsed="false">
      <c r="A1465" s="97" t="s">
        <v>800</v>
      </c>
      <c r="B1465" s="104" t="s">
        <v>314</v>
      </c>
      <c r="C1465" s="104" t="s">
        <v>825</v>
      </c>
      <c r="D1465" s="98" t="s">
        <v>364</v>
      </c>
      <c r="E1465" s="104" t="s">
        <v>334</v>
      </c>
      <c r="F1465" s="99" t="n">
        <v>2</v>
      </c>
    </row>
    <row r="1466" customFormat="false" ht="12" hidden="false" customHeight="false" outlineLevel="3" collapsed="false">
      <c r="A1466" s="97" t="s">
        <v>800</v>
      </c>
      <c r="B1466" s="104" t="s">
        <v>314</v>
      </c>
      <c r="C1466" s="104" t="s">
        <v>825</v>
      </c>
      <c r="D1466" s="98" t="s">
        <v>364</v>
      </c>
      <c r="E1466" s="104" t="s">
        <v>335</v>
      </c>
      <c r="F1466" s="99" t="n">
        <v>0</v>
      </c>
    </row>
    <row r="1467" customFormat="false" ht="12" hidden="false" customHeight="false" outlineLevel="3" collapsed="false">
      <c r="A1467" s="97" t="s">
        <v>800</v>
      </c>
      <c r="B1467" s="104" t="s">
        <v>314</v>
      </c>
      <c r="C1467" s="104" t="s">
        <v>825</v>
      </c>
      <c r="D1467" s="98" t="s">
        <v>364</v>
      </c>
      <c r="E1467" s="104" t="s">
        <v>336</v>
      </c>
      <c r="F1467" s="99" t="n">
        <v>0</v>
      </c>
    </row>
    <row r="1468" customFormat="false" ht="12" hidden="false" customHeight="false" outlineLevel="3" collapsed="false">
      <c r="A1468" s="97" t="s">
        <v>800</v>
      </c>
      <c r="B1468" s="104" t="s">
        <v>314</v>
      </c>
      <c r="C1468" s="104" t="s">
        <v>825</v>
      </c>
      <c r="D1468" s="98" t="s">
        <v>364</v>
      </c>
      <c r="E1468" s="104" t="s">
        <v>337</v>
      </c>
      <c r="F1468" s="99" t="n">
        <v>0</v>
      </c>
    </row>
    <row r="1469" customFormat="false" ht="12" hidden="false" customHeight="false" outlineLevel="3" collapsed="false">
      <c r="A1469" s="97" t="s">
        <v>800</v>
      </c>
      <c r="B1469" s="104" t="s">
        <v>314</v>
      </c>
      <c r="C1469" s="104" t="s">
        <v>825</v>
      </c>
      <c r="D1469" s="98" t="s">
        <v>364</v>
      </c>
      <c r="E1469" s="104" t="s">
        <v>348</v>
      </c>
      <c r="F1469" s="99" t="n">
        <v>0</v>
      </c>
    </row>
    <row r="1470" customFormat="false" ht="12" hidden="false" customHeight="false" outlineLevel="3" collapsed="false">
      <c r="A1470" s="97" t="s">
        <v>800</v>
      </c>
      <c r="B1470" s="104" t="s">
        <v>314</v>
      </c>
      <c r="C1470" s="104" t="s">
        <v>825</v>
      </c>
      <c r="D1470" s="98" t="s">
        <v>364</v>
      </c>
      <c r="E1470" s="104" t="s">
        <v>348</v>
      </c>
      <c r="F1470" s="99" t="n">
        <v>0</v>
      </c>
    </row>
    <row r="1471" customFormat="false" ht="12" hidden="false" customHeight="false" outlineLevel="2" collapsed="false">
      <c r="B1471" s="104"/>
      <c r="C1471" s="101" t="s">
        <v>826</v>
      </c>
      <c r="E1471" s="104"/>
      <c r="F1471" s="99" t="n">
        <f aca="false">SUBTOTAL(9,F1465:F1470)</f>
        <v>2</v>
      </c>
    </row>
    <row r="1472" customFormat="false" ht="12" hidden="false" customHeight="false" outlineLevel="1" collapsed="false">
      <c r="B1472" s="101" t="s">
        <v>827</v>
      </c>
      <c r="C1472" s="104"/>
      <c r="E1472" s="104"/>
      <c r="F1472" s="99" t="n">
        <f aca="false">SUBTOTAL(9,F1381:F1470)</f>
        <v>487446</v>
      </c>
    </row>
    <row r="1473" customFormat="false" ht="12" hidden="false" customHeight="false" outlineLevel="3" collapsed="false">
      <c r="A1473" s="97" t="s">
        <v>800</v>
      </c>
      <c r="B1473" s="104" t="s">
        <v>221</v>
      </c>
      <c r="C1473" s="104" t="s">
        <v>828</v>
      </c>
      <c r="D1473" s="98" t="s">
        <v>364</v>
      </c>
      <c r="E1473" s="104" t="s">
        <v>334</v>
      </c>
      <c r="F1473" s="99" t="n">
        <v>70082</v>
      </c>
    </row>
    <row r="1474" customFormat="false" ht="12" hidden="false" customHeight="false" outlineLevel="3" collapsed="false">
      <c r="A1474" s="97" t="s">
        <v>800</v>
      </c>
      <c r="B1474" s="104" t="s">
        <v>221</v>
      </c>
      <c r="C1474" s="104" t="s">
        <v>828</v>
      </c>
      <c r="D1474" s="98" t="s">
        <v>364</v>
      </c>
      <c r="E1474" s="104" t="s">
        <v>335</v>
      </c>
      <c r="F1474" s="99" t="n">
        <v>2977</v>
      </c>
    </row>
    <row r="1475" customFormat="false" ht="12" hidden="false" customHeight="false" outlineLevel="3" collapsed="false">
      <c r="A1475" s="97" t="s">
        <v>800</v>
      </c>
      <c r="B1475" s="104" t="s">
        <v>221</v>
      </c>
      <c r="C1475" s="104" t="s">
        <v>828</v>
      </c>
      <c r="D1475" s="98" t="s">
        <v>364</v>
      </c>
      <c r="E1475" s="104" t="s">
        <v>336</v>
      </c>
      <c r="F1475" s="99" t="n">
        <v>4995</v>
      </c>
    </row>
    <row r="1476" customFormat="false" ht="12" hidden="false" customHeight="false" outlineLevel="3" collapsed="false">
      <c r="A1476" s="97" t="s">
        <v>800</v>
      </c>
      <c r="B1476" s="104" t="s">
        <v>221</v>
      </c>
      <c r="C1476" s="104" t="s">
        <v>828</v>
      </c>
      <c r="D1476" s="98" t="s">
        <v>364</v>
      </c>
      <c r="E1476" s="104" t="s">
        <v>337</v>
      </c>
      <c r="F1476" s="99" t="n">
        <v>544</v>
      </c>
    </row>
    <row r="1477" customFormat="false" ht="12" hidden="false" customHeight="false" outlineLevel="3" collapsed="false">
      <c r="A1477" s="97" t="s">
        <v>800</v>
      </c>
      <c r="B1477" s="104" t="s">
        <v>221</v>
      </c>
      <c r="C1477" s="104" t="s">
        <v>828</v>
      </c>
      <c r="D1477" s="98" t="s">
        <v>364</v>
      </c>
      <c r="E1477" s="104" t="s">
        <v>348</v>
      </c>
      <c r="F1477" s="99" t="n">
        <v>12239</v>
      </c>
    </row>
    <row r="1478" customFormat="false" ht="12" hidden="false" customHeight="false" outlineLevel="3" collapsed="false">
      <c r="A1478" s="97" t="s">
        <v>800</v>
      </c>
      <c r="B1478" s="104" t="s">
        <v>221</v>
      </c>
      <c r="C1478" s="104" t="s">
        <v>828</v>
      </c>
      <c r="D1478" s="98" t="s">
        <v>364</v>
      </c>
      <c r="E1478" s="104" t="s">
        <v>348</v>
      </c>
      <c r="F1478" s="99" t="n">
        <v>11411</v>
      </c>
    </row>
    <row r="1479" customFormat="false" ht="12" hidden="false" customHeight="false" outlineLevel="2" collapsed="false">
      <c r="B1479" s="104"/>
      <c r="C1479" s="101" t="s">
        <v>829</v>
      </c>
      <c r="E1479" s="104"/>
      <c r="F1479" s="99" t="n">
        <f aca="false">SUBTOTAL(9,F1473:F1478)</f>
        <v>102248</v>
      </c>
    </row>
    <row r="1480" customFormat="false" ht="12" hidden="false" customHeight="false" outlineLevel="1" collapsed="false">
      <c r="B1480" s="101" t="s">
        <v>830</v>
      </c>
      <c r="C1480" s="104"/>
      <c r="E1480" s="104"/>
      <c r="F1480" s="99" t="n">
        <f aca="false">SUBTOTAL(9,F1473:F1478)</f>
        <v>102248</v>
      </c>
    </row>
    <row r="1481" customFormat="false" ht="12" hidden="false" customHeight="false" outlineLevel="3" collapsed="false">
      <c r="A1481" s="97" t="s">
        <v>800</v>
      </c>
      <c r="B1481" s="104" t="s">
        <v>161</v>
      </c>
      <c r="C1481" s="104" t="s">
        <v>367</v>
      </c>
      <c r="D1481" s="98" t="s">
        <v>364</v>
      </c>
      <c r="E1481" s="104" t="s">
        <v>348</v>
      </c>
      <c r="F1481" s="99" t="n">
        <v>985</v>
      </c>
    </row>
    <row r="1482" customFormat="false" ht="12" hidden="false" customHeight="false" outlineLevel="2" collapsed="false">
      <c r="B1482" s="104"/>
      <c r="C1482" s="101" t="s">
        <v>368</v>
      </c>
      <c r="E1482" s="104"/>
      <c r="F1482" s="99" t="n">
        <f aca="false">SUBTOTAL(9,F1481)</f>
        <v>985</v>
      </c>
    </row>
    <row r="1483" customFormat="false" ht="12" hidden="false" customHeight="false" outlineLevel="1" collapsed="false">
      <c r="B1483" s="101" t="s">
        <v>831</v>
      </c>
      <c r="C1483" s="104"/>
      <c r="E1483" s="104"/>
      <c r="F1483" s="99" t="n">
        <f aca="false">SUBTOTAL(9,F1481)</f>
        <v>985</v>
      </c>
    </row>
    <row r="1484" customFormat="false" ht="12" hidden="false" customHeight="false" outlineLevel="3" collapsed="false">
      <c r="A1484" s="97" t="s">
        <v>271</v>
      </c>
      <c r="B1484" s="104" t="s">
        <v>270</v>
      </c>
      <c r="C1484" s="104" t="s">
        <v>832</v>
      </c>
      <c r="D1484" s="98" t="s">
        <v>381</v>
      </c>
      <c r="E1484" s="104" t="s">
        <v>334</v>
      </c>
      <c r="F1484" s="99" t="n">
        <v>291</v>
      </c>
    </row>
    <row r="1485" customFormat="false" ht="12" hidden="false" customHeight="false" outlineLevel="2" collapsed="false">
      <c r="B1485" s="104"/>
      <c r="C1485" s="101" t="s">
        <v>833</v>
      </c>
      <c r="E1485" s="104"/>
      <c r="F1485" s="99" t="n">
        <f aca="false">SUBTOTAL(9,F1484)</f>
        <v>291</v>
      </c>
    </row>
    <row r="1486" customFormat="false" ht="12" hidden="false" customHeight="false" outlineLevel="1" collapsed="false">
      <c r="B1486" s="101" t="s">
        <v>834</v>
      </c>
      <c r="C1486" s="104"/>
      <c r="E1486" s="104"/>
      <c r="F1486" s="99" t="n">
        <f aca="false">SUBTOTAL(9,F1484)</f>
        <v>291</v>
      </c>
    </row>
    <row r="1487" customFormat="false" ht="12" hidden="false" customHeight="false" outlineLevel="3" collapsed="false">
      <c r="A1487" s="97" t="s">
        <v>38</v>
      </c>
      <c r="B1487" s="104" t="s">
        <v>37</v>
      </c>
      <c r="C1487" s="104" t="s">
        <v>623</v>
      </c>
      <c r="D1487" s="98" t="s">
        <v>364</v>
      </c>
      <c r="E1487" s="104" t="s">
        <v>348</v>
      </c>
      <c r="F1487" s="99" t="n">
        <v>51150</v>
      </c>
    </row>
    <row r="1488" customFormat="false" ht="12" hidden="false" customHeight="false" outlineLevel="2" collapsed="false">
      <c r="B1488" s="104"/>
      <c r="C1488" s="101" t="s">
        <v>624</v>
      </c>
      <c r="E1488" s="104"/>
      <c r="F1488" s="99" t="n">
        <f aca="false">SUBTOTAL(9,F1487)</f>
        <v>51150</v>
      </c>
    </row>
    <row r="1489" customFormat="false" ht="12" hidden="false" customHeight="false" outlineLevel="1" collapsed="false">
      <c r="B1489" s="101" t="s">
        <v>835</v>
      </c>
      <c r="C1489" s="104"/>
      <c r="E1489" s="104"/>
      <c r="F1489" s="99" t="n">
        <f aca="false">SUBTOTAL(9,F1487)</f>
        <v>51150</v>
      </c>
    </row>
    <row r="1490" customFormat="false" ht="12" hidden="false" customHeight="false" outlineLevel="3" collapsed="false">
      <c r="A1490" s="97" t="s">
        <v>38</v>
      </c>
      <c r="B1490" s="104" t="s">
        <v>39</v>
      </c>
      <c r="C1490" s="104" t="s">
        <v>836</v>
      </c>
      <c r="D1490" s="98" t="s">
        <v>364</v>
      </c>
      <c r="E1490" s="104" t="s">
        <v>345</v>
      </c>
      <c r="F1490" s="99" t="n">
        <v>10000</v>
      </c>
    </row>
    <row r="1491" customFormat="false" ht="12" hidden="false" customHeight="false" outlineLevel="2" collapsed="false">
      <c r="B1491" s="104"/>
      <c r="C1491" s="101" t="s">
        <v>837</v>
      </c>
      <c r="E1491" s="104"/>
      <c r="F1491" s="99" t="n">
        <f aca="false">SUBTOTAL(9,F1490)</f>
        <v>10000</v>
      </c>
    </row>
    <row r="1492" customFormat="false" ht="12" hidden="false" customHeight="false" outlineLevel="1" collapsed="false">
      <c r="B1492" s="101" t="s">
        <v>838</v>
      </c>
      <c r="C1492" s="104"/>
      <c r="E1492" s="104"/>
      <c r="F1492" s="99" t="n">
        <f aca="false">SUBTOTAL(9,F1490)</f>
        <v>10000</v>
      </c>
    </row>
    <row r="1493" customFormat="false" ht="12" hidden="false" customHeight="false" outlineLevel="3" collapsed="false">
      <c r="A1493" s="97" t="s">
        <v>164</v>
      </c>
      <c r="B1493" s="104" t="s">
        <v>163</v>
      </c>
      <c r="C1493" s="104" t="s">
        <v>370</v>
      </c>
      <c r="D1493" s="98" t="s">
        <v>364</v>
      </c>
      <c r="E1493" s="104" t="s">
        <v>348</v>
      </c>
      <c r="F1493" s="99" t="n">
        <v>3975</v>
      </c>
    </row>
    <row r="1494" customFormat="false" ht="12" hidden="false" customHeight="false" outlineLevel="2" collapsed="false">
      <c r="B1494" s="104"/>
      <c r="C1494" s="101" t="s">
        <v>371</v>
      </c>
      <c r="E1494" s="104"/>
      <c r="F1494" s="99" t="n">
        <f aca="false">SUBTOTAL(9,F1493)</f>
        <v>3975</v>
      </c>
    </row>
    <row r="1495" customFormat="false" ht="12" hidden="false" customHeight="false" outlineLevel="1" collapsed="false">
      <c r="B1495" s="101" t="s">
        <v>839</v>
      </c>
      <c r="C1495" s="104"/>
      <c r="E1495" s="104"/>
      <c r="F1495" s="99" t="n">
        <f aca="false">SUBTOTAL(9,F1493)</f>
        <v>3975</v>
      </c>
    </row>
    <row r="1496" customFormat="false" ht="12" hidden="false" customHeight="false" outlineLevel="3" collapsed="false">
      <c r="A1496" s="97" t="s">
        <v>164</v>
      </c>
      <c r="B1496" s="104" t="s">
        <v>165</v>
      </c>
      <c r="C1496" s="104" t="s">
        <v>367</v>
      </c>
      <c r="D1496" s="98" t="s">
        <v>364</v>
      </c>
      <c r="E1496" s="104" t="s">
        <v>348</v>
      </c>
      <c r="F1496" s="99" t="n">
        <v>820</v>
      </c>
    </row>
    <row r="1497" customFormat="false" ht="12" hidden="false" customHeight="false" outlineLevel="2" collapsed="false">
      <c r="B1497" s="104"/>
      <c r="C1497" s="101" t="s">
        <v>368</v>
      </c>
      <c r="E1497" s="104"/>
      <c r="F1497" s="99" t="n">
        <f aca="false">SUBTOTAL(9,F1496)</f>
        <v>820</v>
      </c>
    </row>
    <row r="1498" customFormat="false" ht="12" hidden="false" customHeight="false" outlineLevel="1" collapsed="false">
      <c r="B1498" s="101" t="s">
        <v>840</v>
      </c>
      <c r="C1498" s="104"/>
      <c r="E1498" s="104"/>
      <c r="F1498" s="99" t="n">
        <f aca="false">SUBTOTAL(9,F1496)</f>
        <v>820</v>
      </c>
    </row>
    <row r="1499" customFormat="false" ht="12" hidden="false" customHeight="false" outlineLevel="3" collapsed="false">
      <c r="A1499" s="97" t="s">
        <v>164</v>
      </c>
      <c r="B1499" s="104" t="s">
        <v>166</v>
      </c>
      <c r="C1499" s="104" t="s">
        <v>363</v>
      </c>
      <c r="D1499" s="98" t="s">
        <v>364</v>
      </c>
      <c r="E1499" s="104" t="s">
        <v>334</v>
      </c>
      <c r="F1499" s="99" t="n">
        <v>16654</v>
      </c>
    </row>
    <row r="1500" customFormat="false" ht="12" hidden="false" customHeight="false" outlineLevel="3" collapsed="false">
      <c r="A1500" s="97" t="s">
        <v>164</v>
      </c>
      <c r="B1500" s="104" t="s">
        <v>166</v>
      </c>
      <c r="C1500" s="104" t="s">
        <v>363</v>
      </c>
      <c r="D1500" s="98" t="s">
        <v>364</v>
      </c>
      <c r="E1500" s="104" t="s">
        <v>335</v>
      </c>
      <c r="F1500" s="99" t="n">
        <v>2260</v>
      </c>
    </row>
    <row r="1501" customFormat="false" ht="12" hidden="false" customHeight="false" outlineLevel="3" collapsed="false">
      <c r="A1501" s="97" t="s">
        <v>164</v>
      </c>
      <c r="B1501" s="104" t="s">
        <v>166</v>
      </c>
      <c r="C1501" s="104" t="s">
        <v>363</v>
      </c>
      <c r="D1501" s="98" t="s">
        <v>364</v>
      </c>
      <c r="E1501" s="104" t="s">
        <v>336</v>
      </c>
      <c r="F1501" s="99" t="n">
        <v>0</v>
      </c>
    </row>
    <row r="1502" customFormat="false" ht="12" hidden="false" customHeight="false" outlineLevel="3" collapsed="false">
      <c r="A1502" s="97" t="s">
        <v>164</v>
      </c>
      <c r="B1502" s="104" t="s">
        <v>166</v>
      </c>
      <c r="C1502" s="104" t="s">
        <v>363</v>
      </c>
      <c r="D1502" s="98" t="s">
        <v>364</v>
      </c>
      <c r="E1502" s="104" t="s">
        <v>337</v>
      </c>
      <c r="F1502" s="99" t="n">
        <v>127</v>
      </c>
    </row>
    <row r="1503" customFormat="false" ht="12" hidden="false" customHeight="false" outlineLevel="3" collapsed="false">
      <c r="A1503" s="97" t="s">
        <v>164</v>
      </c>
      <c r="B1503" s="104" t="s">
        <v>166</v>
      </c>
      <c r="C1503" s="104" t="s">
        <v>363</v>
      </c>
      <c r="D1503" s="98" t="s">
        <v>364</v>
      </c>
      <c r="E1503" s="104" t="s">
        <v>348</v>
      </c>
      <c r="F1503" s="99" t="n">
        <v>2863</v>
      </c>
    </row>
    <row r="1504" customFormat="false" ht="12" hidden="false" customHeight="false" outlineLevel="3" collapsed="false">
      <c r="A1504" s="97" t="s">
        <v>164</v>
      </c>
      <c r="B1504" s="104" t="s">
        <v>166</v>
      </c>
      <c r="C1504" s="104" t="s">
        <v>363</v>
      </c>
      <c r="D1504" s="98" t="s">
        <v>364</v>
      </c>
      <c r="E1504" s="104" t="s">
        <v>348</v>
      </c>
      <c r="F1504" s="99" t="n">
        <v>2668</v>
      </c>
    </row>
    <row r="1505" customFormat="false" ht="12" hidden="false" customHeight="false" outlineLevel="2" collapsed="false">
      <c r="B1505" s="104"/>
      <c r="C1505" s="101" t="s">
        <v>365</v>
      </c>
      <c r="E1505" s="104"/>
      <c r="F1505" s="99" t="n">
        <f aca="false">SUBTOTAL(9,F1499:F1504)</f>
        <v>24572</v>
      </c>
    </row>
    <row r="1506" customFormat="false" ht="12" hidden="false" customHeight="false" outlineLevel="1" collapsed="false">
      <c r="B1506" s="101" t="s">
        <v>841</v>
      </c>
      <c r="C1506" s="104"/>
      <c r="E1506" s="104"/>
      <c r="F1506" s="99" t="n">
        <f aca="false">SUBTOTAL(9,F1499:F1504)</f>
        <v>24572</v>
      </c>
    </row>
    <row r="1507" customFormat="false" ht="12" hidden="false" customHeight="false" outlineLevel="3" collapsed="false">
      <c r="A1507" s="97" t="s">
        <v>164</v>
      </c>
      <c r="B1507" s="104" t="s">
        <v>167</v>
      </c>
      <c r="C1507" s="104" t="s">
        <v>370</v>
      </c>
      <c r="D1507" s="98" t="s">
        <v>364</v>
      </c>
      <c r="E1507" s="104" t="s">
        <v>334</v>
      </c>
      <c r="F1507" s="99" t="n">
        <v>1353</v>
      </c>
    </row>
    <row r="1508" customFormat="false" ht="12" hidden="false" customHeight="false" outlineLevel="3" collapsed="false">
      <c r="A1508" s="97" t="s">
        <v>164</v>
      </c>
      <c r="B1508" s="104" t="s">
        <v>167</v>
      </c>
      <c r="C1508" s="104" t="s">
        <v>370</v>
      </c>
      <c r="D1508" s="98" t="s">
        <v>364</v>
      </c>
      <c r="E1508" s="104" t="s">
        <v>335</v>
      </c>
      <c r="F1508" s="99" t="n">
        <v>183</v>
      </c>
    </row>
    <row r="1509" customFormat="false" ht="12" hidden="false" customHeight="false" outlineLevel="3" collapsed="false">
      <c r="A1509" s="97" t="s">
        <v>164</v>
      </c>
      <c r="B1509" s="104" t="s">
        <v>167</v>
      </c>
      <c r="C1509" s="104" t="s">
        <v>370</v>
      </c>
      <c r="D1509" s="98" t="s">
        <v>364</v>
      </c>
      <c r="E1509" s="104" t="s">
        <v>336</v>
      </c>
      <c r="F1509" s="99" t="n">
        <v>0</v>
      </c>
    </row>
    <row r="1510" customFormat="false" ht="12" hidden="false" customHeight="false" outlineLevel="3" collapsed="false">
      <c r="A1510" s="97" t="s">
        <v>164</v>
      </c>
      <c r="B1510" s="104" t="s">
        <v>167</v>
      </c>
      <c r="C1510" s="104" t="s">
        <v>370</v>
      </c>
      <c r="D1510" s="98" t="s">
        <v>364</v>
      </c>
      <c r="E1510" s="104" t="s">
        <v>337</v>
      </c>
      <c r="F1510" s="99" t="n">
        <v>10</v>
      </c>
    </row>
    <row r="1511" customFormat="false" ht="12" hidden="false" customHeight="false" outlineLevel="3" collapsed="false">
      <c r="A1511" s="97" t="s">
        <v>164</v>
      </c>
      <c r="B1511" s="104" t="s">
        <v>167</v>
      </c>
      <c r="C1511" s="104" t="s">
        <v>370</v>
      </c>
      <c r="D1511" s="98" t="s">
        <v>364</v>
      </c>
      <c r="E1511" s="104" t="s">
        <v>348</v>
      </c>
      <c r="F1511" s="99" t="n">
        <v>232</v>
      </c>
    </row>
    <row r="1512" customFormat="false" ht="12" hidden="false" customHeight="false" outlineLevel="3" collapsed="false">
      <c r="A1512" s="97" t="s">
        <v>164</v>
      </c>
      <c r="B1512" s="104" t="s">
        <v>167</v>
      </c>
      <c r="C1512" s="104" t="s">
        <v>370</v>
      </c>
      <c r="D1512" s="98" t="s">
        <v>364</v>
      </c>
      <c r="E1512" s="104" t="s">
        <v>348</v>
      </c>
      <c r="F1512" s="99" t="n">
        <v>215</v>
      </c>
    </row>
    <row r="1513" customFormat="false" ht="12" hidden="false" customHeight="false" outlineLevel="2" collapsed="false">
      <c r="B1513" s="104"/>
      <c r="C1513" s="101" t="s">
        <v>371</v>
      </c>
      <c r="E1513" s="104"/>
      <c r="F1513" s="99" t="n">
        <f aca="false">SUBTOTAL(9,F1507:F1512)</f>
        <v>1993</v>
      </c>
    </row>
    <row r="1514" customFormat="false" ht="12" hidden="false" customHeight="false" outlineLevel="1" collapsed="false">
      <c r="B1514" s="101" t="s">
        <v>842</v>
      </c>
      <c r="C1514" s="104"/>
      <c r="E1514" s="104"/>
      <c r="F1514" s="99" t="n">
        <f aca="false">SUBTOTAL(9,F1507:F1512)</f>
        <v>1993</v>
      </c>
    </row>
    <row r="1515" customFormat="false" ht="12" hidden="false" customHeight="false" outlineLevel="3" collapsed="false">
      <c r="A1515" s="97" t="s">
        <v>169</v>
      </c>
      <c r="B1515" s="104" t="s">
        <v>168</v>
      </c>
      <c r="C1515" s="104" t="s">
        <v>363</v>
      </c>
      <c r="D1515" s="98" t="s">
        <v>364</v>
      </c>
      <c r="E1515" s="104" t="s">
        <v>334</v>
      </c>
      <c r="F1515" s="99" t="n">
        <v>22787</v>
      </c>
    </row>
    <row r="1516" customFormat="false" ht="12" hidden="false" customHeight="false" outlineLevel="3" collapsed="false">
      <c r="A1516" s="97" t="s">
        <v>169</v>
      </c>
      <c r="B1516" s="104" t="s">
        <v>168</v>
      </c>
      <c r="C1516" s="104" t="s">
        <v>363</v>
      </c>
      <c r="D1516" s="98" t="s">
        <v>364</v>
      </c>
      <c r="E1516" s="104" t="s">
        <v>335</v>
      </c>
      <c r="F1516" s="99" t="n">
        <v>3092</v>
      </c>
    </row>
    <row r="1517" customFormat="false" ht="12" hidden="false" customHeight="false" outlineLevel="3" collapsed="false">
      <c r="A1517" s="97" t="s">
        <v>169</v>
      </c>
      <c r="B1517" s="104" t="s">
        <v>168</v>
      </c>
      <c r="C1517" s="104" t="s">
        <v>363</v>
      </c>
      <c r="D1517" s="98" t="s">
        <v>364</v>
      </c>
      <c r="E1517" s="104" t="s">
        <v>336</v>
      </c>
      <c r="F1517" s="99" t="n">
        <v>0</v>
      </c>
    </row>
    <row r="1518" customFormat="false" ht="12" hidden="false" customHeight="false" outlineLevel="3" collapsed="false">
      <c r="A1518" s="97" t="s">
        <v>169</v>
      </c>
      <c r="B1518" s="104" t="s">
        <v>168</v>
      </c>
      <c r="C1518" s="104" t="s">
        <v>363</v>
      </c>
      <c r="D1518" s="98" t="s">
        <v>364</v>
      </c>
      <c r="E1518" s="104" t="s">
        <v>337</v>
      </c>
      <c r="F1518" s="99" t="n">
        <v>174</v>
      </c>
    </row>
    <row r="1519" customFormat="false" ht="12" hidden="false" customHeight="false" outlineLevel="3" collapsed="false">
      <c r="A1519" s="97" t="s">
        <v>169</v>
      </c>
      <c r="B1519" s="104" t="s">
        <v>168</v>
      </c>
      <c r="C1519" s="104" t="s">
        <v>363</v>
      </c>
      <c r="D1519" s="98" t="s">
        <v>364</v>
      </c>
      <c r="E1519" s="104" t="s">
        <v>348</v>
      </c>
      <c r="F1519" s="99" t="n">
        <v>3916</v>
      </c>
    </row>
    <row r="1520" customFormat="false" ht="12" hidden="false" customHeight="false" outlineLevel="3" collapsed="false">
      <c r="A1520" s="97" t="s">
        <v>169</v>
      </c>
      <c r="B1520" s="104" t="s">
        <v>168</v>
      </c>
      <c r="C1520" s="104" t="s">
        <v>363</v>
      </c>
      <c r="D1520" s="98" t="s">
        <v>364</v>
      </c>
      <c r="E1520" s="104" t="s">
        <v>348</v>
      </c>
      <c r="F1520" s="99" t="n">
        <v>3652</v>
      </c>
    </row>
    <row r="1521" customFormat="false" ht="12" hidden="false" customHeight="false" outlineLevel="2" collapsed="false">
      <c r="B1521" s="104"/>
      <c r="C1521" s="101" t="s">
        <v>365</v>
      </c>
      <c r="E1521" s="104"/>
      <c r="F1521" s="99" t="n">
        <f aca="false">SUBTOTAL(9,F1515:F1520)</f>
        <v>33621</v>
      </c>
    </row>
    <row r="1522" customFormat="false" ht="12" hidden="false" customHeight="false" outlineLevel="1" collapsed="false">
      <c r="B1522" s="101" t="s">
        <v>843</v>
      </c>
      <c r="C1522" s="104"/>
      <c r="E1522" s="104"/>
      <c r="F1522" s="99" t="n">
        <f aca="false">SUBTOTAL(9,F1515:F1520)</f>
        <v>33621</v>
      </c>
    </row>
    <row r="1523" customFormat="false" ht="12" hidden="false" customHeight="false" outlineLevel="3" collapsed="false">
      <c r="A1523" s="97" t="s">
        <v>169</v>
      </c>
      <c r="B1523" s="104" t="s">
        <v>170</v>
      </c>
      <c r="C1523" s="104" t="s">
        <v>370</v>
      </c>
      <c r="D1523" s="98" t="s">
        <v>364</v>
      </c>
      <c r="E1523" s="104" t="s">
        <v>334</v>
      </c>
      <c r="F1523" s="99" t="n">
        <v>26593</v>
      </c>
    </row>
    <row r="1524" customFormat="false" ht="12" hidden="false" customHeight="false" outlineLevel="3" collapsed="false">
      <c r="A1524" s="97" t="s">
        <v>169</v>
      </c>
      <c r="B1524" s="104" t="s">
        <v>170</v>
      </c>
      <c r="C1524" s="104" t="s">
        <v>370</v>
      </c>
      <c r="D1524" s="98" t="s">
        <v>364</v>
      </c>
      <c r="E1524" s="104" t="s">
        <v>335</v>
      </c>
      <c r="F1524" s="99" t="n">
        <v>3608</v>
      </c>
    </row>
    <row r="1525" customFormat="false" ht="12" hidden="false" customHeight="false" outlineLevel="3" collapsed="false">
      <c r="A1525" s="97" t="s">
        <v>169</v>
      </c>
      <c r="B1525" s="104" t="s">
        <v>170</v>
      </c>
      <c r="C1525" s="104" t="s">
        <v>370</v>
      </c>
      <c r="D1525" s="98" t="s">
        <v>364</v>
      </c>
      <c r="E1525" s="104" t="s">
        <v>336</v>
      </c>
      <c r="F1525" s="99" t="n">
        <v>0</v>
      </c>
    </row>
    <row r="1526" customFormat="false" ht="12" hidden="false" customHeight="false" outlineLevel="3" collapsed="false">
      <c r="A1526" s="97" t="s">
        <v>169</v>
      </c>
      <c r="B1526" s="104" t="s">
        <v>170</v>
      </c>
      <c r="C1526" s="104" t="s">
        <v>370</v>
      </c>
      <c r="D1526" s="98" t="s">
        <v>364</v>
      </c>
      <c r="E1526" s="104" t="s">
        <v>337</v>
      </c>
      <c r="F1526" s="99" t="n">
        <v>203</v>
      </c>
    </row>
    <row r="1527" customFormat="false" ht="12" hidden="false" customHeight="false" outlineLevel="3" collapsed="false">
      <c r="A1527" s="97" t="s">
        <v>169</v>
      </c>
      <c r="B1527" s="104" t="s">
        <v>170</v>
      </c>
      <c r="C1527" s="104" t="s">
        <v>370</v>
      </c>
      <c r="D1527" s="98" t="s">
        <v>364</v>
      </c>
      <c r="E1527" s="104" t="s">
        <v>348</v>
      </c>
      <c r="F1527" s="99" t="n">
        <v>4572</v>
      </c>
    </row>
    <row r="1528" customFormat="false" ht="12" hidden="false" customHeight="false" outlineLevel="3" collapsed="false">
      <c r="A1528" s="97" t="s">
        <v>169</v>
      </c>
      <c r="B1528" s="104" t="s">
        <v>170</v>
      </c>
      <c r="C1528" s="104" t="s">
        <v>370</v>
      </c>
      <c r="D1528" s="98" t="s">
        <v>364</v>
      </c>
      <c r="E1528" s="104" t="s">
        <v>348</v>
      </c>
      <c r="F1528" s="99" t="n">
        <v>4262</v>
      </c>
    </row>
    <row r="1529" customFormat="false" ht="12" hidden="false" customHeight="false" outlineLevel="2" collapsed="false">
      <c r="B1529" s="104"/>
      <c r="C1529" s="101" t="s">
        <v>371</v>
      </c>
      <c r="E1529" s="104"/>
      <c r="F1529" s="99" t="n">
        <f aca="false">SUBTOTAL(9,F1523:F1528)</f>
        <v>39238</v>
      </c>
    </row>
    <row r="1530" customFormat="false" ht="12" hidden="false" customHeight="false" outlineLevel="1" collapsed="false">
      <c r="B1530" s="101" t="s">
        <v>844</v>
      </c>
      <c r="C1530" s="104"/>
      <c r="E1530" s="104"/>
      <c r="F1530" s="99" t="n">
        <f aca="false">SUBTOTAL(9,F1523:F1528)</f>
        <v>39238</v>
      </c>
    </row>
    <row r="1531" customFormat="false" ht="12" hidden="false" customHeight="false" outlineLevel="3" collapsed="false">
      <c r="A1531" s="97" t="s">
        <v>169</v>
      </c>
      <c r="B1531" s="104" t="s">
        <v>171</v>
      </c>
      <c r="C1531" s="104" t="s">
        <v>373</v>
      </c>
      <c r="D1531" s="98" t="s">
        <v>364</v>
      </c>
      <c r="E1531" s="104" t="s">
        <v>334</v>
      </c>
      <c r="F1531" s="99" t="n">
        <v>21610</v>
      </c>
    </row>
    <row r="1532" customFormat="false" ht="12" hidden="false" customHeight="false" outlineLevel="3" collapsed="false">
      <c r="A1532" s="97" t="s">
        <v>169</v>
      </c>
      <c r="B1532" s="104" t="s">
        <v>171</v>
      </c>
      <c r="C1532" s="104" t="s">
        <v>373</v>
      </c>
      <c r="D1532" s="98" t="s">
        <v>364</v>
      </c>
      <c r="E1532" s="104" t="s">
        <v>335</v>
      </c>
      <c r="F1532" s="99" t="n">
        <v>2933</v>
      </c>
    </row>
    <row r="1533" customFormat="false" ht="12" hidden="false" customHeight="false" outlineLevel="3" collapsed="false">
      <c r="A1533" s="97" t="s">
        <v>169</v>
      </c>
      <c r="B1533" s="104" t="s">
        <v>171</v>
      </c>
      <c r="C1533" s="104" t="s">
        <v>373</v>
      </c>
      <c r="D1533" s="98" t="s">
        <v>364</v>
      </c>
      <c r="E1533" s="104" t="s">
        <v>336</v>
      </c>
      <c r="F1533" s="99" t="n">
        <v>0</v>
      </c>
    </row>
    <row r="1534" customFormat="false" ht="12" hidden="false" customHeight="false" outlineLevel="3" collapsed="false">
      <c r="A1534" s="97" t="s">
        <v>169</v>
      </c>
      <c r="B1534" s="104" t="s">
        <v>171</v>
      </c>
      <c r="C1534" s="104" t="s">
        <v>373</v>
      </c>
      <c r="D1534" s="98" t="s">
        <v>364</v>
      </c>
      <c r="E1534" s="104" t="s">
        <v>337</v>
      </c>
      <c r="F1534" s="99" t="n">
        <v>165</v>
      </c>
    </row>
    <row r="1535" customFormat="false" ht="12" hidden="false" customHeight="false" outlineLevel="3" collapsed="false">
      <c r="A1535" s="97" t="s">
        <v>169</v>
      </c>
      <c r="B1535" s="104" t="s">
        <v>171</v>
      </c>
      <c r="C1535" s="104" t="s">
        <v>373</v>
      </c>
      <c r="D1535" s="98" t="s">
        <v>364</v>
      </c>
      <c r="E1535" s="104" t="s">
        <v>348</v>
      </c>
      <c r="F1535" s="99" t="n">
        <v>3714</v>
      </c>
    </row>
    <row r="1536" customFormat="false" ht="12" hidden="false" customHeight="false" outlineLevel="3" collapsed="false">
      <c r="A1536" s="97" t="s">
        <v>169</v>
      </c>
      <c r="B1536" s="104" t="s">
        <v>171</v>
      </c>
      <c r="C1536" s="104" t="s">
        <v>373</v>
      </c>
      <c r="D1536" s="98" t="s">
        <v>364</v>
      </c>
      <c r="E1536" s="104" t="s">
        <v>348</v>
      </c>
      <c r="F1536" s="99" t="n">
        <v>3463</v>
      </c>
    </row>
    <row r="1537" customFormat="false" ht="12" hidden="false" customHeight="false" outlineLevel="2" collapsed="false">
      <c r="B1537" s="104"/>
      <c r="C1537" s="101" t="s">
        <v>374</v>
      </c>
      <c r="E1537" s="104"/>
      <c r="F1537" s="99" t="n">
        <f aca="false">SUBTOTAL(9,F1531:F1536)</f>
        <v>31885</v>
      </c>
    </row>
    <row r="1538" customFormat="false" ht="12" hidden="false" customHeight="false" outlineLevel="1" collapsed="false">
      <c r="B1538" s="101" t="s">
        <v>845</v>
      </c>
      <c r="C1538" s="104"/>
      <c r="E1538" s="104"/>
      <c r="F1538" s="99" t="n">
        <f aca="false">SUBTOTAL(9,F1531:F1536)</f>
        <v>31885</v>
      </c>
    </row>
    <row r="1539" customFormat="false" ht="12" hidden="false" customHeight="false" outlineLevel="3" collapsed="false">
      <c r="A1539" s="97" t="s">
        <v>169</v>
      </c>
      <c r="B1539" s="104" t="s">
        <v>172</v>
      </c>
      <c r="C1539" s="104" t="s">
        <v>367</v>
      </c>
      <c r="D1539" s="98" t="s">
        <v>364</v>
      </c>
      <c r="E1539" s="104" t="s">
        <v>348</v>
      </c>
      <c r="F1539" s="99" t="n">
        <v>8199</v>
      </c>
    </row>
    <row r="1540" customFormat="false" ht="12" hidden="false" customHeight="false" outlineLevel="2" collapsed="false">
      <c r="B1540" s="104"/>
      <c r="C1540" s="101" t="s">
        <v>368</v>
      </c>
      <c r="E1540" s="104"/>
      <c r="F1540" s="99" t="n">
        <f aca="false">SUBTOTAL(9,F1539)</f>
        <v>8199</v>
      </c>
    </row>
    <row r="1541" customFormat="false" ht="12" hidden="false" customHeight="false" outlineLevel="1" collapsed="false">
      <c r="B1541" s="101" t="s">
        <v>846</v>
      </c>
      <c r="C1541" s="104"/>
      <c r="E1541" s="104"/>
      <c r="F1541" s="99" t="n">
        <f aca="false">SUBTOTAL(9,F1539)</f>
        <v>8199</v>
      </c>
    </row>
    <row r="1542" customFormat="false" ht="12" hidden="false" customHeight="false" outlineLevel="3" collapsed="false">
      <c r="A1542" s="97" t="s">
        <v>273</v>
      </c>
      <c r="B1542" s="104" t="s">
        <v>272</v>
      </c>
      <c r="C1542" s="104" t="s">
        <v>847</v>
      </c>
      <c r="D1542" s="98" t="s">
        <v>381</v>
      </c>
      <c r="E1542" s="104" t="s">
        <v>334</v>
      </c>
      <c r="F1542" s="99" t="n">
        <v>300</v>
      </c>
    </row>
    <row r="1543" customFormat="false" ht="12" hidden="false" customHeight="false" outlineLevel="3" collapsed="false">
      <c r="A1543" s="97" t="s">
        <v>273</v>
      </c>
      <c r="B1543" s="104" t="s">
        <v>272</v>
      </c>
      <c r="C1543" s="104" t="s">
        <v>847</v>
      </c>
      <c r="D1543" s="98" t="s">
        <v>381</v>
      </c>
      <c r="E1543" s="104" t="s">
        <v>338</v>
      </c>
      <c r="F1543" s="99" t="n">
        <v>39</v>
      </c>
    </row>
    <row r="1544" customFormat="false" ht="12" hidden="false" customHeight="false" outlineLevel="2" collapsed="false">
      <c r="B1544" s="104"/>
      <c r="C1544" s="101" t="s">
        <v>848</v>
      </c>
      <c r="E1544" s="104"/>
      <c r="F1544" s="99" t="n">
        <f aca="false">SUBTOTAL(9,F1542:F1543)</f>
        <v>339</v>
      </c>
    </row>
    <row r="1545" customFormat="false" ht="12" hidden="false" customHeight="false" outlineLevel="1" collapsed="false">
      <c r="B1545" s="101" t="s">
        <v>849</v>
      </c>
      <c r="C1545" s="104"/>
      <c r="E1545" s="104"/>
      <c r="F1545" s="99" t="n">
        <f aca="false">SUBTOTAL(9,F1542:F1543)</f>
        <v>339</v>
      </c>
    </row>
    <row r="1546" customFormat="false" ht="12" hidden="false" customHeight="false" outlineLevel="3" collapsed="false">
      <c r="A1546" s="97" t="s">
        <v>174</v>
      </c>
      <c r="B1546" s="104" t="s">
        <v>173</v>
      </c>
      <c r="C1546" s="104" t="s">
        <v>363</v>
      </c>
      <c r="D1546" s="98" t="s">
        <v>364</v>
      </c>
      <c r="E1546" s="104" t="s">
        <v>334</v>
      </c>
      <c r="F1546" s="99" t="n">
        <v>5155</v>
      </c>
    </row>
    <row r="1547" customFormat="false" ht="12" hidden="false" customHeight="false" outlineLevel="3" collapsed="false">
      <c r="A1547" s="97" t="s">
        <v>174</v>
      </c>
      <c r="B1547" s="104" t="s">
        <v>173</v>
      </c>
      <c r="C1547" s="104" t="s">
        <v>363</v>
      </c>
      <c r="D1547" s="98" t="s">
        <v>364</v>
      </c>
      <c r="E1547" s="104" t="s">
        <v>335</v>
      </c>
      <c r="F1547" s="99" t="n">
        <v>218</v>
      </c>
    </row>
    <row r="1548" customFormat="false" ht="12" hidden="false" customHeight="false" outlineLevel="3" collapsed="false">
      <c r="A1548" s="97" t="s">
        <v>174</v>
      </c>
      <c r="B1548" s="104" t="s">
        <v>173</v>
      </c>
      <c r="C1548" s="104" t="s">
        <v>363</v>
      </c>
      <c r="D1548" s="98" t="s">
        <v>364</v>
      </c>
      <c r="E1548" s="104" t="s">
        <v>336</v>
      </c>
      <c r="F1548" s="99" t="n">
        <v>367</v>
      </c>
    </row>
    <row r="1549" customFormat="false" ht="12" hidden="false" customHeight="false" outlineLevel="3" collapsed="false">
      <c r="A1549" s="97" t="s">
        <v>174</v>
      </c>
      <c r="B1549" s="104" t="s">
        <v>173</v>
      </c>
      <c r="C1549" s="104" t="s">
        <v>363</v>
      </c>
      <c r="D1549" s="98" t="s">
        <v>364</v>
      </c>
      <c r="E1549" s="104" t="s">
        <v>337</v>
      </c>
      <c r="F1549" s="99" t="n">
        <v>40</v>
      </c>
    </row>
    <row r="1550" customFormat="false" ht="12" hidden="false" customHeight="false" outlineLevel="3" collapsed="false">
      <c r="A1550" s="97" t="s">
        <v>174</v>
      </c>
      <c r="B1550" s="104" t="s">
        <v>173</v>
      </c>
      <c r="C1550" s="104" t="s">
        <v>363</v>
      </c>
      <c r="D1550" s="98" t="s">
        <v>364</v>
      </c>
      <c r="E1550" s="104" t="s">
        <v>348</v>
      </c>
      <c r="F1550" s="99" t="n">
        <v>899</v>
      </c>
    </row>
    <row r="1551" customFormat="false" ht="12" hidden="false" customHeight="false" outlineLevel="3" collapsed="false">
      <c r="A1551" s="97" t="s">
        <v>174</v>
      </c>
      <c r="B1551" s="104" t="s">
        <v>173</v>
      </c>
      <c r="C1551" s="104" t="s">
        <v>363</v>
      </c>
      <c r="D1551" s="98" t="s">
        <v>364</v>
      </c>
      <c r="E1551" s="104" t="s">
        <v>348</v>
      </c>
      <c r="F1551" s="99" t="n">
        <v>838</v>
      </c>
    </row>
    <row r="1552" customFormat="false" ht="12" hidden="false" customHeight="false" outlineLevel="2" collapsed="false">
      <c r="B1552" s="104"/>
      <c r="C1552" s="101" t="s">
        <v>365</v>
      </c>
      <c r="E1552" s="104"/>
      <c r="F1552" s="99" t="n">
        <f aca="false">SUBTOTAL(9,F1546:F1551)</f>
        <v>7517</v>
      </c>
    </row>
    <row r="1553" customFormat="false" ht="12" hidden="false" customHeight="false" outlineLevel="1" collapsed="false">
      <c r="B1553" s="101" t="s">
        <v>850</v>
      </c>
      <c r="C1553" s="104"/>
      <c r="E1553" s="104"/>
      <c r="F1553" s="99" t="n">
        <f aca="false">SUBTOTAL(9,F1546:F1551)</f>
        <v>7517</v>
      </c>
    </row>
    <row r="1554" customFormat="false" ht="12" hidden="false" customHeight="false" outlineLevel="3" collapsed="false">
      <c r="A1554" s="97" t="s">
        <v>176</v>
      </c>
      <c r="B1554" s="104" t="s">
        <v>175</v>
      </c>
      <c r="C1554" s="104" t="s">
        <v>370</v>
      </c>
      <c r="D1554" s="98" t="s">
        <v>364</v>
      </c>
      <c r="E1554" s="104" t="s">
        <v>334</v>
      </c>
      <c r="F1554" s="99" t="n">
        <v>141</v>
      </c>
    </row>
    <row r="1555" customFormat="false" ht="12" hidden="false" customHeight="false" outlineLevel="3" collapsed="false">
      <c r="A1555" s="97" t="s">
        <v>176</v>
      </c>
      <c r="B1555" s="104" t="s">
        <v>175</v>
      </c>
      <c r="C1555" s="104" t="s">
        <v>370</v>
      </c>
      <c r="D1555" s="98" t="s">
        <v>364</v>
      </c>
      <c r="E1555" s="104" t="s">
        <v>335</v>
      </c>
      <c r="F1555" s="99" t="n">
        <v>391</v>
      </c>
    </row>
    <row r="1556" customFormat="false" ht="12" hidden="false" customHeight="false" outlineLevel="3" collapsed="false">
      <c r="A1556" s="97" t="s">
        <v>176</v>
      </c>
      <c r="B1556" s="104" t="s">
        <v>175</v>
      </c>
      <c r="C1556" s="104" t="s">
        <v>370</v>
      </c>
      <c r="D1556" s="98" t="s">
        <v>364</v>
      </c>
      <c r="E1556" s="104" t="s">
        <v>336</v>
      </c>
      <c r="F1556" s="99" t="n">
        <v>2887</v>
      </c>
    </row>
    <row r="1557" customFormat="false" ht="12" hidden="false" customHeight="false" outlineLevel="3" collapsed="false">
      <c r="A1557" s="97" t="s">
        <v>176</v>
      </c>
      <c r="B1557" s="104" t="s">
        <v>175</v>
      </c>
      <c r="C1557" s="104" t="s">
        <v>370</v>
      </c>
      <c r="D1557" s="98" t="s">
        <v>364</v>
      </c>
      <c r="E1557" s="104" t="s">
        <v>337</v>
      </c>
      <c r="F1557" s="99" t="n">
        <v>21</v>
      </c>
    </row>
    <row r="1558" customFormat="false" ht="12" hidden="false" customHeight="false" outlineLevel="3" collapsed="false">
      <c r="A1558" s="97" t="s">
        <v>176</v>
      </c>
      <c r="B1558" s="104" t="s">
        <v>175</v>
      </c>
      <c r="C1558" s="104" t="s">
        <v>370</v>
      </c>
      <c r="D1558" s="98" t="s">
        <v>364</v>
      </c>
      <c r="E1558" s="104" t="s">
        <v>346</v>
      </c>
      <c r="F1558" s="99" t="n">
        <v>178</v>
      </c>
    </row>
    <row r="1559" customFormat="false" ht="12" hidden="false" customHeight="false" outlineLevel="3" collapsed="false">
      <c r="A1559" s="97" t="s">
        <v>176</v>
      </c>
      <c r="B1559" s="104" t="s">
        <v>175</v>
      </c>
      <c r="C1559" s="104" t="s">
        <v>370</v>
      </c>
      <c r="D1559" s="98" t="s">
        <v>364</v>
      </c>
      <c r="E1559" s="104" t="s">
        <v>348</v>
      </c>
      <c r="F1559" s="99" t="n">
        <v>485</v>
      </c>
    </row>
    <row r="1560" customFormat="false" ht="12" hidden="false" customHeight="false" outlineLevel="2" collapsed="false">
      <c r="B1560" s="104"/>
      <c r="C1560" s="101" t="s">
        <v>371</v>
      </c>
      <c r="E1560" s="104"/>
      <c r="F1560" s="99" t="n">
        <f aca="false">SUBTOTAL(9,F1554:F1559)</f>
        <v>4103</v>
      </c>
    </row>
    <row r="1561" customFormat="false" ht="12" hidden="false" customHeight="false" outlineLevel="1" collapsed="false">
      <c r="B1561" s="101" t="s">
        <v>851</v>
      </c>
      <c r="C1561" s="104"/>
      <c r="E1561" s="104"/>
      <c r="F1561" s="99" t="n">
        <f aca="false">SUBTOTAL(9,F1554:F1559)</f>
        <v>4103</v>
      </c>
    </row>
    <row r="1562" customFormat="false" ht="12" hidden="false" customHeight="false" outlineLevel="3" collapsed="false">
      <c r="A1562" s="97" t="s">
        <v>176</v>
      </c>
      <c r="B1562" s="104" t="s">
        <v>177</v>
      </c>
      <c r="C1562" s="104" t="s">
        <v>373</v>
      </c>
      <c r="D1562" s="98" t="s">
        <v>364</v>
      </c>
      <c r="E1562" s="104" t="s">
        <v>334</v>
      </c>
      <c r="F1562" s="99" t="n">
        <v>236</v>
      </c>
    </row>
    <row r="1563" customFormat="false" ht="12" hidden="false" customHeight="false" outlineLevel="3" collapsed="false">
      <c r="A1563" s="97" t="s">
        <v>176</v>
      </c>
      <c r="B1563" s="104" t="s">
        <v>177</v>
      </c>
      <c r="C1563" s="104" t="s">
        <v>373</v>
      </c>
      <c r="D1563" s="98" t="s">
        <v>364</v>
      </c>
      <c r="E1563" s="104" t="s">
        <v>335</v>
      </c>
      <c r="F1563" s="99" t="n">
        <v>654</v>
      </c>
    </row>
    <row r="1564" customFormat="false" ht="12" hidden="false" customHeight="false" outlineLevel="3" collapsed="false">
      <c r="A1564" s="97" t="s">
        <v>176</v>
      </c>
      <c r="B1564" s="104" t="s">
        <v>177</v>
      </c>
      <c r="C1564" s="104" t="s">
        <v>373</v>
      </c>
      <c r="D1564" s="98" t="s">
        <v>364</v>
      </c>
      <c r="E1564" s="104" t="s">
        <v>336</v>
      </c>
      <c r="F1564" s="99" t="n">
        <v>4820</v>
      </c>
    </row>
    <row r="1565" customFormat="false" ht="12" hidden="false" customHeight="false" outlineLevel="3" collapsed="false">
      <c r="A1565" s="97" t="s">
        <v>176</v>
      </c>
      <c r="B1565" s="104" t="s">
        <v>177</v>
      </c>
      <c r="C1565" s="104" t="s">
        <v>373</v>
      </c>
      <c r="D1565" s="98" t="s">
        <v>364</v>
      </c>
      <c r="E1565" s="104" t="s">
        <v>337</v>
      </c>
      <c r="F1565" s="99" t="n">
        <v>35</v>
      </c>
    </row>
    <row r="1566" customFormat="false" ht="12" hidden="false" customHeight="false" outlineLevel="3" collapsed="false">
      <c r="A1566" s="97" t="s">
        <v>176</v>
      </c>
      <c r="B1566" s="104" t="s">
        <v>177</v>
      </c>
      <c r="C1566" s="104" t="s">
        <v>373</v>
      </c>
      <c r="D1566" s="98" t="s">
        <v>364</v>
      </c>
      <c r="E1566" s="104" t="s">
        <v>346</v>
      </c>
      <c r="F1566" s="99" t="n">
        <v>297</v>
      </c>
    </row>
    <row r="1567" customFormat="false" ht="12" hidden="false" customHeight="false" outlineLevel="3" collapsed="false">
      <c r="A1567" s="97" t="s">
        <v>176</v>
      </c>
      <c r="B1567" s="104" t="s">
        <v>177</v>
      </c>
      <c r="C1567" s="104" t="s">
        <v>373</v>
      </c>
      <c r="D1567" s="98" t="s">
        <v>364</v>
      </c>
      <c r="E1567" s="104" t="s">
        <v>348</v>
      </c>
      <c r="F1567" s="99" t="n">
        <v>812</v>
      </c>
    </row>
    <row r="1568" customFormat="false" ht="12" hidden="false" customHeight="false" outlineLevel="2" collapsed="false">
      <c r="B1568" s="104"/>
      <c r="C1568" s="101" t="s">
        <v>374</v>
      </c>
      <c r="E1568" s="104"/>
      <c r="F1568" s="99" t="n">
        <f aca="false">SUBTOTAL(9,F1562:F1567)</f>
        <v>6854</v>
      </c>
    </row>
    <row r="1569" customFormat="false" ht="12" hidden="false" customHeight="false" outlineLevel="1" collapsed="false">
      <c r="B1569" s="101" t="s">
        <v>852</v>
      </c>
      <c r="C1569" s="104"/>
      <c r="E1569" s="104"/>
      <c r="F1569" s="99" t="n">
        <f aca="false">SUBTOTAL(9,F1562:F1567)</f>
        <v>6854</v>
      </c>
    </row>
    <row r="1570" customFormat="false" ht="12" hidden="false" customHeight="false" outlineLevel="3" collapsed="false">
      <c r="A1570" s="97" t="s">
        <v>179</v>
      </c>
      <c r="B1570" s="104" t="s">
        <v>178</v>
      </c>
      <c r="C1570" s="104" t="s">
        <v>367</v>
      </c>
      <c r="D1570" s="98" t="s">
        <v>364</v>
      </c>
      <c r="E1570" s="104" t="s">
        <v>348</v>
      </c>
      <c r="F1570" s="99" t="n">
        <v>206</v>
      </c>
    </row>
    <row r="1571" customFormat="false" ht="12" hidden="false" customHeight="false" outlineLevel="2" collapsed="false">
      <c r="B1571" s="104"/>
      <c r="C1571" s="101" t="s">
        <v>368</v>
      </c>
      <c r="E1571" s="104"/>
      <c r="F1571" s="99" t="n">
        <f aca="false">SUBTOTAL(9,F1570)</f>
        <v>206</v>
      </c>
    </row>
    <row r="1572" customFormat="false" ht="12" hidden="false" customHeight="false" outlineLevel="1" collapsed="false">
      <c r="B1572" s="101" t="s">
        <v>853</v>
      </c>
      <c r="C1572" s="104"/>
      <c r="E1572" s="104"/>
      <c r="F1572" s="99" t="n">
        <f aca="false">SUBTOTAL(9,F1570)</f>
        <v>206</v>
      </c>
    </row>
    <row r="1573" customFormat="false" ht="12" hidden="false" customHeight="false" outlineLevel="3" collapsed="false">
      <c r="A1573" s="97" t="s">
        <v>179</v>
      </c>
      <c r="B1573" s="104" t="s">
        <v>180</v>
      </c>
      <c r="C1573" s="104" t="s">
        <v>370</v>
      </c>
      <c r="D1573" s="98" t="s">
        <v>364</v>
      </c>
      <c r="E1573" s="104" t="s">
        <v>334</v>
      </c>
      <c r="F1573" s="99" t="n">
        <v>93</v>
      </c>
    </row>
    <row r="1574" customFormat="false" ht="12" hidden="false" customHeight="false" outlineLevel="3" collapsed="false">
      <c r="A1574" s="97" t="s">
        <v>179</v>
      </c>
      <c r="B1574" s="104" t="s">
        <v>180</v>
      </c>
      <c r="C1574" s="104" t="s">
        <v>370</v>
      </c>
      <c r="D1574" s="98" t="s">
        <v>364</v>
      </c>
      <c r="E1574" s="104" t="s">
        <v>335</v>
      </c>
      <c r="F1574" s="99" t="n">
        <v>3</v>
      </c>
    </row>
    <row r="1575" customFormat="false" ht="12" hidden="false" customHeight="false" outlineLevel="3" collapsed="false">
      <c r="A1575" s="97" t="s">
        <v>179</v>
      </c>
      <c r="B1575" s="104" t="s">
        <v>180</v>
      </c>
      <c r="C1575" s="104" t="s">
        <v>370</v>
      </c>
      <c r="D1575" s="98" t="s">
        <v>364</v>
      </c>
      <c r="E1575" s="104" t="s">
        <v>336</v>
      </c>
      <c r="F1575" s="99" t="n">
        <v>6</v>
      </c>
    </row>
    <row r="1576" customFormat="false" ht="12" hidden="false" customHeight="false" outlineLevel="3" collapsed="false">
      <c r="A1576" s="97" t="s">
        <v>179</v>
      </c>
      <c r="B1576" s="104" t="s">
        <v>180</v>
      </c>
      <c r="C1576" s="104" t="s">
        <v>370</v>
      </c>
      <c r="D1576" s="98" t="s">
        <v>364</v>
      </c>
      <c r="E1576" s="104" t="s">
        <v>337</v>
      </c>
      <c r="F1576" s="99" t="n">
        <v>0</v>
      </c>
    </row>
    <row r="1577" customFormat="false" ht="12" hidden="false" customHeight="false" outlineLevel="3" collapsed="false">
      <c r="A1577" s="97" t="s">
        <v>179</v>
      </c>
      <c r="B1577" s="104" t="s">
        <v>180</v>
      </c>
      <c r="C1577" s="104" t="s">
        <v>370</v>
      </c>
      <c r="D1577" s="98" t="s">
        <v>364</v>
      </c>
      <c r="E1577" s="104" t="s">
        <v>348</v>
      </c>
      <c r="F1577" s="99" t="n">
        <v>15</v>
      </c>
    </row>
    <row r="1578" customFormat="false" ht="12" hidden="false" customHeight="false" outlineLevel="3" collapsed="false">
      <c r="A1578" s="97" t="s">
        <v>179</v>
      </c>
      <c r="B1578" s="104" t="s">
        <v>180</v>
      </c>
      <c r="C1578" s="104" t="s">
        <v>370</v>
      </c>
      <c r="D1578" s="98" t="s">
        <v>364</v>
      </c>
      <c r="E1578" s="104" t="s">
        <v>348</v>
      </c>
      <c r="F1578" s="99" t="n">
        <v>14</v>
      </c>
    </row>
    <row r="1579" customFormat="false" ht="12" hidden="false" customHeight="false" outlineLevel="2" collapsed="false">
      <c r="B1579" s="104"/>
      <c r="C1579" s="101" t="s">
        <v>371</v>
      </c>
      <c r="E1579" s="104"/>
      <c r="F1579" s="99" t="n">
        <f aca="false">SUBTOTAL(9,F1573:F1578)</f>
        <v>131</v>
      </c>
    </row>
    <row r="1580" customFormat="false" ht="12" hidden="false" customHeight="false" outlineLevel="1" collapsed="false">
      <c r="B1580" s="101" t="s">
        <v>854</v>
      </c>
      <c r="C1580" s="104"/>
      <c r="E1580" s="104"/>
      <c r="F1580" s="99" t="n">
        <f aca="false">SUBTOTAL(9,F1573:F1578)</f>
        <v>131</v>
      </c>
    </row>
    <row r="1581" customFormat="false" ht="12" hidden="false" customHeight="false" outlineLevel="3" collapsed="false">
      <c r="A1581" s="97" t="s">
        <v>223</v>
      </c>
      <c r="B1581" s="104" t="s">
        <v>222</v>
      </c>
      <c r="C1581" s="104" t="s">
        <v>855</v>
      </c>
      <c r="D1581" s="98" t="s">
        <v>364</v>
      </c>
      <c r="E1581" s="104" t="s">
        <v>334</v>
      </c>
      <c r="F1581" s="99" t="n">
        <v>179</v>
      </c>
    </row>
    <row r="1582" customFormat="false" ht="12" hidden="false" customHeight="false" outlineLevel="3" collapsed="false">
      <c r="A1582" s="97" t="s">
        <v>223</v>
      </c>
      <c r="B1582" s="104" t="s">
        <v>222</v>
      </c>
      <c r="C1582" s="104" t="s">
        <v>855</v>
      </c>
      <c r="D1582" s="98" t="s">
        <v>364</v>
      </c>
      <c r="E1582" s="104" t="s">
        <v>335</v>
      </c>
      <c r="F1582" s="99" t="n">
        <v>14</v>
      </c>
    </row>
    <row r="1583" customFormat="false" ht="12" hidden="false" customHeight="false" outlineLevel="3" collapsed="false">
      <c r="A1583" s="97" t="s">
        <v>223</v>
      </c>
      <c r="B1583" s="104" t="s">
        <v>222</v>
      </c>
      <c r="C1583" s="104" t="s">
        <v>855</v>
      </c>
      <c r="D1583" s="98" t="s">
        <v>364</v>
      </c>
      <c r="E1583" s="104" t="s">
        <v>336</v>
      </c>
      <c r="F1583" s="99" t="n">
        <v>17</v>
      </c>
    </row>
    <row r="1584" customFormat="false" ht="12" hidden="false" customHeight="false" outlineLevel="3" collapsed="false">
      <c r="A1584" s="97" t="s">
        <v>223</v>
      </c>
      <c r="B1584" s="104" t="s">
        <v>222</v>
      </c>
      <c r="C1584" s="104" t="s">
        <v>855</v>
      </c>
      <c r="D1584" s="98" t="s">
        <v>364</v>
      </c>
      <c r="E1584" s="104" t="s">
        <v>337</v>
      </c>
      <c r="F1584" s="99" t="n">
        <v>13</v>
      </c>
    </row>
    <row r="1585" customFormat="false" ht="12" hidden="false" customHeight="false" outlineLevel="3" collapsed="false">
      <c r="A1585" s="97" t="s">
        <v>223</v>
      </c>
      <c r="B1585" s="104" t="s">
        <v>222</v>
      </c>
      <c r="C1585" s="104" t="s">
        <v>855</v>
      </c>
      <c r="D1585" s="98" t="s">
        <v>364</v>
      </c>
      <c r="E1585" s="104" t="s">
        <v>348</v>
      </c>
      <c r="F1585" s="99" t="n">
        <v>96</v>
      </c>
    </row>
    <row r="1586" customFormat="false" ht="12" hidden="false" customHeight="false" outlineLevel="3" collapsed="false">
      <c r="A1586" s="97" t="s">
        <v>223</v>
      </c>
      <c r="B1586" s="104" t="s">
        <v>222</v>
      </c>
      <c r="C1586" s="104" t="s">
        <v>855</v>
      </c>
      <c r="D1586" s="98" t="s">
        <v>364</v>
      </c>
      <c r="E1586" s="104" t="s">
        <v>348</v>
      </c>
      <c r="F1586" s="99" t="n">
        <v>150</v>
      </c>
    </row>
    <row r="1587" customFormat="false" ht="12" hidden="false" customHeight="false" outlineLevel="2" collapsed="false">
      <c r="B1587" s="104"/>
      <c r="C1587" s="101" t="s">
        <v>856</v>
      </c>
      <c r="E1587" s="104"/>
      <c r="F1587" s="99" t="n">
        <f aca="false">SUBTOTAL(9,F1581:F1586)</f>
        <v>469</v>
      </c>
    </row>
    <row r="1588" customFormat="false" ht="12" hidden="false" customHeight="false" outlineLevel="3" collapsed="false">
      <c r="A1588" s="97" t="s">
        <v>223</v>
      </c>
      <c r="B1588" s="104" t="s">
        <v>222</v>
      </c>
      <c r="C1588" s="104" t="s">
        <v>857</v>
      </c>
      <c r="D1588" s="98" t="s">
        <v>364</v>
      </c>
      <c r="E1588" s="104" t="s">
        <v>334</v>
      </c>
      <c r="F1588" s="99" t="n">
        <v>0</v>
      </c>
    </row>
    <row r="1589" customFormat="false" ht="12" hidden="false" customHeight="false" outlineLevel="3" collapsed="false">
      <c r="A1589" s="97" t="s">
        <v>223</v>
      </c>
      <c r="B1589" s="104" t="s">
        <v>222</v>
      </c>
      <c r="C1589" s="104" t="s">
        <v>857</v>
      </c>
      <c r="D1589" s="98" t="s">
        <v>364</v>
      </c>
      <c r="E1589" s="104" t="s">
        <v>335</v>
      </c>
      <c r="F1589" s="99" t="n">
        <v>0</v>
      </c>
    </row>
    <row r="1590" customFormat="false" ht="12" hidden="false" customHeight="false" outlineLevel="3" collapsed="false">
      <c r="A1590" s="97" t="s">
        <v>223</v>
      </c>
      <c r="B1590" s="104" t="s">
        <v>222</v>
      </c>
      <c r="C1590" s="104" t="s">
        <v>857</v>
      </c>
      <c r="D1590" s="98" t="s">
        <v>364</v>
      </c>
      <c r="E1590" s="104" t="s">
        <v>336</v>
      </c>
      <c r="F1590" s="99" t="n">
        <v>0</v>
      </c>
    </row>
    <row r="1591" customFormat="false" ht="12" hidden="false" customHeight="false" outlineLevel="3" collapsed="false">
      <c r="A1591" s="97" t="s">
        <v>223</v>
      </c>
      <c r="B1591" s="104" t="s">
        <v>222</v>
      </c>
      <c r="C1591" s="104" t="s">
        <v>857</v>
      </c>
      <c r="D1591" s="98" t="s">
        <v>364</v>
      </c>
      <c r="E1591" s="104" t="s">
        <v>337</v>
      </c>
      <c r="F1591" s="99" t="n">
        <v>0</v>
      </c>
    </row>
    <row r="1592" customFormat="false" ht="12" hidden="false" customHeight="false" outlineLevel="3" collapsed="false">
      <c r="A1592" s="97" t="s">
        <v>223</v>
      </c>
      <c r="B1592" s="104" t="s">
        <v>222</v>
      </c>
      <c r="C1592" s="104" t="s">
        <v>857</v>
      </c>
      <c r="D1592" s="98" t="s">
        <v>364</v>
      </c>
      <c r="E1592" s="104" t="s">
        <v>348</v>
      </c>
      <c r="F1592" s="99" t="n">
        <v>0</v>
      </c>
    </row>
    <row r="1593" customFormat="false" ht="12" hidden="false" customHeight="false" outlineLevel="3" collapsed="false">
      <c r="A1593" s="97" t="s">
        <v>223</v>
      </c>
      <c r="B1593" s="104" t="s">
        <v>222</v>
      </c>
      <c r="C1593" s="104" t="s">
        <v>857</v>
      </c>
      <c r="D1593" s="98" t="s">
        <v>364</v>
      </c>
      <c r="E1593" s="104" t="s">
        <v>348</v>
      </c>
      <c r="F1593" s="99" t="n">
        <v>0</v>
      </c>
    </row>
    <row r="1594" customFormat="false" ht="12" hidden="false" customHeight="false" outlineLevel="2" collapsed="false">
      <c r="B1594" s="104"/>
      <c r="C1594" s="101" t="s">
        <v>858</v>
      </c>
      <c r="E1594" s="104"/>
      <c r="F1594" s="99" t="n">
        <f aca="false">SUBTOTAL(9,F1588:F1593)</f>
        <v>0</v>
      </c>
    </row>
    <row r="1595" customFormat="false" ht="12" hidden="false" customHeight="false" outlineLevel="3" collapsed="false">
      <c r="A1595" s="97" t="s">
        <v>223</v>
      </c>
      <c r="B1595" s="104" t="s">
        <v>222</v>
      </c>
      <c r="C1595" s="104" t="s">
        <v>859</v>
      </c>
      <c r="D1595" s="98" t="s">
        <v>364</v>
      </c>
      <c r="E1595" s="104" t="s">
        <v>334</v>
      </c>
      <c r="F1595" s="99" t="n">
        <v>98</v>
      </c>
    </row>
    <row r="1596" customFormat="false" ht="12" hidden="false" customHeight="false" outlineLevel="3" collapsed="false">
      <c r="A1596" s="97" t="s">
        <v>223</v>
      </c>
      <c r="B1596" s="104" t="s">
        <v>222</v>
      </c>
      <c r="C1596" s="104" t="s">
        <v>859</v>
      </c>
      <c r="D1596" s="98" t="s">
        <v>364</v>
      </c>
      <c r="E1596" s="104" t="s">
        <v>335</v>
      </c>
      <c r="F1596" s="99" t="n">
        <v>7</v>
      </c>
    </row>
    <row r="1597" customFormat="false" ht="12" hidden="false" customHeight="false" outlineLevel="3" collapsed="false">
      <c r="A1597" s="97" t="s">
        <v>223</v>
      </c>
      <c r="B1597" s="104" t="s">
        <v>222</v>
      </c>
      <c r="C1597" s="104" t="s">
        <v>859</v>
      </c>
      <c r="D1597" s="98" t="s">
        <v>364</v>
      </c>
      <c r="E1597" s="104" t="s">
        <v>336</v>
      </c>
      <c r="F1597" s="99" t="n">
        <v>9</v>
      </c>
    </row>
    <row r="1598" customFormat="false" ht="12" hidden="false" customHeight="false" outlineLevel="3" collapsed="false">
      <c r="A1598" s="97" t="s">
        <v>223</v>
      </c>
      <c r="B1598" s="104" t="s">
        <v>222</v>
      </c>
      <c r="C1598" s="104" t="s">
        <v>859</v>
      </c>
      <c r="D1598" s="98" t="s">
        <v>364</v>
      </c>
      <c r="E1598" s="104" t="s">
        <v>337</v>
      </c>
      <c r="F1598" s="99" t="n">
        <v>7</v>
      </c>
    </row>
    <row r="1599" customFormat="false" ht="12" hidden="false" customHeight="false" outlineLevel="3" collapsed="false">
      <c r="A1599" s="97" t="s">
        <v>223</v>
      </c>
      <c r="B1599" s="104" t="s">
        <v>222</v>
      </c>
      <c r="C1599" s="104" t="s">
        <v>859</v>
      </c>
      <c r="D1599" s="98" t="s">
        <v>364</v>
      </c>
      <c r="E1599" s="104" t="s">
        <v>348</v>
      </c>
      <c r="F1599" s="99" t="n">
        <v>52</v>
      </c>
    </row>
    <row r="1600" customFormat="false" ht="12" hidden="false" customHeight="false" outlineLevel="3" collapsed="false">
      <c r="A1600" s="97" t="s">
        <v>223</v>
      </c>
      <c r="B1600" s="104" t="s">
        <v>222</v>
      </c>
      <c r="C1600" s="104" t="s">
        <v>859</v>
      </c>
      <c r="D1600" s="98" t="s">
        <v>364</v>
      </c>
      <c r="E1600" s="104" t="s">
        <v>348</v>
      </c>
      <c r="F1600" s="99" t="n">
        <v>82</v>
      </c>
    </row>
    <row r="1601" customFormat="false" ht="12" hidden="false" customHeight="false" outlineLevel="2" collapsed="false">
      <c r="B1601" s="104"/>
      <c r="C1601" s="101" t="s">
        <v>860</v>
      </c>
      <c r="E1601" s="104"/>
      <c r="F1601" s="99" t="n">
        <f aca="false">SUBTOTAL(9,F1595:F1600)</f>
        <v>255</v>
      </c>
    </row>
    <row r="1602" customFormat="false" ht="12" hidden="false" customHeight="false" outlineLevel="3" collapsed="false">
      <c r="A1602" s="97" t="s">
        <v>223</v>
      </c>
      <c r="B1602" s="104" t="s">
        <v>222</v>
      </c>
      <c r="C1602" s="104" t="s">
        <v>861</v>
      </c>
      <c r="D1602" s="98" t="s">
        <v>364</v>
      </c>
      <c r="E1602" s="104" t="s">
        <v>334</v>
      </c>
      <c r="F1602" s="99" t="n">
        <v>13</v>
      </c>
    </row>
    <row r="1603" customFormat="false" ht="12" hidden="false" customHeight="false" outlineLevel="3" collapsed="false">
      <c r="A1603" s="97" t="s">
        <v>223</v>
      </c>
      <c r="B1603" s="104" t="s">
        <v>222</v>
      </c>
      <c r="C1603" s="104" t="s">
        <v>861</v>
      </c>
      <c r="D1603" s="98" t="s">
        <v>364</v>
      </c>
      <c r="E1603" s="104" t="s">
        <v>335</v>
      </c>
      <c r="F1603" s="99" t="n">
        <v>0</v>
      </c>
    </row>
    <row r="1604" customFormat="false" ht="12" hidden="false" customHeight="false" outlineLevel="3" collapsed="false">
      <c r="A1604" s="97" t="s">
        <v>223</v>
      </c>
      <c r="B1604" s="104" t="s">
        <v>222</v>
      </c>
      <c r="C1604" s="104" t="s">
        <v>861</v>
      </c>
      <c r="D1604" s="98" t="s">
        <v>364</v>
      </c>
      <c r="E1604" s="104" t="s">
        <v>336</v>
      </c>
      <c r="F1604" s="99" t="n">
        <v>1</v>
      </c>
    </row>
    <row r="1605" customFormat="false" ht="12" hidden="false" customHeight="false" outlineLevel="3" collapsed="false">
      <c r="A1605" s="97" t="s">
        <v>223</v>
      </c>
      <c r="B1605" s="104" t="s">
        <v>222</v>
      </c>
      <c r="C1605" s="104" t="s">
        <v>861</v>
      </c>
      <c r="D1605" s="98" t="s">
        <v>364</v>
      </c>
      <c r="E1605" s="104" t="s">
        <v>337</v>
      </c>
      <c r="F1605" s="99" t="n">
        <v>0</v>
      </c>
    </row>
    <row r="1606" customFormat="false" ht="12" hidden="false" customHeight="false" outlineLevel="3" collapsed="false">
      <c r="A1606" s="97" t="s">
        <v>223</v>
      </c>
      <c r="B1606" s="104" t="s">
        <v>222</v>
      </c>
      <c r="C1606" s="104" t="s">
        <v>861</v>
      </c>
      <c r="D1606" s="98" t="s">
        <v>364</v>
      </c>
      <c r="E1606" s="104" t="s">
        <v>348</v>
      </c>
      <c r="F1606" s="99" t="n">
        <v>25</v>
      </c>
    </row>
    <row r="1607" customFormat="false" ht="12" hidden="false" customHeight="false" outlineLevel="3" collapsed="false">
      <c r="A1607" s="97" t="s">
        <v>223</v>
      </c>
      <c r="B1607" s="104" t="s">
        <v>222</v>
      </c>
      <c r="C1607" s="104" t="s">
        <v>861</v>
      </c>
      <c r="D1607" s="98" t="s">
        <v>364</v>
      </c>
      <c r="E1607" s="104" t="s">
        <v>348</v>
      </c>
      <c r="F1607" s="99" t="n">
        <v>15</v>
      </c>
    </row>
    <row r="1608" customFormat="false" ht="12" hidden="false" customHeight="false" outlineLevel="2" collapsed="false">
      <c r="B1608" s="104"/>
      <c r="C1608" s="101" t="s">
        <v>862</v>
      </c>
      <c r="E1608" s="104"/>
      <c r="F1608" s="99" t="n">
        <f aca="false">SUBTOTAL(9,F1602:F1607)</f>
        <v>54</v>
      </c>
    </row>
    <row r="1609" customFormat="false" ht="12" hidden="false" customHeight="false" outlineLevel="3" collapsed="false">
      <c r="A1609" s="97" t="s">
        <v>223</v>
      </c>
      <c r="B1609" s="104" t="s">
        <v>222</v>
      </c>
      <c r="C1609" s="104" t="s">
        <v>863</v>
      </c>
      <c r="D1609" s="98" t="s">
        <v>364</v>
      </c>
      <c r="E1609" s="104" t="s">
        <v>334</v>
      </c>
      <c r="F1609" s="99" t="n">
        <v>22</v>
      </c>
    </row>
    <row r="1610" customFormat="false" ht="12" hidden="false" customHeight="false" outlineLevel="3" collapsed="false">
      <c r="A1610" s="97" t="s">
        <v>223</v>
      </c>
      <c r="B1610" s="104" t="s">
        <v>222</v>
      </c>
      <c r="C1610" s="104" t="s">
        <v>863</v>
      </c>
      <c r="D1610" s="98" t="s">
        <v>364</v>
      </c>
      <c r="E1610" s="104" t="s">
        <v>335</v>
      </c>
      <c r="F1610" s="99" t="n">
        <v>1</v>
      </c>
    </row>
    <row r="1611" customFormat="false" ht="12" hidden="false" customHeight="false" outlineLevel="3" collapsed="false">
      <c r="A1611" s="97" t="s">
        <v>223</v>
      </c>
      <c r="B1611" s="104" t="s">
        <v>222</v>
      </c>
      <c r="C1611" s="104" t="s">
        <v>863</v>
      </c>
      <c r="D1611" s="98" t="s">
        <v>364</v>
      </c>
      <c r="E1611" s="104" t="s">
        <v>336</v>
      </c>
      <c r="F1611" s="99" t="n">
        <v>2</v>
      </c>
    </row>
    <row r="1612" customFormat="false" ht="12" hidden="false" customHeight="false" outlineLevel="3" collapsed="false">
      <c r="A1612" s="97" t="s">
        <v>223</v>
      </c>
      <c r="B1612" s="104" t="s">
        <v>222</v>
      </c>
      <c r="C1612" s="104" t="s">
        <v>863</v>
      </c>
      <c r="D1612" s="98" t="s">
        <v>364</v>
      </c>
      <c r="E1612" s="104" t="s">
        <v>337</v>
      </c>
      <c r="F1612" s="99" t="n">
        <v>1</v>
      </c>
    </row>
    <row r="1613" customFormat="false" ht="12" hidden="false" customHeight="false" outlineLevel="3" collapsed="false">
      <c r="A1613" s="97" t="s">
        <v>223</v>
      </c>
      <c r="B1613" s="104" t="s">
        <v>222</v>
      </c>
      <c r="C1613" s="104" t="s">
        <v>863</v>
      </c>
      <c r="D1613" s="98" t="s">
        <v>364</v>
      </c>
      <c r="E1613" s="104" t="s">
        <v>348</v>
      </c>
      <c r="F1613" s="99" t="n">
        <v>42</v>
      </c>
    </row>
    <row r="1614" customFormat="false" ht="12" hidden="false" customHeight="false" outlineLevel="3" collapsed="false">
      <c r="A1614" s="97" t="s">
        <v>223</v>
      </c>
      <c r="B1614" s="104" t="s">
        <v>222</v>
      </c>
      <c r="C1614" s="104" t="s">
        <v>863</v>
      </c>
      <c r="D1614" s="98" t="s">
        <v>364</v>
      </c>
      <c r="E1614" s="104" t="s">
        <v>348</v>
      </c>
      <c r="F1614" s="99" t="n">
        <v>24</v>
      </c>
    </row>
    <row r="1615" customFormat="false" ht="12" hidden="false" customHeight="false" outlineLevel="2" collapsed="false">
      <c r="B1615" s="104"/>
      <c r="C1615" s="101" t="s">
        <v>864</v>
      </c>
      <c r="E1615" s="104"/>
      <c r="F1615" s="99" t="n">
        <f aca="false">SUBTOTAL(9,F1609:F1614)</f>
        <v>92</v>
      </c>
    </row>
    <row r="1616" customFormat="false" ht="12" hidden="false" customHeight="false" outlineLevel="3" collapsed="false">
      <c r="A1616" s="97" t="s">
        <v>223</v>
      </c>
      <c r="B1616" s="104" t="s">
        <v>222</v>
      </c>
      <c r="C1616" s="104" t="s">
        <v>865</v>
      </c>
      <c r="D1616" s="98" t="s">
        <v>364</v>
      </c>
      <c r="E1616" s="104" t="s">
        <v>334</v>
      </c>
      <c r="F1616" s="99" t="n">
        <v>15</v>
      </c>
    </row>
    <row r="1617" customFormat="false" ht="12" hidden="false" customHeight="false" outlineLevel="3" collapsed="false">
      <c r="A1617" s="97" t="s">
        <v>223</v>
      </c>
      <c r="B1617" s="104" t="s">
        <v>222</v>
      </c>
      <c r="C1617" s="104" t="s">
        <v>865</v>
      </c>
      <c r="D1617" s="98" t="s">
        <v>364</v>
      </c>
      <c r="E1617" s="104" t="s">
        <v>335</v>
      </c>
      <c r="F1617" s="99" t="n">
        <v>0</v>
      </c>
    </row>
    <row r="1618" customFormat="false" ht="12" hidden="false" customHeight="false" outlineLevel="3" collapsed="false">
      <c r="A1618" s="97" t="s">
        <v>223</v>
      </c>
      <c r="B1618" s="104" t="s">
        <v>222</v>
      </c>
      <c r="C1618" s="104" t="s">
        <v>865</v>
      </c>
      <c r="D1618" s="98" t="s">
        <v>364</v>
      </c>
      <c r="E1618" s="104" t="s">
        <v>336</v>
      </c>
      <c r="F1618" s="99" t="n">
        <v>1</v>
      </c>
    </row>
    <row r="1619" customFormat="false" ht="12" hidden="false" customHeight="false" outlineLevel="3" collapsed="false">
      <c r="A1619" s="97" t="s">
        <v>223</v>
      </c>
      <c r="B1619" s="104" t="s">
        <v>222</v>
      </c>
      <c r="C1619" s="104" t="s">
        <v>865</v>
      </c>
      <c r="D1619" s="98" t="s">
        <v>364</v>
      </c>
      <c r="E1619" s="104" t="s">
        <v>337</v>
      </c>
      <c r="F1619" s="99" t="n">
        <v>1</v>
      </c>
    </row>
    <row r="1620" customFormat="false" ht="12" hidden="false" customHeight="false" outlineLevel="3" collapsed="false">
      <c r="A1620" s="97" t="s">
        <v>223</v>
      </c>
      <c r="B1620" s="104" t="s">
        <v>222</v>
      </c>
      <c r="C1620" s="104" t="s">
        <v>865</v>
      </c>
      <c r="D1620" s="98" t="s">
        <v>364</v>
      </c>
      <c r="E1620" s="104" t="s">
        <v>348</v>
      </c>
      <c r="F1620" s="99" t="n">
        <v>30</v>
      </c>
    </row>
    <row r="1621" customFormat="false" ht="12" hidden="false" customHeight="false" outlineLevel="3" collapsed="false">
      <c r="A1621" s="97" t="s">
        <v>223</v>
      </c>
      <c r="B1621" s="104" t="s">
        <v>222</v>
      </c>
      <c r="C1621" s="104" t="s">
        <v>865</v>
      </c>
      <c r="D1621" s="98" t="s">
        <v>364</v>
      </c>
      <c r="E1621" s="104" t="s">
        <v>348</v>
      </c>
      <c r="F1621" s="99" t="n">
        <v>17</v>
      </c>
    </row>
    <row r="1622" customFormat="false" ht="12" hidden="false" customHeight="false" outlineLevel="2" collapsed="false">
      <c r="B1622" s="104"/>
      <c r="C1622" s="101" t="s">
        <v>866</v>
      </c>
      <c r="E1622" s="104"/>
      <c r="F1622" s="99" t="n">
        <f aca="false">SUBTOTAL(9,F1616:F1621)</f>
        <v>64</v>
      </c>
    </row>
    <row r="1623" customFormat="false" ht="12" hidden="false" customHeight="false" outlineLevel="3" collapsed="false">
      <c r="A1623" s="97" t="s">
        <v>223</v>
      </c>
      <c r="B1623" s="104" t="s">
        <v>222</v>
      </c>
      <c r="C1623" s="104" t="s">
        <v>867</v>
      </c>
      <c r="D1623" s="98" t="s">
        <v>364</v>
      </c>
      <c r="E1623" s="104" t="s">
        <v>334</v>
      </c>
      <c r="F1623" s="99" t="n">
        <v>143</v>
      </c>
    </row>
    <row r="1624" customFormat="false" ht="12" hidden="false" customHeight="false" outlineLevel="3" collapsed="false">
      <c r="A1624" s="97" t="s">
        <v>223</v>
      </c>
      <c r="B1624" s="104" t="s">
        <v>222</v>
      </c>
      <c r="C1624" s="104" t="s">
        <v>867</v>
      </c>
      <c r="D1624" s="98" t="s">
        <v>364</v>
      </c>
      <c r="E1624" s="104" t="s">
        <v>335</v>
      </c>
      <c r="F1624" s="99" t="n">
        <v>10</v>
      </c>
    </row>
    <row r="1625" customFormat="false" ht="12" hidden="false" customHeight="false" outlineLevel="3" collapsed="false">
      <c r="A1625" s="97" t="s">
        <v>223</v>
      </c>
      <c r="B1625" s="104" t="s">
        <v>222</v>
      </c>
      <c r="C1625" s="104" t="s">
        <v>867</v>
      </c>
      <c r="D1625" s="98" t="s">
        <v>364</v>
      </c>
      <c r="E1625" s="104" t="s">
        <v>336</v>
      </c>
      <c r="F1625" s="99" t="n">
        <v>13</v>
      </c>
    </row>
    <row r="1626" customFormat="false" ht="12" hidden="false" customHeight="false" outlineLevel="3" collapsed="false">
      <c r="A1626" s="97" t="s">
        <v>223</v>
      </c>
      <c r="B1626" s="104" t="s">
        <v>222</v>
      </c>
      <c r="C1626" s="104" t="s">
        <v>867</v>
      </c>
      <c r="D1626" s="98" t="s">
        <v>364</v>
      </c>
      <c r="E1626" s="104" t="s">
        <v>337</v>
      </c>
      <c r="F1626" s="99" t="n">
        <v>10</v>
      </c>
    </row>
    <row r="1627" customFormat="false" ht="12" hidden="false" customHeight="false" outlineLevel="3" collapsed="false">
      <c r="A1627" s="97" t="s">
        <v>223</v>
      </c>
      <c r="B1627" s="104" t="s">
        <v>222</v>
      </c>
      <c r="C1627" s="104" t="s">
        <v>867</v>
      </c>
      <c r="D1627" s="98" t="s">
        <v>364</v>
      </c>
      <c r="E1627" s="104" t="s">
        <v>348</v>
      </c>
      <c r="F1627" s="99" t="n">
        <v>76</v>
      </c>
    </row>
    <row r="1628" customFormat="false" ht="12" hidden="false" customHeight="false" outlineLevel="3" collapsed="false">
      <c r="A1628" s="97" t="s">
        <v>223</v>
      </c>
      <c r="B1628" s="104" t="s">
        <v>222</v>
      </c>
      <c r="C1628" s="104" t="s">
        <v>867</v>
      </c>
      <c r="D1628" s="98" t="s">
        <v>364</v>
      </c>
      <c r="E1628" s="104" t="s">
        <v>348</v>
      </c>
      <c r="F1628" s="99" t="n">
        <v>158</v>
      </c>
    </row>
    <row r="1629" customFormat="false" ht="12" hidden="false" customHeight="false" outlineLevel="2" collapsed="false">
      <c r="B1629" s="104"/>
      <c r="C1629" s="101" t="s">
        <v>868</v>
      </c>
      <c r="E1629" s="104"/>
      <c r="F1629" s="99" t="n">
        <f aca="false">SUBTOTAL(9,F1623:F1628)</f>
        <v>410</v>
      </c>
    </row>
    <row r="1630" customFormat="false" ht="12" hidden="false" customHeight="false" outlineLevel="3" collapsed="false">
      <c r="A1630" s="97" t="s">
        <v>223</v>
      </c>
      <c r="B1630" s="104" t="s">
        <v>222</v>
      </c>
      <c r="C1630" s="104" t="s">
        <v>869</v>
      </c>
      <c r="D1630" s="98" t="s">
        <v>364</v>
      </c>
      <c r="E1630" s="104" t="s">
        <v>334</v>
      </c>
      <c r="F1630" s="99" t="n">
        <v>0</v>
      </c>
    </row>
    <row r="1631" customFormat="false" ht="12" hidden="false" customHeight="false" outlineLevel="3" collapsed="false">
      <c r="A1631" s="97" t="s">
        <v>223</v>
      </c>
      <c r="B1631" s="104" t="s">
        <v>222</v>
      </c>
      <c r="C1631" s="104" t="s">
        <v>869</v>
      </c>
      <c r="D1631" s="98" t="s">
        <v>364</v>
      </c>
      <c r="E1631" s="104" t="s">
        <v>335</v>
      </c>
      <c r="F1631" s="99" t="n">
        <v>0</v>
      </c>
    </row>
    <row r="1632" customFormat="false" ht="12" hidden="false" customHeight="false" outlineLevel="3" collapsed="false">
      <c r="A1632" s="97" t="s">
        <v>223</v>
      </c>
      <c r="B1632" s="104" t="s">
        <v>222</v>
      </c>
      <c r="C1632" s="104" t="s">
        <v>869</v>
      </c>
      <c r="D1632" s="98" t="s">
        <v>364</v>
      </c>
      <c r="E1632" s="104" t="s">
        <v>336</v>
      </c>
      <c r="F1632" s="99" t="n">
        <v>0</v>
      </c>
    </row>
    <row r="1633" customFormat="false" ht="12" hidden="false" customHeight="false" outlineLevel="3" collapsed="false">
      <c r="A1633" s="97" t="s">
        <v>223</v>
      </c>
      <c r="B1633" s="104" t="s">
        <v>222</v>
      </c>
      <c r="C1633" s="104" t="s">
        <v>869</v>
      </c>
      <c r="D1633" s="98" t="s">
        <v>364</v>
      </c>
      <c r="E1633" s="104" t="s">
        <v>337</v>
      </c>
      <c r="F1633" s="99" t="n">
        <v>0</v>
      </c>
    </row>
    <row r="1634" customFormat="false" ht="12" hidden="false" customHeight="false" outlineLevel="3" collapsed="false">
      <c r="A1634" s="97" t="s">
        <v>223</v>
      </c>
      <c r="B1634" s="104" t="s">
        <v>222</v>
      </c>
      <c r="C1634" s="104" t="s">
        <v>869</v>
      </c>
      <c r="D1634" s="98" t="s">
        <v>364</v>
      </c>
      <c r="E1634" s="104" t="s">
        <v>348</v>
      </c>
      <c r="F1634" s="99" t="n">
        <v>0</v>
      </c>
    </row>
    <row r="1635" customFormat="false" ht="12" hidden="false" customHeight="false" outlineLevel="3" collapsed="false">
      <c r="A1635" s="97" t="s">
        <v>223</v>
      </c>
      <c r="B1635" s="104" t="s">
        <v>222</v>
      </c>
      <c r="C1635" s="104" t="s">
        <v>869</v>
      </c>
      <c r="D1635" s="98" t="s">
        <v>364</v>
      </c>
      <c r="E1635" s="104" t="s">
        <v>348</v>
      </c>
      <c r="F1635" s="99" t="n">
        <v>0</v>
      </c>
    </row>
    <row r="1636" customFormat="false" ht="12" hidden="false" customHeight="false" outlineLevel="2" collapsed="false">
      <c r="B1636" s="104"/>
      <c r="C1636" s="101" t="s">
        <v>870</v>
      </c>
      <c r="E1636" s="104"/>
      <c r="F1636" s="99" t="n">
        <f aca="false">SUBTOTAL(9,F1630:F1635)</f>
        <v>0</v>
      </c>
    </row>
    <row r="1637" customFormat="false" ht="12" hidden="false" customHeight="false" outlineLevel="3" collapsed="false">
      <c r="A1637" s="97" t="s">
        <v>223</v>
      </c>
      <c r="B1637" s="104" t="s">
        <v>222</v>
      </c>
      <c r="C1637" s="104" t="s">
        <v>871</v>
      </c>
      <c r="D1637" s="98" t="s">
        <v>364</v>
      </c>
      <c r="E1637" s="104" t="s">
        <v>334</v>
      </c>
      <c r="F1637" s="99" t="n">
        <v>0</v>
      </c>
    </row>
    <row r="1638" customFormat="false" ht="12" hidden="false" customHeight="false" outlineLevel="3" collapsed="false">
      <c r="A1638" s="97" t="s">
        <v>223</v>
      </c>
      <c r="B1638" s="104" t="s">
        <v>222</v>
      </c>
      <c r="C1638" s="104" t="s">
        <v>871</v>
      </c>
      <c r="D1638" s="98" t="s">
        <v>364</v>
      </c>
      <c r="E1638" s="104" t="s">
        <v>335</v>
      </c>
      <c r="F1638" s="99" t="n">
        <v>0</v>
      </c>
    </row>
    <row r="1639" customFormat="false" ht="12" hidden="false" customHeight="false" outlineLevel="3" collapsed="false">
      <c r="A1639" s="97" t="s">
        <v>223</v>
      </c>
      <c r="B1639" s="104" t="s">
        <v>222</v>
      </c>
      <c r="C1639" s="104" t="s">
        <v>871</v>
      </c>
      <c r="D1639" s="98" t="s">
        <v>364</v>
      </c>
      <c r="E1639" s="104" t="s">
        <v>336</v>
      </c>
      <c r="F1639" s="99" t="n">
        <v>0</v>
      </c>
    </row>
    <row r="1640" customFormat="false" ht="12" hidden="false" customHeight="false" outlineLevel="3" collapsed="false">
      <c r="A1640" s="97" t="s">
        <v>223</v>
      </c>
      <c r="B1640" s="104" t="s">
        <v>222</v>
      </c>
      <c r="C1640" s="104" t="s">
        <v>871</v>
      </c>
      <c r="D1640" s="98" t="s">
        <v>364</v>
      </c>
      <c r="E1640" s="104" t="s">
        <v>337</v>
      </c>
      <c r="F1640" s="99" t="n">
        <v>0</v>
      </c>
    </row>
    <row r="1641" customFormat="false" ht="12" hidden="false" customHeight="false" outlineLevel="3" collapsed="false">
      <c r="A1641" s="97" t="s">
        <v>223</v>
      </c>
      <c r="B1641" s="104" t="s">
        <v>222</v>
      </c>
      <c r="C1641" s="104" t="s">
        <v>871</v>
      </c>
      <c r="D1641" s="98" t="s">
        <v>364</v>
      </c>
      <c r="E1641" s="104" t="s">
        <v>348</v>
      </c>
      <c r="F1641" s="99" t="n">
        <v>0</v>
      </c>
    </row>
    <row r="1642" customFormat="false" ht="12" hidden="false" customHeight="false" outlineLevel="3" collapsed="false">
      <c r="A1642" s="97" t="s">
        <v>223</v>
      </c>
      <c r="B1642" s="104" t="s">
        <v>222</v>
      </c>
      <c r="C1642" s="104" t="s">
        <v>871</v>
      </c>
      <c r="D1642" s="98" t="s">
        <v>364</v>
      </c>
      <c r="E1642" s="104" t="s">
        <v>348</v>
      </c>
      <c r="F1642" s="99" t="n">
        <v>0</v>
      </c>
    </row>
    <row r="1643" customFormat="false" ht="12" hidden="false" customHeight="false" outlineLevel="2" collapsed="false">
      <c r="B1643" s="104"/>
      <c r="C1643" s="101" t="s">
        <v>872</v>
      </c>
      <c r="E1643" s="104"/>
      <c r="F1643" s="99" t="n">
        <f aca="false">SUBTOTAL(9,F1637:F1642)</f>
        <v>0</v>
      </c>
    </row>
    <row r="1644" customFormat="false" ht="12" hidden="false" customHeight="false" outlineLevel="3" collapsed="false">
      <c r="A1644" s="97" t="s">
        <v>223</v>
      </c>
      <c r="B1644" s="104" t="s">
        <v>222</v>
      </c>
      <c r="C1644" s="104" t="s">
        <v>873</v>
      </c>
      <c r="D1644" s="98" t="s">
        <v>364</v>
      </c>
      <c r="E1644" s="104" t="s">
        <v>334</v>
      </c>
      <c r="F1644" s="99" t="n">
        <v>0</v>
      </c>
    </row>
    <row r="1645" customFormat="false" ht="12" hidden="false" customHeight="false" outlineLevel="3" collapsed="false">
      <c r="A1645" s="97" t="s">
        <v>223</v>
      </c>
      <c r="B1645" s="104" t="s">
        <v>222</v>
      </c>
      <c r="C1645" s="104" t="s">
        <v>873</v>
      </c>
      <c r="D1645" s="98" t="s">
        <v>364</v>
      </c>
      <c r="E1645" s="104" t="s">
        <v>335</v>
      </c>
      <c r="F1645" s="99" t="n">
        <v>0</v>
      </c>
    </row>
    <row r="1646" customFormat="false" ht="12" hidden="false" customHeight="false" outlineLevel="3" collapsed="false">
      <c r="A1646" s="97" t="s">
        <v>223</v>
      </c>
      <c r="B1646" s="104" t="s">
        <v>222</v>
      </c>
      <c r="C1646" s="104" t="s">
        <v>873</v>
      </c>
      <c r="D1646" s="98" t="s">
        <v>364</v>
      </c>
      <c r="E1646" s="104" t="s">
        <v>336</v>
      </c>
      <c r="F1646" s="99" t="n">
        <v>0</v>
      </c>
    </row>
    <row r="1647" customFormat="false" ht="12" hidden="false" customHeight="false" outlineLevel="3" collapsed="false">
      <c r="A1647" s="97" t="s">
        <v>223</v>
      </c>
      <c r="B1647" s="104" t="s">
        <v>222</v>
      </c>
      <c r="C1647" s="104" t="s">
        <v>873</v>
      </c>
      <c r="D1647" s="98" t="s">
        <v>364</v>
      </c>
      <c r="E1647" s="104" t="s">
        <v>337</v>
      </c>
      <c r="F1647" s="99" t="n">
        <v>0</v>
      </c>
    </row>
    <row r="1648" customFormat="false" ht="12" hidden="false" customHeight="false" outlineLevel="3" collapsed="false">
      <c r="A1648" s="97" t="s">
        <v>223</v>
      </c>
      <c r="B1648" s="104" t="s">
        <v>222</v>
      </c>
      <c r="C1648" s="104" t="s">
        <v>873</v>
      </c>
      <c r="D1648" s="98" t="s">
        <v>364</v>
      </c>
      <c r="E1648" s="104" t="s">
        <v>348</v>
      </c>
      <c r="F1648" s="99" t="n">
        <v>0</v>
      </c>
    </row>
    <row r="1649" customFormat="false" ht="12" hidden="false" customHeight="false" outlineLevel="3" collapsed="false">
      <c r="A1649" s="97" t="s">
        <v>223</v>
      </c>
      <c r="B1649" s="104" t="s">
        <v>222</v>
      </c>
      <c r="C1649" s="104" t="s">
        <v>873</v>
      </c>
      <c r="D1649" s="98" t="s">
        <v>364</v>
      </c>
      <c r="E1649" s="104" t="s">
        <v>348</v>
      </c>
      <c r="F1649" s="99" t="n">
        <v>0</v>
      </c>
    </row>
    <row r="1650" customFormat="false" ht="12" hidden="false" customHeight="false" outlineLevel="2" collapsed="false">
      <c r="B1650" s="104"/>
      <c r="C1650" s="101" t="s">
        <v>874</v>
      </c>
      <c r="E1650" s="104"/>
      <c r="F1650" s="99" t="n">
        <f aca="false">SUBTOTAL(9,F1644:F1649)</f>
        <v>0</v>
      </c>
    </row>
    <row r="1651" customFormat="false" ht="12" hidden="false" customHeight="false" outlineLevel="3" collapsed="false">
      <c r="A1651" s="97" t="s">
        <v>223</v>
      </c>
      <c r="B1651" s="104" t="s">
        <v>222</v>
      </c>
      <c r="C1651" s="104" t="s">
        <v>875</v>
      </c>
      <c r="D1651" s="98" t="s">
        <v>364</v>
      </c>
      <c r="E1651" s="104" t="s">
        <v>334</v>
      </c>
      <c r="F1651" s="99" t="n">
        <v>14</v>
      </c>
    </row>
    <row r="1652" customFormat="false" ht="12" hidden="false" customHeight="false" outlineLevel="3" collapsed="false">
      <c r="A1652" s="97" t="s">
        <v>223</v>
      </c>
      <c r="B1652" s="104" t="s">
        <v>222</v>
      </c>
      <c r="C1652" s="104" t="s">
        <v>875</v>
      </c>
      <c r="D1652" s="98" t="s">
        <v>364</v>
      </c>
      <c r="E1652" s="104" t="s">
        <v>335</v>
      </c>
      <c r="F1652" s="99" t="n">
        <v>0</v>
      </c>
    </row>
    <row r="1653" customFormat="false" ht="12" hidden="false" customHeight="false" outlineLevel="3" collapsed="false">
      <c r="A1653" s="97" t="s">
        <v>223</v>
      </c>
      <c r="B1653" s="104" t="s">
        <v>222</v>
      </c>
      <c r="C1653" s="104" t="s">
        <v>875</v>
      </c>
      <c r="D1653" s="98" t="s">
        <v>364</v>
      </c>
      <c r="E1653" s="104" t="s">
        <v>336</v>
      </c>
      <c r="F1653" s="99" t="n">
        <v>1</v>
      </c>
    </row>
    <row r="1654" customFormat="false" ht="12" hidden="false" customHeight="false" outlineLevel="3" collapsed="false">
      <c r="A1654" s="97" t="s">
        <v>223</v>
      </c>
      <c r="B1654" s="104" t="s">
        <v>222</v>
      </c>
      <c r="C1654" s="104" t="s">
        <v>875</v>
      </c>
      <c r="D1654" s="98" t="s">
        <v>364</v>
      </c>
      <c r="E1654" s="104" t="s">
        <v>337</v>
      </c>
      <c r="F1654" s="99" t="n">
        <v>1</v>
      </c>
    </row>
    <row r="1655" customFormat="false" ht="12" hidden="false" customHeight="false" outlineLevel="3" collapsed="false">
      <c r="A1655" s="97" t="s">
        <v>223</v>
      </c>
      <c r="B1655" s="104" t="s">
        <v>222</v>
      </c>
      <c r="C1655" s="104" t="s">
        <v>875</v>
      </c>
      <c r="D1655" s="98" t="s">
        <v>364</v>
      </c>
      <c r="E1655" s="104" t="s">
        <v>348</v>
      </c>
      <c r="F1655" s="99" t="n">
        <v>7</v>
      </c>
    </row>
    <row r="1656" customFormat="false" ht="12" hidden="false" customHeight="false" outlineLevel="3" collapsed="false">
      <c r="A1656" s="97" t="s">
        <v>223</v>
      </c>
      <c r="B1656" s="104" t="s">
        <v>222</v>
      </c>
      <c r="C1656" s="104" t="s">
        <v>875</v>
      </c>
      <c r="D1656" s="98" t="s">
        <v>364</v>
      </c>
      <c r="E1656" s="104" t="s">
        <v>348</v>
      </c>
      <c r="F1656" s="99" t="n">
        <v>16</v>
      </c>
    </row>
    <row r="1657" customFormat="false" ht="12" hidden="false" customHeight="false" outlineLevel="2" collapsed="false">
      <c r="B1657" s="104"/>
      <c r="C1657" s="101" t="s">
        <v>876</v>
      </c>
      <c r="E1657" s="104"/>
      <c r="F1657" s="99" t="n">
        <f aca="false">SUBTOTAL(9,F1651:F1656)</f>
        <v>39</v>
      </c>
    </row>
    <row r="1658" customFormat="false" ht="12" hidden="false" customHeight="false" outlineLevel="1" collapsed="false">
      <c r="B1658" s="101" t="s">
        <v>877</v>
      </c>
      <c r="C1658" s="104"/>
      <c r="E1658" s="104"/>
      <c r="F1658" s="99" t="n">
        <f aca="false">SUBTOTAL(9,F1581:F1656)</f>
        <v>1383</v>
      </c>
    </row>
    <row r="1659" customFormat="false" ht="12" hidden="false" customHeight="false" outlineLevel="3" collapsed="false">
      <c r="A1659" s="97" t="s">
        <v>182</v>
      </c>
      <c r="B1659" s="104" t="s">
        <v>181</v>
      </c>
      <c r="C1659" s="104" t="s">
        <v>363</v>
      </c>
      <c r="D1659" s="98" t="s">
        <v>364</v>
      </c>
      <c r="E1659" s="104" t="s">
        <v>334</v>
      </c>
      <c r="F1659" s="99" t="n">
        <v>25193</v>
      </c>
    </row>
    <row r="1660" customFormat="false" ht="12" hidden="false" customHeight="false" outlineLevel="3" collapsed="false">
      <c r="A1660" s="97" t="s">
        <v>182</v>
      </c>
      <c r="B1660" s="104" t="s">
        <v>181</v>
      </c>
      <c r="C1660" s="104" t="s">
        <v>363</v>
      </c>
      <c r="D1660" s="98" t="s">
        <v>364</v>
      </c>
      <c r="E1660" s="104" t="s">
        <v>335</v>
      </c>
      <c r="F1660" s="99" t="n">
        <v>3418</v>
      </c>
    </row>
    <row r="1661" customFormat="false" ht="12" hidden="false" customHeight="false" outlineLevel="3" collapsed="false">
      <c r="A1661" s="97" t="s">
        <v>182</v>
      </c>
      <c r="B1661" s="104" t="s">
        <v>181</v>
      </c>
      <c r="C1661" s="104" t="s">
        <v>363</v>
      </c>
      <c r="D1661" s="98" t="s">
        <v>364</v>
      </c>
      <c r="E1661" s="104" t="s">
        <v>336</v>
      </c>
      <c r="F1661" s="99" t="n">
        <v>0</v>
      </c>
    </row>
    <row r="1662" customFormat="false" ht="12" hidden="false" customHeight="false" outlineLevel="3" collapsed="false">
      <c r="A1662" s="97" t="s">
        <v>182</v>
      </c>
      <c r="B1662" s="104" t="s">
        <v>181</v>
      </c>
      <c r="C1662" s="104" t="s">
        <v>363</v>
      </c>
      <c r="D1662" s="98" t="s">
        <v>364</v>
      </c>
      <c r="E1662" s="104" t="s">
        <v>337</v>
      </c>
      <c r="F1662" s="99" t="n">
        <v>192</v>
      </c>
    </row>
    <row r="1663" customFormat="false" ht="12" hidden="false" customHeight="false" outlineLevel="3" collapsed="false">
      <c r="A1663" s="97" t="s">
        <v>182</v>
      </c>
      <c r="B1663" s="104" t="s">
        <v>181</v>
      </c>
      <c r="C1663" s="104" t="s">
        <v>363</v>
      </c>
      <c r="D1663" s="98" t="s">
        <v>364</v>
      </c>
      <c r="E1663" s="104" t="s">
        <v>348</v>
      </c>
      <c r="F1663" s="99" t="n">
        <v>4331</v>
      </c>
    </row>
    <row r="1664" customFormat="false" ht="12" hidden="false" customHeight="false" outlineLevel="3" collapsed="false">
      <c r="A1664" s="97" t="s">
        <v>182</v>
      </c>
      <c r="B1664" s="104" t="s">
        <v>181</v>
      </c>
      <c r="C1664" s="104" t="s">
        <v>363</v>
      </c>
      <c r="D1664" s="98" t="s">
        <v>364</v>
      </c>
      <c r="E1664" s="104" t="s">
        <v>348</v>
      </c>
      <c r="F1664" s="99" t="n">
        <v>4038</v>
      </c>
    </row>
    <row r="1665" customFormat="false" ht="12" hidden="false" customHeight="false" outlineLevel="2" collapsed="false">
      <c r="B1665" s="104"/>
      <c r="C1665" s="101" t="s">
        <v>365</v>
      </c>
      <c r="E1665" s="104"/>
      <c r="F1665" s="99" t="n">
        <f aca="false">SUBTOTAL(9,F1659:F1664)</f>
        <v>37172</v>
      </c>
    </row>
    <row r="1666" customFormat="false" ht="12" hidden="false" customHeight="false" outlineLevel="1" collapsed="false">
      <c r="B1666" s="101" t="s">
        <v>878</v>
      </c>
      <c r="C1666" s="104"/>
      <c r="E1666" s="104"/>
      <c r="F1666" s="99" t="n">
        <f aca="false">SUBTOTAL(9,F1659:F1664)</f>
        <v>37172</v>
      </c>
    </row>
    <row r="1667" customFormat="false" ht="12" hidden="false" customHeight="false" outlineLevel="3" collapsed="false">
      <c r="A1667" s="97" t="s">
        <v>182</v>
      </c>
      <c r="B1667" s="104" t="s">
        <v>183</v>
      </c>
      <c r="C1667" s="104" t="s">
        <v>370</v>
      </c>
      <c r="D1667" s="98" t="s">
        <v>364</v>
      </c>
      <c r="E1667" s="104" t="s">
        <v>334</v>
      </c>
      <c r="F1667" s="99" t="n">
        <v>15090</v>
      </c>
    </row>
    <row r="1668" customFormat="false" ht="12" hidden="false" customHeight="false" outlineLevel="3" collapsed="false">
      <c r="A1668" s="97" t="s">
        <v>182</v>
      </c>
      <c r="B1668" s="104" t="s">
        <v>183</v>
      </c>
      <c r="C1668" s="104" t="s">
        <v>370</v>
      </c>
      <c r="D1668" s="98" t="s">
        <v>364</v>
      </c>
      <c r="E1668" s="104" t="s">
        <v>335</v>
      </c>
      <c r="F1668" s="99" t="n">
        <v>2047</v>
      </c>
    </row>
    <row r="1669" customFormat="false" ht="12" hidden="false" customHeight="false" outlineLevel="3" collapsed="false">
      <c r="A1669" s="97" t="s">
        <v>182</v>
      </c>
      <c r="B1669" s="104" t="s">
        <v>183</v>
      </c>
      <c r="C1669" s="104" t="s">
        <v>370</v>
      </c>
      <c r="D1669" s="98" t="s">
        <v>364</v>
      </c>
      <c r="E1669" s="104" t="s">
        <v>336</v>
      </c>
      <c r="F1669" s="99" t="n">
        <v>0</v>
      </c>
    </row>
    <row r="1670" customFormat="false" ht="12" hidden="false" customHeight="false" outlineLevel="3" collapsed="false">
      <c r="A1670" s="97" t="s">
        <v>182</v>
      </c>
      <c r="B1670" s="104" t="s">
        <v>183</v>
      </c>
      <c r="C1670" s="104" t="s">
        <v>370</v>
      </c>
      <c r="D1670" s="98" t="s">
        <v>364</v>
      </c>
      <c r="E1670" s="104" t="s">
        <v>337</v>
      </c>
      <c r="F1670" s="99" t="n">
        <v>115</v>
      </c>
    </row>
    <row r="1671" customFormat="false" ht="12" hidden="false" customHeight="false" outlineLevel="3" collapsed="false">
      <c r="A1671" s="97" t="s">
        <v>182</v>
      </c>
      <c r="B1671" s="104" t="s">
        <v>183</v>
      </c>
      <c r="C1671" s="104" t="s">
        <v>370</v>
      </c>
      <c r="D1671" s="98" t="s">
        <v>364</v>
      </c>
      <c r="E1671" s="104" t="s">
        <v>348</v>
      </c>
      <c r="F1671" s="99" t="n">
        <v>2594</v>
      </c>
    </row>
    <row r="1672" customFormat="false" ht="12" hidden="false" customHeight="false" outlineLevel="3" collapsed="false">
      <c r="A1672" s="97" t="s">
        <v>182</v>
      </c>
      <c r="B1672" s="104" t="s">
        <v>183</v>
      </c>
      <c r="C1672" s="104" t="s">
        <v>370</v>
      </c>
      <c r="D1672" s="98" t="s">
        <v>364</v>
      </c>
      <c r="E1672" s="104" t="s">
        <v>348</v>
      </c>
      <c r="F1672" s="99" t="n">
        <v>2417</v>
      </c>
    </row>
    <row r="1673" customFormat="false" ht="12" hidden="false" customHeight="false" outlineLevel="2" collapsed="false">
      <c r="B1673" s="104"/>
      <c r="C1673" s="101" t="s">
        <v>371</v>
      </c>
      <c r="E1673" s="104"/>
      <c r="F1673" s="99" t="n">
        <f aca="false">SUBTOTAL(9,F1667:F1672)</f>
        <v>22263</v>
      </c>
    </row>
    <row r="1674" customFormat="false" ht="12" hidden="false" customHeight="false" outlineLevel="1" collapsed="false">
      <c r="B1674" s="101" t="s">
        <v>879</v>
      </c>
      <c r="C1674" s="104"/>
      <c r="E1674" s="104"/>
      <c r="F1674" s="99" t="n">
        <f aca="false">SUBTOTAL(9,F1667:F1672)</f>
        <v>22263</v>
      </c>
    </row>
    <row r="1675" customFormat="false" ht="12" hidden="false" customHeight="false" outlineLevel="3" collapsed="false">
      <c r="A1675" s="97" t="s">
        <v>185</v>
      </c>
      <c r="B1675" s="104" t="s">
        <v>184</v>
      </c>
      <c r="C1675" s="104" t="s">
        <v>367</v>
      </c>
      <c r="D1675" s="98" t="s">
        <v>364</v>
      </c>
      <c r="E1675" s="104" t="s">
        <v>348</v>
      </c>
      <c r="F1675" s="99" t="n">
        <v>11418</v>
      </c>
    </row>
    <row r="1676" customFormat="false" ht="12" hidden="false" customHeight="false" outlineLevel="2" collapsed="false">
      <c r="B1676" s="104"/>
      <c r="C1676" s="101" t="s">
        <v>368</v>
      </c>
      <c r="E1676" s="104"/>
      <c r="F1676" s="99" t="n">
        <f aca="false">SUBTOTAL(9,F1675)</f>
        <v>11418</v>
      </c>
    </row>
    <row r="1677" customFormat="false" ht="12" hidden="false" customHeight="false" outlineLevel="1" collapsed="false">
      <c r="B1677" s="101" t="s">
        <v>880</v>
      </c>
      <c r="C1677" s="104"/>
      <c r="E1677" s="104"/>
      <c r="F1677" s="99" t="n">
        <f aca="false">SUBTOTAL(9,F1675)</f>
        <v>11418</v>
      </c>
    </row>
    <row r="1678" customFormat="false" ht="12" hidden="false" customHeight="false" outlineLevel="3" collapsed="false">
      <c r="A1678" s="97" t="s">
        <v>881</v>
      </c>
      <c r="B1678" s="104" t="s">
        <v>40</v>
      </c>
      <c r="C1678" s="104" t="s">
        <v>470</v>
      </c>
      <c r="D1678" s="98" t="s">
        <v>364</v>
      </c>
      <c r="E1678" s="104" t="s">
        <v>348</v>
      </c>
      <c r="F1678" s="99" t="n">
        <v>35000</v>
      </c>
    </row>
    <row r="1679" customFormat="false" ht="12" hidden="false" customHeight="false" outlineLevel="2" collapsed="false">
      <c r="B1679" s="104"/>
      <c r="C1679" s="101" t="s">
        <v>471</v>
      </c>
      <c r="E1679" s="104"/>
      <c r="F1679" s="99" t="n">
        <f aca="false">SUBTOTAL(9,F1678)</f>
        <v>35000</v>
      </c>
    </row>
    <row r="1680" customFormat="false" ht="12" hidden="false" customHeight="false" outlineLevel="1" collapsed="false">
      <c r="B1680" s="101" t="s">
        <v>882</v>
      </c>
      <c r="C1680" s="104"/>
      <c r="E1680" s="104"/>
      <c r="F1680" s="99" t="n">
        <f aca="false">SUBTOTAL(9,F1678)</f>
        <v>35000</v>
      </c>
    </row>
    <row r="1681" customFormat="false" ht="12" hidden="false" customHeight="false" outlineLevel="3" collapsed="false">
      <c r="A1681" s="97" t="s">
        <v>275</v>
      </c>
      <c r="B1681" s="104" t="s">
        <v>274</v>
      </c>
      <c r="C1681" s="104" t="s">
        <v>883</v>
      </c>
      <c r="D1681" s="98" t="s">
        <v>381</v>
      </c>
      <c r="E1681" s="104" t="s">
        <v>334</v>
      </c>
      <c r="F1681" s="99" t="n">
        <v>612</v>
      </c>
    </row>
    <row r="1682" customFormat="false" ht="12" hidden="false" customHeight="false" outlineLevel="2" collapsed="false">
      <c r="B1682" s="104"/>
      <c r="C1682" s="101" t="s">
        <v>884</v>
      </c>
      <c r="E1682" s="104"/>
      <c r="F1682" s="99" t="n">
        <f aca="false">SUBTOTAL(9,F1681)</f>
        <v>612</v>
      </c>
    </row>
    <row r="1683" customFormat="false" ht="12" hidden="false" customHeight="false" outlineLevel="1" collapsed="false">
      <c r="B1683" s="101" t="s">
        <v>885</v>
      </c>
      <c r="C1683" s="104"/>
      <c r="E1683" s="104"/>
      <c r="F1683" s="99" t="n">
        <f aca="false">SUBTOTAL(9,F1681)</f>
        <v>612</v>
      </c>
    </row>
    <row r="1684" customFormat="false" ht="12" hidden="false" customHeight="false" outlineLevel="0" collapsed="false">
      <c r="B1684" s="101"/>
      <c r="C1684" s="101" t="s">
        <v>317</v>
      </c>
      <c r="E1684" s="104"/>
      <c r="F1684" s="99" t="n">
        <f aca="false">SUBTOTAL(9,F2:F1681)</f>
        <v>5447036</v>
      </c>
    </row>
    <row r="1685" customFormat="false" ht="12" hidden="false" customHeight="false" outlineLevel="0" collapsed="false">
      <c r="B1685" s="101" t="s">
        <v>317</v>
      </c>
      <c r="C1685" s="104"/>
      <c r="E1685" s="104"/>
      <c r="F1685" s="99" t="n">
        <f aca="false">SUBTOTAL(9,F2:F1681)</f>
        <v>5447036</v>
      </c>
    </row>
  </sheetData>
  <sheetProtection sheet="true" objects="true" scenarios="true"/>
  <printOptions headings="false" gridLines="false" gridLinesSet="true" horizontalCentered="true" verticalCentered="false"/>
  <pageMargins left="0.747916666666667" right="0.747916666666667" top="1.25" bottom="0.5" header="0.5" footer="0.25"/>
  <pageSetup paperSize="1" scale="100" fitToWidth="1" fitToHeight="40" pageOrder="downThenOver" orientation="portrait" blackAndWhite="false" draft="false" cellComments="none" horizontalDpi="300" verticalDpi="300" copies="1"/>
  <headerFooter differentFirst="false" differentOddEven="false">
    <oddHeader>&amp;C&amp;"Arial,Bold"&amp;14Study 4a - Future FR NCP Requirements - MAX
Receipt Right Allocation</oddHeader>
    <oddFooter>&amp;L&amp;F&amp;RPage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10" topLeftCell="C11" activePane="bottomRight" state="frozen"/>
      <selection pane="topLeft" activeCell="A1" activeCellId="0" sqref="A1"/>
      <selection pane="topRight" activeCell="C1" activeCellId="0" sqref="C1"/>
      <selection pane="bottomLeft" activeCell="A11" activeCellId="0" sqref="A11"/>
      <selection pane="bottomRigh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6.56"/>
    <col collapsed="false" customWidth="true" hidden="false" outlineLevel="0" max="2" min="2" style="2" width="46.56"/>
    <col collapsed="false" customWidth="true" hidden="false" outlineLevel="0" max="3" min="3" style="3" width="1.7"/>
    <col collapsed="false" customWidth="true" hidden="false" outlineLevel="0" max="4" min="4" style="4" width="11.7"/>
    <col collapsed="false" customWidth="true" hidden="false" outlineLevel="0" max="5" min="5" style="2" width="11.7"/>
    <col collapsed="false" customWidth="true" hidden="false" outlineLevel="0" max="6" min="6" style="3" width="1.7"/>
    <col collapsed="false" customWidth="true" hidden="false" outlineLevel="0" max="25" min="7" style="4" width="11.7"/>
    <col collapsed="false" customWidth="true" hidden="false" outlineLevel="0" max="26" min="26" style="3" width="1.7"/>
    <col collapsed="false" customWidth="true" hidden="false" outlineLevel="0" max="27" min="27" style="4" width="11.7"/>
    <col collapsed="false" customWidth="true" hidden="false" outlineLevel="0" max="28" min="28" style="3" width="1.7"/>
    <col collapsed="false" customWidth="true" hidden="false" outlineLevel="0" max="33" min="29" style="2" width="11.7"/>
    <col collapsed="false" customWidth="true" hidden="false" outlineLevel="0" max="34" min="34" style="2" width="15.56"/>
    <col collapsed="false" customWidth="true" hidden="false" outlineLevel="0" max="35" min="35" style="2" width="11.7"/>
    <col collapsed="false" customWidth="true" hidden="false" outlineLevel="0" max="36" min="36" style="3" width="1.7"/>
    <col collapsed="false" customWidth="true" hidden="false" outlineLevel="0" max="40" min="37" style="4" width="11.7"/>
    <col collapsed="false" customWidth="true" hidden="false" outlineLevel="0" max="41" min="41" style="4" width="1.7"/>
    <col collapsed="false" customWidth="true" hidden="false" outlineLevel="0" max="45" min="42" style="40" width="11.7"/>
    <col collapsed="false" customWidth="true" hidden="false" outlineLevel="0" max="46" min="46" style="3" width="1.7"/>
    <col collapsed="false" customWidth="false" hidden="false" outlineLevel="0" max="257" min="47" style="2" width="9.14"/>
  </cols>
  <sheetData>
    <row r="1" customFormat="false" ht="15.75" hidden="false" customHeight="false" outlineLevel="0" collapsed="false">
      <c r="A1" s="5" t="s">
        <v>896</v>
      </c>
      <c r="B1" s="6"/>
      <c r="C1" s="6"/>
      <c r="E1" s="6"/>
      <c r="F1" s="6"/>
      <c r="Z1" s="6"/>
      <c r="AB1" s="6"/>
      <c r="AC1" s="6"/>
      <c r="AD1" s="6"/>
      <c r="AE1" s="6"/>
      <c r="AF1" s="6"/>
      <c r="AG1" s="6"/>
      <c r="AH1" s="6"/>
      <c r="AI1" s="6"/>
      <c r="AJ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customFormat="false" ht="15.75" hidden="false" customHeight="false" outlineLevel="0" collapsed="false">
      <c r="A2" s="5" t="s">
        <v>1</v>
      </c>
      <c r="B2" s="6"/>
      <c r="C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15.75" hidden="false" customHeight="false" outlineLevel="0" collapsed="false">
      <c r="A3" s="5"/>
      <c r="B3" s="6"/>
      <c r="C3" s="7"/>
      <c r="E3" s="6"/>
      <c r="F3" s="7"/>
      <c r="G3" s="41" t="s">
        <v>322</v>
      </c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7"/>
      <c r="AB3" s="7"/>
      <c r="AC3" s="42" t="s">
        <v>323</v>
      </c>
      <c r="AD3" s="42"/>
      <c r="AE3" s="42"/>
      <c r="AF3" s="42"/>
      <c r="AG3" s="42"/>
      <c r="AH3" s="42"/>
      <c r="AI3" s="42"/>
      <c r="AJ3" s="7"/>
      <c r="AK3" s="42" t="s">
        <v>324</v>
      </c>
      <c r="AL3" s="42"/>
      <c r="AM3" s="42"/>
      <c r="AN3" s="42"/>
      <c r="AO3" s="42"/>
      <c r="AP3" s="42"/>
      <c r="AQ3" s="42"/>
      <c r="AR3" s="42"/>
      <c r="AS3" s="42"/>
      <c r="AT3" s="7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customFormat="false" ht="12.75" hidden="false" customHeight="false" outlineLevel="0" collapsed="false">
      <c r="A4" s="9"/>
      <c r="B4" s="6"/>
      <c r="C4" s="7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7"/>
      <c r="AA4" s="6"/>
      <c r="AB4" s="7"/>
      <c r="AC4" s="6"/>
      <c r="AD4" s="6"/>
      <c r="AE4" s="6"/>
      <c r="AF4" s="6"/>
      <c r="AG4" s="6"/>
      <c r="AH4" s="6"/>
      <c r="AI4" s="6"/>
      <c r="AJ4" s="7"/>
      <c r="AK4" s="43"/>
      <c r="AL4" s="43"/>
      <c r="AM4" s="43"/>
      <c r="AN4" s="43"/>
      <c r="AO4" s="43"/>
      <c r="AT4" s="7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customFormat="false" ht="12.75" hidden="false" customHeight="true" outlineLevel="0" collapsed="false">
      <c r="C5" s="7"/>
      <c r="F5" s="7"/>
      <c r="G5" s="44" t="s">
        <v>325</v>
      </c>
      <c r="H5" s="44"/>
      <c r="I5" s="44"/>
      <c r="J5" s="44"/>
      <c r="K5" s="45" t="s">
        <v>326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6" t="s">
        <v>327</v>
      </c>
      <c r="W5" s="46"/>
      <c r="X5" s="46"/>
      <c r="Y5" s="47" t="s">
        <v>328</v>
      </c>
      <c r="Z5" s="7"/>
      <c r="AA5" s="48" t="s">
        <v>329</v>
      </c>
      <c r="AB5" s="7"/>
      <c r="AC5" s="49" t="s">
        <v>325</v>
      </c>
      <c r="AD5" s="49"/>
      <c r="AE5" s="50" t="s">
        <v>326</v>
      </c>
      <c r="AF5" s="50"/>
      <c r="AG5" s="50"/>
      <c r="AH5" s="51" t="s">
        <v>327</v>
      </c>
      <c r="AI5" s="47" t="s">
        <v>328</v>
      </c>
      <c r="AJ5" s="7"/>
      <c r="AK5" s="52" t="s">
        <v>330</v>
      </c>
      <c r="AL5" s="53" t="s">
        <v>331</v>
      </c>
      <c r="AM5" s="54" t="s">
        <v>332</v>
      </c>
      <c r="AN5" s="47" t="s">
        <v>328</v>
      </c>
      <c r="AP5" s="52" t="s">
        <v>330</v>
      </c>
      <c r="AQ5" s="53" t="s">
        <v>331</v>
      </c>
      <c r="AR5" s="54" t="s">
        <v>332</v>
      </c>
      <c r="AS5" s="47" t="s">
        <v>328</v>
      </c>
      <c r="AT5" s="7"/>
    </row>
    <row r="6" customFormat="false" ht="76.5" hidden="false" customHeight="false" outlineLevel="0" collapsed="false">
      <c r="A6" s="10" t="s">
        <v>13</v>
      </c>
      <c r="B6" s="11" t="s">
        <v>14</v>
      </c>
      <c r="C6" s="12"/>
      <c r="D6" s="13" t="s">
        <v>897</v>
      </c>
      <c r="E6" s="11" t="s">
        <v>16</v>
      </c>
      <c r="F6" s="12"/>
      <c r="G6" s="55" t="s">
        <v>334</v>
      </c>
      <c r="H6" s="13" t="s">
        <v>335</v>
      </c>
      <c r="I6" s="13" t="s">
        <v>336</v>
      </c>
      <c r="J6" s="56" t="s">
        <v>337</v>
      </c>
      <c r="K6" s="13" t="s">
        <v>338</v>
      </c>
      <c r="L6" s="13" t="s">
        <v>339</v>
      </c>
      <c r="M6" s="13" t="s">
        <v>340</v>
      </c>
      <c r="N6" s="13" t="s">
        <v>341</v>
      </c>
      <c r="O6" s="13" t="s">
        <v>342</v>
      </c>
      <c r="P6" s="13" t="s">
        <v>343</v>
      </c>
      <c r="Q6" s="13" t="s">
        <v>344</v>
      </c>
      <c r="R6" s="13" t="s">
        <v>345</v>
      </c>
      <c r="S6" s="13" t="s">
        <v>346</v>
      </c>
      <c r="T6" s="13" t="s">
        <v>347</v>
      </c>
      <c r="U6" s="56" t="s">
        <v>348</v>
      </c>
      <c r="V6" s="13" t="s">
        <v>349</v>
      </c>
      <c r="W6" s="13" t="s">
        <v>350</v>
      </c>
      <c r="X6" s="13" t="s">
        <v>351</v>
      </c>
      <c r="Y6" s="57" t="s">
        <v>352</v>
      </c>
      <c r="Z6" s="12"/>
      <c r="AA6" s="48"/>
      <c r="AB6" s="12"/>
      <c r="AC6" s="11" t="s">
        <v>353</v>
      </c>
      <c r="AD6" s="11" t="s">
        <v>334</v>
      </c>
      <c r="AE6" s="58" t="s">
        <v>345</v>
      </c>
      <c r="AF6" s="11" t="s">
        <v>338</v>
      </c>
      <c r="AG6" s="59" t="s">
        <v>348</v>
      </c>
      <c r="AH6" s="58" t="s">
        <v>332</v>
      </c>
      <c r="AI6" s="59" t="s">
        <v>352</v>
      </c>
      <c r="AJ6" s="12"/>
      <c r="AK6" s="60" t="s">
        <v>354</v>
      </c>
      <c r="AL6" s="60" t="s">
        <v>354</v>
      </c>
      <c r="AM6" s="60" t="s">
        <v>354</v>
      </c>
      <c r="AN6" s="61" t="s">
        <v>354</v>
      </c>
      <c r="AO6" s="62"/>
      <c r="AP6" s="63" t="s">
        <v>355</v>
      </c>
      <c r="AQ6" s="63" t="s">
        <v>355</v>
      </c>
      <c r="AR6" s="63" t="s">
        <v>355</v>
      </c>
      <c r="AS6" s="63" t="s">
        <v>355</v>
      </c>
      <c r="AT6" s="12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</row>
    <row r="7" customFormat="false" ht="12.75" hidden="true" customHeight="false" outlineLevel="0" collapsed="false">
      <c r="A7" s="14"/>
      <c r="C7" s="7"/>
      <c r="F7" s="7"/>
      <c r="G7" s="64"/>
      <c r="J7" s="65"/>
      <c r="U7" s="65"/>
      <c r="Y7" s="66"/>
      <c r="Z7" s="7"/>
      <c r="AA7" s="66"/>
      <c r="AB7" s="7"/>
      <c r="AE7" s="67"/>
      <c r="AG7" s="68"/>
      <c r="AH7" s="67"/>
      <c r="AI7" s="68"/>
      <c r="AJ7" s="7"/>
      <c r="AK7" s="2"/>
      <c r="AL7" s="2"/>
      <c r="AM7" s="2"/>
      <c r="AN7" s="68"/>
      <c r="AO7" s="43"/>
      <c r="AP7" s="69"/>
      <c r="AS7" s="70"/>
      <c r="AT7" s="7"/>
    </row>
    <row r="8" customFormat="false" ht="12.75" hidden="false" customHeight="false" outlineLevel="0" collapsed="false">
      <c r="A8" s="15" t="s">
        <v>356</v>
      </c>
      <c r="B8" s="16"/>
      <c r="C8" s="17"/>
      <c r="D8" s="18"/>
      <c r="E8" s="16"/>
      <c r="F8" s="17"/>
      <c r="G8" s="71"/>
      <c r="H8" s="18"/>
      <c r="I8" s="18"/>
      <c r="J8" s="72"/>
      <c r="K8" s="18"/>
      <c r="L8" s="18"/>
      <c r="M8" s="18"/>
      <c r="N8" s="18"/>
      <c r="O8" s="18"/>
      <c r="P8" s="18"/>
      <c r="Q8" s="18"/>
      <c r="R8" s="18"/>
      <c r="S8" s="18"/>
      <c r="T8" s="18"/>
      <c r="U8" s="72"/>
      <c r="V8" s="18"/>
      <c r="W8" s="18"/>
      <c r="X8" s="18"/>
      <c r="Y8" s="73"/>
      <c r="Z8" s="17"/>
      <c r="AA8" s="73"/>
      <c r="AB8" s="17"/>
      <c r="AC8" s="16"/>
      <c r="AD8" s="16"/>
      <c r="AE8" s="74"/>
      <c r="AF8" s="16"/>
      <c r="AG8" s="75"/>
      <c r="AH8" s="74"/>
      <c r="AI8" s="75"/>
      <c r="AJ8" s="17"/>
      <c r="AK8" s="18"/>
      <c r="AL8" s="18"/>
      <c r="AM8" s="18"/>
      <c r="AN8" s="72"/>
      <c r="AO8" s="18"/>
      <c r="AP8" s="76"/>
      <c r="AQ8" s="77"/>
      <c r="AR8" s="77"/>
      <c r="AS8" s="78"/>
      <c r="AT8" s="17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</row>
    <row r="9" customFormat="false" ht="12.75" hidden="true" customHeight="false" outlineLevel="0" collapsed="false">
      <c r="A9" s="15" t="n">
        <v>1</v>
      </c>
      <c r="B9" s="16" t="n">
        <f aca="false">A9+1</f>
        <v>2</v>
      </c>
      <c r="C9" s="79" t="n">
        <f aca="false">B9+1</f>
        <v>3</v>
      </c>
      <c r="D9" s="18" t="n">
        <f aca="false">C9+1</f>
        <v>4</v>
      </c>
      <c r="E9" s="16" t="n">
        <f aca="false">D9+1</f>
        <v>5</v>
      </c>
      <c r="F9" s="79" t="n">
        <f aca="false">E9+1</f>
        <v>6</v>
      </c>
      <c r="G9" s="71" t="n">
        <f aca="false">F9+1</f>
        <v>7</v>
      </c>
      <c r="H9" s="18" t="n">
        <f aca="false">G9+1</f>
        <v>8</v>
      </c>
      <c r="I9" s="18" t="n">
        <f aca="false">H9+1</f>
        <v>9</v>
      </c>
      <c r="J9" s="72" t="n">
        <f aca="false">I9+1</f>
        <v>10</v>
      </c>
      <c r="K9" s="18" t="n">
        <f aca="false">J9+1</f>
        <v>11</v>
      </c>
      <c r="L9" s="18" t="n">
        <f aca="false">K9+1</f>
        <v>12</v>
      </c>
      <c r="M9" s="18" t="n">
        <f aca="false">L9+1</f>
        <v>13</v>
      </c>
      <c r="N9" s="18" t="n">
        <f aca="false">M9+1</f>
        <v>14</v>
      </c>
      <c r="O9" s="18" t="n">
        <f aca="false">N9+1</f>
        <v>15</v>
      </c>
      <c r="P9" s="18" t="n">
        <f aca="false">O9+1</f>
        <v>16</v>
      </c>
      <c r="Q9" s="18" t="n">
        <f aca="false">P9+1</f>
        <v>17</v>
      </c>
      <c r="R9" s="18" t="n">
        <f aca="false">Q9+1</f>
        <v>18</v>
      </c>
      <c r="S9" s="18" t="n">
        <f aca="false">R9+1</f>
        <v>19</v>
      </c>
      <c r="T9" s="18" t="n">
        <f aca="false">S9+1</f>
        <v>20</v>
      </c>
      <c r="U9" s="72" t="n">
        <f aca="false">T9+1</f>
        <v>21</v>
      </c>
      <c r="V9" s="18" t="n">
        <f aca="false">U9+1</f>
        <v>22</v>
      </c>
      <c r="W9" s="18" t="n">
        <f aca="false">V9+1</f>
        <v>23</v>
      </c>
      <c r="X9" s="18" t="n">
        <f aca="false">W9+1</f>
        <v>24</v>
      </c>
      <c r="Y9" s="73" t="n">
        <f aca="false">X9+1</f>
        <v>25</v>
      </c>
      <c r="Z9" s="79" t="n">
        <f aca="false">Y9+1</f>
        <v>26</v>
      </c>
      <c r="AA9" s="73" t="n">
        <f aca="false">Z9+1</f>
        <v>27</v>
      </c>
      <c r="AB9" s="79" t="n">
        <f aca="false">AA9+1</f>
        <v>28</v>
      </c>
      <c r="AC9" s="16" t="n">
        <f aca="false">AB9+1</f>
        <v>29</v>
      </c>
      <c r="AD9" s="16" t="n">
        <f aca="false">AC9+1</f>
        <v>30</v>
      </c>
      <c r="AE9" s="74" t="n">
        <f aca="false">AD9+1</f>
        <v>31</v>
      </c>
      <c r="AF9" s="16" t="n">
        <f aca="false">AE9+1</f>
        <v>32</v>
      </c>
      <c r="AG9" s="75" t="n">
        <f aca="false">AF9+1</f>
        <v>33</v>
      </c>
      <c r="AH9" s="74" t="n">
        <f aca="false">AG9+1</f>
        <v>34</v>
      </c>
      <c r="AI9" s="75" t="n">
        <f aca="false">AH9+1</f>
        <v>35</v>
      </c>
      <c r="AJ9" s="79"/>
      <c r="AK9" s="19"/>
      <c r="AL9" s="19"/>
      <c r="AM9" s="19"/>
      <c r="AN9" s="80"/>
      <c r="AO9" s="81"/>
      <c r="AP9" s="76"/>
      <c r="AQ9" s="77"/>
      <c r="AR9" s="77"/>
      <c r="AS9" s="78"/>
      <c r="AT9" s="17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</row>
    <row r="10" customFormat="false" ht="12.75" hidden="false" customHeight="false" outlineLevel="0" collapsed="false">
      <c r="A10" s="82" t="s">
        <v>28</v>
      </c>
      <c r="B10" s="25" t="str">
        <f aca="false">VLOOKUP($A$10,$A$14:$AI$202,B9,FALSE())</f>
        <v>Odessa-Ector Power Partners </v>
      </c>
      <c r="C10" s="26"/>
      <c r="D10" s="22" t="n">
        <f aca="false">VLOOKUP($A$10,$A$14:$AI$202,D9,FALSE())</f>
        <v>85000</v>
      </c>
      <c r="E10" s="22" t="n">
        <f aca="false">VLOOKUP($A$10,$A$14:$AI$202,E9,FALSE())</f>
        <v>0</v>
      </c>
      <c r="F10" s="26"/>
      <c r="G10" s="83" t="n">
        <f aca="false">VLOOKUP($A$10,$A$14:$AI$202,G9,FALSE())</f>
        <v>0</v>
      </c>
      <c r="H10" s="22" t="n">
        <f aca="false">VLOOKUP($A$10,$A$14:$AI$202,H9,FALSE())</f>
        <v>0</v>
      </c>
      <c r="I10" s="22" t="n">
        <f aca="false">VLOOKUP($A$10,$A$14:$AI$202,I9,FALSE())</f>
        <v>0</v>
      </c>
      <c r="J10" s="84" t="n">
        <f aca="false">VLOOKUP($A$10,$A$14:$AI$202,J9,FALSE())</f>
        <v>0</v>
      </c>
      <c r="K10" s="22" t="n">
        <f aca="false">VLOOKUP($A$10,$A$14:$AI$202,K9,FALSE())</f>
        <v>0</v>
      </c>
      <c r="L10" s="22" t="n">
        <f aca="false">VLOOKUP($A$10,$A$14:$AI$202,L9,FALSE())</f>
        <v>0</v>
      </c>
      <c r="M10" s="22" t="n">
        <f aca="false">VLOOKUP($A$10,$A$14:$AI$202,M9,FALSE())</f>
        <v>0</v>
      </c>
      <c r="N10" s="22" t="n">
        <f aca="false">VLOOKUP($A$10,$A$14:$AI$202,N9,FALSE())</f>
        <v>0</v>
      </c>
      <c r="O10" s="22" t="n">
        <f aca="false">VLOOKUP($A$10,$A$14:$AI$202,O9,FALSE())</f>
        <v>0</v>
      </c>
      <c r="P10" s="22" t="n">
        <f aca="false">VLOOKUP($A$10,$A$14:$AI$202,P9,FALSE())</f>
        <v>0</v>
      </c>
      <c r="Q10" s="22" t="n">
        <f aca="false">VLOOKUP($A$10,$A$14:$AI$202,Q9,FALSE())</f>
        <v>0</v>
      </c>
      <c r="R10" s="22" t="n">
        <f aca="false">VLOOKUP($A$10,$A$14:$AI$202,R9,FALSE())</f>
        <v>0</v>
      </c>
      <c r="S10" s="22" t="n">
        <f aca="false">VLOOKUP($A$10,$A$14:$AI$202,S9,FALSE())</f>
        <v>0</v>
      </c>
      <c r="T10" s="22" t="n">
        <f aca="false">VLOOKUP($A$10,$A$14:$AI$202,T9,FALSE())</f>
        <v>0</v>
      </c>
      <c r="U10" s="84" t="n">
        <f aca="false">VLOOKUP($A$10,$A$14:$AI$202,U9,FALSE())</f>
        <v>85000</v>
      </c>
      <c r="V10" s="22" t="n">
        <f aca="false">VLOOKUP($A$10,$A$14:$AI$202,V9,FALSE())</f>
        <v>0</v>
      </c>
      <c r="W10" s="22" t="n">
        <f aca="false">VLOOKUP($A$10,$A$14:$AI$202,W9,FALSE())</f>
        <v>0</v>
      </c>
      <c r="X10" s="22" t="n">
        <f aca="false">VLOOKUP($A$10,$A$14:$AI$202,X9,FALSE())</f>
        <v>0</v>
      </c>
      <c r="Y10" s="85" t="n">
        <f aca="false">VLOOKUP($A$10,$A$14:$AI$202,Y9,FALSE())</f>
        <v>0</v>
      </c>
      <c r="Z10" s="26"/>
      <c r="AA10" s="85" t="n">
        <f aca="false">VLOOKUP($A$10,$A$14:$AI$202,AA9,FALSE())</f>
        <v>85000</v>
      </c>
      <c r="AB10" s="26"/>
      <c r="AC10" s="22" t="n">
        <f aca="false">VLOOKUP($A$10,$A$14:$AI$202,AC9,FALSE())</f>
        <v>0</v>
      </c>
      <c r="AD10" s="22" t="n">
        <f aca="false">VLOOKUP($A$10,$A$14:$AI$202,AD9,FALSE())</f>
        <v>0</v>
      </c>
      <c r="AE10" s="83" t="n">
        <f aca="false">VLOOKUP($A$10,$A$14:$AI$202,AE9,FALSE())</f>
        <v>0</v>
      </c>
      <c r="AF10" s="22" t="n">
        <f aca="false">VLOOKUP($A$10,$A$14:$AI$202,AF9,FALSE())</f>
        <v>0</v>
      </c>
      <c r="AG10" s="84" t="n">
        <f aca="false">VLOOKUP($A$10,$A$14:$AI$202,AG9,FALSE())</f>
        <v>85000</v>
      </c>
      <c r="AH10" s="83" t="n">
        <f aca="false">VLOOKUP($A$10,$A$14:$AI$202,AH9,FALSE())</f>
        <v>0</v>
      </c>
      <c r="AI10" s="84" t="n">
        <f aca="false">VLOOKUP($A$10,$A$14:$AI$202,AI9,FALSE())</f>
        <v>0</v>
      </c>
      <c r="AJ10" s="26"/>
      <c r="AK10" s="22" t="n">
        <f aca="false">SUM(G10:J10)</f>
        <v>0</v>
      </c>
      <c r="AL10" s="22" t="n">
        <f aca="false">SUM(K10:U10)</f>
        <v>85000</v>
      </c>
      <c r="AM10" s="22" t="n">
        <f aca="false">SUM(V10:X10)</f>
        <v>0</v>
      </c>
      <c r="AN10" s="84" t="n">
        <f aca="false">Y10</f>
        <v>0</v>
      </c>
      <c r="AO10" s="86"/>
      <c r="AP10" s="87" t="n">
        <f aca="false">AK10/$D10</f>
        <v>0</v>
      </c>
      <c r="AQ10" s="88" t="n">
        <f aca="false">AL10/$D10</f>
        <v>1</v>
      </c>
      <c r="AR10" s="88" t="n">
        <f aca="false">AM10/$D10</f>
        <v>0</v>
      </c>
      <c r="AS10" s="89" t="n">
        <f aca="false">AN10/$D10</f>
        <v>0</v>
      </c>
      <c r="AT10" s="26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customFormat="false" ht="12.75" hidden="false" customHeight="false" outlineLevel="0" collapsed="false">
      <c r="C11" s="7"/>
      <c r="D11" s="28"/>
      <c r="E11" s="29"/>
      <c r="F11" s="7"/>
      <c r="G11" s="90"/>
      <c r="H11" s="28"/>
      <c r="I11" s="28"/>
      <c r="J11" s="91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91"/>
      <c r="V11" s="28"/>
      <c r="W11" s="28"/>
      <c r="X11" s="28"/>
      <c r="Y11" s="92"/>
      <c r="Z11" s="7"/>
      <c r="AA11" s="92"/>
      <c r="AB11" s="7"/>
      <c r="AC11" s="29"/>
      <c r="AD11" s="29"/>
      <c r="AE11" s="93"/>
      <c r="AF11" s="29"/>
      <c r="AG11" s="94"/>
      <c r="AH11" s="93"/>
      <c r="AI11" s="94"/>
      <c r="AJ11" s="7"/>
      <c r="AK11" s="28"/>
      <c r="AL11" s="28"/>
      <c r="AM11" s="28"/>
      <c r="AN11" s="91"/>
      <c r="AO11" s="28"/>
      <c r="AP11" s="69"/>
      <c r="AS11" s="70"/>
      <c r="AT11" s="7"/>
    </row>
    <row r="12" customFormat="false" ht="12.75" hidden="false" customHeight="false" outlineLevel="0" collapsed="false">
      <c r="C12" s="7"/>
      <c r="D12" s="28"/>
      <c r="E12" s="29"/>
      <c r="F12" s="7"/>
      <c r="G12" s="90"/>
      <c r="H12" s="28"/>
      <c r="I12" s="28"/>
      <c r="J12" s="91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91"/>
      <c r="V12" s="28"/>
      <c r="W12" s="28"/>
      <c r="X12" s="28"/>
      <c r="Y12" s="92"/>
      <c r="Z12" s="7"/>
      <c r="AA12" s="92"/>
      <c r="AB12" s="7"/>
      <c r="AC12" s="29"/>
      <c r="AD12" s="29"/>
      <c r="AE12" s="93"/>
      <c r="AF12" s="29"/>
      <c r="AG12" s="94"/>
      <c r="AH12" s="93"/>
      <c r="AI12" s="94"/>
      <c r="AJ12" s="7"/>
      <c r="AK12" s="28"/>
      <c r="AL12" s="28"/>
      <c r="AM12" s="28"/>
      <c r="AN12" s="91"/>
      <c r="AO12" s="28"/>
      <c r="AP12" s="69"/>
      <c r="AS12" s="70"/>
      <c r="AT12" s="7"/>
    </row>
    <row r="13" customFormat="false" ht="12.75" hidden="false" customHeight="false" outlineLevel="0" collapsed="false">
      <c r="A13" s="30" t="s">
        <v>30</v>
      </c>
      <c r="B13" s="30"/>
      <c r="C13" s="7"/>
      <c r="D13" s="28"/>
      <c r="E13" s="29"/>
      <c r="F13" s="7"/>
      <c r="G13" s="90"/>
      <c r="H13" s="28"/>
      <c r="I13" s="28"/>
      <c r="J13" s="91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91"/>
      <c r="V13" s="28"/>
      <c r="W13" s="28"/>
      <c r="X13" s="28"/>
      <c r="Y13" s="92"/>
      <c r="Z13" s="7"/>
      <c r="AA13" s="92"/>
      <c r="AB13" s="7"/>
      <c r="AC13" s="29"/>
      <c r="AD13" s="29"/>
      <c r="AE13" s="93"/>
      <c r="AF13" s="29"/>
      <c r="AG13" s="94"/>
      <c r="AH13" s="93"/>
      <c r="AI13" s="94"/>
      <c r="AJ13" s="7"/>
      <c r="AK13" s="28"/>
      <c r="AL13" s="28"/>
      <c r="AM13" s="28"/>
      <c r="AN13" s="91"/>
      <c r="AO13" s="28"/>
      <c r="AP13" s="69"/>
      <c r="AS13" s="70"/>
      <c r="AT13" s="7"/>
    </row>
    <row r="14" customFormat="false" ht="12.75" hidden="false" customHeight="false" outlineLevel="0" collapsed="false">
      <c r="A14" s="31" t="s">
        <v>28</v>
      </c>
      <c r="B14" s="2" t="s">
        <v>31</v>
      </c>
      <c r="C14" s="7"/>
      <c r="D14" s="28" t="n">
        <v>85000</v>
      </c>
      <c r="E14" s="29" t="n">
        <v>0</v>
      </c>
      <c r="F14" s="7"/>
      <c r="G14" s="90" t="n">
        <v>0</v>
      </c>
      <c r="H14" s="28" t="n">
        <v>0</v>
      </c>
      <c r="I14" s="28" t="n">
        <v>0</v>
      </c>
      <c r="J14" s="91" t="n">
        <v>0</v>
      </c>
      <c r="K14" s="28" t="n">
        <v>0</v>
      </c>
      <c r="L14" s="28" t="n">
        <v>0</v>
      </c>
      <c r="M14" s="28" t="n">
        <v>0</v>
      </c>
      <c r="N14" s="28" t="n">
        <v>0</v>
      </c>
      <c r="O14" s="28" t="n">
        <v>0</v>
      </c>
      <c r="P14" s="28" t="n">
        <v>0</v>
      </c>
      <c r="Q14" s="28" t="n">
        <v>0</v>
      </c>
      <c r="R14" s="28" t="n">
        <v>0</v>
      </c>
      <c r="S14" s="28" t="n">
        <v>0</v>
      </c>
      <c r="T14" s="28" t="n">
        <v>0</v>
      </c>
      <c r="U14" s="91" t="n">
        <v>85000</v>
      </c>
      <c r="V14" s="28" t="n">
        <v>0</v>
      </c>
      <c r="W14" s="28" t="n">
        <v>0</v>
      </c>
      <c r="X14" s="28" t="n">
        <v>0</v>
      </c>
      <c r="Y14" s="92" t="n">
        <v>0</v>
      </c>
      <c r="Z14" s="7"/>
      <c r="AA14" s="92" t="n">
        <v>85000</v>
      </c>
      <c r="AB14" s="7"/>
      <c r="AC14" s="29" t="n">
        <v>0</v>
      </c>
      <c r="AD14" s="29" t="n">
        <v>0</v>
      </c>
      <c r="AE14" s="93" t="n">
        <v>0</v>
      </c>
      <c r="AF14" s="29" t="n">
        <v>0</v>
      </c>
      <c r="AG14" s="94" t="n">
        <v>85000</v>
      </c>
      <c r="AH14" s="93" t="n">
        <v>0</v>
      </c>
      <c r="AI14" s="94" t="n">
        <v>0</v>
      </c>
      <c r="AJ14" s="7"/>
      <c r="AK14" s="28" t="n">
        <v>0</v>
      </c>
      <c r="AL14" s="28" t="n">
        <v>85000</v>
      </c>
      <c r="AM14" s="28" t="n">
        <v>0</v>
      </c>
      <c r="AN14" s="91" t="n">
        <v>0</v>
      </c>
      <c r="AO14" s="28"/>
      <c r="AP14" s="69" t="n">
        <v>0</v>
      </c>
      <c r="AQ14" s="40" t="n">
        <v>1</v>
      </c>
      <c r="AR14" s="40" t="n">
        <v>0</v>
      </c>
      <c r="AS14" s="70" t="n">
        <v>0</v>
      </c>
      <c r="AT14" s="7"/>
    </row>
    <row r="15" customFormat="false" ht="12.75" hidden="false" customHeight="false" outlineLevel="0" collapsed="false">
      <c r="A15" s="31" t="s">
        <v>32</v>
      </c>
      <c r="B15" s="2" t="s">
        <v>33</v>
      </c>
      <c r="C15" s="7"/>
      <c r="D15" s="28" t="n">
        <v>10500</v>
      </c>
      <c r="E15" s="29" t="n">
        <v>0</v>
      </c>
      <c r="F15" s="7"/>
      <c r="G15" s="90" t="n">
        <v>0</v>
      </c>
      <c r="H15" s="28" t="n">
        <v>0</v>
      </c>
      <c r="I15" s="28" t="n">
        <v>0</v>
      </c>
      <c r="J15" s="91" t="n">
        <v>0</v>
      </c>
      <c r="K15" s="28" t="n">
        <v>0</v>
      </c>
      <c r="L15" s="28" t="n">
        <v>0</v>
      </c>
      <c r="M15" s="28" t="n">
        <v>0</v>
      </c>
      <c r="N15" s="28" t="n">
        <v>0</v>
      </c>
      <c r="O15" s="28" t="n">
        <v>0</v>
      </c>
      <c r="P15" s="28" t="n">
        <v>10500</v>
      </c>
      <c r="Q15" s="28" t="n">
        <v>0</v>
      </c>
      <c r="R15" s="28" t="n">
        <v>0</v>
      </c>
      <c r="S15" s="28" t="n">
        <v>0</v>
      </c>
      <c r="T15" s="28" t="n">
        <v>0</v>
      </c>
      <c r="U15" s="91" t="n">
        <v>0</v>
      </c>
      <c r="V15" s="28" t="n">
        <v>0</v>
      </c>
      <c r="W15" s="28" t="n">
        <v>0</v>
      </c>
      <c r="X15" s="28" t="n">
        <v>0</v>
      </c>
      <c r="Y15" s="92" t="n">
        <v>0</v>
      </c>
      <c r="Z15" s="7"/>
      <c r="AA15" s="92" t="n">
        <v>10500</v>
      </c>
      <c r="AB15" s="7"/>
      <c r="AC15" s="29" t="n">
        <v>0</v>
      </c>
      <c r="AD15" s="29" t="n">
        <v>0</v>
      </c>
      <c r="AE15" s="93" t="n">
        <v>0</v>
      </c>
      <c r="AF15" s="29" t="n">
        <v>10500</v>
      </c>
      <c r="AG15" s="94" t="n">
        <v>0</v>
      </c>
      <c r="AH15" s="93" t="n">
        <v>0</v>
      </c>
      <c r="AI15" s="94" t="n">
        <v>0</v>
      </c>
      <c r="AJ15" s="7"/>
      <c r="AK15" s="28" t="n">
        <v>0</v>
      </c>
      <c r="AL15" s="28" t="n">
        <v>10500</v>
      </c>
      <c r="AM15" s="28" t="n">
        <v>0</v>
      </c>
      <c r="AN15" s="91" t="n">
        <v>0</v>
      </c>
      <c r="AO15" s="28"/>
      <c r="AP15" s="69" t="n">
        <v>0</v>
      </c>
      <c r="AQ15" s="40" t="n">
        <v>1</v>
      </c>
      <c r="AR15" s="40" t="n">
        <v>0</v>
      </c>
      <c r="AS15" s="70" t="n">
        <v>0</v>
      </c>
      <c r="AT15" s="7"/>
    </row>
    <row r="16" customFormat="false" ht="12.75" hidden="false" customHeight="false" outlineLevel="0" collapsed="false">
      <c r="A16" s="31" t="s">
        <v>34</v>
      </c>
      <c r="B16" s="2" t="s">
        <v>35</v>
      </c>
      <c r="C16" s="7"/>
      <c r="D16" s="28" t="n">
        <v>5000</v>
      </c>
      <c r="E16" s="29" t="n">
        <v>0</v>
      </c>
      <c r="F16" s="7"/>
      <c r="G16" s="90" t="n">
        <v>0</v>
      </c>
      <c r="H16" s="28" t="n">
        <v>0</v>
      </c>
      <c r="I16" s="28" t="n">
        <v>0</v>
      </c>
      <c r="J16" s="91" t="n">
        <v>0</v>
      </c>
      <c r="K16" s="28" t="n">
        <v>0</v>
      </c>
      <c r="L16" s="28" t="n">
        <v>0</v>
      </c>
      <c r="M16" s="28" t="n">
        <v>0</v>
      </c>
      <c r="N16" s="28" t="n">
        <v>0</v>
      </c>
      <c r="O16" s="28" t="n">
        <v>0</v>
      </c>
      <c r="P16" s="28" t="n">
        <v>0</v>
      </c>
      <c r="Q16" s="28" t="n">
        <v>0</v>
      </c>
      <c r="R16" s="28" t="n">
        <v>0</v>
      </c>
      <c r="S16" s="28" t="n">
        <v>0</v>
      </c>
      <c r="T16" s="28" t="n">
        <v>0</v>
      </c>
      <c r="U16" s="91" t="n">
        <v>5000</v>
      </c>
      <c r="V16" s="28" t="n">
        <v>0</v>
      </c>
      <c r="W16" s="28" t="n">
        <v>0</v>
      </c>
      <c r="X16" s="28" t="n">
        <v>0</v>
      </c>
      <c r="Y16" s="92" t="n">
        <v>0</v>
      </c>
      <c r="Z16" s="7"/>
      <c r="AA16" s="92" t="n">
        <v>5000</v>
      </c>
      <c r="AB16" s="7"/>
      <c r="AC16" s="29" t="n">
        <v>0</v>
      </c>
      <c r="AD16" s="29" t="n">
        <v>0</v>
      </c>
      <c r="AE16" s="93" t="n">
        <v>0</v>
      </c>
      <c r="AF16" s="29" t="n">
        <v>0</v>
      </c>
      <c r="AG16" s="94" t="n">
        <v>5000</v>
      </c>
      <c r="AH16" s="93" t="n">
        <v>0</v>
      </c>
      <c r="AI16" s="94" t="n">
        <v>0</v>
      </c>
      <c r="AJ16" s="7"/>
      <c r="AK16" s="28" t="n">
        <v>0</v>
      </c>
      <c r="AL16" s="28" t="n">
        <v>5000</v>
      </c>
      <c r="AM16" s="28" t="n">
        <v>0</v>
      </c>
      <c r="AN16" s="91" t="n">
        <v>0</v>
      </c>
      <c r="AO16" s="28"/>
      <c r="AP16" s="69" t="n">
        <v>0</v>
      </c>
      <c r="AQ16" s="40" t="n">
        <v>1</v>
      </c>
      <c r="AR16" s="40" t="n">
        <v>0</v>
      </c>
      <c r="AS16" s="70" t="n">
        <v>0</v>
      </c>
      <c r="AT16" s="7"/>
    </row>
    <row r="17" customFormat="false" ht="12.75" hidden="false" customHeight="false" outlineLevel="0" collapsed="false">
      <c r="A17" s="31" t="s">
        <v>36</v>
      </c>
      <c r="B17" s="2" t="s">
        <v>35</v>
      </c>
      <c r="C17" s="7"/>
      <c r="D17" s="28" t="n">
        <v>25575</v>
      </c>
      <c r="E17" s="29" t="n">
        <v>0</v>
      </c>
      <c r="F17" s="7"/>
      <c r="G17" s="90" t="n">
        <v>0</v>
      </c>
      <c r="H17" s="28" t="n">
        <v>0</v>
      </c>
      <c r="I17" s="28" t="n">
        <v>0</v>
      </c>
      <c r="J17" s="91" t="n">
        <v>0</v>
      </c>
      <c r="K17" s="28" t="n">
        <v>0</v>
      </c>
      <c r="L17" s="28" t="n">
        <v>0</v>
      </c>
      <c r="M17" s="28" t="n">
        <v>0</v>
      </c>
      <c r="N17" s="28" t="n">
        <v>0</v>
      </c>
      <c r="O17" s="28" t="n">
        <v>0</v>
      </c>
      <c r="P17" s="28" t="n">
        <v>0</v>
      </c>
      <c r="Q17" s="28" t="n">
        <v>0</v>
      </c>
      <c r="R17" s="28" t="n">
        <v>0</v>
      </c>
      <c r="S17" s="28" t="n">
        <v>0</v>
      </c>
      <c r="T17" s="28" t="n">
        <v>0</v>
      </c>
      <c r="U17" s="91" t="n">
        <v>25575</v>
      </c>
      <c r="V17" s="28" t="n">
        <v>0</v>
      </c>
      <c r="W17" s="28" t="n">
        <v>0</v>
      </c>
      <c r="X17" s="28" t="n">
        <v>0</v>
      </c>
      <c r="Y17" s="92" t="n">
        <v>0</v>
      </c>
      <c r="Z17" s="7"/>
      <c r="AA17" s="92" t="n">
        <v>25575</v>
      </c>
      <c r="AB17" s="7"/>
      <c r="AC17" s="29" t="n">
        <v>0</v>
      </c>
      <c r="AD17" s="29" t="n">
        <v>0</v>
      </c>
      <c r="AE17" s="93" t="n">
        <v>0</v>
      </c>
      <c r="AF17" s="29" t="n">
        <v>0</v>
      </c>
      <c r="AG17" s="94" t="n">
        <v>25575</v>
      </c>
      <c r="AH17" s="93" t="n">
        <v>0</v>
      </c>
      <c r="AI17" s="94" t="n">
        <v>0</v>
      </c>
      <c r="AJ17" s="7"/>
      <c r="AK17" s="28" t="n">
        <v>0</v>
      </c>
      <c r="AL17" s="28" t="n">
        <v>25575</v>
      </c>
      <c r="AM17" s="28" t="n">
        <v>0</v>
      </c>
      <c r="AN17" s="91" t="n">
        <v>0</v>
      </c>
      <c r="AO17" s="28"/>
      <c r="AP17" s="69" t="n">
        <v>0</v>
      </c>
      <c r="AQ17" s="40" t="n">
        <v>1</v>
      </c>
      <c r="AR17" s="40" t="n">
        <v>0</v>
      </c>
      <c r="AS17" s="70" t="n">
        <v>0</v>
      </c>
      <c r="AT17" s="7"/>
    </row>
    <row r="18" customFormat="false" ht="12.75" hidden="false" customHeight="false" outlineLevel="0" collapsed="false">
      <c r="A18" s="31" t="s">
        <v>37</v>
      </c>
      <c r="B18" s="2" t="s">
        <v>38</v>
      </c>
      <c r="C18" s="7"/>
      <c r="D18" s="28" t="n">
        <v>51150</v>
      </c>
      <c r="E18" s="29" t="n">
        <v>0</v>
      </c>
      <c r="F18" s="7"/>
      <c r="G18" s="90" t="n">
        <v>0</v>
      </c>
      <c r="H18" s="28" t="n">
        <v>0</v>
      </c>
      <c r="I18" s="28" t="n">
        <v>0</v>
      </c>
      <c r="J18" s="91" t="n">
        <v>0</v>
      </c>
      <c r="K18" s="28" t="n">
        <v>0</v>
      </c>
      <c r="L18" s="28" t="n">
        <v>0</v>
      </c>
      <c r="M18" s="28" t="n">
        <v>0</v>
      </c>
      <c r="N18" s="28" t="n">
        <v>0</v>
      </c>
      <c r="O18" s="28" t="n">
        <v>0</v>
      </c>
      <c r="P18" s="28" t="n">
        <v>0</v>
      </c>
      <c r="Q18" s="28" t="n">
        <v>0</v>
      </c>
      <c r="R18" s="28" t="n">
        <v>0</v>
      </c>
      <c r="S18" s="28" t="n">
        <v>0</v>
      </c>
      <c r="T18" s="28" t="n">
        <v>0</v>
      </c>
      <c r="U18" s="91" t="n">
        <v>51150</v>
      </c>
      <c r="V18" s="28" t="n">
        <v>0</v>
      </c>
      <c r="W18" s="28" t="n">
        <v>0</v>
      </c>
      <c r="X18" s="28" t="n">
        <v>0</v>
      </c>
      <c r="Y18" s="92" t="n">
        <v>0</v>
      </c>
      <c r="Z18" s="7"/>
      <c r="AA18" s="92" t="n">
        <v>51150</v>
      </c>
      <c r="AB18" s="7"/>
      <c r="AC18" s="29" t="n">
        <v>0</v>
      </c>
      <c r="AD18" s="29" t="n">
        <v>0</v>
      </c>
      <c r="AE18" s="93" t="n">
        <v>0</v>
      </c>
      <c r="AF18" s="29" t="n">
        <v>0</v>
      </c>
      <c r="AG18" s="94" t="n">
        <v>51150</v>
      </c>
      <c r="AH18" s="93" t="n">
        <v>0</v>
      </c>
      <c r="AI18" s="94" t="n">
        <v>0</v>
      </c>
      <c r="AJ18" s="7"/>
      <c r="AK18" s="28" t="n">
        <v>0</v>
      </c>
      <c r="AL18" s="28" t="n">
        <v>51150</v>
      </c>
      <c r="AM18" s="28" t="n">
        <v>0</v>
      </c>
      <c r="AN18" s="91" t="n">
        <v>0</v>
      </c>
      <c r="AO18" s="28"/>
      <c r="AP18" s="69" t="n">
        <v>0</v>
      </c>
      <c r="AQ18" s="40" t="n">
        <v>1</v>
      </c>
      <c r="AR18" s="40" t="n">
        <v>0</v>
      </c>
      <c r="AS18" s="70" t="n">
        <v>0</v>
      </c>
      <c r="AT18" s="7"/>
    </row>
    <row r="19" customFormat="false" ht="12.75" hidden="false" customHeight="false" outlineLevel="0" collapsed="false">
      <c r="A19" s="31" t="s">
        <v>39</v>
      </c>
      <c r="B19" s="2" t="s">
        <v>38</v>
      </c>
      <c r="C19" s="7"/>
      <c r="D19" s="28" t="n">
        <v>10000</v>
      </c>
      <c r="E19" s="29" t="n">
        <v>0</v>
      </c>
      <c r="F19" s="7"/>
      <c r="G19" s="90" t="n">
        <v>0</v>
      </c>
      <c r="H19" s="28" t="n">
        <v>0</v>
      </c>
      <c r="I19" s="28" t="n">
        <v>0</v>
      </c>
      <c r="J19" s="91" t="n">
        <v>0</v>
      </c>
      <c r="K19" s="28" t="n">
        <v>0</v>
      </c>
      <c r="L19" s="28" t="n">
        <v>0</v>
      </c>
      <c r="M19" s="28" t="n">
        <v>0</v>
      </c>
      <c r="N19" s="28" t="n">
        <v>0</v>
      </c>
      <c r="O19" s="28" t="n">
        <v>0</v>
      </c>
      <c r="P19" s="28" t="n">
        <v>0</v>
      </c>
      <c r="Q19" s="28" t="n">
        <v>0</v>
      </c>
      <c r="R19" s="28" t="n">
        <v>10000</v>
      </c>
      <c r="S19" s="28" t="n">
        <v>0</v>
      </c>
      <c r="T19" s="28" t="n">
        <v>0</v>
      </c>
      <c r="U19" s="91" t="n">
        <v>0</v>
      </c>
      <c r="V19" s="28" t="n">
        <v>0</v>
      </c>
      <c r="W19" s="28" t="n">
        <v>0</v>
      </c>
      <c r="X19" s="28" t="n">
        <v>0</v>
      </c>
      <c r="Y19" s="92" t="n">
        <v>0</v>
      </c>
      <c r="Z19" s="7"/>
      <c r="AA19" s="92" t="n">
        <v>10000</v>
      </c>
      <c r="AB19" s="7"/>
      <c r="AC19" s="29" t="n">
        <v>0</v>
      </c>
      <c r="AD19" s="29" t="n">
        <v>0</v>
      </c>
      <c r="AE19" s="93" t="n">
        <v>10000</v>
      </c>
      <c r="AF19" s="29" t="n">
        <v>0</v>
      </c>
      <c r="AG19" s="94" t="n">
        <v>0</v>
      </c>
      <c r="AH19" s="93" t="n">
        <v>0</v>
      </c>
      <c r="AI19" s="94" t="n">
        <v>0</v>
      </c>
      <c r="AJ19" s="7"/>
      <c r="AK19" s="28" t="n">
        <v>0</v>
      </c>
      <c r="AL19" s="28" t="n">
        <v>10000</v>
      </c>
      <c r="AM19" s="28" t="n">
        <v>0</v>
      </c>
      <c r="AN19" s="91" t="n">
        <v>0</v>
      </c>
      <c r="AO19" s="28"/>
      <c r="AP19" s="69" t="n">
        <v>0</v>
      </c>
      <c r="AQ19" s="40" t="n">
        <v>1</v>
      </c>
      <c r="AR19" s="40" t="n">
        <v>0</v>
      </c>
      <c r="AS19" s="70" t="n">
        <v>0</v>
      </c>
      <c r="AT19" s="7"/>
    </row>
    <row r="20" customFormat="false" ht="12.75" hidden="false" customHeight="false" outlineLevel="0" collapsed="false">
      <c r="A20" s="31" t="s">
        <v>40</v>
      </c>
      <c r="B20" s="2" t="s">
        <v>41</v>
      </c>
      <c r="C20" s="7"/>
      <c r="D20" s="28" t="n">
        <v>35000</v>
      </c>
      <c r="E20" s="29" t="n">
        <v>0</v>
      </c>
      <c r="F20" s="7"/>
      <c r="G20" s="90" t="n">
        <v>0</v>
      </c>
      <c r="H20" s="28" t="n">
        <v>0</v>
      </c>
      <c r="I20" s="28" t="n">
        <v>0</v>
      </c>
      <c r="J20" s="91" t="n">
        <v>0</v>
      </c>
      <c r="K20" s="28" t="n">
        <v>0</v>
      </c>
      <c r="L20" s="28" t="n">
        <v>0</v>
      </c>
      <c r="M20" s="28" t="n">
        <v>0</v>
      </c>
      <c r="N20" s="28" t="n">
        <v>0</v>
      </c>
      <c r="O20" s="28" t="n">
        <v>0</v>
      </c>
      <c r="P20" s="28" t="n">
        <v>0</v>
      </c>
      <c r="Q20" s="28" t="n">
        <v>0</v>
      </c>
      <c r="R20" s="28" t="n">
        <v>0</v>
      </c>
      <c r="S20" s="28" t="n">
        <v>0</v>
      </c>
      <c r="T20" s="28" t="n">
        <v>0</v>
      </c>
      <c r="U20" s="91" t="n">
        <v>35000</v>
      </c>
      <c r="V20" s="28" t="n">
        <v>0</v>
      </c>
      <c r="W20" s="28" t="n">
        <v>0</v>
      </c>
      <c r="X20" s="28" t="n">
        <v>0</v>
      </c>
      <c r="Y20" s="92" t="n">
        <v>0</v>
      </c>
      <c r="Z20" s="7"/>
      <c r="AA20" s="92" t="n">
        <v>35000</v>
      </c>
      <c r="AB20" s="7"/>
      <c r="AC20" s="29" t="n">
        <v>0</v>
      </c>
      <c r="AD20" s="29" t="n">
        <v>0</v>
      </c>
      <c r="AE20" s="93" t="n">
        <v>0</v>
      </c>
      <c r="AF20" s="29" t="n">
        <v>0</v>
      </c>
      <c r="AG20" s="94" t="n">
        <v>35000</v>
      </c>
      <c r="AH20" s="93" t="n">
        <v>0</v>
      </c>
      <c r="AI20" s="94" t="n">
        <v>0</v>
      </c>
      <c r="AJ20" s="7"/>
      <c r="AK20" s="28" t="n">
        <v>0</v>
      </c>
      <c r="AL20" s="28" t="n">
        <v>35000</v>
      </c>
      <c r="AM20" s="28" t="n">
        <v>0</v>
      </c>
      <c r="AN20" s="91" t="n">
        <v>0</v>
      </c>
      <c r="AO20" s="28"/>
      <c r="AP20" s="69" t="n">
        <v>0</v>
      </c>
      <c r="AQ20" s="40" t="n">
        <v>1</v>
      </c>
      <c r="AR20" s="40" t="n">
        <v>0</v>
      </c>
      <c r="AS20" s="70" t="n">
        <v>0</v>
      </c>
      <c r="AT20" s="7"/>
    </row>
    <row r="21" customFormat="false" ht="12.75" hidden="false" customHeight="false" outlineLevel="0" collapsed="false">
      <c r="A21" s="31"/>
      <c r="B21" s="32" t="s">
        <v>42</v>
      </c>
      <c r="C21" s="7"/>
      <c r="D21" s="95" t="n">
        <v>222225</v>
      </c>
      <c r="E21" s="95" t="n">
        <v>0</v>
      </c>
      <c r="F21" s="7"/>
      <c r="G21" s="33" t="n">
        <v>0</v>
      </c>
      <c r="H21" s="95" t="n">
        <v>0</v>
      </c>
      <c r="I21" s="95" t="n">
        <v>0</v>
      </c>
      <c r="J21" s="35" t="n">
        <v>0</v>
      </c>
      <c r="K21" s="95" t="n">
        <v>0</v>
      </c>
      <c r="L21" s="95" t="n">
        <v>0</v>
      </c>
      <c r="M21" s="95" t="n">
        <v>0</v>
      </c>
      <c r="N21" s="95" t="n">
        <v>0</v>
      </c>
      <c r="O21" s="95" t="n">
        <v>0</v>
      </c>
      <c r="P21" s="95" t="n">
        <v>10500</v>
      </c>
      <c r="Q21" s="95" t="n">
        <v>0</v>
      </c>
      <c r="R21" s="95" t="n">
        <v>10000</v>
      </c>
      <c r="S21" s="95" t="n">
        <v>0</v>
      </c>
      <c r="T21" s="95" t="n">
        <v>0</v>
      </c>
      <c r="U21" s="35" t="n">
        <v>201725</v>
      </c>
      <c r="V21" s="95" t="n">
        <v>0</v>
      </c>
      <c r="W21" s="95" t="n">
        <v>0</v>
      </c>
      <c r="X21" s="95" t="n">
        <v>0</v>
      </c>
      <c r="Y21" s="96" t="n">
        <v>0</v>
      </c>
      <c r="Z21" s="7"/>
      <c r="AA21" s="96" t="n">
        <v>222225</v>
      </c>
      <c r="AB21" s="7"/>
      <c r="AC21" s="95" t="n">
        <v>0</v>
      </c>
      <c r="AD21" s="95" t="n">
        <v>0</v>
      </c>
      <c r="AE21" s="33" t="n">
        <v>10000</v>
      </c>
      <c r="AF21" s="95" t="n">
        <v>10500</v>
      </c>
      <c r="AG21" s="35" t="n">
        <v>201725</v>
      </c>
      <c r="AH21" s="33" t="n">
        <v>0</v>
      </c>
      <c r="AI21" s="35" t="n">
        <v>0</v>
      </c>
      <c r="AJ21" s="7"/>
      <c r="AK21" s="95" t="n">
        <v>0</v>
      </c>
      <c r="AL21" s="95" t="n">
        <v>222225</v>
      </c>
      <c r="AM21" s="95" t="n">
        <v>0</v>
      </c>
      <c r="AN21" s="35" t="n">
        <v>0</v>
      </c>
      <c r="AO21" s="28"/>
      <c r="AP21" s="69"/>
      <c r="AS21" s="70"/>
      <c r="AT21" s="7"/>
    </row>
    <row r="22" customFormat="false" ht="12.75" hidden="false" customHeight="false" outlineLevel="0" collapsed="false">
      <c r="A22" s="31"/>
      <c r="C22" s="7"/>
      <c r="D22" s="28"/>
      <c r="E22" s="29"/>
      <c r="F22" s="7"/>
      <c r="G22" s="90"/>
      <c r="H22" s="28"/>
      <c r="I22" s="28"/>
      <c r="J22" s="91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91"/>
      <c r="V22" s="28"/>
      <c r="W22" s="28"/>
      <c r="X22" s="28"/>
      <c r="Y22" s="92"/>
      <c r="Z22" s="7"/>
      <c r="AA22" s="92"/>
      <c r="AB22" s="7"/>
      <c r="AC22" s="29"/>
      <c r="AD22" s="29"/>
      <c r="AE22" s="93"/>
      <c r="AF22" s="29"/>
      <c r="AG22" s="94"/>
      <c r="AH22" s="93"/>
      <c r="AI22" s="94"/>
      <c r="AJ22" s="7"/>
      <c r="AK22" s="28"/>
      <c r="AL22" s="28"/>
      <c r="AM22" s="28"/>
      <c r="AN22" s="91"/>
      <c r="AO22" s="28"/>
      <c r="AP22" s="69"/>
      <c r="AS22" s="70"/>
      <c r="AT22" s="7"/>
    </row>
    <row r="23" customFormat="false" ht="12.75" hidden="false" customHeight="false" outlineLevel="0" collapsed="false">
      <c r="A23" s="30" t="s">
        <v>43</v>
      </c>
      <c r="B23" s="30"/>
      <c r="C23" s="7"/>
      <c r="D23" s="28"/>
      <c r="E23" s="29"/>
      <c r="F23" s="7"/>
      <c r="G23" s="90"/>
      <c r="H23" s="28"/>
      <c r="I23" s="28"/>
      <c r="J23" s="91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91"/>
      <c r="V23" s="28"/>
      <c r="W23" s="28"/>
      <c r="X23" s="28"/>
      <c r="Y23" s="92"/>
      <c r="Z23" s="7"/>
      <c r="AA23" s="92"/>
      <c r="AB23" s="7"/>
      <c r="AC23" s="29"/>
      <c r="AD23" s="29"/>
      <c r="AE23" s="93"/>
      <c r="AF23" s="29"/>
      <c r="AG23" s="94"/>
      <c r="AH23" s="93"/>
      <c r="AI23" s="94"/>
      <c r="AJ23" s="7"/>
      <c r="AK23" s="28"/>
      <c r="AL23" s="28"/>
      <c r="AM23" s="28"/>
      <c r="AN23" s="91"/>
      <c r="AO23" s="28"/>
      <c r="AP23" s="69"/>
      <c r="AS23" s="70"/>
      <c r="AT23" s="7"/>
    </row>
    <row r="24" customFormat="false" ht="12.75" hidden="false" customHeight="false" outlineLevel="0" collapsed="false">
      <c r="A24" s="31" t="s">
        <v>44</v>
      </c>
      <c r="B24" s="2" t="s">
        <v>45</v>
      </c>
      <c r="C24" s="7"/>
      <c r="D24" s="28" t="n">
        <v>2016</v>
      </c>
      <c r="E24" s="29" t="n">
        <v>733</v>
      </c>
      <c r="F24" s="7"/>
      <c r="G24" s="90" t="n">
        <v>859</v>
      </c>
      <c r="H24" s="28" t="n">
        <v>0</v>
      </c>
      <c r="I24" s="28" t="n">
        <v>46</v>
      </c>
      <c r="J24" s="91" t="n">
        <v>9</v>
      </c>
      <c r="K24" s="28" t="n">
        <v>0</v>
      </c>
      <c r="L24" s="28" t="n">
        <v>0</v>
      </c>
      <c r="M24" s="28" t="n">
        <v>0</v>
      </c>
      <c r="N24" s="28" t="n">
        <v>0</v>
      </c>
      <c r="O24" s="28" t="n">
        <v>0</v>
      </c>
      <c r="P24" s="28" t="n">
        <v>0</v>
      </c>
      <c r="Q24" s="28" t="n">
        <v>0</v>
      </c>
      <c r="R24" s="28" t="n">
        <v>0</v>
      </c>
      <c r="S24" s="28" t="n">
        <v>0</v>
      </c>
      <c r="T24" s="28" t="n">
        <v>0</v>
      </c>
      <c r="U24" s="91" t="n">
        <v>369</v>
      </c>
      <c r="V24" s="28" t="n">
        <v>0</v>
      </c>
      <c r="W24" s="28" t="n">
        <v>0</v>
      </c>
      <c r="X24" s="28" t="n">
        <v>0</v>
      </c>
      <c r="Y24" s="92" t="n">
        <v>0</v>
      </c>
      <c r="Z24" s="7"/>
      <c r="AA24" s="92" t="n">
        <v>1283</v>
      </c>
      <c r="AB24" s="7"/>
      <c r="AC24" s="29" t="n">
        <v>46</v>
      </c>
      <c r="AD24" s="29" t="n">
        <v>868</v>
      </c>
      <c r="AE24" s="93" t="n">
        <v>0</v>
      </c>
      <c r="AF24" s="29" t="n">
        <v>0</v>
      </c>
      <c r="AG24" s="94" t="n">
        <v>369</v>
      </c>
      <c r="AH24" s="93" t="n">
        <v>0</v>
      </c>
      <c r="AI24" s="94" t="n">
        <v>0</v>
      </c>
      <c r="AJ24" s="7"/>
      <c r="AK24" s="28" t="n">
        <v>914</v>
      </c>
      <c r="AL24" s="28" t="n">
        <v>369</v>
      </c>
      <c r="AM24" s="28" t="n">
        <v>0</v>
      </c>
      <c r="AN24" s="91" t="n">
        <v>0</v>
      </c>
      <c r="AO24" s="28"/>
      <c r="AP24" s="69" t="n">
        <v>0.453373015873016</v>
      </c>
      <c r="AQ24" s="40" t="n">
        <v>0.183035714285714</v>
      </c>
      <c r="AR24" s="40" t="n">
        <v>0</v>
      </c>
      <c r="AS24" s="70" t="n">
        <v>0</v>
      </c>
      <c r="AT24" s="7"/>
    </row>
    <row r="25" customFormat="false" ht="12.75" hidden="false" customHeight="false" outlineLevel="0" collapsed="false">
      <c r="A25" s="31" t="s">
        <v>46</v>
      </c>
      <c r="B25" s="2" t="s">
        <v>47</v>
      </c>
      <c r="C25" s="7"/>
      <c r="D25" s="28" t="n">
        <v>11418</v>
      </c>
      <c r="E25" s="29" t="n">
        <v>0</v>
      </c>
      <c r="F25" s="7"/>
      <c r="G25" s="90" t="n">
        <v>0</v>
      </c>
      <c r="H25" s="28" t="n">
        <v>0</v>
      </c>
      <c r="I25" s="28" t="n">
        <v>0</v>
      </c>
      <c r="J25" s="91" t="n">
        <v>0</v>
      </c>
      <c r="K25" s="28" t="n">
        <v>0</v>
      </c>
      <c r="L25" s="28" t="n">
        <v>0</v>
      </c>
      <c r="M25" s="28" t="n">
        <v>0</v>
      </c>
      <c r="N25" s="28" t="n">
        <v>0</v>
      </c>
      <c r="O25" s="28" t="n">
        <v>0</v>
      </c>
      <c r="P25" s="28" t="n">
        <v>0</v>
      </c>
      <c r="Q25" s="28" t="n">
        <v>0</v>
      </c>
      <c r="R25" s="28" t="n">
        <v>0</v>
      </c>
      <c r="S25" s="28" t="n">
        <v>0</v>
      </c>
      <c r="T25" s="28" t="n">
        <v>0</v>
      </c>
      <c r="U25" s="91" t="n">
        <v>11418</v>
      </c>
      <c r="V25" s="28" t="n">
        <v>0</v>
      </c>
      <c r="W25" s="28" t="n">
        <v>0</v>
      </c>
      <c r="X25" s="28" t="n">
        <v>0</v>
      </c>
      <c r="Y25" s="92" t="n">
        <v>0</v>
      </c>
      <c r="Z25" s="7"/>
      <c r="AA25" s="92" t="n">
        <v>11418</v>
      </c>
      <c r="AB25" s="7"/>
      <c r="AC25" s="29" t="n">
        <v>0</v>
      </c>
      <c r="AD25" s="29" t="n">
        <v>0</v>
      </c>
      <c r="AE25" s="93" t="n">
        <v>0</v>
      </c>
      <c r="AF25" s="29" t="n">
        <v>0</v>
      </c>
      <c r="AG25" s="94" t="n">
        <v>11418</v>
      </c>
      <c r="AH25" s="93" t="n">
        <v>0</v>
      </c>
      <c r="AI25" s="94" t="n">
        <v>0</v>
      </c>
      <c r="AJ25" s="7"/>
      <c r="AK25" s="28" t="n">
        <v>0</v>
      </c>
      <c r="AL25" s="28" t="n">
        <v>11418</v>
      </c>
      <c r="AM25" s="28" t="n">
        <v>0</v>
      </c>
      <c r="AN25" s="91" t="n">
        <v>0</v>
      </c>
      <c r="AO25" s="28"/>
      <c r="AP25" s="69" t="n">
        <v>0</v>
      </c>
      <c r="AQ25" s="40" t="n">
        <v>1</v>
      </c>
      <c r="AR25" s="40" t="n">
        <v>0</v>
      </c>
      <c r="AS25" s="70" t="n">
        <v>0</v>
      </c>
      <c r="AT25" s="7"/>
    </row>
    <row r="26" customFormat="false" ht="12.75" hidden="false" customHeight="false" outlineLevel="0" collapsed="false">
      <c r="A26" s="31" t="s">
        <v>48</v>
      </c>
      <c r="B26" s="2" t="s">
        <v>49</v>
      </c>
      <c r="C26" s="7"/>
      <c r="D26" s="28" t="n">
        <v>7664</v>
      </c>
      <c r="E26" s="29" t="n">
        <v>0</v>
      </c>
      <c r="F26" s="7"/>
      <c r="G26" s="90" t="n">
        <v>0</v>
      </c>
      <c r="H26" s="28" t="n">
        <v>327</v>
      </c>
      <c r="I26" s="28" t="n">
        <v>3269</v>
      </c>
      <c r="J26" s="91" t="n">
        <v>0</v>
      </c>
      <c r="K26" s="28" t="n">
        <v>0</v>
      </c>
      <c r="L26" s="28" t="n">
        <v>0</v>
      </c>
      <c r="M26" s="28" t="n">
        <v>0</v>
      </c>
      <c r="N26" s="28" t="n">
        <v>0</v>
      </c>
      <c r="O26" s="28" t="n">
        <v>0</v>
      </c>
      <c r="P26" s="28" t="n">
        <v>0</v>
      </c>
      <c r="Q26" s="28" t="n">
        <v>0</v>
      </c>
      <c r="R26" s="28" t="n">
        <v>0</v>
      </c>
      <c r="S26" s="28" t="n">
        <v>0</v>
      </c>
      <c r="T26" s="28" t="n">
        <v>0</v>
      </c>
      <c r="U26" s="91" t="n">
        <v>4068</v>
      </c>
      <c r="V26" s="28" t="n">
        <v>0</v>
      </c>
      <c r="W26" s="28" t="n">
        <v>0</v>
      </c>
      <c r="X26" s="28" t="n">
        <v>0</v>
      </c>
      <c r="Y26" s="92" t="n">
        <v>0</v>
      </c>
      <c r="Z26" s="7"/>
      <c r="AA26" s="92" t="n">
        <v>7664</v>
      </c>
      <c r="AB26" s="7"/>
      <c r="AC26" s="29" t="n">
        <v>3596</v>
      </c>
      <c r="AD26" s="29" t="n">
        <v>0</v>
      </c>
      <c r="AE26" s="93" t="n">
        <v>0</v>
      </c>
      <c r="AF26" s="29" t="n">
        <v>0</v>
      </c>
      <c r="AG26" s="94" t="n">
        <v>4068</v>
      </c>
      <c r="AH26" s="93" t="n">
        <v>0</v>
      </c>
      <c r="AI26" s="94" t="n">
        <v>0</v>
      </c>
      <c r="AJ26" s="7"/>
      <c r="AK26" s="28" t="n">
        <v>3596</v>
      </c>
      <c r="AL26" s="28" t="n">
        <v>4068</v>
      </c>
      <c r="AM26" s="28" t="n">
        <v>0</v>
      </c>
      <c r="AN26" s="91" t="n">
        <v>0</v>
      </c>
      <c r="AO26" s="28"/>
      <c r="AP26" s="69" t="n">
        <v>0.469206680584551</v>
      </c>
      <c r="AQ26" s="40" t="n">
        <v>0.530793319415449</v>
      </c>
      <c r="AR26" s="40" t="n">
        <v>0</v>
      </c>
      <c r="AS26" s="70" t="n">
        <v>0</v>
      </c>
      <c r="AT26" s="7"/>
    </row>
    <row r="27" customFormat="false" ht="12.75" hidden="false" customHeight="false" outlineLevel="0" collapsed="false">
      <c r="A27" s="31" t="s">
        <v>50</v>
      </c>
      <c r="B27" s="2" t="s">
        <v>49</v>
      </c>
      <c r="C27" s="7"/>
      <c r="D27" s="28" t="n">
        <v>12796</v>
      </c>
      <c r="E27" s="29" t="n">
        <v>0</v>
      </c>
      <c r="F27" s="7"/>
      <c r="G27" s="90" t="n">
        <v>0</v>
      </c>
      <c r="H27" s="28" t="n">
        <v>546</v>
      </c>
      <c r="I27" s="28" t="n">
        <v>5459</v>
      </c>
      <c r="J27" s="91" t="n">
        <v>0</v>
      </c>
      <c r="K27" s="28" t="n">
        <v>0</v>
      </c>
      <c r="L27" s="28" t="n">
        <v>0</v>
      </c>
      <c r="M27" s="28" t="n">
        <v>0</v>
      </c>
      <c r="N27" s="28" t="n">
        <v>0</v>
      </c>
      <c r="O27" s="28" t="n">
        <v>0</v>
      </c>
      <c r="P27" s="28" t="n">
        <v>0</v>
      </c>
      <c r="Q27" s="28" t="n">
        <v>0</v>
      </c>
      <c r="R27" s="28" t="n">
        <v>0</v>
      </c>
      <c r="S27" s="28" t="n">
        <v>0</v>
      </c>
      <c r="T27" s="28" t="n">
        <v>0</v>
      </c>
      <c r="U27" s="91" t="n">
        <v>6791</v>
      </c>
      <c r="V27" s="28" t="n">
        <v>0</v>
      </c>
      <c r="W27" s="28" t="n">
        <v>0</v>
      </c>
      <c r="X27" s="28" t="n">
        <v>0</v>
      </c>
      <c r="Y27" s="92" t="n">
        <v>0</v>
      </c>
      <c r="Z27" s="7"/>
      <c r="AA27" s="92" t="n">
        <v>12796</v>
      </c>
      <c r="AB27" s="7"/>
      <c r="AC27" s="29" t="n">
        <v>6005</v>
      </c>
      <c r="AD27" s="29" t="n">
        <v>0</v>
      </c>
      <c r="AE27" s="93" t="n">
        <v>0</v>
      </c>
      <c r="AF27" s="29" t="n">
        <v>0</v>
      </c>
      <c r="AG27" s="94" t="n">
        <v>6791</v>
      </c>
      <c r="AH27" s="93" t="n">
        <v>0</v>
      </c>
      <c r="AI27" s="94" t="n">
        <v>0</v>
      </c>
      <c r="AJ27" s="7"/>
      <c r="AK27" s="28" t="n">
        <v>6005</v>
      </c>
      <c r="AL27" s="28" t="n">
        <v>6791</v>
      </c>
      <c r="AM27" s="28" t="n">
        <v>0</v>
      </c>
      <c r="AN27" s="91" t="n">
        <v>0</v>
      </c>
      <c r="AO27" s="28"/>
      <c r="AP27" s="69" t="n">
        <v>0.469287277274148</v>
      </c>
      <c r="AQ27" s="40" t="n">
        <v>0.530712722725852</v>
      </c>
      <c r="AR27" s="40" t="n">
        <v>0</v>
      </c>
      <c r="AS27" s="70" t="n">
        <v>0</v>
      </c>
      <c r="AT27" s="7"/>
    </row>
    <row r="28" customFormat="false" ht="12.75" hidden="false" customHeight="false" outlineLevel="0" collapsed="false">
      <c r="A28" s="31" t="s">
        <v>51</v>
      </c>
      <c r="B28" s="2" t="s">
        <v>52</v>
      </c>
      <c r="C28" s="7"/>
      <c r="D28" s="28" t="n">
        <v>11418</v>
      </c>
      <c r="E28" s="29" t="n">
        <v>0</v>
      </c>
      <c r="F28" s="7"/>
      <c r="G28" s="90" t="n">
        <v>0</v>
      </c>
      <c r="H28" s="28" t="n">
        <v>0</v>
      </c>
      <c r="I28" s="28" t="n">
        <v>0</v>
      </c>
      <c r="J28" s="91" t="n">
        <v>0</v>
      </c>
      <c r="K28" s="28" t="n">
        <v>11418</v>
      </c>
      <c r="L28" s="28" t="n">
        <v>0</v>
      </c>
      <c r="M28" s="28" t="n">
        <v>0</v>
      </c>
      <c r="N28" s="28" t="n">
        <v>0</v>
      </c>
      <c r="O28" s="28" t="n">
        <v>0</v>
      </c>
      <c r="P28" s="28" t="n">
        <v>0</v>
      </c>
      <c r="Q28" s="28" t="n">
        <v>0</v>
      </c>
      <c r="R28" s="28" t="n">
        <v>0</v>
      </c>
      <c r="S28" s="28" t="n">
        <v>0</v>
      </c>
      <c r="T28" s="28" t="n">
        <v>0</v>
      </c>
      <c r="U28" s="91" t="n">
        <v>0</v>
      </c>
      <c r="V28" s="28" t="n">
        <v>0</v>
      </c>
      <c r="W28" s="28" t="n">
        <v>0</v>
      </c>
      <c r="X28" s="28" t="n">
        <v>0</v>
      </c>
      <c r="Y28" s="92" t="n">
        <v>0</v>
      </c>
      <c r="Z28" s="7"/>
      <c r="AA28" s="92" t="n">
        <v>11418</v>
      </c>
      <c r="AB28" s="7"/>
      <c r="AC28" s="29" t="n">
        <v>0</v>
      </c>
      <c r="AD28" s="29" t="n">
        <v>0</v>
      </c>
      <c r="AE28" s="93" t="n">
        <v>0</v>
      </c>
      <c r="AF28" s="29" t="n">
        <v>11418</v>
      </c>
      <c r="AG28" s="94" t="n">
        <v>0</v>
      </c>
      <c r="AH28" s="93" t="n">
        <v>0</v>
      </c>
      <c r="AI28" s="94" t="n">
        <v>0</v>
      </c>
      <c r="AJ28" s="7"/>
      <c r="AK28" s="28" t="n">
        <v>0</v>
      </c>
      <c r="AL28" s="28" t="n">
        <v>11418</v>
      </c>
      <c r="AM28" s="28" t="n">
        <v>0</v>
      </c>
      <c r="AN28" s="91" t="n">
        <v>0</v>
      </c>
      <c r="AO28" s="28"/>
      <c r="AP28" s="69" t="n">
        <v>0</v>
      </c>
      <c r="AQ28" s="40" t="n">
        <v>1</v>
      </c>
      <c r="AR28" s="40" t="n">
        <v>0</v>
      </c>
      <c r="AS28" s="70" t="n">
        <v>0</v>
      </c>
      <c r="AT28" s="7"/>
    </row>
    <row r="29" customFormat="false" ht="12.75" hidden="false" customHeight="false" outlineLevel="0" collapsed="false">
      <c r="A29" s="31" t="s">
        <v>53</v>
      </c>
      <c r="B29" s="2" t="s">
        <v>54</v>
      </c>
      <c r="C29" s="7"/>
      <c r="D29" s="28" t="n">
        <v>3975</v>
      </c>
      <c r="E29" s="29" t="n">
        <v>0</v>
      </c>
      <c r="F29" s="7"/>
      <c r="G29" s="90" t="n">
        <v>0</v>
      </c>
      <c r="H29" s="28" t="n">
        <v>0</v>
      </c>
      <c r="I29" s="28" t="n">
        <v>0</v>
      </c>
      <c r="J29" s="91" t="n">
        <v>0</v>
      </c>
      <c r="K29" s="28" t="n">
        <v>3975</v>
      </c>
      <c r="L29" s="28" t="n">
        <v>0</v>
      </c>
      <c r="M29" s="28" t="n">
        <v>0</v>
      </c>
      <c r="N29" s="28" t="n">
        <v>0</v>
      </c>
      <c r="O29" s="28" t="n">
        <v>0</v>
      </c>
      <c r="P29" s="28" t="n">
        <v>0</v>
      </c>
      <c r="Q29" s="28" t="n">
        <v>0</v>
      </c>
      <c r="R29" s="28" t="n">
        <v>0</v>
      </c>
      <c r="S29" s="28" t="n">
        <v>0</v>
      </c>
      <c r="T29" s="28" t="n">
        <v>0</v>
      </c>
      <c r="U29" s="91" t="n">
        <v>0</v>
      </c>
      <c r="V29" s="28" t="n">
        <v>0</v>
      </c>
      <c r="W29" s="28" t="n">
        <v>0</v>
      </c>
      <c r="X29" s="28" t="n">
        <v>0</v>
      </c>
      <c r="Y29" s="92" t="n">
        <v>0</v>
      </c>
      <c r="Z29" s="7"/>
      <c r="AA29" s="92" t="n">
        <v>3975</v>
      </c>
      <c r="AB29" s="7"/>
      <c r="AC29" s="29" t="n">
        <v>0</v>
      </c>
      <c r="AD29" s="29" t="n">
        <v>0</v>
      </c>
      <c r="AE29" s="93" t="n">
        <v>0</v>
      </c>
      <c r="AF29" s="29" t="n">
        <v>3975</v>
      </c>
      <c r="AG29" s="94" t="n">
        <v>0</v>
      </c>
      <c r="AH29" s="93" t="n">
        <v>0</v>
      </c>
      <c r="AI29" s="94" t="n">
        <v>0</v>
      </c>
      <c r="AJ29" s="7"/>
      <c r="AK29" s="28" t="n">
        <v>0</v>
      </c>
      <c r="AL29" s="28" t="n">
        <v>3975</v>
      </c>
      <c r="AM29" s="28" t="n">
        <v>0</v>
      </c>
      <c r="AN29" s="91" t="n">
        <v>0</v>
      </c>
      <c r="AO29" s="28"/>
      <c r="AP29" s="69" t="n">
        <v>0</v>
      </c>
      <c r="AQ29" s="40" t="n">
        <v>1</v>
      </c>
      <c r="AR29" s="40" t="n">
        <v>0</v>
      </c>
      <c r="AS29" s="70" t="n">
        <v>0</v>
      </c>
      <c r="AT29" s="7"/>
    </row>
    <row r="30" customFormat="false" ht="12.75" hidden="false" customHeight="false" outlineLevel="0" collapsed="false">
      <c r="A30" s="31" t="s">
        <v>55</v>
      </c>
      <c r="B30" s="2" t="s">
        <v>54</v>
      </c>
      <c r="C30" s="7"/>
      <c r="D30" s="28" t="n">
        <v>11418</v>
      </c>
      <c r="E30" s="29" t="n">
        <v>0</v>
      </c>
      <c r="F30" s="7"/>
      <c r="G30" s="90" t="n">
        <v>0</v>
      </c>
      <c r="H30" s="28" t="n">
        <v>0</v>
      </c>
      <c r="I30" s="28" t="n">
        <v>0</v>
      </c>
      <c r="J30" s="91" t="n">
        <v>0</v>
      </c>
      <c r="K30" s="28" t="n">
        <v>11418</v>
      </c>
      <c r="L30" s="28" t="n">
        <v>0</v>
      </c>
      <c r="M30" s="28" t="n">
        <v>0</v>
      </c>
      <c r="N30" s="28" t="n">
        <v>0</v>
      </c>
      <c r="O30" s="28" t="n">
        <v>0</v>
      </c>
      <c r="P30" s="28" t="n">
        <v>0</v>
      </c>
      <c r="Q30" s="28" t="n">
        <v>0</v>
      </c>
      <c r="R30" s="28" t="n">
        <v>0</v>
      </c>
      <c r="S30" s="28" t="n">
        <v>0</v>
      </c>
      <c r="T30" s="28" t="n">
        <v>0</v>
      </c>
      <c r="U30" s="91" t="n">
        <v>0</v>
      </c>
      <c r="V30" s="28" t="n">
        <v>0</v>
      </c>
      <c r="W30" s="28" t="n">
        <v>0</v>
      </c>
      <c r="X30" s="28" t="n">
        <v>0</v>
      </c>
      <c r="Y30" s="92" t="n">
        <v>0</v>
      </c>
      <c r="Z30" s="7"/>
      <c r="AA30" s="92" t="n">
        <v>11418</v>
      </c>
      <c r="AB30" s="7"/>
      <c r="AC30" s="29" t="n">
        <v>0</v>
      </c>
      <c r="AD30" s="29" t="n">
        <v>0</v>
      </c>
      <c r="AE30" s="93" t="n">
        <v>0</v>
      </c>
      <c r="AF30" s="29" t="n">
        <v>11418</v>
      </c>
      <c r="AG30" s="94" t="n">
        <v>0</v>
      </c>
      <c r="AH30" s="93" t="n">
        <v>0</v>
      </c>
      <c r="AI30" s="94" t="n">
        <v>0</v>
      </c>
      <c r="AJ30" s="7"/>
      <c r="AK30" s="28" t="n">
        <v>0</v>
      </c>
      <c r="AL30" s="28" t="n">
        <v>11418</v>
      </c>
      <c r="AM30" s="28" t="n">
        <v>0</v>
      </c>
      <c r="AN30" s="91" t="n">
        <v>0</v>
      </c>
      <c r="AO30" s="28"/>
      <c r="AP30" s="69" t="n">
        <v>0</v>
      </c>
      <c r="AQ30" s="40" t="n">
        <v>1</v>
      </c>
      <c r="AR30" s="40" t="n">
        <v>0</v>
      </c>
      <c r="AS30" s="70" t="n">
        <v>0</v>
      </c>
      <c r="AT30" s="7"/>
    </row>
    <row r="31" customFormat="false" ht="12.75" hidden="false" customHeight="false" outlineLevel="0" collapsed="false">
      <c r="A31" s="31" t="s">
        <v>56</v>
      </c>
      <c r="B31" s="2" t="s">
        <v>54</v>
      </c>
      <c r="C31" s="7"/>
      <c r="D31" s="28" t="n">
        <v>3413</v>
      </c>
      <c r="E31" s="29" t="n">
        <v>0</v>
      </c>
      <c r="F31" s="7"/>
      <c r="G31" s="90" t="n">
        <v>1456</v>
      </c>
      <c r="H31" s="28" t="n">
        <v>0</v>
      </c>
      <c r="I31" s="28" t="n">
        <v>0</v>
      </c>
      <c r="J31" s="91" t="n">
        <v>0</v>
      </c>
      <c r="K31" s="28" t="n">
        <v>1957</v>
      </c>
      <c r="L31" s="28" t="n">
        <v>0</v>
      </c>
      <c r="M31" s="28" t="n">
        <v>0</v>
      </c>
      <c r="N31" s="28" t="n">
        <v>0</v>
      </c>
      <c r="O31" s="28" t="n">
        <v>0</v>
      </c>
      <c r="P31" s="28" t="n">
        <v>0</v>
      </c>
      <c r="Q31" s="28" t="n">
        <v>0</v>
      </c>
      <c r="R31" s="28" t="n">
        <v>0</v>
      </c>
      <c r="S31" s="28" t="n">
        <v>0</v>
      </c>
      <c r="T31" s="28" t="n">
        <v>0</v>
      </c>
      <c r="U31" s="91" t="n">
        <v>0</v>
      </c>
      <c r="V31" s="28" t="n">
        <v>0</v>
      </c>
      <c r="W31" s="28" t="n">
        <v>0</v>
      </c>
      <c r="X31" s="28" t="n">
        <v>0</v>
      </c>
      <c r="Y31" s="92" t="n">
        <v>0</v>
      </c>
      <c r="Z31" s="7"/>
      <c r="AA31" s="92" t="n">
        <v>3413</v>
      </c>
      <c r="AB31" s="7"/>
      <c r="AC31" s="29" t="n">
        <v>0</v>
      </c>
      <c r="AD31" s="29" t="n">
        <v>1456</v>
      </c>
      <c r="AE31" s="93" t="n">
        <v>0</v>
      </c>
      <c r="AF31" s="29" t="n">
        <v>1957</v>
      </c>
      <c r="AG31" s="94" t="n">
        <v>0</v>
      </c>
      <c r="AH31" s="93" t="n">
        <v>0</v>
      </c>
      <c r="AI31" s="94" t="n">
        <v>0</v>
      </c>
      <c r="AJ31" s="7"/>
      <c r="AK31" s="28" t="n">
        <v>1456</v>
      </c>
      <c r="AL31" s="28" t="n">
        <v>1957</v>
      </c>
      <c r="AM31" s="28" t="n">
        <v>0</v>
      </c>
      <c r="AN31" s="91" t="n">
        <v>0</v>
      </c>
      <c r="AO31" s="28"/>
      <c r="AP31" s="69" t="n">
        <v>0.426604160562555</v>
      </c>
      <c r="AQ31" s="40" t="n">
        <v>0.573395839437445</v>
      </c>
      <c r="AR31" s="40" t="n">
        <v>0</v>
      </c>
      <c r="AS31" s="70" t="n">
        <v>0</v>
      </c>
      <c r="AT31" s="7"/>
    </row>
    <row r="32" customFormat="false" ht="12.75" hidden="false" customHeight="false" outlineLevel="0" collapsed="false">
      <c r="A32" s="31" t="s">
        <v>57</v>
      </c>
      <c r="B32" s="2" t="s">
        <v>58</v>
      </c>
      <c r="C32" s="7"/>
      <c r="D32" s="28" t="n">
        <v>9580</v>
      </c>
      <c r="E32" s="29" t="n">
        <v>3944</v>
      </c>
      <c r="F32" s="7"/>
      <c r="G32" s="90" t="n">
        <v>0</v>
      </c>
      <c r="H32" s="28" t="n">
        <v>409</v>
      </c>
      <c r="I32" s="28" t="n">
        <v>4087</v>
      </c>
      <c r="J32" s="91" t="n">
        <v>42</v>
      </c>
      <c r="K32" s="28" t="n">
        <v>0</v>
      </c>
      <c r="L32" s="28" t="n">
        <v>0</v>
      </c>
      <c r="M32" s="28" t="n">
        <v>0</v>
      </c>
      <c r="N32" s="28" t="n">
        <v>0</v>
      </c>
      <c r="O32" s="28" t="n">
        <v>0</v>
      </c>
      <c r="P32" s="28" t="n">
        <v>0</v>
      </c>
      <c r="Q32" s="28" t="n">
        <v>0</v>
      </c>
      <c r="R32" s="28" t="n">
        <v>0</v>
      </c>
      <c r="S32" s="28" t="n">
        <v>449</v>
      </c>
      <c r="T32" s="28" t="n">
        <v>0</v>
      </c>
      <c r="U32" s="91" t="n">
        <v>649</v>
      </c>
      <c r="V32" s="28" t="n">
        <v>0</v>
      </c>
      <c r="W32" s="28" t="n">
        <v>0</v>
      </c>
      <c r="X32" s="28" t="n">
        <v>0</v>
      </c>
      <c r="Y32" s="92" t="n">
        <v>0</v>
      </c>
      <c r="Z32" s="7"/>
      <c r="AA32" s="92" t="n">
        <v>5636</v>
      </c>
      <c r="AB32" s="7"/>
      <c r="AC32" s="29" t="n">
        <v>4496</v>
      </c>
      <c r="AD32" s="29" t="n">
        <v>42</v>
      </c>
      <c r="AE32" s="93" t="n">
        <v>0</v>
      </c>
      <c r="AF32" s="29" t="n">
        <v>449</v>
      </c>
      <c r="AG32" s="94" t="n">
        <v>649</v>
      </c>
      <c r="AH32" s="93" t="n">
        <v>0</v>
      </c>
      <c r="AI32" s="94" t="n">
        <v>0</v>
      </c>
      <c r="AJ32" s="7"/>
      <c r="AK32" s="28" t="n">
        <v>4538</v>
      </c>
      <c r="AL32" s="28" t="n">
        <v>1098</v>
      </c>
      <c r="AM32" s="28" t="n">
        <v>0</v>
      </c>
      <c r="AN32" s="91" t="n">
        <v>0</v>
      </c>
      <c r="AO32" s="28"/>
      <c r="AP32" s="69" t="n">
        <v>0.473695198329854</v>
      </c>
      <c r="AQ32" s="40" t="n">
        <v>0.114613778705637</v>
      </c>
      <c r="AR32" s="40" t="n">
        <v>0</v>
      </c>
      <c r="AS32" s="70" t="n">
        <v>0</v>
      </c>
      <c r="AT32" s="7"/>
    </row>
    <row r="33" customFormat="false" ht="12.75" hidden="false" customHeight="false" outlineLevel="0" collapsed="false">
      <c r="A33" s="31" t="s">
        <v>59</v>
      </c>
      <c r="B33" s="2" t="s">
        <v>58</v>
      </c>
      <c r="C33" s="7"/>
      <c r="D33" s="28" t="n">
        <v>15995</v>
      </c>
      <c r="E33" s="29" t="n">
        <v>0</v>
      </c>
      <c r="F33" s="7"/>
      <c r="G33" s="90" t="n">
        <v>0</v>
      </c>
      <c r="H33" s="28" t="n">
        <v>0</v>
      </c>
      <c r="I33" s="28" t="n">
        <v>0</v>
      </c>
      <c r="J33" s="91" t="n">
        <v>0</v>
      </c>
      <c r="K33" s="28" t="n">
        <v>0</v>
      </c>
      <c r="L33" s="28" t="n">
        <v>0</v>
      </c>
      <c r="M33" s="28" t="n">
        <v>0</v>
      </c>
      <c r="N33" s="28" t="n">
        <v>0</v>
      </c>
      <c r="O33" s="28" t="n">
        <v>0</v>
      </c>
      <c r="P33" s="28" t="n">
        <v>0</v>
      </c>
      <c r="Q33" s="28" t="n">
        <v>0</v>
      </c>
      <c r="R33" s="28" t="n">
        <v>0</v>
      </c>
      <c r="S33" s="28" t="n">
        <v>15995</v>
      </c>
      <c r="T33" s="28" t="n">
        <v>0</v>
      </c>
      <c r="U33" s="91" t="n">
        <v>0</v>
      </c>
      <c r="V33" s="28" t="n">
        <v>0</v>
      </c>
      <c r="W33" s="28" t="n">
        <v>0</v>
      </c>
      <c r="X33" s="28" t="n">
        <v>0</v>
      </c>
      <c r="Y33" s="92" t="n">
        <v>0</v>
      </c>
      <c r="Z33" s="7"/>
      <c r="AA33" s="92" t="n">
        <v>15995</v>
      </c>
      <c r="AB33" s="7"/>
      <c r="AC33" s="29" t="n">
        <v>0</v>
      </c>
      <c r="AD33" s="29" t="n">
        <v>0</v>
      </c>
      <c r="AE33" s="93" t="n">
        <v>0</v>
      </c>
      <c r="AF33" s="29" t="n">
        <v>15995</v>
      </c>
      <c r="AG33" s="94" t="n">
        <v>0</v>
      </c>
      <c r="AH33" s="93" t="n">
        <v>0</v>
      </c>
      <c r="AI33" s="94" t="n">
        <v>0</v>
      </c>
      <c r="AJ33" s="7"/>
      <c r="AK33" s="28" t="n">
        <v>0</v>
      </c>
      <c r="AL33" s="28" t="n">
        <v>15995</v>
      </c>
      <c r="AM33" s="28" t="n">
        <v>0</v>
      </c>
      <c r="AN33" s="91" t="n">
        <v>0</v>
      </c>
      <c r="AO33" s="28"/>
      <c r="AP33" s="69" t="n">
        <v>0</v>
      </c>
      <c r="AQ33" s="40" t="n">
        <v>1</v>
      </c>
      <c r="AR33" s="40" t="n">
        <v>0</v>
      </c>
      <c r="AS33" s="70" t="n">
        <v>0</v>
      </c>
      <c r="AT33" s="7"/>
    </row>
    <row r="34" customFormat="false" ht="12.75" hidden="false" customHeight="false" outlineLevel="0" collapsed="false">
      <c r="A34" s="31" t="s">
        <v>60</v>
      </c>
      <c r="B34" s="2" t="s">
        <v>58</v>
      </c>
      <c r="C34" s="7"/>
      <c r="D34" s="28" t="n">
        <v>3413</v>
      </c>
      <c r="E34" s="29" t="n">
        <v>1407</v>
      </c>
      <c r="F34" s="7"/>
      <c r="G34" s="90" t="n">
        <v>0</v>
      </c>
      <c r="H34" s="28" t="n">
        <v>146</v>
      </c>
      <c r="I34" s="28" t="n">
        <v>1456</v>
      </c>
      <c r="J34" s="91" t="n">
        <v>14</v>
      </c>
      <c r="K34" s="28" t="n">
        <v>0</v>
      </c>
      <c r="L34" s="28" t="n">
        <v>0</v>
      </c>
      <c r="M34" s="28" t="n">
        <v>0</v>
      </c>
      <c r="N34" s="28" t="n">
        <v>0</v>
      </c>
      <c r="O34" s="28" t="n">
        <v>0</v>
      </c>
      <c r="P34" s="28" t="n">
        <v>0</v>
      </c>
      <c r="Q34" s="28" t="n">
        <v>0</v>
      </c>
      <c r="R34" s="28" t="n">
        <v>0</v>
      </c>
      <c r="S34" s="28" t="n">
        <v>159</v>
      </c>
      <c r="T34" s="28" t="n">
        <v>0</v>
      </c>
      <c r="U34" s="91" t="n">
        <v>231</v>
      </c>
      <c r="V34" s="28" t="n">
        <v>0</v>
      </c>
      <c r="W34" s="28" t="n">
        <v>0</v>
      </c>
      <c r="X34" s="28" t="n">
        <v>0</v>
      </c>
      <c r="Y34" s="92" t="n">
        <v>0</v>
      </c>
      <c r="Z34" s="7"/>
      <c r="AA34" s="92" t="n">
        <v>2006</v>
      </c>
      <c r="AB34" s="7"/>
      <c r="AC34" s="29" t="n">
        <v>1602</v>
      </c>
      <c r="AD34" s="29" t="n">
        <v>14</v>
      </c>
      <c r="AE34" s="93" t="n">
        <v>0</v>
      </c>
      <c r="AF34" s="29" t="n">
        <v>159</v>
      </c>
      <c r="AG34" s="94" t="n">
        <v>231</v>
      </c>
      <c r="AH34" s="93" t="n">
        <v>0</v>
      </c>
      <c r="AI34" s="94" t="n">
        <v>0</v>
      </c>
      <c r="AJ34" s="7"/>
      <c r="AK34" s="28" t="n">
        <v>1616</v>
      </c>
      <c r="AL34" s="28" t="n">
        <v>390</v>
      </c>
      <c r="AM34" s="28" t="n">
        <v>0</v>
      </c>
      <c r="AN34" s="91" t="n">
        <v>0</v>
      </c>
      <c r="AO34" s="28"/>
      <c r="AP34" s="69" t="n">
        <v>0.473483738646352</v>
      </c>
      <c r="AQ34" s="40" t="n">
        <v>0.114268971579256</v>
      </c>
      <c r="AR34" s="40" t="n">
        <v>0</v>
      </c>
      <c r="AS34" s="70" t="n">
        <v>0</v>
      </c>
      <c r="AT34" s="7"/>
    </row>
    <row r="35" customFormat="false" ht="12.75" hidden="false" customHeight="false" outlineLevel="0" collapsed="false">
      <c r="A35" s="31" t="s">
        <v>61</v>
      </c>
      <c r="B35" s="2" t="s">
        <v>62</v>
      </c>
      <c r="C35" s="7"/>
      <c r="D35" s="28" t="n">
        <v>3975</v>
      </c>
      <c r="E35" s="29" t="n">
        <v>0</v>
      </c>
      <c r="F35" s="7"/>
      <c r="G35" s="90" t="n">
        <v>0</v>
      </c>
      <c r="H35" s="28" t="n">
        <v>0</v>
      </c>
      <c r="I35" s="28" t="n">
        <v>0</v>
      </c>
      <c r="J35" s="91" t="n">
        <v>0</v>
      </c>
      <c r="K35" s="28" t="n">
        <v>0</v>
      </c>
      <c r="L35" s="28" t="n">
        <v>0</v>
      </c>
      <c r="M35" s="28" t="n">
        <v>0</v>
      </c>
      <c r="N35" s="28" t="n">
        <v>0</v>
      </c>
      <c r="O35" s="28" t="n">
        <v>0</v>
      </c>
      <c r="P35" s="28" t="n">
        <v>0</v>
      </c>
      <c r="Q35" s="28" t="n">
        <v>0</v>
      </c>
      <c r="R35" s="28" t="n">
        <v>0</v>
      </c>
      <c r="S35" s="28" t="n">
        <v>0</v>
      </c>
      <c r="T35" s="28" t="n">
        <v>0</v>
      </c>
      <c r="U35" s="91" t="n">
        <v>3975</v>
      </c>
      <c r="V35" s="28" t="n">
        <v>0</v>
      </c>
      <c r="W35" s="28" t="n">
        <v>0</v>
      </c>
      <c r="X35" s="28" t="n">
        <v>0</v>
      </c>
      <c r="Y35" s="92" t="n">
        <v>0</v>
      </c>
      <c r="Z35" s="7"/>
      <c r="AA35" s="92" t="n">
        <v>3975</v>
      </c>
      <c r="AB35" s="7"/>
      <c r="AC35" s="29" t="n">
        <v>0</v>
      </c>
      <c r="AD35" s="29" t="n">
        <v>0</v>
      </c>
      <c r="AE35" s="93" t="n">
        <v>0</v>
      </c>
      <c r="AF35" s="29" t="n">
        <v>0</v>
      </c>
      <c r="AG35" s="94" t="n">
        <v>3975</v>
      </c>
      <c r="AH35" s="93" t="n">
        <v>0</v>
      </c>
      <c r="AI35" s="94" t="n">
        <v>0</v>
      </c>
      <c r="AJ35" s="7"/>
      <c r="AK35" s="28" t="n">
        <v>0</v>
      </c>
      <c r="AL35" s="28" t="n">
        <v>3975</v>
      </c>
      <c r="AM35" s="28" t="n">
        <v>0</v>
      </c>
      <c r="AN35" s="91" t="n">
        <v>0</v>
      </c>
      <c r="AO35" s="28"/>
      <c r="AP35" s="69" t="n">
        <v>0</v>
      </c>
      <c r="AQ35" s="40" t="n">
        <v>1</v>
      </c>
      <c r="AR35" s="40" t="n">
        <v>0</v>
      </c>
      <c r="AS35" s="70" t="n">
        <v>0</v>
      </c>
      <c r="AT35" s="7"/>
    </row>
    <row r="36" customFormat="false" ht="12.75" hidden="false" customHeight="false" outlineLevel="0" collapsed="false">
      <c r="A36" s="31" t="s">
        <v>63</v>
      </c>
      <c r="B36" s="2" t="s">
        <v>62</v>
      </c>
      <c r="C36" s="7"/>
      <c r="D36" s="28" t="n">
        <v>3033</v>
      </c>
      <c r="E36" s="29" t="n">
        <v>1098</v>
      </c>
      <c r="F36" s="7"/>
      <c r="G36" s="90" t="n">
        <v>1294</v>
      </c>
      <c r="H36" s="28" t="n">
        <v>14</v>
      </c>
      <c r="I36" s="28" t="n">
        <v>70</v>
      </c>
      <c r="J36" s="91" t="n">
        <v>0</v>
      </c>
      <c r="K36" s="28" t="n">
        <v>0</v>
      </c>
      <c r="L36" s="28" t="n">
        <v>0</v>
      </c>
      <c r="M36" s="28" t="n">
        <v>0</v>
      </c>
      <c r="N36" s="28" t="n">
        <v>0</v>
      </c>
      <c r="O36" s="28" t="n">
        <v>0</v>
      </c>
      <c r="P36" s="28" t="n">
        <v>0</v>
      </c>
      <c r="Q36" s="28" t="n">
        <v>0</v>
      </c>
      <c r="R36" s="28" t="n">
        <v>0</v>
      </c>
      <c r="S36" s="28" t="n">
        <v>0</v>
      </c>
      <c r="T36" s="28" t="n">
        <v>0</v>
      </c>
      <c r="U36" s="91" t="n">
        <v>557</v>
      </c>
      <c r="V36" s="28" t="n">
        <v>0</v>
      </c>
      <c r="W36" s="28" t="n">
        <v>0</v>
      </c>
      <c r="X36" s="28" t="n">
        <v>0</v>
      </c>
      <c r="Y36" s="92" t="n">
        <v>0</v>
      </c>
      <c r="Z36" s="7"/>
      <c r="AA36" s="92" t="n">
        <v>1935</v>
      </c>
      <c r="AB36" s="7"/>
      <c r="AC36" s="29" t="n">
        <v>84</v>
      </c>
      <c r="AD36" s="29" t="n">
        <v>1294</v>
      </c>
      <c r="AE36" s="93" t="n">
        <v>0</v>
      </c>
      <c r="AF36" s="29" t="n">
        <v>0</v>
      </c>
      <c r="AG36" s="94" t="n">
        <v>557</v>
      </c>
      <c r="AH36" s="93" t="n">
        <v>0</v>
      </c>
      <c r="AI36" s="94" t="n">
        <v>0</v>
      </c>
      <c r="AJ36" s="7"/>
      <c r="AK36" s="28" t="n">
        <v>1378</v>
      </c>
      <c r="AL36" s="28" t="n">
        <v>557</v>
      </c>
      <c r="AM36" s="28" t="n">
        <v>0</v>
      </c>
      <c r="AN36" s="91" t="n">
        <v>0</v>
      </c>
      <c r="AO36" s="28"/>
      <c r="AP36" s="69" t="n">
        <v>0.454335641279261</v>
      </c>
      <c r="AQ36" s="40" t="n">
        <v>0.183646554566436</v>
      </c>
      <c r="AR36" s="40" t="n">
        <v>0</v>
      </c>
      <c r="AS36" s="70" t="n">
        <v>0</v>
      </c>
      <c r="AT36" s="7"/>
    </row>
    <row r="37" customFormat="false" ht="12.75" hidden="false" customHeight="false" outlineLevel="0" collapsed="false">
      <c r="A37" s="31" t="s">
        <v>64</v>
      </c>
      <c r="B37" s="2" t="s">
        <v>65</v>
      </c>
      <c r="C37" s="7"/>
      <c r="D37" s="28" t="n">
        <v>84909</v>
      </c>
      <c r="E37" s="29" t="n">
        <v>33748</v>
      </c>
      <c r="F37" s="7"/>
      <c r="G37" s="90" t="n">
        <v>31471</v>
      </c>
      <c r="H37" s="28" t="n">
        <v>403</v>
      </c>
      <c r="I37" s="28" t="n">
        <v>2065</v>
      </c>
      <c r="J37" s="91" t="n">
        <v>0</v>
      </c>
      <c r="K37" s="28" t="n">
        <v>0</v>
      </c>
      <c r="L37" s="28" t="n">
        <v>0</v>
      </c>
      <c r="M37" s="28" t="n">
        <v>0</v>
      </c>
      <c r="N37" s="28" t="n">
        <v>0</v>
      </c>
      <c r="O37" s="28" t="n">
        <v>0</v>
      </c>
      <c r="P37" s="28" t="n">
        <v>0</v>
      </c>
      <c r="Q37" s="28" t="n">
        <v>0</v>
      </c>
      <c r="R37" s="28" t="n">
        <v>0</v>
      </c>
      <c r="S37" s="28" t="n">
        <v>0</v>
      </c>
      <c r="T37" s="28" t="n">
        <v>0</v>
      </c>
      <c r="U37" s="91" t="n">
        <v>17222</v>
      </c>
      <c r="V37" s="28" t="n">
        <v>0</v>
      </c>
      <c r="W37" s="28" t="n">
        <v>0</v>
      </c>
      <c r="X37" s="28" t="n">
        <v>0</v>
      </c>
      <c r="Y37" s="92" t="n">
        <v>0</v>
      </c>
      <c r="Z37" s="7"/>
      <c r="AA37" s="92" t="n">
        <v>51161</v>
      </c>
      <c r="AB37" s="7"/>
      <c r="AC37" s="29" t="n">
        <v>2468</v>
      </c>
      <c r="AD37" s="29" t="n">
        <v>31471</v>
      </c>
      <c r="AE37" s="93" t="n">
        <v>0</v>
      </c>
      <c r="AF37" s="29" t="n">
        <v>0</v>
      </c>
      <c r="AG37" s="94" t="n">
        <v>17222</v>
      </c>
      <c r="AH37" s="93" t="n">
        <v>0</v>
      </c>
      <c r="AI37" s="94" t="n">
        <v>0</v>
      </c>
      <c r="AJ37" s="7"/>
      <c r="AK37" s="28" t="n">
        <v>33939</v>
      </c>
      <c r="AL37" s="28" t="n">
        <v>17222</v>
      </c>
      <c r="AM37" s="28" t="n">
        <v>0</v>
      </c>
      <c r="AN37" s="91" t="n">
        <v>0</v>
      </c>
      <c r="AO37" s="28"/>
      <c r="AP37" s="69" t="n">
        <v>0.399710278062396</v>
      </c>
      <c r="AQ37" s="40" t="n">
        <v>0.202828910951725</v>
      </c>
      <c r="AR37" s="40" t="n">
        <v>0</v>
      </c>
      <c r="AS37" s="70" t="n">
        <v>0</v>
      </c>
      <c r="AT37" s="7"/>
    </row>
    <row r="38" customFormat="false" ht="12.75" hidden="false" customHeight="false" outlineLevel="0" collapsed="false">
      <c r="A38" s="31" t="s">
        <v>66</v>
      </c>
      <c r="B38" s="2" t="s">
        <v>65</v>
      </c>
      <c r="C38" s="7"/>
      <c r="D38" s="28" t="n">
        <v>14349</v>
      </c>
      <c r="E38" s="29" t="n">
        <v>5084</v>
      </c>
      <c r="F38" s="7"/>
      <c r="G38" s="90" t="n">
        <v>3018</v>
      </c>
      <c r="H38" s="28" t="n">
        <v>63</v>
      </c>
      <c r="I38" s="28" t="n">
        <v>3593</v>
      </c>
      <c r="J38" s="91" t="n">
        <v>0</v>
      </c>
      <c r="K38" s="28" t="n">
        <v>0</v>
      </c>
      <c r="L38" s="28" t="n">
        <v>0</v>
      </c>
      <c r="M38" s="28" t="n">
        <v>0</v>
      </c>
      <c r="N38" s="28" t="n">
        <v>0</v>
      </c>
      <c r="O38" s="28" t="n">
        <v>0</v>
      </c>
      <c r="P38" s="28" t="n">
        <v>0</v>
      </c>
      <c r="Q38" s="28" t="n">
        <v>0</v>
      </c>
      <c r="R38" s="28" t="n">
        <v>0</v>
      </c>
      <c r="S38" s="28" t="n">
        <v>0</v>
      </c>
      <c r="T38" s="28" t="n">
        <v>0</v>
      </c>
      <c r="U38" s="91" t="n">
        <v>2591</v>
      </c>
      <c r="V38" s="28" t="n">
        <v>0</v>
      </c>
      <c r="W38" s="28" t="n">
        <v>0</v>
      </c>
      <c r="X38" s="28" t="n">
        <v>0</v>
      </c>
      <c r="Y38" s="92" t="n">
        <v>0</v>
      </c>
      <c r="Z38" s="7"/>
      <c r="AA38" s="92" t="n">
        <v>9265</v>
      </c>
      <c r="AB38" s="7"/>
      <c r="AC38" s="29" t="n">
        <v>3656</v>
      </c>
      <c r="AD38" s="29" t="n">
        <v>3018</v>
      </c>
      <c r="AE38" s="93" t="n">
        <v>0</v>
      </c>
      <c r="AF38" s="29" t="n">
        <v>0</v>
      </c>
      <c r="AG38" s="94" t="n">
        <v>2591</v>
      </c>
      <c r="AH38" s="93" t="n">
        <v>0</v>
      </c>
      <c r="AI38" s="94" t="n">
        <v>0</v>
      </c>
      <c r="AJ38" s="7"/>
      <c r="AK38" s="28" t="n">
        <v>6674</v>
      </c>
      <c r="AL38" s="28" t="n">
        <v>2591</v>
      </c>
      <c r="AM38" s="28" t="n">
        <v>0</v>
      </c>
      <c r="AN38" s="91" t="n">
        <v>0</v>
      </c>
      <c r="AO38" s="28"/>
      <c r="AP38" s="69" t="n">
        <v>0.465119520524078</v>
      </c>
      <c r="AQ38" s="40" t="n">
        <v>0.180570074569656</v>
      </c>
      <c r="AR38" s="40" t="n">
        <v>0</v>
      </c>
      <c r="AS38" s="70" t="n">
        <v>0</v>
      </c>
      <c r="AT38" s="7"/>
    </row>
    <row r="39" customFormat="false" ht="12.75" hidden="false" customHeight="false" outlineLevel="0" collapsed="false">
      <c r="A39" s="31" t="s">
        <v>67</v>
      </c>
      <c r="B39" s="2" t="s">
        <v>65</v>
      </c>
      <c r="C39" s="7"/>
      <c r="D39" s="28" t="n">
        <v>38321</v>
      </c>
      <c r="E39" s="29" t="n">
        <v>13781</v>
      </c>
      <c r="F39" s="7"/>
      <c r="G39" s="90" t="n">
        <v>14496</v>
      </c>
      <c r="H39" s="28" t="n">
        <v>172</v>
      </c>
      <c r="I39" s="28" t="n">
        <v>2840</v>
      </c>
      <c r="J39" s="91" t="n">
        <v>0</v>
      </c>
      <c r="K39" s="28" t="n">
        <v>0</v>
      </c>
      <c r="L39" s="28" t="n">
        <v>0</v>
      </c>
      <c r="M39" s="28" t="n">
        <v>0</v>
      </c>
      <c r="N39" s="28" t="n">
        <v>0</v>
      </c>
      <c r="O39" s="28" t="n">
        <v>0</v>
      </c>
      <c r="P39" s="28" t="n">
        <v>0</v>
      </c>
      <c r="Q39" s="28" t="n">
        <v>0</v>
      </c>
      <c r="R39" s="28" t="n">
        <v>0</v>
      </c>
      <c r="S39" s="28" t="n">
        <v>0</v>
      </c>
      <c r="T39" s="28" t="n">
        <v>0</v>
      </c>
      <c r="U39" s="91" t="n">
        <v>7032</v>
      </c>
      <c r="V39" s="28" t="n">
        <v>0</v>
      </c>
      <c r="W39" s="28" t="n">
        <v>0</v>
      </c>
      <c r="X39" s="28" t="n">
        <v>0</v>
      </c>
      <c r="Y39" s="92" t="n">
        <v>0</v>
      </c>
      <c r="Z39" s="7"/>
      <c r="AA39" s="92" t="n">
        <v>24540</v>
      </c>
      <c r="AB39" s="7"/>
      <c r="AC39" s="29" t="n">
        <v>3012</v>
      </c>
      <c r="AD39" s="29" t="n">
        <v>14496</v>
      </c>
      <c r="AE39" s="93" t="n">
        <v>0</v>
      </c>
      <c r="AF39" s="29" t="n">
        <v>0</v>
      </c>
      <c r="AG39" s="94" t="n">
        <v>7032</v>
      </c>
      <c r="AH39" s="93" t="n">
        <v>0</v>
      </c>
      <c r="AI39" s="94" t="n">
        <v>0</v>
      </c>
      <c r="AJ39" s="7"/>
      <c r="AK39" s="28" t="n">
        <v>17508</v>
      </c>
      <c r="AL39" s="28" t="n">
        <v>7032</v>
      </c>
      <c r="AM39" s="28" t="n">
        <v>0</v>
      </c>
      <c r="AN39" s="91" t="n">
        <v>0</v>
      </c>
      <c r="AO39" s="28"/>
      <c r="AP39" s="69" t="n">
        <v>0.456877430129694</v>
      </c>
      <c r="AQ39" s="40" t="n">
        <v>0.183502518201508</v>
      </c>
      <c r="AR39" s="40" t="n">
        <v>0</v>
      </c>
      <c r="AS39" s="70" t="n">
        <v>0</v>
      </c>
      <c r="AT39" s="7"/>
    </row>
    <row r="40" customFormat="false" ht="12.75" hidden="false" customHeight="false" outlineLevel="0" collapsed="false">
      <c r="A40" s="31" t="s">
        <v>68</v>
      </c>
      <c r="B40" s="2" t="s">
        <v>65</v>
      </c>
      <c r="C40" s="7"/>
      <c r="D40" s="28" t="n">
        <v>49631</v>
      </c>
      <c r="E40" s="29" t="n">
        <v>17930</v>
      </c>
      <c r="F40" s="7"/>
      <c r="G40" s="90" t="n">
        <v>21174</v>
      </c>
      <c r="H40" s="28" t="n">
        <v>224</v>
      </c>
      <c r="I40" s="28" t="n">
        <v>1154</v>
      </c>
      <c r="J40" s="91" t="n">
        <v>0</v>
      </c>
      <c r="K40" s="28" t="n">
        <v>0</v>
      </c>
      <c r="L40" s="28" t="n">
        <v>0</v>
      </c>
      <c r="M40" s="28" t="n">
        <v>0</v>
      </c>
      <c r="N40" s="28" t="n">
        <v>0</v>
      </c>
      <c r="O40" s="28" t="n">
        <v>0</v>
      </c>
      <c r="P40" s="28" t="n">
        <v>0</v>
      </c>
      <c r="Q40" s="28" t="n">
        <v>0</v>
      </c>
      <c r="R40" s="28" t="n">
        <v>0</v>
      </c>
      <c r="S40" s="28" t="n">
        <v>0</v>
      </c>
      <c r="T40" s="28" t="n">
        <v>0</v>
      </c>
      <c r="U40" s="91" t="n">
        <v>9149</v>
      </c>
      <c r="V40" s="28" t="n">
        <v>0</v>
      </c>
      <c r="W40" s="28" t="n">
        <v>0</v>
      </c>
      <c r="X40" s="28" t="n">
        <v>0</v>
      </c>
      <c r="Y40" s="92" t="n">
        <v>0</v>
      </c>
      <c r="Z40" s="7"/>
      <c r="AA40" s="92" t="n">
        <v>31701</v>
      </c>
      <c r="AB40" s="7"/>
      <c r="AC40" s="29" t="n">
        <v>1378</v>
      </c>
      <c r="AD40" s="29" t="n">
        <v>21174</v>
      </c>
      <c r="AE40" s="93" t="n">
        <v>0</v>
      </c>
      <c r="AF40" s="29" t="n">
        <v>0</v>
      </c>
      <c r="AG40" s="94" t="n">
        <v>9149</v>
      </c>
      <c r="AH40" s="93" t="n">
        <v>0</v>
      </c>
      <c r="AI40" s="94" t="n">
        <v>0</v>
      </c>
      <c r="AJ40" s="7"/>
      <c r="AK40" s="28" t="n">
        <v>22552</v>
      </c>
      <c r="AL40" s="28" t="n">
        <v>9149</v>
      </c>
      <c r="AM40" s="28" t="n">
        <v>0</v>
      </c>
      <c r="AN40" s="91" t="n">
        <v>0</v>
      </c>
      <c r="AO40" s="28"/>
      <c r="AP40" s="69" t="n">
        <v>0.454393423465173</v>
      </c>
      <c r="AQ40" s="40" t="n">
        <v>0.184340432391046</v>
      </c>
      <c r="AR40" s="40" t="n">
        <v>0</v>
      </c>
      <c r="AS40" s="70" t="n">
        <v>0</v>
      </c>
      <c r="AT40" s="7"/>
    </row>
    <row r="41" customFormat="false" ht="12.75" hidden="false" customHeight="false" outlineLevel="0" collapsed="false">
      <c r="A41" s="31" t="s">
        <v>69</v>
      </c>
      <c r="B41" s="2" t="s">
        <v>70</v>
      </c>
      <c r="C41" s="7"/>
      <c r="D41" s="28" t="n">
        <v>23033</v>
      </c>
      <c r="E41" s="29" t="n">
        <v>8322</v>
      </c>
      <c r="F41" s="7"/>
      <c r="G41" s="90" t="n">
        <v>9827</v>
      </c>
      <c r="H41" s="28" t="n">
        <v>0</v>
      </c>
      <c r="I41" s="28" t="n">
        <v>535</v>
      </c>
      <c r="J41" s="91" t="n">
        <v>103</v>
      </c>
      <c r="K41" s="28" t="n">
        <v>0</v>
      </c>
      <c r="L41" s="28" t="n">
        <v>0</v>
      </c>
      <c r="M41" s="28" t="n">
        <v>0</v>
      </c>
      <c r="N41" s="28" t="n">
        <v>0</v>
      </c>
      <c r="O41" s="28" t="n">
        <v>0</v>
      </c>
      <c r="P41" s="28" t="n">
        <v>0</v>
      </c>
      <c r="Q41" s="28" t="n">
        <v>0</v>
      </c>
      <c r="R41" s="28" t="n">
        <v>0</v>
      </c>
      <c r="S41" s="28" t="n">
        <v>0</v>
      </c>
      <c r="T41" s="28" t="n">
        <v>0</v>
      </c>
      <c r="U41" s="91" t="n">
        <v>4246</v>
      </c>
      <c r="V41" s="28" t="n">
        <v>0</v>
      </c>
      <c r="W41" s="28" t="n">
        <v>0</v>
      </c>
      <c r="X41" s="28" t="n">
        <v>0</v>
      </c>
      <c r="Y41" s="92" t="n">
        <v>0</v>
      </c>
      <c r="Z41" s="7"/>
      <c r="AA41" s="92" t="n">
        <v>14711</v>
      </c>
      <c r="AB41" s="7"/>
      <c r="AC41" s="29" t="n">
        <v>535</v>
      </c>
      <c r="AD41" s="29" t="n">
        <v>9930</v>
      </c>
      <c r="AE41" s="93" t="n">
        <v>0</v>
      </c>
      <c r="AF41" s="29" t="n">
        <v>0</v>
      </c>
      <c r="AG41" s="94" t="n">
        <v>4246</v>
      </c>
      <c r="AH41" s="93" t="n">
        <v>0</v>
      </c>
      <c r="AI41" s="94" t="n">
        <v>0</v>
      </c>
      <c r="AJ41" s="7"/>
      <c r="AK41" s="28" t="n">
        <v>10465</v>
      </c>
      <c r="AL41" s="28" t="n">
        <v>4246</v>
      </c>
      <c r="AM41" s="28" t="n">
        <v>0</v>
      </c>
      <c r="AN41" s="91" t="n">
        <v>0</v>
      </c>
      <c r="AO41" s="28"/>
      <c r="AP41" s="69" t="n">
        <v>0.454348109234576</v>
      </c>
      <c r="AQ41" s="40" t="n">
        <v>0.184344201797421</v>
      </c>
      <c r="AR41" s="40" t="n">
        <v>0</v>
      </c>
      <c r="AS41" s="70" t="n">
        <v>0</v>
      </c>
      <c r="AT41" s="7"/>
    </row>
    <row r="42" customFormat="false" ht="12.75" hidden="false" customHeight="false" outlineLevel="0" collapsed="false">
      <c r="A42" s="31" t="s">
        <v>71</v>
      </c>
      <c r="B42" s="2" t="s">
        <v>70</v>
      </c>
      <c r="C42" s="7"/>
      <c r="D42" s="28" t="n">
        <v>13795</v>
      </c>
      <c r="E42" s="29" t="n">
        <v>4986</v>
      </c>
      <c r="F42" s="7"/>
      <c r="G42" s="90" t="n">
        <v>5885</v>
      </c>
      <c r="H42" s="28" t="n">
        <v>0</v>
      </c>
      <c r="I42" s="28" t="n">
        <v>320</v>
      </c>
      <c r="J42" s="91" t="n">
        <v>62</v>
      </c>
      <c r="K42" s="28" t="n">
        <v>0</v>
      </c>
      <c r="L42" s="28" t="n">
        <v>0</v>
      </c>
      <c r="M42" s="28" t="n">
        <v>0</v>
      </c>
      <c r="N42" s="28" t="n">
        <v>0</v>
      </c>
      <c r="O42" s="28" t="n">
        <v>0</v>
      </c>
      <c r="P42" s="28" t="n">
        <v>0</v>
      </c>
      <c r="Q42" s="28" t="n">
        <v>0</v>
      </c>
      <c r="R42" s="28" t="n">
        <v>0</v>
      </c>
      <c r="S42" s="28" t="n">
        <v>0</v>
      </c>
      <c r="T42" s="28" t="n">
        <v>0</v>
      </c>
      <c r="U42" s="91" t="n">
        <v>2542</v>
      </c>
      <c r="V42" s="28" t="n">
        <v>0</v>
      </c>
      <c r="W42" s="28" t="n">
        <v>0</v>
      </c>
      <c r="X42" s="28" t="n">
        <v>0</v>
      </c>
      <c r="Y42" s="92" t="n">
        <v>0</v>
      </c>
      <c r="Z42" s="7"/>
      <c r="AA42" s="92" t="n">
        <v>8809</v>
      </c>
      <c r="AB42" s="7"/>
      <c r="AC42" s="29" t="n">
        <v>320</v>
      </c>
      <c r="AD42" s="29" t="n">
        <v>5947</v>
      </c>
      <c r="AE42" s="93" t="n">
        <v>0</v>
      </c>
      <c r="AF42" s="29" t="n">
        <v>0</v>
      </c>
      <c r="AG42" s="94" t="n">
        <v>2542</v>
      </c>
      <c r="AH42" s="93" t="n">
        <v>0</v>
      </c>
      <c r="AI42" s="94" t="n">
        <v>0</v>
      </c>
      <c r="AJ42" s="7"/>
      <c r="AK42" s="28" t="n">
        <v>6267</v>
      </c>
      <c r="AL42" s="28" t="n">
        <v>2542</v>
      </c>
      <c r="AM42" s="28" t="n">
        <v>0</v>
      </c>
      <c r="AN42" s="91" t="n">
        <v>0</v>
      </c>
      <c r="AO42" s="28"/>
      <c r="AP42" s="69" t="n">
        <v>0.454295034432766</v>
      </c>
      <c r="AQ42" s="40" t="n">
        <v>0.184269662921348</v>
      </c>
      <c r="AR42" s="40" t="n">
        <v>0</v>
      </c>
      <c r="AS42" s="70" t="n">
        <v>0</v>
      </c>
      <c r="AT42" s="7"/>
    </row>
    <row r="43" customFormat="false" ht="12.75" hidden="false" customHeight="false" outlineLevel="0" collapsed="false">
      <c r="A43" s="31" t="s">
        <v>72</v>
      </c>
      <c r="B43" s="2" t="s">
        <v>73</v>
      </c>
      <c r="C43" s="7"/>
      <c r="D43" s="28" t="n">
        <v>11418</v>
      </c>
      <c r="E43" s="29" t="n">
        <v>0</v>
      </c>
      <c r="F43" s="7"/>
      <c r="G43" s="90" t="n">
        <v>0</v>
      </c>
      <c r="H43" s="28" t="n">
        <v>0</v>
      </c>
      <c r="I43" s="28" t="n">
        <v>0</v>
      </c>
      <c r="J43" s="91" t="n">
        <v>0</v>
      </c>
      <c r="K43" s="28" t="n">
        <v>0</v>
      </c>
      <c r="L43" s="28" t="n">
        <v>11418</v>
      </c>
      <c r="M43" s="28" t="n">
        <v>0</v>
      </c>
      <c r="N43" s="28" t="n">
        <v>0</v>
      </c>
      <c r="O43" s="28" t="n">
        <v>0</v>
      </c>
      <c r="P43" s="28" t="n">
        <v>0</v>
      </c>
      <c r="Q43" s="28" t="n">
        <v>0</v>
      </c>
      <c r="R43" s="28" t="n">
        <v>0</v>
      </c>
      <c r="S43" s="28" t="n">
        <v>0</v>
      </c>
      <c r="T43" s="28" t="n">
        <v>0</v>
      </c>
      <c r="U43" s="91" t="n">
        <v>0</v>
      </c>
      <c r="V43" s="28" t="n">
        <v>0</v>
      </c>
      <c r="W43" s="28" t="n">
        <v>0</v>
      </c>
      <c r="X43" s="28" t="n">
        <v>0</v>
      </c>
      <c r="Y43" s="92" t="n">
        <v>0</v>
      </c>
      <c r="Z43" s="7"/>
      <c r="AA43" s="92" t="n">
        <v>11418</v>
      </c>
      <c r="AB43" s="7"/>
      <c r="AC43" s="29" t="n">
        <v>0</v>
      </c>
      <c r="AD43" s="29" t="n">
        <v>0</v>
      </c>
      <c r="AE43" s="93" t="n">
        <v>0</v>
      </c>
      <c r="AF43" s="29" t="n">
        <v>11418</v>
      </c>
      <c r="AG43" s="94" t="n">
        <v>0</v>
      </c>
      <c r="AH43" s="93" t="n">
        <v>0</v>
      </c>
      <c r="AI43" s="94" t="n">
        <v>0</v>
      </c>
      <c r="AJ43" s="7"/>
      <c r="AK43" s="28" t="n">
        <v>0</v>
      </c>
      <c r="AL43" s="28" t="n">
        <v>11418</v>
      </c>
      <c r="AM43" s="28" t="n">
        <v>0</v>
      </c>
      <c r="AN43" s="91" t="n">
        <v>0</v>
      </c>
      <c r="AO43" s="28"/>
      <c r="AP43" s="69" t="n">
        <v>0</v>
      </c>
      <c r="AQ43" s="40" t="n">
        <v>1</v>
      </c>
      <c r="AR43" s="40" t="n">
        <v>0</v>
      </c>
      <c r="AS43" s="70" t="n">
        <v>0</v>
      </c>
      <c r="AT43" s="7"/>
    </row>
    <row r="44" customFormat="false" ht="12.75" hidden="false" customHeight="false" outlineLevel="0" collapsed="false">
      <c r="A44" s="31" t="s">
        <v>74</v>
      </c>
      <c r="B44" s="2" t="s">
        <v>73</v>
      </c>
      <c r="C44" s="7"/>
      <c r="D44" s="28" t="n">
        <v>3413</v>
      </c>
      <c r="E44" s="29" t="n">
        <v>0</v>
      </c>
      <c r="F44" s="7"/>
      <c r="G44" s="90" t="n">
        <v>0</v>
      </c>
      <c r="H44" s="28" t="n">
        <v>146</v>
      </c>
      <c r="I44" s="28" t="n">
        <v>1456</v>
      </c>
      <c r="J44" s="91" t="n">
        <v>0</v>
      </c>
      <c r="K44" s="28" t="n">
        <v>0</v>
      </c>
      <c r="L44" s="28" t="n">
        <v>0</v>
      </c>
      <c r="M44" s="28" t="n">
        <v>0</v>
      </c>
      <c r="N44" s="28" t="n">
        <v>0</v>
      </c>
      <c r="O44" s="28" t="n">
        <v>0</v>
      </c>
      <c r="P44" s="28" t="n">
        <v>0</v>
      </c>
      <c r="Q44" s="28" t="n">
        <v>0</v>
      </c>
      <c r="R44" s="28" t="n">
        <v>0</v>
      </c>
      <c r="S44" s="28" t="n">
        <v>0</v>
      </c>
      <c r="T44" s="28" t="n">
        <v>0</v>
      </c>
      <c r="U44" s="91" t="n">
        <v>1811</v>
      </c>
      <c r="V44" s="28" t="n">
        <v>0</v>
      </c>
      <c r="W44" s="28" t="n">
        <v>0</v>
      </c>
      <c r="X44" s="28" t="n">
        <v>0</v>
      </c>
      <c r="Y44" s="92" t="n">
        <v>0</v>
      </c>
      <c r="Z44" s="7"/>
      <c r="AA44" s="92" t="n">
        <v>3413</v>
      </c>
      <c r="AB44" s="7"/>
      <c r="AC44" s="29" t="n">
        <v>1602</v>
      </c>
      <c r="AD44" s="29" t="n">
        <v>0</v>
      </c>
      <c r="AE44" s="93" t="n">
        <v>0</v>
      </c>
      <c r="AF44" s="29" t="n">
        <v>0</v>
      </c>
      <c r="AG44" s="94" t="n">
        <v>1811</v>
      </c>
      <c r="AH44" s="93" t="n">
        <v>0</v>
      </c>
      <c r="AI44" s="94" t="n">
        <v>0</v>
      </c>
      <c r="AJ44" s="7"/>
      <c r="AK44" s="28" t="n">
        <v>1602</v>
      </c>
      <c r="AL44" s="28" t="n">
        <v>1811</v>
      </c>
      <c r="AM44" s="28" t="n">
        <v>0</v>
      </c>
      <c r="AN44" s="91" t="n">
        <v>0</v>
      </c>
      <c r="AO44" s="28"/>
      <c r="AP44" s="69" t="n">
        <v>0.46938177556402</v>
      </c>
      <c r="AQ44" s="40" t="n">
        <v>0.53061822443598</v>
      </c>
      <c r="AR44" s="40" t="n">
        <v>0</v>
      </c>
      <c r="AS44" s="70" t="n">
        <v>0</v>
      </c>
      <c r="AT44" s="7"/>
    </row>
    <row r="45" customFormat="false" ht="12.75" hidden="false" customHeight="false" outlineLevel="0" collapsed="false">
      <c r="A45" s="31" t="s">
        <v>75</v>
      </c>
      <c r="B45" s="2" t="s">
        <v>76</v>
      </c>
      <c r="C45" s="7"/>
      <c r="D45" s="28" t="n">
        <v>3413</v>
      </c>
      <c r="E45" s="29" t="n">
        <v>0</v>
      </c>
      <c r="F45" s="7"/>
      <c r="G45" s="90" t="n">
        <v>1456</v>
      </c>
      <c r="H45" s="28" t="n">
        <v>0</v>
      </c>
      <c r="I45" s="28" t="n">
        <v>0</v>
      </c>
      <c r="J45" s="91" t="n">
        <v>146</v>
      </c>
      <c r="K45" s="28" t="n">
        <v>0</v>
      </c>
      <c r="L45" s="28" t="n">
        <v>0</v>
      </c>
      <c r="M45" s="28" t="n">
        <v>0</v>
      </c>
      <c r="N45" s="28" t="n">
        <v>0</v>
      </c>
      <c r="O45" s="28" t="n">
        <v>0</v>
      </c>
      <c r="P45" s="28" t="n">
        <v>0</v>
      </c>
      <c r="Q45" s="28" t="n">
        <v>0</v>
      </c>
      <c r="R45" s="28" t="n">
        <v>0</v>
      </c>
      <c r="S45" s="28" t="n">
        <v>0</v>
      </c>
      <c r="T45" s="28" t="n">
        <v>0</v>
      </c>
      <c r="U45" s="91" t="n">
        <v>1811</v>
      </c>
      <c r="V45" s="28" t="n">
        <v>0</v>
      </c>
      <c r="W45" s="28" t="n">
        <v>0</v>
      </c>
      <c r="X45" s="28" t="n">
        <v>0</v>
      </c>
      <c r="Y45" s="92" t="n">
        <v>0</v>
      </c>
      <c r="Z45" s="7"/>
      <c r="AA45" s="92" t="n">
        <v>3413</v>
      </c>
      <c r="AB45" s="7"/>
      <c r="AC45" s="29" t="n">
        <v>0</v>
      </c>
      <c r="AD45" s="29" t="n">
        <v>1602</v>
      </c>
      <c r="AE45" s="93" t="n">
        <v>0</v>
      </c>
      <c r="AF45" s="29" t="n">
        <v>0</v>
      </c>
      <c r="AG45" s="94" t="n">
        <v>1811</v>
      </c>
      <c r="AH45" s="93" t="n">
        <v>0</v>
      </c>
      <c r="AI45" s="94" t="n">
        <v>0</v>
      </c>
      <c r="AJ45" s="7"/>
      <c r="AK45" s="28" t="n">
        <v>1602</v>
      </c>
      <c r="AL45" s="28" t="n">
        <v>1811</v>
      </c>
      <c r="AM45" s="28" t="n">
        <v>0</v>
      </c>
      <c r="AN45" s="91" t="n">
        <v>0</v>
      </c>
      <c r="AO45" s="28"/>
      <c r="AP45" s="69" t="n">
        <v>0.46938177556402</v>
      </c>
      <c r="AQ45" s="40" t="n">
        <v>0.53061822443598</v>
      </c>
      <c r="AR45" s="40" t="n">
        <v>0</v>
      </c>
      <c r="AS45" s="70" t="n">
        <v>0</v>
      </c>
      <c r="AT45" s="7"/>
    </row>
    <row r="46" customFormat="false" ht="12.75" hidden="false" customHeight="false" outlineLevel="0" collapsed="false">
      <c r="A46" s="31" t="s">
        <v>77</v>
      </c>
      <c r="B46" s="2" t="s">
        <v>76</v>
      </c>
      <c r="C46" s="7"/>
      <c r="D46" s="28" t="n">
        <v>3975</v>
      </c>
      <c r="E46" s="29" t="n">
        <v>0</v>
      </c>
      <c r="F46" s="7"/>
      <c r="G46" s="90" t="n">
        <v>0</v>
      </c>
      <c r="H46" s="28" t="n">
        <v>0</v>
      </c>
      <c r="I46" s="28" t="n">
        <v>0</v>
      </c>
      <c r="J46" s="91" t="n">
        <v>0</v>
      </c>
      <c r="K46" s="28" t="n">
        <v>3975</v>
      </c>
      <c r="L46" s="28" t="n">
        <v>0</v>
      </c>
      <c r="M46" s="28" t="n">
        <v>0</v>
      </c>
      <c r="N46" s="28" t="n">
        <v>0</v>
      </c>
      <c r="O46" s="28" t="n">
        <v>0</v>
      </c>
      <c r="P46" s="28" t="n">
        <v>0</v>
      </c>
      <c r="Q46" s="28" t="n">
        <v>0</v>
      </c>
      <c r="R46" s="28" t="n">
        <v>0</v>
      </c>
      <c r="S46" s="28" t="n">
        <v>0</v>
      </c>
      <c r="T46" s="28" t="n">
        <v>0</v>
      </c>
      <c r="U46" s="91" t="n">
        <v>0</v>
      </c>
      <c r="V46" s="28" t="n">
        <v>0</v>
      </c>
      <c r="W46" s="28" t="n">
        <v>0</v>
      </c>
      <c r="X46" s="28" t="n">
        <v>0</v>
      </c>
      <c r="Y46" s="92" t="n">
        <v>0</v>
      </c>
      <c r="Z46" s="7"/>
      <c r="AA46" s="92" t="n">
        <v>3975</v>
      </c>
      <c r="AB46" s="7"/>
      <c r="AC46" s="29" t="n">
        <v>0</v>
      </c>
      <c r="AD46" s="29" t="n">
        <v>0</v>
      </c>
      <c r="AE46" s="93" t="n">
        <v>0</v>
      </c>
      <c r="AF46" s="29" t="n">
        <v>3975</v>
      </c>
      <c r="AG46" s="94" t="n">
        <v>0</v>
      </c>
      <c r="AH46" s="93" t="n">
        <v>0</v>
      </c>
      <c r="AI46" s="94" t="n">
        <v>0</v>
      </c>
      <c r="AJ46" s="7"/>
      <c r="AK46" s="28" t="n">
        <v>0</v>
      </c>
      <c r="AL46" s="28" t="n">
        <v>3975</v>
      </c>
      <c r="AM46" s="28" t="n">
        <v>0</v>
      </c>
      <c r="AN46" s="91" t="n">
        <v>0</v>
      </c>
      <c r="AO46" s="28"/>
      <c r="AP46" s="69" t="n">
        <v>0</v>
      </c>
      <c r="AQ46" s="40" t="n">
        <v>1</v>
      </c>
      <c r="AR46" s="40" t="n">
        <v>0</v>
      </c>
      <c r="AS46" s="70" t="n">
        <v>0</v>
      </c>
      <c r="AT46" s="7"/>
    </row>
    <row r="47" customFormat="false" ht="12.75" hidden="false" customHeight="false" outlineLevel="0" collapsed="false">
      <c r="A47" s="31" t="s">
        <v>78</v>
      </c>
      <c r="B47" s="2" t="s">
        <v>79</v>
      </c>
      <c r="C47" s="7"/>
      <c r="D47" s="28" t="n">
        <v>6820</v>
      </c>
      <c r="E47" s="29" t="n">
        <v>0</v>
      </c>
      <c r="F47" s="7"/>
      <c r="G47" s="90" t="n">
        <v>0</v>
      </c>
      <c r="H47" s="28" t="n">
        <v>0</v>
      </c>
      <c r="I47" s="28" t="n">
        <v>0</v>
      </c>
      <c r="J47" s="91" t="n">
        <v>0</v>
      </c>
      <c r="K47" s="28" t="n">
        <v>6820</v>
      </c>
      <c r="L47" s="28" t="n">
        <v>0</v>
      </c>
      <c r="M47" s="28" t="n">
        <v>0</v>
      </c>
      <c r="N47" s="28" t="n">
        <v>0</v>
      </c>
      <c r="O47" s="28" t="n">
        <v>0</v>
      </c>
      <c r="P47" s="28" t="n">
        <v>0</v>
      </c>
      <c r="Q47" s="28" t="n">
        <v>0</v>
      </c>
      <c r="R47" s="28" t="n">
        <v>0</v>
      </c>
      <c r="S47" s="28" t="n">
        <v>0</v>
      </c>
      <c r="T47" s="28" t="n">
        <v>0</v>
      </c>
      <c r="U47" s="91" t="n">
        <v>0</v>
      </c>
      <c r="V47" s="28" t="n">
        <v>0</v>
      </c>
      <c r="W47" s="28" t="n">
        <v>0</v>
      </c>
      <c r="X47" s="28" t="n">
        <v>0</v>
      </c>
      <c r="Y47" s="92" t="n">
        <v>0</v>
      </c>
      <c r="Z47" s="7"/>
      <c r="AA47" s="92" t="n">
        <v>6820</v>
      </c>
      <c r="AB47" s="7"/>
      <c r="AC47" s="29" t="n">
        <v>0</v>
      </c>
      <c r="AD47" s="29" t="n">
        <v>0</v>
      </c>
      <c r="AE47" s="93" t="n">
        <v>0</v>
      </c>
      <c r="AF47" s="29" t="n">
        <v>6820</v>
      </c>
      <c r="AG47" s="94" t="n">
        <v>0</v>
      </c>
      <c r="AH47" s="93" t="n">
        <v>0</v>
      </c>
      <c r="AI47" s="94" t="n">
        <v>0</v>
      </c>
      <c r="AJ47" s="7"/>
      <c r="AK47" s="28" t="n">
        <v>0</v>
      </c>
      <c r="AL47" s="28" t="n">
        <v>6820</v>
      </c>
      <c r="AM47" s="28" t="n">
        <v>0</v>
      </c>
      <c r="AN47" s="91" t="n">
        <v>0</v>
      </c>
      <c r="AO47" s="28"/>
      <c r="AP47" s="69" t="n">
        <v>0</v>
      </c>
      <c r="AQ47" s="40" t="n">
        <v>1</v>
      </c>
      <c r="AR47" s="40" t="n">
        <v>0</v>
      </c>
      <c r="AS47" s="70" t="n">
        <v>0</v>
      </c>
      <c r="AT47" s="7"/>
    </row>
    <row r="48" customFormat="false" ht="12.75" hidden="false" customHeight="false" outlineLevel="0" collapsed="false">
      <c r="A48" s="31" t="s">
        <v>80</v>
      </c>
      <c r="B48" s="2" t="s">
        <v>79</v>
      </c>
      <c r="C48" s="7"/>
      <c r="D48" s="28" t="n">
        <v>13948</v>
      </c>
      <c r="E48" s="29" t="n">
        <v>0</v>
      </c>
      <c r="F48" s="7"/>
      <c r="G48" s="90" t="n">
        <v>0</v>
      </c>
      <c r="H48" s="28" t="n">
        <v>0</v>
      </c>
      <c r="I48" s="28" t="n">
        <v>0</v>
      </c>
      <c r="J48" s="91" t="n">
        <v>0</v>
      </c>
      <c r="K48" s="28" t="n">
        <v>13948</v>
      </c>
      <c r="L48" s="28" t="n">
        <v>0</v>
      </c>
      <c r="M48" s="28" t="n">
        <v>0</v>
      </c>
      <c r="N48" s="28" t="n">
        <v>0</v>
      </c>
      <c r="O48" s="28" t="n">
        <v>0</v>
      </c>
      <c r="P48" s="28" t="n">
        <v>0</v>
      </c>
      <c r="Q48" s="28" t="n">
        <v>0</v>
      </c>
      <c r="R48" s="28" t="n">
        <v>0</v>
      </c>
      <c r="S48" s="28" t="n">
        <v>0</v>
      </c>
      <c r="T48" s="28" t="n">
        <v>0</v>
      </c>
      <c r="U48" s="91" t="n">
        <v>0</v>
      </c>
      <c r="V48" s="28" t="n">
        <v>0</v>
      </c>
      <c r="W48" s="28" t="n">
        <v>0</v>
      </c>
      <c r="X48" s="28" t="n">
        <v>0</v>
      </c>
      <c r="Y48" s="92" t="n">
        <v>0</v>
      </c>
      <c r="Z48" s="7"/>
      <c r="AA48" s="92" t="n">
        <v>13948</v>
      </c>
      <c r="AB48" s="7"/>
      <c r="AC48" s="29" t="n">
        <v>0</v>
      </c>
      <c r="AD48" s="29" t="n">
        <v>0</v>
      </c>
      <c r="AE48" s="93" t="n">
        <v>0</v>
      </c>
      <c r="AF48" s="29" t="n">
        <v>13948</v>
      </c>
      <c r="AG48" s="94" t="n">
        <v>0</v>
      </c>
      <c r="AH48" s="93" t="n">
        <v>0</v>
      </c>
      <c r="AI48" s="94" t="n">
        <v>0</v>
      </c>
      <c r="AJ48" s="7"/>
      <c r="AK48" s="28" t="n">
        <v>0</v>
      </c>
      <c r="AL48" s="28" t="n">
        <v>13948</v>
      </c>
      <c r="AM48" s="28" t="n">
        <v>0</v>
      </c>
      <c r="AN48" s="91" t="n">
        <v>0</v>
      </c>
      <c r="AO48" s="28"/>
      <c r="AP48" s="69" t="n">
        <v>0</v>
      </c>
      <c r="AQ48" s="40" t="n">
        <v>1</v>
      </c>
      <c r="AR48" s="40" t="n">
        <v>0</v>
      </c>
      <c r="AS48" s="70" t="n">
        <v>0</v>
      </c>
      <c r="AT48" s="7"/>
    </row>
    <row r="49" customFormat="false" ht="12.75" hidden="false" customHeight="false" outlineLevel="0" collapsed="false">
      <c r="A49" s="31" t="s">
        <v>81</v>
      </c>
      <c r="B49" s="2" t="s">
        <v>79</v>
      </c>
      <c r="C49" s="7"/>
      <c r="D49" s="28" t="n">
        <v>40403</v>
      </c>
      <c r="E49" s="29" t="n">
        <v>0</v>
      </c>
      <c r="F49" s="7"/>
      <c r="G49" s="90" t="n">
        <v>0</v>
      </c>
      <c r="H49" s="28" t="n">
        <v>0</v>
      </c>
      <c r="I49" s="28" t="n">
        <v>0</v>
      </c>
      <c r="J49" s="91" t="n">
        <v>0</v>
      </c>
      <c r="K49" s="28" t="n">
        <v>40403</v>
      </c>
      <c r="L49" s="28" t="n">
        <v>0</v>
      </c>
      <c r="M49" s="28" t="n">
        <v>0</v>
      </c>
      <c r="N49" s="28" t="n">
        <v>0</v>
      </c>
      <c r="O49" s="28" t="n">
        <v>0</v>
      </c>
      <c r="P49" s="28" t="n">
        <v>0</v>
      </c>
      <c r="Q49" s="28" t="n">
        <v>0</v>
      </c>
      <c r="R49" s="28" t="n">
        <v>0</v>
      </c>
      <c r="S49" s="28" t="n">
        <v>0</v>
      </c>
      <c r="T49" s="28" t="n">
        <v>0</v>
      </c>
      <c r="U49" s="91" t="n">
        <v>0</v>
      </c>
      <c r="V49" s="28" t="n">
        <v>0</v>
      </c>
      <c r="W49" s="28" t="n">
        <v>0</v>
      </c>
      <c r="X49" s="28" t="n">
        <v>0</v>
      </c>
      <c r="Y49" s="92" t="n">
        <v>0</v>
      </c>
      <c r="Z49" s="7"/>
      <c r="AA49" s="92" t="n">
        <v>40403</v>
      </c>
      <c r="AB49" s="7"/>
      <c r="AC49" s="29" t="n">
        <v>0</v>
      </c>
      <c r="AD49" s="29" t="n">
        <v>0</v>
      </c>
      <c r="AE49" s="93" t="n">
        <v>0</v>
      </c>
      <c r="AF49" s="29" t="n">
        <v>40403</v>
      </c>
      <c r="AG49" s="94" t="n">
        <v>0</v>
      </c>
      <c r="AH49" s="93" t="n">
        <v>0</v>
      </c>
      <c r="AI49" s="94" t="n">
        <v>0</v>
      </c>
      <c r="AJ49" s="7"/>
      <c r="AK49" s="28" t="n">
        <v>0</v>
      </c>
      <c r="AL49" s="28" t="n">
        <v>40403</v>
      </c>
      <c r="AM49" s="28" t="n">
        <v>0</v>
      </c>
      <c r="AN49" s="91" t="n">
        <v>0</v>
      </c>
      <c r="AO49" s="28"/>
      <c r="AP49" s="69" t="n">
        <v>0</v>
      </c>
      <c r="AQ49" s="40" t="n">
        <v>1</v>
      </c>
      <c r="AR49" s="40" t="n">
        <v>0</v>
      </c>
      <c r="AS49" s="70" t="n">
        <v>0</v>
      </c>
      <c r="AT49" s="7"/>
    </row>
    <row r="50" customFormat="false" ht="12.75" hidden="false" customHeight="false" outlineLevel="0" collapsed="false">
      <c r="A50" s="31" t="s">
        <v>82</v>
      </c>
      <c r="B50" s="2" t="s">
        <v>79</v>
      </c>
      <c r="C50" s="7"/>
      <c r="D50" s="28" t="n">
        <v>100000</v>
      </c>
      <c r="E50" s="29" t="n">
        <v>0</v>
      </c>
      <c r="F50" s="7"/>
      <c r="G50" s="90" t="n">
        <v>42664</v>
      </c>
      <c r="H50" s="28" t="n">
        <v>0</v>
      </c>
      <c r="I50" s="28" t="n">
        <v>0</v>
      </c>
      <c r="J50" s="91" t="n">
        <v>4276</v>
      </c>
      <c r="K50" s="28" t="n">
        <v>0</v>
      </c>
      <c r="L50" s="28" t="n">
        <v>0</v>
      </c>
      <c r="M50" s="28" t="n">
        <v>0</v>
      </c>
      <c r="N50" s="28" t="n">
        <v>0</v>
      </c>
      <c r="O50" s="28" t="n">
        <v>0</v>
      </c>
      <c r="P50" s="28" t="n">
        <v>0</v>
      </c>
      <c r="Q50" s="28" t="n">
        <v>0</v>
      </c>
      <c r="R50" s="28" t="n">
        <v>0</v>
      </c>
      <c r="S50" s="28" t="n">
        <v>0</v>
      </c>
      <c r="T50" s="28" t="n">
        <v>0</v>
      </c>
      <c r="U50" s="91" t="n">
        <v>53060</v>
      </c>
      <c r="V50" s="28" t="n">
        <v>0</v>
      </c>
      <c r="W50" s="28" t="n">
        <v>0</v>
      </c>
      <c r="X50" s="28" t="n">
        <v>0</v>
      </c>
      <c r="Y50" s="92" t="n">
        <v>0</v>
      </c>
      <c r="Z50" s="7"/>
      <c r="AA50" s="92" t="n">
        <v>100000</v>
      </c>
      <c r="AB50" s="7"/>
      <c r="AC50" s="29" t="n">
        <v>0</v>
      </c>
      <c r="AD50" s="29" t="n">
        <v>46940</v>
      </c>
      <c r="AE50" s="93" t="n">
        <v>0</v>
      </c>
      <c r="AF50" s="29" t="n">
        <v>0</v>
      </c>
      <c r="AG50" s="94" t="n">
        <v>53060</v>
      </c>
      <c r="AH50" s="93" t="n">
        <v>0</v>
      </c>
      <c r="AI50" s="94" t="n">
        <v>0</v>
      </c>
      <c r="AJ50" s="7"/>
      <c r="AK50" s="28" t="n">
        <v>46940</v>
      </c>
      <c r="AL50" s="28" t="n">
        <v>53060</v>
      </c>
      <c r="AM50" s="28" t="n">
        <v>0</v>
      </c>
      <c r="AN50" s="91" t="n">
        <v>0</v>
      </c>
      <c r="AO50" s="28"/>
      <c r="AP50" s="69" t="n">
        <v>0.4694</v>
      </c>
      <c r="AQ50" s="40" t="n">
        <v>0.5306</v>
      </c>
      <c r="AR50" s="40" t="n">
        <v>0</v>
      </c>
      <c r="AS50" s="70" t="n">
        <v>0</v>
      </c>
      <c r="AT50" s="7"/>
    </row>
    <row r="51" customFormat="false" ht="12.75" hidden="false" customHeight="false" outlineLevel="0" collapsed="false">
      <c r="A51" s="31" t="s">
        <v>83</v>
      </c>
      <c r="B51" s="2" t="s">
        <v>79</v>
      </c>
      <c r="C51" s="7"/>
      <c r="D51" s="28" t="n">
        <v>29487</v>
      </c>
      <c r="E51" s="29" t="n">
        <v>0</v>
      </c>
      <c r="F51" s="7"/>
      <c r="G51" s="90" t="n">
        <v>12580</v>
      </c>
      <c r="H51" s="28" t="n">
        <v>0</v>
      </c>
      <c r="I51" s="28" t="n">
        <v>0</v>
      </c>
      <c r="J51" s="91" t="n">
        <v>1261</v>
      </c>
      <c r="K51" s="28" t="n">
        <v>0</v>
      </c>
      <c r="L51" s="28" t="n">
        <v>0</v>
      </c>
      <c r="M51" s="28" t="n">
        <v>0</v>
      </c>
      <c r="N51" s="28" t="n">
        <v>0</v>
      </c>
      <c r="O51" s="28" t="n">
        <v>0</v>
      </c>
      <c r="P51" s="28" t="n">
        <v>0</v>
      </c>
      <c r="Q51" s="28" t="n">
        <v>0</v>
      </c>
      <c r="R51" s="28" t="n">
        <v>0</v>
      </c>
      <c r="S51" s="28" t="n">
        <v>0</v>
      </c>
      <c r="T51" s="28" t="n">
        <v>0</v>
      </c>
      <c r="U51" s="91" t="n">
        <v>15646</v>
      </c>
      <c r="V51" s="28" t="n">
        <v>0</v>
      </c>
      <c r="W51" s="28" t="n">
        <v>0</v>
      </c>
      <c r="X51" s="28" t="n">
        <v>0</v>
      </c>
      <c r="Y51" s="92" t="n">
        <v>0</v>
      </c>
      <c r="Z51" s="7"/>
      <c r="AA51" s="92" t="n">
        <v>29487</v>
      </c>
      <c r="AB51" s="7"/>
      <c r="AC51" s="29" t="n">
        <v>0</v>
      </c>
      <c r="AD51" s="29" t="n">
        <v>13841</v>
      </c>
      <c r="AE51" s="93" t="n">
        <v>0</v>
      </c>
      <c r="AF51" s="29" t="n">
        <v>0</v>
      </c>
      <c r="AG51" s="94" t="n">
        <v>15646</v>
      </c>
      <c r="AH51" s="93" t="n">
        <v>0</v>
      </c>
      <c r="AI51" s="94" t="n">
        <v>0</v>
      </c>
      <c r="AJ51" s="7"/>
      <c r="AK51" s="28" t="n">
        <v>13841</v>
      </c>
      <c r="AL51" s="28" t="n">
        <v>15646</v>
      </c>
      <c r="AM51" s="28" t="n">
        <v>0</v>
      </c>
      <c r="AN51" s="91" t="n">
        <v>0</v>
      </c>
      <c r="AO51" s="28"/>
      <c r="AP51" s="69" t="n">
        <v>0.469393291959168</v>
      </c>
      <c r="AQ51" s="40" t="n">
        <v>0.530606708040832</v>
      </c>
      <c r="AR51" s="40" t="n">
        <v>0</v>
      </c>
      <c r="AS51" s="70" t="n">
        <v>0</v>
      </c>
      <c r="AT51" s="7"/>
    </row>
    <row r="52" customFormat="false" ht="12.75" hidden="false" customHeight="false" outlineLevel="0" collapsed="false">
      <c r="A52" s="31" t="s">
        <v>84</v>
      </c>
      <c r="B52" s="2" t="s">
        <v>79</v>
      </c>
      <c r="C52" s="7"/>
      <c r="D52" s="28" t="n">
        <v>13651</v>
      </c>
      <c r="E52" s="29" t="n">
        <v>0</v>
      </c>
      <c r="F52" s="7"/>
      <c r="G52" s="90" t="n">
        <v>5824</v>
      </c>
      <c r="H52" s="28" t="n">
        <v>0</v>
      </c>
      <c r="I52" s="28" t="n">
        <v>0</v>
      </c>
      <c r="J52" s="91" t="n">
        <v>583</v>
      </c>
      <c r="K52" s="28" t="n">
        <v>0</v>
      </c>
      <c r="L52" s="28" t="n">
        <v>0</v>
      </c>
      <c r="M52" s="28" t="n">
        <v>0</v>
      </c>
      <c r="N52" s="28" t="n">
        <v>0</v>
      </c>
      <c r="O52" s="28" t="n">
        <v>0</v>
      </c>
      <c r="P52" s="28" t="n">
        <v>0</v>
      </c>
      <c r="Q52" s="28" t="n">
        <v>0</v>
      </c>
      <c r="R52" s="28" t="n">
        <v>0</v>
      </c>
      <c r="S52" s="28" t="n">
        <v>0</v>
      </c>
      <c r="T52" s="28" t="n">
        <v>0</v>
      </c>
      <c r="U52" s="91" t="n">
        <v>7244</v>
      </c>
      <c r="V52" s="28" t="n">
        <v>0</v>
      </c>
      <c r="W52" s="28" t="n">
        <v>0</v>
      </c>
      <c r="X52" s="28" t="n">
        <v>0</v>
      </c>
      <c r="Y52" s="92" t="n">
        <v>0</v>
      </c>
      <c r="Z52" s="7"/>
      <c r="AA52" s="92" t="n">
        <v>13651</v>
      </c>
      <c r="AB52" s="7"/>
      <c r="AC52" s="29" t="n">
        <v>0</v>
      </c>
      <c r="AD52" s="29" t="n">
        <v>6407</v>
      </c>
      <c r="AE52" s="93" t="n">
        <v>0</v>
      </c>
      <c r="AF52" s="29" t="n">
        <v>0</v>
      </c>
      <c r="AG52" s="94" t="n">
        <v>7244</v>
      </c>
      <c r="AH52" s="93" t="n">
        <v>0</v>
      </c>
      <c r="AI52" s="94" t="n">
        <v>0</v>
      </c>
      <c r="AJ52" s="7"/>
      <c r="AK52" s="28" t="n">
        <v>6407</v>
      </c>
      <c r="AL52" s="28" t="n">
        <v>7244</v>
      </c>
      <c r="AM52" s="28" t="n">
        <v>0</v>
      </c>
      <c r="AN52" s="91" t="n">
        <v>0</v>
      </c>
      <c r="AO52" s="28"/>
      <c r="AP52" s="69" t="n">
        <v>0.469342905281664</v>
      </c>
      <c r="AQ52" s="40" t="n">
        <v>0.530657094718336</v>
      </c>
      <c r="AR52" s="40" t="n">
        <v>0</v>
      </c>
      <c r="AS52" s="70" t="n">
        <v>0</v>
      </c>
      <c r="AT52" s="7"/>
    </row>
    <row r="53" customFormat="false" ht="12.75" hidden="false" customHeight="false" outlineLevel="0" collapsed="false">
      <c r="A53" s="31" t="s">
        <v>85</v>
      </c>
      <c r="B53" s="2" t="s">
        <v>86</v>
      </c>
      <c r="C53" s="7"/>
      <c r="D53" s="28" t="n">
        <v>11926</v>
      </c>
      <c r="E53" s="29" t="n">
        <v>0</v>
      </c>
      <c r="F53" s="7"/>
      <c r="G53" s="90" t="n">
        <v>0</v>
      </c>
      <c r="H53" s="28" t="n">
        <v>0</v>
      </c>
      <c r="I53" s="28" t="n">
        <v>0</v>
      </c>
      <c r="J53" s="91" t="n">
        <v>0</v>
      </c>
      <c r="K53" s="28" t="n">
        <v>11926</v>
      </c>
      <c r="L53" s="28" t="n">
        <v>0</v>
      </c>
      <c r="M53" s="28" t="n">
        <v>0</v>
      </c>
      <c r="N53" s="28" t="n">
        <v>0</v>
      </c>
      <c r="O53" s="28" t="n">
        <v>0</v>
      </c>
      <c r="P53" s="28" t="n">
        <v>0</v>
      </c>
      <c r="Q53" s="28" t="n">
        <v>0</v>
      </c>
      <c r="R53" s="28" t="n">
        <v>0</v>
      </c>
      <c r="S53" s="28" t="n">
        <v>0</v>
      </c>
      <c r="T53" s="28" t="n">
        <v>0</v>
      </c>
      <c r="U53" s="91" t="n">
        <v>0</v>
      </c>
      <c r="V53" s="28" t="n">
        <v>0</v>
      </c>
      <c r="W53" s="28" t="n">
        <v>0</v>
      </c>
      <c r="X53" s="28" t="n">
        <v>0</v>
      </c>
      <c r="Y53" s="92" t="n">
        <v>0</v>
      </c>
      <c r="Z53" s="7"/>
      <c r="AA53" s="92" t="n">
        <v>11926</v>
      </c>
      <c r="AB53" s="7"/>
      <c r="AC53" s="29" t="n">
        <v>0</v>
      </c>
      <c r="AD53" s="29" t="n">
        <v>0</v>
      </c>
      <c r="AE53" s="93" t="n">
        <v>0</v>
      </c>
      <c r="AF53" s="29" t="n">
        <v>11926</v>
      </c>
      <c r="AG53" s="94" t="n">
        <v>0</v>
      </c>
      <c r="AH53" s="93" t="n">
        <v>0</v>
      </c>
      <c r="AI53" s="94" t="n">
        <v>0</v>
      </c>
      <c r="AJ53" s="7"/>
      <c r="AK53" s="28" t="n">
        <v>0</v>
      </c>
      <c r="AL53" s="28" t="n">
        <v>11926</v>
      </c>
      <c r="AM53" s="28" t="n">
        <v>0</v>
      </c>
      <c r="AN53" s="91" t="n">
        <v>0</v>
      </c>
      <c r="AO53" s="28"/>
      <c r="AP53" s="69" t="n">
        <v>0</v>
      </c>
      <c r="AQ53" s="40" t="n">
        <v>1</v>
      </c>
      <c r="AR53" s="40" t="n">
        <v>0</v>
      </c>
      <c r="AS53" s="70" t="n">
        <v>0</v>
      </c>
      <c r="AT53" s="7"/>
    </row>
    <row r="54" customFormat="false" ht="12.75" hidden="false" customHeight="false" outlineLevel="0" collapsed="false">
      <c r="A54" s="31" t="s">
        <v>87</v>
      </c>
      <c r="B54" s="2" t="s">
        <v>86</v>
      </c>
      <c r="C54" s="7"/>
      <c r="D54" s="28" t="n">
        <v>34253</v>
      </c>
      <c r="E54" s="29" t="n">
        <v>0</v>
      </c>
      <c r="F54" s="7"/>
      <c r="G54" s="90" t="n">
        <v>0</v>
      </c>
      <c r="H54" s="28" t="n">
        <v>0</v>
      </c>
      <c r="I54" s="28" t="n">
        <v>0</v>
      </c>
      <c r="J54" s="91" t="n">
        <v>0</v>
      </c>
      <c r="K54" s="28" t="n">
        <v>34253</v>
      </c>
      <c r="L54" s="28" t="n">
        <v>0</v>
      </c>
      <c r="M54" s="28" t="n">
        <v>0</v>
      </c>
      <c r="N54" s="28" t="n">
        <v>0</v>
      </c>
      <c r="O54" s="28" t="n">
        <v>0</v>
      </c>
      <c r="P54" s="28" t="n">
        <v>0</v>
      </c>
      <c r="Q54" s="28" t="n">
        <v>0</v>
      </c>
      <c r="R54" s="28" t="n">
        <v>0</v>
      </c>
      <c r="S54" s="28" t="n">
        <v>0</v>
      </c>
      <c r="T54" s="28" t="n">
        <v>0</v>
      </c>
      <c r="U54" s="91" t="n">
        <v>0</v>
      </c>
      <c r="V54" s="28" t="n">
        <v>0</v>
      </c>
      <c r="W54" s="28" t="n">
        <v>0</v>
      </c>
      <c r="X54" s="28" t="n">
        <v>0</v>
      </c>
      <c r="Y54" s="92" t="n">
        <v>0</v>
      </c>
      <c r="Z54" s="7"/>
      <c r="AA54" s="92" t="n">
        <v>34253</v>
      </c>
      <c r="AB54" s="7"/>
      <c r="AC54" s="29" t="n">
        <v>0</v>
      </c>
      <c r="AD54" s="29" t="n">
        <v>0</v>
      </c>
      <c r="AE54" s="93" t="n">
        <v>0</v>
      </c>
      <c r="AF54" s="29" t="n">
        <v>34253</v>
      </c>
      <c r="AG54" s="94" t="n">
        <v>0</v>
      </c>
      <c r="AH54" s="93" t="n">
        <v>0</v>
      </c>
      <c r="AI54" s="94" t="n">
        <v>0</v>
      </c>
      <c r="AJ54" s="7"/>
      <c r="AK54" s="28" t="n">
        <v>0</v>
      </c>
      <c r="AL54" s="28" t="n">
        <v>34253</v>
      </c>
      <c r="AM54" s="28" t="n">
        <v>0</v>
      </c>
      <c r="AN54" s="91" t="n">
        <v>0</v>
      </c>
      <c r="AO54" s="28"/>
      <c r="AP54" s="69" t="n">
        <v>0</v>
      </c>
      <c r="AQ54" s="40" t="n">
        <v>1</v>
      </c>
      <c r="AR54" s="40" t="n">
        <v>0</v>
      </c>
      <c r="AS54" s="70" t="n">
        <v>0</v>
      </c>
      <c r="AT54" s="7"/>
    </row>
    <row r="55" customFormat="false" ht="12.75" hidden="false" customHeight="false" outlineLevel="0" collapsed="false">
      <c r="A55" s="31" t="s">
        <v>88</v>
      </c>
      <c r="B55" s="2" t="s">
        <v>86</v>
      </c>
      <c r="C55" s="7"/>
      <c r="D55" s="28" t="n">
        <v>10238</v>
      </c>
      <c r="E55" s="29" t="n">
        <v>2819</v>
      </c>
      <c r="F55" s="7"/>
      <c r="G55" s="90" t="n">
        <v>4368</v>
      </c>
      <c r="H55" s="28" t="n">
        <v>0</v>
      </c>
      <c r="I55" s="28" t="n">
        <v>237</v>
      </c>
      <c r="J55" s="91" t="n">
        <v>0</v>
      </c>
      <c r="K55" s="28" t="n">
        <v>1378</v>
      </c>
      <c r="L55" s="28" t="n">
        <v>0</v>
      </c>
      <c r="M55" s="28" t="n">
        <v>0</v>
      </c>
      <c r="N55" s="28" t="n">
        <v>0</v>
      </c>
      <c r="O55" s="28" t="n">
        <v>0</v>
      </c>
      <c r="P55" s="28" t="n">
        <v>0</v>
      </c>
      <c r="Q55" s="28" t="n">
        <v>0</v>
      </c>
      <c r="R55" s="28" t="n">
        <v>0</v>
      </c>
      <c r="S55" s="28" t="n">
        <v>0</v>
      </c>
      <c r="T55" s="28" t="n">
        <v>0</v>
      </c>
      <c r="U55" s="91" t="n">
        <v>1436</v>
      </c>
      <c r="V55" s="28" t="n">
        <v>0</v>
      </c>
      <c r="W55" s="28" t="n">
        <v>0</v>
      </c>
      <c r="X55" s="28" t="n">
        <v>0</v>
      </c>
      <c r="Y55" s="92" t="n">
        <v>0</v>
      </c>
      <c r="Z55" s="7"/>
      <c r="AA55" s="92" t="n">
        <v>7419</v>
      </c>
      <c r="AB55" s="7"/>
      <c r="AC55" s="29" t="n">
        <v>237</v>
      </c>
      <c r="AD55" s="29" t="n">
        <v>4368</v>
      </c>
      <c r="AE55" s="93" t="n">
        <v>0</v>
      </c>
      <c r="AF55" s="29" t="n">
        <v>1378</v>
      </c>
      <c r="AG55" s="94" t="n">
        <v>1436</v>
      </c>
      <c r="AH55" s="93" t="n">
        <v>0</v>
      </c>
      <c r="AI55" s="94" t="n">
        <v>0</v>
      </c>
      <c r="AJ55" s="7"/>
      <c r="AK55" s="28" t="n">
        <v>4605</v>
      </c>
      <c r="AL55" s="28" t="n">
        <v>2814</v>
      </c>
      <c r="AM55" s="28" t="n">
        <v>0</v>
      </c>
      <c r="AN55" s="91" t="n">
        <v>0</v>
      </c>
      <c r="AO55" s="28"/>
      <c r="AP55" s="69" t="n">
        <v>0.449794881812854</v>
      </c>
      <c r="AQ55" s="40" t="n">
        <v>0.274858370775542</v>
      </c>
      <c r="AR55" s="40" t="n">
        <v>0</v>
      </c>
      <c r="AS55" s="70" t="n">
        <v>0</v>
      </c>
      <c r="AT55" s="7"/>
    </row>
    <row r="56" customFormat="false" ht="12.75" hidden="false" customHeight="false" outlineLevel="0" collapsed="false">
      <c r="A56" s="31" t="s">
        <v>89</v>
      </c>
      <c r="B56" s="2" t="s">
        <v>90</v>
      </c>
      <c r="C56" s="7"/>
      <c r="D56" s="28" t="n">
        <v>10795</v>
      </c>
      <c r="E56" s="29" t="n">
        <v>0</v>
      </c>
      <c r="F56" s="7"/>
      <c r="G56" s="90" t="n">
        <v>0</v>
      </c>
      <c r="H56" s="28" t="n">
        <v>0</v>
      </c>
      <c r="I56" s="28" t="n">
        <v>0</v>
      </c>
      <c r="J56" s="91" t="n">
        <v>0</v>
      </c>
      <c r="K56" s="28" t="n">
        <v>10795</v>
      </c>
      <c r="L56" s="28" t="n">
        <v>0</v>
      </c>
      <c r="M56" s="28" t="n">
        <v>0</v>
      </c>
      <c r="N56" s="28" t="n">
        <v>0</v>
      </c>
      <c r="O56" s="28" t="n">
        <v>0</v>
      </c>
      <c r="P56" s="28" t="n">
        <v>0</v>
      </c>
      <c r="Q56" s="28" t="n">
        <v>0</v>
      </c>
      <c r="R56" s="28" t="n">
        <v>0</v>
      </c>
      <c r="S56" s="28" t="n">
        <v>0</v>
      </c>
      <c r="T56" s="28" t="n">
        <v>0</v>
      </c>
      <c r="U56" s="91" t="n">
        <v>0</v>
      </c>
      <c r="V56" s="28" t="n">
        <v>0</v>
      </c>
      <c r="W56" s="28" t="n">
        <v>0</v>
      </c>
      <c r="X56" s="28" t="n">
        <v>0</v>
      </c>
      <c r="Y56" s="92" t="n">
        <v>0</v>
      </c>
      <c r="Z56" s="7"/>
      <c r="AA56" s="92" t="n">
        <v>10795</v>
      </c>
      <c r="AB56" s="7"/>
      <c r="AC56" s="29" t="n">
        <v>0</v>
      </c>
      <c r="AD56" s="29" t="n">
        <v>0</v>
      </c>
      <c r="AE56" s="93" t="n">
        <v>0</v>
      </c>
      <c r="AF56" s="29" t="n">
        <v>10795</v>
      </c>
      <c r="AG56" s="94" t="n">
        <v>0</v>
      </c>
      <c r="AH56" s="93" t="n">
        <v>0</v>
      </c>
      <c r="AI56" s="94" t="n">
        <v>0</v>
      </c>
      <c r="AJ56" s="7"/>
      <c r="AK56" s="28" t="n">
        <v>0</v>
      </c>
      <c r="AL56" s="28" t="n">
        <v>10795</v>
      </c>
      <c r="AM56" s="28" t="n">
        <v>0</v>
      </c>
      <c r="AN56" s="91" t="n">
        <v>0</v>
      </c>
      <c r="AO56" s="28"/>
      <c r="AP56" s="69" t="n">
        <v>0</v>
      </c>
      <c r="AQ56" s="40" t="n">
        <v>1</v>
      </c>
      <c r="AR56" s="40" t="n">
        <v>0</v>
      </c>
      <c r="AS56" s="70" t="n">
        <v>0</v>
      </c>
      <c r="AT56" s="7"/>
    </row>
    <row r="57" customFormat="false" ht="12.75" hidden="false" customHeight="false" outlineLevel="0" collapsed="false">
      <c r="A57" s="31" t="s">
        <v>91</v>
      </c>
      <c r="B57" s="2" t="s">
        <v>90</v>
      </c>
      <c r="C57" s="7"/>
      <c r="D57" s="28" t="n">
        <v>3975</v>
      </c>
      <c r="E57" s="29" t="n">
        <v>0</v>
      </c>
      <c r="F57" s="7"/>
      <c r="G57" s="90" t="n">
        <v>0</v>
      </c>
      <c r="H57" s="28" t="n">
        <v>0</v>
      </c>
      <c r="I57" s="28" t="n">
        <v>0</v>
      </c>
      <c r="J57" s="91" t="n">
        <v>0</v>
      </c>
      <c r="K57" s="28" t="n">
        <v>3975</v>
      </c>
      <c r="L57" s="28" t="n">
        <v>0</v>
      </c>
      <c r="M57" s="28" t="n">
        <v>0</v>
      </c>
      <c r="N57" s="28" t="n">
        <v>0</v>
      </c>
      <c r="O57" s="28" t="n">
        <v>0</v>
      </c>
      <c r="P57" s="28" t="n">
        <v>0</v>
      </c>
      <c r="Q57" s="28" t="n">
        <v>0</v>
      </c>
      <c r="R57" s="28" t="n">
        <v>0</v>
      </c>
      <c r="S57" s="28" t="n">
        <v>0</v>
      </c>
      <c r="T57" s="28" t="n">
        <v>0</v>
      </c>
      <c r="U57" s="91" t="n">
        <v>0</v>
      </c>
      <c r="V57" s="28" t="n">
        <v>0</v>
      </c>
      <c r="W57" s="28" t="n">
        <v>0</v>
      </c>
      <c r="X57" s="28" t="n">
        <v>0</v>
      </c>
      <c r="Y57" s="92" t="n">
        <v>0</v>
      </c>
      <c r="Z57" s="7"/>
      <c r="AA57" s="92" t="n">
        <v>3975</v>
      </c>
      <c r="AB57" s="7"/>
      <c r="AC57" s="29" t="n">
        <v>0</v>
      </c>
      <c r="AD57" s="29" t="n">
        <v>0</v>
      </c>
      <c r="AE57" s="93" t="n">
        <v>0</v>
      </c>
      <c r="AF57" s="29" t="n">
        <v>3975</v>
      </c>
      <c r="AG57" s="94" t="n">
        <v>0</v>
      </c>
      <c r="AH57" s="93" t="n">
        <v>0</v>
      </c>
      <c r="AI57" s="94" t="n">
        <v>0</v>
      </c>
      <c r="AJ57" s="7"/>
      <c r="AK57" s="28" t="n">
        <v>0</v>
      </c>
      <c r="AL57" s="28" t="n">
        <v>3975</v>
      </c>
      <c r="AM57" s="28" t="n">
        <v>0</v>
      </c>
      <c r="AN57" s="91" t="n">
        <v>0</v>
      </c>
      <c r="AO57" s="28"/>
      <c r="AP57" s="69" t="n">
        <v>0</v>
      </c>
      <c r="AQ57" s="40" t="n">
        <v>1</v>
      </c>
      <c r="AR57" s="40" t="n">
        <v>0</v>
      </c>
      <c r="AS57" s="70" t="n">
        <v>0</v>
      </c>
      <c r="AT57" s="7"/>
    </row>
    <row r="58" customFormat="false" ht="12.75" hidden="false" customHeight="false" outlineLevel="0" collapsed="false">
      <c r="A58" s="31" t="s">
        <v>92</v>
      </c>
      <c r="B58" s="2" t="s">
        <v>90</v>
      </c>
      <c r="C58" s="7"/>
      <c r="D58" s="28" t="n">
        <v>11418</v>
      </c>
      <c r="E58" s="29" t="n">
        <v>0</v>
      </c>
      <c r="F58" s="7"/>
      <c r="G58" s="90" t="n">
        <v>0</v>
      </c>
      <c r="H58" s="28" t="n">
        <v>0</v>
      </c>
      <c r="I58" s="28" t="n">
        <v>0</v>
      </c>
      <c r="J58" s="91" t="n">
        <v>0</v>
      </c>
      <c r="K58" s="28" t="n">
        <v>11418</v>
      </c>
      <c r="L58" s="28" t="n">
        <v>0</v>
      </c>
      <c r="M58" s="28" t="n">
        <v>0</v>
      </c>
      <c r="N58" s="28" t="n">
        <v>0</v>
      </c>
      <c r="O58" s="28" t="n">
        <v>0</v>
      </c>
      <c r="P58" s="28" t="n">
        <v>0</v>
      </c>
      <c r="Q58" s="28" t="n">
        <v>0</v>
      </c>
      <c r="R58" s="28" t="n">
        <v>0</v>
      </c>
      <c r="S58" s="28" t="n">
        <v>0</v>
      </c>
      <c r="T58" s="28" t="n">
        <v>0</v>
      </c>
      <c r="U58" s="91" t="n">
        <v>0</v>
      </c>
      <c r="V58" s="28" t="n">
        <v>0</v>
      </c>
      <c r="W58" s="28" t="n">
        <v>0</v>
      </c>
      <c r="X58" s="28" t="n">
        <v>0</v>
      </c>
      <c r="Y58" s="92" t="n">
        <v>0</v>
      </c>
      <c r="Z58" s="7"/>
      <c r="AA58" s="92" t="n">
        <v>11418</v>
      </c>
      <c r="AB58" s="7"/>
      <c r="AC58" s="29" t="n">
        <v>0</v>
      </c>
      <c r="AD58" s="29" t="n">
        <v>0</v>
      </c>
      <c r="AE58" s="93" t="n">
        <v>0</v>
      </c>
      <c r="AF58" s="29" t="n">
        <v>11418</v>
      </c>
      <c r="AG58" s="94" t="n">
        <v>0</v>
      </c>
      <c r="AH58" s="93" t="n">
        <v>0</v>
      </c>
      <c r="AI58" s="94" t="n">
        <v>0</v>
      </c>
      <c r="AJ58" s="7"/>
      <c r="AK58" s="28" t="n">
        <v>0</v>
      </c>
      <c r="AL58" s="28" t="n">
        <v>11418</v>
      </c>
      <c r="AM58" s="28" t="n">
        <v>0</v>
      </c>
      <c r="AN58" s="91" t="n">
        <v>0</v>
      </c>
      <c r="AO58" s="28"/>
      <c r="AP58" s="69" t="n">
        <v>0</v>
      </c>
      <c r="AQ58" s="40" t="n">
        <v>1</v>
      </c>
      <c r="AR58" s="40" t="n">
        <v>0</v>
      </c>
      <c r="AS58" s="70" t="n">
        <v>0</v>
      </c>
      <c r="AT58" s="7"/>
    </row>
    <row r="59" customFormat="false" ht="12.75" hidden="false" customHeight="false" outlineLevel="0" collapsed="false">
      <c r="A59" s="31" t="s">
        <v>93</v>
      </c>
      <c r="B59" s="2" t="s">
        <v>90</v>
      </c>
      <c r="C59" s="7"/>
      <c r="D59" s="28" t="n">
        <v>239106</v>
      </c>
      <c r="E59" s="29" t="n">
        <v>102019</v>
      </c>
      <c r="F59" s="7"/>
      <c r="G59" s="90" t="n">
        <v>102013</v>
      </c>
      <c r="H59" s="28" t="n">
        <v>0</v>
      </c>
      <c r="I59" s="28" t="n">
        <v>5559</v>
      </c>
      <c r="J59" s="91" t="n">
        <v>1083</v>
      </c>
      <c r="K59" s="28" t="n">
        <v>11628</v>
      </c>
      <c r="L59" s="28" t="n">
        <v>0</v>
      </c>
      <c r="M59" s="28" t="n">
        <v>0</v>
      </c>
      <c r="N59" s="28" t="n">
        <v>0</v>
      </c>
      <c r="O59" s="28" t="n">
        <v>0</v>
      </c>
      <c r="P59" s="28" t="n">
        <v>0</v>
      </c>
      <c r="Q59" s="28" t="n">
        <v>0</v>
      </c>
      <c r="R59" s="28" t="n">
        <v>0</v>
      </c>
      <c r="S59" s="28" t="n">
        <v>0</v>
      </c>
      <c r="T59" s="28" t="n">
        <v>0</v>
      </c>
      <c r="U59" s="91" t="n">
        <v>16804</v>
      </c>
      <c r="V59" s="28" t="n">
        <v>0</v>
      </c>
      <c r="W59" s="28" t="n">
        <v>0</v>
      </c>
      <c r="X59" s="28" t="n">
        <v>0</v>
      </c>
      <c r="Y59" s="92" t="n">
        <v>0</v>
      </c>
      <c r="Z59" s="7"/>
      <c r="AA59" s="92" t="n">
        <v>137087</v>
      </c>
      <c r="AB59" s="7"/>
      <c r="AC59" s="29" t="n">
        <v>5559</v>
      </c>
      <c r="AD59" s="29" t="n">
        <v>103096</v>
      </c>
      <c r="AE59" s="93" t="n">
        <v>0</v>
      </c>
      <c r="AF59" s="29" t="n">
        <v>11628</v>
      </c>
      <c r="AG59" s="94" t="n">
        <v>16804</v>
      </c>
      <c r="AH59" s="93" t="n">
        <v>0</v>
      </c>
      <c r="AI59" s="94" t="n">
        <v>0</v>
      </c>
      <c r="AJ59" s="7"/>
      <c r="AK59" s="28" t="n">
        <v>108655</v>
      </c>
      <c r="AL59" s="28" t="n">
        <v>28432</v>
      </c>
      <c r="AM59" s="28" t="n">
        <v>0</v>
      </c>
      <c r="AN59" s="91" t="n">
        <v>0</v>
      </c>
      <c r="AO59" s="28"/>
      <c r="AP59" s="69" t="n">
        <v>0.454421888200212</v>
      </c>
      <c r="AQ59" s="40" t="n">
        <v>0.118909604945087</v>
      </c>
      <c r="AR59" s="40" t="n">
        <v>0</v>
      </c>
      <c r="AS59" s="70" t="n">
        <v>0</v>
      </c>
      <c r="AT59" s="7"/>
    </row>
    <row r="60" customFormat="false" ht="12.75" hidden="false" customHeight="false" outlineLevel="0" collapsed="false">
      <c r="A60" s="31" t="s">
        <v>94</v>
      </c>
      <c r="B60" s="2" t="s">
        <v>90</v>
      </c>
      <c r="C60" s="7"/>
      <c r="D60" s="28" t="n">
        <v>1225</v>
      </c>
      <c r="E60" s="29" t="n">
        <v>526</v>
      </c>
      <c r="F60" s="7"/>
      <c r="G60" s="90" t="n">
        <v>522</v>
      </c>
      <c r="H60" s="28" t="n">
        <v>0</v>
      </c>
      <c r="I60" s="28" t="n">
        <v>28</v>
      </c>
      <c r="J60" s="91" t="n">
        <v>5</v>
      </c>
      <c r="K60" s="28" t="n">
        <v>59</v>
      </c>
      <c r="L60" s="28" t="n">
        <v>0</v>
      </c>
      <c r="M60" s="28" t="n">
        <v>0</v>
      </c>
      <c r="N60" s="28" t="n">
        <v>0</v>
      </c>
      <c r="O60" s="28" t="n">
        <v>0</v>
      </c>
      <c r="P60" s="28" t="n">
        <v>0</v>
      </c>
      <c r="Q60" s="28" t="n">
        <v>0</v>
      </c>
      <c r="R60" s="28" t="n">
        <v>0</v>
      </c>
      <c r="S60" s="28" t="n">
        <v>0</v>
      </c>
      <c r="T60" s="28" t="n">
        <v>0</v>
      </c>
      <c r="U60" s="91" t="n">
        <v>85</v>
      </c>
      <c r="V60" s="28" t="n">
        <v>0</v>
      </c>
      <c r="W60" s="28" t="n">
        <v>0</v>
      </c>
      <c r="X60" s="28" t="n">
        <v>0</v>
      </c>
      <c r="Y60" s="92" t="n">
        <v>0</v>
      </c>
      <c r="Z60" s="7"/>
      <c r="AA60" s="92" t="n">
        <v>699</v>
      </c>
      <c r="AB60" s="7"/>
      <c r="AC60" s="29" t="n">
        <v>28</v>
      </c>
      <c r="AD60" s="29" t="n">
        <v>527</v>
      </c>
      <c r="AE60" s="93" t="n">
        <v>0</v>
      </c>
      <c r="AF60" s="29" t="n">
        <v>59</v>
      </c>
      <c r="AG60" s="94" t="n">
        <v>85</v>
      </c>
      <c r="AH60" s="93" t="n">
        <v>0</v>
      </c>
      <c r="AI60" s="94" t="n">
        <v>0</v>
      </c>
      <c r="AJ60" s="7"/>
      <c r="AK60" s="28" t="n">
        <v>555</v>
      </c>
      <c r="AL60" s="28" t="n">
        <v>144</v>
      </c>
      <c r="AM60" s="28" t="n">
        <v>0</v>
      </c>
      <c r="AN60" s="91" t="n">
        <v>0</v>
      </c>
      <c r="AO60" s="28"/>
      <c r="AP60" s="69" t="n">
        <v>0.453061224489796</v>
      </c>
      <c r="AQ60" s="40" t="n">
        <v>0.117551020408163</v>
      </c>
      <c r="AR60" s="40" t="n">
        <v>0</v>
      </c>
      <c r="AS60" s="70" t="n">
        <v>0</v>
      </c>
      <c r="AT60" s="7"/>
    </row>
    <row r="61" customFormat="false" ht="12.75" hidden="false" customHeight="false" outlineLevel="0" collapsed="false">
      <c r="A61" s="31" t="s">
        <v>95</v>
      </c>
      <c r="B61" s="2" t="s">
        <v>90</v>
      </c>
      <c r="C61" s="7"/>
      <c r="D61" s="28" t="n">
        <v>3413</v>
      </c>
      <c r="E61" s="29" t="n">
        <v>1461</v>
      </c>
      <c r="F61" s="7"/>
      <c r="G61" s="90" t="n">
        <v>1456</v>
      </c>
      <c r="H61" s="28" t="n">
        <v>0</v>
      </c>
      <c r="I61" s="28" t="n">
        <v>79</v>
      </c>
      <c r="J61" s="91" t="n">
        <v>14</v>
      </c>
      <c r="K61" s="28" t="n">
        <v>165</v>
      </c>
      <c r="L61" s="28" t="n">
        <v>0</v>
      </c>
      <c r="M61" s="28" t="n">
        <v>0</v>
      </c>
      <c r="N61" s="28" t="n">
        <v>0</v>
      </c>
      <c r="O61" s="28" t="n">
        <v>0</v>
      </c>
      <c r="P61" s="28" t="n">
        <v>0</v>
      </c>
      <c r="Q61" s="28" t="n">
        <v>0</v>
      </c>
      <c r="R61" s="28" t="n">
        <v>0</v>
      </c>
      <c r="S61" s="28" t="n">
        <v>0</v>
      </c>
      <c r="T61" s="28" t="n">
        <v>0</v>
      </c>
      <c r="U61" s="91" t="n">
        <v>238</v>
      </c>
      <c r="V61" s="28" t="n">
        <v>0</v>
      </c>
      <c r="W61" s="28" t="n">
        <v>0</v>
      </c>
      <c r="X61" s="28" t="n">
        <v>0</v>
      </c>
      <c r="Y61" s="92" t="n">
        <v>0</v>
      </c>
      <c r="Z61" s="7"/>
      <c r="AA61" s="92" t="n">
        <v>1952</v>
      </c>
      <c r="AB61" s="7"/>
      <c r="AC61" s="29" t="n">
        <v>79</v>
      </c>
      <c r="AD61" s="29" t="n">
        <v>1470</v>
      </c>
      <c r="AE61" s="93" t="n">
        <v>0</v>
      </c>
      <c r="AF61" s="29" t="n">
        <v>165</v>
      </c>
      <c r="AG61" s="94" t="n">
        <v>238</v>
      </c>
      <c r="AH61" s="93" t="n">
        <v>0</v>
      </c>
      <c r="AI61" s="94" t="n">
        <v>0</v>
      </c>
      <c r="AJ61" s="7"/>
      <c r="AK61" s="28" t="n">
        <v>1549</v>
      </c>
      <c r="AL61" s="28" t="n">
        <v>403</v>
      </c>
      <c r="AM61" s="28" t="n">
        <v>0</v>
      </c>
      <c r="AN61" s="91" t="n">
        <v>0</v>
      </c>
      <c r="AO61" s="28"/>
      <c r="AP61" s="69" t="n">
        <v>0.453852915323762</v>
      </c>
      <c r="AQ61" s="40" t="n">
        <v>0.118077937298564</v>
      </c>
      <c r="AR61" s="40" t="n">
        <v>0</v>
      </c>
      <c r="AS61" s="70" t="n">
        <v>0</v>
      </c>
      <c r="AT61" s="7"/>
    </row>
    <row r="62" customFormat="false" ht="12.75" hidden="false" customHeight="false" outlineLevel="0" collapsed="false">
      <c r="A62" s="31" t="s">
        <v>96</v>
      </c>
      <c r="B62" s="2" t="s">
        <v>97</v>
      </c>
      <c r="C62" s="7"/>
      <c r="D62" s="28" t="n">
        <v>10795</v>
      </c>
      <c r="E62" s="29" t="n">
        <v>0</v>
      </c>
      <c r="F62" s="7"/>
      <c r="G62" s="90" t="n">
        <v>0</v>
      </c>
      <c r="H62" s="28" t="n">
        <v>0</v>
      </c>
      <c r="I62" s="28" t="n">
        <v>0</v>
      </c>
      <c r="J62" s="91" t="n">
        <v>0</v>
      </c>
      <c r="K62" s="28" t="n">
        <v>0</v>
      </c>
      <c r="L62" s="28" t="n">
        <v>10795</v>
      </c>
      <c r="M62" s="28" t="n">
        <v>0</v>
      </c>
      <c r="N62" s="28" t="n">
        <v>0</v>
      </c>
      <c r="O62" s="28" t="n">
        <v>0</v>
      </c>
      <c r="P62" s="28" t="n">
        <v>0</v>
      </c>
      <c r="Q62" s="28" t="n">
        <v>0</v>
      </c>
      <c r="R62" s="28" t="n">
        <v>0</v>
      </c>
      <c r="S62" s="28" t="n">
        <v>0</v>
      </c>
      <c r="T62" s="28" t="n">
        <v>0</v>
      </c>
      <c r="U62" s="91" t="n">
        <v>0</v>
      </c>
      <c r="V62" s="28" t="n">
        <v>0</v>
      </c>
      <c r="W62" s="28" t="n">
        <v>0</v>
      </c>
      <c r="X62" s="28" t="n">
        <v>0</v>
      </c>
      <c r="Y62" s="92" t="n">
        <v>0</v>
      </c>
      <c r="Z62" s="7"/>
      <c r="AA62" s="92" t="n">
        <v>10795</v>
      </c>
      <c r="AB62" s="7"/>
      <c r="AC62" s="29" t="n">
        <v>0</v>
      </c>
      <c r="AD62" s="29" t="n">
        <v>0</v>
      </c>
      <c r="AE62" s="93" t="n">
        <v>0</v>
      </c>
      <c r="AF62" s="29" t="n">
        <v>10795</v>
      </c>
      <c r="AG62" s="94" t="n">
        <v>0</v>
      </c>
      <c r="AH62" s="93" t="n">
        <v>0</v>
      </c>
      <c r="AI62" s="94" t="n">
        <v>0</v>
      </c>
      <c r="AJ62" s="7"/>
      <c r="AK62" s="28" t="n">
        <v>0</v>
      </c>
      <c r="AL62" s="28" t="n">
        <v>10795</v>
      </c>
      <c r="AM62" s="28" t="n">
        <v>0</v>
      </c>
      <c r="AN62" s="91" t="n">
        <v>0</v>
      </c>
      <c r="AO62" s="28"/>
      <c r="AP62" s="69" t="n">
        <v>0</v>
      </c>
      <c r="AQ62" s="40" t="n">
        <v>1</v>
      </c>
      <c r="AR62" s="40" t="n">
        <v>0</v>
      </c>
      <c r="AS62" s="70" t="n">
        <v>0</v>
      </c>
      <c r="AT62" s="7"/>
    </row>
    <row r="63" customFormat="false" ht="12.75" hidden="false" customHeight="false" outlineLevel="0" collapsed="false">
      <c r="A63" s="31" t="s">
        <v>98</v>
      </c>
      <c r="B63" s="2" t="s">
        <v>97</v>
      </c>
      <c r="C63" s="7"/>
      <c r="D63" s="28" t="n">
        <v>22836</v>
      </c>
      <c r="E63" s="29" t="n">
        <v>0</v>
      </c>
      <c r="F63" s="7"/>
      <c r="G63" s="90" t="n">
        <v>0</v>
      </c>
      <c r="H63" s="28" t="n">
        <v>0</v>
      </c>
      <c r="I63" s="28" t="n">
        <v>0</v>
      </c>
      <c r="J63" s="91" t="n">
        <v>0</v>
      </c>
      <c r="K63" s="28" t="n">
        <v>0</v>
      </c>
      <c r="L63" s="28" t="n">
        <v>22836</v>
      </c>
      <c r="M63" s="28" t="n">
        <v>0</v>
      </c>
      <c r="N63" s="28" t="n">
        <v>0</v>
      </c>
      <c r="O63" s="28" t="n">
        <v>0</v>
      </c>
      <c r="P63" s="28" t="n">
        <v>0</v>
      </c>
      <c r="Q63" s="28" t="n">
        <v>0</v>
      </c>
      <c r="R63" s="28" t="n">
        <v>0</v>
      </c>
      <c r="S63" s="28" t="n">
        <v>0</v>
      </c>
      <c r="T63" s="28" t="n">
        <v>0</v>
      </c>
      <c r="U63" s="91" t="n">
        <v>0</v>
      </c>
      <c r="V63" s="28" t="n">
        <v>0</v>
      </c>
      <c r="W63" s="28" t="n">
        <v>0</v>
      </c>
      <c r="X63" s="28" t="n">
        <v>0</v>
      </c>
      <c r="Y63" s="92" t="n">
        <v>0</v>
      </c>
      <c r="Z63" s="7"/>
      <c r="AA63" s="92" t="n">
        <v>22836</v>
      </c>
      <c r="AB63" s="7"/>
      <c r="AC63" s="29" t="n">
        <v>0</v>
      </c>
      <c r="AD63" s="29" t="n">
        <v>0</v>
      </c>
      <c r="AE63" s="93" t="n">
        <v>0</v>
      </c>
      <c r="AF63" s="29" t="n">
        <v>22836</v>
      </c>
      <c r="AG63" s="94" t="n">
        <v>0</v>
      </c>
      <c r="AH63" s="93" t="n">
        <v>0</v>
      </c>
      <c r="AI63" s="94" t="n">
        <v>0</v>
      </c>
      <c r="AJ63" s="7"/>
      <c r="AK63" s="28" t="n">
        <v>0</v>
      </c>
      <c r="AL63" s="28" t="n">
        <v>22836</v>
      </c>
      <c r="AM63" s="28" t="n">
        <v>0</v>
      </c>
      <c r="AN63" s="91" t="n">
        <v>0</v>
      </c>
      <c r="AO63" s="28"/>
      <c r="AP63" s="69" t="n">
        <v>0</v>
      </c>
      <c r="AQ63" s="40" t="n">
        <v>1</v>
      </c>
      <c r="AR63" s="40" t="n">
        <v>0</v>
      </c>
      <c r="AS63" s="70" t="n">
        <v>0</v>
      </c>
      <c r="AT63" s="7"/>
    </row>
    <row r="64" customFormat="false" ht="12.75" hidden="false" customHeight="false" outlineLevel="0" collapsed="false">
      <c r="A64" s="31" t="s">
        <v>99</v>
      </c>
      <c r="B64" s="2" t="s">
        <v>97</v>
      </c>
      <c r="C64" s="7"/>
      <c r="D64" s="28" t="n">
        <v>200000</v>
      </c>
      <c r="E64" s="29" t="n">
        <v>85335</v>
      </c>
      <c r="F64" s="7"/>
      <c r="G64" s="90" t="n">
        <v>85329</v>
      </c>
      <c r="H64" s="28" t="n">
        <v>0</v>
      </c>
      <c r="I64" s="28" t="n">
        <v>4650</v>
      </c>
      <c r="J64" s="91" t="n">
        <v>905</v>
      </c>
      <c r="K64" s="28" t="n">
        <v>0</v>
      </c>
      <c r="L64" s="28" t="n">
        <v>9725</v>
      </c>
      <c r="M64" s="28" t="n">
        <v>0</v>
      </c>
      <c r="N64" s="28" t="n">
        <v>0</v>
      </c>
      <c r="O64" s="28" t="n">
        <v>0</v>
      </c>
      <c r="P64" s="28" t="n">
        <v>0</v>
      </c>
      <c r="Q64" s="28" t="n">
        <v>0</v>
      </c>
      <c r="R64" s="28" t="n">
        <v>0</v>
      </c>
      <c r="S64" s="28" t="n">
        <v>0</v>
      </c>
      <c r="T64" s="28" t="n">
        <v>0</v>
      </c>
      <c r="U64" s="91" t="n">
        <v>14056</v>
      </c>
      <c r="V64" s="28" t="n">
        <v>0</v>
      </c>
      <c r="W64" s="28" t="n">
        <v>0</v>
      </c>
      <c r="X64" s="28" t="n">
        <v>0</v>
      </c>
      <c r="Y64" s="92" t="n">
        <v>0</v>
      </c>
      <c r="Z64" s="7"/>
      <c r="AA64" s="92" t="n">
        <v>114665</v>
      </c>
      <c r="AB64" s="7"/>
      <c r="AC64" s="29" t="n">
        <v>4650</v>
      </c>
      <c r="AD64" s="29" t="n">
        <v>86234</v>
      </c>
      <c r="AE64" s="93" t="n">
        <v>0</v>
      </c>
      <c r="AF64" s="29" t="n">
        <v>9725</v>
      </c>
      <c r="AG64" s="94" t="n">
        <v>14056</v>
      </c>
      <c r="AH64" s="93" t="n">
        <v>0</v>
      </c>
      <c r="AI64" s="94" t="n">
        <v>0</v>
      </c>
      <c r="AJ64" s="7"/>
      <c r="AK64" s="28" t="n">
        <v>90884</v>
      </c>
      <c r="AL64" s="28" t="n">
        <v>23781</v>
      </c>
      <c r="AM64" s="28" t="n">
        <v>0</v>
      </c>
      <c r="AN64" s="91" t="n">
        <v>0</v>
      </c>
      <c r="AO64" s="28"/>
      <c r="AP64" s="69" t="n">
        <v>0.45442</v>
      </c>
      <c r="AQ64" s="40" t="n">
        <v>0.118905</v>
      </c>
      <c r="AR64" s="40" t="n">
        <v>0</v>
      </c>
      <c r="AS64" s="70" t="n">
        <v>0</v>
      </c>
      <c r="AT64" s="7"/>
    </row>
    <row r="65" customFormat="false" ht="12.75" hidden="false" customHeight="false" outlineLevel="0" collapsed="false">
      <c r="A65" s="31" t="s">
        <v>100</v>
      </c>
      <c r="B65" s="2" t="s">
        <v>97</v>
      </c>
      <c r="C65" s="7"/>
      <c r="D65" s="28" t="n">
        <v>16450</v>
      </c>
      <c r="E65" s="29" t="n">
        <v>7023</v>
      </c>
      <c r="F65" s="7"/>
      <c r="G65" s="90" t="n">
        <v>7018</v>
      </c>
      <c r="H65" s="28" t="n">
        <v>0</v>
      </c>
      <c r="I65" s="28" t="n">
        <v>381</v>
      </c>
      <c r="J65" s="91" t="n">
        <v>74</v>
      </c>
      <c r="K65" s="28" t="n">
        <v>0</v>
      </c>
      <c r="L65" s="28" t="n">
        <v>799</v>
      </c>
      <c r="M65" s="28" t="n">
        <v>0</v>
      </c>
      <c r="N65" s="28" t="n">
        <v>0</v>
      </c>
      <c r="O65" s="28" t="n">
        <v>0</v>
      </c>
      <c r="P65" s="28" t="n">
        <v>0</v>
      </c>
      <c r="Q65" s="28" t="n">
        <v>0</v>
      </c>
      <c r="R65" s="28" t="n">
        <v>0</v>
      </c>
      <c r="S65" s="28" t="n">
        <v>0</v>
      </c>
      <c r="T65" s="28" t="n">
        <v>0</v>
      </c>
      <c r="U65" s="91" t="n">
        <v>1155</v>
      </c>
      <c r="V65" s="28" t="n">
        <v>0</v>
      </c>
      <c r="W65" s="28" t="n">
        <v>0</v>
      </c>
      <c r="X65" s="28" t="n">
        <v>0</v>
      </c>
      <c r="Y65" s="92" t="n">
        <v>0</v>
      </c>
      <c r="Z65" s="7"/>
      <c r="AA65" s="92" t="n">
        <v>9427</v>
      </c>
      <c r="AB65" s="7"/>
      <c r="AC65" s="29" t="n">
        <v>381</v>
      </c>
      <c r="AD65" s="29" t="n">
        <v>7092</v>
      </c>
      <c r="AE65" s="93" t="n">
        <v>0</v>
      </c>
      <c r="AF65" s="29" t="n">
        <v>799</v>
      </c>
      <c r="AG65" s="94" t="n">
        <v>1155</v>
      </c>
      <c r="AH65" s="93" t="n">
        <v>0</v>
      </c>
      <c r="AI65" s="94" t="n">
        <v>0</v>
      </c>
      <c r="AJ65" s="7"/>
      <c r="AK65" s="28" t="n">
        <v>7473</v>
      </c>
      <c r="AL65" s="28" t="n">
        <v>1954</v>
      </c>
      <c r="AM65" s="28" t="n">
        <v>0</v>
      </c>
      <c r="AN65" s="91" t="n">
        <v>0</v>
      </c>
      <c r="AO65" s="28"/>
      <c r="AP65" s="69" t="n">
        <v>0.454285714285714</v>
      </c>
      <c r="AQ65" s="40" t="n">
        <v>0.118784194528875</v>
      </c>
      <c r="AR65" s="40" t="n">
        <v>0</v>
      </c>
      <c r="AS65" s="70" t="n">
        <v>0</v>
      </c>
      <c r="AT65" s="7"/>
    </row>
    <row r="66" customFormat="false" ht="12.75" hidden="false" customHeight="false" outlineLevel="0" collapsed="false">
      <c r="A66" s="31" t="s">
        <v>101</v>
      </c>
      <c r="B66" s="2" t="s">
        <v>102</v>
      </c>
      <c r="C66" s="7"/>
      <c r="D66" s="28" t="n">
        <v>3975</v>
      </c>
      <c r="E66" s="29" t="n">
        <v>0</v>
      </c>
      <c r="F66" s="7"/>
      <c r="G66" s="90" t="n">
        <v>0</v>
      </c>
      <c r="H66" s="28" t="n">
        <v>0</v>
      </c>
      <c r="I66" s="28" t="n">
        <v>0</v>
      </c>
      <c r="J66" s="91" t="n">
        <v>0</v>
      </c>
      <c r="K66" s="28" t="n">
        <v>0</v>
      </c>
      <c r="L66" s="28" t="n">
        <v>3975</v>
      </c>
      <c r="M66" s="28" t="n">
        <v>0</v>
      </c>
      <c r="N66" s="28" t="n">
        <v>0</v>
      </c>
      <c r="O66" s="28" t="n">
        <v>0</v>
      </c>
      <c r="P66" s="28" t="n">
        <v>0</v>
      </c>
      <c r="Q66" s="28" t="n">
        <v>0</v>
      </c>
      <c r="R66" s="28" t="n">
        <v>0</v>
      </c>
      <c r="S66" s="28" t="n">
        <v>0</v>
      </c>
      <c r="T66" s="28" t="n">
        <v>0</v>
      </c>
      <c r="U66" s="91" t="n">
        <v>0</v>
      </c>
      <c r="V66" s="28" t="n">
        <v>0</v>
      </c>
      <c r="W66" s="28" t="n">
        <v>0</v>
      </c>
      <c r="X66" s="28" t="n">
        <v>0</v>
      </c>
      <c r="Y66" s="92" t="n">
        <v>0</v>
      </c>
      <c r="Z66" s="7"/>
      <c r="AA66" s="92" t="n">
        <v>3975</v>
      </c>
      <c r="AB66" s="7"/>
      <c r="AC66" s="29" t="n">
        <v>0</v>
      </c>
      <c r="AD66" s="29" t="n">
        <v>0</v>
      </c>
      <c r="AE66" s="93" t="n">
        <v>0</v>
      </c>
      <c r="AF66" s="29" t="n">
        <v>3975</v>
      </c>
      <c r="AG66" s="94" t="n">
        <v>0</v>
      </c>
      <c r="AH66" s="93" t="n">
        <v>0</v>
      </c>
      <c r="AI66" s="94" t="n">
        <v>0</v>
      </c>
      <c r="AJ66" s="7"/>
      <c r="AK66" s="28" t="n">
        <v>0</v>
      </c>
      <c r="AL66" s="28" t="n">
        <v>3975</v>
      </c>
      <c r="AM66" s="28" t="n">
        <v>0</v>
      </c>
      <c r="AN66" s="91" t="n">
        <v>0</v>
      </c>
      <c r="AO66" s="28"/>
      <c r="AP66" s="69" t="n">
        <v>0</v>
      </c>
      <c r="AQ66" s="40" t="n">
        <v>1</v>
      </c>
      <c r="AR66" s="40" t="n">
        <v>0</v>
      </c>
      <c r="AS66" s="70" t="n">
        <v>0</v>
      </c>
      <c r="AT66" s="7"/>
    </row>
    <row r="67" customFormat="false" ht="12.75" hidden="false" customHeight="false" outlineLevel="0" collapsed="false">
      <c r="A67" s="31" t="s">
        <v>103</v>
      </c>
      <c r="B67" s="2" t="s">
        <v>104</v>
      </c>
      <c r="C67" s="7"/>
      <c r="D67" s="28" t="n">
        <v>471</v>
      </c>
      <c r="E67" s="29" t="n">
        <v>174</v>
      </c>
      <c r="F67" s="7"/>
      <c r="G67" s="90" t="n">
        <v>201</v>
      </c>
      <c r="H67" s="28" t="n">
        <v>0</v>
      </c>
      <c r="I67" s="28" t="n">
        <v>10</v>
      </c>
      <c r="J67" s="91" t="n">
        <v>2</v>
      </c>
      <c r="K67" s="28" t="n">
        <v>0</v>
      </c>
      <c r="L67" s="28" t="n">
        <v>0</v>
      </c>
      <c r="M67" s="28" t="n">
        <v>0</v>
      </c>
      <c r="N67" s="28" t="n">
        <v>0</v>
      </c>
      <c r="O67" s="28" t="n">
        <v>0</v>
      </c>
      <c r="P67" s="28" t="n">
        <v>0</v>
      </c>
      <c r="Q67" s="28" t="n">
        <v>0</v>
      </c>
      <c r="R67" s="28" t="n">
        <v>0</v>
      </c>
      <c r="S67" s="28" t="n">
        <v>0</v>
      </c>
      <c r="T67" s="28" t="n">
        <v>0</v>
      </c>
      <c r="U67" s="91" t="n">
        <v>84</v>
      </c>
      <c r="V67" s="28" t="n">
        <v>0</v>
      </c>
      <c r="W67" s="28" t="n">
        <v>0</v>
      </c>
      <c r="X67" s="28" t="n">
        <v>0</v>
      </c>
      <c r="Y67" s="92" t="n">
        <v>0</v>
      </c>
      <c r="Z67" s="7"/>
      <c r="AA67" s="92" t="n">
        <v>297</v>
      </c>
      <c r="AB67" s="7"/>
      <c r="AC67" s="29" t="n">
        <v>10</v>
      </c>
      <c r="AD67" s="29" t="n">
        <v>203</v>
      </c>
      <c r="AE67" s="93" t="n">
        <v>0</v>
      </c>
      <c r="AF67" s="29" t="n">
        <v>0</v>
      </c>
      <c r="AG67" s="94" t="n">
        <v>84</v>
      </c>
      <c r="AH67" s="93" t="n">
        <v>0</v>
      </c>
      <c r="AI67" s="94" t="n">
        <v>0</v>
      </c>
      <c r="AJ67" s="7"/>
      <c r="AK67" s="28" t="n">
        <v>213</v>
      </c>
      <c r="AL67" s="28" t="n">
        <v>84</v>
      </c>
      <c r="AM67" s="28" t="n">
        <v>0</v>
      </c>
      <c r="AN67" s="91" t="n">
        <v>0</v>
      </c>
      <c r="AO67" s="28"/>
      <c r="AP67" s="69" t="n">
        <v>0.452229299363057</v>
      </c>
      <c r="AQ67" s="40" t="n">
        <v>0.178343949044586</v>
      </c>
      <c r="AR67" s="40" t="n">
        <v>0</v>
      </c>
      <c r="AS67" s="70" t="n">
        <v>0</v>
      </c>
      <c r="AT67" s="7"/>
    </row>
    <row r="68" customFormat="false" ht="12.75" hidden="false" customHeight="false" outlineLevel="0" collapsed="false">
      <c r="A68" s="31" t="s">
        <v>105</v>
      </c>
      <c r="B68" s="2" t="s">
        <v>106</v>
      </c>
      <c r="C68" s="7"/>
      <c r="D68" s="28" t="n">
        <v>11418</v>
      </c>
      <c r="E68" s="29" t="n">
        <v>0</v>
      </c>
      <c r="F68" s="7"/>
      <c r="G68" s="90" t="n">
        <v>0</v>
      </c>
      <c r="H68" s="28" t="n">
        <v>0</v>
      </c>
      <c r="I68" s="28" t="n">
        <v>0</v>
      </c>
      <c r="J68" s="91" t="n">
        <v>0</v>
      </c>
      <c r="K68" s="28" t="n">
        <v>0</v>
      </c>
      <c r="L68" s="28" t="n">
        <v>0</v>
      </c>
      <c r="M68" s="28" t="n">
        <v>0</v>
      </c>
      <c r="N68" s="28" t="n">
        <v>0</v>
      </c>
      <c r="O68" s="28" t="n">
        <v>0</v>
      </c>
      <c r="P68" s="28" t="n">
        <v>0</v>
      </c>
      <c r="Q68" s="28" t="n">
        <v>0</v>
      </c>
      <c r="R68" s="28" t="n">
        <v>0</v>
      </c>
      <c r="S68" s="28" t="n">
        <v>0</v>
      </c>
      <c r="T68" s="28" t="n">
        <v>0</v>
      </c>
      <c r="U68" s="91" t="n">
        <v>11418</v>
      </c>
      <c r="V68" s="28" t="n">
        <v>0</v>
      </c>
      <c r="W68" s="28" t="n">
        <v>0</v>
      </c>
      <c r="X68" s="28" t="n">
        <v>0</v>
      </c>
      <c r="Y68" s="92" t="n">
        <v>0</v>
      </c>
      <c r="Z68" s="7"/>
      <c r="AA68" s="92" t="n">
        <v>11418</v>
      </c>
      <c r="AB68" s="7"/>
      <c r="AC68" s="29" t="n">
        <v>0</v>
      </c>
      <c r="AD68" s="29" t="n">
        <v>0</v>
      </c>
      <c r="AE68" s="93" t="n">
        <v>0</v>
      </c>
      <c r="AF68" s="29" t="n">
        <v>0</v>
      </c>
      <c r="AG68" s="94" t="n">
        <v>11418</v>
      </c>
      <c r="AH68" s="93" t="n">
        <v>0</v>
      </c>
      <c r="AI68" s="94" t="n">
        <v>0</v>
      </c>
      <c r="AJ68" s="7"/>
      <c r="AK68" s="28" t="n">
        <v>0</v>
      </c>
      <c r="AL68" s="28" t="n">
        <v>11418</v>
      </c>
      <c r="AM68" s="28" t="n">
        <v>0</v>
      </c>
      <c r="AN68" s="91" t="n">
        <v>0</v>
      </c>
      <c r="AO68" s="28"/>
      <c r="AP68" s="69" t="n">
        <v>0</v>
      </c>
      <c r="AQ68" s="40" t="n">
        <v>1</v>
      </c>
      <c r="AR68" s="40" t="n">
        <v>0</v>
      </c>
      <c r="AS68" s="70" t="n">
        <v>0</v>
      </c>
      <c r="AT68" s="7"/>
    </row>
    <row r="69" customFormat="false" ht="12.75" hidden="false" customHeight="false" outlineLevel="0" collapsed="false">
      <c r="A69" s="31" t="s">
        <v>107</v>
      </c>
      <c r="B69" s="2" t="s">
        <v>108</v>
      </c>
      <c r="C69" s="7"/>
      <c r="D69" s="28" t="n">
        <v>11418</v>
      </c>
      <c r="E69" s="29" t="n">
        <v>0</v>
      </c>
      <c r="F69" s="7"/>
      <c r="G69" s="90" t="n">
        <v>0</v>
      </c>
      <c r="H69" s="28" t="n">
        <v>0</v>
      </c>
      <c r="I69" s="28" t="n">
        <v>0</v>
      </c>
      <c r="J69" s="91" t="n">
        <v>0</v>
      </c>
      <c r="K69" s="28" t="n">
        <v>0</v>
      </c>
      <c r="L69" s="28" t="n">
        <v>0</v>
      </c>
      <c r="M69" s="28" t="n">
        <v>0</v>
      </c>
      <c r="N69" s="28" t="n">
        <v>0</v>
      </c>
      <c r="O69" s="28" t="n">
        <v>0</v>
      </c>
      <c r="P69" s="28" t="n">
        <v>0</v>
      </c>
      <c r="Q69" s="28" t="n">
        <v>11418</v>
      </c>
      <c r="R69" s="28" t="n">
        <v>0</v>
      </c>
      <c r="S69" s="28" t="n">
        <v>0</v>
      </c>
      <c r="T69" s="28" t="n">
        <v>0</v>
      </c>
      <c r="U69" s="91" t="n">
        <v>0</v>
      </c>
      <c r="V69" s="28" t="n">
        <v>0</v>
      </c>
      <c r="W69" s="28" t="n">
        <v>0</v>
      </c>
      <c r="X69" s="28" t="n">
        <v>0</v>
      </c>
      <c r="Y69" s="92" t="n">
        <v>0</v>
      </c>
      <c r="Z69" s="7"/>
      <c r="AA69" s="92" t="n">
        <v>11418</v>
      </c>
      <c r="AB69" s="7"/>
      <c r="AC69" s="29" t="n">
        <v>0</v>
      </c>
      <c r="AD69" s="29" t="n">
        <v>0</v>
      </c>
      <c r="AE69" s="93" t="n">
        <v>0</v>
      </c>
      <c r="AF69" s="29" t="n">
        <v>11418</v>
      </c>
      <c r="AG69" s="94" t="n">
        <v>0</v>
      </c>
      <c r="AH69" s="93" t="n">
        <v>0</v>
      </c>
      <c r="AI69" s="94" t="n">
        <v>0</v>
      </c>
      <c r="AJ69" s="7"/>
      <c r="AK69" s="28" t="n">
        <v>0</v>
      </c>
      <c r="AL69" s="28" t="n">
        <v>11418</v>
      </c>
      <c r="AM69" s="28" t="n">
        <v>0</v>
      </c>
      <c r="AN69" s="91" t="n">
        <v>0</v>
      </c>
      <c r="AO69" s="28"/>
      <c r="AP69" s="69" t="n">
        <v>0</v>
      </c>
      <c r="AQ69" s="40" t="n">
        <v>1</v>
      </c>
      <c r="AR69" s="40" t="n">
        <v>0</v>
      </c>
      <c r="AS69" s="70" t="n">
        <v>0</v>
      </c>
      <c r="AT69" s="7"/>
    </row>
    <row r="70" customFormat="false" ht="12.75" hidden="false" customHeight="false" outlineLevel="0" collapsed="false">
      <c r="A70" s="31" t="s">
        <v>109</v>
      </c>
      <c r="B70" s="2" t="s">
        <v>110</v>
      </c>
      <c r="C70" s="7"/>
      <c r="D70" s="28" t="n">
        <v>5909</v>
      </c>
      <c r="E70" s="29" t="n">
        <v>2139</v>
      </c>
      <c r="F70" s="7"/>
      <c r="G70" s="90" t="n">
        <v>2520</v>
      </c>
      <c r="H70" s="28" t="n">
        <v>0</v>
      </c>
      <c r="I70" s="28" t="n">
        <v>136</v>
      </c>
      <c r="J70" s="91" t="n">
        <v>26</v>
      </c>
      <c r="K70" s="28" t="n">
        <v>0</v>
      </c>
      <c r="L70" s="28" t="n">
        <v>0</v>
      </c>
      <c r="M70" s="28" t="n">
        <v>0</v>
      </c>
      <c r="N70" s="28" t="n">
        <v>0</v>
      </c>
      <c r="O70" s="28" t="n">
        <v>0</v>
      </c>
      <c r="P70" s="28" t="n">
        <v>0</v>
      </c>
      <c r="Q70" s="28" t="n">
        <v>0</v>
      </c>
      <c r="R70" s="28" t="n">
        <v>0</v>
      </c>
      <c r="S70" s="28" t="n">
        <v>0</v>
      </c>
      <c r="T70" s="28" t="n">
        <v>0</v>
      </c>
      <c r="U70" s="91" t="n">
        <v>1088</v>
      </c>
      <c r="V70" s="28" t="n">
        <v>0</v>
      </c>
      <c r="W70" s="28" t="n">
        <v>0</v>
      </c>
      <c r="X70" s="28" t="n">
        <v>0</v>
      </c>
      <c r="Y70" s="92" t="n">
        <v>0</v>
      </c>
      <c r="Z70" s="7"/>
      <c r="AA70" s="92" t="n">
        <v>3770</v>
      </c>
      <c r="AB70" s="7"/>
      <c r="AC70" s="29" t="n">
        <v>136</v>
      </c>
      <c r="AD70" s="29" t="n">
        <v>2546</v>
      </c>
      <c r="AE70" s="93" t="n">
        <v>0</v>
      </c>
      <c r="AF70" s="29" t="n">
        <v>0</v>
      </c>
      <c r="AG70" s="94" t="n">
        <v>1088</v>
      </c>
      <c r="AH70" s="93" t="n">
        <v>0</v>
      </c>
      <c r="AI70" s="94" t="n">
        <v>0</v>
      </c>
      <c r="AJ70" s="7"/>
      <c r="AK70" s="28" t="n">
        <v>2682</v>
      </c>
      <c r="AL70" s="28" t="n">
        <v>1088</v>
      </c>
      <c r="AM70" s="28" t="n">
        <v>0</v>
      </c>
      <c r="AN70" s="91" t="n">
        <v>0</v>
      </c>
      <c r="AO70" s="28"/>
      <c r="AP70" s="69" t="n">
        <v>0.453883905906245</v>
      </c>
      <c r="AQ70" s="40" t="n">
        <v>0.184125909629379</v>
      </c>
      <c r="AR70" s="40" t="n">
        <v>0</v>
      </c>
      <c r="AS70" s="70" t="n">
        <v>0</v>
      </c>
      <c r="AT70" s="7"/>
    </row>
    <row r="71" customFormat="false" ht="12.75" hidden="false" customHeight="false" outlineLevel="0" collapsed="false">
      <c r="A71" s="31" t="s">
        <v>111</v>
      </c>
      <c r="B71" s="2" t="s">
        <v>112</v>
      </c>
      <c r="C71" s="7"/>
      <c r="D71" s="28" t="n">
        <v>7161</v>
      </c>
      <c r="E71" s="29" t="n">
        <v>3251</v>
      </c>
      <c r="F71" s="7"/>
      <c r="G71" s="90" t="n">
        <v>0</v>
      </c>
      <c r="H71" s="28" t="n">
        <v>320</v>
      </c>
      <c r="I71" s="28" t="n">
        <v>2653</v>
      </c>
      <c r="J71" s="91" t="n">
        <v>32</v>
      </c>
      <c r="K71" s="28" t="n">
        <v>0</v>
      </c>
      <c r="L71" s="28" t="n">
        <v>0</v>
      </c>
      <c r="M71" s="28" t="n">
        <v>0</v>
      </c>
      <c r="N71" s="28" t="n">
        <v>0</v>
      </c>
      <c r="O71" s="28" t="n">
        <v>0</v>
      </c>
      <c r="P71" s="28" t="n">
        <v>0</v>
      </c>
      <c r="Q71" s="28" t="n">
        <v>0</v>
      </c>
      <c r="R71" s="28" t="n">
        <v>0</v>
      </c>
      <c r="S71" s="28" t="n">
        <v>370</v>
      </c>
      <c r="T71" s="28" t="n">
        <v>0</v>
      </c>
      <c r="U71" s="91" t="n">
        <v>535</v>
      </c>
      <c r="V71" s="28" t="n">
        <v>0</v>
      </c>
      <c r="W71" s="28" t="n">
        <v>0</v>
      </c>
      <c r="X71" s="28" t="n">
        <v>0</v>
      </c>
      <c r="Y71" s="92" t="n">
        <v>0</v>
      </c>
      <c r="Z71" s="7"/>
      <c r="AA71" s="92" t="n">
        <v>3910</v>
      </c>
      <c r="AB71" s="7"/>
      <c r="AC71" s="29" t="n">
        <v>2973</v>
      </c>
      <c r="AD71" s="29" t="n">
        <v>32</v>
      </c>
      <c r="AE71" s="93" t="n">
        <v>0</v>
      </c>
      <c r="AF71" s="29" t="n">
        <v>370</v>
      </c>
      <c r="AG71" s="94" t="n">
        <v>535</v>
      </c>
      <c r="AH71" s="93" t="n">
        <v>0</v>
      </c>
      <c r="AI71" s="94" t="n">
        <v>0</v>
      </c>
      <c r="AJ71" s="7"/>
      <c r="AK71" s="28" t="n">
        <v>3005</v>
      </c>
      <c r="AL71" s="28" t="n">
        <v>905</v>
      </c>
      <c r="AM71" s="28" t="n">
        <v>0</v>
      </c>
      <c r="AN71" s="91" t="n">
        <v>0</v>
      </c>
      <c r="AO71" s="28"/>
      <c r="AP71" s="69" t="n">
        <v>0.419634129311549</v>
      </c>
      <c r="AQ71" s="40" t="n">
        <v>0.126378997346739</v>
      </c>
      <c r="AR71" s="40" t="n">
        <v>0</v>
      </c>
      <c r="AS71" s="70" t="n">
        <v>0</v>
      </c>
      <c r="AT71" s="7"/>
    </row>
    <row r="72" customFormat="false" ht="12.75" hidden="false" customHeight="false" outlineLevel="0" collapsed="false">
      <c r="A72" s="31" t="s">
        <v>113</v>
      </c>
      <c r="B72" s="2" t="s">
        <v>114</v>
      </c>
      <c r="C72" s="7"/>
      <c r="D72" s="28" t="n">
        <v>10795</v>
      </c>
      <c r="E72" s="29" t="n">
        <v>0</v>
      </c>
      <c r="F72" s="7"/>
      <c r="G72" s="90" t="n">
        <v>0</v>
      </c>
      <c r="H72" s="28" t="n">
        <v>0</v>
      </c>
      <c r="I72" s="28" t="n">
        <v>0</v>
      </c>
      <c r="J72" s="91" t="n">
        <v>0</v>
      </c>
      <c r="K72" s="28" t="n">
        <v>0</v>
      </c>
      <c r="L72" s="28" t="n">
        <v>0</v>
      </c>
      <c r="M72" s="28" t="n">
        <v>0</v>
      </c>
      <c r="N72" s="28" t="n">
        <v>0</v>
      </c>
      <c r="O72" s="28" t="n">
        <v>0</v>
      </c>
      <c r="P72" s="28" t="n">
        <v>0</v>
      </c>
      <c r="Q72" s="28" t="n">
        <v>0</v>
      </c>
      <c r="R72" s="28" t="n">
        <v>0</v>
      </c>
      <c r="S72" s="28" t="n">
        <v>0</v>
      </c>
      <c r="T72" s="28" t="n">
        <v>0</v>
      </c>
      <c r="U72" s="91" t="n">
        <v>10795</v>
      </c>
      <c r="V72" s="28" t="n">
        <v>0</v>
      </c>
      <c r="W72" s="28" t="n">
        <v>0</v>
      </c>
      <c r="X72" s="28" t="n">
        <v>0</v>
      </c>
      <c r="Y72" s="92" t="n">
        <v>0</v>
      </c>
      <c r="Z72" s="7"/>
      <c r="AA72" s="92" t="n">
        <v>10795</v>
      </c>
      <c r="AB72" s="7"/>
      <c r="AC72" s="29" t="n">
        <v>0</v>
      </c>
      <c r="AD72" s="29" t="n">
        <v>0</v>
      </c>
      <c r="AE72" s="93" t="n">
        <v>0</v>
      </c>
      <c r="AF72" s="29" t="n">
        <v>0</v>
      </c>
      <c r="AG72" s="94" t="n">
        <v>10795</v>
      </c>
      <c r="AH72" s="93" t="n">
        <v>0</v>
      </c>
      <c r="AI72" s="94" t="n">
        <v>0</v>
      </c>
      <c r="AJ72" s="7"/>
      <c r="AK72" s="28" t="n">
        <v>0</v>
      </c>
      <c r="AL72" s="28" t="n">
        <v>10795</v>
      </c>
      <c r="AM72" s="28" t="n">
        <v>0</v>
      </c>
      <c r="AN72" s="91" t="n">
        <v>0</v>
      </c>
      <c r="AO72" s="28"/>
      <c r="AP72" s="69" t="n">
        <v>0</v>
      </c>
      <c r="AQ72" s="40" t="n">
        <v>1</v>
      </c>
      <c r="AR72" s="40" t="n">
        <v>0</v>
      </c>
      <c r="AS72" s="70" t="n">
        <v>0</v>
      </c>
      <c r="AT72" s="7"/>
    </row>
    <row r="73" customFormat="false" ht="12.75" hidden="false" customHeight="false" outlineLevel="0" collapsed="false">
      <c r="A73" s="31" t="s">
        <v>115</v>
      </c>
      <c r="B73" s="2" t="s">
        <v>114</v>
      </c>
      <c r="C73" s="7"/>
      <c r="D73" s="28" t="n">
        <v>2718</v>
      </c>
      <c r="E73" s="29" t="n">
        <v>985</v>
      </c>
      <c r="F73" s="7"/>
      <c r="G73" s="90" t="n">
        <v>1159</v>
      </c>
      <c r="H73" s="28" t="n">
        <v>0</v>
      </c>
      <c r="I73" s="28" t="n">
        <v>63</v>
      </c>
      <c r="J73" s="91" t="n">
        <v>12</v>
      </c>
      <c r="K73" s="28" t="n">
        <v>0</v>
      </c>
      <c r="L73" s="28" t="n">
        <v>0</v>
      </c>
      <c r="M73" s="28" t="n">
        <v>0</v>
      </c>
      <c r="N73" s="28" t="n">
        <v>0</v>
      </c>
      <c r="O73" s="28" t="n">
        <v>0</v>
      </c>
      <c r="P73" s="28" t="n">
        <v>0</v>
      </c>
      <c r="Q73" s="28" t="n">
        <v>0</v>
      </c>
      <c r="R73" s="28" t="n">
        <v>0</v>
      </c>
      <c r="S73" s="28" t="n">
        <v>0</v>
      </c>
      <c r="T73" s="28" t="n">
        <v>0</v>
      </c>
      <c r="U73" s="91" t="n">
        <v>499</v>
      </c>
      <c r="V73" s="28" t="n">
        <v>0</v>
      </c>
      <c r="W73" s="28" t="n">
        <v>0</v>
      </c>
      <c r="X73" s="28" t="n">
        <v>0</v>
      </c>
      <c r="Y73" s="92" t="n">
        <v>0</v>
      </c>
      <c r="Z73" s="7"/>
      <c r="AA73" s="92" t="n">
        <v>1733</v>
      </c>
      <c r="AB73" s="7"/>
      <c r="AC73" s="29" t="n">
        <v>63</v>
      </c>
      <c r="AD73" s="29" t="n">
        <v>1171</v>
      </c>
      <c r="AE73" s="93" t="n">
        <v>0</v>
      </c>
      <c r="AF73" s="29" t="n">
        <v>0</v>
      </c>
      <c r="AG73" s="94" t="n">
        <v>499</v>
      </c>
      <c r="AH73" s="93" t="n">
        <v>0</v>
      </c>
      <c r="AI73" s="94" t="n">
        <v>0</v>
      </c>
      <c r="AJ73" s="7"/>
      <c r="AK73" s="28" t="n">
        <v>1234</v>
      </c>
      <c r="AL73" s="28" t="n">
        <v>499</v>
      </c>
      <c r="AM73" s="28" t="n">
        <v>0</v>
      </c>
      <c r="AN73" s="91" t="n">
        <v>0</v>
      </c>
      <c r="AO73" s="28"/>
      <c r="AP73" s="69" t="n">
        <v>0.454010301692421</v>
      </c>
      <c r="AQ73" s="40" t="n">
        <v>0.183590875643856</v>
      </c>
      <c r="AR73" s="40" t="n">
        <v>0</v>
      </c>
      <c r="AS73" s="70" t="n">
        <v>0</v>
      </c>
      <c r="AT73" s="7"/>
    </row>
    <row r="74" customFormat="false" ht="12.75" hidden="false" customHeight="false" outlineLevel="0" collapsed="false">
      <c r="A74" s="31" t="s">
        <v>116</v>
      </c>
      <c r="B74" s="2" t="s">
        <v>114</v>
      </c>
      <c r="C74" s="7"/>
      <c r="D74" s="28" t="n">
        <v>2786</v>
      </c>
      <c r="E74" s="29" t="n">
        <v>1010</v>
      </c>
      <c r="F74" s="7"/>
      <c r="G74" s="90" t="n">
        <v>1188</v>
      </c>
      <c r="H74" s="28" t="n">
        <v>0</v>
      </c>
      <c r="I74" s="28" t="n">
        <v>64</v>
      </c>
      <c r="J74" s="91" t="n">
        <v>12</v>
      </c>
      <c r="K74" s="28" t="n">
        <v>0</v>
      </c>
      <c r="L74" s="28" t="n">
        <v>0</v>
      </c>
      <c r="M74" s="28" t="n">
        <v>0</v>
      </c>
      <c r="N74" s="28" t="n">
        <v>0</v>
      </c>
      <c r="O74" s="28" t="n">
        <v>0</v>
      </c>
      <c r="P74" s="28" t="n">
        <v>0</v>
      </c>
      <c r="Q74" s="28" t="n">
        <v>0</v>
      </c>
      <c r="R74" s="28" t="n">
        <v>0</v>
      </c>
      <c r="S74" s="28" t="n">
        <v>0</v>
      </c>
      <c r="T74" s="28" t="n">
        <v>0</v>
      </c>
      <c r="U74" s="91" t="n">
        <v>512</v>
      </c>
      <c r="V74" s="28" t="n">
        <v>0</v>
      </c>
      <c r="W74" s="28" t="n">
        <v>0</v>
      </c>
      <c r="X74" s="28" t="n">
        <v>0</v>
      </c>
      <c r="Y74" s="92" t="n">
        <v>0</v>
      </c>
      <c r="Z74" s="7"/>
      <c r="AA74" s="92" t="n">
        <v>1776</v>
      </c>
      <c r="AB74" s="7"/>
      <c r="AC74" s="29" t="n">
        <v>64</v>
      </c>
      <c r="AD74" s="29" t="n">
        <v>1200</v>
      </c>
      <c r="AE74" s="93" t="n">
        <v>0</v>
      </c>
      <c r="AF74" s="29" t="n">
        <v>0</v>
      </c>
      <c r="AG74" s="94" t="n">
        <v>512</v>
      </c>
      <c r="AH74" s="93" t="n">
        <v>0</v>
      </c>
      <c r="AI74" s="94" t="n">
        <v>0</v>
      </c>
      <c r="AJ74" s="7"/>
      <c r="AK74" s="28" t="n">
        <v>1264</v>
      </c>
      <c r="AL74" s="28" t="n">
        <v>512</v>
      </c>
      <c r="AM74" s="28" t="n">
        <v>0</v>
      </c>
      <c r="AN74" s="91" t="n">
        <v>0</v>
      </c>
      <c r="AO74" s="28"/>
      <c r="AP74" s="69" t="n">
        <v>0.453697056712132</v>
      </c>
      <c r="AQ74" s="40" t="n">
        <v>0.183776022972003</v>
      </c>
      <c r="AR74" s="40" t="n">
        <v>0</v>
      </c>
      <c r="AS74" s="70" t="n">
        <v>0</v>
      </c>
      <c r="AT74" s="7"/>
    </row>
    <row r="75" customFormat="false" ht="12.75" hidden="false" customHeight="false" outlineLevel="0" collapsed="false">
      <c r="A75" s="31" t="s">
        <v>117</v>
      </c>
      <c r="B75" s="2" t="s">
        <v>114</v>
      </c>
      <c r="C75" s="7"/>
      <c r="D75" s="28" t="n">
        <v>2651</v>
      </c>
      <c r="E75" s="29" t="n">
        <v>961</v>
      </c>
      <c r="F75" s="7"/>
      <c r="G75" s="90" t="n">
        <v>1130</v>
      </c>
      <c r="H75" s="28" t="n">
        <v>0</v>
      </c>
      <c r="I75" s="28" t="n">
        <v>61</v>
      </c>
      <c r="J75" s="91" t="n">
        <v>12</v>
      </c>
      <c r="K75" s="28" t="n">
        <v>0</v>
      </c>
      <c r="L75" s="28" t="n">
        <v>0</v>
      </c>
      <c r="M75" s="28" t="n">
        <v>0</v>
      </c>
      <c r="N75" s="28" t="n">
        <v>0</v>
      </c>
      <c r="O75" s="28" t="n">
        <v>0</v>
      </c>
      <c r="P75" s="28" t="n">
        <v>0</v>
      </c>
      <c r="Q75" s="28" t="n">
        <v>0</v>
      </c>
      <c r="R75" s="28" t="n">
        <v>0</v>
      </c>
      <c r="S75" s="28" t="n">
        <v>0</v>
      </c>
      <c r="T75" s="28" t="n">
        <v>0</v>
      </c>
      <c r="U75" s="91" t="n">
        <v>487</v>
      </c>
      <c r="V75" s="28" t="n">
        <v>0</v>
      </c>
      <c r="W75" s="28" t="n">
        <v>0</v>
      </c>
      <c r="X75" s="28" t="n">
        <v>0</v>
      </c>
      <c r="Y75" s="92" t="n">
        <v>0</v>
      </c>
      <c r="Z75" s="7"/>
      <c r="AA75" s="92" t="n">
        <v>1690</v>
      </c>
      <c r="AB75" s="7"/>
      <c r="AC75" s="29" t="n">
        <v>61</v>
      </c>
      <c r="AD75" s="29" t="n">
        <v>1142</v>
      </c>
      <c r="AE75" s="93" t="n">
        <v>0</v>
      </c>
      <c r="AF75" s="29" t="n">
        <v>0</v>
      </c>
      <c r="AG75" s="94" t="n">
        <v>487</v>
      </c>
      <c r="AH75" s="93" t="n">
        <v>0</v>
      </c>
      <c r="AI75" s="94" t="n">
        <v>0</v>
      </c>
      <c r="AJ75" s="7"/>
      <c r="AK75" s="28" t="n">
        <v>1203</v>
      </c>
      <c r="AL75" s="28" t="n">
        <v>487</v>
      </c>
      <c r="AM75" s="28" t="n">
        <v>0</v>
      </c>
      <c r="AN75" s="91" t="n">
        <v>0</v>
      </c>
      <c r="AO75" s="28"/>
      <c r="AP75" s="69" t="n">
        <v>0.453791022255753</v>
      </c>
      <c r="AQ75" s="40" t="n">
        <v>0.183704262542437</v>
      </c>
      <c r="AR75" s="40" t="n">
        <v>0</v>
      </c>
      <c r="AS75" s="70" t="n">
        <v>0</v>
      </c>
      <c r="AT75" s="7"/>
    </row>
    <row r="76" customFormat="false" ht="12.75" hidden="false" customHeight="false" outlineLevel="0" collapsed="false">
      <c r="A76" s="31" t="s">
        <v>118</v>
      </c>
      <c r="B76" s="2" t="s">
        <v>33</v>
      </c>
      <c r="C76" s="7"/>
      <c r="D76" s="28" t="n">
        <v>7664</v>
      </c>
      <c r="E76" s="29" t="n">
        <v>2492</v>
      </c>
      <c r="F76" s="7"/>
      <c r="G76" s="90" t="n">
        <v>3269</v>
      </c>
      <c r="H76" s="28" t="n">
        <v>0</v>
      </c>
      <c r="I76" s="28" t="n">
        <v>178</v>
      </c>
      <c r="J76" s="91" t="n">
        <v>0</v>
      </c>
      <c r="K76" s="28" t="n">
        <v>0</v>
      </c>
      <c r="L76" s="28" t="n">
        <v>0</v>
      </c>
      <c r="M76" s="28" t="n">
        <v>0</v>
      </c>
      <c r="N76" s="28" t="n">
        <v>0</v>
      </c>
      <c r="O76" s="28" t="n">
        <v>283</v>
      </c>
      <c r="P76" s="28" t="n">
        <v>1032</v>
      </c>
      <c r="Q76" s="28" t="n">
        <v>0</v>
      </c>
      <c r="R76" s="28" t="n">
        <v>0</v>
      </c>
      <c r="S76" s="28" t="n">
        <v>0</v>
      </c>
      <c r="T76" s="28" t="n">
        <v>0</v>
      </c>
      <c r="U76" s="91" t="n">
        <v>410</v>
      </c>
      <c r="V76" s="28" t="n">
        <v>0</v>
      </c>
      <c r="W76" s="28" t="n">
        <v>0</v>
      </c>
      <c r="X76" s="28" t="n">
        <v>0</v>
      </c>
      <c r="Y76" s="92" t="n">
        <v>0</v>
      </c>
      <c r="Z76" s="7"/>
      <c r="AA76" s="92" t="n">
        <v>5172</v>
      </c>
      <c r="AB76" s="7"/>
      <c r="AC76" s="29" t="n">
        <v>178</v>
      </c>
      <c r="AD76" s="29" t="n">
        <v>3269</v>
      </c>
      <c r="AE76" s="93" t="n">
        <v>0</v>
      </c>
      <c r="AF76" s="29" t="n">
        <v>1315</v>
      </c>
      <c r="AG76" s="94" t="n">
        <v>410</v>
      </c>
      <c r="AH76" s="93" t="n">
        <v>0</v>
      </c>
      <c r="AI76" s="94" t="n">
        <v>0</v>
      </c>
      <c r="AJ76" s="7"/>
      <c r="AK76" s="28" t="n">
        <v>3447</v>
      </c>
      <c r="AL76" s="28" t="n">
        <v>1725</v>
      </c>
      <c r="AM76" s="28" t="n">
        <v>0</v>
      </c>
      <c r="AN76" s="91" t="n">
        <v>0</v>
      </c>
      <c r="AO76" s="28"/>
      <c r="AP76" s="69" t="n">
        <v>0.449765135699374</v>
      </c>
      <c r="AQ76" s="40" t="n">
        <v>0.225078288100209</v>
      </c>
      <c r="AR76" s="40" t="n">
        <v>0</v>
      </c>
      <c r="AS76" s="70" t="n">
        <v>0</v>
      </c>
      <c r="AT76" s="7"/>
    </row>
    <row r="77" customFormat="false" ht="12.75" hidden="false" customHeight="false" outlineLevel="0" collapsed="false">
      <c r="A77" s="31" t="s">
        <v>119</v>
      </c>
      <c r="B77" s="2" t="s">
        <v>33</v>
      </c>
      <c r="C77" s="7"/>
      <c r="D77" s="28" t="n">
        <v>12796</v>
      </c>
      <c r="E77" s="29" t="n">
        <v>0</v>
      </c>
      <c r="F77" s="7"/>
      <c r="G77" s="90" t="n">
        <v>0</v>
      </c>
      <c r="H77" s="28" t="n">
        <v>0</v>
      </c>
      <c r="I77" s="28" t="n">
        <v>0</v>
      </c>
      <c r="J77" s="91" t="n">
        <v>0</v>
      </c>
      <c r="K77" s="28" t="n">
        <v>0</v>
      </c>
      <c r="L77" s="28" t="n">
        <v>0</v>
      </c>
      <c r="M77" s="28" t="n">
        <v>0</v>
      </c>
      <c r="N77" s="28" t="n">
        <v>0</v>
      </c>
      <c r="O77" s="28" t="n">
        <v>0</v>
      </c>
      <c r="P77" s="28" t="n">
        <v>12796</v>
      </c>
      <c r="Q77" s="28" t="n">
        <v>0</v>
      </c>
      <c r="R77" s="28" t="n">
        <v>0</v>
      </c>
      <c r="S77" s="28" t="n">
        <v>0</v>
      </c>
      <c r="T77" s="28" t="n">
        <v>0</v>
      </c>
      <c r="U77" s="91" t="n">
        <v>0</v>
      </c>
      <c r="V77" s="28" t="n">
        <v>0</v>
      </c>
      <c r="W77" s="28" t="n">
        <v>0</v>
      </c>
      <c r="X77" s="28" t="n">
        <v>0</v>
      </c>
      <c r="Y77" s="92" t="n">
        <v>0</v>
      </c>
      <c r="Z77" s="7"/>
      <c r="AA77" s="92" t="n">
        <v>12796</v>
      </c>
      <c r="AB77" s="7"/>
      <c r="AC77" s="29" t="n">
        <v>0</v>
      </c>
      <c r="AD77" s="29" t="n">
        <v>0</v>
      </c>
      <c r="AE77" s="93" t="n">
        <v>0</v>
      </c>
      <c r="AF77" s="29" t="n">
        <v>12796</v>
      </c>
      <c r="AG77" s="94" t="n">
        <v>0</v>
      </c>
      <c r="AH77" s="93" t="n">
        <v>0</v>
      </c>
      <c r="AI77" s="94" t="n">
        <v>0</v>
      </c>
      <c r="AJ77" s="7"/>
      <c r="AK77" s="28" t="n">
        <v>0</v>
      </c>
      <c r="AL77" s="28" t="n">
        <v>12796</v>
      </c>
      <c r="AM77" s="28" t="n">
        <v>0</v>
      </c>
      <c r="AN77" s="91" t="n">
        <v>0</v>
      </c>
      <c r="AO77" s="28"/>
      <c r="AP77" s="69" t="n">
        <v>0</v>
      </c>
      <c r="AQ77" s="40" t="n">
        <v>1</v>
      </c>
      <c r="AR77" s="40" t="n">
        <v>0</v>
      </c>
      <c r="AS77" s="70" t="n">
        <v>0</v>
      </c>
      <c r="AT77" s="7"/>
    </row>
    <row r="78" customFormat="false" ht="12.75" hidden="false" customHeight="false" outlineLevel="0" collapsed="false">
      <c r="A78" s="31" t="s">
        <v>120</v>
      </c>
      <c r="B78" s="2" t="s">
        <v>121</v>
      </c>
      <c r="C78" s="7"/>
      <c r="D78" s="28" t="n">
        <v>2665</v>
      </c>
      <c r="E78" s="29" t="n">
        <v>0</v>
      </c>
      <c r="F78" s="7"/>
      <c r="G78" s="90" t="n">
        <v>0</v>
      </c>
      <c r="H78" s="28" t="n">
        <v>0</v>
      </c>
      <c r="I78" s="28" t="n">
        <v>0</v>
      </c>
      <c r="J78" s="91" t="n">
        <v>0</v>
      </c>
      <c r="K78" s="28" t="n">
        <v>0</v>
      </c>
      <c r="L78" s="28" t="n">
        <v>0</v>
      </c>
      <c r="M78" s="28" t="n">
        <v>0</v>
      </c>
      <c r="N78" s="28" t="n">
        <v>0</v>
      </c>
      <c r="O78" s="28" t="n">
        <v>0</v>
      </c>
      <c r="P78" s="28" t="n">
        <v>0</v>
      </c>
      <c r="Q78" s="28" t="n">
        <v>0</v>
      </c>
      <c r="R78" s="28" t="n">
        <v>0</v>
      </c>
      <c r="S78" s="28" t="n">
        <v>0</v>
      </c>
      <c r="T78" s="28" t="n">
        <v>0</v>
      </c>
      <c r="U78" s="91" t="n">
        <v>2665</v>
      </c>
      <c r="V78" s="28" t="n">
        <v>0</v>
      </c>
      <c r="W78" s="28" t="n">
        <v>0</v>
      </c>
      <c r="X78" s="28" t="n">
        <v>0</v>
      </c>
      <c r="Y78" s="92" t="n">
        <v>0</v>
      </c>
      <c r="Z78" s="7"/>
      <c r="AA78" s="92" t="n">
        <v>2665</v>
      </c>
      <c r="AB78" s="7"/>
      <c r="AC78" s="29" t="n">
        <v>0</v>
      </c>
      <c r="AD78" s="29" t="n">
        <v>0</v>
      </c>
      <c r="AE78" s="93" t="n">
        <v>0</v>
      </c>
      <c r="AF78" s="29" t="n">
        <v>0</v>
      </c>
      <c r="AG78" s="94" t="n">
        <v>2665</v>
      </c>
      <c r="AH78" s="93" t="n">
        <v>0</v>
      </c>
      <c r="AI78" s="94" t="n">
        <v>0</v>
      </c>
      <c r="AJ78" s="7"/>
      <c r="AK78" s="28" t="n">
        <v>0</v>
      </c>
      <c r="AL78" s="28" t="n">
        <v>2665</v>
      </c>
      <c r="AM78" s="28" t="n">
        <v>0</v>
      </c>
      <c r="AN78" s="91" t="n">
        <v>0</v>
      </c>
      <c r="AO78" s="28"/>
      <c r="AP78" s="69" t="n">
        <v>0</v>
      </c>
      <c r="AQ78" s="40" t="n">
        <v>1</v>
      </c>
      <c r="AR78" s="40" t="n">
        <v>0</v>
      </c>
      <c r="AS78" s="70" t="n">
        <v>0</v>
      </c>
      <c r="AT78" s="7"/>
    </row>
    <row r="79" customFormat="false" ht="12.75" hidden="false" customHeight="false" outlineLevel="0" collapsed="false">
      <c r="A79" s="31" t="s">
        <v>122</v>
      </c>
      <c r="B79" s="2" t="s">
        <v>123</v>
      </c>
      <c r="C79" s="7"/>
      <c r="D79" s="28" t="n">
        <v>4866</v>
      </c>
      <c r="E79" s="29" t="n">
        <v>0</v>
      </c>
      <c r="F79" s="7"/>
      <c r="G79" s="90" t="n">
        <v>0</v>
      </c>
      <c r="H79" s="28" t="n">
        <v>0</v>
      </c>
      <c r="I79" s="28" t="n">
        <v>0</v>
      </c>
      <c r="J79" s="91" t="n">
        <v>0</v>
      </c>
      <c r="K79" s="28" t="n">
        <v>4866</v>
      </c>
      <c r="L79" s="28" t="n">
        <v>0</v>
      </c>
      <c r="M79" s="28" t="n">
        <v>0</v>
      </c>
      <c r="N79" s="28" t="n">
        <v>0</v>
      </c>
      <c r="O79" s="28" t="n">
        <v>0</v>
      </c>
      <c r="P79" s="28" t="n">
        <v>0</v>
      </c>
      <c r="Q79" s="28" t="n">
        <v>0</v>
      </c>
      <c r="R79" s="28" t="n">
        <v>0</v>
      </c>
      <c r="S79" s="28" t="n">
        <v>0</v>
      </c>
      <c r="T79" s="28" t="n">
        <v>0</v>
      </c>
      <c r="U79" s="91" t="n">
        <v>0</v>
      </c>
      <c r="V79" s="28" t="n">
        <v>0</v>
      </c>
      <c r="W79" s="28" t="n">
        <v>0</v>
      </c>
      <c r="X79" s="28" t="n">
        <v>0</v>
      </c>
      <c r="Y79" s="92" t="n">
        <v>0</v>
      </c>
      <c r="Z79" s="7"/>
      <c r="AA79" s="92" t="n">
        <v>4866</v>
      </c>
      <c r="AB79" s="7"/>
      <c r="AC79" s="29" t="n">
        <v>0</v>
      </c>
      <c r="AD79" s="29" t="n">
        <v>0</v>
      </c>
      <c r="AE79" s="93" t="n">
        <v>0</v>
      </c>
      <c r="AF79" s="29" t="n">
        <v>4866</v>
      </c>
      <c r="AG79" s="94" t="n">
        <v>0</v>
      </c>
      <c r="AH79" s="93" t="n">
        <v>0</v>
      </c>
      <c r="AI79" s="94" t="n">
        <v>0</v>
      </c>
      <c r="AJ79" s="7"/>
      <c r="AK79" s="28" t="n">
        <v>0</v>
      </c>
      <c r="AL79" s="28" t="n">
        <v>4866</v>
      </c>
      <c r="AM79" s="28" t="n">
        <v>0</v>
      </c>
      <c r="AN79" s="91" t="n">
        <v>0</v>
      </c>
      <c r="AO79" s="28"/>
      <c r="AP79" s="69" t="n">
        <v>0</v>
      </c>
      <c r="AQ79" s="40" t="n">
        <v>1</v>
      </c>
      <c r="AR79" s="40" t="n">
        <v>0</v>
      </c>
      <c r="AS79" s="70" t="n">
        <v>0</v>
      </c>
      <c r="AT79" s="7"/>
    </row>
    <row r="80" customFormat="false" ht="12.75" hidden="false" customHeight="false" outlineLevel="0" collapsed="false">
      <c r="A80" s="31" t="s">
        <v>124</v>
      </c>
      <c r="B80" s="2" t="s">
        <v>123</v>
      </c>
      <c r="C80" s="7"/>
      <c r="D80" s="28" t="n">
        <v>15000</v>
      </c>
      <c r="E80" s="29" t="n">
        <v>0</v>
      </c>
      <c r="F80" s="7"/>
      <c r="G80" s="90" t="n">
        <v>0</v>
      </c>
      <c r="H80" s="28" t="n">
        <v>0</v>
      </c>
      <c r="I80" s="28" t="n">
        <v>0</v>
      </c>
      <c r="J80" s="91" t="n">
        <v>0</v>
      </c>
      <c r="K80" s="28" t="n">
        <v>15000</v>
      </c>
      <c r="L80" s="28" t="n">
        <v>0</v>
      </c>
      <c r="M80" s="28" t="n">
        <v>0</v>
      </c>
      <c r="N80" s="28" t="n">
        <v>0</v>
      </c>
      <c r="O80" s="28" t="n">
        <v>0</v>
      </c>
      <c r="P80" s="28" t="n">
        <v>0</v>
      </c>
      <c r="Q80" s="28" t="n">
        <v>0</v>
      </c>
      <c r="R80" s="28" t="n">
        <v>0</v>
      </c>
      <c r="S80" s="28" t="n">
        <v>0</v>
      </c>
      <c r="T80" s="28" t="n">
        <v>0</v>
      </c>
      <c r="U80" s="91" t="n">
        <v>0</v>
      </c>
      <c r="V80" s="28" t="n">
        <v>0</v>
      </c>
      <c r="W80" s="28" t="n">
        <v>0</v>
      </c>
      <c r="X80" s="28" t="n">
        <v>0</v>
      </c>
      <c r="Y80" s="92" t="n">
        <v>0</v>
      </c>
      <c r="Z80" s="7"/>
      <c r="AA80" s="92" t="n">
        <v>15000</v>
      </c>
      <c r="AB80" s="7"/>
      <c r="AC80" s="29" t="n">
        <v>0</v>
      </c>
      <c r="AD80" s="29" t="n">
        <v>0</v>
      </c>
      <c r="AE80" s="93" t="n">
        <v>0</v>
      </c>
      <c r="AF80" s="29" t="n">
        <v>15000</v>
      </c>
      <c r="AG80" s="94" t="n">
        <v>0</v>
      </c>
      <c r="AH80" s="93" t="n">
        <v>0</v>
      </c>
      <c r="AI80" s="94" t="n">
        <v>0</v>
      </c>
      <c r="AJ80" s="7"/>
      <c r="AK80" s="28" t="n">
        <v>0</v>
      </c>
      <c r="AL80" s="28" t="n">
        <v>15000</v>
      </c>
      <c r="AM80" s="28" t="n">
        <v>0</v>
      </c>
      <c r="AN80" s="91" t="n">
        <v>0</v>
      </c>
      <c r="AO80" s="28"/>
      <c r="AP80" s="69" t="n">
        <v>0</v>
      </c>
      <c r="AQ80" s="40" t="n">
        <v>1</v>
      </c>
      <c r="AR80" s="40" t="n">
        <v>0</v>
      </c>
      <c r="AS80" s="70" t="n">
        <v>0</v>
      </c>
      <c r="AT80" s="7"/>
    </row>
    <row r="81" customFormat="false" ht="12.75" hidden="false" customHeight="false" outlineLevel="0" collapsed="false">
      <c r="A81" s="31" t="s">
        <v>125</v>
      </c>
      <c r="B81" s="2" t="s">
        <v>123</v>
      </c>
      <c r="C81" s="7"/>
      <c r="D81" s="28" t="n">
        <v>22000</v>
      </c>
      <c r="E81" s="29" t="n">
        <v>7149</v>
      </c>
      <c r="F81" s="7"/>
      <c r="G81" s="90" t="n">
        <v>9386</v>
      </c>
      <c r="H81" s="28" t="n">
        <v>0</v>
      </c>
      <c r="I81" s="28" t="n">
        <v>511</v>
      </c>
      <c r="J81" s="91" t="n">
        <v>0</v>
      </c>
      <c r="K81" s="28" t="n">
        <v>2963</v>
      </c>
      <c r="L81" s="28" t="n">
        <v>814</v>
      </c>
      <c r="M81" s="28" t="n">
        <v>0</v>
      </c>
      <c r="N81" s="28" t="n">
        <v>0</v>
      </c>
      <c r="O81" s="28" t="n">
        <v>0</v>
      </c>
      <c r="P81" s="28" t="n">
        <v>0</v>
      </c>
      <c r="Q81" s="28" t="n">
        <v>0</v>
      </c>
      <c r="R81" s="28" t="n">
        <v>0</v>
      </c>
      <c r="S81" s="28" t="n">
        <v>0</v>
      </c>
      <c r="T81" s="28" t="n">
        <v>0</v>
      </c>
      <c r="U81" s="91" t="n">
        <v>1177</v>
      </c>
      <c r="V81" s="28" t="n">
        <v>0</v>
      </c>
      <c r="W81" s="28" t="n">
        <v>0</v>
      </c>
      <c r="X81" s="28" t="n">
        <v>0</v>
      </c>
      <c r="Y81" s="92" t="n">
        <v>0</v>
      </c>
      <c r="Z81" s="7"/>
      <c r="AA81" s="92" t="n">
        <v>14851</v>
      </c>
      <c r="AB81" s="7"/>
      <c r="AC81" s="29" t="n">
        <v>511</v>
      </c>
      <c r="AD81" s="29" t="n">
        <v>9386</v>
      </c>
      <c r="AE81" s="93" t="n">
        <v>0</v>
      </c>
      <c r="AF81" s="29" t="n">
        <v>3777</v>
      </c>
      <c r="AG81" s="94" t="n">
        <v>1177</v>
      </c>
      <c r="AH81" s="93" t="n">
        <v>0</v>
      </c>
      <c r="AI81" s="94" t="n">
        <v>0</v>
      </c>
      <c r="AJ81" s="7"/>
      <c r="AK81" s="28" t="n">
        <v>9897</v>
      </c>
      <c r="AL81" s="28" t="n">
        <v>4954</v>
      </c>
      <c r="AM81" s="28" t="n">
        <v>0</v>
      </c>
      <c r="AN81" s="91" t="n">
        <v>0</v>
      </c>
      <c r="AO81" s="28"/>
      <c r="AP81" s="69" t="n">
        <v>0.449863636363636</v>
      </c>
      <c r="AQ81" s="40" t="n">
        <v>0.225181818181818</v>
      </c>
      <c r="AR81" s="40" t="n">
        <v>0</v>
      </c>
      <c r="AS81" s="70" t="n">
        <v>0</v>
      </c>
      <c r="AT81" s="7"/>
    </row>
    <row r="82" customFormat="false" ht="12.75" hidden="false" customHeight="false" outlineLevel="0" collapsed="false">
      <c r="A82" s="31" t="s">
        <v>126</v>
      </c>
      <c r="B82" s="2" t="s">
        <v>123</v>
      </c>
      <c r="C82" s="7"/>
      <c r="D82" s="28" t="n">
        <v>53969</v>
      </c>
      <c r="E82" s="29" t="n">
        <v>0</v>
      </c>
      <c r="F82" s="7"/>
      <c r="G82" s="90" t="n">
        <v>0</v>
      </c>
      <c r="H82" s="28" t="n">
        <v>0</v>
      </c>
      <c r="I82" s="28" t="n">
        <v>0</v>
      </c>
      <c r="J82" s="91" t="n">
        <v>0</v>
      </c>
      <c r="K82" s="28" t="n">
        <v>53969</v>
      </c>
      <c r="L82" s="28" t="n">
        <v>0</v>
      </c>
      <c r="M82" s="28" t="n">
        <v>0</v>
      </c>
      <c r="N82" s="28" t="n">
        <v>0</v>
      </c>
      <c r="O82" s="28" t="n">
        <v>0</v>
      </c>
      <c r="P82" s="28" t="n">
        <v>0</v>
      </c>
      <c r="Q82" s="28" t="n">
        <v>0</v>
      </c>
      <c r="R82" s="28" t="n">
        <v>0</v>
      </c>
      <c r="S82" s="28" t="n">
        <v>0</v>
      </c>
      <c r="T82" s="28" t="n">
        <v>0</v>
      </c>
      <c r="U82" s="91" t="n">
        <v>0</v>
      </c>
      <c r="V82" s="28" t="n">
        <v>0</v>
      </c>
      <c r="W82" s="28" t="n">
        <v>0</v>
      </c>
      <c r="X82" s="28" t="n">
        <v>0</v>
      </c>
      <c r="Y82" s="92" t="n">
        <v>0</v>
      </c>
      <c r="Z82" s="7"/>
      <c r="AA82" s="92" t="n">
        <v>53969</v>
      </c>
      <c r="AB82" s="7"/>
      <c r="AC82" s="29" t="n">
        <v>0</v>
      </c>
      <c r="AD82" s="29" t="n">
        <v>0</v>
      </c>
      <c r="AE82" s="93" t="n">
        <v>0</v>
      </c>
      <c r="AF82" s="29" t="n">
        <v>53969</v>
      </c>
      <c r="AG82" s="94" t="n">
        <v>0</v>
      </c>
      <c r="AH82" s="93" t="n">
        <v>0</v>
      </c>
      <c r="AI82" s="94" t="n">
        <v>0</v>
      </c>
      <c r="AJ82" s="7"/>
      <c r="AK82" s="28" t="n">
        <v>0</v>
      </c>
      <c r="AL82" s="28" t="n">
        <v>53969</v>
      </c>
      <c r="AM82" s="28" t="n">
        <v>0</v>
      </c>
      <c r="AN82" s="91" t="n">
        <v>0</v>
      </c>
      <c r="AO82" s="28"/>
      <c r="AP82" s="69" t="n">
        <v>0</v>
      </c>
      <c r="AQ82" s="40" t="n">
        <v>1</v>
      </c>
      <c r="AR82" s="40" t="n">
        <v>0</v>
      </c>
      <c r="AS82" s="70" t="n">
        <v>0</v>
      </c>
      <c r="AT82" s="7"/>
    </row>
    <row r="83" customFormat="false" ht="12.75" hidden="false" customHeight="false" outlineLevel="0" collapsed="false">
      <c r="A83" s="31" t="s">
        <v>127</v>
      </c>
      <c r="B83" s="2" t="s">
        <v>123</v>
      </c>
      <c r="C83" s="7"/>
      <c r="D83" s="28" t="n">
        <v>19877</v>
      </c>
      <c r="E83" s="29" t="n">
        <v>0</v>
      </c>
      <c r="F83" s="7"/>
      <c r="G83" s="90" t="n">
        <v>0</v>
      </c>
      <c r="H83" s="28" t="n">
        <v>0</v>
      </c>
      <c r="I83" s="28" t="n">
        <v>0</v>
      </c>
      <c r="J83" s="91" t="n">
        <v>0</v>
      </c>
      <c r="K83" s="28" t="n">
        <v>19877</v>
      </c>
      <c r="L83" s="28" t="n">
        <v>0</v>
      </c>
      <c r="M83" s="28" t="n">
        <v>0</v>
      </c>
      <c r="N83" s="28" t="n">
        <v>0</v>
      </c>
      <c r="O83" s="28" t="n">
        <v>0</v>
      </c>
      <c r="P83" s="28" t="n">
        <v>0</v>
      </c>
      <c r="Q83" s="28" t="n">
        <v>0</v>
      </c>
      <c r="R83" s="28" t="n">
        <v>0</v>
      </c>
      <c r="S83" s="28" t="n">
        <v>0</v>
      </c>
      <c r="T83" s="28" t="n">
        <v>0</v>
      </c>
      <c r="U83" s="91" t="n">
        <v>0</v>
      </c>
      <c r="V83" s="28" t="n">
        <v>0</v>
      </c>
      <c r="W83" s="28" t="n">
        <v>0</v>
      </c>
      <c r="X83" s="28" t="n">
        <v>0</v>
      </c>
      <c r="Y83" s="92" t="n">
        <v>0</v>
      </c>
      <c r="Z83" s="7"/>
      <c r="AA83" s="92" t="n">
        <v>19877</v>
      </c>
      <c r="AB83" s="7"/>
      <c r="AC83" s="29" t="n">
        <v>0</v>
      </c>
      <c r="AD83" s="29" t="n">
        <v>0</v>
      </c>
      <c r="AE83" s="93" t="n">
        <v>0</v>
      </c>
      <c r="AF83" s="29" t="n">
        <v>19877</v>
      </c>
      <c r="AG83" s="94" t="n">
        <v>0</v>
      </c>
      <c r="AH83" s="93" t="n">
        <v>0</v>
      </c>
      <c r="AI83" s="94" t="n">
        <v>0</v>
      </c>
      <c r="AJ83" s="7"/>
      <c r="AK83" s="28" t="n">
        <v>0</v>
      </c>
      <c r="AL83" s="28" t="n">
        <v>19877</v>
      </c>
      <c r="AM83" s="28" t="n">
        <v>0</v>
      </c>
      <c r="AN83" s="91" t="n">
        <v>0</v>
      </c>
      <c r="AO83" s="28"/>
      <c r="AP83" s="69" t="n">
        <v>0</v>
      </c>
      <c r="AQ83" s="40" t="n">
        <v>1</v>
      </c>
      <c r="AR83" s="40" t="n">
        <v>0</v>
      </c>
      <c r="AS83" s="70" t="n">
        <v>0</v>
      </c>
      <c r="AT83" s="7"/>
    </row>
    <row r="84" customFormat="false" ht="12.75" hidden="false" customHeight="false" outlineLevel="0" collapsed="false">
      <c r="A84" s="31" t="s">
        <v>128</v>
      </c>
      <c r="B84" s="2" t="s">
        <v>123</v>
      </c>
      <c r="C84" s="7"/>
      <c r="D84" s="28" t="n">
        <v>57089</v>
      </c>
      <c r="E84" s="29" t="n">
        <v>0</v>
      </c>
      <c r="F84" s="7"/>
      <c r="G84" s="90" t="n">
        <v>0</v>
      </c>
      <c r="H84" s="28" t="n">
        <v>0</v>
      </c>
      <c r="I84" s="28" t="n">
        <v>0</v>
      </c>
      <c r="J84" s="91" t="n">
        <v>0</v>
      </c>
      <c r="K84" s="28" t="n">
        <v>57089</v>
      </c>
      <c r="L84" s="28" t="n">
        <v>0</v>
      </c>
      <c r="M84" s="28" t="n">
        <v>0</v>
      </c>
      <c r="N84" s="28" t="n">
        <v>0</v>
      </c>
      <c r="O84" s="28" t="n">
        <v>0</v>
      </c>
      <c r="P84" s="28" t="n">
        <v>0</v>
      </c>
      <c r="Q84" s="28" t="n">
        <v>0</v>
      </c>
      <c r="R84" s="28" t="n">
        <v>0</v>
      </c>
      <c r="S84" s="28" t="n">
        <v>0</v>
      </c>
      <c r="T84" s="28" t="n">
        <v>0</v>
      </c>
      <c r="U84" s="91" t="n">
        <v>0</v>
      </c>
      <c r="V84" s="28" t="n">
        <v>0</v>
      </c>
      <c r="W84" s="28" t="n">
        <v>0</v>
      </c>
      <c r="X84" s="28" t="n">
        <v>0</v>
      </c>
      <c r="Y84" s="92" t="n">
        <v>0</v>
      </c>
      <c r="Z84" s="7"/>
      <c r="AA84" s="92" t="n">
        <v>57089</v>
      </c>
      <c r="AB84" s="7"/>
      <c r="AC84" s="29" t="n">
        <v>0</v>
      </c>
      <c r="AD84" s="29" t="n">
        <v>0</v>
      </c>
      <c r="AE84" s="93" t="n">
        <v>0</v>
      </c>
      <c r="AF84" s="29" t="n">
        <v>57089</v>
      </c>
      <c r="AG84" s="94" t="n">
        <v>0</v>
      </c>
      <c r="AH84" s="93" t="n">
        <v>0</v>
      </c>
      <c r="AI84" s="94" t="n">
        <v>0</v>
      </c>
      <c r="AJ84" s="7"/>
      <c r="AK84" s="28" t="n">
        <v>0</v>
      </c>
      <c r="AL84" s="28" t="n">
        <v>57089</v>
      </c>
      <c r="AM84" s="28" t="n">
        <v>0</v>
      </c>
      <c r="AN84" s="91" t="n">
        <v>0</v>
      </c>
      <c r="AO84" s="28"/>
      <c r="AP84" s="69" t="n">
        <v>0</v>
      </c>
      <c r="AQ84" s="40" t="n">
        <v>1</v>
      </c>
      <c r="AR84" s="40" t="n">
        <v>0</v>
      </c>
      <c r="AS84" s="70" t="n">
        <v>0</v>
      </c>
      <c r="AT84" s="7"/>
    </row>
    <row r="85" customFormat="false" ht="12.75" hidden="false" customHeight="false" outlineLevel="0" collapsed="false">
      <c r="A85" s="31" t="s">
        <v>129</v>
      </c>
      <c r="B85" s="2" t="s">
        <v>123</v>
      </c>
      <c r="C85" s="7"/>
      <c r="D85" s="28" t="n">
        <v>41125</v>
      </c>
      <c r="E85" s="29" t="n">
        <v>13363</v>
      </c>
      <c r="F85" s="7"/>
      <c r="G85" s="90" t="n">
        <v>17545</v>
      </c>
      <c r="H85" s="28" t="n">
        <v>0</v>
      </c>
      <c r="I85" s="28" t="n">
        <v>956</v>
      </c>
      <c r="J85" s="91" t="n">
        <v>0</v>
      </c>
      <c r="K85" s="28" t="n">
        <v>5539</v>
      </c>
      <c r="L85" s="28" t="n">
        <v>1522</v>
      </c>
      <c r="M85" s="28" t="n">
        <v>0</v>
      </c>
      <c r="N85" s="28" t="n">
        <v>0</v>
      </c>
      <c r="O85" s="28" t="n">
        <v>0</v>
      </c>
      <c r="P85" s="28" t="n">
        <v>0</v>
      </c>
      <c r="Q85" s="28" t="n">
        <v>0</v>
      </c>
      <c r="R85" s="28" t="n">
        <v>0</v>
      </c>
      <c r="S85" s="28" t="n">
        <v>0</v>
      </c>
      <c r="T85" s="28" t="n">
        <v>0</v>
      </c>
      <c r="U85" s="91" t="n">
        <v>2200</v>
      </c>
      <c r="V85" s="28" t="n">
        <v>0</v>
      </c>
      <c r="W85" s="28" t="n">
        <v>0</v>
      </c>
      <c r="X85" s="28" t="n">
        <v>0</v>
      </c>
      <c r="Y85" s="92" t="n">
        <v>0</v>
      </c>
      <c r="Z85" s="7"/>
      <c r="AA85" s="92" t="n">
        <v>27762</v>
      </c>
      <c r="AB85" s="7"/>
      <c r="AC85" s="29" t="n">
        <v>956</v>
      </c>
      <c r="AD85" s="29" t="n">
        <v>17545</v>
      </c>
      <c r="AE85" s="93" t="n">
        <v>0</v>
      </c>
      <c r="AF85" s="29" t="n">
        <v>7061</v>
      </c>
      <c r="AG85" s="94" t="n">
        <v>2200</v>
      </c>
      <c r="AH85" s="93" t="n">
        <v>0</v>
      </c>
      <c r="AI85" s="94" t="n">
        <v>0</v>
      </c>
      <c r="AJ85" s="7"/>
      <c r="AK85" s="28" t="n">
        <v>18501</v>
      </c>
      <c r="AL85" s="28" t="n">
        <v>9261</v>
      </c>
      <c r="AM85" s="28" t="n">
        <v>0</v>
      </c>
      <c r="AN85" s="91" t="n">
        <v>0</v>
      </c>
      <c r="AO85" s="28"/>
      <c r="AP85" s="69" t="n">
        <v>0.449872340425532</v>
      </c>
      <c r="AQ85" s="40" t="n">
        <v>0.225191489361702</v>
      </c>
      <c r="AR85" s="40" t="n">
        <v>0</v>
      </c>
      <c r="AS85" s="70" t="n">
        <v>0</v>
      </c>
      <c r="AT85" s="7"/>
    </row>
    <row r="86" customFormat="false" ht="12.75" hidden="false" customHeight="false" outlineLevel="0" collapsed="false">
      <c r="A86" s="31" t="s">
        <v>130</v>
      </c>
      <c r="B86" s="2" t="s">
        <v>123</v>
      </c>
      <c r="C86" s="7"/>
      <c r="D86" s="28" t="n">
        <v>17064</v>
      </c>
      <c r="E86" s="29" t="n">
        <v>5547</v>
      </c>
      <c r="F86" s="7"/>
      <c r="G86" s="90" t="n">
        <v>7279</v>
      </c>
      <c r="H86" s="28" t="n">
        <v>0</v>
      </c>
      <c r="I86" s="28" t="n">
        <v>397</v>
      </c>
      <c r="J86" s="91" t="n">
        <v>0</v>
      </c>
      <c r="K86" s="28" t="n">
        <v>2298</v>
      </c>
      <c r="L86" s="28" t="n">
        <v>631</v>
      </c>
      <c r="M86" s="28" t="n">
        <v>0</v>
      </c>
      <c r="N86" s="28" t="n">
        <v>0</v>
      </c>
      <c r="O86" s="28" t="n">
        <v>0</v>
      </c>
      <c r="P86" s="28" t="n">
        <v>0</v>
      </c>
      <c r="Q86" s="28" t="n">
        <v>0</v>
      </c>
      <c r="R86" s="28" t="n">
        <v>0</v>
      </c>
      <c r="S86" s="28" t="n">
        <v>0</v>
      </c>
      <c r="T86" s="28" t="n">
        <v>0</v>
      </c>
      <c r="U86" s="91" t="n">
        <v>912</v>
      </c>
      <c r="V86" s="28" t="n">
        <v>0</v>
      </c>
      <c r="W86" s="28" t="n">
        <v>0</v>
      </c>
      <c r="X86" s="28" t="n">
        <v>0</v>
      </c>
      <c r="Y86" s="92" t="n">
        <v>0</v>
      </c>
      <c r="Z86" s="7"/>
      <c r="AA86" s="92" t="n">
        <v>11517</v>
      </c>
      <c r="AB86" s="7"/>
      <c r="AC86" s="29" t="n">
        <v>397</v>
      </c>
      <c r="AD86" s="29" t="n">
        <v>7279</v>
      </c>
      <c r="AE86" s="93" t="n">
        <v>0</v>
      </c>
      <c r="AF86" s="29" t="n">
        <v>2929</v>
      </c>
      <c r="AG86" s="94" t="n">
        <v>912</v>
      </c>
      <c r="AH86" s="93" t="n">
        <v>0</v>
      </c>
      <c r="AI86" s="94" t="n">
        <v>0</v>
      </c>
      <c r="AJ86" s="7"/>
      <c r="AK86" s="28" t="n">
        <v>7676</v>
      </c>
      <c r="AL86" s="28" t="n">
        <v>3841</v>
      </c>
      <c r="AM86" s="28" t="n">
        <v>0</v>
      </c>
      <c r="AN86" s="91" t="n">
        <v>0</v>
      </c>
      <c r="AO86" s="28"/>
      <c r="AP86" s="69" t="n">
        <v>0.449835911861228</v>
      </c>
      <c r="AQ86" s="40" t="n">
        <v>0.225093764650727</v>
      </c>
      <c r="AR86" s="40" t="n">
        <v>0</v>
      </c>
      <c r="AS86" s="70" t="n">
        <v>0</v>
      </c>
      <c r="AT86" s="7"/>
    </row>
    <row r="87" customFormat="false" ht="12.75" hidden="false" customHeight="false" outlineLevel="0" collapsed="false">
      <c r="A87" s="31" t="s">
        <v>131</v>
      </c>
      <c r="B87" s="2" t="s">
        <v>132</v>
      </c>
      <c r="C87" s="7"/>
      <c r="D87" s="28" t="n">
        <v>1832</v>
      </c>
      <c r="E87" s="29" t="n">
        <v>0</v>
      </c>
      <c r="F87" s="7"/>
      <c r="G87" s="90" t="n">
        <v>0</v>
      </c>
      <c r="H87" s="28" t="n">
        <v>0</v>
      </c>
      <c r="I87" s="28" t="n">
        <v>0</v>
      </c>
      <c r="J87" s="91" t="n">
        <v>0</v>
      </c>
      <c r="K87" s="28" t="n">
        <v>0</v>
      </c>
      <c r="L87" s="28" t="n">
        <v>0</v>
      </c>
      <c r="M87" s="28" t="n">
        <v>0</v>
      </c>
      <c r="N87" s="28" t="n">
        <v>0</v>
      </c>
      <c r="O87" s="28" t="n">
        <v>0</v>
      </c>
      <c r="P87" s="28" t="n">
        <v>0</v>
      </c>
      <c r="Q87" s="28" t="n">
        <v>0</v>
      </c>
      <c r="R87" s="28" t="n">
        <v>0</v>
      </c>
      <c r="S87" s="28" t="n">
        <v>0</v>
      </c>
      <c r="T87" s="28" t="n">
        <v>0</v>
      </c>
      <c r="U87" s="91" t="n">
        <v>1832</v>
      </c>
      <c r="V87" s="28" t="n">
        <v>0</v>
      </c>
      <c r="W87" s="28" t="n">
        <v>0</v>
      </c>
      <c r="X87" s="28" t="n">
        <v>0</v>
      </c>
      <c r="Y87" s="92" t="n">
        <v>0</v>
      </c>
      <c r="Z87" s="7"/>
      <c r="AA87" s="92" t="n">
        <v>1832</v>
      </c>
      <c r="AB87" s="7"/>
      <c r="AC87" s="29" t="n">
        <v>0</v>
      </c>
      <c r="AD87" s="29" t="n">
        <v>0</v>
      </c>
      <c r="AE87" s="93" t="n">
        <v>0</v>
      </c>
      <c r="AF87" s="29" t="n">
        <v>0</v>
      </c>
      <c r="AG87" s="94" t="n">
        <v>1832</v>
      </c>
      <c r="AH87" s="93" t="n">
        <v>0</v>
      </c>
      <c r="AI87" s="94" t="n">
        <v>0</v>
      </c>
      <c r="AJ87" s="7"/>
      <c r="AK87" s="28" t="n">
        <v>0</v>
      </c>
      <c r="AL87" s="28" t="n">
        <v>1832</v>
      </c>
      <c r="AM87" s="28" t="n">
        <v>0</v>
      </c>
      <c r="AN87" s="91" t="n">
        <v>0</v>
      </c>
      <c r="AO87" s="28"/>
      <c r="AP87" s="69" t="n">
        <v>0</v>
      </c>
      <c r="AQ87" s="40" t="n">
        <v>1</v>
      </c>
      <c r="AR87" s="40" t="n">
        <v>0</v>
      </c>
      <c r="AS87" s="70" t="n">
        <v>0</v>
      </c>
      <c r="AT87" s="7"/>
    </row>
    <row r="88" customFormat="false" ht="12.75" hidden="false" customHeight="false" outlineLevel="0" collapsed="false">
      <c r="A88" s="31" t="s">
        <v>133</v>
      </c>
      <c r="B88" s="2" t="s">
        <v>134</v>
      </c>
      <c r="C88" s="7"/>
      <c r="D88" s="28" t="n">
        <v>132990</v>
      </c>
      <c r="E88" s="29" t="n">
        <v>0</v>
      </c>
      <c r="F88" s="7"/>
      <c r="G88" s="90" t="n">
        <v>30759</v>
      </c>
      <c r="H88" s="28" t="n">
        <v>18531</v>
      </c>
      <c r="I88" s="28" t="n">
        <v>3235</v>
      </c>
      <c r="J88" s="91" t="n">
        <v>0</v>
      </c>
      <c r="K88" s="28" t="n">
        <v>0</v>
      </c>
      <c r="L88" s="28" t="n">
        <v>0</v>
      </c>
      <c r="M88" s="28" t="n">
        <v>0</v>
      </c>
      <c r="N88" s="28" t="n">
        <v>0</v>
      </c>
      <c r="O88" s="28" t="n">
        <v>0</v>
      </c>
      <c r="P88" s="28" t="n">
        <v>0</v>
      </c>
      <c r="Q88" s="28" t="n">
        <v>0</v>
      </c>
      <c r="R88" s="28" t="n">
        <v>0</v>
      </c>
      <c r="S88" s="28" t="n">
        <v>0</v>
      </c>
      <c r="T88" s="28" t="n">
        <v>0</v>
      </c>
      <c r="U88" s="91" t="n">
        <v>80465</v>
      </c>
      <c r="V88" s="28" t="n">
        <v>0</v>
      </c>
      <c r="W88" s="28" t="n">
        <v>0</v>
      </c>
      <c r="X88" s="28" t="n">
        <v>0</v>
      </c>
      <c r="Y88" s="92" t="n">
        <v>0</v>
      </c>
      <c r="Z88" s="7"/>
      <c r="AA88" s="92" t="n">
        <v>132990</v>
      </c>
      <c r="AB88" s="7"/>
      <c r="AC88" s="29" t="n">
        <v>21766</v>
      </c>
      <c r="AD88" s="29" t="n">
        <v>30759</v>
      </c>
      <c r="AE88" s="93" t="n">
        <v>0</v>
      </c>
      <c r="AF88" s="29" t="n">
        <v>0</v>
      </c>
      <c r="AG88" s="94" t="n">
        <v>80465</v>
      </c>
      <c r="AH88" s="93" t="n">
        <v>0</v>
      </c>
      <c r="AI88" s="94" t="n">
        <v>0</v>
      </c>
      <c r="AJ88" s="7"/>
      <c r="AK88" s="28" t="n">
        <v>52525</v>
      </c>
      <c r="AL88" s="28" t="n">
        <v>80465</v>
      </c>
      <c r="AM88" s="28" t="n">
        <v>0</v>
      </c>
      <c r="AN88" s="91" t="n">
        <v>0</v>
      </c>
      <c r="AO88" s="28"/>
      <c r="AP88" s="69" t="n">
        <v>0.394954507857734</v>
      </c>
      <c r="AQ88" s="40" t="n">
        <v>0.605045492142266</v>
      </c>
      <c r="AR88" s="40" t="n">
        <v>0</v>
      </c>
      <c r="AS88" s="70" t="n">
        <v>0</v>
      </c>
      <c r="AT88" s="7"/>
    </row>
    <row r="89" customFormat="false" ht="12.75" hidden="false" customHeight="false" outlineLevel="0" collapsed="false">
      <c r="A89" s="31" t="s">
        <v>135</v>
      </c>
      <c r="B89" s="2" t="s">
        <v>136</v>
      </c>
      <c r="C89" s="7"/>
      <c r="D89" s="28" t="n">
        <v>10000</v>
      </c>
      <c r="E89" s="29" t="n">
        <v>3615</v>
      </c>
      <c r="F89" s="7"/>
      <c r="G89" s="90" t="n">
        <v>4266</v>
      </c>
      <c r="H89" s="28" t="n">
        <v>0</v>
      </c>
      <c r="I89" s="28" t="n">
        <v>232</v>
      </c>
      <c r="J89" s="91" t="n">
        <v>44</v>
      </c>
      <c r="K89" s="28" t="n">
        <v>0</v>
      </c>
      <c r="L89" s="28" t="n">
        <v>0</v>
      </c>
      <c r="M89" s="28" t="n">
        <v>0</v>
      </c>
      <c r="N89" s="28" t="n">
        <v>0</v>
      </c>
      <c r="O89" s="28" t="n">
        <v>0</v>
      </c>
      <c r="P89" s="28" t="n">
        <v>0</v>
      </c>
      <c r="Q89" s="28" t="n">
        <v>0</v>
      </c>
      <c r="R89" s="28" t="n">
        <v>0</v>
      </c>
      <c r="S89" s="28" t="n">
        <v>0</v>
      </c>
      <c r="T89" s="28" t="n">
        <v>0</v>
      </c>
      <c r="U89" s="91" t="n">
        <v>1843</v>
      </c>
      <c r="V89" s="28" t="n">
        <v>0</v>
      </c>
      <c r="W89" s="28" t="n">
        <v>0</v>
      </c>
      <c r="X89" s="28" t="n">
        <v>0</v>
      </c>
      <c r="Y89" s="92" t="n">
        <v>0</v>
      </c>
      <c r="Z89" s="7"/>
      <c r="AA89" s="92" t="n">
        <v>6385</v>
      </c>
      <c r="AB89" s="7"/>
      <c r="AC89" s="29" t="n">
        <v>232</v>
      </c>
      <c r="AD89" s="29" t="n">
        <v>4310</v>
      </c>
      <c r="AE89" s="93" t="n">
        <v>0</v>
      </c>
      <c r="AF89" s="29" t="n">
        <v>0</v>
      </c>
      <c r="AG89" s="94" t="n">
        <v>1843</v>
      </c>
      <c r="AH89" s="93" t="n">
        <v>0</v>
      </c>
      <c r="AI89" s="94" t="n">
        <v>0</v>
      </c>
      <c r="AJ89" s="7"/>
      <c r="AK89" s="28" t="n">
        <v>4542</v>
      </c>
      <c r="AL89" s="28" t="n">
        <v>1843</v>
      </c>
      <c r="AM89" s="28" t="n">
        <v>0</v>
      </c>
      <c r="AN89" s="91" t="n">
        <v>0</v>
      </c>
      <c r="AO89" s="28"/>
      <c r="AP89" s="69" t="n">
        <v>0.4542</v>
      </c>
      <c r="AQ89" s="40" t="n">
        <v>0.1843</v>
      </c>
      <c r="AR89" s="40" t="n">
        <v>0</v>
      </c>
      <c r="AS89" s="70" t="n">
        <v>0</v>
      </c>
      <c r="AT89" s="7"/>
    </row>
    <row r="90" customFormat="false" ht="12.75" hidden="false" customHeight="false" outlineLevel="0" collapsed="false">
      <c r="A90" s="31" t="s">
        <v>137</v>
      </c>
      <c r="B90" s="2" t="s">
        <v>138</v>
      </c>
      <c r="C90" s="7"/>
      <c r="D90" s="28" t="n">
        <v>12796</v>
      </c>
      <c r="E90" s="29" t="n">
        <v>4625</v>
      </c>
      <c r="F90" s="7"/>
      <c r="G90" s="90" t="n">
        <v>5459</v>
      </c>
      <c r="H90" s="28" t="n">
        <v>0</v>
      </c>
      <c r="I90" s="28" t="n">
        <v>296</v>
      </c>
      <c r="J90" s="91" t="n">
        <v>57</v>
      </c>
      <c r="K90" s="28" t="n">
        <v>0</v>
      </c>
      <c r="L90" s="28" t="n">
        <v>0</v>
      </c>
      <c r="M90" s="28" t="n">
        <v>0</v>
      </c>
      <c r="N90" s="28" t="n">
        <v>0</v>
      </c>
      <c r="O90" s="28" t="n">
        <v>0</v>
      </c>
      <c r="P90" s="28" t="n">
        <v>0</v>
      </c>
      <c r="Q90" s="28" t="n">
        <v>0</v>
      </c>
      <c r="R90" s="28" t="n">
        <v>0</v>
      </c>
      <c r="S90" s="28" t="n">
        <v>0</v>
      </c>
      <c r="T90" s="28" t="n">
        <v>0</v>
      </c>
      <c r="U90" s="91" t="n">
        <v>2359</v>
      </c>
      <c r="V90" s="28" t="n">
        <v>0</v>
      </c>
      <c r="W90" s="28" t="n">
        <v>0</v>
      </c>
      <c r="X90" s="28" t="n">
        <v>0</v>
      </c>
      <c r="Y90" s="92" t="n">
        <v>0</v>
      </c>
      <c r="Z90" s="7"/>
      <c r="AA90" s="92" t="n">
        <v>8171</v>
      </c>
      <c r="AB90" s="7"/>
      <c r="AC90" s="29" t="n">
        <v>296</v>
      </c>
      <c r="AD90" s="29" t="n">
        <v>5516</v>
      </c>
      <c r="AE90" s="93" t="n">
        <v>0</v>
      </c>
      <c r="AF90" s="29" t="n">
        <v>0</v>
      </c>
      <c r="AG90" s="94" t="n">
        <v>2359</v>
      </c>
      <c r="AH90" s="93" t="n">
        <v>0</v>
      </c>
      <c r="AI90" s="94" t="n">
        <v>0</v>
      </c>
      <c r="AJ90" s="7"/>
      <c r="AK90" s="28" t="n">
        <v>5812</v>
      </c>
      <c r="AL90" s="28" t="n">
        <v>2359</v>
      </c>
      <c r="AM90" s="28" t="n">
        <v>0</v>
      </c>
      <c r="AN90" s="91" t="n">
        <v>0</v>
      </c>
      <c r="AO90" s="28"/>
      <c r="AP90" s="69" t="n">
        <v>0.454204438887152</v>
      </c>
      <c r="AQ90" s="40" t="n">
        <v>0.184354485776805</v>
      </c>
      <c r="AR90" s="40" t="n">
        <v>0</v>
      </c>
      <c r="AS90" s="70" t="n">
        <v>0</v>
      </c>
      <c r="AT90" s="7"/>
    </row>
    <row r="91" customFormat="false" ht="12.75" hidden="false" customHeight="false" outlineLevel="0" collapsed="false">
      <c r="A91" s="31" t="s">
        <v>139</v>
      </c>
      <c r="B91" s="2" t="s">
        <v>138</v>
      </c>
      <c r="C91" s="7"/>
      <c r="D91" s="28" t="n">
        <v>7664</v>
      </c>
      <c r="E91" s="29" t="n">
        <v>2771</v>
      </c>
      <c r="F91" s="7"/>
      <c r="G91" s="90" t="n">
        <v>3269</v>
      </c>
      <c r="H91" s="28" t="n">
        <v>0</v>
      </c>
      <c r="I91" s="28" t="n">
        <v>178</v>
      </c>
      <c r="J91" s="91" t="n">
        <v>34</v>
      </c>
      <c r="K91" s="28" t="n">
        <v>0</v>
      </c>
      <c r="L91" s="28" t="n">
        <v>0</v>
      </c>
      <c r="M91" s="28" t="n">
        <v>0</v>
      </c>
      <c r="N91" s="28" t="n">
        <v>0</v>
      </c>
      <c r="O91" s="28" t="n">
        <v>0</v>
      </c>
      <c r="P91" s="28" t="n">
        <v>0</v>
      </c>
      <c r="Q91" s="28" t="n">
        <v>0</v>
      </c>
      <c r="R91" s="28" t="n">
        <v>0</v>
      </c>
      <c r="S91" s="28" t="n">
        <v>0</v>
      </c>
      <c r="T91" s="28" t="n">
        <v>0</v>
      </c>
      <c r="U91" s="91" t="n">
        <v>1412</v>
      </c>
      <c r="V91" s="28" t="n">
        <v>0</v>
      </c>
      <c r="W91" s="28" t="n">
        <v>0</v>
      </c>
      <c r="X91" s="28" t="n">
        <v>0</v>
      </c>
      <c r="Y91" s="92" t="n">
        <v>0</v>
      </c>
      <c r="Z91" s="7"/>
      <c r="AA91" s="92" t="n">
        <v>4893</v>
      </c>
      <c r="AB91" s="7"/>
      <c r="AC91" s="29" t="n">
        <v>178</v>
      </c>
      <c r="AD91" s="29" t="n">
        <v>3303</v>
      </c>
      <c r="AE91" s="93" t="n">
        <v>0</v>
      </c>
      <c r="AF91" s="29" t="n">
        <v>0</v>
      </c>
      <c r="AG91" s="94" t="n">
        <v>1412</v>
      </c>
      <c r="AH91" s="93" t="n">
        <v>0</v>
      </c>
      <c r="AI91" s="94" t="n">
        <v>0</v>
      </c>
      <c r="AJ91" s="7"/>
      <c r="AK91" s="28" t="n">
        <v>3481</v>
      </c>
      <c r="AL91" s="28" t="n">
        <v>1412</v>
      </c>
      <c r="AM91" s="28" t="n">
        <v>0</v>
      </c>
      <c r="AN91" s="91" t="n">
        <v>0</v>
      </c>
      <c r="AO91" s="28"/>
      <c r="AP91" s="69" t="n">
        <v>0.454201461377871</v>
      </c>
      <c r="AQ91" s="40" t="n">
        <v>0.184237995824635</v>
      </c>
      <c r="AR91" s="40" t="n">
        <v>0</v>
      </c>
      <c r="AS91" s="70" t="n">
        <v>0</v>
      </c>
      <c r="AT91" s="7"/>
    </row>
    <row r="92" customFormat="false" ht="12.75" hidden="false" customHeight="false" outlineLevel="0" collapsed="false">
      <c r="A92" s="31" t="s">
        <v>140</v>
      </c>
      <c r="B92" s="2" t="s">
        <v>141</v>
      </c>
      <c r="C92" s="7"/>
      <c r="D92" s="28" t="n">
        <v>3690</v>
      </c>
      <c r="E92" s="29" t="n">
        <v>0</v>
      </c>
      <c r="F92" s="7"/>
      <c r="G92" s="90" t="n">
        <v>0</v>
      </c>
      <c r="H92" s="28" t="n">
        <v>0</v>
      </c>
      <c r="I92" s="28" t="n">
        <v>0</v>
      </c>
      <c r="J92" s="91" t="n">
        <v>0</v>
      </c>
      <c r="K92" s="28" t="n">
        <v>3690</v>
      </c>
      <c r="L92" s="28" t="n">
        <v>0</v>
      </c>
      <c r="M92" s="28" t="n">
        <v>0</v>
      </c>
      <c r="N92" s="28" t="n">
        <v>0</v>
      </c>
      <c r="O92" s="28" t="n">
        <v>0</v>
      </c>
      <c r="P92" s="28" t="n">
        <v>0</v>
      </c>
      <c r="Q92" s="28" t="n">
        <v>0</v>
      </c>
      <c r="R92" s="28" t="n">
        <v>0</v>
      </c>
      <c r="S92" s="28" t="n">
        <v>0</v>
      </c>
      <c r="T92" s="28" t="n">
        <v>0</v>
      </c>
      <c r="U92" s="91" t="n">
        <v>0</v>
      </c>
      <c r="V92" s="28" t="n">
        <v>0</v>
      </c>
      <c r="W92" s="28" t="n">
        <v>0</v>
      </c>
      <c r="X92" s="28" t="n">
        <v>0</v>
      </c>
      <c r="Y92" s="92" t="n">
        <v>0</v>
      </c>
      <c r="Z92" s="7"/>
      <c r="AA92" s="92" t="n">
        <v>3690</v>
      </c>
      <c r="AB92" s="7"/>
      <c r="AC92" s="29" t="n">
        <v>0</v>
      </c>
      <c r="AD92" s="29" t="n">
        <v>0</v>
      </c>
      <c r="AE92" s="93" t="n">
        <v>0</v>
      </c>
      <c r="AF92" s="29" t="n">
        <v>3690</v>
      </c>
      <c r="AG92" s="94" t="n">
        <v>0</v>
      </c>
      <c r="AH92" s="93" t="n">
        <v>0</v>
      </c>
      <c r="AI92" s="94" t="n">
        <v>0</v>
      </c>
      <c r="AJ92" s="7"/>
      <c r="AK92" s="28" t="n">
        <v>0</v>
      </c>
      <c r="AL92" s="28" t="n">
        <v>3690</v>
      </c>
      <c r="AM92" s="28" t="n">
        <v>0</v>
      </c>
      <c r="AN92" s="91" t="n">
        <v>0</v>
      </c>
      <c r="AO92" s="28"/>
      <c r="AP92" s="69" t="n">
        <v>0</v>
      </c>
      <c r="AQ92" s="40" t="n">
        <v>1</v>
      </c>
      <c r="AR92" s="40" t="n">
        <v>0</v>
      </c>
      <c r="AS92" s="70" t="n">
        <v>0</v>
      </c>
      <c r="AT92" s="7"/>
    </row>
    <row r="93" customFormat="false" ht="12.75" hidden="false" customHeight="false" outlineLevel="0" collapsed="false">
      <c r="A93" s="31" t="s">
        <v>142</v>
      </c>
      <c r="B93" s="2" t="s">
        <v>143</v>
      </c>
      <c r="C93" s="7"/>
      <c r="D93" s="28" t="n">
        <v>10230</v>
      </c>
      <c r="E93" s="29" t="n">
        <v>4069</v>
      </c>
      <c r="F93" s="7"/>
      <c r="G93" s="90" t="n">
        <v>3791</v>
      </c>
      <c r="H93" s="28" t="n">
        <v>0</v>
      </c>
      <c r="I93" s="28" t="n">
        <v>248</v>
      </c>
      <c r="J93" s="91" t="n">
        <v>48</v>
      </c>
      <c r="K93" s="28" t="n">
        <v>0</v>
      </c>
      <c r="L93" s="28" t="n">
        <v>0</v>
      </c>
      <c r="M93" s="28" t="n">
        <v>0</v>
      </c>
      <c r="N93" s="28" t="n">
        <v>0</v>
      </c>
      <c r="O93" s="28" t="n">
        <v>0</v>
      </c>
      <c r="P93" s="28" t="n">
        <v>0</v>
      </c>
      <c r="Q93" s="28" t="n">
        <v>0</v>
      </c>
      <c r="R93" s="28" t="n">
        <v>0</v>
      </c>
      <c r="S93" s="28" t="n">
        <v>0</v>
      </c>
      <c r="T93" s="28" t="n">
        <v>0</v>
      </c>
      <c r="U93" s="91" t="n">
        <v>2074</v>
      </c>
      <c r="V93" s="28" t="n">
        <v>0</v>
      </c>
      <c r="W93" s="28" t="n">
        <v>0</v>
      </c>
      <c r="X93" s="28" t="n">
        <v>0</v>
      </c>
      <c r="Y93" s="92" t="n">
        <v>0</v>
      </c>
      <c r="Z93" s="7"/>
      <c r="AA93" s="92" t="n">
        <v>6161</v>
      </c>
      <c r="AB93" s="7"/>
      <c r="AC93" s="29" t="n">
        <v>248</v>
      </c>
      <c r="AD93" s="29" t="n">
        <v>3839</v>
      </c>
      <c r="AE93" s="93" t="n">
        <v>0</v>
      </c>
      <c r="AF93" s="29" t="n">
        <v>0</v>
      </c>
      <c r="AG93" s="94" t="n">
        <v>2074</v>
      </c>
      <c r="AH93" s="93" t="n">
        <v>0</v>
      </c>
      <c r="AI93" s="94" t="n">
        <v>0</v>
      </c>
      <c r="AJ93" s="7"/>
      <c r="AK93" s="28" t="n">
        <v>4087</v>
      </c>
      <c r="AL93" s="28" t="n">
        <v>2074</v>
      </c>
      <c r="AM93" s="28" t="n">
        <v>0</v>
      </c>
      <c r="AN93" s="91" t="n">
        <v>0</v>
      </c>
      <c r="AO93" s="28"/>
      <c r="AP93" s="69" t="n">
        <v>0.399511241446725</v>
      </c>
      <c r="AQ93" s="40" t="n">
        <v>0.202737047898338</v>
      </c>
      <c r="AR93" s="40" t="n">
        <v>0</v>
      </c>
      <c r="AS93" s="70" t="n">
        <v>0</v>
      </c>
      <c r="AT93" s="7"/>
    </row>
    <row r="94" customFormat="false" ht="12.75" hidden="false" customHeight="false" outlineLevel="0" collapsed="false">
      <c r="A94" s="31" t="s">
        <v>144</v>
      </c>
      <c r="B94" s="2" t="s">
        <v>145</v>
      </c>
      <c r="C94" s="7"/>
      <c r="D94" s="28" t="n">
        <v>3075</v>
      </c>
      <c r="E94" s="29" t="n">
        <v>0</v>
      </c>
      <c r="F94" s="7"/>
      <c r="G94" s="90" t="n">
        <v>0</v>
      </c>
      <c r="H94" s="28" t="n">
        <v>0</v>
      </c>
      <c r="I94" s="28" t="n">
        <v>0</v>
      </c>
      <c r="J94" s="91" t="n">
        <v>0</v>
      </c>
      <c r="K94" s="28" t="n">
        <v>0</v>
      </c>
      <c r="L94" s="28" t="n">
        <v>0</v>
      </c>
      <c r="M94" s="28" t="n">
        <v>0</v>
      </c>
      <c r="N94" s="28" t="n">
        <v>0</v>
      </c>
      <c r="O94" s="28" t="n">
        <v>0</v>
      </c>
      <c r="P94" s="28" t="n">
        <v>0</v>
      </c>
      <c r="Q94" s="28" t="n">
        <v>0</v>
      </c>
      <c r="R94" s="28" t="n">
        <v>0</v>
      </c>
      <c r="S94" s="28" t="n">
        <v>0</v>
      </c>
      <c r="T94" s="28" t="n">
        <v>0</v>
      </c>
      <c r="U94" s="91" t="n">
        <v>3075</v>
      </c>
      <c r="V94" s="28" t="n">
        <v>0</v>
      </c>
      <c r="W94" s="28" t="n">
        <v>0</v>
      </c>
      <c r="X94" s="28" t="n">
        <v>0</v>
      </c>
      <c r="Y94" s="92" t="n">
        <v>0</v>
      </c>
      <c r="Z94" s="7"/>
      <c r="AA94" s="92" t="n">
        <v>3075</v>
      </c>
      <c r="AB94" s="7"/>
      <c r="AC94" s="29" t="n">
        <v>0</v>
      </c>
      <c r="AD94" s="29" t="n">
        <v>0</v>
      </c>
      <c r="AE94" s="93" t="n">
        <v>0</v>
      </c>
      <c r="AF94" s="29" t="n">
        <v>0</v>
      </c>
      <c r="AG94" s="94" t="n">
        <v>3075</v>
      </c>
      <c r="AH94" s="93" t="n">
        <v>0</v>
      </c>
      <c r="AI94" s="94" t="n">
        <v>0</v>
      </c>
      <c r="AJ94" s="7"/>
      <c r="AK94" s="28" t="n">
        <v>0</v>
      </c>
      <c r="AL94" s="28" t="n">
        <v>3075</v>
      </c>
      <c r="AM94" s="28" t="n">
        <v>0</v>
      </c>
      <c r="AN94" s="91" t="n">
        <v>0</v>
      </c>
      <c r="AO94" s="28"/>
      <c r="AP94" s="69" t="n">
        <v>0</v>
      </c>
      <c r="AQ94" s="40" t="n">
        <v>1</v>
      </c>
      <c r="AR94" s="40" t="n">
        <v>0</v>
      </c>
      <c r="AS94" s="70" t="n">
        <v>0</v>
      </c>
      <c r="AT94" s="7"/>
    </row>
    <row r="95" customFormat="false" ht="12.75" hidden="false" customHeight="false" outlineLevel="0" collapsed="false">
      <c r="A95" s="31" t="s">
        <v>146</v>
      </c>
      <c r="B95" s="2" t="s">
        <v>147</v>
      </c>
      <c r="C95" s="7"/>
      <c r="D95" s="28" t="n">
        <v>524</v>
      </c>
      <c r="E95" s="29" t="n">
        <v>0</v>
      </c>
      <c r="F95" s="7"/>
      <c r="G95" s="90" t="n">
        <v>0</v>
      </c>
      <c r="H95" s="28" t="n">
        <v>0</v>
      </c>
      <c r="I95" s="28" t="n">
        <v>0</v>
      </c>
      <c r="J95" s="91" t="n">
        <v>0</v>
      </c>
      <c r="K95" s="28" t="n">
        <v>0</v>
      </c>
      <c r="L95" s="28" t="n">
        <v>0</v>
      </c>
      <c r="M95" s="28" t="n">
        <v>0</v>
      </c>
      <c r="N95" s="28" t="n">
        <v>0</v>
      </c>
      <c r="O95" s="28" t="n">
        <v>0</v>
      </c>
      <c r="P95" s="28" t="n">
        <v>0</v>
      </c>
      <c r="Q95" s="28" t="n">
        <v>0</v>
      </c>
      <c r="R95" s="28" t="n">
        <v>0</v>
      </c>
      <c r="S95" s="28" t="n">
        <v>0</v>
      </c>
      <c r="T95" s="28" t="n">
        <v>0</v>
      </c>
      <c r="U95" s="91" t="n">
        <v>524</v>
      </c>
      <c r="V95" s="28" t="n">
        <v>0</v>
      </c>
      <c r="W95" s="28" t="n">
        <v>0</v>
      </c>
      <c r="X95" s="28" t="n">
        <v>0</v>
      </c>
      <c r="Y95" s="92" t="n">
        <v>0</v>
      </c>
      <c r="Z95" s="7"/>
      <c r="AA95" s="92" t="n">
        <v>524</v>
      </c>
      <c r="AB95" s="7"/>
      <c r="AC95" s="29" t="n">
        <v>0</v>
      </c>
      <c r="AD95" s="29" t="n">
        <v>0</v>
      </c>
      <c r="AE95" s="93" t="n">
        <v>0</v>
      </c>
      <c r="AF95" s="29" t="n">
        <v>0</v>
      </c>
      <c r="AG95" s="94" t="n">
        <v>524</v>
      </c>
      <c r="AH95" s="93" t="n">
        <v>0</v>
      </c>
      <c r="AI95" s="94" t="n">
        <v>0</v>
      </c>
      <c r="AJ95" s="7"/>
      <c r="AK95" s="28" t="n">
        <v>0</v>
      </c>
      <c r="AL95" s="28" t="n">
        <v>524</v>
      </c>
      <c r="AM95" s="28" t="n">
        <v>0</v>
      </c>
      <c r="AN95" s="91" t="n">
        <v>0</v>
      </c>
      <c r="AO95" s="28"/>
      <c r="AP95" s="69" t="n">
        <v>0</v>
      </c>
      <c r="AQ95" s="40" t="n">
        <v>1</v>
      </c>
      <c r="AR95" s="40" t="n">
        <v>0</v>
      </c>
      <c r="AS95" s="70" t="n">
        <v>0</v>
      </c>
      <c r="AT95" s="7"/>
    </row>
    <row r="96" customFormat="false" ht="12.75" hidden="false" customHeight="false" outlineLevel="0" collapsed="false">
      <c r="A96" s="31" t="s">
        <v>148</v>
      </c>
      <c r="B96" s="2" t="s">
        <v>147</v>
      </c>
      <c r="C96" s="7"/>
      <c r="D96" s="28" t="n">
        <v>1231</v>
      </c>
      <c r="E96" s="29" t="n">
        <v>0</v>
      </c>
      <c r="F96" s="7"/>
      <c r="G96" s="90" t="n">
        <v>0</v>
      </c>
      <c r="H96" s="28" t="n">
        <v>0</v>
      </c>
      <c r="I96" s="28" t="n">
        <v>0</v>
      </c>
      <c r="J96" s="91" t="n">
        <v>0</v>
      </c>
      <c r="K96" s="28" t="n">
        <v>0</v>
      </c>
      <c r="L96" s="28" t="n">
        <v>0</v>
      </c>
      <c r="M96" s="28" t="n">
        <v>0</v>
      </c>
      <c r="N96" s="28" t="n">
        <v>0</v>
      </c>
      <c r="O96" s="28" t="n">
        <v>0</v>
      </c>
      <c r="P96" s="28" t="n">
        <v>0</v>
      </c>
      <c r="Q96" s="28" t="n">
        <v>0</v>
      </c>
      <c r="R96" s="28" t="n">
        <v>0</v>
      </c>
      <c r="S96" s="28" t="n">
        <v>0</v>
      </c>
      <c r="T96" s="28" t="n">
        <v>0</v>
      </c>
      <c r="U96" s="91" t="n">
        <v>1231</v>
      </c>
      <c r="V96" s="28" t="n">
        <v>0</v>
      </c>
      <c r="W96" s="28" t="n">
        <v>0</v>
      </c>
      <c r="X96" s="28" t="n">
        <v>0</v>
      </c>
      <c r="Y96" s="92" t="n">
        <v>0</v>
      </c>
      <c r="Z96" s="7"/>
      <c r="AA96" s="92" t="n">
        <v>1231</v>
      </c>
      <c r="AB96" s="7"/>
      <c r="AC96" s="29" t="n">
        <v>0</v>
      </c>
      <c r="AD96" s="29" t="n">
        <v>0</v>
      </c>
      <c r="AE96" s="93" t="n">
        <v>0</v>
      </c>
      <c r="AF96" s="29" t="n">
        <v>0</v>
      </c>
      <c r="AG96" s="94" t="n">
        <v>1231</v>
      </c>
      <c r="AH96" s="93" t="n">
        <v>0</v>
      </c>
      <c r="AI96" s="94" t="n">
        <v>0</v>
      </c>
      <c r="AJ96" s="7"/>
      <c r="AK96" s="28" t="n">
        <v>0</v>
      </c>
      <c r="AL96" s="28" t="n">
        <v>1231</v>
      </c>
      <c r="AM96" s="28" t="n">
        <v>0</v>
      </c>
      <c r="AN96" s="91" t="n">
        <v>0</v>
      </c>
      <c r="AO96" s="28"/>
      <c r="AP96" s="69" t="n">
        <v>0</v>
      </c>
      <c r="AQ96" s="40" t="n">
        <v>1</v>
      </c>
      <c r="AR96" s="40" t="n">
        <v>0</v>
      </c>
      <c r="AS96" s="70" t="n">
        <v>0</v>
      </c>
      <c r="AT96" s="7"/>
    </row>
    <row r="97" customFormat="false" ht="12.75" hidden="false" customHeight="false" outlineLevel="0" collapsed="false">
      <c r="A97" s="31" t="s">
        <v>149</v>
      </c>
      <c r="B97" s="2" t="s">
        <v>147</v>
      </c>
      <c r="C97" s="7"/>
      <c r="D97" s="28" t="n">
        <v>471</v>
      </c>
      <c r="E97" s="29" t="n">
        <v>174</v>
      </c>
      <c r="F97" s="7"/>
      <c r="G97" s="90" t="n">
        <v>201</v>
      </c>
      <c r="H97" s="28" t="n">
        <v>0</v>
      </c>
      <c r="I97" s="28" t="n">
        <v>10</v>
      </c>
      <c r="J97" s="91" t="n">
        <v>2</v>
      </c>
      <c r="K97" s="28" t="n">
        <v>0</v>
      </c>
      <c r="L97" s="28" t="n">
        <v>0</v>
      </c>
      <c r="M97" s="28" t="n">
        <v>0</v>
      </c>
      <c r="N97" s="28" t="n">
        <v>0</v>
      </c>
      <c r="O97" s="28" t="n">
        <v>0</v>
      </c>
      <c r="P97" s="28" t="n">
        <v>0</v>
      </c>
      <c r="Q97" s="28" t="n">
        <v>0</v>
      </c>
      <c r="R97" s="28" t="n">
        <v>0</v>
      </c>
      <c r="S97" s="28" t="n">
        <v>0</v>
      </c>
      <c r="T97" s="28" t="n">
        <v>0</v>
      </c>
      <c r="U97" s="91" t="n">
        <v>84</v>
      </c>
      <c r="V97" s="28" t="n">
        <v>0</v>
      </c>
      <c r="W97" s="28" t="n">
        <v>0</v>
      </c>
      <c r="X97" s="28" t="n">
        <v>0</v>
      </c>
      <c r="Y97" s="92" t="n">
        <v>0</v>
      </c>
      <c r="Z97" s="7"/>
      <c r="AA97" s="92" t="n">
        <v>297</v>
      </c>
      <c r="AB97" s="7"/>
      <c r="AC97" s="29" t="n">
        <v>10</v>
      </c>
      <c r="AD97" s="29" t="n">
        <v>203</v>
      </c>
      <c r="AE97" s="93" t="n">
        <v>0</v>
      </c>
      <c r="AF97" s="29" t="n">
        <v>0</v>
      </c>
      <c r="AG97" s="94" t="n">
        <v>84</v>
      </c>
      <c r="AH97" s="93" t="n">
        <v>0</v>
      </c>
      <c r="AI97" s="94" t="n">
        <v>0</v>
      </c>
      <c r="AJ97" s="7"/>
      <c r="AK97" s="28" t="n">
        <v>213</v>
      </c>
      <c r="AL97" s="28" t="n">
        <v>84</v>
      </c>
      <c r="AM97" s="28" t="n">
        <v>0</v>
      </c>
      <c r="AN97" s="91" t="n">
        <v>0</v>
      </c>
      <c r="AO97" s="28"/>
      <c r="AP97" s="69" t="n">
        <v>0.452229299363057</v>
      </c>
      <c r="AQ97" s="40" t="n">
        <v>0.178343949044586</v>
      </c>
      <c r="AR97" s="40" t="n">
        <v>0</v>
      </c>
      <c r="AS97" s="70" t="n">
        <v>0</v>
      </c>
      <c r="AT97" s="7"/>
    </row>
    <row r="98" customFormat="false" ht="12.75" hidden="false" customHeight="false" outlineLevel="0" collapsed="false">
      <c r="A98" s="31" t="s">
        <v>150</v>
      </c>
      <c r="B98" s="2" t="s">
        <v>147</v>
      </c>
      <c r="C98" s="7"/>
      <c r="D98" s="28" t="n">
        <v>309</v>
      </c>
      <c r="E98" s="29" t="n">
        <v>0</v>
      </c>
      <c r="F98" s="7"/>
      <c r="G98" s="90" t="n">
        <v>0</v>
      </c>
      <c r="H98" s="28" t="n">
        <v>0</v>
      </c>
      <c r="I98" s="28" t="n">
        <v>0</v>
      </c>
      <c r="J98" s="91" t="n">
        <v>0</v>
      </c>
      <c r="K98" s="28" t="n">
        <v>0</v>
      </c>
      <c r="L98" s="28" t="n">
        <v>0</v>
      </c>
      <c r="M98" s="28" t="n">
        <v>0</v>
      </c>
      <c r="N98" s="28" t="n">
        <v>0</v>
      </c>
      <c r="O98" s="28" t="n">
        <v>0</v>
      </c>
      <c r="P98" s="28" t="n">
        <v>0</v>
      </c>
      <c r="Q98" s="28" t="n">
        <v>0</v>
      </c>
      <c r="R98" s="28" t="n">
        <v>0</v>
      </c>
      <c r="S98" s="28" t="n">
        <v>0</v>
      </c>
      <c r="T98" s="28" t="n">
        <v>0</v>
      </c>
      <c r="U98" s="91" t="n">
        <v>309</v>
      </c>
      <c r="V98" s="28" t="n">
        <v>0</v>
      </c>
      <c r="W98" s="28" t="n">
        <v>0</v>
      </c>
      <c r="X98" s="28" t="n">
        <v>0</v>
      </c>
      <c r="Y98" s="92" t="n">
        <v>0</v>
      </c>
      <c r="Z98" s="7"/>
      <c r="AA98" s="92" t="n">
        <v>309</v>
      </c>
      <c r="AB98" s="7"/>
      <c r="AC98" s="29" t="n">
        <v>0</v>
      </c>
      <c r="AD98" s="29" t="n">
        <v>0</v>
      </c>
      <c r="AE98" s="93" t="n">
        <v>0</v>
      </c>
      <c r="AF98" s="29" t="n">
        <v>0</v>
      </c>
      <c r="AG98" s="94" t="n">
        <v>309</v>
      </c>
      <c r="AH98" s="93" t="n">
        <v>0</v>
      </c>
      <c r="AI98" s="94" t="n">
        <v>0</v>
      </c>
      <c r="AJ98" s="7"/>
      <c r="AK98" s="28" t="n">
        <v>0</v>
      </c>
      <c r="AL98" s="28" t="n">
        <v>309</v>
      </c>
      <c r="AM98" s="28" t="n">
        <v>0</v>
      </c>
      <c r="AN98" s="91" t="n">
        <v>0</v>
      </c>
      <c r="AO98" s="28"/>
      <c r="AP98" s="69" t="n">
        <v>0</v>
      </c>
      <c r="AQ98" s="40" t="n">
        <v>1</v>
      </c>
      <c r="AR98" s="40" t="n">
        <v>0</v>
      </c>
      <c r="AS98" s="70" t="n">
        <v>0</v>
      </c>
      <c r="AT98" s="7"/>
    </row>
    <row r="99" customFormat="false" ht="12.75" hidden="false" customHeight="false" outlineLevel="0" collapsed="false">
      <c r="A99" s="31" t="s">
        <v>151</v>
      </c>
      <c r="B99" s="2" t="s">
        <v>147</v>
      </c>
      <c r="C99" s="7"/>
      <c r="D99" s="28" t="n">
        <v>3414</v>
      </c>
      <c r="E99" s="29" t="n">
        <v>1236</v>
      </c>
      <c r="F99" s="7"/>
      <c r="G99" s="90" t="n">
        <v>1457</v>
      </c>
      <c r="H99" s="28" t="n">
        <v>0</v>
      </c>
      <c r="I99" s="28" t="n">
        <v>79</v>
      </c>
      <c r="J99" s="91" t="n">
        <v>14</v>
      </c>
      <c r="K99" s="28" t="n">
        <v>0</v>
      </c>
      <c r="L99" s="28" t="n">
        <v>0</v>
      </c>
      <c r="M99" s="28" t="n">
        <v>0</v>
      </c>
      <c r="N99" s="28" t="n">
        <v>0</v>
      </c>
      <c r="O99" s="28" t="n">
        <v>0</v>
      </c>
      <c r="P99" s="28" t="n">
        <v>0</v>
      </c>
      <c r="Q99" s="28" t="n">
        <v>0</v>
      </c>
      <c r="R99" s="28" t="n">
        <v>0</v>
      </c>
      <c r="S99" s="28" t="n">
        <v>0</v>
      </c>
      <c r="T99" s="28" t="n">
        <v>0</v>
      </c>
      <c r="U99" s="91" t="n">
        <v>628</v>
      </c>
      <c r="V99" s="28" t="n">
        <v>0</v>
      </c>
      <c r="W99" s="28" t="n">
        <v>0</v>
      </c>
      <c r="X99" s="28" t="n">
        <v>0</v>
      </c>
      <c r="Y99" s="92" t="n">
        <v>0</v>
      </c>
      <c r="Z99" s="7"/>
      <c r="AA99" s="92" t="n">
        <v>2178</v>
      </c>
      <c r="AB99" s="7"/>
      <c r="AC99" s="29" t="n">
        <v>79</v>
      </c>
      <c r="AD99" s="29" t="n">
        <v>1471</v>
      </c>
      <c r="AE99" s="93" t="n">
        <v>0</v>
      </c>
      <c r="AF99" s="29" t="n">
        <v>0</v>
      </c>
      <c r="AG99" s="94" t="n">
        <v>628</v>
      </c>
      <c r="AH99" s="93" t="n">
        <v>0</v>
      </c>
      <c r="AI99" s="94" t="n">
        <v>0</v>
      </c>
      <c r="AJ99" s="7"/>
      <c r="AK99" s="28" t="n">
        <v>1550</v>
      </c>
      <c r="AL99" s="28" t="n">
        <v>628</v>
      </c>
      <c r="AM99" s="28" t="n">
        <v>0</v>
      </c>
      <c r="AN99" s="91" t="n">
        <v>0</v>
      </c>
      <c r="AO99" s="28"/>
      <c r="AP99" s="69" t="n">
        <v>0.454012888107791</v>
      </c>
      <c r="AQ99" s="40" t="n">
        <v>0.183948447568834</v>
      </c>
      <c r="AR99" s="40" t="n">
        <v>0</v>
      </c>
      <c r="AS99" s="70" t="n">
        <v>0</v>
      </c>
      <c r="AT99" s="7"/>
    </row>
    <row r="100" customFormat="false" ht="12.75" hidden="false" customHeight="false" outlineLevel="0" collapsed="false">
      <c r="A100" s="31" t="s">
        <v>152</v>
      </c>
      <c r="B100" s="2" t="s">
        <v>153</v>
      </c>
      <c r="C100" s="7"/>
      <c r="D100" s="28" t="n">
        <v>624030</v>
      </c>
      <c r="E100" s="29" t="n">
        <v>0</v>
      </c>
      <c r="F100" s="7"/>
      <c r="G100" s="90" t="n">
        <v>154768</v>
      </c>
      <c r="H100" s="28" t="n">
        <v>18897</v>
      </c>
      <c r="I100" s="28" t="n">
        <v>57627</v>
      </c>
      <c r="J100" s="91" t="n">
        <v>0</v>
      </c>
      <c r="K100" s="28" t="n">
        <v>124085</v>
      </c>
      <c r="L100" s="28" t="n">
        <v>147316</v>
      </c>
      <c r="M100" s="28" t="n">
        <v>0</v>
      </c>
      <c r="N100" s="28" t="n">
        <v>0</v>
      </c>
      <c r="O100" s="28" t="n">
        <v>0</v>
      </c>
      <c r="P100" s="28" t="n">
        <v>0</v>
      </c>
      <c r="Q100" s="28" t="n">
        <v>0</v>
      </c>
      <c r="R100" s="28" t="n">
        <v>0</v>
      </c>
      <c r="S100" s="28" t="n">
        <v>102978</v>
      </c>
      <c r="T100" s="28" t="n">
        <v>1601</v>
      </c>
      <c r="U100" s="91" t="n">
        <v>16758</v>
      </c>
      <c r="V100" s="28" t="n">
        <v>0</v>
      </c>
      <c r="W100" s="28" t="n">
        <v>0</v>
      </c>
      <c r="X100" s="28" t="n">
        <v>0</v>
      </c>
      <c r="Y100" s="92" t="n">
        <v>0</v>
      </c>
      <c r="Z100" s="7"/>
      <c r="AA100" s="92" t="n">
        <v>624030</v>
      </c>
      <c r="AB100" s="7"/>
      <c r="AC100" s="29" t="n">
        <v>76524</v>
      </c>
      <c r="AD100" s="29" t="n">
        <v>154768</v>
      </c>
      <c r="AE100" s="93" t="n">
        <v>0</v>
      </c>
      <c r="AF100" s="29" t="n">
        <v>374379</v>
      </c>
      <c r="AG100" s="94" t="n">
        <v>18359</v>
      </c>
      <c r="AH100" s="93" t="n">
        <v>0</v>
      </c>
      <c r="AI100" s="94" t="n">
        <v>0</v>
      </c>
      <c r="AJ100" s="7"/>
      <c r="AK100" s="28" t="n">
        <v>231292</v>
      </c>
      <c r="AL100" s="28" t="n">
        <v>392738</v>
      </c>
      <c r="AM100" s="28" t="n">
        <v>0</v>
      </c>
      <c r="AN100" s="91" t="n">
        <v>0</v>
      </c>
      <c r="AO100" s="28"/>
      <c r="AP100" s="69" t="n">
        <v>0.370642437062321</v>
      </c>
      <c r="AQ100" s="40" t="n">
        <v>0.629357562937679</v>
      </c>
      <c r="AR100" s="40" t="n">
        <v>0</v>
      </c>
      <c r="AS100" s="70" t="n">
        <v>0</v>
      </c>
      <c r="AT100" s="7"/>
    </row>
    <row r="101" customFormat="false" ht="12.75" hidden="false" customHeight="false" outlineLevel="0" collapsed="false">
      <c r="A101" s="31" t="s">
        <v>154</v>
      </c>
      <c r="B101" s="2" t="s">
        <v>153</v>
      </c>
      <c r="C101" s="7"/>
      <c r="D101" s="28" t="n">
        <v>161027</v>
      </c>
      <c r="E101" s="29" t="n">
        <v>0</v>
      </c>
      <c r="F101" s="7"/>
      <c r="G101" s="90" t="n">
        <v>45970</v>
      </c>
      <c r="H101" s="28" t="n">
        <v>5612</v>
      </c>
      <c r="I101" s="28" t="n">
        <v>17117</v>
      </c>
      <c r="J101" s="91" t="n">
        <v>0</v>
      </c>
      <c r="K101" s="28" t="n">
        <v>30601</v>
      </c>
      <c r="L101" s="28" t="n">
        <v>36331</v>
      </c>
      <c r="M101" s="28" t="n">
        <v>0</v>
      </c>
      <c r="N101" s="28" t="n">
        <v>0</v>
      </c>
      <c r="O101" s="28" t="n">
        <v>0</v>
      </c>
      <c r="P101" s="28" t="n">
        <v>0</v>
      </c>
      <c r="Q101" s="28" t="n">
        <v>0</v>
      </c>
      <c r="R101" s="28" t="n">
        <v>0</v>
      </c>
      <c r="S101" s="28" t="n">
        <v>25396</v>
      </c>
      <c r="T101" s="28" t="n">
        <v>0</v>
      </c>
      <c r="U101" s="91" t="n">
        <v>0</v>
      </c>
      <c r="V101" s="28" t="n">
        <v>0</v>
      </c>
      <c r="W101" s="28" t="n">
        <v>0</v>
      </c>
      <c r="X101" s="28" t="n">
        <v>0</v>
      </c>
      <c r="Y101" s="92" t="n">
        <v>0</v>
      </c>
      <c r="Z101" s="7"/>
      <c r="AA101" s="92" t="n">
        <v>161027</v>
      </c>
      <c r="AB101" s="7"/>
      <c r="AC101" s="29" t="n">
        <v>22729</v>
      </c>
      <c r="AD101" s="29" t="n">
        <v>45970</v>
      </c>
      <c r="AE101" s="93" t="n">
        <v>0</v>
      </c>
      <c r="AF101" s="29" t="n">
        <v>92328</v>
      </c>
      <c r="AG101" s="94" t="n">
        <v>0</v>
      </c>
      <c r="AH101" s="93" t="n">
        <v>0</v>
      </c>
      <c r="AI101" s="94" t="n">
        <v>0</v>
      </c>
      <c r="AJ101" s="7"/>
      <c r="AK101" s="28" t="n">
        <v>68699</v>
      </c>
      <c r="AL101" s="28" t="n">
        <v>92328</v>
      </c>
      <c r="AM101" s="28" t="n">
        <v>0</v>
      </c>
      <c r="AN101" s="91" t="n">
        <v>0</v>
      </c>
      <c r="AO101" s="28"/>
      <c r="AP101" s="69" t="n">
        <v>0.426630316654971</v>
      </c>
      <c r="AQ101" s="40" t="n">
        <v>0.573369683345029</v>
      </c>
      <c r="AR101" s="40" t="n">
        <v>0</v>
      </c>
      <c r="AS101" s="70" t="n">
        <v>0</v>
      </c>
      <c r="AT101" s="7"/>
    </row>
    <row r="102" customFormat="false" ht="12.75" hidden="false" customHeight="false" outlineLevel="0" collapsed="false">
      <c r="A102" s="31" t="s">
        <v>155</v>
      </c>
      <c r="B102" s="2" t="s">
        <v>153</v>
      </c>
      <c r="C102" s="7"/>
      <c r="D102" s="28" t="n">
        <v>206933</v>
      </c>
      <c r="E102" s="29" t="n">
        <v>0</v>
      </c>
      <c r="F102" s="7"/>
      <c r="G102" s="90" t="n">
        <v>59076</v>
      </c>
      <c r="H102" s="28" t="n">
        <v>7213</v>
      </c>
      <c r="I102" s="28" t="n">
        <v>21996</v>
      </c>
      <c r="J102" s="91" t="n">
        <v>0</v>
      </c>
      <c r="K102" s="28" t="n">
        <v>39325</v>
      </c>
      <c r="L102" s="28" t="n">
        <v>46687</v>
      </c>
      <c r="M102" s="28" t="n">
        <v>0</v>
      </c>
      <c r="N102" s="28" t="n">
        <v>0</v>
      </c>
      <c r="O102" s="28" t="n">
        <v>0</v>
      </c>
      <c r="P102" s="28" t="n">
        <v>0</v>
      </c>
      <c r="Q102" s="28" t="n">
        <v>0</v>
      </c>
      <c r="R102" s="28" t="n">
        <v>0</v>
      </c>
      <c r="S102" s="28" t="n">
        <v>32636</v>
      </c>
      <c r="T102" s="28" t="n">
        <v>0</v>
      </c>
      <c r="U102" s="91" t="n">
        <v>0</v>
      </c>
      <c r="V102" s="28" t="n">
        <v>0</v>
      </c>
      <c r="W102" s="28" t="n">
        <v>0</v>
      </c>
      <c r="X102" s="28" t="n">
        <v>0</v>
      </c>
      <c r="Y102" s="92" t="n">
        <v>0</v>
      </c>
      <c r="Z102" s="7"/>
      <c r="AA102" s="92" t="n">
        <v>206933</v>
      </c>
      <c r="AB102" s="7"/>
      <c r="AC102" s="29" t="n">
        <v>29209</v>
      </c>
      <c r="AD102" s="29" t="n">
        <v>59076</v>
      </c>
      <c r="AE102" s="93" t="n">
        <v>0</v>
      </c>
      <c r="AF102" s="29" t="n">
        <v>118648</v>
      </c>
      <c r="AG102" s="94" t="n">
        <v>0</v>
      </c>
      <c r="AH102" s="93" t="n">
        <v>0</v>
      </c>
      <c r="AI102" s="94" t="n">
        <v>0</v>
      </c>
      <c r="AJ102" s="7"/>
      <c r="AK102" s="28" t="n">
        <v>88285</v>
      </c>
      <c r="AL102" s="28" t="n">
        <v>118648</v>
      </c>
      <c r="AM102" s="28" t="n">
        <v>0</v>
      </c>
      <c r="AN102" s="91" t="n">
        <v>0</v>
      </c>
      <c r="AO102" s="28"/>
      <c r="AP102" s="69" t="n">
        <v>0.426635674348702</v>
      </c>
      <c r="AQ102" s="40" t="n">
        <v>0.573364325651298</v>
      </c>
      <c r="AR102" s="40" t="n">
        <v>0</v>
      </c>
      <c r="AS102" s="70" t="n">
        <v>0</v>
      </c>
      <c r="AT102" s="7"/>
    </row>
    <row r="103" customFormat="false" ht="12.75" hidden="false" customHeight="false" outlineLevel="0" collapsed="false">
      <c r="A103" s="31" t="s">
        <v>156</v>
      </c>
      <c r="B103" s="2" t="s">
        <v>153</v>
      </c>
      <c r="C103" s="7"/>
      <c r="D103" s="28" t="n">
        <v>133127</v>
      </c>
      <c r="E103" s="29" t="n">
        <v>0</v>
      </c>
      <c r="F103" s="7"/>
      <c r="G103" s="90" t="n">
        <v>38006</v>
      </c>
      <c r="H103" s="28" t="n">
        <v>4640</v>
      </c>
      <c r="I103" s="28" t="n">
        <v>14150</v>
      </c>
      <c r="J103" s="91" t="n">
        <v>0</v>
      </c>
      <c r="K103" s="28" t="n">
        <v>25299</v>
      </c>
      <c r="L103" s="28" t="n">
        <v>30036</v>
      </c>
      <c r="M103" s="28" t="n">
        <v>0</v>
      </c>
      <c r="N103" s="28" t="n">
        <v>0</v>
      </c>
      <c r="O103" s="28" t="n">
        <v>0</v>
      </c>
      <c r="P103" s="28" t="n">
        <v>0</v>
      </c>
      <c r="Q103" s="28" t="n">
        <v>0</v>
      </c>
      <c r="R103" s="28" t="n">
        <v>0</v>
      </c>
      <c r="S103" s="28" t="n">
        <v>20996</v>
      </c>
      <c r="T103" s="28" t="n">
        <v>0</v>
      </c>
      <c r="U103" s="91" t="n">
        <v>0</v>
      </c>
      <c r="V103" s="28" t="n">
        <v>0</v>
      </c>
      <c r="W103" s="28" t="n">
        <v>0</v>
      </c>
      <c r="X103" s="28" t="n">
        <v>0</v>
      </c>
      <c r="Y103" s="92" t="n">
        <v>0</v>
      </c>
      <c r="Z103" s="7"/>
      <c r="AA103" s="92" t="n">
        <v>133127</v>
      </c>
      <c r="AB103" s="7"/>
      <c r="AC103" s="29" t="n">
        <v>18790</v>
      </c>
      <c r="AD103" s="29" t="n">
        <v>38006</v>
      </c>
      <c r="AE103" s="93" t="n">
        <v>0</v>
      </c>
      <c r="AF103" s="29" t="n">
        <v>76331</v>
      </c>
      <c r="AG103" s="94" t="n">
        <v>0</v>
      </c>
      <c r="AH103" s="93" t="n">
        <v>0</v>
      </c>
      <c r="AI103" s="94" t="n">
        <v>0</v>
      </c>
      <c r="AJ103" s="7"/>
      <c r="AK103" s="28" t="n">
        <v>56796</v>
      </c>
      <c r="AL103" s="28" t="n">
        <v>76331</v>
      </c>
      <c r="AM103" s="28" t="n">
        <v>0</v>
      </c>
      <c r="AN103" s="91" t="n">
        <v>0</v>
      </c>
      <c r="AO103" s="28"/>
      <c r="AP103" s="69" t="n">
        <v>0.426630210250362</v>
      </c>
      <c r="AQ103" s="40" t="n">
        <v>0.573369789749638</v>
      </c>
      <c r="AR103" s="40" t="n">
        <v>0</v>
      </c>
      <c r="AS103" s="70" t="n">
        <v>0</v>
      </c>
      <c r="AT103" s="7"/>
    </row>
    <row r="104" customFormat="false" ht="12.75" hidden="false" customHeight="false" outlineLevel="0" collapsed="false">
      <c r="A104" s="31" t="s">
        <v>157</v>
      </c>
      <c r="B104" s="2" t="s">
        <v>153</v>
      </c>
      <c r="C104" s="7"/>
      <c r="D104" s="28" t="n">
        <v>51332</v>
      </c>
      <c r="E104" s="29" t="n">
        <v>0</v>
      </c>
      <c r="F104" s="7"/>
      <c r="G104" s="90" t="n">
        <v>0</v>
      </c>
      <c r="H104" s="28" t="n">
        <v>0</v>
      </c>
      <c r="I104" s="28" t="n">
        <v>0</v>
      </c>
      <c r="J104" s="91" t="n">
        <v>0</v>
      </c>
      <c r="K104" s="28" t="n">
        <v>17014</v>
      </c>
      <c r="L104" s="28" t="n">
        <v>20198</v>
      </c>
      <c r="M104" s="28" t="n">
        <v>0</v>
      </c>
      <c r="N104" s="28" t="n">
        <v>0</v>
      </c>
      <c r="O104" s="28" t="n">
        <v>0</v>
      </c>
      <c r="P104" s="28" t="n">
        <v>0</v>
      </c>
      <c r="Q104" s="28" t="n">
        <v>0</v>
      </c>
      <c r="R104" s="28" t="n">
        <v>0</v>
      </c>
      <c r="S104" s="28" t="n">
        <v>14120</v>
      </c>
      <c r="T104" s="28" t="n">
        <v>0</v>
      </c>
      <c r="U104" s="91" t="n">
        <v>0</v>
      </c>
      <c r="V104" s="28" t="n">
        <v>0</v>
      </c>
      <c r="W104" s="28" t="n">
        <v>0</v>
      </c>
      <c r="X104" s="28" t="n">
        <v>0</v>
      </c>
      <c r="Y104" s="92" t="n">
        <v>0</v>
      </c>
      <c r="Z104" s="7"/>
      <c r="AA104" s="92" t="n">
        <v>51332</v>
      </c>
      <c r="AB104" s="7"/>
      <c r="AC104" s="29" t="n">
        <v>0</v>
      </c>
      <c r="AD104" s="29" t="n">
        <v>0</v>
      </c>
      <c r="AE104" s="93" t="n">
        <v>0</v>
      </c>
      <c r="AF104" s="29" t="n">
        <v>51332</v>
      </c>
      <c r="AG104" s="94" t="n">
        <v>0</v>
      </c>
      <c r="AH104" s="93" t="n">
        <v>0</v>
      </c>
      <c r="AI104" s="94" t="n">
        <v>0</v>
      </c>
      <c r="AJ104" s="7"/>
      <c r="AK104" s="28" t="n">
        <v>0</v>
      </c>
      <c r="AL104" s="28" t="n">
        <v>51332</v>
      </c>
      <c r="AM104" s="28" t="n">
        <v>0</v>
      </c>
      <c r="AN104" s="91" t="n">
        <v>0</v>
      </c>
      <c r="AO104" s="28"/>
      <c r="AP104" s="69" t="n">
        <v>0</v>
      </c>
      <c r="AQ104" s="40" t="n">
        <v>1</v>
      </c>
      <c r="AR104" s="40" t="n">
        <v>0</v>
      </c>
      <c r="AS104" s="70" t="n">
        <v>0</v>
      </c>
      <c r="AT104" s="7"/>
    </row>
    <row r="105" customFormat="false" ht="12.75" hidden="false" customHeight="false" outlineLevel="0" collapsed="false">
      <c r="A105" s="31" t="s">
        <v>158</v>
      </c>
      <c r="B105" s="2" t="s">
        <v>153</v>
      </c>
      <c r="C105" s="7"/>
      <c r="D105" s="28" t="n">
        <v>3414</v>
      </c>
      <c r="E105" s="29" t="n">
        <v>0</v>
      </c>
      <c r="F105" s="7"/>
      <c r="G105" s="90" t="n">
        <v>974</v>
      </c>
      <c r="H105" s="28" t="n">
        <v>119</v>
      </c>
      <c r="I105" s="28" t="n">
        <v>363</v>
      </c>
      <c r="J105" s="91" t="n">
        <v>0</v>
      </c>
      <c r="K105" s="28" t="n">
        <v>649</v>
      </c>
      <c r="L105" s="28" t="n">
        <v>770</v>
      </c>
      <c r="M105" s="28" t="n">
        <v>0</v>
      </c>
      <c r="N105" s="28" t="n">
        <v>0</v>
      </c>
      <c r="O105" s="28" t="n">
        <v>0</v>
      </c>
      <c r="P105" s="28" t="n">
        <v>0</v>
      </c>
      <c r="Q105" s="28" t="n">
        <v>0</v>
      </c>
      <c r="R105" s="28" t="n">
        <v>0</v>
      </c>
      <c r="S105" s="28" t="n">
        <v>539</v>
      </c>
      <c r="T105" s="28" t="n">
        <v>0</v>
      </c>
      <c r="U105" s="91" t="n">
        <v>0</v>
      </c>
      <c r="V105" s="28" t="n">
        <v>0</v>
      </c>
      <c r="W105" s="28" t="n">
        <v>0</v>
      </c>
      <c r="X105" s="28" t="n">
        <v>0</v>
      </c>
      <c r="Y105" s="92" t="n">
        <v>0</v>
      </c>
      <c r="Z105" s="7"/>
      <c r="AA105" s="92" t="n">
        <v>3414</v>
      </c>
      <c r="AB105" s="7"/>
      <c r="AC105" s="29" t="n">
        <v>482</v>
      </c>
      <c r="AD105" s="29" t="n">
        <v>974</v>
      </c>
      <c r="AE105" s="93" t="n">
        <v>0</v>
      </c>
      <c r="AF105" s="29" t="n">
        <v>1958</v>
      </c>
      <c r="AG105" s="94" t="n">
        <v>0</v>
      </c>
      <c r="AH105" s="93" t="n">
        <v>0</v>
      </c>
      <c r="AI105" s="94" t="n">
        <v>0</v>
      </c>
      <c r="AJ105" s="7"/>
      <c r="AK105" s="28" t="n">
        <v>1456</v>
      </c>
      <c r="AL105" s="28" t="n">
        <v>1958</v>
      </c>
      <c r="AM105" s="28" t="n">
        <v>0</v>
      </c>
      <c r="AN105" s="91" t="n">
        <v>0</v>
      </c>
      <c r="AO105" s="28"/>
      <c r="AP105" s="69" t="n">
        <v>0.426479203280609</v>
      </c>
      <c r="AQ105" s="40" t="n">
        <v>0.573520796719391</v>
      </c>
      <c r="AR105" s="40" t="n">
        <v>0</v>
      </c>
      <c r="AS105" s="70" t="n">
        <v>0</v>
      </c>
      <c r="AT105" s="7"/>
    </row>
    <row r="106" customFormat="false" ht="12.75" hidden="false" customHeight="false" outlineLevel="0" collapsed="false">
      <c r="A106" s="31" t="s">
        <v>159</v>
      </c>
      <c r="B106" s="2" t="s">
        <v>153</v>
      </c>
      <c r="C106" s="7"/>
      <c r="D106" s="28" t="n">
        <v>11420</v>
      </c>
      <c r="E106" s="29" t="n">
        <v>0</v>
      </c>
      <c r="F106" s="7"/>
      <c r="G106" s="90" t="n">
        <v>0</v>
      </c>
      <c r="H106" s="28" t="n">
        <v>0</v>
      </c>
      <c r="I106" s="28" t="n">
        <v>0</v>
      </c>
      <c r="J106" s="91" t="n">
        <v>0</v>
      </c>
      <c r="K106" s="28" t="n">
        <v>3785</v>
      </c>
      <c r="L106" s="28" t="n">
        <v>4494</v>
      </c>
      <c r="M106" s="28" t="n">
        <v>0</v>
      </c>
      <c r="N106" s="28" t="n">
        <v>0</v>
      </c>
      <c r="O106" s="28" t="n">
        <v>0</v>
      </c>
      <c r="P106" s="28" t="n">
        <v>0</v>
      </c>
      <c r="Q106" s="28" t="n">
        <v>0</v>
      </c>
      <c r="R106" s="28" t="n">
        <v>0</v>
      </c>
      <c r="S106" s="28" t="n">
        <v>3141</v>
      </c>
      <c r="T106" s="28" t="n">
        <v>0</v>
      </c>
      <c r="U106" s="91" t="n">
        <v>0</v>
      </c>
      <c r="V106" s="28" t="n">
        <v>0</v>
      </c>
      <c r="W106" s="28" t="n">
        <v>0</v>
      </c>
      <c r="X106" s="28" t="n">
        <v>0</v>
      </c>
      <c r="Y106" s="92" t="n">
        <v>0</v>
      </c>
      <c r="Z106" s="7"/>
      <c r="AA106" s="92" t="n">
        <v>11420</v>
      </c>
      <c r="AB106" s="7"/>
      <c r="AC106" s="29" t="n">
        <v>0</v>
      </c>
      <c r="AD106" s="29" t="n">
        <v>0</v>
      </c>
      <c r="AE106" s="93" t="n">
        <v>0</v>
      </c>
      <c r="AF106" s="29" t="n">
        <v>11420</v>
      </c>
      <c r="AG106" s="94" t="n">
        <v>0</v>
      </c>
      <c r="AH106" s="93" t="n">
        <v>0</v>
      </c>
      <c r="AI106" s="94" t="n">
        <v>0</v>
      </c>
      <c r="AJ106" s="7"/>
      <c r="AK106" s="28" t="n">
        <v>0</v>
      </c>
      <c r="AL106" s="28" t="n">
        <v>11420</v>
      </c>
      <c r="AM106" s="28" t="n">
        <v>0</v>
      </c>
      <c r="AN106" s="91" t="n">
        <v>0</v>
      </c>
      <c r="AO106" s="28"/>
      <c r="AP106" s="69" t="n">
        <v>0</v>
      </c>
      <c r="AQ106" s="40" t="n">
        <v>1</v>
      </c>
      <c r="AR106" s="40" t="n">
        <v>0</v>
      </c>
      <c r="AS106" s="70" t="n">
        <v>0</v>
      </c>
      <c r="AT106" s="7"/>
    </row>
    <row r="107" customFormat="false" ht="12.75" hidden="false" customHeight="false" outlineLevel="0" collapsed="false">
      <c r="A107" s="31" t="s">
        <v>160</v>
      </c>
      <c r="B107" s="2" t="s">
        <v>153</v>
      </c>
      <c r="C107" s="7"/>
      <c r="D107" s="28" t="n">
        <v>3975</v>
      </c>
      <c r="E107" s="29" t="n">
        <v>0</v>
      </c>
      <c r="F107" s="7"/>
      <c r="G107" s="90" t="n">
        <v>0</v>
      </c>
      <c r="H107" s="28" t="n">
        <v>0</v>
      </c>
      <c r="I107" s="28" t="n">
        <v>0</v>
      </c>
      <c r="J107" s="91" t="n">
        <v>0</v>
      </c>
      <c r="K107" s="28" t="n">
        <v>1317</v>
      </c>
      <c r="L107" s="28" t="n">
        <v>1565</v>
      </c>
      <c r="M107" s="28" t="n">
        <v>0</v>
      </c>
      <c r="N107" s="28" t="n">
        <v>0</v>
      </c>
      <c r="O107" s="28" t="n">
        <v>0</v>
      </c>
      <c r="P107" s="28" t="n">
        <v>0</v>
      </c>
      <c r="Q107" s="28" t="n">
        <v>0</v>
      </c>
      <c r="R107" s="28" t="n">
        <v>0</v>
      </c>
      <c r="S107" s="28" t="n">
        <v>1093</v>
      </c>
      <c r="T107" s="28" t="n">
        <v>0</v>
      </c>
      <c r="U107" s="91" t="n">
        <v>0</v>
      </c>
      <c r="V107" s="28" t="n">
        <v>0</v>
      </c>
      <c r="W107" s="28" t="n">
        <v>0</v>
      </c>
      <c r="X107" s="28" t="n">
        <v>0</v>
      </c>
      <c r="Y107" s="92" t="n">
        <v>0</v>
      </c>
      <c r="Z107" s="7"/>
      <c r="AA107" s="92" t="n">
        <v>3975</v>
      </c>
      <c r="AB107" s="7"/>
      <c r="AC107" s="29" t="n">
        <v>0</v>
      </c>
      <c r="AD107" s="29" t="n">
        <v>0</v>
      </c>
      <c r="AE107" s="93" t="n">
        <v>0</v>
      </c>
      <c r="AF107" s="29" t="n">
        <v>3975</v>
      </c>
      <c r="AG107" s="94" t="n">
        <v>0</v>
      </c>
      <c r="AH107" s="93" t="n">
        <v>0</v>
      </c>
      <c r="AI107" s="94" t="n">
        <v>0</v>
      </c>
      <c r="AJ107" s="7"/>
      <c r="AK107" s="28" t="n">
        <v>0</v>
      </c>
      <c r="AL107" s="28" t="n">
        <v>3975</v>
      </c>
      <c r="AM107" s="28" t="n">
        <v>0</v>
      </c>
      <c r="AN107" s="91" t="n">
        <v>0</v>
      </c>
      <c r="AO107" s="28"/>
      <c r="AP107" s="69" t="n">
        <v>0</v>
      </c>
      <c r="AQ107" s="40" t="n">
        <v>1</v>
      </c>
      <c r="AR107" s="40" t="n">
        <v>0</v>
      </c>
      <c r="AS107" s="70" t="n">
        <v>0</v>
      </c>
      <c r="AT107" s="7"/>
    </row>
    <row r="108" customFormat="false" ht="12.75" hidden="false" customHeight="false" outlineLevel="0" collapsed="false">
      <c r="A108" s="31" t="s">
        <v>161</v>
      </c>
      <c r="B108" s="2" t="s">
        <v>162</v>
      </c>
      <c r="C108" s="7"/>
      <c r="D108" s="28" t="n">
        <v>985</v>
      </c>
      <c r="E108" s="29" t="n">
        <v>0</v>
      </c>
      <c r="F108" s="7"/>
      <c r="G108" s="90" t="n">
        <v>0</v>
      </c>
      <c r="H108" s="28" t="n">
        <v>0</v>
      </c>
      <c r="I108" s="28" t="n">
        <v>0</v>
      </c>
      <c r="J108" s="91" t="n">
        <v>0</v>
      </c>
      <c r="K108" s="28" t="n">
        <v>0</v>
      </c>
      <c r="L108" s="28" t="n">
        <v>0</v>
      </c>
      <c r="M108" s="28" t="n">
        <v>0</v>
      </c>
      <c r="N108" s="28" t="n">
        <v>0</v>
      </c>
      <c r="O108" s="28" t="n">
        <v>0</v>
      </c>
      <c r="P108" s="28" t="n">
        <v>0</v>
      </c>
      <c r="Q108" s="28" t="n">
        <v>0</v>
      </c>
      <c r="R108" s="28" t="n">
        <v>0</v>
      </c>
      <c r="S108" s="28" t="n">
        <v>0</v>
      </c>
      <c r="T108" s="28" t="n">
        <v>0</v>
      </c>
      <c r="U108" s="91" t="n">
        <v>985</v>
      </c>
      <c r="V108" s="28" t="n">
        <v>0</v>
      </c>
      <c r="W108" s="28" t="n">
        <v>0</v>
      </c>
      <c r="X108" s="28" t="n">
        <v>0</v>
      </c>
      <c r="Y108" s="92" t="n">
        <v>0</v>
      </c>
      <c r="Z108" s="7"/>
      <c r="AA108" s="92" t="n">
        <v>985</v>
      </c>
      <c r="AB108" s="7"/>
      <c r="AC108" s="29" t="n">
        <v>0</v>
      </c>
      <c r="AD108" s="29" t="n">
        <v>0</v>
      </c>
      <c r="AE108" s="93" t="n">
        <v>0</v>
      </c>
      <c r="AF108" s="29" t="n">
        <v>0</v>
      </c>
      <c r="AG108" s="94" t="n">
        <v>985</v>
      </c>
      <c r="AH108" s="93" t="n">
        <v>0</v>
      </c>
      <c r="AI108" s="94" t="n">
        <v>0</v>
      </c>
      <c r="AJ108" s="7"/>
      <c r="AK108" s="28" t="n">
        <v>0</v>
      </c>
      <c r="AL108" s="28" t="n">
        <v>985</v>
      </c>
      <c r="AM108" s="28" t="n">
        <v>0</v>
      </c>
      <c r="AN108" s="91" t="n">
        <v>0</v>
      </c>
      <c r="AO108" s="28"/>
      <c r="AP108" s="69" t="n">
        <v>0</v>
      </c>
      <c r="AQ108" s="40" t="n">
        <v>1</v>
      </c>
      <c r="AR108" s="40" t="n">
        <v>0</v>
      </c>
      <c r="AS108" s="70" t="n">
        <v>0</v>
      </c>
      <c r="AT108" s="7"/>
    </row>
    <row r="109" customFormat="false" ht="12.75" hidden="false" customHeight="false" outlineLevel="0" collapsed="false">
      <c r="A109" s="31" t="s">
        <v>163</v>
      </c>
      <c r="B109" s="2" t="s">
        <v>164</v>
      </c>
      <c r="C109" s="7"/>
      <c r="D109" s="28" t="n">
        <v>3975</v>
      </c>
      <c r="E109" s="29" t="n">
        <v>0</v>
      </c>
      <c r="F109" s="7"/>
      <c r="G109" s="90" t="n">
        <v>0</v>
      </c>
      <c r="H109" s="28" t="n">
        <v>0</v>
      </c>
      <c r="I109" s="28" t="n">
        <v>0</v>
      </c>
      <c r="J109" s="91" t="n">
        <v>0</v>
      </c>
      <c r="K109" s="28" t="n">
        <v>0</v>
      </c>
      <c r="L109" s="28" t="n">
        <v>0</v>
      </c>
      <c r="M109" s="28" t="n">
        <v>0</v>
      </c>
      <c r="N109" s="28" t="n">
        <v>0</v>
      </c>
      <c r="O109" s="28" t="n">
        <v>0</v>
      </c>
      <c r="P109" s="28" t="n">
        <v>0</v>
      </c>
      <c r="Q109" s="28" t="n">
        <v>0</v>
      </c>
      <c r="R109" s="28" t="n">
        <v>0</v>
      </c>
      <c r="S109" s="28" t="n">
        <v>0</v>
      </c>
      <c r="T109" s="28" t="n">
        <v>0</v>
      </c>
      <c r="U109" s="91" t="n">
        <v>3975</v>
      </c>
      <c r="V109" s="28" t="n">
        <v>0</v>
      </c>
      <c r="W109" s="28" t="n">
        <v>0</v>
      </c>
      <c r="X109" s="28" t="n">
        <v>0</v>
      </c>
      <c r="Y109" s="92" t="n">
        <v>0</v>
      </c>
      <c r="Z109" s="7"/>
      <c r="AA109" s="92" t="n">
        <v>3975</v>
      </c>
      <c r="AB109" s="7"/>
      <c r="AC109" s="29" t="n">
        <v>0</v>
      </c>
      <c r="AD109" s="29" t="n">
        <v>0</v>
      </c>
      <c r="AE109" s="93" t="n">
        <v>0</v>
      </c>
      <c r="AF109" s="29" t="n">
        <v>0</v>
      </c>
      <c r="AG109" s="94" t="n">
        <v>3975</v>
      </c>
      <c r="AH109" s="93" t="n">
        <v>0</v>
      </c>
      <c r="AI109" s="94" t="n">
        <v>0</v>
      </c>
      <c r="AJ109" s="7"/>
      <c r="AK109" s="28" t="n">
        <v>0</v>
      </c>
      <c r="AL109" s="28" t="n">
        <v>3975</v>
      </c>
      <c r="AM109" s="28" t="n">
        <v>0</v>
      </c>
      <c r="AN109" s="91" t="n">
        <v>0</v>
      </c>
      <c r="AO109" s="28"/>
      <c r="AP109" s="69" t="n">
        <v>0</v>
      </c>
      <c r="AQ109" s="40" t="n">
        <v>1</v>
      </c>
      <c r="AR109" s="40" t="n">
        <v>0</v>
      </c>
      <c r="AS109" s="70" t="n">
        <v>0</v>
      </c>
      <c r="AT109" s="7"/>
    </row>
    <row r="110" customFormat="false" ht="12.75" hidden="false" customHeight="false" outlineLevel="0" collapsed="false">
      <c r="A110" s="31" t="s">
        <v>165</v>
      </c>
      <c r="B110" s="2" t="s">
        <v>164</v>
      </c>
      <c r="C110" s="7"/>
      <c r="D110" s="28" t="n">
        <v>820</v>
      </c>
      <c r="E110" s="29" t="n">
        <v>0</v>
      </c>
      <c r="F110" s="7"/>
      <c r="G110" s="90" t="n">
        <v>0</v>
      </c>
      <c r="H110" s="28" t="n">
        <v>0</v>
      </c>
      <c r="I110" s="28" t="n">
        <v>0</v>
      </c>
      <c r="J110" s="91" t="n">
        <v>0</v>
      </c>
      <c r="K110" s="28" t="n">
        <v>0</v>
      </c>
      <c r="L110" s="28" t="n">
        <v>0</v>
      </c>
      <c r="M110" s="28" t="n">
        <v>0</v>
      </c>
      <c r="N110" s="28" t="n">
        <v>0</v>
      </c>
      <c r="O110" s="28" t="n">
        <v>0</v>
      </c>
      <c r="P110" s="28" t="n">
        <v>0</v>
      </c>
      <c r="Q110" s="28" t="n">
        <v>0</v>
      </c>
      <c r="R110" s="28" t="n">
        <v>0</v>
      </c>
      <c r="S110" s="28" t="n">
        <v>0</v>
      </c>
      <c r="T110" s="28" t="n">
        <v>0</v>
      </c>
      <c r="U110" s="91" t="n">
        <v>820</v>
      </c>
      <c r="V110" s="28" t="n">
        <v>0</v>
      </c>
      <c r="W110" s="28" t="n">
        <v>0</v>
      </c>
      <c r="X110" s="28" t="n">
        <v>0</v>
      </c>
      <c r="Y110" s="92" t="n">
        <v>0</v>
      </c>
      <c r="Z110" s="7"/>
      <c r="AA110" s="92" t="n">
        <v>820</v>
      </c>
      <c r="AB110" s="7"/>
      <c r="AC110" s="29" t="n">
        <v>0</v>
      </c>
      <c r="AD110" s="29" t="n">
        <v>0</v>
      </c>
      <c r="AE110" s="93" t="n">
        <v>0</v>
      </c>
      <c r="AF110" s="29" t="n">
        <v>0</v>
      </c>
      <c r="AG110" s="94" t="n">
        <v>820</v>
      </c>
      <c r="AH110" s="93" t="n">
        <v>0</v>
      </c>
      <c r="AI110" s="94" t="n">
        <v>0</v>
      </c>
      <c r="AJ110" s="7"/>
      <c r="AK110" s="28" t="n">
        <v>0</v>
      </c>
      <c r="AL110" s="28" t="n">
        <v>820</v>
      </c>
      <c r="AM110" s="28" t="n">
        <v>0</v>
      </c>
      <c r="AN110" s="91" t="n">
        <v>0</v>
      </c>
      <c r="AO110" s="28"/>
      <c r="AP110" s="69" t="n">
        <v>0</v>
      </c>
      <c r="AQ110" s="40" t="n">
        <v>1</v>
      </c>
      <c r="AR110" s="40" t="n">
        <v>0</v>
      </c>
      <c r="AS110" s="70" t="n">
        <v>0</v>
      </c>
      <c r="AT110" s="7"/>
    </row>
    <row r="111" customFormat="false" ht="12.75" hidden="false" customHeight="false" outlineLevel="0" collapsed="false">
      <c r="A111" s="31" t="s">
        <v>166</v>
      </c>
      <c r="B111" s="2" t="s">
        <v>164</v>
      </c>
      <c r="C111" s="7"/>
      <c r="D111" s="28" t="n">
        <v>42000</v>
      </c>
      <c r="E111" s="29" t="n">
        <v>14637</v>
      </c>
      <c r="F111" s="7"/>
      <c r="G111" s="90" t="n">
        <v>17919</v>
      </c>
      <c r="H111" s="28" t="n">
        <v>1795</v>
      </c>
      <c r="I111" s="28" t="n">
        <v>0</v>
      </c>
      <c r="J111" s="91" t="n">
        <v>182</v>
      </c>
      <c r="K111" s="28" t="n">
        <v>0</v>
      </c>
      <c r="L111" s="28" t="n">
        <v>0</v>
      </c>
      <c r="M111" s="28" t="n">
        <v>0</v>
      </c>
      <c r="N111" s="28" t="n">
        <v>0</v>
      </c>
      <c r="O111" s="28" t="n">
        <v>0</v>
      </c>
      <c r="P111" s="28" t="n">
        <v>0</v>
      </c>
      <c r="Q111" s="28" t="n">
        <v>0</v>
      </c>
      <c r="R111" s="28" t="n">
        <v>0</v>
      </c>
      <c r="S111" s="28" t="n">
        <v>0</v>
      </c>
      <c r="T111" s="28" t="n">
        <v>0</v>
      </c>
      <c r="U111" s="91" t="n">
        <v>7467</v>
      </c>
      <c r="V111" s="28" t="n">
        <v>0</v>
      </c>
      <c r="W111" s="28" t="n">
        <v>0</v>
      </c>
      <c r="X111" s="28" t="n">
        <v>0</v>
      </c>
      <c r="Y111" s="92" t="n">
        <v>0</v>
      </c>
      <c r="Z111" s="7"/>
      <c r="AA111" s="92" t="n">
        <v>27363</v>
      </c>
      <c r="AB111" s="7"/>
      <c r="AC111" s="29" t="n">
        <v>1795</v>
      </c>
      <c r="AD111" s="29" t="n">
        <v>18101</v>
      </c>
      <c r="AE111" s="93" t="n">
        <v>0</v>
      </c>
      <c r="AF111" s="29" t="n">
        <v>0</v>
      </c>
      <c r="AG111" s="94" t="n">
        <v>7467</v>
      </c>
      <c r="AH111" s="93" t="n">
        <v>0</v>
      </c>
      <c r="AI111" s="94" t="n">
        <v>0</v>
      </c>
      <c r="AJ111" s="7"/>
      <c r="AK111" s="28" t="n">
        <v>19896</v>
      </c>
      <c r="AL111" s="28" t="n">
        <v>7467</v>
      </c>
      <c r="AM111" s="28" t="n">
        <v>0</v>
      </c>
      <c r="AN111" s="91" t="n">
        <v>0</v>
      </c>
      <c r="AO111" s="28"/>
      <c r="AP111" s="69" t="n">
        <v>0.473714285714286</v>
      </c>
      <c r="AQ111" s="40" t="n">
        <v>0.177785714285714</v>
      </c>
      <c r="AR111" s="40" t="n">
        <v>0</v>
      </c>
      <c r="AS111" s="70" t="n">
        <v>0</v>
      </c>
      <c r="AT111" s="7"/>
    </row>
    <row r="112" customFormat="false" ht="12.75" hidden="false" customHeight="false" outlineLevel="0" collapsed="false">
      <c r="A112" s="31" t="s">
        <v>167</v>
      </c>
      <c r="B112" s="2" t="s">
        <v>164</v>
      </c>
      <c r="C112" s="7"/>
      <c r="D112" s="28" t="n">
        <v>3413</v>
      </c>
      <c r="E112" s="29" t="n">
        <v>1193</v>
      </c>
      <c r="F112" s="7"/>
      <c r="G112" s="90" t="n">
        <v>1456</v>
      </c>
      <c r="H112" s="28" t="n">
        <v>146</v>
      </c>
      <c r="I112" s="28" t="n">
        <v>0</v>
      </c>
      <c r="J112" s="91" t="n">
        <v>14</v>
      </c>
      <c r="K112" s="28" t="n">
        <v>0</v>
      </c>
      <c r="L112" s="28" t="n">
        <v>0</v>
      </c>
      <c r="M112" s="28" t="n">
        <v>0</v>
      </c>
      <c r="N112" s="28" t="n">
        <v>0</v>
      </c>
      <c r="O112" s="28" t="n">
        <v>0</v>
      </c>
      <c r="P112" s="28" t="n">
        <v>0</v>
      </c>
      <c r="Q112" s="28" t="n">
        <v>0</v>
      </c>
      <c r="R112" s="28" t="n">
        <v>0</v>
      </c>
      <c r="S112" s="28" t="n">
        <v>0</v>
      </c>
      <c r="T112" s="28" t="n">
        <v>0</v>
      </c>
      <c r="U112" s="91" t="n">
        <v>604</v>
      </c>
      <c r="V112" s="28" t="n">
        <v>0</v>
      </c>
      <c r="W112" s="28" t="n">
        <v>0</v>
      </c>
      <c r="X112" s="28" t="n">
        <v>0</v>
      </c>
      <c r="Y112" s="92" t="n">
        <v>0</v>
      </c>
      <c r="Z112" s="7"/>
      <c r="AA112" s="92" t="n">
        <v>2220</v>
      </c>
      <c r="AB112" s="7"/>
      <c r="AC112" s="29" t="n">
        <v>146</v>
      </c>
      <c r="AD112" s="29" t="n">
        <v>1470</v>
      </c>
      <c r="AE112" s="93" t="n">
        <v>0</v>
      </c>
      <c r="AF112" s="29" t="n">
        <v>0</v>
      </c>
      <c r="AG112" s="94" t="n">
        <v>604</v>
      </c>
      <c r="AH112" s="93" t="n">
        <v>0</v>
      </c>
      <c r="AI112" s="94" t="n">
        <v>0</v>
      </c>
      <c r="AJ112" s="7"/>
      <c r="AK112" s="28" t="n">
        <v>1616</v>
      </c>
      <c r="AL112" s="28" t="n">
        <v>604</v>
      </c>
      <c r="AM112" s="28" t="n">
        <v>0</v>
      </c>
      <c r="AN112" s="91" t="n">
        <v>0</v>
      </c>
      <c r="AO112" s="28"/>
      <c r="AP112" s="69" t="n">
        <v>0.473483738646352</v>
      </c>
      <c r="AQ112" s="40" t="n">
        <v>0.176970407266335</v>
      </c>
      <c r="AR112" s="40" t="n">
        <v>0</v>
      </c>
      <c r="AS112" s="70" t="n">
        <v>0</v>
      </c>
      <c r="AT112" s="7"/>
    </row>
    <row r="113" customFormat="false" ht="12.75" hidden="false" customHeight="false" outlineLevel="0" collapsed="false">
      <c r="A113" s="31" t="s">
        <v>168</v>
      </c>
      <c r="B113" s="2" t="s">
        <v>169</v>
      </c>
      <c r="C113" s="7"/>
      <c r="D113" s="28" t="n">
        <v>57465</v>
      </c>
      <c r="E113" s="29" t="n">
        <v>20024</v>
      </c>
      <c r="F113" s="7"/>
      <c r="G113" s="90" t="n">
        <v>24517</v>
      </c>
      <c r="H113" s="28" t="n">
        <v>2458</v>
      </c>
      <c r="I113" s="28" t="n">
        <v>0</v>
      </c>
      <c r="J113" s="91" t="n">
        <v>251</v>
      </c>
      <c r="K113" s="28" t="n">
        <v>0</v>
      </c>
      <c r="L113" s="28" t="n">
        <v>0</v>
      </c>
      <c r="M113" s="28" t="n">
        <v>0</v>
      </c>
      <c r="N113" s="28" t="n">
        <v>0</v>
      </c>
      <c r="O113" s="28" t="n">
        <v>0</v>
      </c>
      <c r="P113" s="28" t="n">
        <v>0</v>
      </c>
      <c r="Q113" s="28" t="n">
        <v>0</v>
      </c>
      <c r="R113" s="28" t="n">
        <v>0</v>
      </c>
      <c r="S113" s="28" t="n">
        <v>0</v>
      </c>
      <c r="T113" s="28" t="n">
        <v>0</v>
      </c>
      <c r="U113" s="91" t="n">
        <v>10215</v>
      </c>
      <c r="V113" s="28" t="n">
        <v>0</v>
      </c>
      <c r="W113" s="28" t="n">
        <v>0</v>
      </c>
      <c r="X113" s="28" t="n">
        <v>0</v>
      </c>
      <c r="Y113" s="92" t="n">
        <v>0</v>
      </c>
      <c r="Z113" s="7"/>
      <c r="AA113" s="92" t="n">
        <v>37441</v>
      </c>
      <c r="AB113" s="7"/>
      <c r="AC113" s="29" t="n">
        <v>2458</v>
      </c>
      <c r="AD113" s="29" t="n">
        <v>24768</v>
      </c>
      <c r="AE113" s="93" t="n">
        <v>0</v>
      </c>
      <c r="AF113" s="29" t="n">
        <v>0</v>
      </c>
      <c r="AG113" s="94" t="n">
        <v>10215</v>
      </c>
      <c r="AH113" s="93" t="n">
        <v>0</v>
      </c>
      <c r="AI113" s="94" t="n">
        <v>0</v>
      </c>
      <c r="AJ113" s="7"/>
      <c r="AK113" s="28" t="n">
        <v>27226</v>
      </c>
      <c r="AL113" s="28" t="n">
        <v>10215</v>
      </c>
      <c r="AM113" s="28" t="n">
        <v>0</v>
      </c>
      <c r="AN113" s="91" t="n">
        <v>0</v>
      </c>
      <c r="AO113" s="28"/>
      <c r="AP113" s="69" t="n">
        <v>0.473784042460628</v>
      </c>
      <c r="AQ113" s="40" t="n">
        <v>0.177760375880971</v>
      </c>
      <c r="AR113" s="40" t="n">
        <v>0</v>
      </c>
      <c r="AS113" s="70" t="n">
        <v>0</v>
      </c>
      <c r="AT113" s="7"/>
    </row>
    <row r="114" customFormat="false" ht="12.75" hidden="false" customHeight="false" outlineLevel="0" collapsed="false">
      <c r="A114" s="31" t="s">
        <v>170</v>
      </c>
      <c r="B114" s="2" t="s">
        <v>169</v>
      </c>
      <c r="C114" s="7"/>
      <c r="D114" s="28" t="n">
        <v>67062</v>
      </c>
      <c r="E114" s="29" t="n">
        <v>23367</v>
      </c>
      <c r="F114" s="7"/>
      <c r="G114" s="90" t="n">
        <v>28611</v>
      </c>
      <c r="H114" s="28" t="n">
        <v>2868</v>
      </c>
      <c r="I114" s="28" t="n">
        <v>0</v>
      </c>
      <c r="J114" s="91" t="n">
        <v>292</v>
      </c>
      <c r="K114" s="28" t="n">
        <v>0</v>
      </c>
      <c r="L114" s="28" t="n">
        <v>0</v>
      </c>
      <c r="M114" s="28" t="n">
        <v>0</v>
      </c>
      <c r="N114" s="28" t="n">
        <v>0</v>
      </c>
      <c r="O114" s="28" t="n">
        <v>0</v>
      </c>
      <c r="P114" s="28" t="n">
        <v>0</v>
      </c>
      <c r="Q114" s="28" t="n">
        <v>0</v>
      </c>
      <c r="R114" s="28" t="n">
        <v>0</v>
      </c>
      <c r="S114" s="28" t="n">
        <v>0</v>
      </c>
      <c r="T114" s="28" t="n">
        <v>0</v>
      </c>
      <c r="U114" s="91" t="n">
        <v>11924</v>
      </c>
      <c r="V114" s="28" t="n">
        <v>0</v>
      </c>
      <c r="W114" s="28" t="n">
        <v>0</v>
      </c>
      <c r="X114" s="28" t="n">
        <v>0</v>
      </c>
      <c r="Y114" s="92" t="n">
        <v>0</v>
      </c>
      <c r="Z114" s="7"/>
      <c r="AA114" s="92" t="n">
        <v>43695</v>
      </c>
      <c r="AB114" s="7"/>
      <c r="AC114" s="29" t="n">
        <v>2868</v>
      </c>
      <c r="AD114" s="29" t="n">
        <v>28903</v>
      </c>
      <c r="AE114" s="93" t="n">
        <v>0</v>
      </c>
      <c r="AF114" s="29" t="n">
        <v>0</v>
      </c>
      <c r="AG114" s="94" t="n">
        <v>11924</v>
      </c>
      <c r="AH114" s="93" t="n">
        <v>0</v>
      </c>
      <c r="AI114" s="94" t="n">
        <v>0</v>
      </c>
      <c r="AJ114" s="7"/>
      <c r="AK114" s="28" t="n">
        <v>31771</v>
      </c>
      <c r="AL114" s="28" t="n">
        <v>11924</v>
      </c>
      <c r="AM114" s="28" t="n">
        <v>0</v>
      </c>
      <c r="AN114" s="91" t="n">
        <v>0</v>
      </c>
      <c r="AO114" s="28"/>
      <c r="AP114" s="69" t="n">
        <v>0.473755629119322</v>
      </c>
      <c r="AQ114" s="40" t="n">
        <v>0.177805612716591</v>
      </c>
      <c r="AR114" s="40" t="n">
        <v>0</v>
      </c>
      <c r="AS114" s="70" t="n">
        <v>0</v>
      </c>
      <c r="AT114" s="7"/>
    </row>
    <row r="115" customFormat="false" ht="12.75" hidden="false" customHeight="false" outlineLevel="0" collapsed="false">
      <c r="A115" s="31" t="s">
        <v>171</v>
      </c>
      <c r="B115" s="2" t="s">
        <v>169</v>
      </c>
      <c r="C115" s="7"/>
      <c r="D115" s="28" t="n">
        <v>54498</v>
      </c>
      <c r="E115" s="29" t="n">
        <v>18991</v>
      </c>
      <c r="F115" s="7"/>
      <c r="G115" s="90" t="n">
        <v>23251</v>
      </c>
      <c r="H115" s="28" t="n">
        <v>2330</v>
      </c>
      <c r="I115" s="28" t="n">
        <v>0</v>
      </c>
      <c r="J115" s="91" t="n">
        <v>237</v>
      </c>
      <c r="K115" s="28" t="n">
        <v>0</v>
      </c>
      <c r="L115" s="28" t="n">
        <v>0</v>
      </c>
      <c r="M115" s="28" t="n">
        <v>0</v>
      </c>
      <c r="N115" s="28" t="n">
        <v>0</v>
      </c>
      <c r="O115" s="28" t="n">
        <v>0</v>
      </c>
      <c r="P115" s="28" t="n">
        <v>0</v>
      </c>
      <c r="Q115" s="28" t="n">
        <v>0</v>
      </c>
      <c r="R115" s="28" t="n">
        <v>0</v>
      </c>
      <c r="S115" s="28" t="n">
        <v>0</v>
      </c>
      <c r="T115" s="28" t="n">
        <v>0</v>
      </c>
      <c r="U115" s="91" t="n">
        <v>9689</v>
      </c>
      <c r="V115" s="28" t="n">
        <v>0</v>
      </c>
      <c r="W115" s="28" t="n">
        <v>0</v>
      </c>
      <c r="X115" s="28" t="n">
        <v>0</v>
      </c>
      <c r="Y115" s="92" t="n">
        <v>0</v>
      </c>
      <c r="Z115" s="7"/>
      <c r="AA115" s="92" t="n">
        <v>35507</v>
      </c>
      <c r="AB115" s="7"/>
      <c r="AC115" s="29" t="n">
        <v>2330</v>
      </c>
      <c r="AD115" s="29" t="n">
        <v>23488</v>
      </c>
      <c r="AE115" s="93" t="n">
        <v>0</v>
      </c>
      <c r="AF115" s="29" t="n">
        <v>0</v>
      </c>
      <c r="AG115" s="94" t="n">
        <v>9689</v>
      </c>
      <c r="AH115" s="93" t="n">
        <v>0</v>
      </c>
      <c r="AI115" s="94" t="n">
        <v>0</v>
      </c>
      <c r="AJ115" s="7"/>
      <c r="AK115" s="28" t="n">
        <v>25818</v>
      </c>
      <c r="AL115" s="28" t="n">
        <v>9689</v>
      </c>
      <c r="AM115" s="28" t="n">
        <v>0</v>
      </c>
      <c r="AN115" s="91" t="n">
        <v>0</v>
      </c>
      <c r="AO115" s="28"/>
      <c r="AP115" s="69" t="n">
        <v>0.473742155675438</v>
      </c>
      <c r="AQ115" s="40" t="n">
        <v>0.177786340783148</v>
      </c>
      <c r="AR115" s="40" t="n">
        <v>0</v>
      </c>
      <c r="AS115" s="70" t="n">
        <v>0</v>
      </c>
      <c r="AT115" s="7"/>
    </row>
    <row r="116" customFormat="false" ht="12.75" hidden="false" customHeight="false" outlineLevel="0" collapsed="false">
      <c r="A116" s="31" t="s">
        <v>172</v>
      </c>
      <c r="B116" s="2" t="s">
        <v>169</v>
      </c>
      <c r="C116" s="7"/>
      <c r="D116" s="28" t="n">
        <v>8199</v>
      </c>
      <c r="E116" s="29" t="n">
        <v>0</v>
      </c>
      <c r="F116" s="7"/>
      <c r="G116" s="90" t="n">
        <v>0</v>
      </c>
      <c r="H116" s="28" t="n">
        <v>0</v>
      </c>
      <c r="I116" s="28" t="n">
        <v>0</v>
      </c>
      <c r="J116" s="91" t="n">
        <v>0</v>
      </c>
      <c r="K116" s="28" t="n">
        <v>0</v>
      </c>
      <c r="L116" s="28" t="n">
        <v>0</v>
      </c>
      <c r="M116" s="28" t="n">
        <v>0</v>
      </c>
      <c r="N116" s="28" t="n">
        <v>0</v>
      </c>
      <c r="O116" s="28" t="n">
        <v>0</v>
      </c>
      <c r="P116" s="28" t="n">
        <v>0</v>
      </c>
      <c r="Q116" s="28" t="n">
        <v>0</v>
      </c>
      <c r="R116" s="28" t="n">
        <v>0</v>
      </c>
      <c r="S116" s="28" t="n">
        <v>0</v>
      </c>
      <c r="T116" s="28" t="n">
        <v>0</v>
      </c>
      <c r="U116" s="91" t="n">
        <v>8199</v>
      </c>
      <c r="V116" s="28" t="n">
        <v>0</v>
      </c>
      <c r="W116" s="28" t="n">
        <v>0</v>
      </c>
      <c r="X116" s="28" t="n">
        <v>0</v>
      </c>
      <c r="Y116" s="92" t="n">
        <v>0</v>
      </c>
      <c r="Z116" s="7"/>
      <c r="AA116" s="92" t="n">
        <v>8199</v>
      </c>
      <c r="AB116" s="7"/>
      <c r="AC116" s="29" t="n">
        <v>0</v>
      </c>
      <c r="AD116" s="29" t="n">
        <v>0</v>
      </c>
      <c r="AE116" s="93" t="n">
        <v>0</v>
      </c>
      <c r="AF116" s="29" t="n">
        <v>0</v>
      </c>
      <c r="AG116" s="94" t="n">
        <v>8199</v>
      </c>
      <c r="AH116" s="93" t="n">
        <v>0</v>
      </c>
      <c r="AI116" s="94" t="n">
        <v>0</v>
      </c>
      <c r="AJ116" s="7"/>
      <c r="AK116" s="28" t="n">
        <v>0</v>
      </c>
      <c r="AL116" s="28" t="n">
        <v>8199</v>
      </c>
      <c r="AM116" s="28" t="n">
        <v>0</v>
      </c>
      <c r="AN116" s="91" t="n">
        <v>0</v>
      </c>
      <c r="AO116" s="28"/>
      <c r="AP116" s="69" t="n">
        <v>0</v>
      </c>
      <c r="AQ116" s="40" t="n">
        <v>1</v>
      </c>
      <c r="AR116" s="40" t="n">
        <v>0</v>
      </c>
      <c r="AS116" s="70" t="n">
        <v>0</v>
      </c>
      <c r="AT116" s="7"/>
    </row>
    <row r="117" customFormat="false" ht="12.75" hidden="false" customHeight="false" outlineLevel="0" collapsed="false">
      <c r="A117" s="31" t="s">
        <v>173</v>
      </c>
      <c r="B117" s="2" t="s">
        <v>174</v>
      </c>
      <c r="C117" s="7"/>
      <c r="D117" s="28" t="n">
        <v>13000</v>
      </c>
      <c r="E117" s="29" t="n">
        <v>4698</v>
      </c>
      <c r="F117" s="7"/>
      <c r="G117" s="90" t="n">
        <v>5546</v>
      </c>
      <c r="H117" s="28" t="n">
        <v>0</v>
      </c>
      <c r="I117" s="28" t="n">
        <v>302</v>
      </c>
      <c r="J117" s="91" t="n">
        <v>58</v>
      </c>
      <c r="K117" s="28" t="n">
        <v>0</v>
      </c>
      <c r="L117" s="28" t="n">
        <v>0</v>
      </c>
      <c r="M117" s="28" t="n">
        <v>0</v>
      </c>
      <c r="N117" s="28" t="n">
        <v>0</v>
      </c>
      <c r="O117" s="28" t="n">
        <v>0</v>
      </c>
      <c r="P117" s="28" t="n">
        <v>0</v>
      </c>
      <c r="Q117" s="28" t="n">
        <v>0</v>
      </c>
      <c r="R117" s="28" t="n">
        <v>0</v>
      </c>
      <c r="S117" s="28" t="n">
        <v>0</v>
      </c>
      <c r="T117" s="28" t="n">
        <v>0</v>
      </c>
      <c r="U117" s="91" t="n">
        <v>2396</v>
      </c>
      <c r="V117" s="28" t="n">
        <v>0</v>
      </c>
      <c r="W117" s="28" t="n">
        <v>0</v>
      </c>
      <c r="X117" s="28" t="n">
        <v>0</v>
      </c>
      <c r="Y117" s="92" t="n">
        <v>0</v>
      </c>
      <c r="Z117" s="7"/>
      <c r="AA117" s="92" t="n">
        <v>8302</v>
      </c>
      <c r="AB117" s="7"/>
      <c r="AC117" s="29" t="n">
        <v>302</v>
      </c>
      <c r="AD117" s="29" t="n">
        <v>5604</v>
      </c>
      <c r="AE117" s="93" t="n">
        <v>0</v>
      </c>
      <c r="AF117" s="29" t="n">
        <v>0</v>
      </c>
      <c r="AG117" s="94" t="n">
        <v>2396</v>
      </c>
      <c r="AH117" s="93" t="n">
        <v>0</v>
      </c>
      <c r="AI117" s="94" t="n">
        <v>0</v>
      </c>
      <c r="AJ117" s="7"/>
      <c r="AK117" s="28" t="n">
        <v>5906</v>
      </c>
      <c r="AL117" s="28" t="n">
        <v>2396</v>
      </c>
      <c r="AM117" s="28" t="n">
        <v>0</v>
      </c>
      <c r="AN117" s="91" t="n">
        <v>0</v>
      </c>
      <c r="AO117" s="28"/>
      <c r="AP117" s="69" t="n">
        <v>0.454307692307692</v>
      </c>
      <c r="AQ117" s="40" t="n">
        <v>0.184307692307692</v>
      </c>
      <c r="AR117" s="40" t="n">
        <v>0</v>
      </c>
      <c r="AS117" s="70" t="n">
        <v>0</v>
      </c>
      <c r="AT117" s="7"/>
    </row>
    <row r="118" customFormat="false" ht="12.75" hidden="false" customHeight="false" outlineLevel="0" collapsed="false">
      <c r="A118" s="31" t="s">
        <v>175</v>
      </c>
      <c r="B118" s="2" t="s">
        <v>176</v>
      </c>
      <c r="C118" s="7"/>
      <c r="D118" s="28" t="n">
        <v>7281</v>
      </c>
      <c r="E118" s="29" t="n">
        <v>3000</v>
      </c>
      <c r="F118" s="7"/>
      <c r="G118" s="90" t="n">
        <v>0</v>
      </c>
      <c r="H118" s="28" t="n">
        <v>311</v>
      </c>
      <c r="I118" s="28" t="n">
        <v>3106</v>
      </c>
      <c r="J118" s="91" t="n">
        <v>31</v>
      </c>
      <c r="K118" s="28" t="n">
        <v>0</v>
      </c>
      <c r="L118" s="28" t="n">
        <v>0</v>
      </c>
      <c r="M118" s="28" t="n">
        <v>0</v>
      </c>
      <c r="N118" s="28" t="n">
        <v>0</v>
      </c>
      <c r="O118" s="28" t="n">
        <v>0</v>
      </c>
      <c r="P118" s="28" t="n">
        <v>0</v>
      </c>
      <c r="Q118" s="28" t="n">
        <v>0</v>
      </c>
      <c r="R118" s="28" t="n">
        <v>0</v>
      </c>
      <c r="S118" s="28" t="n">
        <v>341</v>
      </c>
      <c r="T118" s="28" t="n">
        <v>0</v>
      </c>
      <c r="U118" s="91" t="n">
        <v>492</v>
      </c>
      <c r="V118" s="28" t="n">
        <v>0</v>
      </c>
      <c r="W118" s="28" t="n">
        <v>0</v>
      </c>
      <c r="X118" s="28" t="n">
        <v>0</v>
      </c>
      <c r="Y118" s="92" t="n">
        <v>0</v>
      </c>
      <c r="Z118" s="7"/>
      <c r="AA118" s="92" t="n">
        <v>4281</v>
      </c>
      <c r="AB118" s="7"/>
      <c r="AC118" s="29" t="n">
        <v>3417</v>
      </c>
      <c r="AD118" s="29" t="n">
        <v>31</v>
      </c>
      <c r="AE118" s="93" t="n">
        <v>0</v>
      </c>
      <c r="AF118" s="29" t="n">
        <v>341</v>
      </c>
      <c r="AG118" s="94" t="n">
        <v>492</v>
      </c>
      <c r="AH118" s="93" t="n">
        <v>0</v>
      </c>
      <c r="AI118" s="94" t="n">
        <v>0</v>
      </c>
      <c r="AJ118" s="7"/>
      <c r="AK118" s="28" t="n">
        <v>3448</v>
      </c>
      <c r="AL118" s="28" t="n">
        <v>833</v>
      </c>
      <c r="AM118" s="28" t="n">
        <v>0</v>
      </c>
      <c r="AN118" s="91" t="n">
        <v>0</v>
      </c>
      <c r="AO118" s="28"/>
      <c r="AP118" s="69" t="n">
        <v>0.473561323993957</v>
      </c>
      <c r="AQ118" s="40" t="n">
        <v>0.11440736162615</v>
      </c>
      <c r="AR118" s="40" t="n">
        <v>0</v>
      </c>
      <c r="AS118" s="70" t="n">
        <v>0</v>
      </c>
      <c r="AT118" s="7"/>
    </row>
    <row r="119" customFormat="false" ht="12.75" hidden="false" customHeight="false" outlineLevel="0" collapsed="false">
      <c r="A119" s="31" t="s">
        <v>177</v>
      </c>
      <c r="B119" s="2" t="s">
        <v>176</v>
      </c>
      <c r="C119" s="7"/>
      <c r="D119" s="28" t="n">
        <v>12156</v>
      </c>
      <c r="E119" s="29" t="n">
        <v>5006</v>
      </c>
      <c r="F119" s="7"/>
      <c r="G119" s="90" t="n">
        <v>0</v>
      </c>
      <c r="H119" s="28" t="n">
        <v>519</v>
      </c>
      <c r="I119" s="28" t="n">
        <v>5186</v>
      </c>
      <c r="J119" s="91" t="n">
        <v>52</v>
      </c>
      <c r="K119" s="28" t="n">
        <v>0</v>
      </c>
      <c r="L119" s="28" t="n">
        <v>0</v>
      </c>
      <c r="M119" s="28" t="n">
        <v>0</v>
      </c>
      <c r="N119" s="28" t="n">
        <v>0</v>
      </c>
      <c r="O119" s="28" t="n">
        <v>0</v>
      </c>
      <c r="P119" s="28" t="n">
        <v>0</v>
      </c>
      <c r="Q119" s="28" t="n">
        <v>0</v>
      </c>
      <c r="R119" s="28" t="n">
        <v>0</v>
      </c>
      <c r="S119" s="28" t="n">
        <v>570</v>
      </c>
      <c r="T119" s="28" t="n">
        <v>0</v>
      </c>
      <c r="U119" s="91" t="n">
        <v>823</v>
      </c>
      <c r="V119" s="28" t="n">
        <v>0</v>
      </c>
      <c r="W119" s="28" t="n">
        <v>0</v>
      </c>
      <c r="X119" s="28" t="n">
        <v>0</v>
      </c>
      <c r="Y119" s="92" t="n">
        <v>0</v>
      </c>
      <c r="Z119" s="7"/>
      <c r="AA119" s="92" t="n">
        <v>7150</v>
      </c>
      <c r="AB119" s="7"/>
      <c r="AC119" s="29" t="n">
        <v>5705</v>
      </c>
      <c r="AD119" s="29" t="n">
        <v>52</v>
      </c>
      <c r="AE119" s="93" t="n">
        <v>0</v>
      </c>
      <c r="AF119" s="29" t="n">
        <v>570</v>
      </c>
      <c r="AG119" s="94" t="n">
        <v>823</v>
      </c>
      <c r="AH119" s="93" t="n">
        <v>0</v>
      </c>
      <c r="AI119" s="94" t="n">
        <v>0</v>
      </c>
      <c r="AJ119" s="7"/>
      <c r="AK119" s="28" t="n">
        <v>5757</v>
      </c>
      <c r="AL119" s="28" t="n">
        <v>1393</v>
      </c>
      <c r="AM119" s="28" t="n">
        <v>0</v>
      </c>
      <c r="AN119" s="91" t="n">
        <v>0</v>
      </c>
      <c r="AO119" s="28"/>
      <c r="AP119" s="69" t="n">
        <v>0.473593287265548</v>
      </c>
      <c r="AQ119" s="40" t="n">
        <v>0.114593616321158</v>
      </c>
      <c r="AR119" s="40" t="n">
        <v>0</v>
      </c>
      <c r="AS119" s="70" t="n">
        <v>0</v>
      </c>
      <c r="AT119" s="7"/>
    </row>
    <row r="120" customFormat="false" ht="12.75" hidden="false" customHeight="false" outlineLevel="0" collapsed="false">
      <c r="A120" s="31" t="s">
        <v>178</v>
      </c>
      <c r="B120" s="2" t="s">
        <v>179</v>
      </c>
      <c r="C120" s="7"/>
      <c r="D120" s="28" t="n">
        <v>206</v>
      </c>
      <c r="E120" s="29" t="n">
        <v>0</v>
      </c>
      <c r="F120" s="7"/>
      <c r="G120" s="90" t="n">
        <v>0</v>
      </c>
      <c r="H120" s="28" t="n">
        <v>0</v>
      </c>
      <c r="I120" s="28" t="n">
        <v>0</v>
      </c>
      <c r="J120" s="91" t="n">
        <v>0</v>
      </c>
      <c r="K120" s="28" t="n">
        <v>0</v>
      </c>
      <c r="L120" s="28" t="n">
        <v>0</v>
      </c>
      <c r="M120" s="28" t="n">
        <v>0</v>
      </c>
      <c r="N120" s="28" t="n">
        <v>0</v>
      </c>
      <c r="O120" s="28" t="n">
        <v>0</v>
      </c>
      <c r="P120" s="28" t="n">
        <v>0</v>
      </c>
      <c r="Q120" s="28" t="n">
        <v>0</v>
      </c>
      <c r="R120" s="28" t="n">
        <v>0</v>
      </c>
      <c r="S120" s="28" t="n">
        <v>0</v>
      </c>
      <c r="T120" s="28" t="n">
        <v>0</v>
      </c>
      <c r="U120" s="91" t="n">
        <v>206</v>
      </c>
      <c r="V120" s="28" t="n">
        <v>0</v>
      </c>
      <c r="W120" s="28" t="n">
        <v>0</v>
      </c>
      <c r="X120" s="28" t="n">
        <v>0</v>
      </c>
      <c r="Y120" s="92" t="n">
        <v>0</v>
      </c>
      <c r="Z120" s="7"/>
      <c r="AA120" s="92" t="n">
        <v>206</v>
      </c>
      <c r="AB120" s="7"/>
      <c r="AC120" s="29" t="n">
        <v>0</v>
      </c>
      <c r="AD120" s="29" t="n">
        <v>0</v>
      </c>
      <c r="AE120" s="93" t="n">
        <v>0</v>
      </c>
      <c r="AF120" s="29" t="n">
        <v>0</v>
      </c>
      <c r="AG120" s="94" t="n">
        <v>206</v>
      </c>
      <c r="AH120" s="93" t="n">
        <v>0</v>
      </c>
      <c r="AI120" s="94" t="n">
        <v>0</v>
      </c>
      <c r="AJ120" s="7"/>
      <c r="AK120" s="28" t="n">
        <v>0</v>
      </c>
      <c r="AL120" s="28" t="n">
        <v>206</v>
      </c>
      <c r="AM120" s="28" t="n">
        <v>0</v>
      </c>
      <c r="AN120" s="91" t="n">
        <v>0</v>
      </c>
      <c r="AO120" s="28"/>
      <c r="AP120" s="69" t="n">
        <v>0</v>
      </c>
      <c r="AQ120" s="40" t="n">
        <v>1</v>
      </c>
      <c r="AR120" s="40" t="n">
        <v>0</v>
      </c>
      <c r="AS120" s="70" t="n">
        <v>0</v>
      </c>
      <c r="AT120" s="7"/>
    </row>
    <row r="121" customFormat="false" ht="12.75" hidden="false" customHeight="false" outlineLevel="0" collapsed="false">
      <c r="A121" s="31" t="s">
        <v>180</v>
      </c>
      <c r="B121" s="2" t="s">
        <v>179</v>
      </c>
      <c r="C121" s="7"/>
      <c r="D121" s="28" t="n">
        <v>236</v>
      </c>
      <c r="E121" s="29" t="n">
        <v>88</v>
      </c>
      <c r="F121" s="7"/>
      <c r="G121" s="90" t="n">
        <v>100</v>
      </c>
      <c r="H121" s="28" t="n">
        <v>0</v>
      </c>
      <c r="I121" s="28" t="n">
        <v>5</v>
      </c>
      <c r="J121" s="91" t="n">
        <v>0</v>
      </c>
      <c r="K121" s="28" t="n">
        <v>0</v>
      </c>
      <c r="L121" s="28" t="n">
        <v>0</v>
      </c>
      <c r="M121" s="28" t="n">
        <v>0</v>
      </c>
      <c r="N121" s="28" t="n">
        <v>0</v>
      </c>
      <c r="O121" s="28" t="n">
        <v>0</v>
      </c>
      <c r="P121" s="28" t="n">
        <v>0</v>
      </c>
      <c r="Q121" s="28" t="n">
        <v>0</v>
      </c>
      <c r="R121" s="28" t="n">
        <v>0</v>
      </c>
      <c r="S121" s="28" t="n">
        <v>0</v>
      </c>
      <c r="T121" s="28" t="n">
        <v>0</v>
      </c>
      <c r="U121" s="91" t="n">
        <v>43</v>
      </c>
      <c r="V121" s="28" t="n">
        <v>0</v>
      </c>
      <c r="W121" s="28" t="n">
        <v>0</v>
      </c>
      <c r="X121" s="28" t="n">
        <v>0</v>
      </c>
      <c r="Y121" s="92" t="n">
        <v>0</v>
      </c>
      <c r="Z121" s="7"/>
      <c r="AA121" s="92" t="n">
        <v>148</v>
      </c>
      <c r="AB121" s="7"/>
      <c r="AC121" s="29" t="n">
        <v>5</v>
      </c>
      <c r="AD121" s="29" t="n">
        <v>100</v>
      </c>
      <c r="AE121" s="93" t="n">
        <v>0</v>
      </c>
      <c r="AF121" s="29" t="n">
        <v>0</v>
      </c>
      <c r="AG121" s="94" t="n">
        <v>43</v>
      </c>
      <c r="AH121" s="93" t="n">
        <v>0</v>
      </c>
      <c r="AI121" s="94" t="n">
        <v>0</v>
      </c>
      <c r="AJ121" s="7"/>
      <c r="AK121" s="28" t="n">
        <v>105</v>
      </c>
      <c r="AL121" s="28" t="n">
        <v>43</v>
      </c>
      <c r="AM121" s="28" t="n">
        <v>0</v>
      </c>
      <c r="AN121" s="91" t="n">
        <v>0</v>
      </c>
      <c r="AO121" s="28"/>
      <c r="AP121" s="69" t="n">
        <v>0.444915254237288</v>
      </c>
      <c r="AQ121" s="40" t="n">
        <v>0.182203389830508</v>
      </c>
      <c r="AR121" s="40" t="n">
        <v>0</v>
      </c>
      <c r="AS121" s="70" t="n">
        <v>0</v>
      </c>
      <c r="AT121" s="7"/>
    </row>
    <row r="122" customFormat="false" ht="12.75" hidden="false" customHeight="false" outlineLevel="0" collapsed="false">
      <c r="A122" s="31" t="s">
        <v>181</v>
      </c>
      <c r="B122" s="2" t="s">
        <v>182</v>
      </c>
      <c r="C122" s="7"/>
      <c r="D122" s="28" t="n">
        <v>63532</v>
      </c>
      <c r="E122" s="29" t="n">
        <v>22137</v>
      </c>
      <c r="F122" s="7"/>
      <c r="G122" s="90" t="n">
        <v>27106</v>
      </c>
      <c r="H122" s="28" t="n">
        <v>2716</v>
      </c>
      <c r="I122" s="28" t="n">
        <v>0</v>
      </c>
      <c r="J122" s="91" t="n">
        <v>277</v>
      </c>
      <c r="K122" s="28" t="n">
        <v>0</v>
      </c>
      <c r="L122" s="28" t="n">
        <v>0</v>
      </c>
      <c r="M122" s="28" t="n">
        <v>0</v>
      </c>
      <c r="N122" s="28" t="n">
        <v>0</v>
      </c>
      <c r="O122" s="28" t="n">
        <v>0</v>
      </c>
      <c r="P122" s="28" t="n">
        <v>0</v>
      </c>
      <c r="Q122" s="28" t="n">
        <v>0</v>
      </c>
      <c r="R122" s="28" t="n">
        <v>0</v>
      </c>
      <c r="S122" s="28" t="n">
        <v>0</v>
      </c>
      <c r="T122" s="28" t="n">
        <v>0</v>
      </c>
      <c r="U122" s="91" t="n">
        <v>11296</v>
      </c>
      <c r="V122" s="28" t="n">
        <v>0</v>
      </c>
      <c r="W122" s="28" t="n">
        <v>0</v>
      </c>
      <c r="X122" s="28" t="n">
        <v>0</v>
      </c>
      <c r="Y122" s="92" t="n">
        <v>0</v>
      </c>
      <c r="Z122" s="7"/>
      <c r="AA122" s="92" t="n">
        <v>41395</v>
      </c>
      <c r="AB122" s="7"/>
      <c r="AC122" s="29" t="n">
        <v>2716</v>
      </c>
      <c r="AD122" s="29" t="n">
        <v>27383</v>
      </c>
      <c r="AE122" s="93" t="n">
        <v>0</v>
      </c>
      <c r="AF122" s="29" t="n">
        <v>0</v>
      </c>
      <c r="AG122" s="94" t="n">
        <v>11296</v>
      </c>
      <c r="AH122" s="93" t="n">
        <v>0</v>
      </c>
      <c r="AI122" s="94" t="n">
        <v>0</v>
      </c>
      <c r="AJ122" s="7"/>
      <c r="AK122" s="28" t="n">
        <v>30099</v>
      </c>
      <c r="AL122" s="28" t="n">
        <v>11296</v>
      </c>
      <c r="AM122" s="28" t="n">
        <v>0</v>
      </c>
      <c r="AN122" s="91" t="n">
        <v>0</v>
      </c>
      <c r="AO122" s="28"/>
      <c r="AP122" s="69" t="n">
        <v>0.473761254171126</v>
      </c>
      <c r="AQ122" s="40" t="n">
        <v>0.177800163697035</v>
      </c>
      <c r="AR122" s="40" t="n">
        <v>0</v>
      </c>
      <c r="AS122" s="70" t="n">
        <v>0</v>
      </c>
      <c r="AT122" s="7"/>
    </row>
    <row r="123" customFormat="false" ht="12.75" hidden="false" customHeight="false" outlineLevel="0" collapsed="false">
      <c r="A123" s="31" t="s">
        <v>183</v>
      </c>
      <c r="B123" s="2" t="s">
        <v>182</v>
      </c>
      <c r="C123" s="7"/>
      <c r="D123" s="28" t="n">
        <v>38053</v>
      </c>
      <c r="E123" s="29" t="n">
        <v>13260</v>
      </c>
      <c r="F123" s="7"/>
      <c r="G123" s="90" t="n">
        <v>16234</v>
      </c>
      <c r="H123" s="28" t="n">
        <v>1627</v>
      </c>
      <c r="I123" s="28" t="n">
        <v>0</v>
      </c>
      <c r="J123" s="91" t="n">
        <v>166</v>
      </c>
      <c r="K123" s="28" t="n">
        <v>0</v>
      </c>
      <c r="L123" s="28" t="n">
        <v>0</v>
      </c>
      <c r="M123" s="28" t="n">
        <v>0</v>
      </c>
      <c r="N123" s="28" t="n">
        <v>0</v>
      </c>
      <c r="O123" s="28" t="n">
        <v>0</v>
      </c>
      <c r="P123" s="28" t="n">
        <v>0</v>
      </c>
      <c r="Q123" s="28" t="n">
        <v>0</v>
      </c>
      <c r="R123" s="28" t="n">
        <v>0</v>
      </c>
      <c r="S123" s="28" t="n">
        <v>0</v>
      </c>
      <c r="T123" s="28" t="n">
        <v>0</v>
      </c>
      <c r="U123" s="91" t="n">
        <v>6766</v>
      </c>
      <c r="V123" s="28" t="n">
        <v>0</v>
      </c>
      <c r="W123" s="28" t="n">
        <v>0</v>
      </c>
      <c r="X123" s="28" t="n">
        <v>0</v>
      </c>
      <c r="Y123" s="92" t="n">
        <v>0</v>
      </c>
      <c r="Z123" s="7"/>
      <c r="AA123" s="92" t="n">
        <v>24793</v>
      </c>
      <c r="AB123" s="7"/>
      <c r="AC123" s="29" t="n">
        <v>1627</v>
      </c>
      <c r="AD123" s="29" t="n">
        <v>16400</v>
      </c>
      <c r="AE123" s="93" t="n">
        <v>0</v>
      </c>
      <c r="AF123" s="29" t="n">
        <v>0</v>
      </c>
      <c r="AG123" s="94" t="n">
        <v>6766</v>
      </c>
      <c r="AH123" s="93" t="n">
        <v>0</v>
      </c>
      <c r="AI123" s="94" t="n">
        <v>0</v>
      </c>
      <c r="AJ123" s="7"/>
      <c r="AK123" s="28" t="n">
        <v>18027</v>
      </c>
      <c r="AL123" s="28" t="n">
        <v>6766</v>
      </c>
      <c r="AM123" s="28" t="n">
        <v>0</v>
      </c>
      <c r="AN123" s="91" t="n">
        <v>0</v>
      </c>
      <c r="AO123" s="28"/>
      <c r="AP123" s="69" t="n">
        <v>0.473734002575355</v>
      </c>
      <c r="AQ123" s="40" t="n">
        <v>0.177804640895593</v>
      </c>
      <c r="AR123" s="40" t="n">
        <v>0</v>
      </c>
      <c r="AS123" s="70" t="n">
        <v>0</v>
      </c>
      <c r="AT123" s="7"/>
    </row>
    <row r="124" customFormat="false" ht="12.75" hidden="false" customHeight="false" outlineLevel="0" collapsed="false">
      <c r="A124" s="31" t="s">
        <v>184</v>
      </c>
      <c r="B124" s="2" t="s">
        <v>185</v>
      </c>
      <c r="C124" s="7"/>
      <c r="D124" s="28" t="n">
        <v>11418</v>
      </c>
      <c r="E124" s="29" t="n">
        <v>0</v>
      </c>
      <c r="F124" s="7"/>
      <c r="G124" s="90" t="n">
        <v>0</v>
      </c>
      <c r="H124" s="28" t="n">
        <v>0</v>
      </c>
      <c r="I124" s="28" t="n">
        <v>0</v>
      </c>
      <c r="J124" s="91" t="n">
        <v>0</v>
      </c>
      <c r="K124" s="28" t="n">
        <v>0</v>
      </c>
      <c r="L124" s="28" t="n">
        <v>0</v>
      </c>
      <c r="M124" s="28" t="n">
        <v>0</v>
      </c>
      <c r="N124" s="28" t="n">
        <v>0</v>
      </c>
      <c r="O124" s="28" t="n">
        <v>0</v>
      </c>
      <c r="P124" s="28" t="n">
        <v>0</v>
      </c>
      <c r="Q124" s="28" t="n">
        <v>0</v>
      </c>
      <c r="R124" s="28" t="n">
        <v>0</v>
      </c>
      <c r="S124" s="28" t="n">
        <v>0</v>
      </c>
      <c r="T124" s="28" t="n">
        <v>0</v>
      </c>
      <c r="U124" s="91" t="n">
        <v>11418</v>
      </c>
      <c r="V124" s="28" t="n">
        <v>0</v>
      </c>
      <c r="W124" s="28" t="n">
        <v>0</v>
      </c>
      <c r="X124" s="28" t="n">
        <v>0</v>
      </c>
      <c r="Y124" s="92" t="n">
        <v>0</v>
      </c>
      <c r="Z124" s="7"/>
      <c r="AA124" s="92" t="n">
        <v>11418</v>
      </c>
      <c r="AB124" s="7"/>
      <c r="AC124" s="29" t="n">
        <v>0</v>
      </c>
      <c r="AD124" s="29" t="n">
        <v>0</v>
      </c>
      <c r="AE124" s="93" t="n">
        <v>0</v>
      </c>
      <c r="AF124" s="29" t="n">
        <v>0</v>
      </c>
      <c r="AG124" s="94" t="n">
        <v>11418</v>
      </c>
      <c r="AH124" s="93" t="n">
        <v>0</v>
      </c>
      <c r="AI124" s="94" t="n">
        <v>0</v>
      </c>
      <c r="AJ124" s="7"/>
      <c r="AK124" s="28" t="n">
        <v>0</v>
      </c>
      <c r="AL124" s="28" t="n">
        <v>11418</v>
      </c>
      <c r="AM124" s="28" t="n">
        <v>0</v>
      </c>
      <c r="AN124" s="91" t="n">
        <v>0</v>
      </c>
      <c r="AO124" s="28"/>
      <c r="AP124" s="69" t="n">
        <v>0</v>
      </c>
      <c r="AQ124" s="40" t="n">
        <v>1</v>
      </c>
      <c r="AR124" s="40" t="n">
        <v>0</v>
      </c>
      <c r="AS124" s="70" t="n">
        <v>0</v>
      </c>
      <c r="AT124" s="7"/>
    </row>
    <row r="125" customFormat="false" ht="12.75" hidden="false" customHeight="false" outlineLevel="0" collapsed="false">
      <c r="A125" s="31"/>
      <c r="B125" s="36" t="s">
        <v>42</v>
      </c>
      <c r="C125" s="7"/>
      <c r="D125" s="95" t="n">
        <v>3208310</v>
      </c>
      <c r="E125" s="95" t="n">
        <v>470178</v>
      </c>
      <c r="F125" s="7"/>
      <c r="G125" s="33" t="n">
        <v>889123</v>
      </c>
      <c r="H125" s="95" t="n">
        <v>72552</v>
      </c>
      <c r="I125" s="95" t="n">
        <v>166443</v>
      </c>
      <c r="J125" s="35" t="n">
        <v>10432</v>
      </c>
      <c r="K125" s="95" t="n">
        <v>586877</v>
      </c>
      <c r="L125" s="95" t="n">
        <v>349912</v>
      </c>
      <c r="M125" s="95" t="n">
        <v>0</v>
      </c>
      <c r="N125" s="95" t="n">
        <v>0</v>
      </c>
      <c r="O125" s="95" t="n">
        <v>283</v>
      </c>
      <c r="P125" s="95" t="n">
        <v>13828</v>
      </c>
      <c r="Q125" s="95" t="n">
        <v>11418</v>
      </c>
      <c r="R125" s="95" t="n">
        <v>0</v>
      </c>
      <c r="S125" s="95" t="n">
        <v>218783</v>
      </c>
      <c r="T125" s="95" t="n">
        <v>1601</v>
      </c>
      <c r="U125" s="35" t="n">
        <v>416880</v>
      </c>
      <c r="V125" s="95" t="n">
        <v>0</v>
      </c>
      <c r="W125" s="95" t="n">
        <v>0</v>
      </c>
      <c r="X125" s="95" t="n">
        <v>0</v>
      </c>
      <c r="Y125" s="96" t="n">
        <v>0</v>
      </c>
      <c r="Z125" s="7"/>
      <c r="AA125" s="96" t="n">
        <v>2738132</v>
      </c>
      <c r="AB125" s="7"/>
      <c r="AC125" s="95" t="n">
        <v>238995</v>
      </c>
      <c r="AD125" s="95" t="n">
        <v>899555</v>
      </c>
      <c r="AE125" s="33" t="n">
        <v>0</v>
      </c>
      <c r="AF125" s="95" t="n">
        <v>1181101</v>
      </c>
      <c r="AG125" s="35" t="n">
        <v>418481</v>
      </c>
      <c r="AH125" s="33" t="n">
        <v>0</v>
      </c>
      <c r="AI125" s="35" t="n">
        <v>0</v>
      </c>
      <c r="AJ125" s="7"/>
      <c r="AK125" s="95" t="n">
        <v>1138550</v>
      </c>
      <c r="AL125" s="95" t="n">
        <v>1599582</v>
      </c>
      <c r="AM125" s="95" t="n">
        <v>0</v>
      </c>
      <c r="AN125" s="35" t="n">
        <v>0</v>
      </c>
      <c r="AO125" s="28"/>
      <c r="AP125" s="69"/>
      <c r="AS125" s="70"/>
      <c r="AT125" s="7"/>
    </row>
    <row r="126" customFormat="false" ht="12.75" hidden="false" customHeight="false" outlineLevel="0" collapsed="false">
      <c r="A126" s="31"/>
      <c r="C126" s="7"/>
      <c r="D126" s="28"/>
      <c r="E126" s="29"/>
      <c r="F126" s="7"/>
      <c r="G126" s="90"/>
      <c r="H126" s="28"/>
      <c r="I126" s="28"/>
      <c r="J126" s="91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91"/>
      <c r="V126" s="28"/>
      <c r="W126" s="28"/>
      <c r="X126" s="28"/>
      <c r="Y126" s="92"/>
      <c r="Z126" s="7"/>
      <c r="AA126" s="92"/>
      <c r="AB126" s="7"/>
      <c r="AC126" s="29"/>
      <c r="AD126" s="29"/>
      <c r="AE126" s="93"/>
      <c r="AF126" s="29"/>
      <c r="AG126" s="94"/>
      <c r="AH126" s="93"/>
      <c r="AI126" s="94"/>
      <c r="AJ126" s="7"/>
      <c r="AK126" s="28"/>
      <c r="AL126" s="28"/>
      <c r="AM126" s="28"/>
      <c r="AN126" s="91"/>
      <c r="AO126" s="28"/>
      <c r="AP126" s="69"/>
      <c r="AS126" s="70"/>
      <c r="AT126" s="7"/>
    </row>
    <row r="127" customFormat="false" ht="12.75" hidden="false" customHeight="false" outlineLevel="0" collapsed="false">
      <c r="A127" s="30" t="s">
        <v>186</v>
      </c>
      <c r="B127" s="30"/>
      <c r="C127" s="7"/>
      <c r="D127" s="28"/>
      <c r="E127" s="29"/>
      <c r="F127" s="7"/>
      <c r="G127" s="90"/>
      <c r="H127" s="28"/>
      <c r="I127" s="28"/>
      <c r="J127" s="91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91"/>
      <c r="V127" s="28"/>
      <c r="W127" s="28"/>
      <c r="X127" s="28"/>
      <c r="Y127" s="92"/>
      <c r="Z127" s="7"/>
      <c r="AA127" s="92"/>
      <c r="AB127" s="7"/>
      <c r="AC127" s="29"/>
      <c r="AD127" s="29"/>
      <c r="AE127" s="93"/>
      <c r="AF127" s="29"/>
      <c r="AG127" s="94"/>
      <c r="AH127" s="93"/>
      <c r="AI127" s="94"/>
      <c r="AJ127" s="7"/>
      <c r="AK127" s="28"/>
      <c r="AL127" s="28"/>
      <c r="AM127" s="28"/>
      <c r="AN127" s="91"/>
      <c r="AO127" s="28"/>
      <c r="AP127" s="69"/>
      <c r="AS127" s="70"/>
      <c r="AT127" s="7"/>
    </row>
    <row r="128" customFormat="false" ht="12.75" hidden="false" customHeight="false" outlineLevel="0" collapsed="false">
      <c r="A128" s="31" t="s">
        <v>187</v>
      </c>
      <c r="B128" s="2" t="s">
        <v>188</v>
      </c>
      <c r="C128" s="7"/>
      <c r="D128" s="28" t="n">
        <v>61380</v>
      </c>
      <c r="E128" s="29" t="n">
        <v>0</v>
      </c>
      <c r="F128" s="7"/>
      <c r="G128" s="90" t="n">
        <v>0</v>
      </c>
      <c r="H128" s="28" t="n">
        <v>0</v>
      </c>
      <c r="I128" s="28" t="n">
        <v>61380</v>
      </c>
      <c r="J128" s="91" t="n">
        <v>0</v>
      </c>
      <c r="K128" s="28" t="n">
        <v>0</v>
      </c>
      <c r="L128" s="28" t="n">
        <v>0</v>
      </c>
      <c r="M128" s="28" t="n">
        <v>0</v>
      </c>
      <c r="N128" s="28" t="n">
        <v>0</v>
      </c>
      <c r="O128" s="28" t="n">
        <v>0</v>
      </c>
      <c r="P128" s="28" t="n">
        <v>0</v>
      </c>
      <c r="Q128" s="28" t="n">
        <v>0</v>
      </c>
      <c r="R128" s="28" t="n">
        <v>0</v>
      </c>
      <c r="S128" s="28" t="n">
        <v>0</v>
      </c>
      <c r="T128" s="28" t="n">
        <v>0</v>
      </c>
      <c r="U128" s="91" t="n">
        <v>0</v>
      </c>
      <c r="V128" s="28" t="n">
        <v>0</v>
      </c>
      <c r="W128" s="28" t="n">
        <v>0</v>
      </c>
      <c r="X128" s="28" t="n">
        <v>0</v>
      </c>
      <c r="Y128" s="92" t="n">
        <v>0</v>
      </c>
      <c r="Z128" s="7"/>
      <c r="AA128" s="92" t="n">
        <v>61380</v>
      </c>
      <c r="AB128" s="7"/>
      <c r="AC128" s="29" t="n">
        <v>61380</v>
      </c>
      <c r="AD128" s="29" t="n">
        <v>0</v>
      </c>
      <c r="AE128" s="93" t="n">
        <v>0</v>
      </c>
      <c r="AF128" s="29" t="n">
        <v>0</v>
      </c>
      <c r="AG128" s="94" t="n">
        <v>0</v>
      </c>
      <c r="AH128" s="93" t="n">
        <v>0</v>
      </c>
      <c r="AI128" s="94" t="n">
        <v>0</v>
      </c>
      <c r="AJ128" s="7"/>
      <c r="AK128" s="28" t="n">
        <v>61380</v>
      </c>
      <c r="AL128" s="28" t="n">
        <v>0</v>
      </c>
      <c r="AM128" s="28" t="n">
        <v>0</v>
      </c>
      <c r="AN128" s="91" t="n">
        <v>0</v>
      </c>
      <c r="AO128" s="28"/>
      <c r="AP128" s="69" t="n">
        <v>1</v>
      </c>
      <c r="AQ128" s="40" t="n">
        <v>0</v>
      </c>
      <c r="AR128" s="40" t="n">
        <v>0</v>
      </c>
      <c r="AS128" s="70" t="n">
        <v>0</v>
      </c>
      <c r="AT128" s="7"/>
    </row>
    <row r="129" customFormat="false" ht="12.75" hidden="false" customHeight="false" outlineLevel="0" collapsed="false">
      <c r="A129" s="31" t="s">
        <v>189</v>
      </c>
      <c r="B129" s="2" t="s">
        <v>190</v>
      </c>
      <c r="C129" s="7"/>
      <c r="D129" s="28" t="n">
        <v>25575</v>
      </c>
      <c r="E129" s="29" t="n">
        <v>0</v>
      </c>
      <c r="F129" s="7"/>
      <c r="G129" s="90" t="n">
        <v>0</v>
      </c>
      <c r="H129" s="28" t="n">
        <v>1143</v>
      </c>
      <c r="I129" s="28" t="n">
        <v>9478</v>
      </c>
      <c r="J129" s="91" t="n">
        <v>116</v>
      </c>
      <c r="K129" s="28" t="n">
        <v>0</v>
      </c>
      <c r="L129" s="28" t="n">
        <v>0</v>
      </c>
      <c r="M129" s="28" t="n">
        <v>0</v>
      </c>
      <c r="N129" s="28" t="n">
        <v>0</v>
      </c>
      <c r="O129" s="28" t="n">
        <v>0</v>
      </c>
      <c r="P129" s="28" t="n">
        <v>0</v>
      </c>
      <c r="Q129" s="28" t="n">
        <v>0</v>
      </c>
      <c r="R129" s="28" t="n">
        <v>0</v>
      </c>
      <c r="S129" s="28" t="n">
        <v>0</v>
      </c>
      <c r="T129" s="28" t="n">
        <v>0</v>
      </c>
      <c r="U129" s="91" t="n">
        <v>14838</v>
      </c>
      <c r="V129" s="28" t="n">
        <v>0</v>
      </c>
      <c r="W129" s="28" t="n">
        <v>0</v>
      </c>
      <c r="X129" s="28" t="n">
        <v>0</v>
      </c>
      <c r="Y129" s="92" t="n">
        <v>0</v>
      </c>
      <c r="Z129" s="7"/>
      <c r="AA129" s="92" t="n">
        <v>25575</v>
      </c>
      <c r="AB129" s="7"/>
      <c r="AC129" s="29" t="n">
        <v>10621</v>
      </c>
      <c r="AD129" s="29" t="n">
        <v>116</v>
      </c>
      <c r="AE129" s="93" t="n">
        <v>0</v>
      </c>
      <c r="AF129" s="29" t="n">
        <v>0</v>
      </c>
      <c r="AG129" s="94" t="n">
        <v>14838</v>
      </c>
      <c r="AH129" s="93" t="n">
        <v>0</v>
      </c>
      <c r="AI129" s="94" t="n">
        <v>0</v>
      </c>
      <c r="AJ129" s="7"/>
      <c r="AK129" s="28" t="n">
        <v>10737</v>
      </c>
      <c r="AL129" s="28" t="n">
        <v>14838</v>
      </c>
      <c r="AM129" s="28" t="n">
        <v>0</v>
      </c>
      <c r="AN129" s="91" t="n">
        <v>0</v>
      </c>
      <c r="AO129" s="28"/>
      <c r="AP129" s="69" t="n">
        <v>0.419824046920821</v>
      </c>
      <c r="AQ129" s="40" t="n">
        <v>0.580175953079179</v>
      </c>
      <c r="AR129" s="40" t="n">
        <v>0</v>
      </c>
      <c r="AS129" s="70" t="n">
        <v>0</v>
      </c>
      <c r="AT129" s="7"/>
    </row>
    <row r="130" customFormat="false" ht="12.75" hidden="false" customHeight="false" outlineLevel="0" collapsed="false">
      <c r="A130" s="31" t="s">
        <v>191</v>
      </c>
      <c r="B130" s="2" t="s">
        <v>192</v>
      </c>
      <c r="C130" s="7"/>
      <c r="D130" s="28" t="n">
        <v>306900</v>
      </c>
      <c r="E130" s="29" t="n">
        <v>0</v>
      </c>
      <c r="F130" s="7"/>
      <c r="G130" s="90" t="n">
        <v>133505</v>
      </c>
      <c r="H130" s="28" t="n">
        <v>0</v>
      </c>
      <c r="I130" s="28" t="n">
        <v>173395</v>
      </c>
      <c r="J130" s="91" t="n">
        <v>0</v>
      </c>
      <c r="K130" s="28" t="n">
        <v>0</v>
      </c>
      <c r="L130" s="28" t="n">
        <v>0</v>
      </c>
      <c r="M130" s="28" t="n">
        <v>0</v>
      </c>
      <c r="N130" s="28" t="n">
        <v>0</v>
      </c>
      <c r="O130" s="28" t="n">
        <v>0</v>
      </c>
      <c r="P130" s="28" t="n">
        <v>0</v>
      </c>
      <c r="Q130" s="28" t="n">
        <v>0</v>
      </c>
      <c r="R130" s="28" t="n">
        <v>0</v>
      </c>
      <c r="S130" s="28" t="n">
        <v>0</v>
      </c>
      <c r="T130" s="28" t="n">
        <v>0</v>
      </c>
      <c r="U130" s="91" t="n">
        <v>0</v>
      </c>
      <c r="V130" s="28" t="n">
        <v>0</v>
      </c>
      <c r="W130" s="28" t="n">
        <v>0</v>
      </c>
      <c r="X130" s="28" t="n">
        <v>0</v>
      </c>
      <c r="Y130" s="92" t="n">
        <v>0</v>
      </c>
      <c r="Z130" s="7"/>
      <c r="AA130" s="92" t="n">
        <v>306900</v>
      </c>
      <c r="AB130" s="7"/>
      <c r="AC130" s="29" t="n">
        <v>173395</v>
      </c>
      <c r="AD130" s="29" t="n">
        <v>133505</v>
      </c>
      <c r="AE130" s="93" t="n">
        <v>0</v>
      </c>
      <c r="AF130" s="29" t="n">
        <v>0</v>
      </c>
      <c r="AG130" s="94" t="n">
        <v>0</v>
      </c>
      <c r="AH130" s="93" t="n">
        <v>0</v>
      </c>
      <c r="AI130" s="94" t="n">
        <v>0</v>
      </c>
      <c r="AJ130" s="7"/>
      <c r="AK130" s="28" t="n">
        <v>306900</v>
      </c>
      <c r="AL130" s="28" t="n">
        <v>0</v>
      </c>
      <c r="AM130" s="28" t="n">
        <v>0</v>
      </c>
      <c r="AN130" s="91" t="n">
        <v>0</v>
      </c>
      <c r="AO130" s="28"/>
      <c r="AP130" s="69" t="n">
        <v>1</v>
      </c>
      <c r="AQ130" s="40" t="n">
        <v>0</v>
      </c>
      <c r="AR130" s="40" t="n">
        <v>0</v>
      </c>
      <c r="AS130" s="70" t="n">
        <v>0</v>
      </c>
      <c r="AT130" s="7"/>
    </row>
    <row r="131" customFormat="false" ht="12.75" hidden="false" customHeight="false" outlineLevel="0" collapsed="false">
      <c r="A131" s="31" t="s">
        <v>193</v>
      </c>
      <c r="B131" s="2" t="s">
        <v>194</v>
      </c>
      <c r="C131" s="7"/>
      <c r="D131" s="28" t="n">
        <v>646</v>
      </c>
      <c r="E131" s="29" t="n">
        <v>0</v>
      </c>
      <c r="F131" s="7"/>
      <c r="G131" s="90" t="n">
        <v>0</v>
      </c>
      <c r="H131" s="28" t="n">
        <v>0</v>
      </c>
      <c r="I131" s="28" t="n">
        <v>0</v>
      </c>
      <c r="J131" s="91" t="n">
        <v>0</v>
      </c>
      <c r="K131" s="28" t="n">
        <v>0</v>
      </c>
      <c r="L131" s="28" t="n">
        <v>0</v>
      </c>
      <c r="M131" s="28" t="n">
        <v>0</v>
      </c>
      <c r="N131" s="28" t="n">
        <v>0</v>
      </c>
      <c r="O131" s="28" t="n">
        <v>0</v>
      </c>
      <c r="P131" s="28" t="n">
        <v>0</v>
      </c>
      <c r="Q131" s="28" t="n">
        <v>0</v>
      </c>
      <c r="R131" s="28" t="n">
        <v>0</v>
      </c>
      <c r="S131" s="28" t="n">
        <v>0</v>
      </c>
      <c r="T131" s="28" t="n">
        <v>0</v>
      </c>
      <c r="U131" s="91" t="n">
        <v>646</v>
      </c>
      <c r="V131" s="28" t="n">
        <v>0</v>
      </c>
      <c r="W131" s="28" t="n">
        <v>0</v>
      </c>
      <c r="X131" s="28" t="n">
        <v>0</v>
      </c>
      <c r="Y131" s="92" t="n">
        <v>0</v>
      </c>
      <c r="Z131" s="7"/>
      <c r="AA131" s="92" t="n">
        <v>646</v>
      </c>
      <c r="AB131" s="7"/>
      <c r="AC131" s="29" t="n">
        <v>0</v>
      </c>
      <c r="AD131" s="29" t="n">
        <v>0</v>
      </c>
      <c r="AE131" s="93" t="n">
        <v>0</v>
      </c>
      <c r="AF131" s="29" t="n">
        <v>0</v>
      </c>
      <c r="AG131" s="94" t="n">
        <v>646</v>
      </c>
      <c r="AH131" s="93" t="n">
        <v>0</v>
      </c>
      <c r="AI131" s="94" t="n">
        <v>0</v>
      </c>
      <c r="AJ131" s="7"/>
      <c r="AK131" s="28" t="n">
        <v>0</v>
      </c>
      <c r="AL131" s="28" t="n">
        <v>646</v>
      </c>
      <c r="AM131" s="28" t="n">
        <v>0</v>
      </c>
      <c r="AN131" s="91" t="n">
        <v>0</v>
      </c>
      <c r="AO131" s="28"/>
      <c r="AP131" s="69" t="n">
        <v>0</v>
      </c>
      <c r="AQ131" s="40" t="n">
        <v>1</v>
      </c>
      <c r="AR131" s="40" t="n">
        <v>0</v>
      </c>
      <c r="AS131" s="70" t="n">
        <v>0</v>
      </c>
      <c r="AT131" s="7"/>
    </row>
    <row r="132" customFormat="false" ht="12.75" hidden="false" customHeight="false" outlineLevel="0" collapsed="false">
      <c r="A132" s="31" t="s">
        <v>195</v>
      </c>
      <c r="B132" s="2" t="s">
        <v>196</v>
      </c>
      <c r="C132" s="7"/>
      <c r="D132" s="28" t="n">
        <v>46035</v>
      </c>
      <c r="E132" s="29" t="n">
        <v>0</v>
      </c>
      <c r="F132" s="7"/>
      <c r="G132" s="90" t="n">
        <v>17061</v>
      </c>
      <c r="H132" s="28" t="n">
        <v>0</v>
      </c>
      <c r="I132" s="28" t="n">
        <v>1119</v>
      </c>
      <c r="J132" s="91" t="n">
        <v>218</v>
      </c>
      <c r="K132" s="28" t="n">
        <v>0</v>
      </c>
      <c r="L132" s="28" t="n">
        <v>7128</v>
      </c>
      <c r="M132" s="28" t="n">
        <v>0</v>
      </c>
      <c r="N132" s="28" t="n">
        <v>0</v>
      </c>
      <c r="O132" s="28" t="n">
        <v>0</v>
      </c>
      <c r="P132" s="28" t="n">
        <v>0</v>
      </c>
      <c r="Q132" s="28" t="n">
        <v>0</v>
      </c>
      <c r="R132" s="28" t="n">
        <v>0</v>
      </c>
      <c r="S132" s="28" t="n">
        <v>0</v>
      </c>
      <c r="T132" s="28" t="n">
        <v>0</v>
      </c>
      <c r="U132" s="91" t="n">
        <v>20509</v>
      </c>
      <c r="V132" s="28" t="n">
        <v>0</v>
      </c>
      <c r="W132" s="28" t="n">
        <v>0</v>
      </c>
      <c r="X132" s="28" t="n">
        <v>0</v>
      </c>
      <c r="Y132" s="92" t="n">
        <v>0</v>
      </c>
      <c r="Z132" s="7"/>
      <c r="AA132" s="92" t="n">
        <v>46035</v>
      </c>
      <c r="AB132" s="7"/>
      <c r="AC132" s="29" t="n">
        <v>1119</v>
      </c>
      <c r="AD132" s="29" t="n">
        <v>17279</v>
      </c>
      <c r="AE132" s="93" t="n">
        <v>0</v>
      </c>
      <c r="AF132" s="29" t="n">
        <v>7128</v>
      </c>
      <c r="AG132" s="94" t="n">
        <v>20509</v>
      </c>
      <c r="AH132" s="93" t="n">
        <v>0</v>
      </c>
      <c r="AI132" s="94" t="n">
        <v>0</v>
      </c>
      <c r="AJ132" s="7"/>
      <c r="AK132" s="28" t="n">
        <v>18398</v>
      </c>
      <c r="AL132" s="28" t="n">
        <v>27637</v>
      </c>
      <c r="AM132" s="28" t="n">
        <v>0</v>
      </c>
      <c r="AN132" s="91" t="n">
        <v>0</v>
      </c>
      <c r="AO132" s="28"/>
      <c r="AP132" s="69" t="n">
        <v>0.399652438362116</v>
      </c>
      <c r="AQ132" s="40" t="n">
        <v>0.600347561637884</v>
      </c>
      <c r="AR132" s="40" t="n">
        <v>0</v>
      </c>
      <c r="AS132" s="70" t="n">
        <v>0</v>
      </c>
      <c r="AT132" s="7"/>
    </row>
    <row r="133" customFormat="false" ht="12.75" hidden="false" customHeight="false" outlineLevel="0" collapsed="false">
      <c r="A133" s="31" t="s">
        <v>197</v>
      </c>
      <c r="B133" s="2" t="s">
        <v>198</v>
      </c>
      <c r="C133" s="7"/>
      <c r="D133" s="28" t="n">
        <v>7000</v>
      </c>
      <c r="E133" s="29" t="n">
        <v>2989</v>
      </c>
      <c r="F133" s="7"/>
      <c r="G133" s="90" t="n">
        <v>2987</v>
      </c>
      <c r="H133" s="28" t="n">
        <v>0</v>
      </c>
      <c r="I133" s="28" t="n">
        <v>162</v>
      </c>
      <c r="J133" s="91" t="n">
        <v>31</v>
      </c>
      <c r="K133" s="28" t="n">
        <v>340</v>
      </c>
      <c r="L133" s="28" t="n">
        <v>0</v>
      </c>
      <c r="M133" s="28" t="n">
        <v>0</v>
      </c>
      <c r="N133" s="28" t="n">
        <v>0</v>
      </c>
      <c r="O133" s="28" t="n">
        <v>0</v>
      </c>
      <c r="P133" s="28" t="n">
        <v>0</v>
      </c>
      <c r="Q133" s="28" t="n">
        <v>0</v>
      </c>
      <c r="R133" s="28" t="n">
        <v>0</v>
      </c>
      <c r="S133" s="28" t="n">
        <v>0</v>
      </c>
      <c r="T133" s="28" t="n">
        <v>0</v>
      </c>
      <c r="U133" s="91" t="n">
        <v>491</v>
      </c>
      <c r="V133" s="28" t="n">
        <v>0</v>
      </c>
      <c r="W133" s="28" t="n">
        <v>0</v>
      </c>
      <c r="X133" s="28" t="n">
        <v>0</v>
      </c>
      <c r="Y133" s="92" t="n">
        <v>0</v>
      </c>
      <c r="Z133" s="7"/>
      <c r="AA133" s="92" t="n">
        <v>4011</v>
      </c>
      <c r="AB133" s="7"/>
      <c r="AC133" s="29" t="n">
        <v>162</v>
      </c>
      <c r="AD133" s="29" t="n">
        <v>3018</v>
      </c>
      <c r="AE133" s="93" t="n">
        <v>0</v>
      </c>
      <c r="AF133" s="29" t="n">
        <v>340</v>
      </c>
      <c r="AG133" s="94" t="n">
        <v>491</v>
      </c>
      <c r="AH133" s="93" t="n">
        <v>0</v>
      </c>
      <c r="AI133" s="94" t="n">
        <v>0</v>
      </c>
      <c r="AJ133" s="7"/>
      <c r="AK133" s="28" t="n">
        <v>3180</v>
      </c>
      <c r="AL133" s="28" t="n">
        <v>831</v>
      </c>
      <c r="AM133" s="28" t="n">
        <v>0</v>
      </c>
      <c r="AN133" s="91" t="n">
        <v>0</v>
      </c>
      <c r="AO133" s="28"/>
      <c r="AP133" s="69" t="n">
        <v>0.454285714285714</v>
      </c>
      <c r="AQ133" s="40" t="n">
        <v>0.118714285714286</v>
      </c>
      <c r="AR133" s="40" t="n">
        <v>0</v>
      </c>
      <c r="AS133" s="70" t="n">
        <v>0</v>
      </c>
      <c r="AT133" s="7"/>
    </row>
    <row r="134" customFormat="false" ht="12.75" hidden="false" customHeight="false" outlineLevel="0" collapsed="false">
      <c r="A134" s="31" t="s">
        <v>199</v>
      </c>
      <c r="B134" s="2" t="s">
        <v>200</v>
      </c>
      <c r="C134" s="7"/>
      <c r="D134" s="28" t="n">
        <v>16495</v>
      </c>
      <c r="E134" s="29" t="n">
        <v>0</v>
      </c>
      <c r="F134" s="7"/>
      <c r="G134" s="90" t="n">
        <v>6113</v>
      </c>
      <c r="H134" s="28" t="n">
        <v>0</v>
      </c>
      <c r="I134" s="28" t="n">
        <v>401</v>
      </c>
      <c r="J134" s="91" t="n">
        <v>78</v>
      </c>
      <c r="K134" s="28" t="n">
        <v>0</v>
      </c>
      <c r="L134" s="28" t="n">
        <v>2554</v>
      </c>
      <c r="M134" s="28" t="n">
        <v>0</v>
      </c>
      <c r="N134" s="28" t="n">
        <v>0</v>
      </c>
      <c r="O134" s="28" t="n">
        <v>0</v>
      </c>
      <c r="P134" s="28" t="n">
        <v>0</v>
      </c>
      <c r="Q134" s="28" t="n">
        <v>0</v>
      </c>
      <c r="R134" s="28" t="n">
        <v>0</v>
      </c>
      <c r="S134" s="28" t="n">
        <v>0</v>
      </c>
      <c r="T134" s="28" t="n">
        <v>0</v>
      </c>
      <c r="U134" s="91" t="n">
        <v>7349</v>
      </c>
      <c r="V134" s="28" t="n">
        <v>0</v>
      </c>
      <c r="W134" s="28" t="n">
        <v>0</v>
      </c>
      <c r="X134" s="28" t="n">
        <v>0</v>
      </c>
      <c r="Y134" s="92" t="n">
        <v>0</v>
      </c>
      <c r="Z134" s="7"/>
      <c r="AA134" s="92" t="n">
        <v>16495</v>
      </c>
      <c r="AB134" s="7"/>
      <c r="AC134" s="29" t="n">
        <v>401</v>
      </c>
      <c r="AD134" s="29" t="n">
        <v>6191</v>
      </c>
      <c r="AE134" s="93" t="n">
        <v>0</v>
      </c>
      <c r="AF134" s="29" t="n">
        <v>2554</v>
      </c>
      <c r="AG134" s="94" t="n">
        <v>7349</v>
      </c>
      <c r="AH134" s="93" t="n">
        <v>0</v>
      </c>
      <c r="AI134" s="94" t="n">
        <v>0</v>
      </c>
      <c r="AJ134" s="7"/>
      <c r="AK134" s="28" t="n">
        <v>6592</v>
      </c>
      <c r="AL134" s="28" t="n">
        <v>9903</v>
      </c>
      <c r="AM134" s="28" t="n">
        <v>0</v>
      </c>
      <c r="AN134" s="91" t="n">
        <v>0</v>
      </c>
      <c r="AO134" s="28"/>
      <c r="AP134" s="69" t="n">
        <v>0.399636253410124</v>
      </c>
      <c r="AQ134" s="40" t="n">
        <v>0.600363746589876</v>
      </c>
      <c r="AR134" s="40" t="n">
        <v>0</v>
      </c>
      <c r="AS134" s="70" t="n">
        <v>0</v>
      </c>
      <c r="AT134" s="7"/>
    </row>
    <row r="135" customFormat="false" ht="12.75" hidden="false" customHeight="false" outlineLevel="0" collapsed="false">
      <c r="A135" s="31" t="s">
        <v>201</v>
      </c>
      <c r="B135" s="2" t="s">
        <v>202</v>
      </c>
      <c r="C135" s="7"/>
      <c r="D135" s="28" t="n">
        <v>4604</v>
      </c>
      <c r="E135" s="29" t="n">
        <v>0</v>
      </c>
      <c r="F135" s="7"/>
      <c r="G135" s="90" t="n">
        <v>4604</v>
      </c>
      <c r="H135" s="28" t="n">
        <v>0</v>
      </c>
      <c r="I135" s="28" t="n">
        <v>0</v>
      </c>
      <c r="J135" s="91" t="n">
        <v>0</v>
      </c>
      <c r="K135" s="28" t="n">
        <v>0</v>
      </c>
      <c r="L135" s="28" t="n">
        <v>0</v>
      </c>
      <c r="M135" s="28" t="n">
        <v>0</v>
      </c>
      <c r="N135" s="28" t="n">
        <v>0</v>
      </c>
      <c r="O135" s="28" t="n">
        <v>0</v>
      </c>
      <c r="P135" s="28" t="n">
        <v>0</v>
      </c>
      <c r="Q135" s="28" t="n">
        <v>0</v>
      </c>
      <c r="R135" s="28" t="n">
        <v>0</v>
      </c>
      <c r="S135" s="28" t="n">
        <v>0</v>
      </c>
      <c r="T135" s="28" t="n">
        <v>0</v>
      </c>
      <c r="U135" s="91" t="n">
        <v>0</v>
      </c>
      <c r="V135" s="28" t="n">
        <v>0</v>
      </c>
      <c r="W135" s="28" t="n">
        <v>0</v>
      </c>
      <c r="X135" s="28" t="n">
        <v>0</v>
      </c>
      <c r="Y135" s="92" t="n">
        <v>0</v>
      </c>
      <c r="Z135" s="7"/>
      <c r="AA135" s="92" t="n">
        <v>4604</v>
      </c>
      <c r="AB135" s="7"/>
      <c r="AC135" s="29" t="n">
        <v>0</v>
      </c>
      <c r="AD135" s="29" t="n">
        <v>4604</v>
      </c>
      <c r="AE135" s="93" t="n">
        <v>0</v>
      </c>
      <c r="AF135" s="29" t="n">
        <v>0</v>
      </c>
      <c r="AG135" s="94" t="n">
        <v>0</v>
      </c>
      <c r="AH135" s="93" t="n">
        <v>0</v>
      </c>
      <c r="AI135" s="94" t="n">
        <v>0</v>
      </c>
      <c r="AJ135" s="7"/>
      <c r="AK135" s="28" t="n">
        <v>4604</v>
      </c>
      <c r="AL135" s="28" t="n">
        <v>0</v>
      </c>
      <c r="AM135" s="28" t="n">
        <v>0</v>
      </c>
      <c r="AN135" s="91" t="n">
        <v>0</v>
      </c>
      <c r="AO135" s="28"/>
      <c r="AP135" s="69" t="n">
        <v>1</v>
      </c>
      <c r="AQ135" s="40" t="n">
        <v>0</v>
      </c>
      <c r="AR135" s="40" t="n">
        <v>0</v>
      </c>
      <c r="AS135" s="70" t="n">
        <v>0</v>
      </c>
      <c r="AT135" s="7"/>
    </row>
    <row r="136" customFormat="false" ht="12.75" hidden="false" customHeight="false" outlineLevel="0" collapsed="false">
      <c r="A136" s="31" t="s">
        <v>203</v>
      </c>
      <c r="B136" s="2" t="s">
        <v>108</v>
      </c>
      <c r="C136" s="7"/>
      <c r="D136" s="28" t="n">
        <v>9750</v>
      </c>
      <c r="E136" s="29" t="n">
        <v>0</v>
      </c>
      <c r="F136" s="7"/>
      <c r="G136" s="90" t="n">
        <v>0</v>
      </c>
      <c r="H136" s="28" t="n">
        <v>0</v>
      </c>
      <c r="I136" s="28" t="n">
        <v>0</v>
      </c>
      <c r="J136" s="91" t="n">
        <v>0</v>
      </c>
      <c r="K136" s="28" t="n">
        <v>0</v>
      </c>
      <c r="L136" s="28" t="n">
        <v>0</v>
      </c>
      <c r="M136" s="28" t="n">
        <v>0</v>
      </c>
      <c r="N136" s="28" t="n">
        <v>0</v>
      </c>
      <c r="O136" s="28" t="n">
        <v>0</v>
      </c>
      <c r="P136" s="28" t="n">
        <v>0</v>
      </c>
      <c r="Q136" s="28" t="n">
        <v>0</v>
      </c>
      <c r="R136" s="28" t="n">
        <v>0</v>
      </c>
      <c r="S136" s="28" t="n">
        <v>0</v>
      </c>
      <c r="T136" s="28" t="n">
        <v>0</v>
      </c>
      <c r="U136" s="91" t="n">
        <v>9750</v>
      </c>
      <c r="V136" s="28" t="n">
        <v>0</v>
      </c>
      <c r="W136" s="28" t="n">
        <v>0</v>
      </c>
      <c r="X136" s="28" t="n">
        <v>0</v>
      </c>
      <c r="Y136" s="92" t="n">
        <v>0</v>
      </c>
      <c r="Z136" s="7"/>
      <c r="AA136" s="92" t="n">
        <v>9750</v>
      </c>
      <c r="AB136" s="7"/>
      <c r="AC136" s="29" t="n">
        <v>0</v>
      </c>
      <c r="AD136" s="29" t="n">
        <v>0</v>
      </c>
      <c r="AE136" s="93" t="n">
        <v>0</v>
      </c>
      <c r="AF136" s="29" t="n">
        <v>0</v>
      </c>
      <c r="AG136" s="94" t="n">
        <v>9750</v>
      </c>
      <c r="AH136" s="93" t="n">
        <v>0</v>
      </c>
      <c r="AI136" s="94" t="n">
        <v>0</v>
      </c>
      <c r="AJ136" s="7"/>
      <c r="AK136" s="28" t="n">
        <v>0</v>
      </c>
      <c r="AL136" s="28" t="n">
        <v>9750</v>
      </c>
      <c r="AM136" s="28" t="n">
        <v>0</v>
      </c>
      <c r="AN136" s="91" t="n">
        <v>0</v>
      </c>
      <c r="AO136" s="28"/>
      <c r="AP136" s="69" t="n">
        <v>0</v>
      </c>
      <c r="AQ136" s="40" t="n">
        <v>1</v>
      </c>
      <c r="AR136" s="40" t="n">
        <v>0</v>
      </c>
      <c r="AS136" s="70" t="n">
        <v>0</v>
      </c>
      <c r="AT136" s="7"/>
    </row>
    <row r="137" customFormat="false" ht="12.75" hidden="false" customHeight="false" outlineLevel="0" collapsed="false">
      <c r="A137" s="31" t="s">
        <v>204</v>
      </c>
      <c r="B137" s="2" t="s">
        <v>108</v>
      </c>
      <c r="C137" s="7"/>
      <c r="D137" s="28" t="n">
        <v>40920</v>
      </c>
      <c r="E137" s="29" t="n">
        <v>6794</v>
      </c>
      <c r="F137" s="7"/>
      <c r="G137" s="90" t="n">
        <v>15166</v>
      </c>
      <c r="H137" s="28" t="n">
        <v>0</v>
      </c>
      <c r="I137" s="28" t="n">
        <v>994</v>
      </c>
      <c r="J137" s="91" t="n">
        <v>0</v>
      </c>
      <c r="K137" s="28" t="n">
        <v>5796</v>
      </c>
      <c r="L137" s="28" t="n">
        <v>0</v>
      </c>
      <c r="M137" s="28" t="n">
        <v>0</v>
      </c>
      <c r="N137" s="28" t="n">
        <v>0</v>
      </c>
      <c r="O137" s="28" t="n">
        <v>0</v>
      </c>
      <c r="P137" s="28" t="n">
        <v>0</v>
      </c>
      <c r="Q137" s="28" t="n">
        <v>0</v>
      </c>
      <c r="R137" s="28" t="n">
        <v>0</v>
      </c>
      <c r="S137" s="28" t="n">
        <v>0</v>
      </c>
      <c r="T137" s="28" t="n">
        <v>0</v>
      </c>
      <c r="U137" s="91" t="n">
        <v>12170</v>
      </c>
      <c r="V137" s="28" t="n">
        <v>0</v>
      </c>
      <c r="W137" s="28" t="n">
        <v>0</v>
      </c>
      <c r="X137" s="28" t="n">
        <v>0</v>
      </c>
      <c r="Y137" s="92" t="n">
        <v>0</v>
      </c>
      <c r="Z137" s="7"/>
      <c r="AA137" s="92" t="n">
        <v>34126</v>
      </c>
      <c r="AB137" s="7"/>
      <c r="AC137" s="29" t="n">
        <v>994</v>
      </c>
      <c r="AD137" s="29" t="n">
        <v>15166</v>
      </c>
      <c r="AE137" s="93" t="n">
        <v>0</v>
      </c>
      <c r="AF137" s="29" t="n">
        <v>5796</v>
      </c>
      <c r="AG137" s="94" t="n">
        <v>12170</v>
      </c>
      <c r="AH137" s="93" t="n">
        <v>0</v>
      </c>
      <c r="AI137" s="94" t="n">
        <v>0</v>
      </c>
      <c r="AJ137" s="7"/>
      <c r="AK137" s="28" t="n">
        <v>16160</v>
      </c>
      <c r="AL137" s="28" t="n">
        <v>17966</v>
      </c>
      <c r="AM137" s="28" t="n">
        <v>0</v>
      </c>
      <c r="AN137" s="91" t="n">
        <v>0</v>
      </c>
      <c r="AO137" s="28"/>
      <c r="AP137" s="69" t="n">
        <v>0.394916911045943</v>
      </c>
      <c r="AQ137" s="40" t="n">
        <v>0.439051808406647</v>
      </c>
      <c r="AR137" s="40" t="n">
        <v>0</v>
      </c>
      <c r="AS137" s="70" t="n">
        <v>0</v>
      </c>
      <c r="AT137" s="7"/>
    </row>
    <row r="138" customFormat="false" ht="12.75" hidden="false" customHeight="false" outlineLevel="0" collapsed="false">
      <c r="A138" s="31" t="s">
        <v>205</v>
      </c>
      <c r="B138" s="2" t="s">
        <v>108</v>
      </c>
      <c r="C138" s="7"/>
      <c r="D138" s="28" t="n">
        <v>20460</v>
      </c>
      <c r="E138" s="29" t="n">
        <v>3399</v>
      </c>
      <c r="F138" s="7"/>
      <c r="G138" s="90" t="n">
        <v>7582</v>
      </c>
      <c r="H138" s="28" t="n">
        <v>0</v>
      </c>
      <c r="I138" s="28" t="n">
        <v>496</v>
      </c>
      <c r="J138" s="91" t="n">
        <v>0</v>
      </c>
      <c r="K138" s="28" t="n">
        <v>0</v>
      </c>
      <c r="L138" s="28" t="n">
        <v>0</v>
      </c>
      <c r="M138" s="28" t="n">
        <v>0</v>
      </c>
      <c r="N138" s="28" t="n">
        <v>0</v>
      </c>
      <c r="O138" s="28" t="n">
        <v>0</v>
      </c>
      <c r="P138" s="28" t="n">
        <v>0</v>
      </c>
      <c r="Q138" s="28" t="n">
        <v>2898</v>
      </c>
      <c r="R138" s="28" t="n">
        <v>0</v>
      </c>
      <c r="S138" s="28" t="n">
        <v>0</v>
      </c>
      <c r="T138" s="28" t="n">
        <v>0</v>
      </c>
      <c r="U138" s="91" t="n">
        <v>6085</v>
      </c>
      <c r="V138" s="28" t="n">
        <v>0</v>
      </c>
      <c r="W138" s="28" t="n">
        <v>0</v>
      </c>
      <c r="X138" s="28" t="n">
        <v>0</v>
      </c>
      <c r="Y138" s="92" t="n">
        <v>0</v>
      </c>
      <c r="Z138" s="7"/>
      <c r="AA138" s="92" t="n">
        <v>17061</v>
      </c>
      <c r="AB138" s="7"/>
      <c r="AC138" s="29" t="n">
        <v>496</v>
      </c>
      <c r="AD138" s="29" t="n">
        <v>7582</v>
      </c>
      <c r="AE138" s="93" t="n">
        <v>0</v>
      </c>
      <c r="AF138" s="29" t="n">
        <v>2898</v>
      </c>
      <c r="AG138" s="94" t="n">
        <v>6085</v>
      </c>
      <c r="AH138" s="93" t="n">
        <v>0</v>
      </c>
      <c r="AI138" s="94" t="n">
        <v>0</v>
      </c>
      <c r="AJ138" s="7"/>
      <c r="AK138" s="28" t="n">
        <v>8078</v>
      </c>
      <c r="AL138" s="28" t="n">
        <v>8983</v>
      </c>
      <c r="AM138" s="28" t="n">
        <v>0</v>
      </c>
      <c r="AN138" s="91" t="n">
        <v>0</v>
      </c>
      <c r="AO138" s="28"/>
      <c r="AP138" s="69" t="n">
        <v>0.394819159335288</v>
      </c>
      <c r="AQ138" s="40" t="n">
        <v>0.439051808406647</v>
      </c>
      <c r="AR138" s="40" t="n">
        <v>0</v>
      </c>
      <c r="AS138" s="70" t="n">
        <v>0</v>
      </c>
      <c r="AT138" s="7"/>
    </row>
    <row r="139" customFormat="false" ht="12.75" hidden="false" customHeight="false" outlineLevel="0" collapsed="false">
      <c r="A139" s="31" t="s">
        <v>206</v>
      </c>
      <c r="B139" s="2" t="s">
        <v>108</v>
      </c>
      <c r="C139" s="7"/>
      <c r="D139" s="28" t="n">
        <v>40000</v>
      </c>
      <c r="E139" s="29" t="n">
        <v>0</v>
      </c>
      <c r="F139" s="7"/>
      <c r="G139" s="90" t="n">
        <v>0</v>
      </c>
      <c r="H139" s="28" t="n">
        <v>0</v>
      </c>
      <c r="I139" s="28" t="n">
        <v>0</v>
      </c>
      <c r="J139" s="91" t="n">
        <v>0</v>
      </c>
      <c r="K139" s="28" t="n">
        <v>0</v>
      </c>
      <c r="L139" s="28" t="n">
        <v>40000</v>
      </c>
      <c r="M139" s="28" t="n">
        <v>0</v>
      </c>
      <c r="N139" s="28" t="n">
        <v>0</v>
      </c>
      <c r="O139" s="28" t="n">
        <v>0</v>
      </c>
      <c r="P139" s="28" t="n">
        <v>0</v>
      </c>
      <c r="Q139" s="28" t="n">
        <v>0</v>
      </c>
      <c r="R139" s="28" t="n">
        <v>0</v>
      </c>
      <c r="S139" s="28" t="n">
        <v>0</v>
      </c>
      <c r="T139" s="28" t="n">
        <v>0</v>
      </c>
      <c r="U139" s="91" t="n">
        <v>0</v>
      </c>
      <c r="V139" s="28" t="n">
        <v>0</v>
      </c>
      <c r="W139" s="28" t="n">
        <v>0</v>
      </c>
      <c r="X139" s="28" t="n">
        <v>0</v>
      </c>
      <c r="Y139" s="92" t="n">
        <v>0</v>
      </c>
      <c r="Z139" s="7"/>
      <c r="AA139" s="92" t="n">
        <v>40000</v>
      </c>
      <c r="AB139" s="7"/>
      <c r="AC139" s="29" t="n">
        <v>0</v>
      </c>
      <c r="AD139" s="29" t="n">
        <v>0</v>
      </c>
      <c r="AE139" s="93" t="n">
        <v>0</v>
      </c>
      <c r="AF139" s="29" t="n">
        <v>40000</v>
      </c>
      <c r="AG139" s="94" t="n">
        <v>0</v>
      </c>
      <c r="AH139" s="93" t="n">
        <v>0</v>
      </c>
      <c r="AI139" s="94" t="n">
        <v>0</v>
      </c>
      <c r="AJ139" s="7"/>
      <c r="AK139" s="28" t="n">
        <v>0</v>
      </c>
      <c r="AL139" s="28" t="n">
        <v>40000</v>
      </c>
      <c r="AM139" s="28" t="n">
        <v>0</v>
      </c>
      <c r="AN139" s="91" t="n">
        <v>0</v>
      </c>
      <c r="AO139" s="28"/>
      <c r="AP139" s="69" t="n">
        <v>0</v>
      </c>
      <c r="AQ139" s="40" t="n">
        <v>1</v>
      </c>
      <c r="AR139" s="40" t="n">
        <v>0</v>
      </c>
      <c r="AS139" s="70" t="n">
        <v>0</v>
      </c>
      <c r="AT139" s="7"/>
    </row>
    <row r="140" customFormat="false" ht="12.75" hidden="false" customHeight="false" outlineLevel="0" collapsed="false">
      <c r="A140" s="31" t="s">
        <v>207</v>
      </c>
      <c r="B140" s="2" t="s">
        <v>108</v>
      </c>
      <c r="C140" s="7"/>
      <c r="D140" s="28" t="n">
        <v>10795</v>
      </c>
      <c r="E140" s="29" t="n">
        <v>0</v>
      </c>
      <c r="F140" s="7"/>
      <c r="G140" s="90" t="n">
        <v>0</v>
      </c>
      <c r="H140" s="28" t="n">
        <v>0</v>
      </c>
      <c r="I140" s="28" t="n">
        <v>0</v>
      </c>
      <c r="J140" s="91" t="n">
        <v>0</v>
      </c>
      <c r="K140" s="28" t="n">
        <v>0</v>
      </c>
      <c r="L140" s="28" t="n">
        <v>0</v>
      </c>
      <c r="M140" s="28" t="n">
        <v>0</v>
      </c>
      <c r="N140" s="28" t="n">
        <v>0</v>
      </c>
      <c r="O140" s="28" t="n">
        <v>0</v>
      </c>
      <c r="P140" s="28" t="n">
        <v>0</v>
      </c>
      <c r="Q140" s="28" t="n">
        <v>0</v>
      </c>
      <c r="R140" s="28" t="n">
        <v>0</v>
      </c>
      <c r="S140" s="28" t="n">
        <v>10795</v>
      </c>
      <c r="T140" s="28" t="n">
        <v>0</v>
      </c>
      <c r="U140" s="91" t="n">
        <v>0</v>
      </c>
      <c r="V140" s="28" t="n">
        <v>0</v>
      </c>
      <c r="W140" s="28" t="n">
        <v>0</v>
      </c>
      <c r="X140" s="28" t="n">
        <v>0</v>
      </c>
      <c r="Y140" s="92" t="n">
        <v>0</v>
      </c>
      <c r="Z140" s="7"/>
      <c r="AA140" s="92" t="n">
        <v>10795</v>
      </c>
      <c r="AB140" s="7"/>
      <c r="AC140" s="29" t="n">
        <v>0</v>
      </c>
      <c r="AD140" s="29" t="n">
        <v>0</v>
      </c>
      <c r="AE140" s="93" t="n">
        <v>0</v>
      </c>
      <c r="AF140" s="29" t="n">
        <v>10795</v>
      </c>
      <c r="AG140" s="94" t="n">
        <v>0</v>
      </c>
      <c r="AH140" s="93" t="n">
        <v>0</v>
      </c>
      <c r="AI140" s="94" t="n">
        <v>0</v>
      </c>
      <c r="AJ140" s="7"/>
      <c r="AK140" s="28" t="n">
        <v>0</v>
      </c>
      <c r="AL140" s="28" t="n">
        <v>10795</v>
      </c>
      <c r="AM140" s="28" t="n">
        <v>0</v>
      </c>
      <c r="AN140" s="91" t="n">
        <v>0</v>
      </c>
      <c r="AO140" s="28"/>
      <c r="AP140" s="69" t="n">
        <v>0</v>
      </c>
      <c r="AQ140" s="40" t="n">
        <v>1</v>
      </c>
      <c r="AR140" s="40" t="n">
        <v>0</v>
      </c>
      <c r="AS140" s="70" t="n">
        <v>0</v>
      </c>
      <c r="AT140" s="7"/>
    </row>
    <row r="141" customFormat="false" ht="12.75" hidden="false" customHeight="false" outlineLevel="0" collapsed="false">
      <c r="A141" s="31" t="s">
        <v>208</v>
      </c>
      <c r="B141" s="2" t="s">
        <v>108</v>
      </c>
      <c r="C141" s="7"/>
      <c r="D141" s="28" t="n">
        <v>3975</v>
      </c>
      <c r="E141" s="29" t="n">
        <v>0</v>
      </c>
      <c r="F141" s="7"/>
      <c r="G141" s="90" t="n">
        <v>0</v>
      </c>
      <c r="H141" s="28" t="n">
        <v>0</v>
      </c>
      <c r="I141" s="28" t="n">
        <v>0</v>
      </c>
      <c r="J141" s="91" t="n">
        <v>0</v>
      </c>
      <c r="K141" s="28" t="n">
        <v>0</v>
      </c>
      <c r="L141" s="28" t="n">
        <v>0</v>
      </c>
      <c r="M141" s="28" t="n">
        <v>0</v>
      </c>
      <c r="N141" s="28" t="n">
        <v>0</v>
      </c>
      <c r="O141" s="28" t="n">
        <v>0</v>
      </c>
      <c r="P141" s="28" t="n">
        <v>0</v>
      </c>
      <c r="Q141" s="28" t="n">
        <v>0</v>
      </c>
      <c r="R141" s="28" t="n">
        <v>3975</v>
      </c>
      <c r="S141" s="28" t="n">
        <v>0</v>
      </c>
      <c r="T141" s="28" t="n">
        <v>0</v>
      </c>
      <c r="U141" s="91" t="n">
        <v>0</v>
      </c>
      <c r="V141" s="28" t="n">
        <v>0</v>
      </c>
      <c r="W141" s="28" t="n">
        <v>0</v>
      </c>
      <c r="X141" s="28" t="n">
        <v>0</v>
      </c>
      <c r="Y141" s="92" t="n">
        <v>0</v>
      </c>
      <c r="Z141" s="7"/>
      <c r="AA141" s="92" t="n">
        <v>3975</v>
      </c>
      <c r="AB141" s="7"/>
      <c r="AC141" s="29" t="n">
        <v>0</v>
      </c>
      <c r="AD141" s="29" t="n">
        <v>0</v>
      </c>
      <c r="AE141" s="93" t="n">
        <v>3975</v>
      </c>
      <c r="AF141" s="29" t="n">
        <v>0</v>
      </c>
      <c r="AG141" s="94" t="n">
        <v>0</v>
      </c>
      <c r="AH141" s="93" t="n">
        <v>0</v>
      </c>
      <c r="AI141" s="94" t="n">
        <v>0</v>
      </c>
      <c r="AJ141" s="7"/>
      <c r="AK141" s="28" t="n">
        <v>0</v>
      </c>
      <c r="AL141" s="28" t="n">
        <v>3975</v>
      </c>
      <c r="AM141" s="28" t="n">
        <v>0</v>
      </c>
      <c r="AN141" s="91" t="n">
        <v>0</v>
      </c>
      <c r="AO141" s="28"/>
      <c r="AP141" s="69" t="n">
        <v>0</v>
      </c>
      <c r="AQ141" s="40" t="n">
        <v>1</v>
      </c>
      <c r="AR141" s="40" t="n">
        <v>0</v>
      </c>
      <c r="AS141" s="70" t="n">
        <v>0</v>
      </c>
      <c r="AT141" s="7"/>
    </row>
    <row r="142" customFormat="false" ht="12.75" hidden="false" customHeight="false" outlineLevel="0" collapsed="false">
      <c r="A142" s="31" t="s">
        <v>209</v>
      </c>
      <c r="B142" s="2" t="s">
        <v>108</v>
      </c>
      <c r="C142" s="7"/>
      <c r="D142" s="28" t="n">
        <v>8225</v>
      </c>
      <c r="E142" s="29" t="n">
        <v>0</v>
      </c>
      <c r="F142" s="7"/>
      <c r="G142" s="90" t="n">
        <v>0</v>
      </c>
      <c r="H142" s="28" t="n">
        <v>0</v>
      </c>
      <c r="I142" s="28" t="n">
        <v>0</v>
      </c>
      <c r="J142" s="91" t="n">
        <v>0</v>
      </c>
      <c r="K142" s="28" t="n">
        <v>8225</v>
      </c>
      <c r="L142" s="28" t="n">
        <v>0</v>
      </c>
      <c r="M142" s="28" t="n">
        <v>0</v>
      </c>
      <c r="N142" s="28" t="n">
        <v>0</v>
      </c>
      <c r="O142" s="28" t="n">
        <v>0</v>
      </c>
      <c r="P142" s="28" t="n">
        <v>0</v>
      </c>
      <c r="Q142" s="28" t="n">
        <v>0</v>
      </c>
      <c r="R142" s="28" t="n">
        <v>0</v>
      </c>
      <c r="S142" s="28" t="n">
        <v>0</v>
      </c>
      <c r="T142" s="28" t="n">
        <v>0</v>
      </c>
      <c r="U142" s="91" t="n">
        <v>0</v>
      </c>
      <c r="V142" s="28" t="n">
        <v>0</v>
      </c>
      <c r="W142" s="28" t="n">
        <v>0</v>
      </c>
      <c r="X142" s="28" t="n">
        <v>0</v>
      </c>
      <c r="Y142" s="92" t="n">
        <v>0</v>
      </c>
      <c r="Z142" s="7"/>
      <c r="AA142" s="92" t="n">
        <v>8225</v>
      </c>
      <c r="AB142" s="7"/>
      <c r="AC142" s="29" t="n">
        <v>0</v>
      </c>
      <c r="AD142" s="29" t="n">
        <v>0</v>
      </c>
      <c r="AE142" s="93" t="n">
        <v>0</v>
      </c>
      <c r="AF142" s="29" t="n">
        <v>8225</v>
      </c>
      <c r="AG142" s="94" t="n">
        <v>0</v>
      </c>
      <c r="AH142" s="93" t="n">
        <v>0</v>
      </c>
      <c r="AI142" s="94" t="n">
        <v>0</v>
      </c>
      <c r="AJ142" s="7"/>
      <c r="AK142" s="28" t="n">
        <v>0</v>
      </c>
      <c r="AL142" s="28" t="n">
        <v>8225</v>
      </c>
      <c r="AM142" s="28" t="n">
        <v>0</v>
      </c>
      <c r="AN142" s="91" t="n">
        <v>0</v>
      </c>
      <c r="AO142" s="28"/>
      <c r="AP142" s="69" t="n">
        <v>0</v>
      </c>
      <c r="AQ142" s="40" t="n">
        <v>1</v>
      </c>
      <c r="AR142" s="40" t="n">
        <v>0</v>
      </c>
      <c r="AS142" s="70" t="n">
        <v>0</v>
      </c>
      <c r="AT142" s="7"/>
    </row>
    <row r="143" customFormat="false" ht="12.75" hidden="false" customHeight="false" outlineLevel="0" collapsed="false">
      <c r="A143" s="31" t="s">
        <v>210</v>
      </c>
      <c r="B143" s="2" t="s">
        <v>108</v>
      </c>
      <c r="C143" s="7"/>
      <c r="D143" s="28" t="n">
        <v>3413</v>
      </c>
      <c r="E143" s="29" t="n">
        <v>0</v>
      </c>
      <c r="F143" s="7"/>
      <c r="G143" s="90" t="n">
        <v>0</v>
      </c>
      <c r="H143" s="28" t="n">
        <v>0</v>
      </c>
      <c r="I143" s="28" t="n">
        <v>0</v>
      </c>
      <c r="J143" s="91" t="n">
        <v>0</v>
      </c>
      <c r="K143" s="28" t="n">
        <v>0</v>
      </c>
      <c r="L143" s="28" t="n">
        <v>0</v>
      </c>
      <c r="M143" s="28" t="n">
        <v>0</v>
      </c>
      <c r="N143" s="28" t="n">
        <v>0</v>
      </c>
      <c r="O143" s="28" t="n">
        <v>0</v>
      </c>
      <c r="P143" s="28" t="n">
        <v>0</v>
      </c>
      <c r="Q143" s="28" t="n">
        <v>0</v>
      </c>
      <c r="R143" s="28" t="n">
        <v>3413</v>
      </c>
      <c r="S143" s="28" t="n">
        <v>0</v>
      </c>
      <c r="T143" s="28" t="n">
        <v>0</v>
      </c>
      <c r="U143" s="91" t="n">
        <v>0</v>
      </c>
      <c r="V143" s="28" t="n">
        <v>0</v>
      </c>
      <c r="W143" s="28" t="n">
        <v>0</v>
      </c>
      <c r="X143" s="28" t="n">
        <v>0</v>
      </c>
      <c r="Y143" s="92" t="n">
        <v>0</v>
      </c>
      <c r="Z143" s="7"/>
      <c r="AA143" s="92" t="n">
        <v>3413</v>
      </c>
      <c r="AB143" s="7"/>
      <c r="AC143" s="29" t="n">
        <v>0</v>
      </c>
      <c r="AD143" s="29" t="n">
        <v>0</v>
      </c>
      <c r="AE143" s="93" t="n">
        <v>3413</v>
      </c>
      <c r="AF143" s="29" t="n">
        <v>0</v>
      </c>
      <c r="AG143" s="94" t="n">
        <v>0</v>
      </c>
      <c r="AH143" s="93" t="n">
        <v>0</v>
      </c>
      <c r="AI143" s="94" t="n">
        <v>0</v>
      </c>
      <c r="AJ143" s="7"/>
      <c r="AK143" s="28" t="n">
        <v>0</v>
      </c>
      <c r="AL143" s="28" t="n">
        <v>3413</v>
      </c>
      <c r="AM143" s="28" t="n">
        <v>0</v>
      </c>
      <c r="AN143" s="91" t="n">
        <v>0</v>
      </c>
      <c r="AO143" s="28"/>
      <c r="AP143" s="69" t="n">
        <v>0</v>
      </c>
      <c r="AQ143" s="40" t="n">
        <v>1</v>
      </c>
      <c r="AR143" s="40" t="n">
        <v>0</v>
      </c>
      <c r="AS143" s="70" t="n">
        <v>0</v>
      </c>
      <c r="AT143" s="7"/>
    </row>
    <row r="144" customFormat="false" ht="12.75" hidden="false" customHeight="false" outlineLevel="0" collapsed="false">
      <c r="A144" s="31" t="s">
        <v>211</v>
      </c>
      <c r="B144" s="2" t="s">
        <v>212</v>
      </c>
      <c r="C144" s="7"/>
      <c r="D144" s="28" t="n">
        <v>5115</v>
      </c>
      <c r="E144" s="29" t="n">
        <v>0</v>
      </c>
      <c r="F144" s="7"/>
      <c r="G144" s="90" t="n">
        <v>5115</v>
      </c>
      <c r="H144" s="28" t="n">
        <v>0</v>
      </c>
      <c r="I144" s="28" t="n">
        <v>0</v>
      </c>
      <c r="J144" s="91" t="n">
        <v>0</v>
      </c>
      <c r="K144" s="28" t="n">
        <v>0</v>
      </c>
      <c r="L144" s="28" t="n">
        <v>0</v>
      </c>
      <c r="M144" s="28" t="n">
        <v>0</v>
      </c>
      <c r="N144" s="28" t="n">
        <v>0</v>
      </c>
      <c r="O144" s="28" t="n">
        <v>0</v>
      </c>
      <c r="P144" s="28" t="n">
        <v>0</v>
      </c>
      <c r="Q144" s="28" t="n">
        <v>0</v>
      </c>
      <c r="R144" s="28" t="n">
        <v>0</v>
      </c>
      <c r="S144" s="28" t="n">
        <v>0</v>
      </c>
      <c r="T144" s="28" t="n">
        <v>0</v>
      </c>
      <c r="U144" s="91" t="n">
        <v>0</v>
      </c>
      <c r="V144" s="28" t="n">
        <v>0</v>
      </c>
      <c r="W144" s="28" t="n">
        <v>0</v>
      </c>
      <c r="X144" s="28" t="n">
        <v>0</v>
      </c>
      <c r="Y144" s="92" t="n">
        <v>0</v>
      </c>
      <c r="Z144" s="7"/>
      <c r="AA144" s="92" t="n">
        <v>5115</v>
      </c>
      <c r="AB144" s="7"/>
      <c r="AC144" s="29" t="n">
        <v>0</v>
      </c>
      <c r="AD144" s="29" t="n">
        <v>5115</v>
      </c>
      <c r="AE144" s="93" t="n">
        <v>0</v>
      </c>
      <c r="AF144" s="29" t="n">
        <v>0</v>
      </c>
      <c r="AG144" s="94" t="n">
        <v>0</v>
      </c>
      <c r="AH144" s="93" t="n">
        <v>0</v>
      </c>
      <c r="AI144" s="94" t="n">
        <v>0</v>
      </c>
      <c r="AJ144" s="7"/>
      <c r="AK144" s="28" t="n">
        <v>5115</v>
      </c>
      <c r="AL144" s="28" t="n">
        <v>0</v>
      </c>
      <c r="AM144" s="28" t="n">
        <v>0</v>
      </c>
      <c r="AN144" s="91" t="n">
        <v>0</v>
      </c>
      <c r="AO144" s="28"/>
      <c r="AP144" s="69" t="n">
        <v>1</v>
      </c>
      <c r="AQ144" s="40" t="n">
        <v>0</v>
      </c>
      <c r="AR144" s="40" t="n">
        <v>0</v>
      </c>
      <c r="AS144" s="70" t="n">
        <v>0</v>
      </c>
      <c r="AT144" s="7"/>
    </row>
    <row r="145" customFormat="false" ht="12.75" hidden="false" customHeight="false" outlineLevel="0" collapsed="false">
      <c r="A145" s="31" t="s">
        <v>213</v>
      </c>
      <c r="B145" s="2" t="s">
        <v>33</v>
      </c>
      <c r="C145" s="7"/>
      <c r="D145" s="28" t="n">
        <v>30690</v>
      </c>
      <c r="E145" s="29" t="n">
        <v>1980</v>
      </c>
      <c r="F145" s="7"/>
      <c r="G145" s="90" t="n">
        <v>11358</v>
      </c>
      <c r="H145" s="28" t="n">
        <v>579</v>
      </c>
      <c r="I145" s="28" t="n">
        <v>774</v>
      </c>
      <c r="J145" s="91" t="n">
        <v>598</v>
      </c>
      <c r="K145" s="28" t="n">
        <v>0</v>
      </c>
      <c r="L145" s="28" t="n">
        <v>0</v>
      </c>
      <c r="M145" s="28" t="n">
        <v>0</v>
      </c>
      <c r="N145" s="28" t="n">
        <v>0</v>
      </c>
      <c r="O145" s="28" t="n">
        <v>0</v>
      </c>
      <c r="P145" s="28" t="n">
        <v>0</v>
      </c>
      <c r="Q145" s="28" t="n">
        <v>0</v>
      </c>
      <c r="R145" s="28" t="n">
        <v>0</v>
      </c>
      <c r="S145" s="28" t="n">
        <v>0</v>
      </c>
      <c r="T145" s="28" t="n">
        <v>0</v>
      </c>
      <c r="U145" s="91" t="n">
        <v>15401</v>
      </c>
      <c r="V145" s="28" t="n">
        <v>0</v>
      </c>
      <c r="W145" s="28" t="n">
        <v>0</v>
      </c>
      <c r="X145" s="28" t="n">
        <v>0</v>
      </c>
      <c r="Y145" s="92" t="n">
        <v>0</v>
      </c>
      <c r="Z145" s="7"/>
      <c r="AA145" s="92" t="n">
        <v>28710</v>
      </c>
      <c r="AB145" s="7"/>
      <c r="AC145" s="29" t="n">
        <v>1353</v>
      </c>
      <c r="AD145" s="29" t="n">
        <v>11956</v>
      </c>
      <c r="AE145" s="93" t="n">
        <v>0</v>
      </c>
      <c r="AF145" s="29" t="n">
        <v>0</v>
      </c>
      <c r="AG145" s="94" t="n">
        <v>15401</v>
      </c>
      <c r="AH145" s="93" t="n">
        <v>0</v>
      </c>
      <c r="AI145" s="94" t="n">
        <v>0</v>
      </c>
      <c r="AJ145" s="7"/>
      <c r="AK145" s="28" t="n">
        <v>13309</v>
      </c>
      <c r="AL145" s="28" t="n">
        <v>15401</v>
      </c>
      <c r="AM145" s="28" t="n">
        <v>0</v>
      </c>
      <c r="AN145" s="91" t="n">
        <v>0</v>
      </c>
      <c r="AO145" s="28"/>
      <c r="AP145" s="69" t="n">
        <v>0.43365917236885</v>
      </c>
      <c r="AQ145" s="40" t="n">
        <v>0.501824698598892</v>
      </c>
      <c r="AR145" s="40" t="n">
        <v>0</v>
      </c>
      <c r="AS145" s="70" t="n">
        <v>0</v>
      </c>
      <c r="AT145" s="7"/>
    </row>
    <row r="146" customFormat="false" ht="12.75" hidden="false" customHeight="false" outlineLevel="0" collapsed="false">
      <c r="A146" s="31" t="s">
        <v>214</v>
      </c>
      <c r="B146" s="2" t="s">
        <v>33</v>
      </c>
      <c r="C146" s="7"/>
      <c r="D146" s="28" t="n">
        <v>50000</v>
      </c>
      <c r="E146" s="29" t="n">
        <v>0</v>
      </c>
      <c r="F146" s="7"/>
      <c r="G146" s="90" t="n">
        <v>18531</v>
      </c>
      <c r="H146" s="28" t="n">
        <v>0</v>
      </c>
      <c r="I146" s="28" t="n">
        <v>1215</v>
      </c>
      <c r="J146" s="91" t="n">
        <v>237</v>
      </c>
      <c r="K146" s="28" t="n">
        <v>0</v>
      </c>
      <c r="L146" s="28" t="n">
        <v>0</v>
      </c>
      <c r="M146" s="28" t="n">
        <v>0</v>
      </c>
      <c r="N146" s="28" t="n">
        <v>0</v>
      </c>
      <c r="O146" s="28" t="n">
        <v>0</v>
      </c>
      <c r="P146" s="28" t="n">
        <v>0</v>
      </c>
      <c r="Q146" s="28" t="n">
        <v>0</v>
      </c>
      <c r="R146" s="28" t="n">
        <v>0</v>
      </c>
      <c r="S146" s="28" t="n">
        <v>0</v>
      </c>
      <c r="T146" s="28" t="n">
        <v>0</v>
      </c>
      <c r="U146" s="91" t="n">
        <v>30017</v>
      </c>
      <c r="V146" s="28" t="n">
        <v>0</v>
      </c>
      <c r="W146" s="28" t="n">
        <v>0</v>
      </c>
      <c r="X146" s="28" t="n">
        <v>0</v>
      </c>
      <c r="Y146" s="92" t="n">
        <v>0</v>
      </c>
      <c r="Z146" s="7"/>
      <c r="AA146" s="92" t="n">
        <v>50000</v>
      </c>
      <c r="AB146" s="7"/>
      <c r="AC146" s="29" t="n">
        <v>1215</v>
      </c>
      <c r="AD146" s="29" t="n">
        <v>18768</v>
      </c>
      <c r="AE146" s="93" t="n">
        <v>0</v>
      </c>
      <c r="AF146" s="29" t="n">
        <v>0</v>
      </c>
      <c r="AG146" s="94" t="n">
        <v>30017</v>
      </c>
      <c r="AH146" s="93" t="n">
        <v>0</v>
      </c>
      <c r="AI146" s="94" t="n">
        <v>0</v>
      </c>
      <c r="AJ146" s="7"/>
      <c r="AK146" s="28" t="n">
        <v>19983</v>
      </c>
      <c r="AL146" s="28" t="n">
        <v>30017</v>
      </c>
      <c r="AM146" s="28" t="n">
        <v>0</v>
      </c>
      <c r="AN146" s="91" t="n">
        <v>0</v>
      </c>
      <c r="AO146" s="28"/>
      <c r="AP146" s="69" t="n">
        <v>0.39966</v>
      </c>
      <c r="AQ146" s="40" t="n">
        <v>0.60034</v>
      </c>
      <c r="AR146" s="40" t="n">
        <v>0</v>
      </c>
      <c r="AS146" s="70" t="n">
        <v>0</v>
      </c>
      <c r="AT146" s="7"/>
    </row>
    <row r="147" customFormat="false" ht="12.75" hidden="false" customHeight="false" outlineLevel="0" collapsed="false">
      <c r="A147" s="31" t="s">
        <v>215</v>
      </c>
      <c r="B147" s="2" t="s">
        <v>216</v>
      </c>
      <c r="C147" s="7"/>
      <c r="D147" s="28" t="n">
        <v>25575</v>
      </c>
      <c r="E147" s="29" t="n">
        <v>0</v>
      </c>
      <c r="F147" s="7"/>
      <c r="G147" s="90" t="n">
        <v>9478</v>
      </c>
      <c r="H147" s="28" t="n">
        <v>1143</v>
      </c>
      <c r="I147" s="28" t="n">
        <v>0</v>
      </c>
      <c r="J147" s="91" t="n">
        <v>0</v>
      </c>
      <c r="K147" s="28" t="n">
        <v>3500</v>
      </c>
      <c r="L147" s="28" t="n">
        <v>0</v>
      </c>
      <c r="M147" s="28" t="n">
        <v>0</v>
      </c>
      <c r="N147" s="28" t="n">
        <v>0</v>
      </c>
      <c r="O147" s="28" t="n">
        <v>2954</v>
      </c>
      <c r="P147" s="28" t="n">
        <v>0</v>
      </c>
      <c r="Q147" s="28" t="n">
        <v>0</v>
      </c>
      <c r="R147" s="28" t="n">
        <v>0</v>
      </c>
      <c r="S147" s="28" t="n">
        <v>0</v>
      </c>
      <c r="T147" s="28" t="n">
        <v>0</v>
      </c>
      <c r="U147" s="91" t="n">
        <v>8500</v>
      </c>
      <c r="V147" s="28" t="n">
        <v>0</v>
      </c>
      <c r="W147" s="28" t="n">
        <v>0</v>
      </c>
      <c r="X147" s="28" t="n">
        <v>0</v>
      </c>
      <c r="Y147" s="92" t="n">
        <v>0</v>
      </c>
      <c r="Z147" s="7"/>
      <c r="AA147" s="92" t="n">
        <v>25575</v>
      </c>
      <c r="AB147" s="7"/>
      <c r="AC147" s="29" t="n">
        <v>1143</v>
      </c>
      <c r="AD147" s="29" t="n">
        <v>9478</v>
      </c>
      <c r="AE147" s="93" t="n">
        <v>0</v>
      </c>
      <c r="AF147" s="29" t="n">
        <v>6454</v>
      </c>
      <c r="AG147" s="94" t="n">
        <v>8500</v>
      </c>
      <c r="AH147" s="93" t="n">
        <v>0</v>
      </c>
      <c r="AI147" s="94" t="n">
        <v>0</v>
      </c>
      <c r="AJ147" s="7"/>
      <c r="AK147" s="28" t="n">
        <v>10621</v>
      </c>
      <c r="AL147" s="28" t="n">
        <v>14954</v>
      </c>
      <c r="AM147" s="28" t="n">
        <v>0</v>
      </c>
      <c r="AN147" s="91" t="n">
        <v>0</v>
      </c>
      <c r="AO147" s="28"/>
      <c r="AP147" s="69" t="n">
        <v>0.415288367546432</v>
      </c>
      <c r="AQ147" s="40" t="n">
        <v>0.584711632453568</v>
      </c>
      <c r="AR147" s="40" t="n">
        <v>0</v>
      </c>
      <c r="AS147" s="70" t="n">
        <v>0</v>
      </c>
      <c r="AT147" s="7"/>
    </row>
    <row r="148" customFormat="false" ht="12.75" hidden="false" customHeight="false" outlineLevel="0" collapsed="false">
      <c r="A148" s="31" t="s">
        <v>217</v>
      </c>
      <c r="B148" s="2" t="s">
        <v>218</v>
      </c>
      <c r="C148" s="7"/>
      <c r="D148" s="28" t="n">
        <v>12276</v>
      </c>
      <c r="E148" s="29" t="n">
        <v>2643</v>
      </c>
      <c r="F148" s="7"/>
      <c r="G148" s="90" t="n">
        <v>4548</v>
      </c>
      <c r="H148" s="28" t="n">
        <v>0</v>
      </c>
      <c r="I148" s="28" t="n">
        <v>297</v>
      </c>
      <c r="J148" s="91" t="n">
        <v>58</v>
      </c>
      <c r="K148" s="28" t="n">
        <v>0</v>
      </c>
      <c r="L148" s="28" t="n">
        <v>0</v>
      </c>
      <c r="M148" s="28" t="n">
        <v>0</v>
      </c>
      <c r="N148" s="28" t="n">
        <v>0</v>
      </c>
      <c r="O148" s="28" t="n">
        <v>0</v>
      </c>
      <c r="P148" s="28" t="n">
        <v>0</v>
      </c>
      <c r="Q148" s="28" t="n">
        <v>0</v>
      </c>
      <c r="R148" s="28" t="n">
        <v>0</v>
      </c>
      <c r="S148" s="28" t="n">
        <v>0</v>
      </c>
      <c r="T148" s="28" t="n">
        <v>0</v>
      </c>
      <c r="U148" s="91" t="n">
        <v>4730</v>
      </c>
      <c r="V148" s="28" t="n">
        <v>0</v>
      </c>
      <c r="W148" s="28" t="n">
        <v>0</v>
      </c>
      <c r="X148" s="28" t="n">
        <v>0</v>
      </c>
      <c r="Y148" s="92" t="n">
        <v>0</v>
      </c>
      <c r="Z148" s="7"/>
      <c r="AA148" s="92" t="n">
        <v>9633</v>
      </c>
      <c r="AB148" s="7"/>
      <c r="AC148" s="29" t="n">
        <v>297</v>
      </c>
      <c r="AD148" s="29" t="n">
        <v>4606</v>
      </c>
      <c r="AE148" s="93" t="n">
        <v>0</v>
      </c>
      <c r="AF148" s="29" t="n">
        <v>0</v>
      </c>
      <c r="AG148" s="94" t="n">
        <v>4730</v>
      </c>
      <c r="AH148" s="93" t="n">
        <v>0</v>
      </c>
      <c r="AI148" s="94" t="n">
        <v>0</v>
      </c>
      <c r="AJ148" s="7"/>
      <c r="AK148" s="28" t="n">
        <v>4903</v>
      </c>
      <c r="AL148" s="28" t="n">
        <v>4730</v>
      </c>
      <c r="AM148" s="28" t="n">
        <v>0</v>
      </c>
      <c r="AN148" s="91" t="n">
        <v>0</v>
      </c>
      <c r="AO148" s="28"/>
      <c r="AP148" s="69" t="n">
        <v>0.399397197784295</v>
      </c>
      <c r="AQ148" s="40" t="n">
        <v>0.385304659498208</v>
      </c>
      <c r="AR148" s="40" t="n">
        <v>0</v>
      </c>
      <c r="AS148" s="70" t="n">
        <v>0</v>
      </c>
      <c r="AT148" s="7"/>
    </row>
    <row r="149" customFormat="false" ht="12.75" hidden="false" customHeight="false" outlineLevel="0" collapsed="false">
      <c r="A149" s="31" t="s">
        <v>219</v>
      </c>
      <c r="B149" s="2" t="s">
        <v>220</v>
      </c>
      <c r="C149" s="7"/>
      <c r="D149" s="28" t="n">
        <v>409</v>
      </c>
      <c r="E149" s="29" t="n">
        <v>0</v>
      </c>
      <c r="F149" s="7"/>
      <c r="G149" s="90" t="n">
        <v>0</v>
      </c>
      <c r="H149" s="28" t="n">
        <v>0</v>
      </c>
      <c r="I149" s="28" t="n">
        <v>0</v>
      </c>
      <c r="J149" s="91" t="n">
        <v>0</v>
      </c>
      <c r="K149" s="28" t="n">
        <v>0</v>
      </c>
      <c r="L149" s="28" t="n">
        <v>0</v>
      </c>
      <c r="M149" s="28" t="n">
        <v>0</v>
      </c>
      <c r="N149" s="28" t="n">
        <v>0</v>
      </c>
      <c r="O149" s="28" t="n">
        <v>0</v>
      </c>
      <c r="P149" s="28" t="n">
        <v>0</v>
      </c>
      <c r="Q149" s="28" t="n">
        <v>0</v>
      </c>
      <c r="R149" s="28" t="n">
        <v>0</v>
      </c>
      <c r="S149" s="28" t="n">
        <v>0</v>
      </c>
      <c r="T149" s="28" t="n">
        <v>0</v>
      </c>
      <c r="U149" s="91" t="n">
        <v>409</v>
      </c>
      <c r="V149" s="28" t="n">
        <v>0</v>
      </c>
      <c r="W149" s="28" t="n">
        <v>0</v>
      </c>
      <c r="X149" s="28" t="n">
        <v>0</v>
      </c>
      <c r="Y149" s="92" t="n">
        <v>0</v>
      </c>
      <c r="Z149" s="7"/>
      <c r="AA149" s="92" t="n">
        <v>409</v>
      </c>
      <c r="AB149" s="7"/>
      <c r="AC149" s="29" t="n">
        <v>0</v>
      </c>
      <c r="AD149" s="29" t="n">
        <v>0</v>
      </c>
      <c r="AE149" s="93" t="n">
        <v>0</v>
      </c>
      <c r="AF149" s="29" t="n">
        <v>0</v>
      </c>
      <c r="AG149" s="94" t="n">
        <v>409</v>
      </c>
      <c r="AH149" s="93" t="n">
        <v>0</v>
      </c>
      <c r="AI149" s="94" t="n">
        <v>0</v>
      </c>
      <c r="AJ149" s="7"/>
      <c r="AK149" s="28" t="n">
        <v>0</v>
      </c>
      <c r="AL149" s="28" t="n">
        <v>409</v>
      </c>
      <c r="AM149" s="28" t="n">
        <v>0</v>
      </c>
      <c r="AN149" s="91" t="n">
        <v>0</v>
      </c>
      <c r="AO149" s="28"/>
      <c r="AP149" s="69" t="n">
        <v>0</v>
      </c>
      <c r="AQ149" s="40" t="n">
        <v>1</v>
      </c>
      <c r="AR149" s="40" t="n">
        <v>0</v>
      </c>
      <c r="AS149" s="70" t="n">
        <v>0</v>
      </c>
      <c r="AT149" s="7"/>
    </row>
    <row r="150" customFormat="false" ht="12.75" hidden="false" customHeight="false" outlineLevel="0" collapsed="false">
      <c r="A150" s="31" t="s">
        <v>221</v>
      </c>
      <c r="B150" s="2" t="s">
        <v>162</v>
      </c>
      <c r="C150" s="7"/>
      <c r="D150" s="28" t="n">
        <v>176731</v>
      </c>
      <c r="E150" s="29" t="n">
        <v>63838</v>
      </c>
      <c r="F150" s="7"/>
      <c r="G150" s="90" t="n">
        <v>75402</v>
      </c>
      <c r="H150" s="28" t="n">
        <v>0</v>
      </c>
      <c r="I150" s="28" t="n">
        <v>4109</v>
      </c>
      <c r="J150" s="91" t="n">
        <v>800</v>
      </c>
      <c r="K150" s="28" t="n">
        <v>0</v>
      </c>
      <c r="L150" s="28" t="n">
        <v>0</v>
      </c>
      <c r="M150" s="28" t="n">
        <v>0</v>
      </c>
      <c r="N150" s="28" t="n">
        <v>0</v>
      </c>
      <c r="O150" s="28" t="n">
        <v>0</v>
      </c>
      <c r="P150" s="28" t="n">
        <v>0</v>
      </c>
      <c r="Q150" s="28" t="n">
        <v>0</v>
      </c>
      <c r="R150" s="28" t="n">
        <v>0</v>
      </c>
      <c r="S150" s="28" t="n">
        <v>0</v>
      </c>
      <c r="T150" s="28" t="n">
        <v>0</v>
      </c>
      <c r="U150" s="91" t="n">
        <v>32582</v>
      </c>
      <c r="V150" s="28" t="n">
        <v>0</v>
      </c>
      <c r="W150" s="28" t="n">
        <v>0</v>
      </c>
      <c r="X150" s="28" t="n">
        <v>0</v>
      </c>
      <c r="Y150" s="92" t="n">
        <v>0</v>
      </c>
      <c r="Z150" s="7"/>
      <c r="AA150" s="92" t="n">
        <v>112893</v>
      </c>
      <c r="AB150" s="7"/>
      <c r="AC150" s="29" t="n">
        <v>4109</v>
      </c>
      <c r="AD150" s="29" t="n">
        <v>76202</v>
      </c>
      <c r="AE150" s="93" t="n">
        <v>0</v>
      </c>
      <c r="AF150" s="29" t="n">
        <v>0</v>
      </c>
      <c r="AG150" s="94" t="n">
        <v>32582</v>
      </c>
      <c r="AH150" s="93" t="n">
        <v>0</v>
      </c>
      <c r="AI150" s="94" t="n">
        <v>0</v>
      </c>
      <c r="AJ150" s="7"/>
      <c r="AK150" s="28" t="n">
        <v>80311</v>
      </c>
      <c r="AL150" s="28" t="n">
        <v>32582</v>
      </c>
      <c r="AM150" s="28" t="n">
        <v>0</v>
      </c>
      <c r="AN150" s="91" t="n">
        <v>0</v>
      </c>
      <c r="AO150" s="28"/>
      <c r="AP150" s="69" t="n">
        <v>0.454425086713706</v>
      </c>
      <c r="AQ150" s="40" t="n">
        <v>0.184359280488426</v>
      </c>
      <c r="AR150" s="40" t="n">
        <v>0</v>
      </c>
      <c r="AS150" s="70" t="n">
        <v>0</v>
      </c>
      <c r="AT150" s="7"/>
    </row>
    <row r="151" customFormat="false" ht="12.75" hidden="false" customHeight="false" outlineLevel="0" collapsed="false">
      <c r="A151" s="31" t="s">
        <v>222</v>
      </c>
      <c r="B151" s="2" t="s">
        <v>223</v>
      </c>
      <c r="C151" s="7"/>
      <c r="D151" s="28" t="n">
        <v>1490</v>
      </c>
      <c r="E151" s="29" t="n">
        <v>87</v>
      </c>
      <c r="F151" s="7"/>
      <c r="G151" s="90" t="n">
        <v>546</v>
      </c>
      <c r="H151" s="28" t="n">
        <v>24</v>
      </c>
      <c r="I151" s="28" t="n">
        <v>34</v>
      </c>
      <c r="J151" s="91" t="n">
        <v>27</v>
      </c>
      <c r="K151" s="28" t="n">
        <v>0</v>
      </c>
      <c r="L151" s="28" t="n">
        <v>0</v>
      </c>
      <c r="M151" s="28" t="n">
        <v>0</v>
      </c>
      <c r="N151" s="28" t="n">
        <v>0</v>
      </c>
      <c r="O151" s="28" t="n">
        <v>0</v>
      </c>
      <c r="P151" s="28" t="n">
        <v>0</v>
      </c>
      <c r="Q151" s="28" t="n">
        <v>0</v>
      </c>
      <c r="R151" s="28" t="n">
        <v>0</v>
      </c>
      <c r="S151" s="28" t="n">
        <v>0</v>
      </c>
      <c r="T151" s="28" t="n">
        <v>0</v>
      </c>
      <c r="U151" s="91" t="n">
        <v>772</v>
      </c>
      <c r="V151" s="28" t="n">
        <v>0</v>
      </c>
      <c r="W151" s="28" t="n">
        <v>0</v>
      </c>
      <c r="X151" s="28" t="n">
        <v>0</v>
      </c>
      <c r="Y151" s="92" t="n">
        <v>0</v>
      </c>
      <c r="Z151" s="7"/>
      <c r="AA151" s="92" t="n">
        <v>1403</v>
      </c>
      <c r="AB151" s="7"/>
      <c r="AC151" s="29" t="n">
        <v>58</v>
      </c>
      <c r="AD151" s="29" t="n">
        <v>573</v>
      </c>
      <c r="AE151" s="93" t="n">
        <v>0</v>
      </c>
      <c r="AF151" s="29" t="n">
        <v>0</v>
      </c>
      <c r="AG151" s="94" t="n">
        <v>772</v>
      </c>
      <c r="AH151" s="93" t="n">
        <v>0</v>
      </c>
      <c r="AI151" s="94" t="n">
        <v>0</v>
      </c>
      <c r="AJ151" s="7"/>
      <c r="AK151" s="28" t="n">
        <v>631</v>
      </c>
      <c r="AL151" s="28" t="n">
        <v>772</v>
      </c>
      <c r="AM151" s="28" t="n">
        <v>0</v>
      </c>
      <c r="AN151" s="91" t="n">
        <v>0</v>
      </c>
      <c r="AO151" s="28"/>
      <c r="AP151" s="69" t="n">
        <v>0.423489932885906</v>
      </c>
      <c r="AQ151" s="40" t="n">
        <v>0.518120805369128</v>
      </c>
      <c r="AR151" s="40" t="n">
        <v>0</v>
      </c>
      <c r="AS151" s="70" t="n">
        <v>0</v>
      </c>
      <c r="AT151" s="7"/>
    </row>
    <row r="152" customFormat="false" ht="12.75" hidden="false" customHeight="false" outlineLevel="0" collapsed="false">
      <c r="A152" s="31"/>
      <c r="B152" s="36" t="s">
        <v>42</v>
      </c>
      <c r="C152" s="7"/>
      <c r="D152" s="95" t="n">
        <v>908459</v>
      </c>
      <c r="E152" s="95" t="n">
        <v>81730</v>
      </c>
      <c r="F152" s="7"/>
      <c r="G152" s="33" t="n">
        <v>311996</v>
      </c>
      <c r="H152" s="95" t="n">
        <v>2889</v>
      </c>
      <c r="I152" s="95" t="n">
        <v>253854</v>
      </c>
      <c r="J152" s="35" t="n">
        <v>2163</v>
      </c>
      <c r="K152" s="95" t="n">
        <v>17861</v>
      </c>
      <c r="L152" s="95" t="n">
        <v>49682</v>
      </c>
      <c r="M152" s="95" t="n">
        <v>0</v>
      </c>
      <c r="N152" s="95" t="n">
        <v>0</v>
      </c>
      <c r="O152" s="95" t="n">
        <v>2954</v>
      </c>
      <c r="P152" s="95" t="n">
        <v>0</v>
      </c>
      <c r="Q152" s="95" t="n">
        <v>2898</v>
      </c>
      <c r="R152" s="95" t="n">
        <v>7388</v>
      </c>
      <c r="S152" s="95" t="n">
        <v>10795</v>
      </c>
      <c r="T152" s="95" t="n">
        <v>0</v>
      </c>
      <c r="U152" s="35" t="n">
        <v>164249</v>
      </c>
      <c r="V152" s="95" t="n">
        <v>0</v>
      </c>
      <c r="W152" s="95" t="n">
        <v>0</v>
      </c>
      <c r="X152" s="95" t="n">
        <v>0</v>
      </c>
      <c r="Y152" s="96" t="n">
        <v>0</v>
      </c>
      <c r="Z152" s="7"/>
      <c r="AA152" s="96" t="n">
        <v>826729</v>
      </c>
      <c r="AB152" s="7"/>
      <c r="AC152" s="95" t="n">
        <v>256743</v>
      </c>
      <c r="AD152" s="95" t="n">
        <v>314159</v>
      </c>
      <c r="AE152" s="33" t="n">
        <v>7388</v>
      </c>
      <c r="AF152" s="95" t="n">
        <v>84190</v>
      </c>
      <c r="AG152" s="35" t="n">
        <v>164249</v>
      </c>
      <c r="AH152" s="33" t="n">
        <v>0</v>
      </c>
      <c r="AI152" s="35" t="n">
        <v>0</v>
      </c>
      <c r="AJ152" s="7"/>
      <c r="AK152" s="95" t="n">
        <v>570902</v>
      </c>
      <c r="AL152" s="95" t="n">
        <v>255827</v>
      </c>
      <c r="AM152" s="95" t="n">
        <v>0</v>
      </c>
      <c r="AN152" s="35" t="n">
        <v>0</v>
      </c>
      <c r="AO152" s="28"/>
      <c r="AP152" s="69"/>
      <c r="AS152" s="70"/>
      <c r="AT152" s="7"/>
    </row>
    <row r="153" customFormat="false" ht="12.75" hidden="false" customHeight="false" outlineLevel="0" collapsed="false">
      <c r="A153" s="31"/>
      <c r="C153" s="7"/>
      <c r="D153" s="28"/>
      <c r="E153" s="29"/>
      <c r="F153" s="7"/>
      <c r="G153" s="90"/>
      <c r="H153" s="28"/>
      <c r="I153" s="28"/>
      <c r="J153" s="91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91"/>
      <c r="V153" s="28"/>
      <c r="W153" s="28"/>
      <c r="X153" s="28"/>
      <c r="Y153" s="92"/>
      <c r="Z153" s="7"/>
      <c r="AA153" s="92"/>
      <c r="AB153" s="7"/>
      <c r="AC153" s="29"/>
      <c r="AD153" s="29"/>
      <c r="AE153" s="93"/>
      <c r="AF153" s="29"/>
      <c r="AG153" s="94"/>
      <c r="AH153" s="93"/>
      <c r="AI153" s="94"/>
      <c r="AJ153" s="7"/>
      <c r="AK153" s="28"/>
      <c r="AL153" s="28"/>
      <c r="AM153" s="28"/>
      <c r="AN153" s="91"/>
      <c r="AO153" s="28"/>
      <c r="AP153" s="69"/>
      <c r="AS153" s="70"/>
      <c r="AT153" s="7"/>
    </row>
    <row r="154" customFormat="false" ht="12.75" hidden="false" customHeight="false" outlineLevel="0" collapsed="false">
      <c r="A154" s="37" t="s">
        <v>224</v>
      </c>
      <c r="C154" s="7"/>
      <c r="D154" s="28"/>
      <c r="E154" s="29"/>
      <c r="F154" s="7"/>
      <c r="G154" s="90"/>
      <c r="H154" s="28"/>
      <c r="I154" s="28"/>
      <c r="J154" s="91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91"/>
      <c r="V154" s="28"/>
      <c r="W154" s="28"/>
      <c r="X154" s="28"/>
      <c r="Y154" s="92"/>
      <c r="Z154" s="7"/>
      <c r="AA154" s="92"/>
      <c r="AB154" s="7"/>
      <c r="AC154" s="29"/>
      <c r="AD154" s="29"/>
      <c r="AE154" s="93"/>
      <c r="AF154" s="29"/>
      <c r="AG154" s="94"/>
      <c r="AH154" s="93"/>
      <c r="AI154" s="94"/>
      <c r="AJ154" s="7"/>
      <c r="AK154" s="28"/>
      <c r="AL154" s="28"/>
      <c r="AM154" s="28"/>
      <c r="AN154" s="91"/>
      <c r="AO154" s="28"/>
      <c r="AP154" s="69"/>
      <c r="AS154" s="70"/>
      <c r="AT154" s="7"/>
    </row>
    <row r="155" customFormat="false" ht="12.75" hidden="false" customHeight="false" outlineLevel="0" collapsed="false">
      <c r="A155" s="31" t="s">
        <v>225</v>
      </c>
      <c r="B155" s="2" t="s">
        <v>226</v>
      </c>
      <c r="C155" s="7"/>
      <c r="D155" s="28" t="n">
        <v>5000</v>
      </c>
      <c r="E155" s="29" t="n">
        <v>0</v>
      </c>
      <c r="F155" s="7"/>
      <c r="G155" s="90" t="n">
        <v>1265</v>
      </c>
      <c r="H155" s="28" t="n">
        <v>3310</v>
      </c>
      <c r="I155" s="28" t="n">
        <v>0</v>
      </c>
      <c r="J155" s="91" t="n">
        <v>0</v>
      </c>
      <c r="K155" s="28" t="n">
        <v>351</v>
      </c>
      <c r="L155" s="28" t="n">
        <v>0</v>
      </c>
      <c r="M155" s="28" t="n">
        <v>0</v>
      </c>
      <c r="N155" s="28" t="n">
        <v>0</v>
      </c>
      <c r="O155" s="28" t="n">
        <v>0</v>
      </c>
      <c r="P155" s="28" t="n">
        <v>0</v>
      </c>
      <c r="Q155" s="28" t="n">
        <v>0</v>
      </c>
      <c r="R155" s="28" t="n">
        <v>9</v>
      </c>
      <c r="S155" s="28" t="n">
        <v>0</v>
      </c>
      <c r="T155" s="28" t="n">
        <v>0</v>
      </c>
      <c r="U155" s="91" t="n">
        <v>65</v>
      </c>
      <c r="V155" s="28" t="n">
        <v>0</v>
      </c>
      <c r="W155" s="28" t="n">
        <v>0</v>
      </c>
      <c r="X155" s="28" t="n">
        <v>0</v>
      </c>
      <c r="Y155" s="92" t="n">
        <v>0</v>
      </c>
      <c r="Z155" s="7"/>
      <c r="AA155" s="92" t="n">
        <v>5000</v>
      </c>
      <c r="AB155" s="7"/>
      <c r="AC155" s="29" t="n">
        <v>3310</v>
      </c>
      <c r="AD155" s="29" t="n">
        <v>1265</v>
      </c>
      <c r="AE155" s="93" t="n">
        <v>9</v>
      </c>
      <c r="AF155" s="29" t="n">
        <v>351</v>
      </c>
      <c r="AG155" s="94" t="n">
        <v>65</v>
      </c>
      <c r="AH155" s="93" t="n">
        <v>0</v>
      </c>
      <c r="AI155" s="94" t="n">
        <v>0</v>
      </c>
      <c r="AJ155" s="7"/>
      <c r="AK155" s="28" t="n">
        <v>4575</v>
      </c>
      <c r="AL155" s="28" t="n">
        <v>425</v>
      </c>
      <c r="AM155" s="28" t="n">
        <v>0</v>
      </c>
      <c r="AN155" s="91" t="n">
        <v>0</v>
      </c>
      <c r="AO155" s="28"/>
      <c r="AP155" s="69" t="n">
        <v>0.915</v>
      </c>
      <c r="AQ155" s="40" t="n">
        <v>0.085</v>
      </c>
      <c r="AR155" s="40" t="n">
        <v>0</v>
      </c>
      <c r="AS155" s="70" t="n">
        <v>0</v>
      </c>
      <c r="AT155" s="7"/>
    </row>
    <row r="156" customFormat="false" ht="12.75" hidden="false" customHeight="false" outlineLevel="0" collapsed="false">
      <c r="A156" s="31" t="s">
        <v>227</v>
      </c>
      <c r="B156" s="2" t="s">
        <v>228</v>
      </c>
      <c r="C156" s="7"/>
      <c r="D156" s="28" t="n">
        <v>2952</v>
      </c>
      <c r="E156" s="29" t="n">
        <v>0</v>
      </c>
      <c r="F156" s="7"/>
      <c r="G156" s="90" t="n">
        <v>164</v>
      </c>
      <c r="H156" s="28" t="n">
        <v>2788</v>
      </c>
      <c r="I156" s="28" t="n">
        <v>0</v>
      </c>
      <c r="J156" s="91" t="n">
        <v>0</v>
      </c>
      <c r="K156" s="28" t="n">
        <v>0</v>
      </c>
      <c r="L156" s="28" t="n">
        <v>0</v>
      </c>
      <c r="M156" s="28" t="n">
        <v>0</v>
      </c>
      <c r="N156" s="28" t="n">
        <v>0</v>
      </c>
      <c r="O156" s="28" t="n">
        <v>0</v>
      </c>
      <c r="P156" s="28" t="n">
        <v>0</v>
      </c>
      <c r="Q156" s="28" t="n">
        <v>0</v>
      </c>
      <c r="R156" s="28" t="n">
        <v>0</v>
      </c>
      <c r="S156" s="28" t="n">
        <v>0</v>
      </c>
      <c r="T156" s="28" t="n">
        <v>0</v>
      </c>
      <c r="U156" s="91" t="n">
        <v>0</v>
      </c>
      <c r="V156" s="28" t="n">
        <v>0</v>
      </c>
      <c r="W156" s="28" t="n">
        <v>0</v>
      </c>
      <c r="X156" s="28" t="n">
        <v>0</v>
      </c>
      <c r="Y156" s="92" t="n">
        <v>0</v>
      </c>
      <c r="Z156" s="7"/>
      <c r="AA156" s="92" t="n">
        <v>2952</v>
      </c>
      <c r="AB156" s="7"/>
      <c r="AC156" s="29" t="n">
        <v>2788</v>
      </c>
      <c r="AD156" s="29" t="n">
        <v>164</v>
      </c>
      <c r="AE156" s="93" t="n">
        <v>0</v>
      </c>
      <c r="AF156" s="29" t="n">
        <v>0</v>
      </c>
      <c r="AG156" s="94" t="n">
        <v>0</v>
      </c>
      <c r="AH156" s="93" t="n">
        <v>0</v>
      </c>
      <c r="AI156" s="94" t="n">
        <v>0</v>
      </c>
      <c r="AJ156" s="7"/>
      <c r="AK156" s="28" t="n">
        <v>2952</v>
      </c>
      <c r="AL156" s="28" t="n">
        <v>0</v>
      </c>
      <c r="AM156" s="28" t="n">
        <v>0</v>
      </c>
      <c r="AN156" s="91" t="n">
        <v>0</v>
      </c>
      <c r="AO156" s="28"/>
      <c r="AP156" s="69" t="n">
        <v>1</v>
      </c>
      <c r="AQ156" s="40" t="n">
        <v>0</v>
      </c>
      <c r="AR156" s="40" t="n">
        <v>0</v>
      </c>
      <c r="AS156" s="70" t="n">
        <v>0</v>
      </c>
      <c r="AT156" s="7"/>
    </row>
    <row r="157" customFormat="false" ht="12.75" hidden="false" customHeight="false" outlineLevel="0" collapsed="false">
      <c r="A157" s="31" t="s">
        <v>229</v>
      </c>
      <c r="B157" s="2" t="s">
        <v>230</v>
      </c>
      <c r="C157" s="7"/>
      <c r="D157" s="28" t="n">
        <v>569</v>
      </c>
      <c r="E157" s="29" t="n">
        <v>0</v>
      </c>
      <c r="F157" s="7"/>
      <c r="G157" s="90" t="n">
        <v>277</v>
      </c>
      <c r="H157" s="28" t="n">
        <v>263</v>
      </c>
      <c r="I157" s="28" t="n">
        <v>0</v>
      </c>
      <c r="J157" s="91" t="n">
        <v>0</v>
      </c>
      <c r="K157" s="28" t="n">
        <v>29</v>
      </c>
      <c r="L157" s="28" t="n">
        <v>0</v>
      </c>
      <c r="M157" s="28" t="n">
        <v>0</v>
      </c>
      <c r="N157" s="28" t="n">
        <v>0</v>
      </c>
      <c r="O157" s="28" t="n">
        <v>0</v>
      </c>
      <c r="P157" s="28" t="n">
        <v>0</v>
      </c>
      <c r="Q157" s="28" t="n">
        <v>0</v>
      </c>
      <c r="R157" s="28" t="n">
        <v>0</v>
      </c>
      <c r="S157" s="28" t="n">
        <v>0</v>
      </c>
      <c r="T157" s="28" t="n">
        <v>0</v>
      </c>
      <c r="U157" s="91" t="n">
        <v>0</v>
      </c>
      <c r="V157" s="28" t="n">
        <v>0</v>
      </c>
      <c r="W157" s="28" t="n">
        <v>0</v>
      </c>
      <c r="X157" s="28" t="n">
        <v>0</v>
      </c>
      <c r="Y157" s="92" t="n">
        <v>0</v>
      </c>
      <c r="Z157" s="7"/>
      <c r="AA157" s="92" t="n">
        <v>569</v>
      </c>
      <c r="AB157" s="7"/>
      <c r="AC157" s="29" t="n">
        <v>263</v>
      </c>
      <c r="AD157" s="29" t="n">
        <v>277</v>
      </c>
      <c r="AE157" s="93" t="n">
        <v>0</v>
      </c>
      <c r="AF157" s="29" t="n">
        <v>29</v>
      </c>
      <c r="AG157" s="94" t="n">
        <v>0</v>
      </c>
      <c r="AH157" s="93" t="n">
        <v>0</v>
      </c>
      <c r="AI157" s="94" t="n">
        <v>0</v>
      </c>
      <c r="AJ157" s="7"/>
      <c r="AK157" s="28" t="n">
        <v>540</v>
      </c>
      <c r="AL157" s="28" t="n">
        <v>29</v>
      </c>
      <c r="AM157" s="28" t="n">
        <v>0</v>
      </c>
      <c r="AN157" s="91" t="n">
        <v>0</v>
      </c>
      <c r="AO157" s="28"/>
      <c r="AP157" s="69" t="n">
        <v>0.949033391915642</v>
      </c>
      <c r="AQ157" s="40" t="n">
        <v>0.0509666080843585</v>
      </c>
      <c r="AR157" s="40" t="n">
        <v>0</v>
      </c>
      <c r="AS157" s="70" t="n">
        <v>0</v>
      </c>
      <c r="AT157" s="7"/>
    </row>
    <row r="158" customFormat="false" ht="12.75" hidden="false" customHeight="false" outlineLevel="0" collapsed="false">
      <c r="A158" s="31" t="s">
        <v>231</v>
      </c>
      <c r="B158" s="2" t="s">
        <v>232</v>
      </c>
      <c r="C158" s="7"/>
      <c r="D158" s="28" t="n">
        <v>793</v>
      </c>
      <c r="E158" s="29" t="n">
        <v>0</v>
      </c>
      <c r="F158" s="7"/>
      <c r="G158" s="90" t="n">
        <v>0</v>
      </c>
      <c r="H158" s="28" t="n">
        <v>0</v>
      </c>
      <c r="I158" s="28" t="n">
        <v>0</v>
      </c>
      <c r="J158" s="91" t="n">
        <v>0</v>
      </c>
      <c r="K158" s="28" t="n">
        <v>757</v>
      </c>
      <c r="L158" s="28" t="n">
        <v>0</v>
      </c>
      <c r="M158" s="28" t="n">
        <v>0</v>
      </c>
      <c r="N158" s="28" t="n">
        <v>0</v>
      </c>
      <c r="O158" s="28" t="n">
        <v>0</v>
      </c>
      <c r="P158" s="28" t="n">
        <v>0</v>
      </c>
      <c r="Q158" s="28" t="n">
        <v>0</v>
      </c>
      <c r="R158" s="28" t="n">
        <v>36</v>
      </c>
      <c r="S158" s="28" t="n">
        <v>0</v>
      </c>
      <c r="T158" s="28" t="n">
        <v>0</v>
      </c>
      <c r="U158" s="91" t="n">
        <v>0</v>
      </c>
      <c r="V158" s="28" t="n">
        <v>0</v>
      </c>
      <c r="W158" s="28" t="n">
        <v>0</v>
      </c>
      <c r="X158" s="28" t="n">
        <v>0</v>
      </c>
      <c r="Y158" s="92" t="n">
        <v>0</v>
      </c>
      <c r="Z158" s="7"/>
      <c r="AA158" s="92" t="n">
        <v>793</v>
      </c>
      <c r="AB158" s="7"/>
      <c r="AC158" s="29" t="n">
        <v>0</v>
      </c>
      <c r="AD158" s="29" t="n">
        <v>0</v>
      </c>
      <c r="AE158" s="93" t="n">
        <v>36</v>
      </c>
      <c r="AF158" s="29" t="n">
        <v>757</v>
      </c>
      <c r="AG158" s="94" t="n">
        <v>0</v>
      </c>
      <c r="AH158" s="93" t="n">
        <v>0</v>
      </c>
      <c r="AI158" s="94" t="n">
        <v>0</v>
      </c>
      <c r="AJ158" s="7"/>
      <c r="AK158" s="28" t="n">
        <v>0</v>
      </c>
      <c r="AL158" s="28" t="n">
        <v>793</v>
      </c>
      <c r="AM158" s="28" t="n">
        <v>0</v>
      </c>
      <c r="AN158" s="91" t="n">
        <v>0</v>
      </c>
      <c r="AO158" s="28"/>
      <c r="AP158" s="69" t="n">
        <v>0</v>
      </c>
      <c r="AQ158" s="40" t="n">
        <v>1</v>
      </c>
      <c r="AR158" s="40" t="n">
        <v>0</v>
      </c>
      <c r="AS158" s="70" t="n">
        <v>0</v>
      </c>
      <c r="AT158" s="7"/>
    </row>
    <row r="159" customFormat="false" ht="12.75" hidden="false" customHeight="false" outlineLevel="0" collapsed="false">
      <c r="A159" s="31" t="s">
        <v>233</v>
      </c>
      <c r="B159" s="2" t="s">
        <v>234</v>
      </c>
      <c r="C159" s="7"/>
      <c r="D159" s="28" t="n">
        <v>3392</v>
      </c>
      <c r="E159" s="29" t="n">
        <v>0</v>
      </c>
      <c r="F159" s="7"/>
      <c r="G159" s="90" t="n">
        <v>1207</v>
      </c>
      <c r="H159" s="28" t="n">
        <v>2182</v>
      </c>
      <c r="I159" s="28" t="n">
        <v>0</v>
      </c>
      <c r="J159" s="91" t="n">
        <v>0</v>
      </c>
      <c r="K159" s="28" t="n">
        <v>3</v>
      </c>
      <c r="L159" s="28" t="n">
        <v>0</v>
      </c>
      <c r="M159" s="28" t="n">
        <v>0</v>
      </c>
      <c r="N159" s="28" t="n">
        <v>0</v>
      </c>
      <c r="O159" s="28" t="n">
        <v>0</v>
      </c>
      <c r="P159" s="28" t="n">
        <v>0</v>
      </c>
      <c r="Q159" s="28" t="n">
        <v>0</v>
      </c>
      <c r="R159" s="28" t="n">
        <v>0</v>
      </c>
      <c r="S159" s="28" t="n">
        <v>0</v>
      </c>
      <c r="T159" s="28" t="n">
        <v>0</v>
      </c>
      <c r="U159" s="91" t="n">
        <v>0</v>
      </c>
      <c r="V159" s="28" t="n">
        <v>0</v>
      </c>
      <c r="W159" s="28" t="n">
        <v>0</v>
      </c>
      <c r="X159" s="28" t="n">
        <v>0</v>
      </c>
      <c r="Y159" s="92" t="n">
        <v>0</v>
      </c>
      <c r="Z159" s="7"/>
      <c r="AA159" s="92" t="n">
        <v>3392</v>
      </c>
      <c r="AB159" s="7"/>
      <c r="AC159" s="29" t="n">
        <v>2182</v>
      </c>
      <c r="AD159" s="29" t="n">
        <v>1207</v>
      </c>
      <c r="AE159" s="93" t="n">
        <v>0</v>
      </c>
      <c r="AF159" s="29" t="n">
        <v>3</v>
      </c>
      <c r="AG159" s="94" t="n">
        <v>0</v>
      </c>
      <c r="AH159" s="93" t="n">
        <v>0</v>
      </c>
      <c r="AI159" s="94" t="n">
        <v>0</v>
      </c>
      <c r="AJ159" s="7"/>
      <c r="AK159" s="28" t="n">
        <v>3389</v>
      </c>
      <c r="AL159" s="28" t="n">
        <v>3</v>
      </c>
      <c r="AM159" s="28" t="n">
        <v>0</v>
      </c>
      <c r="AN159" s="91" t="n">
        <v>0</v>
      </c>
      <c r="AO159" s="28"/>
      <c r="AP159" s="69" t="n">
        <v>0.999115566037736</v>
      </c>
      <c r="AQ159" s="40" t="n">
        <v>0.000884433962264151</v>
      </c>
      <c r="AR159" s="40" t="n">
        <v>0</v>
      </c>
      <c r="AS159" s="70" t="n">
        <v>0</v>
      </c>
      <c r="AT159" s="7"/>
    </row>
    <row r="160" customFormat="false" ht="12.75" hidden="false" customHeight="false" outlineLevel="0" collapsed="false">
      <c r="A160" s="31" t="s">
        <v>235</v>
      </c>
      <c r="B160" s="2" t="s">
        <v>236</v>
      </c>
      <c r="C160" s="7"/>
      <c r="D160" s="28" t="n">
        <v>1446</v>
      </c>
      <c r="E160" s="29" t="n">
        <v>0</v>
      </c>
      <c r="F160" s="7"/>
      <c r="G160" s="90" t="n">
        <v>1256</v>
      </c>
      <c r="H160" s="28" t="n">
        <v>0</v>
      </c>
      <c r="I160" s="28" t="n">
        <v>0</v>
      </c>
      <c r="J160" s="91" t="n">
        <v>0</v>
      </c>
      <c r="K160" s="28" t="n">
        <v>190</v>
      </c>
      <c r="L160" s="28" t="n">
        <v>0</v>
      </c>
      <c r="M160" s="28" t="n">
        <v>0</v>
      </c>
      <c r="N160" s="28" t="n">
        <v>0</v>
      </c>
      <c r="O160" s="28" t="n">
        <v>0</v>
      </c>
      <c r="P160" s="28" t="n">
        <v>0</v>
      </c>
      <c r="Q160" s="28" t="n">
        <v>0</v>
      </c>
      <c r="R160" s="28" t="n">
        <v>0</v>
      </c>
      <c r="S160" s="28" t="n">
        <v>0</v>
      </c>
      <c r="T160" s="28" t="n">
        <v>0</v>
      </c>
      <c r="U160" s="91" t="n">
        <v>0</v>
      </c>
      <c r="V160" s="28" t="n">
        <v>0</v>
      </c>
      <c r="W160" s="28" t="n">
        <v>0</v>
      </c>
      <c r="X160" s="28" t="n">
        <v>0</v>
      </c>
      <c r="Y160" s="92" t="n">
        <v>0</v>
      </c>
      <c r="Z160" s="7"/>
      <c r="AA160" s="92" t="n">
        <v>1446</v>
      </c>
      <c r="AB160" s="7"/>
      <c r="AC160" s="29" t="n">
        <v>0</v>
      </c>
      <c r="AD160" s="29" t="n">
        <v>1256</v>
      </c>
      <c r="AE160" s="93" t="n">
        <v>0</v>
      </c>
      <c r="AF160" s="29" t="n">
        <v>190</v>
      </c>
      <c r="AG160" s="94" t="n">
        <v>0</v>
      </c>
      <c r="AH160" s="93" t="n">
        <v>0</v>
      </c>
      <c r="AI160" s="94" t="n">
        <v>0</v>
      </c>
      <c r="AJ160" s="7"/>
      <c r="AK160" s="28" t="n">
        <v>1256</v>
      </c>
      <c r="AL160" s="28" t="n">
        <v>190</v>
      </c>
      <c r="AM160" s="28" t="n">
        <v>0</v>
      </c>
      <c r="AN160" s="91" t="n">
        <v>0</v>
      </c>
      <c r="AO160" s="28"/>
      <c r="AP160" s="69" t="n">
        <v>0.868603042876902</v>
      </c>
      <c r="AQ160" s="40" t="n">
        <v>0.131396957123098</v>
      </c>
      <c r="AR160" s="40" t="n">
        <v>0</v>
      </c>
      <c r="AS160" s="70" t="n">
        <v>0</v>
      </c>
      <c r="AT160" s="7"/>
    </row>
    <row r="161" customFormat="false" ht="12.75" hidden="false" customHeight="false" outlineLevel="0" collapsed="false">
      <c r="A161" s="31" t="s">
        <v>237</v>
      </c>
      <c r="B161" s="2" t="s">
        <v>238</v>
      </c>
      <c r="C161" s="7"/>
      <c r="D161" s="28" t="n">
        <v>106</v>
      </c>
      <c r="E161" s="29" t="n">
        <v>0</v>
      </c>
      <c r="F161" s="7"/>
      <c r="G161" s="90" t="n">
        <v>106</v>
      </c>
      <c r="H161" s="28" t="n">
        <v>0</v>
      </c>
      <c r="I161" s="28" t="n">
        <v>0</v>
      </c>
      <c r="J161" s="91" t="n">
        <v>0</v>
      </c>
      <c r="K161" s="28" t="n">
        <v>0</v>
      </c>
      <c r="L161" s="28" t="n">
        <v>0</v>
      </c>
      <c r="M161" s="28" t="n">
        <v>0</v>
      </c>
      <c r="N161" s="28" t="n">
        <v>0</v>
      </c>
      <c r="O161" s="28" t="n">
        <v>0</v>
      </c>
      <c r="P161" s="28" t="n">
        <v>0</v>
      </c>
      <c r="Q161" s="28" t="n">
        <v>0</v>
      </c>
      <c r="R161" s="28" t="n">
        <v>0</v>
      </c>
      <c r="S161" s="28" t="n">
        <v>0</v>
      </c>
      <c r="T161" s="28" t="n">
        <v>0</v>
      </c>
      <c r="U161" s="91" t="n">
        <v>0</v>
      </c>
      <c r="V161" s="28" t="n">
        <v>0</v>
      </c>
      <c r="W161" s="28" t="n">
        <v>0</v>
      </c>
      <c r="X161" s="28" t="n">
        <v>0</v>
      </c>
      <c r="Y161" s="92" t="n">
        <v>0</v>
      </c>
      <c r="Z161" s="7"/>
      <c r="AA161" s="92" t="n">
        <v>106</v>
      </c>
      <c r="AB161" s="7"/>
      <c r="AC161" s="29" t="n">
        <v>0</v>
      </c>
      <c r="AD161" s="29" t="n">
        <v>106</v>
      </c>
      <c r="AE161" s="93" t="n">
        <v>0</v>
      </c>
      <c r="AF161" s="29" t="n">
        <v>0</v>
      </c>
      <c r="AG161" s="94" t="n">
        <v>0</v>
      </c>
      <c r="AH161" s="93" t="n">
        <v>0</v>
      </c>
      <c r="AI161" s="94" t="n">
        <v>0</v>
      </c>
      <c r="AJ161" s="7"/>
      <c r="AK161" s="28" t="n">
        <v>106</v>
      </c>
      <c r="AL161" s="28" t="n">
        <v>0</v>
      </c>
      <c r="AM161" s="28" t="n">
        <v>0</v>
      </c>
      <c r="AN161" s="91" t="n">
        <v>0</v>
      </c>
      <c r="AO161" s="28"/>
      <c r="AP161" s="69" t="n">
        <v>1</v>
      </c>
      <c r="AQ161" s="40" t="n">
        <v>0</v>
      </c>
      <c r="AR161" s="40" t="n">
        <v>0</v>
      </c>
      <c r="AS161" s="70" t="n">
        <v>0</v>
      </c>
      <c r="AT161" s="7"/>
    </row>
    <row r="162" customFormat="false" ht="12.75" hidden="false" customHeight="false" outlineLevel="0" collapsed="false">
      <c r="A162" s="31" t="s">
        <v>239</v>
      </c>
      <c r="B162" s="2" t="s">
        <v>240</v>
      </c>
      <c r="C162" s="7"/>
      <c r="D162" s="28" t="n">
        <v>787</v>
      </c>
      <c r="E162" s="29" t="n">
        <v>0</v>
      </c>
      <c r="F162" s="7"/>
      <c r="G162" s="90" t="n">
        <v>787</v>
      </c>
      <c r="H162" s="28" t="n">
        <v>0</v>
      </c>
      <c r="I162" s="28" t="n">
        <v>0</v>
      </c>
      <c r="J162" s="91" t="n">
        <v>0</v>
      </c>
      <c r="K162" s="28" t="n">
        <v>0</v>
      </c>
      <c r="L162" s="28" t="n">
        <v>0</v>
      </c>
      <c r="M162" s="28" t="n">
        <v>0</v>
      </c>
      <c r="N162" s="28" t="n">
        <v>0</v>
      </c>
      <c r="O162" s="28" t="n">
        <v>0</v>
      </c>
      <c r="P162" s="28" t="n">
        <v>0</v>
      </c>
      <c r="Q162" s="28" t="n">
        <v>0</v>
      </c>
      <c r="R162" s="28" t="n">
        <v>0</v>
      </c>
      <c r="S162" s="28" t="n">
        <v>0</v>
      </c>
      <c r="T162" s="28" t="n">
        <v>0</v>
      </c>
      <c r="U162" s="91" t="n">
        <v>0</v>
      </c>
      <c r="V162" s="28" t="n">
        <v>0</v>
      </c>
      <c r="W162" s="28" t="n">
        <v>0</v>
      </c>
      <c r="X162" s="28" t="n">
        <v>0</v>
      </c>
      <c r="Y162" s="92" t="n">
        <v>0</v>
      </c>
      <c r="Z162" s="7"/>
      <c r="AA162" s="92" t="n">
        <v>787</v>
      </c>
      <c r="AB162" s="7"/>
      <c r="AC162" s="29" t="n">
        <v>0</v>
      </c>
      <c r="AD162" s="29" t="n">
        <v>787</v>
      </c>
      <c r="AE162" s="93" t="n">
        <v>0</v>
      </c>
      <c r="AF162" s="29" t="n">
        <v>0</v>
      </c>
      <c r="AG162" s="94" t="n">
        <v>0</v>
      </c>
      <c r="AH162" s="93" t="n">
        <v>0</v>
      </c>
      <c r="AI162" s="94" t="n">
        <v>0</v>
      </c>
      <c r="AJ162" s="7"/>
      <c r="AK162" s="28" t="n">
        <v>787</v>
      </c>
      <c r="AL162" s="28" t="n">
        <v>0</v>
      </c>
      <c r="AM162" s="28" t="n">
        <v>0</v>
      </c>
      <c r="AN162" s="91" t="n">
        <v>0</v>
      </c>
      <c r="AO162" s="28"/>
      <c r="AP162" s="69" t="n">
        <v>1</v>
      </c>
      <c r="AQ162" s="40" t="n">
        <v>0</v>
      </c>
      <c r="AR162" s="40" t="n">
        <v>0</v>
      </c>
      <c r="AS162" s="70" t="n">
        <v>0</v>
      </c>
      <c r="AT162" s="7"/>
    </row>
    <row r="163" customFormat="false" ht="12.75" hidden="false" customHeight="false" outlineLevel="0" collapsed="false">
      <c r="A163" s="31" t="s">
        <v>241</v>
      </c>
      <c r="B163" s="2" t="s">
        <v>242</v>
      </c>
      <c r="C163" s="7"/>
      <c r="D163" s="28" t="n">
        <v>526</v>
      </c>
      <c r="E163" s="29" t="n">
        <v>0</v>
      </c>
      <c r="F163" s="7"/>
      <c r="G163" s="90" t="n">
        <v>509</v>
      </c>
      <c r="H163" s="28" t="n">
        <v>0</v>
      </c>
      <c r="I163" s="28" t="n">
        <v>0</v>
      </c>
      <c r="J163" s="91" t="n">
        <v>0</v>
      </c>
      <c r="K163" s="28" t="n">
        <v>17</v>
      </c>
      <c r="L163" s="28" t="n">
        <v>0</v>
      </c>
      <c r="M163" s="28" t="n">
        <v>0</v>
      </c>
      <c r="N163" s="28" t="n">
        <v>0</v>
      </c>
      <c r="O163" s="28" t="n">
        <v>0</v>
      </c>
      <c r="P163" s="28" t="n">
        <v>0</v>
      </c>
      <c r="Q163" s="28" t="n">
        <v>0</v>
      </c>
      <c r="R163" s="28" t="n">
        <v>0</v>
      </c>
      <c r="S163" s="28" t="n">
        <v>0</v>
      </c>
      <c r="T163" s="28" t="n">
        <v>0</v>
      </c>
      <c r="U163" s="91" t="n">
        <v>0</v>
      </c>
      <c r="V163" s="28" t="n">
        <v>0</v>
      </c>
      <c r="W163" s="28" t="n">
        <v>0</v>
      </c>
      <c r="X163" s="28" t="n">
        <v>0</v>
      </c>
      <c r="Y163" s="92" t="n">
        <v>0</v>
      </c>
      <c r="Z163" s="7"/>
      <c r="AA163" s="92" t="n">
        <v>526</v>
      </c>
      <c r="AB163" s="7"/>
      <c r="AC163" s="29" t="n">
        <v>0</v>
      </c>
      <c r="AD163" s="29" t="n">
        <v>509</v>
      </c>
      <c r="AE163" s="93" t="n">
        <v>0</v>
      </c>
      <c r="AF163" s="29" t="n">
        <v>17</v>
      </c>
      <c r="AG163" s="94" t="n">
        <v>0</v>
      </c>
      <c r="AH163" s="93" t="n">
        <v>0</v>
      </c>
      <c r="AI163" s="94" t="n">
        <v>0</v>
      </c>
      <c r="AJ163" s="7"/>
      <c r="AK163" s="28" t="n">
        <v>509</v>
      </c>
      <c r="AL163" s="28" t="n">
        <v>17</v>
      </c>
      <c r="AM163" s="28" t="n">
        <v>0</v>
      </c>
      <c r="AN163" s="91" t="n">
        <v>0</v>
      </c>
      <c r="AO163" s="28"/>
      <c r="AP163" s="69" t="n">
        <v>0.967680608365019</v>
      </c>
      <c r="AQ163" s="40" t="n">
        <v>0.032319391634981</v>
      </c>
      <c r="AR163" s="40" t="n">
        <v>0</v>
      </c>
      <c r="AS163" s="70" t="n">
        <v>0</v>
      </c>
      <c r="AT163" s="7"/>
    </row>
    <row r="164" customFormat="false" ht="12.75" hidden="false" customHeight="false" outlineLevel="0" collapsed="false">
      <c r="A164" s="31" t="s">
        <v>243</v>
      </c>
      <c r="B164" s="2" t="s">
        <v>244</v>
      </c>
      <c r="C164" s="7"/>
      <c r="D164" s="28" t="n">
        <v>2076</v>
      </c>
      <c r="E164" s="29" t="n">
        <v>0</v>
      </c>
      <c r="F164" s="7"/>
      <c r="G164" s="90" t="n">
        <v>263</v>
      </c>
      <c r="H164" s="28" t="n">
        <v>1288</v>
      </c>
      <c r="I164" s="28" t="n">
        <v>525</v>
      </c>
      <c r="J164" s="91" t="n">
        <v>0</v>
      </c>
      <c r="K164" s="28" t="n">
        <v>0</v>
      </c>
      <c r="L164" s="28" t="n">
        <v>0</v>
      </c>
      <c r="M164" s="28" t="n">
        <v>0</v>
      </c>
      <c r="N164" s="28" t="n">
        <v>0</v>
      </c>
      <c r="O164" s="28" t="n">
        <v>0</v>
      </c>
      <c r="P164" s="28" t="n">
        <v>0</v>
      </c>
      <c r="Q164" s="28" t="n">
        <v>0</v>
      </c>
      <c r="R164" s="28" t="n">
        <v>0</v>
      </c>
      <c r="S164" s="28" t="n">
        <v>0</v>
      </c>
      <c r="T164" s="28" t="n">
        <v>0</v>
      </c>
      <c r="U164" s="91" t="n">
        <v>0</v>
      </c>
      <c r="V164" s="28" t="n">
        <v>0</v>
      </c>
      <c r="W164" s="28" t="n">
        <v>0</v>
      </c>
      <c r="X164" s="28" t="n">
        <v>0</v>
      </c>
      <c r="Y164" s="92" t="n">
        <v>0</v>
      </c>
      <c r="Z164" s="7"/>
      <c r="AA164" s="92" t="n">
        <v>2076</v>
      </c>
      <c r="AB164" s="7"/>
      <c r="AC164" s="29" t="n">
        <v>1813</v>
      </c>
      <c r="AD164" s="29" t="n">
        <v>263</v>
      </c>
      <c r="AE164" s="93" t="n">
        <v>0</v>
      </c>
      <c r="AF164" s="29" t="n">
        <v>0</v>
      </c>
      <c r="AG164" s="94" t="n">
        <v>0</v>
      </c>
      <c r="AH164" s="93" t="n">
        <v>0</v>
      </c>
      <c r="AI164" s="94" t="n">
        <v>0</v>
      </c>
      <c r="AJ164" s="7"/>
      <c r="AK164" s="28" t="n">
        <v>2076</v>
      </c>
      <c r="AL164" s="28" t="n">
        <v>0</v>
      </c>
      <c r="AM164" s="28" t="n">
        <v>0</v>
      </c>
      <c r="AN164" s="91" t="n">
        <v>0</v>
      </c>
      <c r="AO164" s="28"/>
      <c r="AP164" s="69" t="n">
        <v>1</v>
      </c>
      <c r="AQ164" s="40" t="n">
        <v>0</v>
      </c>
      <c r="AR164" s="40" t="n">
        <v>0</v>
      </c>
      <c r="AS164" s="70" t="n">
        <v>0</v>
      </c>
      <c r="AT164" s="7"/>
    </row>
    <row r="165" customFormat="false" ht="12.75" hidden="false" customHeight="false" outlineLevel="0" collapsed="false">
      <c r="A165" s="31" t="s">
        <v>245</v>
      </c>
      <c r="B165" s="2" t="s">
        <v>246</v>
      </c>
      <c r="C165" s="7"/>
      <c r="D165" s="28" t="n">
        <v>2569</v>
      </c>
      <c r="E165" s="29" t="n">
        <v>0</v>
      </c>
      <c r="F165" s="7"/>
      <c r="G165" s="90" t="n">
        <v>2266</v>
      </c>
      <c r="H165" s="28" t="n">
        <v>0</v>
      </c>
      <c r="I165" s="28" t="n">
        <v>0</v>
      </c>
      <c r="J165" s="91" t="n">
        <v>0</v>
      </c>
      <c r="K165" s="28" t="n">
        <v>39</v>
      </c>
      <c r="L165" s="28" t="n">
        <v>0</v>
      </c>
      <c r="M165" s="28" t="n">
        <v>0</v>
      </c>
      <c r="N165" s="28" t="n">
        <v>0</v>
      </c>
      <c r="O165" s="28" t="n">
        <v>0</v>
      </c>
      <c r="P165" s="28" t="n">
        <v>0</v>
      </c>
      <c r="Q165" s="28" t="n">
        <v>0</v>
      </c>
      <c r="R165" s="28" t="n">
        <v>0</v>
      </c>
      <c r="S165" s="28" t="n">
        <v>0</v>
      </c>
      <c r="T165" s="28" t="n">
        <v>0</v>
      </c>
      <c r="U165" s="91" t="n">
        <v>264</v>
      </c>
      <c r="V165" s="28" t="n">
        <v>0</v>
      </c>
      <c r="W165" s="28" t="n">
        <v>0</v>
      </c>
      <c r="X165" s="28" t="n">
        <v>0</v>
      </c>
      <c r="Y165" s="92" t="n">
        <v>0</v>
      </c>
      <c r="Z165" s="7"/>
      <c r="AA165" s="92" t="n">
        <v>2569</v>
      </c>
      <c r="AB165" s="7"/>
      <c r="AC165" s="29" t="n">
        <v>0</v>
      </c>
      <c r="AD165" s="29" t="n">
        <v>2266</v>
      </c>
      <c r="AE165" s="93" t="n">
        <v>0</v>
      </c>
      <c r="AF165" s="29" t="n">
        <v>39</v>
      </c>
      <c r="AG165" s="94" t="n">
        <v>264</v>
      </c>
      <c r="AH165" s="93" t="n">
        <v>0</v>
      </c>
      <c r="AI165" s="94" t="n">
        <v>0</v>
      </c>
      <c r="AJ165" s="7"/>
      <c r="AK165" s="28" t="n">
        <v>2266</v>
      </c>
      <c r="AL165" s="28" t="n">
        <v>303</v>
      </c>
      <c r="AM165" s="28" t="n">
        <v>0</v>
      </c>
      <c r="AN165" s="91" t="n">
        <v>0</v>
      </c>
      <c r="AO165" s="28"/>
      <c r="AP165" s="69" t="n">
        <v>0.882055274425847</v>
      </c>
      <c r="AQ165" s="40" t="n">
        <v>0.117944725574153</v>
      </c>
      <c r="AR165" s="40" t="n">
        <v>0</v>
      </c>
      <c r="AS165" s="70" t="n">
        <v>0</v>
      </c>
      <c r="AT165" s="7"/>
    </row>
    <row r="166" customFormat="false" ht="12.75" hidden="false" customHeight="false" outlineLevel="0" collapsed="false">
      <c r="A166" s="31" t="s">
        <v>247</v>
      </c>
      <c r="B166" s="2" t="s">
        <v>248</v>
      </c>
      <c r="C166" s="7"/>
      <c r="D166" s="28" t="n">
        <v>384</v>
      </c>
      <c r="E166" s="29" t="n">
        <v>0</v>
      </c>
      <c r="F166" s="7"/>
      <c r="G166" s="90" t="n">
        <v>384</v>
      </c>
      <c r="H166" s="28" t="n">
        <v>0</v>
      </c>
      <c r="I166" s="28" t="n">
        <v>0</v>
      </c>
      <c r="J166" s="91" t="n">
        <v>0</v>
      </c>
      <c r="K166" s="28" t="n">
        <v>0</v>
      </c>
      <c r="L166" s="28" t="n">
        <v>0</v>
      </c>
      <c r="M166" s="28" t="n">
        <v>0</v>
      </c>
      <c r="N166" s="28" t="n">
        <v>0</v>
      </c>
      <c r="O166" s="28" t="n">
        <v>0</v>
      </c>
      <c r="P166" s="28" t="n">
        <v>0</v>
      </c>
      <c r="Q166" s="28" t="n">
        <v>0</v>
      </c>
      <c r="R166" s="28" t="n">
        <v>0</v>
      </c>
      <c r="S166" s="28" t="n">
        <v>0</v>
      </c>
      <c r="T166" s="28" t="n">
        <v>0</v>
      </c>
      <c r="U166" s="91" t="n">
        <v>0</v>
      </c>
      <c r="V166" s="28" t="n">
        <v>0</v>
      </c>
      <c r="W166" s="28" t="n">
        <v>0</v>
      </c>
      <c r="X166" s="28" t="n">
        <v>0</v>
      </c>
      <c r="Y166" s="92" t="n">
        <v>0</v>
      </c>
      <c r="Z166" s="7"/>
      <c r="AA166" s="92" t="n">
        <v>384</v>
      </c>
      <c r="AB166" s="7"/>
      <c r="AC166" s="29" t="n">
        <v>0</v>
      </c>
      <c r="AD166" s="29" t="n">
        <v>384</v>
      </c>
      <c r="AE166" s="93" t="n">
        <v>0</v>
      </c>
      <c r="AF166" s="29" t="n">
        <v>0</v>
      </c>
      <c r="AG166" s="94" t="n">
        <v>0</v>
      </c>
      <c r="AH166" s="93" t="n">
        <v>0</v>
      </c>
      <c r="AI166" s="94" t="n">
        <v>0</v>
      </c>
      <c r="AJ166" s="7"/>
      <c r="AK166" s="28" t="n">
        <v>384</v>
      </c>
      <c r="AL166" s="28" t="n">
        <v>0</v>
      </c>
      <c r="AM166" s="28" t="n">
        <v>0</v>
      </c>
      <c r="AN166" s="91" t="n">
        <v>0</v>
      </c>
      <c r="AO166" s="28"/>
      <c r="AP166" s="69" t="n">
        <v>1</v>
      </c>
      <c r="AQ166" s="40" t="n">
        <v>0</v>
      </c>
      <c r="AR166" s="40" t="n">
        <v>0</v>
      </c>
      <c r="AS166" s="70" t="n">
        <v>0</v>
      </c>
      <c r="AT166" s="7"/>
    </row>
    <row r="167" customFormat="false" ht="12.75" hidden="false" customHeight="false" outlineLevel="0" collapsed="false">
      <c r="A167" s="31" t="s">
        <v>249</v>
      </c>
      <c r="B167" s="2" t="s">
        <v>250</v>
      </c>
      <c r="C167" s="7"/>
      <c r="D167" s="28" t="n">
        <v>169</v>
      </c>
      <c r="E167" s="29" t="n">
        <v>0</v>
      </c>
      <c r="F167" s="7"/>
      <c r="G167" s="90" t="n">
        <v>159</v>
      </c>
      <c r="H167" s="28" t="n">
        <v>0</v>
      </c>
      <c r="I167" s="28" t="n">
        <v>0</v>
      </c>
      <c r="J167" s="91" t="n">
        <v>0</v>
      </c>
      <c r="K167" s="28" t="n">
        <v>10</v>
      </c>
      <c r="L167" s="28" t="n">
        <v>0</v>
      </c>
      <c r="M167" s="28" t="n">
        <v>0</v>
      </c>
      <c r="N167" s="28" t="n">
        <v>0</v>
      </c>
      <c r="O167" s="28" t="n">
        <v>0</v>
      </c>
      <c r="P167" s="28" t="n">
        <v>0</v>
      </c>
      <c r="Q167" s="28" t="n">
        <v>0</v>
      </c>
      <c r="R167" s="28" t="n">
        <v>0</v>
      </c>
      <c r="S167" s="28" t="n">
        <v>0</v>
      </c>
      <c r="T167" s="28" t="n">
        <v>0</v>
      </c>
      <c r="U167" s="91" t="n">
        <v>0</v>
      </c>
      <c r="V167" s="28" t="n">
        <v>0</v>
      </c>
      <c r="W167" s="28" t="n">
        <v>0</v>
      </c>
      <c r="X167" s="28" t="n">
        <v>0</v>
      </c>
      <c r="Y167" s="92" t="n">
        <v>0</v>
      </c>
      <c r="Z167" s="7"/>
      <c r="AA167" s="92" t="n">
        <v>169</v>
      </c>
      <c r="AB167" s="7"/>
      <c r="AC167" s="29" t="n">
        <v>0</v>
      </c>
      <c r="AD167" s="29" t="n">
        <v>159</v>
      </c>
      <c r="AE167" s="93" t="n">
        <v>0</v>
      </c>
      <c r="AF167" s="29" t="n">
        <v>10</v>
      </c>
      <c r="AG167" s="94" t="n">
        <v>0</v>
      </c>
      <c r="AH167" s="93" t="n">
        <v>0</v>
      </c>
      <c r="AI167" s="94" t="n">
        <v>0</v>
      </c>
      <c r="AJ167" s="7"/>
      <c r="AK167" s="28" t="n">
        <v>159</v>
      </c>
      <c r="AL167" s="28" t="n">
        <v>10</v>
      </c>
      <c r="AM167" s="28" t="n">
        <v>0</v>
      </c>
      <c r="AN167" s="91" t="n">
        <v>0</v>
      </c>
      <c r="AO167" s="28"/>
      <c r="AP167" s="69" t="n">
        <v>0.940828402366864</v>
      </c>
      <c r="AQ167" s="40" t="n">
        <v>0.0591715976331361</v>
      </c>
      <c r="AR167" s="40" t="n">
        <v>0</v>
      </c>
      <c r="AS167" s="70" t="n">
        <v>0</v>
      </c>
      <c r="AT167" s="7"/>
    </row>
    <row r="168" customFormat="false" ht="12.75" hidden="false" customHeight="false" outlineLevel="0" collapsed="false">
      <c r="A168" s="31" t="s">
        <v>251</v>
      </c>
      <c r="B168" s="2" t="s">
        <v>252</v>
      </c>
      <c r="C168" s="7"/>
      <c r="D168" s="28" t="n">
        <v>1052</v>
      </c>
      <c r="E168" s="29" t="n">
        <v>0</v>
      </c>
      <c r="F168" s="7"/>
      <c r="G168" s="90" t="n">
        <v>878</v>
      </c>
      <c r="H168" s="28" t="n">
        <v>0</v>
      </c>
      <c r="I168" s="28" t="n">
        <v>73</v>
      </c>
      <c r="J168" s="91" t="n">
        <v>0</v>
      </c>
      <c r="K168" s="28" t="n">
        <v>0</v>
      </c>
      <c r="L168" s="28" t="n">
        <v>0</v>
      </c>
      <c r="M168" s="28" t="n">
        <v>0</v>
      </c>
      <c r="N168" s="28" t="n">
        <v>0</v>
      </c>
      <c r="O168" s="28" t="n">
        <v>0</v>
      </c>
      <c r="P168" s="28" t="n">
        <v>0</v>
      </c>
      <c r="Q168" s="28" t="n">
        <v>0</v>
      </c>
      <c r="R168" s="28" t="n">
        <v>0</v>
      </c>
      <c r="S168" s="28" t="n">
        <v>0</v>
      </c>
      <c r="T168" s="28" t="n">
        <v>0</v>
      </c>
      <c r="U168" s="91" t="n">
        <v>101</v>
      </c>
      <c r="V168" s="28" t="n">
        <v>0</v>
      </c>
      <c r="W168" s="28" t="n">
        <v>0</v>
      </c>
      <c r="X168" s="28" t="n">
        <v>0</v>
      </c>
      <c r="Y168" s="92" t="n">
        <v>0</v>
      </c>
      <c r="Z168" s="7"/>
      <c r="AA168" s="92" t="n">
        <v>1052</v>
      </c>
      <c r="AB168" s="7"/>
      <c r="AC168" s="29" t="n">
        <v>73</v>
      </c>
      <c r="AD168" s="29" t="n">
        <v>878</v>
      </c>
      <c r="AE168" s="93" t="n">
        <v>0</v>
      </c>
      <c r="AF168" s="29" t="n">
        <v>0</v>
      </c>
      <c r="AG168" s="94" t="n">
        <v>101</v>
      </c>
      <c r="AH168" s="93" t="n">
        <v>0</v>
      </c>
      <c r="AI168" s="94" t="n">
        <v>0</v>
      </c>
      <c r="AJ168" s="7"/>
      <c r="AK168" s="28" t="n">
        <v>951</v>
      </c>
      <c r="AL168" s="28" t="n">
        <v>101</v>
      </c>
      <c r="AM168" s="28" t="n">
        <v>0</v>
      </c>
      <c r="AN168" s="91" t="n">
        <v>0</v>
      </c>
      <c r="AO168" s="28"/>
      <c r="AP168" s="69" t="n">
        <v>0.903992395437262</v>
      </c>
      <c r="AQ168" s="40" t="n">
        <v>0.0960076045627376</v>
      </c>
      <c r="AR168" s="40" t="n">
        <v>0</v>
      </c>
      <c r="AS168" s="70" t="n">
        <v>0</v>
      </c>
      <c r="AT168" s="7"/>
    </row>
    <row r="169" customFormat="false" ht="12.75" hidden="false" customHeight="false" outlineLevel="0" collapsed="false">
      <c r="A169" s="31" t="s">
        <v>253</v>
      </c>
      <c r="B169" s="2" t="s">
        <v>254</v>
      </c>
      <c r="C169" s="7"/>
      <c r="D169" s="28" t="n">
        <v>73</v>
      </c>
      <c r="E169" s="29" t="n">
        <v>0</v>
      </c>
      <c r="F169" s="7"/>
      <c r="G169" s="90" t="n">
        <v>73</v>
      </c>
      <c r="H169" s="28" t="n">
        <v>0</v>
      </c>
      <c r="I169" s="28" t="n">
        <v>0</v>
      </c>
      <c r="J169" s="91" t="n">
        <v>0</v>
      </c>
      <c r="K169" s="28" t="n">
        <v>0</v>
      </c>
      <c r="L169" s="28" t="n">
        <v>0</v>
      </c>
      <c r="M169" s="28" t="n">
        <v>0</v>
      </c>
      <c r="N169" s="28" t="n">
        <v>0</v>
      </c>
      <c r="O169" s="28" t="n">
        <v>0</v>
      </c>
      <c r="P169" s="28" t="n">
        <v>0</v>
      </c>
      <c r="Q169" s="28" t="n">
        <v>0</v>
      </c>
      <c r="R169" s="28" t="n">
        <v>0</v>
      </c>
      <c r="S169" s="28" t="n">
        <v>0</v>
      </c>
      <c r="T169" s="28" t="n">
        <v>0</v>
      </c>
      <c r="U169" s="91" t="n">
        <v>0</v>
      </c>
      <c r="V169" s="28" t="n">
        <v>0</v>
      </c>
      <c r="W169" s="28" t="n">
        <v>0</v>
      </c>
      <c r="X169" s="28" t="n">
        <v>0</v>
      </c>
      <c r="Y169" s="92" t="n">
        <v>0</v>
      </c>
      <c r="Z169" s="7"/>
      <c r="AA169" s="92" t="n">
        <v>73</v>
      </c>
      <c r="AB169" s="7"/>
      <c r="AC169" s="29" t="n">
        <v>0</v>
      </c>
      <c r="AD169" s="29" t="n">
        <v>73</v>
      </c>
      <c r="AE169" s="93" t="n">
        <v>0</v>
      </c>
      <c r="AF169" s="29" t="n">
        <v>0</v>
      </c>
      <c r="AG169" s="94" t="n">
        <v>0</v>
      </c>
      <c r="AH169" s="93" t="n">
        <v>0</v>
      </c>
      <c r="AI169" s="94" t="n">
        <v>0</v>
      </c>
      <c r="AJ169" s="7"/>
      <c r="AK169" s="28" t="n">
        <v>73</v>
      </c>
      <c r="AL169" s="28" t="n">
        <v>0</v>
      </c>
      <c r="AM169" s="28" t="n">
        <v>0</v>
      </c>
      <c r="AN169" s="91" t="n">
        <v>0</v>
      </c>
      <c r="AO169" s="28"/>
      <c r="AP169" s="69" t="n">
        <v>1</v>
      </c>
      <c r="AQ169" s="40" t="n">
        <v>0</v>
      </c>
      <c r="AR169" s="40" t="n">
        <v>0</v>
      </c>
      <c r="AS169" s="70" t="n">
        <v>0</v>
      </c>
      <c r="AT169" s="7"/>
    </row>
    <row r="170" customFormat="false" ht="12.75" hidden="false" customHeight="false" outlineLevel="0" collapsed="false">
      <c r="A170" s="31" t="s">
        <v>255</v>
      </c>
      <c r="B170" s="2" t="s">
        <v>256</v>
      </c>
      <c r="C170" s="7"/>
      <c r="D170" s="28" t="n">
        <v>7332</v>
      </c>
      <c r="E170" s="29" t="n">
        <v>0</v>
      </c>
      <c r="F170" s="7"/>
      <c r="G170" s="90" t="n">
        <v>6010</v>
      </c>
      <c r="H170" s="28" t="n">
        <v>38</v>
      </c>
      <c r="I170" s="28" t="n">
        <v>0</v>
      </c>
      <c r="J170" s="91" t="n">
        <v>0</v>
      </c>
      <c r="K170" s="28" t="n">
        <v>750</v>
      </c>
      <c r="L170" s="28" t="n">
        <v>0</v>
      </c>
      <c r="M170" s="28" t="n">
        <v>0</v>
      </c>
      <c r="N170" s="28" t="n">
        <v>0</v>
      </c>
      <c r="O170" s="28" t="n">
        <v>0</v>
      </c>
      <c r="P170" s="28" t="n">
        <v>0</v>
      </c>
      <c r="Q170" s="28" t="n">
        <v>0</v>
      </c>
      <c r="R170" s="28" t="n">
        <v>56</v>
      </c>
      <c r="S170" s="28" t="n">
        <v>201</v>
      </c>
      <c r="T170" s="28" t="n">
        <v>0</v>
      </c>
      <c r="U170" s="91" t="n">
        <v>277</v>
      </c>
      <c r="V170" s="28" t="n">
        <v>0</v>
      </c>
      <c r="W170" s="28" t="n">
        <v>0</v>
      </c>
      <c r="X170" s="28" t="n">
        <v>0</v>
      </c>
      <c r="Y170" s="92" t="n">
        <v>0</v>
      </c>
      <c r="Z170" s="7"/>
      <c r="AA170" s="92" t="n">
        <v>7332</v>
      </c>
      <c r="AB170" s="7"/>
      <c r="AC170" s="29" t="n">
        <v>38</v>
      </c>
      <c r="AD170" s="29" t="n">
        <v>6010</v>
      </c>
      <c r="AE170" s="93" t="n">
        <v>56</v>
      </c>
      <c r="AF170" s="29" t="n">
        <v>951</v>
      </c>
      <c r="AG170" s="94" t="n">
        <v>277</v>
      </c>
      <c r="AH170" s="93" t="n">
        <v>0</v>
      </c>
      <c r="AI170" s="94" t="n">
        <v>0</v>
      </c>
      <c r="AJ170" s="7"/>
      <c r="AK170" s="28" t="n">
        <v>6048</v>
      </c>
      <c r="AL170" s="28" t="n">
        <v>1284</v>
      </c>
      <c r="AM170" s="28" t="n">
        <v>0</v>
      </c>
      <c r="AN170" s="91" t="n">
        <v>0</v>
      </c>
      <c r="AO170" s="28"/>
      <c r="AP170" s="69" t="n">
        <v>0.824877250409165</v>
      </c>
      <c r="AQ170" s="40" t="n">
        <v>0.175122749590835</v>
      </c>
      <c r="AR170" s="40" t="n">
        <v>0</v>
      </c>
      <c r="AS170" s="70" t="n">
        <v>0</v>
      </c>
      <c r="AT170" s="7"/>
    </row>
    <row r="171" customFormat="false" ht="12.75" hidden="false" customHeight="false" outlineLevel="0" collapsed="false">
      <c r="A171" s="31" t="s">
        <v>257</v>
      </c>
      <c r="B171" s="2" t="s">
        <v>258</v>
      </c>
      <c r="C171" s="7"/>
      <c r="D171" s="28" t="n">
        <v>406</v>
      </c>
      <c r="E171" s="29" t="n">
        <v>0</v>
      </c>
      <c r="F171" s="7"/>
      <c r="G171" s="90" t="n">
        <v>18</v>
      </c>
      <c r="H171" s="28" t="n">
        <v>353</v>
      </c>
      <c r="I171" s="28" t="n">
        <v>35</v>
      </c>
      <c r="J171" s="91" t="n">
        <v>0</v>
      </c>
      <c r="K171" s="28" t="n">
        <v>0</v>
      </c>
      <c r="L171" s="28" t="n">
        <v>0</v>
      </c>
      <c r="M171" s="28" t="n">
        <v>0</v>
      </c>
      <c r="N171" s="28" t="n">
        <v>0</v>
      </c>
      <c r="O171" s="28" t="n">
        <v>0</v>
      </c>
      <c r="P171" s="28" t="n">
        <v>0</v>
      </c>
      <c r="Q171" s="28" t="n">
        <v>0</v>
      </c>
      <c r="R171" s="28" t="n">
        <v>0</v>
      </c>
      <c r="S171" s="28" t="n">
        <v>0</v>
      </c>
      <c r="T171" s="28" t="n">
        <v>0</v>
      </c>
      <c r="U171" s="91" t="n">
        <v>0</v>
      </c>
      <c r="V171" s="28" t="n">
        <v>0</v>
      </c>
      <c r="W171" s="28" t="n">
        <v>0</v>
      </c>
      <c r="X171" s="28" t="n">
        <v>0</v>
      </c>
      <c r="Y171" s="92" t="n">
        <v>0</v>
      </c>
      <c r="Z171" s="7"/>
      <c r="AA171" s="92" t="n">
        <v>406</v>
      </c>
      <c r="AB171" s="7"/>
      <c r="AC171" s="29" t="n">
        <v>388</v>
      </c>
      <c r="AD171" s="29" t="n">
        <v>18</v>
      </c>
      <c r="AE171" s="93" t="n">
        <v>0</v>
      </c>
      <c r="AF171" s="29" t="n">
        <v>0</v>
      </c>
      <c r="AG171" s="94" t="n">
        <v>0</v>
      </c>
      <c r="AH171" s="93" t="n">
        <v>0</v>
      </c>
      <c r="AI171" s="94" t="n">
        <v>0</v>
      </c>
      <c r="AJ171" s="7"/>
      <c r="AK171" s="28" t="n">
        <v>406</v>
      </c>
      <c r="AL171" s="28" t="n">
        <v>0</v>
      </c>
      <c r="AM171" s="28" t="n">
        <v>0</v>
      </c>
      <c r="AN171" s="91" t="n">
        <v>0</v>
      </c>
      <c r="AO171" s="28"/>
      <c r="AP171" s="69" t="n">
        <v>1</v>
      </c>
      <c r="AQ171" s="40" t="n">
        <v>0</v>
      </c>
      <c r="AR171" s="40" t="n">
        <v>0</v>
      </c>
      <c r="AS171" s="70" t="n">
        <v>0</v>
      </c>
      <c r="AT171" s="7"/>
    </row>
    <row r="172" customFormat="false" ht="12.75" hidden="false" customHeight="false" outlineLevel="0" collapsed="false">
      <c r="A172" s="31" t="s">
        <v>259</v>
      </c>
      <c r="B172" s="2" t="s">
        <v>260</v>
      </c>
      <c r="C172" s="7"/>
      <c r="D172" s="28" t="n">
        <v>4362</v>
      </c>
      <c r="E172" s="29" t="n">
        <v>0</v>
      </c>
      <c r="F172" s="7"/>
      <c r="G172" s="90" t="n">
        <v>1240</v>
      </c>
      <c r="H172" s="28" t="n">
        <v>3122</v>
      </c>
      <c r="I172" s="28" t="n">
        <v>0</v>
      </c>
      <c r="J172" s="91" t="n">
        <v>0</v>
      </c>
      <c r="K172" s="28" t="n">
        <v>0</v>
      </c>
      <c r="L172" s="28" t="n">
        <v>0</v>
      </c>
      <c r="M172" s="28" t="n">
        <v>0</v>
      </c>
      <c r="N172" s="28" t="n">
        <v>0</v>
      </c>
      <c r="O172" s="28" t="n">
        <v>0</v>
      </c>
      <c r="P172" s="28" t="n">
        <v>0</v>
      </c>
      <c r="Q172" s="28" t="n">
        <v>0</v>
      </c>
      <c r="R172" s="28" t="n">
        <v>0</v>
      </c>
      <c r="S172" s="28" t="n">
        <v>0</v>
      </c>
      <c r="T172" s="28" t="n">
        <v>0</v>
      </c>
      <c r="U172" s="91" t="n">
        <v>0</v>
      </c>
      <c r="V172" s="28" t="n">
        <v>0</v>
      </c>
      <c r="W172" s="28" t="n">
        <v>0</v>
      </c>
      <c r="X172" s="28" t="n">
        <v>0</v>
      </c>
      <c r="Y172" s="92" t="n">
        <v>0</v>
      </c>
      <c r="Z172" s="7"/>
      <c r="AA172" s="92" t="n">
        <v>4362</v>
      </c>
      <c r="AB172" s="7"/>
      <c r="AC172" s="29" t="n">
        <v>3122</v>
      </c>
      <c r="AD172" s="29" t="n">
        <v>1240</v>
      </c>
      <c r="AE172" s="93" t="n">
        <v>0</v>
      </c>
      <c r="AF172" s="29" t="n">
        <v>0</v>
      </c>
      <c r="AG172" s="94" t="n">
        <v>0</v>
      </c>
      <c r="AH172" s="93" t="n">
        <v>0</v>
      </c>
      <c r="AI172" s="94" t="n">
        <v>0</v>
      </c>
      <c r="AJ172" s="7"/>
      <c r="AK172" s="28" t="n">
        <v>4362</v>
      </c>
      <c r="AL172" s="28" t="n">
        <v>0</v>
      </c>
      <c r="AM172" s="28" t="n">
        <v>0</v>
      </c>
      <c r="AN172" s="91" t="n">
        <v>0</v>
      </c>
      <c r="AO172" s="28"/>
      <c r="AP172" s="69" t="n">
        <v>1</v>
      </c>
      <c r="AQ172" s="40" t="n">
        <v>0</v>
      </c>
      <c r="AR172" s="40" t="n">
        <v>0</v>
      </c>
      <c r="AS172" s="70" t="n">
        <v>0</v>
      </c>
      <c r="AT172" s="7"/>
    </row>
    <row r="173" customFormat="false" ht="12.75" hidden="false" customHeight="false" outlineLevel="0" collapsed="false">
      <c r="A173" s="31" t="s">
        <v>261</v>
      </c>
      <c r="B173" s="2" t="s">
        <v>262</v>
      </c>
      <c r="C173" s="7"/>
      <c r="D173" s="28" t="n">
        <v>2320</v>
      </c>
      <c r="E173" s="29" t="n">
        <v>0</v>
      </c>
      <c r="F173" s="7"/>
      <c r="G173" s="90" t="n">
        <v>458</v>
      </c>
      <c r="H173" s="28" t="n">
        <v>1492</v>
      </c>
      <c r="I173" s="28" t="n">
        <v>370</v>
      </c>
      <c r="J173" s="91" t="n">
        <v>0</v>
      </c>
      <c r="K173" s="28" t="n">
        <v>0</v>
      </c>
      <c r="L173" s="28" t="n">
        <v>0</v>
      </c>
      <c r="M173" s="28" t="n">
        <v>0</v>
      </c>
      <c r="N173" s="28" t="n">
        <v>0</v>
      </c>
      <c r="O173" s="28" t="n">
        <v>0</v>
      </c>
      <c r="P173" s="28" t="n">
        <v>0</v>
      </c>
      <c r="Q173" s="28" t="n">
        <v>0</v>
      </c>
      <c r="R173" s="28" t="n">
        <v>0</v>
      </c>
      <c r="S173" s="28" t="n">
        <v>0</v>
      </c>
      <c r="T173" s="28" t="n">
        <v>0</v>
      </c>
      <c r="U173" s="91" t="n">
        <v>0</v>
      </c>
      <c r="V173" s="28" t="n">
        <v>0</v>
      </c>
      <c r="W173" s="28" t="n">
        <v>0</v>
      </c>
      <c r="X173" s="28" t="n">
        <v>0</v>
      </c>
      <c r="Y173" s="92" t="n">
        <v>0</v>
      </c>
      <c r="Z173" s="7"/>
      <c r="AA173" s="92" t="n">
        <v>2320</v>
      </c>
      <c r="AB173" s="7"/>
      <c r="AC173" s="29" t="n">
        <v>1862</v>
      </c>
      <c r="AD173" s="29" t="n">
        <v>458</v>
      </c>
      <c r="AE173" s="93" t="n">
        <v>0</v>
      </c>
      <c r="AF173" s="29" t="n">
        <v>0</v>
      </c>
      <c r="AG173" s="94" t="n">
        <v>0</v>
      </c>
      <c r="AH173" s="93" t="n">
        <v>0</v>
      </c>
      <c r="AI173" s="94" t="n">
        <v>0</v>
      </c>
      <c r="AJ173" s="7"/>
      <c r="AK173" s="28" t="n">
        <v>2320</v>
      </c>
      <c r="AL173" s="28" t="n">
        <v>0</v>
      </c>
      <c r="AM173" s="28" t="n">
        <v>0</v>
      </c>
      <c r="AN173" s="91" t="n">
        <v>0</v>
      </c>
      <c r="AO173" s="28"/>
      <c r="AP173" s="69" t="n">
        <v>1</v>
      </c>
      <c r="AQ173" s="40" t="n">
        <v>0</v>
      </c>
      <c r="AR173" s="40" t="n">
        <v>0</v>
      </c>
      <c r="AS173" s="70" t="n">
        <v>0</v>
      </c>
      <c r="AT173" s="7"/>
    </row>
    <row r="174" customFormat="false" ht="12.75" hidden="false" customHeight="false" outlineLevel="0" collapsed="false">
      <c r="A174" s="31" t="s">
        <v>263</v>
      </c>
      <c r="B174" s="2" t="s">
        <v>264</v>
      </c>
      <c r="C174" s="7"/>
      <c r="D174" s="28" t="n">
        <v>626</v>
      </c>
      <c r="E174" s="29" t="n">
        <v>0</v>
      </c>
      <c r="F174" s="7"/>
      <c r="G174" s="90" t="n">
        <v>603</v>
      </c>
      <c r="H174" s="28" t="n">
        <v>0</v>
      </c>
      <c r="I174" s="28" t="n">
        <v>0</v>
      </c>
      <c r="J174" s="91" t="n">
        <v>0</v>
      </c>
      <c r="K174" s="28" t="n">
        <v>23</v>
      </c>
      <c r="L174" s="28" t="n">
        <v>0</v>
      </c>
      <c r="M174" s="28" t="n">
        <v>0</v>
      </c>
      <c r="N174" s="28" t="n">
        <v>0</v>
      </c>
      <c r="O174" s="28" t="n">
        <v>0</v>
      </c>
      <c r="P174" s="28" t="n">
        <v>0</v>
      </c>
      <c r="Q174" s="28" t="n">
        <v>0</v>
      </c>
      <c r="R174" s="28" t="n">
        <v>0</v>
      </c>
      <c r="S174" s="28" t="n">
        <v>0</v>
      </c>
      <c r="T174" s="28" t="n">
        <v>0</v>
      </c>
      <c r="U174" s="91" t="n">
        <v>0</v>
      </c>
      <c r="V174" s="28" t="n">
        <v>0</v>
      </c>
      <c r="W174" s="28" t="n">
        <v>0</v>
      </c>
      <c r="X174" s="28" t="n">
        <v>0</v>
      </c>
      <c r="Y174" s="92" t="n">
        <v>0</v>
      </c>
      <c r="Z174" s="7"/>
      <c r="AA174" s="92" t="n">
        <v>626</v>
      </c>
      <c r="AB174" s="7"/>
      <c r="AC174" s="29" t="n">
        <v>0</v>
      </c>
      <c r="AD174" s="29" t="n">
        <v>603</v>
      </c>
      <c r="AE174" s="93" t="n">
        <v>0</v>
      </c>
      <c r="AF174" s="29" t="n">
        <v>23</v>
      </c>
      <c r="AG174" s="94" t="n">
        <v>0</v>
      </c>
      <c r="AH174" s="93" t="n">
        <v>0</v>
      </c>
      <c r="AI174" s="94" t="n">
        <v>0</v>
      </c>
      <c r="AJ174" s="7"/>
      <c r="AK174" s="28" t="n">
        <v>603</v>
      </c>
      <c r="AL174" s="28" t="n">
        <v>23</v>
      </c>
      <c r="AM174" s="28" t="n">
        <v>0</v>
      </c>
      <c r="AN174" s="91" t="n">
        <v>0</v>
      </c>
      <c r="AO174" s="28"/>
      <c r="AP174" s="69" t="n">
        <v>0.963258785942492</v>
      </c>
      <c r="AQ174" s="40" t="n">
        <v>0.036741214057508</v>
      </c>
      <c r="AR174" s="40" t="n">
        <v>0</v>
      </c>
      <c r="AS174" s="70" t="n">
        <v>0</v>
      </c>
      <c r="AT174" s="7"/>
    </row>
    <row r="175" customFormat="false" ht="12.75" hidden="false" customHeight="false" outlineLevel="0" collapsed="false">
      <c r="A175" s="31" t="s">
        <v>265</v>
      </c>
      <c r="B175" s="2" t="s">
        <v>212</v>
      </c>
      <c r="C175" s="7"/>
      <c r="D175" s="28" t="n">
        <v>5211</v>
      </c>
      <c r="E175" s="29" t="n">
        <v>0</v>
      </c>
      <c r="F175" s="7"/>
      <c r="G175" s="90" t="n">
        <v>5211</v>
      </c>
      <c r="H175" s="28" t="n">
        <v>0</v>
      </c>
      <c r="I175" s="28" t="n">
        <v>0</v>
      </c>
      <c r="J175" s="91" t="n">
        <v>0</v>
      </c>
      <c r="K175" s="28" t="n">
        <v>0</v>
      </c>
      <c r="L175" s="28" t="n">
        <v>0</v>
      </c>
      <c r="M175" s="28" t="n">
        <v>0</v>
      </c>
      <c r="N175" s="28" t="n">
        <v>0</v>
      </c>
      <c r="O175" s="28" t="n">
        <v>0</v>
      </c>
      <c r="P175" s="28" t="n">
        <v>0</v>
      </c>
      <c r="Q175" s="28" t="n">
        <v>0</v>
      </c>
      <c r="R175" s="28" t="n">
        <v>0</v>
      </c>
      <c r="S175" s="28" t="n">
        <v>0</v>
      </c>
      <c r="T175" s="28" t="n">
        <v>0</v>
      </c>
      <c r="U175" s="91" t="n">
        <v>0</v>
      </c>
      <c r="V175" s="28" t="n">
        <v>0</v>
      </c>
      <c r="W175" s="28" t="n">
        <v>0</v>
      </c>
      <c r="X175" s="28" t="n">
        <v>0</v>
      </c>
      <c r="Y175" s="92" t="n">
        <v>0</v>
      </c>
      <c r="Z175" s="7"/>
      <c r="AA175" s="92" t="n">
        <v>5211</v>
      </c>
      <c r="AB175" s="7"/>
      <c r="AC175" s="29" t="n">
        <v>0</v>
      </c>
      <c r="AD175" s="29" t="n">
        <v>5211</v>
      </c>
      <c r="AE175" s="93" t="n">
        <v>0</v>
      </c>
      <c r="AF175" s="29" t="n">
        <v>0</v>
      </c>
      <c r="AG175" s="94" t="n">
        <v>0</v>
      </c>
      <c r="AH175" s="93" t="n">
        <v>0</v>
      </c>
      <c r="AI175" s="94" t="n">
        <v>0</v>
      </c>
      <c r="AJ175" s="7"/>
      <c r="AK175" s="28" t="n">
        <v>5211</v>
      </c>
      <c r="AL175" s="28" t="n">
        <v>0</v>
      </c>
      <c r="AM175" s="28" t="n">
        <v>0</v>
      </c>
      <c r="AN175" s="91" t="n">
        <v>0</v>
      </c>
      <c r="AO175" s="28"/>
      <c r="AP175" s="69" t="n">
        <v>1</v>
      </c>
      <c r="AQ175" s="40" t="n">
        <v>0</v>
      </c>
      <c r="AR175" s="40" t="n">
        <v>0</v>
      </c>
      <c r="AS175" s="70" t="n">
        <v>0</v>
      </c>
      <c r="AT175" s="7"/>
    </row>
    <row r="176" customFormat="false" ht="12.75" hidden="false" customHeight="false" outlineLevel="0" collapsed="false">
      <c r="A176" s="31" t="s">
        <v>266</v>
      </c>
      <c r="B176" s="2" t="s">
        <v>267</v>
      </c>
      <c r="C176" s="7"/>
      <c r="D176" s="28" t="n">
        <v>174</v>
      </c>
      <c r="E176" s="29" t="n">
        <v>0</v>
      </c>
      <c r="F176" s="7"/>
      <c r="G176" s="90" t="n">
        <v>174</v>
      </c>
      <c r="H176" s="28" t="n">
        <v>0</v>
      </c>
      <c r="I176" s="28" t="n">
        <v>0</v>
      </c>
      <c r="J176" s="91" t="n">
        <v>0</v>
      </c>
      <c r="K176" s="28" t="n">
        <v>0</v>
      </c>
      <c r="L176" s="28" t="n">
        <v>0</v>
      </c>
      <c r="M176" s="28" t="n">
        <v>0</v>
      </c>
      <c r="N176" s="28" t="n">
        <v>0</v>
      </c>
      <c r="O176" s="28" t="n">
        <v>0</v>
      </c>
      <c r="P176" s="28" t="n">
        <v>0</v>
      </c>
      <c r="Q176" s="28" t="n">
        <v>0</v>
      </c>
      <c r="R176" s="28" t="n">
        <v>0</v>
      </c>
      <c r="S176" s="28" t="n">
        <v>0</v>
      </c>
      <c r="T176" s="28" t="n">
        <v>0</v>
      </c>
      <c r="U176" s="91" t="n">
        <v>0</v>
      </c>
      <c r="V176" s="28" t="n">
        <v>0</v>
      </c>
      <c r="W176" s="28" t="n">
        <v>0</v>
      </c>
      <c r="X176" s="28" t="n">
        <v>0</v>
      </c>
      <c r="Y176" s="92" t="n">
        <v>0</v>
      </c>
      <c r="Z176" s="7"/>
      <c r="AA176" s="92" t="n">
        <v>174</v>
      </c>
      <c r="AB176" s="7"/>
      <c r="AC176" s="29" t="n">
        <v>0</v>
      </c>
      <c r="AD176" s="29" t="n">
        <v>174</v>
      </c>
      <c r="AE176" s="93" t="n">
        <v>0</v>
      </c>
      <c r="AF176" s="29" t="n">
        <v>0</v>
      </c>
      <c r="AG176" s="94" t="n">
        <v>0</v>
      </c>
      <c r="AH176" s="93" t="n">
        <v>0</v>
      </c>
      <c r="AI176" s="94" t="n">
        <v>0</v>
      </c>
      <c r="AJ176" s="7"/>
      <c r="AK176" s="28" t="n">
        <v>174</v>
      </c>
      <c r="AL176" s="28" t="n">
        <v>0</v>
      </c>
      <c r="AM176" s="28" t="n">
        <v>0</v>
      </c>
      <c r="AN176" s="91" t="n">
        <v>0</v>
      </c>
      <c r="AO176" s="28"/>
      <c r="AP176" s="69" t="n">
        <v>1</v>
      </c>
      <c r="AQ176" s="40" t="n">
        <v>0</v>
      </c>
      <c r="AR176" s="40" t="n">
        <v>0</v>
      </c>
      <c r="AS176" s="70" t="n">
        <v>0</v>
      </c>
      <c r="AT176" s="7"/>
    </row>
    <row r="177" customFormat="false" ht="12.75" hidden="false" customHeight="false" outlineLevel="0" collapsed="false">
      <c r="A177" s="31" t="s">
        <v>268</v>
      </c>
      <c r="B177" s="2" t="s">
        <v>269</v>
      </c>
      <c r="C177" s="7"/>
      <c r="D177" s="28" t="n">
        <v>3000</v>
      </c>
      <c r="E177" s="29" t="n">
        <v>0</v>
      </c>
      <c r="F177" s="7"/>
      <c r="G177" s="90" t="n">
        <v>0</v>
      </c>
      <c r="H177" s="28" t="n">
        <v>2993</v>
      </c>
      <c r="I177" s="28" t="n">
        <v>7</v>
      </c>
      <c r="J177" s="91" t="n">
        <v>0</v>
      </c>
      <c r="K177" s="28" t="n">
        <v>0</v>
      </c>
      <c r="L177" s="28" t="n">
        <v>0</v>
      </c>
      <c r="M177" s="28" t="n">
        <v>0</v>
      </c>
      <c r="N177" s="28" t="n">
        <v>0</v>
      </c>
      <c r="O177" s="28" t="n">
        <v>0</v>
      </c>
      <c r="P177" s="28" t="n">
        <v>0</v>
      </c>
      <c r="Q177" s="28" t="n">
        <v>0</v>
      </c>
      <c r="R177" s="28" t="n">
        <v>0</v>
      </c>
      <c r="S177" s="28" t="n">
        <v>0</v>
      </c>
      <c r="T177" s="28" t="n">
        <v>0</v>
      </c>
      <c r="U177" s="91" t="n">
        <v>0</v>
      </c>
      <c r="V177" s="28" t="n">
        <v>0</v>
      </c>
      <c r="W177" s="28" t="n">
        <v>0</v>
      </c>
      <c r="X177" s="28" t="n">
        <v>0</v>
      </c>
      <c r="Y177" s="92" t="n">
        <v>0</v>
      </c>
      <c r="Z177" s="7"/>
      <c r="AA177" s="92" t="n">
        <v>3000</v>
      </c>
      <c r="AB177" s="7"/>
      <c r="AC177" s="29" t="n">
        <v>3000</v>
      </c>
      <c r="AD177" s="29" t="n">
        <v>0</v>
      </c>
      <c r="AE177" s="93" t="n">
        <v>0</v>
      </c>
      <c r="AF177" s="29" t="n">
        <v>0</v>
      </c>
      <c r="AG177" s="94" t="n">
        <v>0</v>
      </c>
      <c r="AH177" s="93" t="n">
        <v>0</v>
      </c>
      <c r="AI177" s="94" t="n">
        <v>0</v>
      </c>
      <c r="AJ177" s="7"/>
      <c r="AK177" s="28" t="n">
        <v>3000</v>
      </c>
      <c r="AL177" s="28" t="n">
        <v>0</v>
      </c>
      <c r="AM177" s="28" t="n">
        <v>0</v>
      </c>
      <c r="AN177" s="91" t="n">
        <v>0</v>
      </c>
      <c r="AO177" s="28"/>
      <c r="AP177" s="69" t="n">
        <v>1</v>
      </c>
      <c r="AQ177" s="40" t="n">
        <v>0</v>
      </c>
      <c r="AR177" s="40" t="n">
        <v>0</v>
      </c>
      <c r="AS177" s="70" t="n">
        <v>0</v>
      </c>
      <c r="AT177" s="7"/>
    </row>
    <row r="178" customFormat="false" ht="12.75" hidden="false" customHeight="false" outlineLevel="0" collapsed="false">
      <c r="A178" s="31" t="s">
        <v>270</v>
      </c>
      <c r="B178" s="2" t="s">
        <v>271</v>
      </c>
      <c r="C178" s="7"/>
      <c r="D178" s="28" t="n">
        <v>291</v>
      </c>
      <c r="E178" s="29" t="n">
        <v>0</v>
      </c>
      <c r="F178" s="7"/>
      <c r="G178" s="90" t="n">
        <v>291</v>
      </c>
      <c r="H178" s="28" t="n">
        <v>0</v>
      </c>
      <c r="I178" s="28" t="n">
        <v>0</v>
      </c>
      <c r="J178" s="91" t="n">
        <v>0</v>
      </c>
      <c r="K178" s="28" t="n">
        <v>0</v>
      </c>
      <c r="L178" s="28" t="n">
        <v>0</v>
      </c>
      <c r="M178" s="28" t="n">
        <v>0</v>
      </c>
      <c r="N178" s="28" t="n">
        <v>0</v>
      </c>
      <c r="O178" s="28" t="n">
        <v>0</v>
      </c>
      <c r="P178" s="28" t="n">
        <v>0</v>
      </c>
      <c r="Q178" s="28" t="n">
        <v>0</v>
      </c>
      <c r="R178" s="28" t="n">
        <v>0</v>
      </c>
      <c r="S178" s="28" t="n">
        <v>0</v>
      </c>
      <c r="T178" s="28" t="n">
        <v>0</v>
      </c>
      <c r="U178" s="91" t="n">
        <v>0</v>
      </c>
      <c r="V178" s="28" t="n">
        <v>0</v>
      </c>
      <c r="W178" s="28" t="n">
        <v>0</v>
      </c>
      <c r="X178" s="28" t="n">
        <v>0</v>
      </c>
      <c r="Y178" s="92" t="n">
        <v>0</v>
      </c>
      <c r="Z178" s="7"/>
      <c r="AA178" s="92" t="n">
        <v>291</v>
      </c>
      <c r="AB178" s="7"/>
      <c r="AC178" s="29" t="n">
        <v>0</v>
      </c>
      <c r="AD178" s="29" t="n">
        <v>291</v>
      </c>
      <c r="AE178" s="93" t="n">
        <v>0</v>
      </c>
      <c r="AF178" s="29" t="n">
        <v>0</v>
      </c>
      <c r="AG178" s="94" t="n">
        <v>0</v>
      </c>
      <c r="AH178" s="93" t="n">
        <v>0</v>
      </c>
      <c r="AI178" s="94" t="n">
        <v>0</v>
      </c>
      <c r="AJ178" s="7"/>
      <c r="AK178" s="28" t="n">
        <v>291</v>
      </c>
      <c r="AL178" s="28" t="n">
        <v>0</v>
      </c>
      <c r="AM178" s="28" t="n">
        <v>0</v>
      </c>
      <c r="AN178" s="91" t="n">
        <v>0</v>
      </c>
      <c r="AO178" s="28"/>
      <c r="AP178" s="69" t="n">
        <v>1</v>
      </c>
      <c r="AQ178" s="40" t="n">
        <v>0</v>
      </c>
      <c r="AR178" s="40" t="n">
        <v>0</v>
      </c>
      <c r="AS178" s="70" t="n">
        <v>0</v>
      </c>
      <c r="AT178" s="7"/>
    </row>
    <row r="179" customFormat="false" ht="12.75" hidden="false" customHeight="false" outlineLevel="0" collapsed="false">
      <c r="A179" s="31" t="s">
        <v>272</v>
      </c>
      <c r="B179" s="2" t="s">
        <v>273</v>
      </c>
      <c r="C179" s="7"/>
      <c r="D179" s="28" t="n">
        <v>339</v>
      </c>
      <c r="E179" s="29" t="n">
        <v>0</v>
      </c>
      <c r="F179" s="7"/>
      <c r="G179" s="90" t="n">
        <v>300</v>
      </c>
      <c r="H179" s="28" t="n">
        <v>0</v>
      </c>
      <c r="I179" s="28" t="n">
        <v>0</v>
      </c>
      <c r="J179" s="91" t="n">
        <v>0</v>
      </c>
      <c r="K179" s="28" t="n">
        <v>39</v>
      </c>
      <c r="L179" s="28" t="n">
        <v>0</v>
      </c>
      <c r="M179" s="28" t="n">
        <v>0</v>
      </c>
      <c r="N179" s="28" t="n">
        <v>0</v>
      </c>
      <c r="O179" s="28" t="n">
        <v>0</v>
      </c>
      <c r="P179" s="28" t="n">
        <v>0</v>
      </c>
      <c r="Q179" s="28" t="n">
        <v>0</v>
      </c>
      <c r="R179" s="28" t="n">
        <v>0</v>
      </c>
      <c r="S179" s="28" t="n">
        <v>0</v>
      </c>
      <c r="T179" s="28" t="n">
        <v>0</v>
      </c>
      <c r="U179" s="91" t="n">
        <v>0</v>
      </c>
      <c r="V179" s="28" t="n">
        <v>0</v>
      </c>
      <c r="W179" s="28" t="n">
        <v>0</v>
      </c>
      <c r="X179" s="28" t="n">
        <v>0</v>
      </c>
      <c r="Y179" s="92" t="n">
        <v>0</v>
      </c>
      <c r="Z179" s="7"/>
      <c r="AA179" s="92" t="n">
        <v>339</v>
      </c>
      <c r="AB179" s="7"/>
      <c r="AC179" s="29" t="n">
        <v>0</v>
      </c>
      <c r="AD179" s="29" t="n">
        <v>300</v>
      </c>
      <c r="AE179" s="93" t="n">
        <v>0</v>
      </c>
      <c r="AF179" s="29" t="n">
        <v>39</v>
      </c>
      <c r="AG179" s="94" t="n">
        <v>0</v>
      </c>
      <c r="AH179" s="93" t="n">
        <v>0</v>
      </c>
      <c r="AI179" s="94" t="n">
        <v>0</v>
      </c>
      <c r="AJ179" s="7"/>
      <c r="AK179" s="28" t="n">
        <v>300</v>
      </c>
      <c r="AL179" s="28" t="n">
        <v>39</v>
      </c>
      <c r="AM179" s="28" t="n">
        <v>0</v>
      </c>
      <c r="AN179" s="91" t="n">
        <v>0</v>
      </c>
      <c r="AO179" s="28"/>
      <c r="AP179" s="69" t="n">
        <v>0.884955752212389</v>
      </c>
      <c r="AQ179" s="40" t="n">
        <v>0.115044247787611</v>
      </c>
      <c r="AR179" s="40" t="n">
        <v>0</v>
      </c>
      <c r="AS179" s="70" t="n">
        <v>0</v>
      </c>
      <c r="AT179" s="7"/>
    </row>
    <row r="180" customFormat="false" ht="12.75" hidden="false" customHeight="false" outlineLevel="0" collapsed="false">
      <c r="A180" s="31" t="s">
        <v>274</v>
      </c>
      <c r="B180" s="2" t="s">
        <v>275</v>
      </c>
      <c r="C180" s="7"/>
      <c r="D180" s="28" t="n">
        <v>1027</v>
      </c>
      <c r="E180" s="29" t="n">
        <v>415</v>
      </c>
      <c r="F180" s="7"/>
      <c r="G180" s="90" t="n">
        <v>612</v>
      </c>
      <c r="H180" s="28" t="n">
        <v>0</v>
      </c>
      <c r="I180" s="28" t="n">
        <v>0</v>
      </c>
      <c r="J180" s="91" t="n">
        <v>0</v>
      </c>
      <c r="K180" s="28" t="n">
        <v>0</v>
      </c>
      <c r="L180" s="28" t="n">
        <v>0</v>
      </c>
      <c r="M180" s="28" t="n">
        <v>0</v>
      </c>
      <c r="N180" s="28" t="n">
        <v>0</v>
      </c>
      <c r="O180" s="28" t="n">
        <v>0</v>
      </c>
      <c r="P180" s="28" t="n">
        <v>0</v>
      </c>
      <c r="Q180" s="28" t="n">
        <v>0</v>
      </c>
      <c r="R180" s="28" t="n">
        <v>0</v>
      </c>
      <c r="S180" s="28" t="n">
        <v>0</v>
      </c>
      <c r="T180" s="28" t="n">
        <v>0</v>
      </c>
      <c r="U180" s="91" t="n">
        <v>0</v>
      </c>
      <c r="V180" s="28" t="n">
        <v>0</v>
      </c>
      <c r="W180" s="28" t="n">
        <v>0</v>
      </c>
      <c r="X180" s="28" t="n">
        <v>0</v>
      </c>
      <c r="Y180" s="92" t="n">
        <v>0</v>
      </c>
      <c r="Z180" s="7"/>
      <c r="AA180" s="92" t="n">
        <v>612</v>
      </c>
      <c r="AB180" s="7"/>
      <c r="AC180" s="29" t="n">
        <v>0</v>
      </c>
      <c r="AD180" s="29" t="n">
        <v>612</v>
      </c>
      <c r="AE180" s="93" t="n">
        <v>0</v>
      </c>
      <c r="AF180" s="29" t="n">
        <v>0</v>
      </c>
      <c r="AG180" s="94" t="n">
        <v>0</v>
      </c>
      <c r="AH180" s="93" t="n">
        <v>0</v>
      </c>
      <c r="AI180" s="94" t="n">
        <v>0</v>
      </c>
      <c r="AJ180" s="7"/>
      <c r="AK180" s="28" t="n">
        <v>612</v>
      </c>
      <c r="AL180" s="28" t="n">
        <v>0</v>
      </c>
      <c r="AM180" s="28" t="n">
        <v>0</v>
      </c>
      <c r="AN180" s="91" t="n">
        <v>0</v>
      </c>
      <c r="AO180" s="28"/>
      <c r="AP180" s="69" t="n">
        <v>0.595910418695229</v>
      </c>
      <c r="AQ180" s="40" t="n">
        <v>0</v>
      </c>
      <c r="AR180" s="40" t="n">
        <v>0</v>
      </c>
      <c r="AS180" s="70" t="n">
        <v>0</v>
      </c>
      <c r="AT180" s="7"/>
    </row>
    <row r="181" customFormat="false" ht="12.75" hidden="false" customHeight="false" outlineLevel="0" collapsed="false">
      <c r="A181" s="31"/>
      <c r="B181" s="36" t="s">
        <v>276</v>
      </c>
      <c r="C181" s="7"/>
      <c r="D181" s="95" t="n">
        <v>46982</v>
      </c>
      <c r="E181" s="95" t="n">
        <v>415</v>
      </c>
      <c r="F181" s="7"/>
      <c r="G181" s="33" t="n">
        <v>24511</v>
      </c>
      <c r="H181" s="95" t="n">
        <v>17829</v>
      </c>
      <c r="I181" s="95" t="n">
        <v>1010</v>
      </c>
      <c r="J181" s="35" t="n">
        <v>0</v>
      </c>
      <c r="K181" s="95" t="n">
        <v>2208</v>
      </c>
      <c r="L181" s="95" t="n">
        <v>0</v>
      </c>
      <c r="M181" s="95" t="n">
        <v>0</v>
      </c>
      <c r="N181" s="95" t="n">
        <v>0</v>
      </c>
      <c r="O181" s="95" t="n">
        <v>0</v>
      </c>
      <c r="P181" s="95" t="n">
        <v>0</v>
      </c>
      <c r="Q181" s="95" t="n">
        <v>0</v>
      </c>
      <c r="R181" s="95" t="n">
        <v>101</v>
      </c>
      <c r="S181" s="95" t="n">
        <v>201</v>
      </c>
      <c r="T181" s="95" t="n">
        <v>0</v>
      </c>
      <c r="U181" s="35" t="n">
        <v>707</v>
      </c>
      <c r="V181" s="95" t="n">
        <v>0</v>
      </c>
      <c r="W181" s="95" t="n">
        <v>0</v>
      </c>
      <c r="X181" s="95" t="n">
        <v>0</v>
      </c>
      <c r="Y181" s="96" t="n">
        <v>0</v>
      </c>
      <c r="Z181" s="7"/>
      <c r="AA181" s="96" t="n">
        <v>46567</v>
      </c>
      <c r="AB181" s="7"/>
      <c r="AC181" s="95" t="n">
        <v>18839</v>
      </c>
      <c r="AD181" s="95" t="n">
        <v>24511</v>
      </c>
      <c r="AE181" s="33" t="n">
        <v>101</v>
      </c>
      <c r="AF181" s="95" t="n">
        <v>2409</v>
      </c>
      <c r="AG181" s="35" t="n">
        <v>707</v>
      </c>
      <c r="AH181" s="33" t="n">
        <v>0</v>
      </c>
      <c r="AI181" s="35" t="n">
        <v>0</v>
      </c>
      <c r="AJ181" s="7"/>
      <c r="AK181" s="95" t="n">
        <v>43350</v>
      </c>
      <c r="AL181" s="95" t="n">
        <v>3217</v>
      </c>
      <c r="AM181" s="95" t="n">
        <v>0</v>
      </c>
      <c r="AN181" s="35" t="n">
        <v>0</v>
      </c>
      <c r="AO181" s="28"/>
      <c r="AP181" s="69"/>
      <c r="AS181" s="70"/>
      <c r="AT181" s="7"/>
    </row>
    <row r="182" customFormat="false" ht="12.75" hidden="false" customHeight="false" outlineLevel="0" collapsed="false">
      <c r="A182" s="31"/>
      <c r="C182" s="7"/>
      <c r="D182" s="28"/>
      <c r="E182" s="29"/>
      <c r="F182" s="7"/>
      <c r="G182" s="90"/>
      <c r="H182" s="28"/>
      <c r="I182" s="28"/>
      <c r="J182" s="91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91"/>
      <c r="V182" s="28"/>
      <c r="W182" s="28"/>
      <c r="X182" s="28"/>
      <c r="Y182" s="92"/>
      <c r="Z182" s="7"/>
      <c r="AA182" s="92"/>
      <c r="AB182" s="7"/>
      <c r="AC182" s="29"/>
      <c r="AD182" s="29"/>
      <c r="AE182" s="93"/>
      <c r="AF182" s="29"/>
      <c r="AG182" s="94"/>
      <c r="AH182" s="93"/>
      <c r="AI182" s="94"/>
      <c r="AJ182" s="7"/>
      <c r="AK182" s="28"/>
      <c r="AL182" s="28"/>
      <c r="AM182" s="28"/>
      <c r="AN182" s="91"/>
      <c r="AO182" s="28"/>
      <c r="AP182" s="69"/>
      <c r="AS182" s="70"/>
      <c r="AT182" s="7"/>
    </row>
    <row r="183" customFormat="false" ht="12.75" hidden="false" customHeight="false" outlineLevel="0" collapsed="false">
      <c r="A183" s="37" t="s">
        <v>277</v>
      </c>
      <c r="C183" s="7"/>
      <c r="D183" s="28"/>
      <c r="E183" s="29"/>
      <c r="F183" s="7"/>
      <c r="G183" s="90"/>
      <c r="H183" s="28"/>
      <c r="I183" s="28"/>
      <c r="J183" s="91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91"/>
      <c r="V183" s="28"/>
      <c r="W183" s="28"/>
      <c r="X183" s="28"/>
      <c r="Y183" s="92"/>
      <c r="Z183" s="7"/>
      <c r="AA183" s="92"/>
      <c r="AB183" s="7"/>
      <c r="AC183" s="29"/>
      <c r="AD183" s="29"/>
      <c r="AE183" s="93"/>
      <c r="AF183" s="29"/>
      <c r="AG183" s="94"/>
      <c r="AH183" s="93"/>
      <c r="AI183" s="94"/>
      <c r="AJ183" s="7"/>
      <c r="AK183" s="28"/>
      <c r="AL183" s="28"/>
      <c r="AM183" s="28"/>
      <c r="AN183" s="91"/>
      <c r="AO183" s="28"/>
      <c r="AP183" s="69"/>
      <c r="AS183" s="70"/>
      <c r="AT183" s="7"/>
    </row>
    <row r="184" customFormat="false" ht="12.75" hidden="false" customHeight="false" outlineLevel="0" collapsed="false">
      <c r="A184" s="31" t="s">
        <v>278</v>
      </c>
      <c r="B184" s="2" t="s">
        <v>279</v>
      </c>
      <c r="C184" s="7"/>
      <c r="D184" s="28" t="n">
        <v>46590</v>
      </c>
      <c r="E184" s="29" t="n">
        <v>18521</v>
      </c>
      <c r="F184" s="7"/>
      <c r="G184" s="90" t="n">
        <v>17267</v>
      </c>
      <c r="H184" s="28" t="n">
        <v>0</v>
      </c>
      <c r="I184" s="28" t="n">
        <v>1132</v>
      </c>
      <c r="J184" s="91" t="n">
        <v>221</v>
      </c>
      <c r="K184" s="28" t="n">
        <v>0</v>
      </c>
      <c r="L184" s="28" t="n">
        <v>0</v>
      </c>
      <c r="M184" s="28" t="n">
        <v>0</v>
      </c>
      <c r="N184" s="28" t="n">
        <v>0</v>
      </c>
      <c r="O184" s="28" t="n">
        <v>0</v>
      </c>
      <c r="P184" s="28" t="n">
        <v>0</v>
      </c>
      <c r="Q184" s="28" t="n">
        <v>0</v>
      </c>
      <c r="R184" s="28" t="n">
        <v>0</v>
      </c>
      <c r="S184" s="28" t="n">
        <v>0</v>
      </c>
      <c r="T184" s="28" t="n">
        <v>0</v>
      </c>
      <c r="U184" s="91" t="n">
        <v>9449</v>
      </c>
      <c r="V184" s="28" t="n">
        <v>0</v>
      </c>
      <c r="W184" s="28" t="n">
        <v>0</v>
      </c>
      <c r="X184" s="28" t="n">
        <v>0</v>
      </c>
      <c r="Y184" s="92" t="n">
        <v>0</v>
      </c>
      <c r="Z184" s="7"/>
      <c r="AA184" s="92" t="n">
        <v>28069</v>
      </c>
      <c r="AB184" s="7"/>
      <c r="AC184" s="29" t="n">
        <v>1132</v>
      </c>
      <c r="AD184" s="29" t="n">
        <v>17488</v>
      </c>
      <c r="AE184" s="93" t="n">
        <v>0</v>
      </c>
      <c r="AF184" s="29" t="n">
        <v>0</v>
      </c>
      <c r="AG184" s="94" t="n">
        <v>9449</v>
      </c>
      <c r="AH184" s="93" t="n">
        <v>0</v>
      </c>
      <c r="AI184" s="94" t="n">
        <v>0</v>
      </c>
      <c r="AJ184" s="7"/>
      <c r="AK184" s="28" t="n">
        <v>18620</v>
      </c>
      <c r="AL184" s="28" t="n">
        <v>9449</v>
      </c>
      <c r="AM184" s="28" t="n">
        <v>0</v>
      </c>
      <c r="AN184" s="91" t="n">
        <v>0</v>
      </c>
      <c r="AO184" s="28"/>
      <c r="AP184" s="69" t="n">
        <v>0.39965657866495</v>
      </c>
      <c r="AQ184" s="40" t="n">
        <v>0.202811762180725</v>
      </c>
      <c r="AR184" s="40" t="n">
        <v>0</v>
      </c>
      <c r="AS184" s="70" t="n">
        <v>0</v>
      </c>
      <c r="AT184" s="7"/>
    </row>
    <row r="185" customFormat="false" ht="12.75" hidden="false" customHeight="false" outlineLevel="0" collapsed="false">
      <c r="A185" s="31" t="s">
        <v>280</v>
      </c>
      <c r="B185" s="2" t="s">
        <v>281</v>
      </c>
      <c r="C185" s="7"/>
      <c r="D185" s="28" t="n">
        <v>299000</v>
      </c>
      <c r="E185" s="29" t="n">
        <v>118840</v>
      </c>
      <c r="F185" s="7"/>
      <c r="G185" s="90" t="n">
        <v>110817</v>
      </c>
      <c r="H185" s="28" t="n">
        <v>0</v>
      </c>
      <c r="I185" s="28" t="n">
        <v>7272</v>
      </c>
      <c r="J185" s="91" t="n">
        <v>1421</v>
      </c>
      <c r="K185" s="28" t="n">
        <v>0</v>
      </c>
      <c r="L185" s="28" t="n">
        <v>0</v>
      </c>
      <c r="M185" s="28" t="n">
        <v>0</v>
      </c>
      <c r="N185" s="28" t="n">
        <v>0</v>
      </c>
      <c r="O185" s="28" t="n">
        <v>0</v>
      </c>
      <c r="P185" s="28" t="n">
        <v>0</v>
      </c>
      <c r="Q185" s="28" t="n">
        <v>0</v>
      </c>
      <c r="R185" s="28" t="n">
        <v>0</v>
      </c>
      <c r="S185" s="28" t="n">
        <v>0</v>
      </c>
      <c r="T185" s="28" t="n">
        <v>0</v>
      </c>
      <c r="U185" s="91" t="n">
        <v>60650</v>
      </c>
      <c r="V185" s="28" t="n">
        <v>0</v>
      </c>
      <c r="W185" s="28" t="n">
        <v>0</v>
      </c>
      <c r="X185" s="28" t="n">
        <v>0</v>
      </c>
      <c r="Y185" s="92" t="n">
        <v>0</v>
      </c>
      <c r="Z185" s="7"/>
      <c r="AA185" s="92" t="n">
        <v>180160</v>
      </c>
      <c r="AB185" s="7"/>
      <c r="AC185" s="29" t="n">
        <v>7272</v>
      </c>
      <c r="AD185" s="29" t="n">
        <v>112238</v>
      </c>
      <c r="AE185" s="93" t="n">
        <v>0</v>
      </c>
      <c r="AF185" s="29" t="n">
        <v>0</v>
      </c>
      <c r="AG185" s="94" t="n">
        <v>60650</v>
      </c>
      <c r="AH185" s="93" t="n">
        <v>0</v>
      </c>
      <c r="AI185" s="94" t="n">
        <v>0</v>
      </c>
      <c r="AJ185" s="7"/>
      <c r="AK185" s="28" t="n">
        <v>119510</v>
      </c>
      <c r="AL185" s="28" t="n">
        <v>60650</v>
      </c>
      <c r="AM185" s="28" t="n">
        <v>0</v>
      </c>
      <c r="AN185" s="91" t="n">
        <v>0</v>
      </c>
      <c r="AO185" s="28"/>
      <c r="AP185" s="69" t="n">
        <v>0.399698996655518</v>
      </c>
      <c r="AQ185" s="40" t="n">
        <v>0.202842809364549</v>
      </c>
      <c r="AR185" s="40" t="n">
        <v>0</v>
      </c>
      <c r="AS185" s="70" t="n">
        <v>0</v>
      </c>
      <c r="AT185" s="7"/>
    </row>
    <row r="186" customFormat="false" ht="12.75" hidden="false" customHeight="false" outlineLevel="0" collapsed="false">
      <c r="A186" s="31" t="s">
        <v>282</v>
      </c>
      <c r="B186" s="2" t="s">
        <v>283</v>
      </c>
      <c r="C186" s="7"/>
      <c r="D186" s="28" t="n">
        <v>4000</v>
      </c>
      <c r="E186" s="29" t="n">
        <v>1594</v>
      </c>
      <c r="F186" s="7"/>
      <c r="G186" s="90" t="n">
        <v>1481</v>
      </c>
      <c r="H186" s="28" t="n">
        <v>0</v>
      </c>
      <c r="I186" s="28" t="n">
        <v>97</v>
      </c>
      <c r="J186" s="91" t="n">
        <v>18</v>
      </c>
      <c r="K186" s="28" t="n">
        <v>0</v>
      </c>
      <c r="L186" s="28" t="n">
        <v>0</v>
      </c>
      <c r="M186" s="28" t="n">
        <v>0</v>
      </c>
      <c r="N186" s="28" t="n">
        <v>0</v>
      </c>
      <c r="O186" s="28" t="n">
        <v>0</v>
      </c>
      <c r="P186" s="28" t="n">
        <v>0</v>
      </c>
      <c r="Q186" s="28" t="n">
        <v>0</v>
      </c>
      <c r="R186" s="28" t="n">
        <v>0</v>
      </c>
      <c r="S186" s="28" t="n">
        <v>0</v>
      </c>
      <c r="T186" s="28" t="n">
        <v>0</v>
      </c>
      <c r="U186" s="91" t="n">
        <v>810</v>
      </c>
      <c r="V186" s="28" t="n">
        <v>0</v>
      </c>
      <c r="W186" s="28" t="n">
        <v>0</v>
      </c>
      <c r="X186" s="28" t="n">
        <v>0</v>
      </c>
      <c r="Y186" s="92" t="n">
        <v>0</v>
      </c>
      <c r="Z186" s="7"/>
      <c r="AA186" s="92" t="n">
        <v>2406</v>
      </c>
      <c r="AB186" s="7"/>
      <c r="AC186" s="29" t="n">
        <v>97</v>
      </c>
      <c r="AD186" s="29" t="n">
        <v>1499</v>
      </c>
      <c r="AE186" s="93" t="n">
        <v>0</v>
      </c>
      <c r="AF186" s="29" t="n">
        <v>0</v>
      </c>
      <c r="AG186" s="94" t="n">
        <v>810</v>
      </c>
      <c r="AH186" s="93" t="n">
        <v>0</v>
      </c>
      <c r="AI186" s="94" t="n">
        <v>0</v>
      </c>
      <c r="AJ186" s="7"/>
      <c r="AK186" s="28" t="n">
        <v>1596</v>
      </c>
      <c r="AL186" s="28" t="n">
        <v>810</v>
      </c>
      <c r="AM186" s="28" t="n">
        <v>0</v>
      </c>
      <c r="AN186" s="91" t="n">
        <v>0</v>
      </c>
      <c r="AO186" s="28"/>
      <c r="AP186" s="69" t="n">
        <v>0.399</v>
      </c>
      <c r="AQ186" s="40" t="n">
        <v>0.2025</v>
      </c>
      <c r="AR186" s="40" t="n">
        <v>0</v>
      </c>
      <c r="AS186" s="70" t="n">
        <v>0</v>
      </c>
      <c r="AT186" s="7"/>
    </row>
    <row r="187" customFormat="false" ht="12.75" hidden="false" customHeight="false" outlineLevel="0" collapsed="false">
      <c r="A187" s="31" t="s">
        <v>284</v>
      </c>
      <c r="B187" s="2" t="s">
        <v>285</v>
      </c>
      <c r="C187" s="7"/>
      <c r="D187" s="28" t="n">
        <v>5962</v>
      </c>
      <c r="E187" s="29" t="n">
        <v>2373</v>
      </c>
      <c r="F187" s="7"/>
      <c r="G187" s="90" t="n">
        <v>2208</v>
      </c>
      <c r="H187" s="28" t="n">
        <v>0</v>
      </c>
      <c r="I187" s="28" t="n">
        <v>144</v>
      </c>
      <c r="J187" s="91" t="n">
        <v>28</v>
      </c>
      <c r="K187" s="28" t="n">
        <v>0</v>
      </c>
      <c r="L187" s="28" t="n">
        <v>0</v>
      </c>
      <c r="M187" s="28" t="n">
        <v>0</v>
      </c>
      <c r="N187" s="28" t="n">
        <v>0</v>
      </c>
      <c r="O187" s="28" t="n">
        <v>0</v>
      </c>
      <c r="P187" s="28" t="n">
        <v>0</v>
      </c>
      <c r="Q187" s="28" t="n">
        <v>0</v>
      </c>
      <c r="R187" s="28" t="n">
        <v>0</v>
      </c>
      <c r="S187" s="28" t="n">
        <v>0</v>
      </c>
      <c r="T187" s="28" t="n">
        <v>0</v>
      </c>
      <c r="U187" s="91" t="n">
        <v>1209</v>
      </c>
      <c r="V187" s="28" t="n">
        <v>0</v>
      </c>
      <c r="W187" s="28" t="n">
        <v>0</v>
      </c>
      <c r="X187" s="28" t="n">
        <v>0</v>
      </c>
      <c r="Y187" s="92" t="n">
        <v>0</v>
      </c>
      <c r="Z187" s="7"/>
      <c r="AA187" s="92" t="n">
        <v>3589</v>
      </c>
      <c r="AB187" s="7"/>
      <c r="AC187" s="29" t="n">
        <v>144</v>
      </c>
      <c r="AD187" s="29" t="n">
        <v>2236</v>
      </c>
      <c r="AE187" s="93" t="n">
        <v>0</v>
      </c>
      <c r="AF187" s="29" t="n">
        <v>0</v>
      </c>
      <c r="AG187" s="94" t="n">
        <v>1209</v>
      </c>
      <c r="AH187" s="93" t="n">
        <v>0</v>
      </c>
      <c r="AI187" s="94" t="n">
        <v>0</v>
      </c>
      <c r="AJ187" s="7"/>
      <c r="AK187" s="28" t="n">
        <v>2380</v>
      </c>
      <c r="AL187" s="28" t="n">
        <v>1209</v>
      </c>
      <c r="AM187" s="28" t="n">
        <v>0</v>
      </c>
      <c r="AN187" s="91" t="n">
        <v>0</v>
      </c>
      <c r="AO187" s="28"/>
      <c r="AP187" s="69" t="n">
        <v>0.39919490103992</v>
      </c>
      <c r="AQ187" s="40" t="n">
        <v>0.202784300570278</v>
      </c>
      <c r="AR187" s="40" t="n">
        <v>0</v>
      </c>
      <c r="AS187" s="70" t="n">
        <v>0</v>
      </c>
      <c r="AT187" s="7"/>
    </row>
    <row r="188" customFormat="false" ht="12.75" hidden="false" customHeight="false" outlineLevel="0" collapsed="false">
      <c r="A188" s="31" t="s">
        <v>286</v>
      </c>
      <c r="B188" s="2" t="s">
        <v>287</v>
      </c>
      <c r="C188" s="7"/>
      <c r="D188" s="28" t="n">
        <v>22532</v>
      </c>
      <c r="E188" s="29" t="n">
        <v>8960</v>
      </c>
      <c r="F188" s="7"/>
      <c r="G188" s="90" t="n">
        <v>8349</v>
      </c>
      <c r="H188" s="28" t="n">
        <v>0</v>
      </c>
      <c r="I188" s="28" t="n">
        <v>547</v>
      </c>
      <c r="J188" s="91" t="n">
        <v>107</v>
      </c>
      <c r="K188" s="28" t="n">
        <v>0</v>
      </c>
      <c r="L188" s="28" t="n">
        <v>0</v>
      </c>
      <c r="M188" s="28" t="n">
        <v>0</v>
      </c>
      <c r="N188" s="28" t="n">
        <v>0</v>
      </c>
      <c r="O188" s="28" t="n">
        <v>0</v>
      </c>
      <c r="P188" s="28" t="n">
        <v>0</v>
      </c>
      <c r="Q188" s="28" t="n">
        <v>0</v>
      </c>
      <c r="R188" s="28" t="n">
        <v>0</v>
      </c>
      <c r="S188" s="28" t="n">
        <v>0</v>
      </c>
      <c r="T188" s="28" t="n">
        <v>0</v>
      </c>
      <c r="U188" s="91" t="n">
        <v>4569</v>
      </c>
      <c r="V188" s="28" t="n">
        <v>0</v>
      </c>
      <c r="W188" s="28" t="n">
        <v>0</v>
      </c>
      <c r="X188" s="28" t="n">
        <v>0</v>
      </c>
      <c r="Y188" s="92" t="n">
        <v>0</v>
      </c>
      <c r="Z188" s="7"/>
      <c r="AA188" s="92" t="n">
        <v>13572</v>
      </c>
      <c r="AB188" s="7"/>
      <c r="AC188" s="29" t="n">
        <v>547</v>
      </c>
      <c r="AD188" s="29" t="n">
        <v>8456</v>
      </c>
      <c r="AE188" s="93" t="n">
        <v>0</v>
      </c>
      <c r="AF188" s="29" t="n">
        <v>0</v>
      </c>
      <c r="AG188" s="94" t="n">
        <v>4569</v>
      </c>
      <c r="AH188" s="93" t="n">
        <v>0</v>
      </c>
      <c r="AI188" s="94" t="n">
        <v>0</v>
      </c>
      <c r="AJ188" s="7"/>
      <c r="AK188" s="28" t="n">
        <v>9003</v>
      </c>
      <c r="AL188" s="28" t="n">
        <v>4569</v>
      </c>
      <c r="AM188" s="28" t="n">
        <v>0</v>
      </c>
      <c r="AN188" s="91" t="n">
        <v>0</v>
      </c>
      <c r="AO188" s="28"/>
      <c r="AP188" s="69" t="n">
        <v>0.399565063021481</v>
      </c>
      <c r="AQ188" s="40" t="n">
        <v>0.202778270903604</v>
      </c>
      <c r="AR188" s="40" t="n">
        <v>0</v>
      </c>
      <c r="AS188" s="70" t="n">
        <v>0</v>
      </c>
      <c r="AT188" s="7"/>
    </row>
    <row r="189" customFormat="false" ht="12.75" hidden="false" customHeight="false" outlineLevel="0" collapsed="false">
      <c r="A189" s="31" t="s">
        <v>288</v>
      </c>
      <c r="B189" s="2" t="s">
        <v>289</v>
      </c>
      <c r="C189" s="7"/>
      <c r="D189" s="28" t="n">
        <v>10192</v>
      </c>
      <c r="E189" s="29" t="n">
        <v>6083</v>
      </c>
      <c r="F189" s="7"/>
      <c r="G189" s="90" t="n">
        <v>2528</v>
      </c>
      <c r="H189" s="28" t="n">
        <v>0</v>
      </c>
      <c r="I189" s="28" t="n">
        <v>165</v>
      </c>
      <c r="J189" s="91" t="n">
        <v>32</v>
      </c>
      <c r="K189" s="28" t="n">
        <v>0</v>
      </c>
      <c r="L189" s="28" t="n">
        <v>0</v>
      </c>
      <c r="M189" s="28" t="n">
        <v>0</v>
      </c>
      <c r="N189" s="28" t="n">
        <v>0</v>
      </c>
      <c r="O189" s="28" t="n">
        <v>0</v>
      </c>
      <c r="P189" s="28" t="n">
        <v>0</v>
      </c>
      <c r="Q189" s="28" t="n">
        <v>0</v>
      </c>
      <c r="R189" s="28" t="n">
        <v>0</v>
      </c>
      <c r="S189" s="28" t="n">
        <v>0</v>
      </c>
      <c r="T189" s="28" t="n">
        <v>0</v>
      </c>
      <c r="U189" s="91" t="n">
        <v>1384</v>
      </c>
      <c r="V189" s="28" t="n">
        <v>0</v>
      </c>
      <c r="W189" s="28" t="n">
        <v>0</v>
      </c>
      <c r="X189" s="28" t="n">
        <v>0</v>
      </c>
      <c r="Y189" s="92" t="n">
        <v>0</v>
      </c>
      <c r="Z189" s="7"/>
      <c r="AA189" s="92" t="n">
        <v>4109</v>
      </c>
      <c r="AB189" s="7"/>
      <c r="AC189" s="29" t="n">
        <v>165</v>
      </c>
      <c r="AD189" s="29" t="n">
        <v>2560</v>
      </c>
      <c r="AE189" s="93" t="n">
        <v>0</v>
      </c>
      <c r="AF189" s="29" t="n">
        <v>0</v>
      </c>
      <c r="AG189" s="94" t="n">
        <v>1384</v>
      </c>
      <c r="AH189" s="93" t="n">
        <v>0</v>
      </c>
      <c r="AI189" s="94" t="n">
        <v>0</v>
      </c>
      <c r="AJ189" s="7"/>
      <c r="AK189" s="28" t="n">
        <v>2725</v>
      </c>
      <c r="AL189" s="28" t="n">
        <v>1384</v>
      </c>
      <c r="AM189" s="28" t="n">
        <v>0</v>
      </c>
      <c r="AN189" s="91" t="n">
        <v>0</v>
      </c>
      <c r="AO189" s="28"/>
      <c r="AP189" s="69" t="n">
        <v>0.267366562009419</v>
      </c>
      <c r="AQ189" s="40" t="n">
        <v>0.135792778649922</v>
      </c>
      <c r="AR189" s="40" t="n">
        <v>0</v>
      </c>
      <c r="AS189" s="70" t="n">
        <v>0</v>
      </c>
      <c r="AT189" s="7"/>
    </row>
    <row r="190" customFormat="false" ht="12.75" hidden="false" customHeight="false" outlineLevel="0" collapsed="false">
      <c r="A190" s="31" t="s">
        <v>290</v>
      </c>
      <c r="B190" s="2" t="s">
        <v>291</v>
      </c>
      <c r="C190" s="7"/>
      <c r="D190" s="28" t="n">
        <v>131800</v>
      </c>
      <c r="E190" s="29" t="n">
        <v>47908</v>
      </c>
      <c r="F190" s="7"/>
      <c r="G190" s="90" t="n">
        <v>55799</v>
      </c>
      <c r="H190" s="28" t="n">
        <v>0</v>
      </c>
      <c r="I190" s="28" t="n">
        <v>3069</v>
      </c>
      <c r="J190" s="91" t="n">
        <v>594</v>
      </c>
      <c r="K190" s="28" t="n">
        <v>0</v>
      </c>
      <c r="L190" s="28" t="n">
        <v>0</v>
      </c>
      <c r="M190" s="28" t="n">
        <v>0</v>
      </c>
      <c r="N190" s="28" t="n">
        <v>0</v>
      </c>
      <c r="O190" s="28" t="n">
        <v>0</v>
      </c>
      <c r="P190" s="28" t="n">
        <v>0</v>
      </c>
      <c r="Q190" s="28" t="n">
        <v>0</v>
      </c>
      <c r="R190" s="28" t="n">
        <v>0</v>
      </c>
      <c r="S190" s="28" t="n">
        <v>0</v>
      </c>
      <c r="T190" s="28" t="n">
        <v>0</v>
      </c>
      <c r="U190" s="91" t="n">
        <v>24430</v>
      </c>
      <c r="V190" s="28" t="n">
        <v>0</v>
      </c>
      <c r="W190" s="28" t="n">
        <v>0</v>
      </c>
      <c r="X190" s="28" t="n">
        <v>0</v>
      </c>
      <c r="Y190" s="92" t="n">
        <v>0</v>
      </c>
      <c r="Z190" s="7"/>
      <c r="AA190" s="92" t="n">
        <v>83892</v>
      </c>
      <c r="AB190" s="7"/>
      <c r="AC190" s="29" t="n">
        <v>3069</v>
      </c>
      <c r="AD190" s="29" t="n">
        <v>56393</v>
      </c>
      <c r="AE190" s="93" t="n">
        <v>0</v>
      </c>
      <c r="AF190" s="29" t="n">
        <v>0</v>
      </c>
      <c r="AG190" s="94" t="n">
        <v>24430</v>
      </c>
      <c r="AH190" s="93" t="n">
        <v>0</v>
      </c>
      <c r="AI190" s="94" t="n">
        <v>0</v>
      </c>
      <c r="AJ190" s="7"/>
      <c r="AK190" s="28" t="n">
        <v>59462</v>
      </c>
      <c r="AL190" s="28" t="n">
        <v>24430</v>
      </c>
      <c r="AM190" s="28" t="n">
        <v>0</v>
      </c>
      <c r="AN190" s="91" t="n">
        <v>0</v>
      </c>
      <c r="AO190" s="28"/>
      <c r="AP190" s="69" t="n">
        <v>0.451153262518968</v>
      </c>
      <c r="AQ190" s="40" t="n">
        <v>0.18535660091047</v>
      </c>
      <c r="AR190" s="40" t="n">
        <v>0</v>
      </c>
      <c r="AS190" s="70" t="n">
        <v>0</v>
      </c>
      <c r="AT190" s="7"/>
    </row>
    <row r="191" customFormat="false" ht="12.75" hidden="false" customHeight="false" outlineLevel="0" collapsed="false">
      <c r="A191" s="31" t="s">
        <v>292</v>
      </c>
      <c r="B191" s="2" t="s">
        <v>293</v>
      </c>
      <c r="C191" s="7"/>
      <c r="D191" s="28" t="n">
        <v>30000</v>
      </c>
      <c r="E191" s="29" t="n">
        <v>11523</v>
      </c>
      <c r="F191" s="7"/>
      <c r="G191" s="90" t="n">
        <v>0</v>
      </c>
      <c r="H191" s="28" t="n">
        <v>1342</v>
      </c>
      <c r="I191" s="28" t="n">
        <v>11117</v>
      </c>
      <c r="J191" s="91" t="n">
        <v>138</v>
      </c>
      <c r="K191" s="28" t="n">
        <v>0</v>
      </c>
      <c r="L191" s="28" t="n">
        <v>0</v>
      </c>
      <c r="M191" s="28" t="n">
        <v>0</v>
      </c>
      <c r="N191" s="28" t="n">
        <v>0</v>
      </c>
      <c r="O191" s="28" t="n">
        <v>0</v>
      </c>
      <c r="P191" s="28" t="n">
        <v>0</v>
      </c>
      <c r="Q191" s="28" t="n">
        <v>0</v>
      </c>
      <c r="R191" s="28" t="n">
        <v>0</v>
      </c>
      <c r="S191" s="28" t="n">
        <v>0</v>
      </c>
      <c r="T191" s="28" t="n">
        <v>0</v>
      </c>
      <c r="U191" s="91" t="n">
        <v>5880</v>
      </c>
      <c r="V191" s="28" t="n">
        <v>0</v>
      </c>
      <c r="W191" s="28" t="n">
        <v>0</v>
      </c>
      <c r="X191" s="28" t="n">
        <v>0</v>
      </c>
      <c r="Y191" s="92" t="n">
        <v>0</v>
      </c>
      <c r="Z191" s="7"/>
      <c r="AA191" s="92" t="n">
        <v>18477</v>
      </c>
      <c r="AB191" s="7"/>
      <c r="AC191" s="29" t="n">
        <v>12459</v>
      </c>
      <c r="AD191" s="29" t="n">
        <v>138</v>
      </c>
      <c r="AE191" s="93" t="n">
        <v>0</v>
      </c>
      <c r="AF191" s="29" t="n">
        <v>0</v>
      </c>
      <c r="AG191" s="94" t="n">
        <v>5880</v>
      </c>
      <c r="AH191" s="93" t="n">
        <v>0</v>
      </c>
      <c r="AI191" s="94" t="n">
        <v>0</v>
      </c>
      <c r="AJ191" s="7"/>
      <c r="AK191" s="28" t="n">
        <v>12597</v>
      </c>
      <c r="AL191" s="28" t="n">
        <v>5880</v>
      </c>
      <c r="AM191" s="28" t="n">
        <v>0</v>
      </c>
      <c r="AN191" s="91" t="n">
        <v>0</v>
      </c>
      <c r="AO191" s="28"/>
      <c r="AP191" s="69" t="n">
        <v>0.4199</v>
      </c>
      <c r="AQ191" s="40" t="n">
        <v>0.196</v>
      </c>
      <c r="AR191" s="40" t="n">
        <v>0</v>
      </c>
      <c r="AS191" s="70" t="n">
        <v>0</v>
      </c>
      <c r="AT191" s="7"/>
    </row>
    <row r="192" customFormat="false" ht="12.75" hidden="false" customHeight="false" outlineLevel="0" collapsed="false">
      <c r="A192" s="31" t="s">
        <v>294</v>
      </c>
      <c r="B192" s="2" t="s">
        <v>295</v>
      </c>
      <c r="C192" s="7"/>
      <c r="D192" s="28" t="n">
        <v>795</v>
      </c>
      <c r="E192" s="29" t="n">
        <v>322</v>
      </c>
      <c r="F192" s="7"/>
      <c r="G192" s="90" t="n">
        <v>292</v>
      </c>
      <c r="H192" s="28" t="n">
        <v>0</v>
      </c>
      <c r="I192" s="28" t="n">
        <v>18</v>
      </c>
      <c r="J192" s="91" t="n">
        <v>3</v>
      </c>
      <c r="K192" s="28" t="n">
        <v>0</v>
      </c>
      <c r="L192" s="28" t="n">
        <v>0</v>
      </c>
      <c r="M192" s="28" t="n">
        <v>0</v>
      </c>
      <c r="N192" s="28" t="n">
        <v>0</v>
      </c>
      <c r="O192" s="28" t="n">
        <v>0</v>
      </c>
      <c r="P192" s="28" t="n">
        <v>0</v>
      </c>
      <c r="Q192" s="28" t="n">
        <v>0</v>
      </c>
      <c r="R192" s="28" t="n">
        <v>0</v>
      </c>
      <c r="S192" s="28" t="n">
        <v>0</v>
      </c>
      <c r="T192" s="28" t="n">
        <v>0</v>
      </c>
      <c r="U192" s="91" t="n">
        <v>160</v>
      </c>
      <c r="V192" s="28" t="n">
        <v>0</v>
      </c>
      <c r="W192" s="28" t="n">
        <v>0</v>
      </c>
      <c r="X192" s="28" t="n">
        <v>0</v>
      </c>
      <c r="Y192" s="92" t="n">
        <v>0</v>
      </c>
      <c r="Z192" s="7"/>
      <c r="AA192" s="92" t="n">
        <v>473</v>
      </c>
      <c r="AB192" s="7"/>
      <c r="AC192" s="29" t="n">
        <v>18</v>
      </c>
      <c r="AD192" s="29" t="n">
        <v>295</v>
      </c>
      <c r="AE192" s="93" t="n">
        <v>0</v>
      </c>
      <c r="AF192" s="29" t="n">
        <v>0</v>
      </c>
      <c r="AG192" s="94" t="n">
        <v>160</v>
      </c>
      <c r="AH192" s="93" t="n">
        <v>0</v>
      </c>
      <c r="AI192" s="94" t="n">
        <v>0</v>
      </c>
      <c r="AJ192" s="7"/>
      <c r="AK192" s="28" t="n">
        <v>313</v>
      </c>
      <c r="AL192" s="28" t="n">
        <v>160</v>
      </c>
      <c r="AM192" s="28" t="n">
        <v>0</v>
      </c>
      <c r="AN192" s="91" t="n">
        <v>0</v>
      </c>
      <c r="AO192" s="28"/>
      <c r="AP192" s="69" t="n">
        <v>0.393710691823899</v>
      </c>
      <c r="AQ192" s="40" t="n">
        <v>0.20125786163522</v>
      </c>
      <c r="AR192" s="40" t="n">
        <v>0</v>
      </c>
      <c r="AS192" s="70" t="n">
        <v>0</v>
      </c>
      <c r="AT192" s="7"/>
    </row>
    <row r="193" customFormat="false" ht="12.75" hidden="false" customHeight="false" outlineLevel="0" collapsed="false">
      <c r="A193" s="31" t="s">
        <v>296</v>
      </c>
      <c r="B193" s="2" t="s">
        <v>297</v>
      </c>
      <c r="C193" s="7"/>
      <c r="D193" s="28" t="n">
        <v>29000</v>
      </c>
      <c r="E193" s="29" t="n">
        <v>11146</v>
      </c>
      <c r="F193" s="7"/>
      <c r="G193" s="90" t="n">
        <v>1296</v>
      </c>
      <c r="H193" s="28" t="n">
        <v>0</v>
      </c>
      <c r="I193" s="28" t="n">
        <v>10745</v>
      </c>
      <c r="J193" s="91" t="n">
        <v>132</v>
      </c>
      <c r="K193" s="28" t="n">
        <v>0</v>
      </c>
      <c r="L193" s="28" t="n">
        <v>0</v>
      </c>
      <c r="M193" s="28" t="n">
        <v>0</v>
      </c>
      <c r="N193" s="28" t="n">
        <v>0</v>
      </c>
      <c r="O193" s="28" t="n">
        <v>0</v>
      </c>
      <c r="P193" s="28" t="n">
        <v>0</v>
      </c>
      <c r="Q193" s="28" t="n">
        <v>0</v>
      </c>
      <c r="R193" s="28" t="n">
        <v>0</v>
      </c>
      <c r="S193" s="28" t="n">
        <v>0</v>
      </c>
      <c r="T193" s="28" t="n">
        <v>0</v>
      </c>
      <c r="U193" s="91" t="n">
        <v>5681</v>
      </c>
      <c r="V193" s="28" t="n">
        <v>0</v>
      </c>
      <c r="W193" s="28" t="n">
        <v>0</v>
      </c>
      <c r="X193" s="28" t="n">
        <v>0</v>
      </c>
      <c r="Y193" s="92" t="n">
        <v>0</v>
      </c>
      <c r="Z193" s="7"/>
      <c r="AA193" s="92" t="n">
        <v>17854</v>
      </c>
      <c r="AB193" s="7"/>
      <c r="AC193" s="29" t="n">
        <v>10745</v>
      </c>
      <c r="AD193" s="29" t="n">
        <v>1428</v>
      </c>
      <c r="AE193" s="93" t="n">
        <v>0</v>
      </c>
      <c r="AF193" s="29" t="n">
        <v>0</v>
      </c>
      <c r="AG193" s="94" t="n">
        <v>5681</v>
      </c>
      <c r="AH193" s="93" t="n">
        <v>0</v>
      </c>
      <c r="AI193" s="94" t="n">
        <v>0</v>
      </c>
      <c r="AJ193" s="7"/>
      <c r="AK193" s="28" t="n">
        <v>12173</v>
      </c>
      <c r="AL193" s="28" t="n">
        <v>5681</v>
      </c>
      <c r="AM193" s="28" t="n">
        <v>0</v>
      </c>
      <c r="AN193" s="91" t="n">
        <v>0</v>
      </c>
      <c r="AO193" s="28"/>
      <c r="AP193" s="69" t="n">
        <v>0.419758620689655</v>
      </c>
      <c r="AQ193" s="40" t="n">
        <v>0.195896551724138</v>
      </c>
      <c r="AR193" s="40" t="n">
        <v>0</v>
      </c>
      <c r="AS193" s="70" t="n">
        <v>0</v>
      </c>
      <c r="AT193" s="7"/>
    </row>
    <row r="194" customFormat="false" ht="12.75" hidden="false" customHeight="false" outlineLevel="0" collapsed="false">
      <c r="A194" s="31" t="s">
        <v>298</v>
      </c>
      <c r="B194" s="2" t="s">
        <v>299</v>
      </c>
      <c r="C194" s="7"/>
      <c r="D194" s="28" t="n">
        <v>110000</v>
      </c>
      <c r="E194" s="29" t="n">
        <v>49904</v>
      </c>
      <c r="F194" s="7"/>
      <c r="G194" s="90" t="n">
        <v>40767</v>
      </c>
      <c r="H194" s="28" t="n">
        <v>0</v>
      </c>
      <c r="I194" s="28" t="n">
        <v>504</v>
      </c>
      <c r="J194" s="91" t="n">
        <v>4921</v>
      </c>
      <c r="K194" s="28" t="n">
        <v>5686</v>
      </c>
      <c r="L194" s="28" t="n">
        <v>0</v>
      </c>
      <c r="M194" s="28" t="n">
        <v>0</v>
      </c>
      <c r="N194" s="28" t="n">
        <v>0</v>
      </c>
      <c r="O194" s="28" t="n">
        <v>0</v>
      </c>
      <c r="P194" s="28" t="n">
        <v>0</v>
      </c>
      <c r="Q194" s="28" t="n">
        <v>0</v>
      </c>
      <c r="R194" s="28" t="n">
        <v>0</v>
      </c>
      <c r="S194" s="28" t="n">
        <v>0</v>
      </c>
      <c r="T194" s="28" t="n">
        <v>0</v>
      </c>
      <c r="U194" s="91" t="n">
        <v>8218</v>
      </c>
      <c r="V194" s="28" t="n">
        <v>0</v>
      </c>
      <c r="W194" s="28" t="n">
        <v>0</v>
      </c>
      <c r="X194" s="28" t="n">
        <v>0</v>
      </c>
      <c r="Y194" s="92" t="n">
        <v>0</v>
      </c>
      <c r="Z194" s="7"/>
      <c r="AA194" s="92" t="n">
        <v>60096</v>
      </c>
      <c r="AB194" s="7"/>
      <c r="AC194" s="29" t="n">
        <v>504</v>
      </c>
      <c r="AD194" s="29" t="n">
        <v>45688</v>
      </c>
      <c r="AE194" s="93" t="n">
        <v>0</v>
      </c>
      <c r="AF194" s="29" t="n">
        <v>5686</v>
      </c>
      <c r="AG194" s="94" t="n">
        <v>8218</v>
      </c>
      <c r="AH194" s="93" t="n">
        <v>0</v>
      </c>
      <c r="AI194" s="94" t="n">
        <v>0</v>
      </c>
      <c r="AJ194" s="7"/>
      <c r="AK194" s="28" t="n">
        <v>46192</v>
      </c>
      <c r="AL194" s="28" t="n">
        <v>13904</v>
      </c>
      <c r="AM194" s="28" t="n">
        <v>0</v>
      </c>
      <c r="AN194" s="91" t="n">
        <v>0</v>
      </c>
      <c r="AO194" s="28"/>
      <c r="AP194" s="69" t="n">
        <v>0.419927272727273</v>
      </c>
      <c r="AQ194" s="40" t="n">
        <v>0.1264</v>
      </c>
      <c r="AR194" s="40" t="n">
        <v>0</v>
      </c>
      <c r="AS194" s="70" t="n">
        <v>0</v>
      </c>
      <c r="AT194" s="7"/>
    </row>
    <row r="195" customFormat="false" ht="12.75" hidden="false" customHeight="false" outlineLevel="0" collapsed="false">
      <c r="A195" s="31" t="s">
        <v>300</v>
      </c>
      <c r="B195" s="2" t="s">
        <v>301</v>
      </c>
      <c r="C195" s="7"/>
      <c r="D195" s="28" t="n">
        <v>30000</v>
      </c>
      <c r="E195" s="29" t="n">
        <v>11927</v>
      </c>
      <c r="F195" s="7"/>
      <c r="G195" s="90" t="n">
        <v>11117</v>
      </c>
      <c r="H195" s="28" t="n">
        <v>0</v>
      </c>
      <c r="I195" s="28" t="n">
        <v>729</v>
      </c>
      <c r="J195" s="91" t="n">
        <v>142</v>
      </c>
      <c r="K195" s="28" t="n">
        <v>0</v>
      </c>
      <c r="L195" s="28" t="n">
        <v>0</v>
      </c>
      <c r="M195" s="28" t="n">
        <v>0</v>
      </c>
      <c r="N195" s="28" t="n">
        <v>0</v>
      </c>
      <c r="O195" s="28" t="n">
        <v>0</v>
      </c>
      <c r="P195" s="28" t="n">
        <v>0</v>
      </c>
      <c r="Q195" s="28" t="n">
        <v>0</v>
      </c>
      <c r="R195" s="28" t="n">
        <v>0</v>
      </c>
      <c r="S195" s="28" t="n">
        <v>0</v>
      </c>
      <c r="T195" s="28" t="n">
        <v>0</v>
      </c>
      <c r="U195" s="91" t="n">
        <v>6085</v>
      </c>
      <c r="V195" s="28" t="n">
        <v>0</v>
      </c>
      <c r="W195" s="28" t="n">
        <v>0</v>
      </c>
      <c r="X195" s="28" t="n">
        <v>0</v>
      </c>
      <c r="Y195" s="92" t="n">
        <v>0</v>
      </c>
      <c r="Z195" s="7"/>
      <c r="AA195" s="92" t="n">
        <v>18073</v>
      </c>
      <c r="AB195" s="7"/>
      <c r="AC195" s="29" t="n">
        <v>729</v>
      </c>
      <c r="AD195" s="29" t="n">
        <v>11259</v>
      </c>
      <c r="AE195" s="93" t="n">
        <v>0</v>
      </c>
      <c r="AF195" s="29" t="n">
        <v>0</v>
      </c>
      <c r="AG195" s="94" t="n">
        <v>6085</v>
      </c>
      <c r="AH195" s="93" t="n">
        <v>0</v>
      </c>
      <c r="AI195" s="94" t="n">
        <v>0</v>
      </c>
      <c r="AJ195" s="7"/>
      <c r="AK195" s="28" t="n">
        <v>11988</v>
      </c>
      <c r="AL195" s="28" t="n">
        <v>6085</v>
      </c>
      <c r="AM195" s="28" t="n">
        <v>0</v>
      </c>
      <c r="AN195" s="91" t="n">
        <v>0</v>
      </c>
      <c r="AO195" s="28"/>
      <c r="AP195" s="69" t="n">
        <v>0.3996</v>
      </c>
      <c r="AQ195" s="40" t="n">
        <v>0.202833333333333</v>
      </c>
      <c r="AR195" s="40" t="n">
        <v>0</v>
      </c>
      <c r="AS195" s="70" t="n">
        <v>0</v>
      </c>
      <c r="AT195" s="7"/>
    </row>
    <row r="196" customFormat="false" ht="12.75" hidden="false" customHeight="false" outlineLevel="0" collapsed="false">
      <c r="A196" s="31" t="s">
        <v>302</v>
      </c>
      <c r="B196" s="2" t="s">
        <v>303</v>
      </c>
      <c r="C196" s="7"/>
      <c r="D196" s="28" t="n">
        <v>24000</v>
      </c>
      <c r="E196" s="29" t="n">
        <v>36</v>
      </c>
      <c r="F196" s="7"/>
      <c r="G196" s="90" t="n">
        <v>597</v>
      </c>
      <c r="H196" s="28" t="n">
        <v>2644</v>
      </c>
      <c r="I196" s="28" t="n">
        <v>20560</v>
      </c>
      <c r="J196" s="91" t="n">
        <v>149</v>
      </c>
      <c r="K196" s="28" t="n">
        <v>0</v>
      </c>
      <c r="L196" s="28" t="n">
        <v>0</v>
      </c>
      <c r="M196" s="28" t="n">
        <v>0</v>
      </c>
      <c r="N196" s="28" t="n">
        <v>0</v>
      </c>
      <c r="O196" s="28" t="n">
        <v>0</v>
      </c>
      <c r="P196" s="28" t="n">
        <v>0</v>
      </c>
      <c r="Q196" s="28" t="n">
        <v>0</v>
      </c>
      <c r="R196" s="28" t="n">
        <v>0</v>
      </c>
      <c r="S196" s="28" t="n">
        <v>0</v>
      </c>
      <c r="T196" s="28" t="n">
        <v>0</v>
      </c>
      <c r="U196" s="91" t="n">
        <v>14</v>
      </c>
      <c r="V196" s="28" t="n">
        <v>0</v>
      </c>
      <c r="W196" s="28" t="n">
        <v>0</v>
      </c>
      <c r="X196" s="28" t="n">
        <v>0</v>
      </c>
      <c r="Y196" s="92" t="n">
        <v>0</v>
      </c>
      <c r="Z196" s="7"/>
      <c r="AA196" s="92" t="n">
        <v>23964</v>
      </c>
      <c r="AB196" s="7"/>
      <c r="AC196" s="29" t="n">
        <v>23204</v>
      </c>
      <c r="AD196" s="29" t="n">
        <v>746</v>
      </c>
      <c r="AE196" s="93" t="n">
        <v>0</v>
      </c>
      <c r="AF196" s="29" t="n">
        <v>0</v>
      </c>
      <c r="AG196" s="94" t="n">
        <v>14</v>
      </c>
      <c r="AH196" s="93" t="n">
        <v>0</v>
      </c>
      <c r="AI196" s="94" t="n">
        <v>0</v>
      </c>
      <c r="AJ196" s="7"/>
      <c r="AK196" s="28" t="n">
        <v>23950</v>
      </c>
      <c r="AL196" s="28" t="n">
        <v>14</v>
      </c>
      <c r="AM196" s="28" t="n">
        <v>0</v>
      </c>
      <c r="AN196" s="91" t="n">
        <v>0</v>
      </c>
      <c r="AO196" s="28"/>
      <c r="AP196" s="69" t="n">
        <v>0.997916666666667</v>
      </c>
      <c r="AQ196" s="40" t="n">
        <v>0.000583333333333333</v>
      </c>
      <c r="AR196" s="40" t="n">
        <v>0</v>
      </c>
      <c r="AS196" s="70" t="n">
        <v>0</v>
      </c>
      <c r="AT196" s="7"/>
    </row>
    <row r="197" customFormat="false" ht="12.75" hidden="false" customHeight="false" outlineLevel="0" collapsed="false">
      <c r="A197" s="31" t="s">
        <v>304</v>
      </c>
      <c r="B197" s="2" t="s">
        <v>305</v>
      </c>
      <c r="C197" s="7"/>
      <c r="D197" s="28" t="n">
        <v>49870</v>
      </c>
      <c r="E197" s="29" t="n">
        <v>19854</v>
      </c>
      <c r="F197" s="7"/>
      <c r="G197" s="90" t="n">
        <v>18469</v>
      </c>
      <c r="H197" s="28" t="n">
        <v>0</v>
      </c>
      <c r="I197" s="28" t="n">
        <v>1205</v>
      </c>
      <c r="J197" s="91" t="n">
        <v>232</v>
      </c>
      <c r="K197" s="28" t="n">
        <v>0</v>
      </c>
      <c r="L197" s="28" t="n">
        <v>0</v>
      </c>
      <c r="M197" s="28" t="n">
        <v>0</v>
      </c>
      <c r="N197" s="28" t="n">
        <v>0</v>
      </c>
      <c r="O197" s="28" t="n">
        <v>0</v>
      </c>
      <c r="P197" s="28" t="n">
        <v>0</v>
      </c>
      <c r="Q197" s="28" t="n">
        <v>0</v>
      </c>
      <c r="R197" s="28" t="n">
        <v>0</v>
      </c>
      <c r="S197" s="28" t="n">
        <v>0</v>
      </c>
      <c r="T197" s="28" t="n">
        <v>0</v>
      </c>
      <c r="U197" s="91" t="n">
        <v>10110</v>
      </c>
      <c r="V197" s="28" t="n">
        <v>0</v>
      </c>
      <c r="W197" s="28" t="n">
        <v>0</v>
      </c>
      <c r="X197" s="28" t="n">
        <v>0</v>
      </c>
      <c r="Y197" s="92" t="n">
        <v>0</v>
      </c>
      <c r="Z197" s="7"/>
      <c r="AA197" s="92" t="n">
        <v>30016</v>
      </c>
      <c r="AB197" s="7"/>
      <c r="AC197" s="29" t="n">
        <v>1205</v>
      </c>
      <c r="AD197" s="29" t="n">
        <v>18701</v>
      </c>
      <c r="AE197" s="93" t="n">
        <v>0</v>
      </c>
      <c r="AF197" s="29" t="n">
        <v>0</v>
      </c>
      <c r="AG197" s="94" t="n">
        <v>10110</v>
      </c>
      <c r="AH197" s="93" t="n">
        <v>0</v>
      </c>
      <c r="AI197" s="94" t="n">
        <v>0</v>
      </c>
      <c r="AJ197" s="7"/>
      <c r="AK197" s="28" t="n">
        <v>19906</v>
      </c>
      <c r="AL197" s="28" t="n">
        <v>10110</v>
      </c>
      <c r="AM197" s="28" t="n">
        <v>0</v>
      </c>
      <c r="AN197" s="91" t="n">
        <v>0</v>
      </c>
      <c r="AO197" s="28"/>
      <c r="AP197" s="69" t="n">
        <v>0.399157810306798</v>
      </c>
      <c r="AQ197" s="40" t="n">
        <v>0.202727090435131</v>
      </c>
      <c r="AR197" s="40" t="n">
        <v>0</v>
      </c>
      <c r="AS197" s="70" t="n">
        <v>0</v>
      </c>
      <c r="AT197" s="7"/>
    </row>
    <row r="198" customFormat="false" ht="12.75" hidden="false" customHeight="false" outlineLevel="0" collapsed="false">
      <c r="A198" s="31" t="s">
        <v>306</v>
      </c>
      <c r="B198" s="2" t="s">
        <v>307</v>
      </c>
      <c r="C198" s="7"/>
      <c r="D198" s="28" t="n">
        <v>183061</v>
      </c>
      <c r="E198" s="29" t="n">
        <v>26119</v>
      </c>
      <c r="F198" s="7"/>
      <c r="G198" s="90" t="n">
        <v>85112</v>
      </c>
      <c r="H198" s="28" t="n">
        <v>12780</v>
      </c>
      <c r="I198" s="28" t="n">
        <v>10217</v>
      </c>
      <c r="J198" s="91" t="n">
        <v>11292</v>
      </c>
      <c r="K198" s="28" t="n">
        <v>0</v>
      </c>
      <c r="L198" s="28" t="n">
        <v>0</v>
      </c>
      <c r="M198" s="28" t="n">
        <v>0</v>
      </c>
      <c r="N198" s="28" t="n">
        <v>0</v>
      </c>
      <c r="O198" s="28" t="n">
        <v>0</v>
      </c>
      <c r="P198" s="28" t="n">
        <v>0</v>
      </c>
      <c r="Q198" s="28" t="n">
        <v>0</v>
      </c>
      <c r="R198" s="28" t="n">
        <v>0</v>
      </c>
      <c r="S198" s="28" t="n">
        <v>0</v>
      </c>
      <c r="T198" s="28" t="n">
        <v>0</v>
      </c>
      <c r="U198" s="91" t="n">
        <v>37541</v>
      </c>
      <c r="V198" s="28" t="n">
        <v>0</v>
      </c>
      <c r="W198" s="28" t="n">
        <v>0</v>
      </c>
      <c r="X198" s="28" t="n">
        <v>0</v>
      </c>
      <c r="Y198" s="92" t="n">
        <v>0</v>
      </c>
      <c r="Z198" s="7"/>
      <c r="AA198" s="92" t="n">
        <v>156942</v>
      </c>
      <c r="AB198" s="7"/>
      <c r="AC198" s="29" t="n">
        <v>22997</v>
      </c>
      <c r="AD198" s="29" t="n">
        <v>96404</v>
      </c>
      <c r="AE198" s="93" t="n">
        <v>0</v>
      </c>
      <c r="AF198" s="29" t="n">
        <v>0</v>
      </c>
      <c r="AG198" s="94" t="n">
        <v>37541</v>
      </c>
      <c r="AH198" s="93" t="n">
        <v>0</v>
      </c>
      <c r="AI198" s="94" t="n">
        <v>0</v>
      </c>
      <c r="AJ198" s="7"/>
      <c r="AK198" s="28" t="n">
        <v>119401</v>
      </c>
      <c r="AL198" s="28" t="n">
        <v>37541</v>
      </c>
      <c r="AM198" s="28" t="n">
        <v>0</v>
      </c>
      <c r="AN198" s="91" t="n">
        <v>0</v>
      </c>
      <c r="AO198" s="28"/>
      <c r="AP198" s="69" t="n">
        <v>0.652247065185922</v>
      </c>
      <c r="AQ198" s="40" t="n">
        <v>0.205073718596533</v>
      </c>
      <c r="AR198" s="40" t="n">
        <v>0</v>
      </c>
      <c r="AS198" s="70" t="n">
        <v>0</v>
      </c>
      <c r="AT198" s="7"/>
    </row>
    <row r="199" customFormat="false" ht="12.75" hidden="false" customHeight="false" outlineLevel="0" collapsed="false">
      <c r="A199" s="31" t="s">
        <v>308</v>
      </c>
      <c r="B199" s="2" t="s">
        <v>309</v>
      </c>
      <c r="C199" s="7"/>
      <c r="D199" s="28" t="n">
        <v>230000</v>
      </c>
      <c r="E199" s="29" t="n">
        <v>2059</v>
      </c>
      <c r="F199" s="7"/>
      <c r="G199" s="90" t="n">
        <v>53704</v>
      </c>
      <c r="H199" s="28" t="n">
        <v>6818</v>
      </c>
      <c r="I199" s="28" t="n">
        <v>19606</v>
      </c>
      <c r="J199" s="91" t="n">
        <v>3408</v>
      </c>
      <c r="K199" s="28" t="n">
        <v>15257</v>
      </c>
      <c r="L199" s="28" t="n">
        <v>18114</v>
      </c>
      <c r="M199" s="28" t="n">
        <v>637</v>
      </c>
      <c r="N199" s="28" t="n">
        <v>5988</v>
      </c>
      <c r="O199" s="28" t="n">
        <v>4043</v>
      </c>
      <c r="P199" s="28" t="n">
        <v>4670</v>
      </c>
      <c r="Q199" s="28" t="n">
        <v>5762</v>
      </c>
      <c r="R199" s="28" t="n">
        <v>18626</v>
      </c>
      <c r="S199" s="28" t="n">
        <v>12661</v>
      </c>
      <c r="T199" s="28" t="n">
        <v>4577</v>
      </c>
      <c r="U199" s="91" t="n">
        <v>48257</v>
      </c>
      <c r="V199" s="28" t="n">
        <v>0</v>
      </c>
      <c r="W199" s="28" t="n">
        <v>987</v>
      </c>
      <c r="X199" s="28" t="n">
        <v>832</v>
      </c>
      <c r="Y199" s="92" t="n">
        <v>3994</v>
      </c>
      <c r="Z199" s="7"/>
      <c r="AA199" s="92" t="n">
        <v>227941</v>
      </c>
      <c r="AB199" s="7"/>
      <c r="AC199" s="29" t="n">
        <v>26424</v>
      </c>
      <c r="AD199" s="29" t="n">
        <v>57112</v>
      </c>
      <c r="AE199" s="93" t="n">
        <v>18626</v>
      </c>
      <c r="AF199" s="29" t="n">
        <v>67132</v>
      </c>
      <c r="AG199" s="94" t="n">
        <v>52834</v>
      </c>
      <c r="AH199" s="93" t="n">
        <v>1819</v>
      </c>
      <c r="AI199" s="94" t="n">
        <v>3994</v>
      </c>
      <c r="AJ199" s="7"/>
      <c r="AK199" s="28" t="n">
        <v>83536</v>
      </c>
      <c r="AL199" s="28" t="n">
        <v>138592</v>
      </c>
      <c r="AM199" s="28" t="n">
        <v>1819</v>
      </c>
      <c r="AN199" s="91" t="n">
        <v>3994</v>
      </c>
      <c r="AO199" s="28"/>
      <c r="AP199" s="69" t="n">
        <v>0.3632</v>
      </c>
      <c r="AQ199" s="40" t="n">
        <v>0.602573913043478</v>
      </c>
      <c r="AR199" s="40" t="n">
        <v>0.00790869565217391</v>
      </c>
      <c r="AS199" s="70" t="n">
        <v>0.0173652173913044</v>
      </c>
      <c r="AT199" s="7"/>
    </row>
    <row r="200" customFormat="false" ht="12.75" hidden="false" customHeight="false" outlineLevel="0" collapsed="false">
      <c r="A200" s="31" t="s">
        <v>310</v>
      </c>
      <c r="B200" s="2" t="s">
        <v>311</v>
      </c>
      <c r="C200" s="7"/>
      <c r="D200" s="28" t="n">
        <v>2</v>
      </c>
      <c r="E200" s="29" t="n">
        <v>2</v>
      </c>
      <c r="F200" s="7"/>
      <c r="G200" s="90" t="n">
        <v>0</v>
      </c>
      <c r="H200" s="28" t="n">
        <v>0</v>
      </c>
      <c r="I200" s="28" t="n">
        <v>0</v>
      </c>
      <c r="J200" s="91" t="n">
        <v>0</v>
      </c>
      <c r="K200" s="28" t="n">
        <v>0</v>
      </c>
      <c r="L200" s="28" t="n">
        <v>0</v>
      </c>
      <c r="M200" s="28" t="n">
        <v>0</v>
      </c>
      <c r="N200" s="28" t="n">
        <v>0</v>
      </c>
      <c r="O200" s="28" t="n">
        <v>0</v>
      </c>
      <c r="P200" s="28" t="n">
        <v>0</v>
      </c>
      <c r="Q200" s="28" t="n">
        <v>0</v>
      </c>
      <c r="R200" s="28" t="n">
        <v>0</v>
      </c>
      <c r="S200" s="28" t="n">
        <v>0</v>
      </c>
      <c r="T200" s="28" t="n">
        <v>0</v>
      </c>
      <c r="U200" s="91" t="n">
        <v>0</v>
      </c>
      <c r="V200" s="28" t="n">
        <v>0</v>
      </c>
      <c r="W200" s="28" t="n">
        <v>0</v>
      </c>
      <c r="X200" s="28" t="n">
        <v>0</v>
      </c>
      <c r="Y200" s="92" t="n">
        <v>0</v>
      </c>
      <c r="Z200" s="7"/>
      <c r="AA200" s="92" t="n">
        <v>0</v>
      </c>
      <c r="AB200" s="7"/>
      <c r="AC200" s="29" t="n">
        <v>0</v>
      </c>
      <c r="AD200" s="29" t="n">
        <v>0</v>
      </c>
      <c r="AE200" s="93" t="n">
        <v>0</v>
      </c>
      <c r="AF200" s="29" t="n">
        <v>0</v>
      </c>
      <c r="AG200" s="94" t="n">
        <v>0</v>
      </c>
      <c r="AH200" s="93" t="n">
        <v>0</v>
      </c>
      <c r="AI200" s="94" t="n">
        <v>0</v>
      </c>
      <c r="AJ200" s="7"/>
      <c r="AK200" s="28" t="n">
        <v>0</v>
      </c>
      <c r="AL200" s="28" t="n">
        <v>0</v>
      </c>
      <c r="AM200" s="28" t="n">
        <v>0</v>
      </c>
      <c r="AN200" s="91" t="n">
        <v>0</v>
      </c>
      <c r="AO200" s="28"/>
      <c r="AP200" s="69" t="n">
        <v>0</v>
      </c>
      <c r="AQ200" s="40" t="n">
        <v>0</v>
      </c>
      <c r="AR200" s="40" t="n">
        <v>0</v>
      </c>
      <c r="AS200" s="70" t="n">
        <v>0</v>
      </c>
      <c r="AT200" s="7"/>
    </row>
    <row r="201" customFormat="false" ht="12.75" hidden="false" customHeight="false" outlineLevel="0" collapsed="false">
      <c r="A201" s="31" t="s">
        <v>312</v>
      </c>
      <c r="B201" s="2" t="s">
        <v>313</v>
      </c>
      <c r="C201" s="7"/>
      <c r="D201" s="28" t="n">
        <v>280600</v>
      </c>
      <c r="E201" s="29" t="n">
        <v>96280</v>
      </c>
      <c r="F201" s="7"/>
      <c r="G201" s="90" t="n">
        <v>103993</v>
      </c>
      <c r="H201" s="28" t="n">
        <v>388</v>
      </c>
      <c r="I201" s="28" t="n">
        <v>6844</v>
      </c>
      <c r="J201" s="91" t="n">
        <v>1644</v>
      </c>
      <c r="K201" s="28" t="n">
        <v>0</v>
      </c>
      <c r="L201" s="28" t="n">
        <v>0</v>
      </c>
      <c r="M201" s="28" t="n">
        <v>0</v>
      </c>
      <c r="N201" s="28" t="n">
        <v>0</v>
      </c>
      <c r="O201" s="28" t="n">
        <v>0</v>
      </c>
      <c r="P201" s="28" t="n">
        <v>0</v>
      </c>
      <c r="Q201" s="28" t="n">
        <v>0</v>
      </c>
      <c r="R201" s="28" t="n">
        <v>0</v>
      </c>
      <c r="S201" s="28" t="n">
        <v>0</v>
      </c>
      <c r="T201" s="28" t="n">
        <v>0</v>
      </c>
      <c r="U201" s="91" t="n">
        <v>71451</v>
      </c>
      <c r="V201" s="28" t="n">
        <v>0</v>
      </c>
      <c r="W201" s="28" t="n">
        <v>0</v>
      </c>
      <c r="X201" s="28" t="n">
        <v>0</v>
      </c>
      <c r="Y201" s="92" t="n">
        <v>0</v>
      </c>
      <c r="Z201" s="7"/>
      <c r="AA201" s="92" t="n">
        <v>184320</v>
      </c>
      <c r="AB201" s="7"/>
      <c r="AC201" s="29" t="n">
        <v>7232</v>
      </c>
      <c r="AD201" s="29" t="n">
        <v>105637</v>
      </c>
      <c r="AE201" s="93" t="n">
        <v>0</v>
      </c>
      <c r="AF201" s="29" t="n">
        <v>0</v>
      </c>
      <c r="AG201" s="94" t="n">
        <v>71451</v>
      </c>
      <c r="AH201" s="93" t="n">
        <v>0</v>
      </c>
      <c r="AI201" s="94" t="n">
        <v>0</v>
      </c>
      <c r="AJ201" s="7"/>
      <c r="AK201" s="28" t="n">
        <v>112869</v>
      </c>
      <c r="AL201" s="28" t="n">
        <v>71451</v>
      </c>
      <c r="AM201" s="28" t="n">
        <v>0</v>
      </c>
      <c r="AN201" s="91" t="n">
        <v>0</v>
      </c>
      <c r="AO201" s="28"/>
      <c r="AP201" s="69" t="n">
        <v>0.402241625089095</v>
      </c>
      <c r="AQ201" s="40" t="n">
        <v>0.254636493228795</v>
      </c>
      <c r="AR201" s="40" t="n">
        <v>0</v>
      </c>
      <c r="AS201" s="70" t="n">
        <v>0</v>
      </c>
      <c r="AT201" s="7"/>
    </row>
    <row r="202" customFormat="false" ht="12.75" hidden="false" customHeight="false" outlineLevel="0" collapsed="false">
      <c r="A202" s="31" t="s">
        <v>314</v>
      </c>
      <c r="B202" s="2" t="s">
        <v>162</v>
      </c>
      <c r="C202" s="7"/>
      <c r="D202" s="28" t="n">
        <v>952699</v>
      </c>
      <c r="E202" s="29" t="n">
        <v>378331</v>
      </c>
      <c r="F202" s="7"/>
      <c r="G202" s="90" t="n">
        <v>353614</v>
      </c>
      <c r="H202" s="28" t="n">
        <v>0</v>
      </c>
      <c r="I202" s="28" t="n">
        <v>23162</v>
      </c>
      <c r="J202" s="91" t="n">
        <v>4529</v>
      </c>
      <c r="K202" s="28" t="n">
        <v>0</v>
      </c>
      <c r="L202" s="28" t="n">
        <v>0</v>
      </c>
      <c r="M202" s="28" t="n">
        <v>0</v>
      </c>
      <c r="N202" s="28" t="n">
        <v>0</v>
      </c>
      <c r="O202" s="28" t="n">
        <v>0</v>
      </c>
      <c r="P202" s="28" t="n">
        <v>0</v>
      </c>
      <c r="Q202" s="28" t="n">
        <v>0</v>
      </c>
      <c r="R202" s="28" t="n">
        <v>0</v>
      </c>
      <c r="S202" s="28" t="n">
        <v>0</v>
      </c>
      <c r="T202" s="28" t="n">
        <v>0</v>
      </c>
      <c r="U202" s="91" t="n">
        <v>193063</v>
      </c>
      <c r="V202" s="28" t="n">
        <v>0</v>
      </c>
      <c r="W202" s="28" t="n">
        <v>0</v>
      </c>
      <c r="X202" s="28" t="n">
        <v>0</v>
      </c>
      <c r="Y202" s="92" t="n">
        <v>0</v>
      </c>
      <c r="Z202" s="7"/>
      <c r="AA202" s="92" t="n">
        <v>574368</v>
      </c>
      <c r="AB202" s="7"/>
      <c r="AC202" s="29" t="n">
        <v>23162</v>
      </c>
      <c r="AD202" s="29" t="n">
        <v>358143</v>
      </c>
      <c r="AE202" s="93" t="n">
        <v>0</v>
      </c>
      <c r="AF202" s="29" t="n">
        <v>0</v>
      </c>
      <c r="AG202" s="94" t="n">
        <v>193063</v>
      </c>
      <c r="AH202" s="93" t="n">
        <v>0</v>
      </c>
      <c r="AI202" s="94" t="n">
        <v>0</v>
      </c>
      <c r="AJ202" s="7"/>
      <c r="AK202" s="28" t="n">
        <v>381305</v>
      </c>
      <c r="AL202" s="28" t="n">
        <v>193063</v>
      </c>
      <c r="AM202" s="28" t="n">
        <v>0</v>
      </c>
      <c r="AN202" s="91" t="n">
        <v>0</v>
      </c>
      <c r="AO202" s="28"/>
      <c r="AP202" s="69" t="n">
        <v>0.400236590990439</v>
      </c>
      <c r="AQ202" s="40" t="n">
        <v>0.202648475541593</v>
      </c>
      <c r="AR202" s="40" t="n">
        <v>0</v>
      </c>
      <c r="AS202" s="70" t="n">
        <v>0</v>
      </c>
      <c r="AT202" s="7"/>
    </row>
    <row r="203" customFormat="false" ht="12.75" hidden="false" customHeight="false" outlineLevel="0" collapsed="false">
      <c r="A203" s="31"/>
      <c r="B203" s="36" t="s">
        <v>276</v>
      </c>
      <c r="C203" s="7"/>
      <c r="D203" s="95" t="n">
        <v>2440103</v>
      </c>
      <c r="E203" s="95" t="n">
        <v>811782</v>
      </c>
      <c r="F203" s="7"/>
      <c r="G203" s="33" t="n">
        <v>867410</v>
      </c>
      <c r="H203" s="95" t="n">
        <v>23972</v>
      </c>
      <c r="I203" s="95" t="n">
        <v>117133</v>
      </c>
      <c r="J203" s="35" t="n">
        <v>29011</v>
      </c>
      <c r="K203" s="95" t="n">
        <v>20943</v>
      </c>
      <c r="L203" s="95" t="n">
        <v>18114</v>
      </c>
      <c r="M203" s="95" t="n">
        <v>637</v>
      </c>
      <c r="N203" s="95" t="n">
        <v>5988</v>
      </c>
      <c r="O203" s="95" t="n">
        <v>4043</v>
      </c>
      <c r="P203" s="95" t="n">
        <v>4670</v>
      </c>
      <c r="Q203" s="95" t="n">
        <v>5762</v>
      </c>
      <c r="R203" s="95" t="n">
        <v>18626</v>
      </c>
      <c r="S203" s="95" t="n">
        <v>12661</v>
      </c>
      <c r="T203" s="95" t="n">
        <v>4577</v>
      </c>
      <c r="U203" s="35" t="n">
        <v>488961</v>
      </c>
      <c r="V203" s="95" t="n">
        <v>0</v>
      </c>
      <c r="W203" s="95" t="n">
        <v>987</v>
      </c>
      <c r="X203" s="95" t="n">
        <v>832</v>
      </c>
      <c r="Y203" s="96" t="n">
        <v>3994</v>
      </c>
      <c r="Z203" s="7"/>
      <c r="AA203" s="96" t="n">
        <v>1628321</v>
      </c>
      <c r="AB203" s="7"/>
      <c r="AC203" s="95" t="n">
        <v>141105</v>
      </c>
      <c r="AD203" s="95" t="n">
        <v>896421</v>
      </c>
      <c r="AE203" s="33" t="n">
        <v>18626</v>
      </c>
      <c r="AF203" s="95" t="n">
        <v>72818</v>
      </c>
      <c r="AG203" s="35" t="n">
        <v>493538</v>
      </c>
      <c r="AH203" s="33" t="n">
        <v>1819</v>
      </c>
      <c r="AI203" s="35" t="n">
        <v>3994</v>
      </c>
      <c r="AJ203" s="7"/>
      <c r="AK203" s="95" t="n">
        <v>1037526</v>
      </c>
      <c r="AL203" s="95" t="n">
        <v>584982</v>
      </c>
      <c r="AM203" s="95" t="n">
        <v>1819</v>
      </c>
      <c r="AN203" s="35" t="n">
        <v>3994</v>
      </c>
      <c r="AO203" s="28"/>
      <c r="AP203" s="69"/>
      <c r="AS203" s="70"/>
      <c r="AT203" s="7"/>
    </row>
    <row r="204" customFormat="false" ht="12.75" hidden="false" customHeight="false" outlineLevel="0" collapsed="false">
      <c r="A204" s="31"/>
      <c r="C204" s="7"/>
      <c r="D204" s="28"/>
      <c r="E204" s="29"/>
      <c r="F204" s="7"/>
      <c r="G204" s="90"/>
      <c r="H204" s="28"/>
      <c r="I204" s="28"/>
      <c r="J204" s="91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91"/>
      <c r="V204" s="28"/>
      <c r="W204" s="28"/>
      <c r="X204" s="28"/>
      <c r="Y204" s="92"/>
      <c r="Z204" s="7"/>
      <c r="AA204" s="92"/>
      <c r="AB204" s="7"/>
      <c r="AC204" s="29"/>
      <c r="AD204" s="29"/>
      <c r="AE204" s="93"/>
      <c r="AF204" s="29"/>
      <c r="AG204" s="94"/>
      <c r="AH204" s="93"/>
      <c r="AI204" s="94"/>
      <c r="AJ204" s="7"/>
      <c r="AK204" s="28"/>
      <c r="AL204" s="28"/>
      <c r="AM204" s="28"/>
      <c r="AN204" s="91"/>
      <c r="AO204" s="28"/>
      <c r="AP204" s="69"/>
      <c r="AS204" s="70"/>
      <c r="AT204" s="7"/>
    </row>
    <row r="205" customFormat="false" ht="12.75" hidden="false" customHeight="false" outlineLevel="0" collapsed="false">
      <c r="A205" s="31"/>
      <c r="B205" s="32" t="s">
        <v>315</v>
      </c>
      <c r="C205" s="7"/>
      <c r="D205" s="28" t="n">
        <v>4338994</v>
      </c>
      <c r="E205" s="28" t="n">
        <v>551908</v>
      </c>
      <c r="F205" s="7"/>
      <c r="G205" s="90" t="n">
        <v>1201119</v>
      </c>
      <c r="H205" s="28" t="n">
        <v>75441</v>
      </c>
      <c r="I205" s="28" t="n">
        <v>420297</v>
      </c>
      <c r="J205" s="91" t="n">
        <v>12595</v>
      </c>
      <c r="K205" s="28" t="n">
        <v>604738</v>
      </c>
      <c r="L205" s="28" t="n">
        <v>399594</v>
      </c>
      <c r="M205" s="28" t="n">
        <v>0</v>
      </c>
      <c r="N205" s="28" t="n">
        <v>0</v>
      </c>
      <c r="O205" s="28" t="n">
        <v>3237</v>
      </c>
      <c r="P205" s="28" t="n">
        <v>24328</v>
      </c>
      <c r="Q205" s="28" t="n">
        <v>14316</v>
      </c>
      <c r="R205" s="28" t="n">
        <v>17388</v>
      </c>
      <c r="S205" s="28" t="n">
        <v>229578</v>
      </c>
      <c r="T205" s="28" t="n">
        <v>1601</v>
      </c>
      <c r="U205" s="91" t="n">
        <v>782854</v>
      </c>
      <c r="V205" s="28" t="n">
        <v>0</v>
      </c>
      <c r="W205" s="28" t="n">
        <v>0</v>
      </c>
      <c r="X205" s="28" t="n">
        <v>0</v>
      </c>
      <c r="Y205" s="92" t="n">
        <v>0</v>
      </c>
      <c r="Z205" s="7"/>
      <c r="AA205" s="92" t="n">
        <v>3787086</v>
      </c>
      <c r="AB205" s="7"/>
      <c r="AC205" s="29" t="n">
        <v>495738</v>
      </c>
      <c r="AD205" s="29" t="n">
        <v>1213714</v>
      </c>
      <c r="AE205" s="93" t="n">
        <v>17388</v>
      </c>
      <c r="AF205" s="29" t="n">
        <v>1275791</v>
      </c>
      <c r="AG205" s="94" t="n">
        <v>784455</v>
      </c>
      <c r="AH205" s="93" t="n">
        <v>0</v>
      </c>
      <c r="AI205" s="94" t="n">
        <v>0</v>
      </c>
      <c r="AJ205" s="7"/>
      <c r="AK205" s="28" t="n">
        <v>1709452</v>
      </c>
      <c r="AL205" s="28" t="n">
        <v>2077634</v>
      </c>
      <c r="AM205" s="28" t="n">
        <v>0</v>
      </c>
      <c r="AN205" s="91" t="n">
        <v>0</v>
      </c>
      <c r="AO205" s="28"/>
      <c r="AP205" s="69"/>
      <c r="AS205" s="70"/>
      <c r="AT205" s="7"/>
    </row>
    <row r="206" customFormat="false" ht="12.75" hidden="false" customHeight="false" outlineLevel="0" collapsed="false">
      <c r="A206" s="31"/>
      <c r="B206" s="32" t="s">
        <v>316</v>
      </c>
      <c r="C206" s="7"/>
      <c r="D206" s="28" t="n">
        <v>2487085</v>
      </c>
      <c r="E206" s="28" t="n">
        <v>812197</v>
      </c>
      <c r="F206" s="7"/>
      <c r="G206" s="90" t="n">
        <v>891921</v>
      </c>
      <c r="H206" s="28" t="n">
        <v>41801</v>
      </c>
      <c r="I206" s="28" t="n">
        <v>118143</v>
      </c>
      <c r="J206" s="91" t="n">
        <v>29011</v>
      </c>
      <c r="K206" s="28" t="n">
        <v>23151</v>
      </c>
      <c r="L206" s="28" t="n">
        <v>18114</v>
      </c>
      <c r="M206" s="28" t="n">
        <v>637</v>
      </c>
      <c r="N206" s="28" t="n">
        <v>5988</v>
      </c>
      <c r="O206" s="28" t="n">
        <v>4043</v>
      </c>
      <c r="P206" s="28" t="n">
        <v>4670</v>
      </c>
      <c r="Q206" s="28" t="n">
        <v>5762</v>
      </c>
      <c r="R206" s="28" t="n">
        <v>18727</v>
      </c>
      <c r="S206" s="28" t="n">
        <v>12862</v>
      </c>
      <c r="T206" s="28" t="n">
        <v>4577</v>
      </c>
      <c r="U206" s="91" t="n">
        <v>489668</v>
      </c>
      <c r="V206" s="28" t="n">
        <v>0</v>
      </c>
      <c r="W206" s="28" t="n">
        <v>987</v>
      </c>
      <c r="X206" s="28" t="n">
        <v>832</v>
      </c>
      <c r="Y206" s="92" t="n">
        <v>3994</v>
      </c>
      <c r="Z206" s="7"/>
      <c r="AA206" s="92" t="n">
        <v>1674888</v>
      </c>
      <c r="AB206" s="7"/>
      <c r="AC206" s="29" t="n">
        <v>159944</v>
      </c>
      <c r="AD206" s="29" t="n">
        <v>920932</v>
      </c>
      <c r="AE206" s="93" t="n">
        <v>18727</v>
      </c>
      <c r="AF206" s="29" t="n">
        <v>75227</v>
      </c>
      <c r="AG206" s="94" t="n">
        <v>494245</v>
      </c>
      <c r="AH206" s="93" t="n">
        <v>1819</v>
      </c>
      <c r="AI206" s="94" t="n">
        <v>3994</v>
      </c>
      <c r="AJ206" s="7"/>
      <c r="AK206" s="28" t="n">
        <v>1080876</v>
      </c>
      <c r="AL206" s="28" t="n">
        <v>588199</v>
      </c>
      <c r="AM206" s="28" t="n">
        <v>1819</v>
      </c>
      <c r="AN206" s="91" t="n">
        <v>3994</v>
      </c>
      <c r="AO206" s="28"/>
      <c r="AP206" s="69"/>
      <c r="AS206" s="70"/>
      <c r="AT206" s="7"/>
    </row>
    <row r="207" customFormat="false" ht="12.75" hidden="false" customHeight="false" outlineLevel="0" collapsed="false">
      <c r="A207" s="31"/>
      <c r="C207" s="7"/>
      <c r="D207" s="28"/>
      <c r="E207" s="28"/>
      <c r="F207" s="7"/>
      <c r="G207" s="90"/>
      <c r="H207" s="28"/>
      <c r="I207" s="28"/>
      <c r="J207" s="91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91"/>
      <c r="V207" s="28"/>
      <c r="W207" s="28"/>
      <c r="X207" s="28"/>
      <c r="Y207" s="92"/>
      <c r="Z207" s="7"/>
      <c r="AA207" s="92"/>
      <c r="AB207" s="7"/>
      <c r="AC207" s="29"/>
      <c r="AD207" s="29"/>
      <c r="AE207" s="93"/>
      <c r="AF207" s="29"/>
      <c r="AG207" s="94"/>
      <c r="AH207" s="93"/>
      <c r="AI207" s="94"/>
      <c r="AJ207" s="7"/>
      <c r="AK207" s="28"/>
      <c r="AL207" s="28"/>
      <c r="AM207" s="28"/>
      <c r="AN207" s="91"/>
      <c r="AO207" s="28"/>
      <c r="AP207" s="69"/>
      <c r="AS207" s="70"/>
      <c r="AT207" s="7"/>
    </row>
    <row r="208" customFormat="false" ht="12.75" hidden="false" customHeight="false" outlineLevel="0" collapsed="false">
      <c r="A208" s="31"/>
      <c r="B208" s="32" t="s">
        <v>317</v>
      </c>
      <c r="C208" s="7"/>
      <c r="D208" s="28" t="n">
        <v>6826079</v>
      </c>
      <c r="E208" s="28" t="n">
        <v>1364105</v>
      </c>
      <c r="F208" s="7"/>
      <c r="G208" s="90" t="n">
        <v>2093040</v>
      </c>
      <c r="H208" s="28" t="n">
        <v>117242</v>
      </c>
      <c r="I208" s="28" t="n">
        <v>538440</v>
      </c>
      <c r="J208" s="91" t="n">
        <v>41606</v>
      </c>
      <c r="K208" s="28" t="n">
        <v>627889</v>
      </c>
      <c r="L208" s="28" t="n">
        <v>417708</v>
      </c>
      <c r="M208" s="28" t="n">
        <v>637</v>
      </c>
      <c r="N208" s="28" t="n">
        <v>5988</v>
      </c>
      <c r="O208" s="28" t="n">
        <v>7280</v>
      </c>
      <c r="P208" s="28" t="n">
        <v>28998</v>
      </c>
      <c r="Q208" s="28" t="n">
        <v>20078</v>
      </c>
      <c r="R208" s="28" t="n">
        <v>36115</v>
      </c>
      <c r="S208" s="28" t="n">
        <v>242440</v>
      </c>
      <c r="T208" s="28" t="n">
        <v>6178</v>
      </c>
      <c r="U208" s="91" t="n">
        <v>1272522</v>
      </c>
      <c r="V208" s="28" t="n">
        <v>0</v>
      </c>
      <c r="W208" s="28" t="n">
        <v>987</v>
      </c>
      <c r="X208" s="28" t="n">
        <v>832</v>
      </c>
      <c r="Y208" s="92" t="n">
        <v>3994</v>
      </c>
      <c r="Z208" s="7"/>
      <c r="AA208" s="92" t="n">
        <v>5461974</v>
      </c>
      <c r="AB208" s="7"/>
      <c r="AC208" s="28" t="n">
        <v>655682</v>
      </c>
      <c r="AD208" s="28" t="n">
        <v>2134646</v>
      </c>
      <c r="AE208" s="90" t="n">
        <v>36115</v>
      </c>
      <c r="AF208" s="28" t="n">
        <v>1351018</v>
      </c>
      <c r="AG208" s="91" t="n">
        <v>1278700</v>
      </c>
      <c r="AH208" s="90" t="n">
        <v>1819</v>
      </c>
      <c r="AI208" s="91" t="n">
        <v>3994</v>
      </c>
      <c r="AJ208" s="7"/>
      <c r="AK208" s="28" t="n">
        <v>2790328</v>
      </c>
      <c r="AL208" s="28" t="n">
        <v>2665833</v>
      </c>
      <c r="AM208" s="28" t="n">
        <v>1819</v>
      </c>
      <c r="AN208" s="91" t="n">
        <v>3994</v>
      </c>
      <c r="AO208" s="28"/>
      <c r="AP208" s="69"/>
      <c r="AS208" s="70"/>
      <c r="AT208" s="7"/>
    </row>
    <row r="209" customFormat="false" ht="12.75" hidden="false" customHeight="false" outlineLevel="0" collapsed="false">
      <c r="A209" s="31"/>
      <c r="C209" s="7"/>
      <c r="D209" s="28"/>
      <c r="E209" s="28"/>
      <c r="F209" s="7"/>
      <c r="G209" s="90"/>
      <c r="H209" s="28"/>
      <c r="I209" s="28"/>
      <c r="J209" s="91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91"/>
      <c r="V209" s="28"/>
      <c r="W209" s="28"/>
      <c r="X209" s="28"/>
      <c r="Y209" s="92"/>
      <c r="Z209" s="7"/>
      <c r="AA209" s="92"/>
      <c r="AB209" s="7"/>
      <c r="AC209" s="28"/>
      <c r="AD209" s="28"/>
      <c r="AE209" s="90"/>
      <c r="AF209" s="28"/>
      <c r="AG209" s="91"/>
      <c r="AH209" s="90"/>
      <c r="AI209" s="91"/>
      <c r="AJ209" s="7"/>
      <c r="AK209" s="28"/>
      <c r="AL209" s="28"/>
      <c r="AM209" s="28"/>
      <c r="AN209" s="91"/>
      <c r="AO209" s="28"/>
      <c r="AP209" s="69"/>
      <c r="AS209" s="70"/>
      <c r="AT209" s="7"/>
    </row>
    <row r="210" customFormat="false" ht="12.75" hidden="false" customHeight="false" outlineLevel="0" collapsed="false">
      <c r="B210" s="32" t="s">
        <v>318</v>
      </c>
      <c r="C210" s="7"/>
      <c r="D210" s="28" t="n">
        <v>0</v>
      </c>
      <c r="E210" s="28" t="n">
        <v>0</v>
      </c>
      <c r="F210" s="7"/>
      <c r="G210" s="90" t="n">
        <v>0</v>
      </c>
      <c r="H210" s="28" t="n">
        <v>0</v>
      </c>
      <c r="I210" s="28" t="n">
        <v>0</v>
      </c>
      <c r="J210" s="91" t="n">
        <v>0</v>
      </c>
      <c r="K210" s="28" t="n">
        <v>0</v>
      </c>
      <c r="L210" s="28" t="n">
        <v>0</v>
      </c>
      <c r="M210" s="28" t="n">
        <v>0</v>
      </c>
      <c r="N210" s="28" t="n">
        <v>0</v>
      </c>
      <c r="O210" s="28" t="n">
        <v>0</v>
      </c>
      <c r="P210" s="28" t="n">
        <v>0</v>
      </c>
      <c r="Q210" s="28" t="n">
        <v>0</v>
      </c>
      <c r="R210" s="28" t="n">
        <v>0</v>
      </c>
      <c r="S210" s="28" t="n">
        <v>0</v>
      </c>
      <c r="T210" s="28" t="n">
        <v>0</v>
      </c>
      <c r="U210" s="91" t="n">
        <v>0</v>
      </c>
      <c r="V210" s="28" t="n">
        <v>0</v>
      </c>
      <c r="W210" s="28" t="n">
        <v>0</v>
      </c>
      <c r="X210" s="28" t="n">
        <v>0</v>
      </c>
      <c r="Y210" s="92" t="n">
        <v>0</v>
      </c>
      <c r="Z210" s="7"/>
      <c r="AA210" s="92" t="n">
        <v>0</v>
      </c>
      <c r="AB210" s="7"/>
      <c r="AC210" s="29" t="n">
        <v>0</v>
      </c>
      <c r="AD210" s="29" t="n">
        <v>0</v>
      </c>
      <c r="AE210" s="93" t="n">
        <v>0</v>
      </c>
      <c r="AF210" s="29" t="n">
        <v>0</v>
      </c>
      <c r="AG210" s="94" t="n">
        <v>0</v>
      </c>
      <c r="AH210" s="93" t="n">
        <v>0</v>
      </c>
      <c r="AI210" s="94" t="n">
        <v>0</v>
      </c>
      <c r="AJ210" s="7"/>
      <c r="AK210" s="28" t="n">
        <v>0</v>
      </c>
      <c r="AL210" s="28" t="n">
        <v>0</v>
      </c>
      <c r="AM210" s="28" t="n">
        <v>0</v>
      </c>
      <c r="AN210" s="91" t="n">
        <v>0</v>
      </c>
      <c r="AO210" s="28"/>
      <c r="AP210" s="69"/>
      <c r="AS210" s="70"/>
      <c r="AT210" s="7"/>
    </row>
  </sheetData>
  <sheetProtection sheet="true" objects="true" scenarios="true"/>
  <mergeCells count="9">
    <mergeCell ref="G3:Y3"/>
    <mergeCell ref="AC3:AI3"/>
    <mergeCell ref="AK3:AS3"/>
    <mergeCell ref="G5:J5"/>
    <mergeCell ref="K5:U5"/>
    <mergeCell ref="V5:X5"/>
    <mergeCell ref="AA5:AA6"/>
    <mergeCell ref="AC5:AD5"/>
    <mergeCell ref="AE5:AG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00" pageOrder="downThenOver" orientation="landscape" blackAndWhite="false" draft="false" cellComments="none" horizontalDpi="300" verticalDpi="300" copies="1"/>
  <headerFooter differentFirst="false" differentOddEven="false">
    <oddHeader/>
    <oddFooter>&amp;LDocket No. RP00-336
Allocation Examples for August 28, 2001 Technical Conference Discussion
Page &amp;P  of 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68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" customHeight="true" zeroHeight="false" outlineLevelRow="3" outlineLevelCol="0"/>
  <cols>
    <col collapsed="false" customWidth="true" hidden="false" outlineLevel="0" max="1" min="1" style="97" width="36.14"/>
    <col collapsed="false" customWidth="true" hidden="false" outlineLevel="0" max="2" min="2" style="98" width="12.14"/>
    <col collapsed="false" customWidth="true" hidden="false" outlineLevel="0" max="3" min="3" style="98" width="17.42"/>
    <col collapsed="false" customWidth="true" hidden="false" outlineLevel="0" max="4" min="4" style="98" width="8.14"/>
    <col collapsed="false" customWidth="true" hidden="false" outlineLevel="0" max="5" min="5" style="98" width="16.42"/>
    <col collapsed="false" customWidth="true" hidden="false" outlineLevel="0" max="6" min="6" style="99" width="9.99"/>
    <col collapsed="false" customWidth="false" hidden="false" outlineLevel="0" max="257" min="7" style="98" width="9.14"/>
  </cols>
  <sheetData>
    <row r="1" customFormat="false" ht="12" hidden="false" customHeight="false" outlineLevel="0" collapsed="false">
      <c r="A1" s="100" t="s">
        <v>357</v>
      </c>
      <c r="B1" s="101" t="s">
        <v>358</v>
      </c>
      <c r="C1" s="101" t="s">
        <v>359</v>
      </c>
      <c r="D1" s="102" t="s">
        <v>360</v>
      </c>
      <c r="E1" s="101" t="s">
        <v>361</v>
      </c>
      <c r="F1" s="103" t="s">
        <v>362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  <c r="EE1" s="102"/>
      <c r="EF1" s="102"/>
      <c r="EG1" s="102"/>
      <c r="EH1" s="102"/>
      <c r="EI1" s="102"/>
      <c r="EJ1" s="102"/>
      <c r="EK1" s="102"/>
      <c r="EL1" s="102"/>
      <c r="EM1" s="102"/>
      <c r="EN1" s="102"/>
      <c r="EO1" s="102"/>
      <c r="EP1" s="102"/>
      <c r="EQ1" s="102"/>
      <c r="ER1" s="102"/>
      <c r="ES1" s="102"/>
      <c r="ET1" s="102"/>
      <c r="EU1" s="102"/>
      <c r="EV1" s="102"/>
      <c r="EW1" s="102"/>
      <c r="EX1" s="102"/>
      <c r="EY1" s="102"/>
      <c r="EZ1" s="102"/>
      <c r="FA1" s="102"/>
      <c r="FB1" s="102"/>
      <c r="FC1" s="102"/>
      <c r="FD1" s="102"/>
      <c r="FE1" s="102"/>
      <c r="FF1" s="102"/>
      <c r="FG1" s="102"/>
      <c r="FH1" s="102"/>
      <c r="FI1" s="102"/>
      <c r="FJ1" s="102"/>
      <c r="FK1" s="102"/>
      <c r="FL1" s="102"/>
      <c r="FM1" s="102"/>
      <c r="FN1" s="102"/>
      <c r="FO1" s="102"/>
      <c r="FP1" s="102"/>
      <c r="FQ1" s="102"/>
      <c r="FR1" s="102"/>
      <c r="FS1" s="102"/>
      <c r="FT1" s="102"/>
      <c r="FU1" s="102"/>
      <c r="FV1" s="102"/>
      <c r="FW1" s="102"/>
      <c r="FX1" s="102"/>
      <c r="FY1" s="102"/>
      <c r="FZ1" s="102"/>
      <c r="GA1" s="102"/>
      <c r="GB1" s="102"/>
      <c r="GC1" s="102"/>
      <c r="GD1" s="102"/>
      <c r="GE1" s="102"/>
      <c r="GF1" s="102"/>
      <c r="GG1" s="102"/>
      <c r="GH1" s="102"/>
      <c r="GI1" s="102"/>
      <c r="GJ1" s="102"/>
      <c r="GK1" s="102"/>
      <c r="GL1" s="102"/>
      <c r="GM1" s="102"/>
      <c r="GN1" s="102"/>
      <c r="GO1" s="102"/>
      <c r="GP1" s="102"/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  <c r="HI1" s="102"/>
      <c r="HJ1" s="102"/>
      <c r="HK1" s="102"/>
      <c r="HL1" s="102"/>
      <c r="HM1" s="102"/>
      <c r="HN1" s="102"/>
      <c r="HO1" s="102"/>
      <c r="HP1" s="102"/>
      <c r="HQ1" s="102"/>
      <c r="HR1" s="102"/>
      <c r="HS1" s="102"/>
      <c r="HT1" s="102"/>
      <c r="HU1" s="102"/>
      <c r="HV1" s="102"/>
      <c r="HW1" s="102"/>
      <c r="HX1" s="102"/>
      <c r="HY1" s="102"/>
      <c r="HZ1" s="102"/>
      <c r="IA1" s="102"/>
      <c r="IB1" s="102"/>
      <c r="IC1" s="102"/>
      <c r="ID1" s="102"/>
      <c r="IE1" s="102"/>
      <c r="IF1" s="102"/>
      <c r="IG1" s="102"/>
      <c r="IH1" s="102"/>
      <c r="II1" s="102"/>
      <c r="IJ1" s="102"/>
      <c r="IK1" s="102"/>
      <c r="IL1" s="102"/>
      <c r="IM1" s="102"/>
      <c r="IN1" s="102"/>
      <c r="IO1" s="102"/>
      <c r="IP1" s="102"/>
      <c r="IQ1" s="102"/>
      <c r="IR1" s="102"/>
      <c r="IS1" s="102"/>
      <c r="IT1" s="102"/>
      <c r="IU1" s="102"/>
      <c r="IV1" s="102"/>
      <c r="IW1" s="102"/>
    </row>
    <row r="2" customFormat="false" ht="12" hidden="false" customHeight="false" outlineLevel="3" collapsed="false">
      <c r="A2" s="97" t="s">
        <v>45</v>
      </c>
      <c r="B2" s="104" t="s">
        <v>44</v>
      </c>
      <c r="C2" s="104" t="s">
        <v>363</v>
      </c>
      <c r="D2" s="98" t="s">
        <v>364</v>
      </c>
      <c r="E2" s="104" t="s">
        <v>334</v>
      </c>
      <c r="F2" s="99" t="n">
        <v>859</v>
      </c>
    </row>
    <row r="3" customFormat="false" ht="12" hidden="false" customHeight="false" outlineLevel="3" collapsed="false">
      <c r="A3" s="97" t="s">
        <v>45</v>
      </c>
      <c r="B3" s="104" t="s">
        <v>44</v>
      </c>
      <c r="C3" s="104" t="s">
        <v>363</v>
      </c>
      <c r="D3" s="98" t="s">
        <v>364</v>
      </c>
      <c r="E3" s="104" t="s">
        <v>335</v>
      </c>
      <c r="F3" s="99" t="n">
        <v>0</v>
      </c>
    </row>
    <row r="4" customFormat="false" ht="12" hidden="false" customHeight="false" outlineLevel="3" collapsed="false">
      <c r="A4" s="97" t="s">
        <v>45</v>
      </c>
      <c r="B4" s="104" t="s">
        <v>44</v>
      </c>
      <c r="C4" s="104" t="s">
        <v>363</v>
      </c>
      <c r="D4" s="98" t="s">
        <v>364</v>
      </c>
      <c r="E4" s="104" t="s">
        <v>336</v>
      </c>
      <c r="F4" s="99" t="n">
        <v>46</v>
      </c>
    </row>
    <row r="5" customFormat="false" ht="12" hidden="false" customHeight="false" outlineLevel="3" collapsed="false">
      <c r="A5" s="97" t="s">
        <v>45</v>
      </c>
      <c r="B5" s="104" t="s">
        <v>44</v>
      </c>
      <c r="C5" s="104" t="s">
        <v>363</v>
      </c>
      <c r="D5" s="98" t="s">
        <v>364</v>
      </c>
      <c r="E5" s="104" t="s">
        <v>337</v>
      </c>
      <c r="F5" s="99" t="n">
        <v>9</v>
      </c>
    </row>
    <row r="6" customFormat="false" ht="12" hidden="false" customHeight="false" outlineLevel="3" collapsed="false">
      <c r="A6" s="97" t="s">
        <v>45</v>
      </c>
      <c r="B6" s="104" t="s">
        <v>44</v>
      </c>
      <c r="C6" s="104" t="s">
        <v>363</v>
      </c>
      <c r="D6" s="98" t="s">
        <v>364</v>
      </c>
      <c r="E6" s="104" t="s">
        <v>348</v>
      </c>
      <c r="F6" s="99" t="n">
        <v>250</v>
      </c>
    </row>
    <row r="7" customFormat="false" ht="12" hidden="false" customHeight="false" outlineLevel="3" collapsed="false">
      <c r="A7" s="97" t="s">
        <v>45</v>
      </c>
      <c r="B7" s="104" t="s">
        <v>44</v>
      </c>
      <c r="C7" s="104" t="s">
        <v>363</v>
      </c>
      <c r="D7" s="98" t="s">
        <v>364</v>
      </c>
      <c r="E7" s="104" t="s">
        <v>348</v>
      </c>
      <c r="F7" s="99" t="n">
        <v>119</v>
      </c>
    </row>
    <row r="8" customFormat="false" ht="12" hidden="false" customHeight="false" outlineLevel="2" collapsed="false">
      <c r="B8" s="104"/>
      <c r="C8" s="100" t="s">
        <v>365</v>
      </c>
      <c r="E8" s="104"/>
      <c r="F8" s="99" t="n">
        <f aca="false">SUBTOTAL(9,F2:F7)</f>
        <v>1283</v>
      </c>
    </row>
    <row r="9" customFormat="false" ht="12" hidden="false" customHeight="false" outlineLevel="1" collapsed="false">
      <c r="B9" s="100" t="s">
        <v>366</v>
      </c>
      <c r="C9" s="104"/>
      <c r="E9" s="104"/>
      <c r="F9" s="99" t="n">
        <f aca="false">SUBTOTAL(9,F2:F7)</f>
        <v>1283</v>
      </c>
    </row>
    <row r="10" customFormat="false" ht="12" hidden="false" customHeight="false" outlineLevel="3" collapsed="false">
      <c r="A10" s="97" t="s">
        <v>47</v>
      </c>
      <c r="B10" s="104" t="s">
        <v>46</v>
      </c>
      <c r="C10" s="104" t="s">
        <v>367</v>
      </c>
      <c r="D10" s="98" t="s">
        <v>364</v>
      </c>
      <c r="E10" s="104" t="s">
        <v>348</v>
      </c>
      <c r="F10" s="99" t="n">
        <v>11418</v>
      </c>
    </row>
    <row r="11" customFormat="false" ht="12" hidden="false" customHeight="false" outlineLevel="2" collapsed="false">
      <c r="B11" s="104"/>
      <c r="C11" s="101" t="s">
        <v>368</v>
      </c>
      <c r="E11" s="104"/>
      <c r="F11" s="99" t="n">
        <f aca="false">SUBTOTAL(9,F10)</f>
        <v>11418</v>
      </c>
    </row>
    <row r="12" customFormat="false" ht="12" hidden="false" customHeight="false" outlineLevel="1" collapsed="false">
      <c r="B12" s="101" t="s">
        <v>369</v>
      </c>
      <c r="C12" s="104"/>
      <c r="E12" s="104"/>
      <c r="F12" s="99" t="n">
        <f aca="false">SUBTOTAL(9,F10)</f>
        <v>11418</v>
      </c>
    </row>
    <row r="13" customFormat="false" ht="12" hidden="false" customHeight="false" outlineLevel="3" collapsed="false">
      <c r="A13" s="97" t="s">
        <v>49</v>
      </c>
      <c r="B13" s="104" t="s">
        <v>48</v>
      </c>
      <c r="C13" s="104" t="s">
        <v>370</v>
      </c>
      <c r="D13" s="98" t="s">
        <v>364</v>
      </c>
      <c r="E13" s="104" t="s">
        <v>334</v>
      </c>
      <c r="F13" s="99" t="n">
        <v>0</v>
      </c>
    </row>
    <row r="14" customFormat="false" ht="12" hidden="false" customHeight="false" outlineLevel="3" collapsed="false">
      <c r="A14" s="97" t="s">
        <v>49</v>
      </c>
      <c r="B14" s="104" t="s">
        <v>48</v>
      </c>
      <c r="C14" s="104" t="s">
        <v>370</v>
      </c>
      <c r="D14" s="98" t="s">
        <v>364</v>
      </c>
      <c r="E14" s="104" t="s">
        <v>335</v>
      </c>
      <c r="F14" s="99" t="n">
        <v>327</v>
      </c>
    </row>
    <row r="15" customFormat="false" ht="12" hidden="false" customHeight="false" outlineLevel="3" collapsed="false">
      <c r="A15" s="97" t="s">
        <v>49</v>
      </c>
      <c r="B15" s="104" t="s">
        <v>48</v>
      </c>
      <c r="C15" s="104" t="s">
        <v>370</v>
      </c>
      <c r="D15" s="98" t="s">
        <v>364</v>
      </c>
      <c r="E15" s="104" t="s">
        <v>336</v>
      </c>
      <c r="F15" s="99" t="n">
        <v>3269</v>
      </c>
    </row>
    <row r="16" customFormat="false" ht="12" hidden="false" customHeight="false" outlineLevel="3" collapsed="false">
      <c r="A16" s="97" t="s">
        <v>49</v>
      </c>
      <c r="B16" s="104" t="s">
        <v>48</v>
      </c>
      <c r="C16" s="104" t="s">
        <v>370</v>
      </c>
      <c r="D16" s="98" t="s">
        <v>364</v>
      </c>
      <c r="E16" s="104" t="s">
        <v>337</v>
      </c>
      <c r="F16" s="99" t="n">
        <v>0</v>
      </c>
    </row>
    <row r="17" customFormat="false" ht="12" hidden="false" customHeight="false" outlineLevel="3" collapsed="false">
      <c r="A17" s="97" t="s">
        <v>49</v>
      </c>
      <c r="B17" s="104" t="s">
        <v>48</v>
      </c>
      <c r="C17" s="104" t="s">
        <v>370</v>
      </c>
      <c r="D17" s="98" t="s">
        <v>364</v>
      </c>
      <c r="E17" s="104" t="s">
        <v>348</v>
      </c>
      <c r="F17" s="99" t="n">
        <v>4068</v>
      </c>
    </row>
    <row r="18" customFormat="false" ht="12" hidden="false" customHeight="false" outlineLevel="2" collapsed="false">
      <c r="B18" s="104"/>
      <c r="C18" s="101" t="s">
        <v>371</v>
      </c>
      <c r="E18" s="104"/>
      <c r="F18" s="99" t="n">
        <f aca="false">SUBTOTAL(9,F13:F17)</f>
        <v>7664</v>
      </c>
    </row>
    <row r="19" customFormat="false" ht="12" hidden="false" customHeight="false" outlineLevel="1" collapsed="false">
      <c r="B19" s="101" t="s">
        <v>372</v>
      </c>
      <c r="C19" s="104"/>
      <c r="E19" s="104"/>
      <c r="F19" s="99" t="n">
        <f aca="false">SUBTOTAL(9,F13:F17)</f>
        <v>7664</v>
      </c>
    </row>
    <row r="20" customFormat="false" ht="12" hidden="false" customHeight="false" outlineLevel="3" collapsed="false">
      <c r="A20" s="97" t="s">
        <v>49</v>
      </c>
      <c r="B20" s="104" t="s">
        <v>50</v>
      </c>
      <c r="C20" s="104" t="s">
        <v>373</v>
      </c>
      <c r="D20" s="98" t="s">
        <v>364</v>
      </c>
      <c r="E20" s="104" t="s">
        <v>334</v>
      </c>
      <c r="F20" s="99" t="n">
        <v>0</v>
      </c>
    </row>
    <row r="21" customFormat="false" ht="12" hidden="false" customHeight="false" outlineLevel="3" collapsed="false">
      <c r="A21" s="97" t="s">
        <v>49</v>
      </c>
      <c r="B21" s="104" t="s">
        <v>50</v>
      </c>
      <c r="C21" s="104" t="s">
        <v>373</v>
      </c>
      <c r="D21" s="98" t="s">
        <v>364</v>
      </c>
      <c r="E21" s="104" t="s">
        <v>335</v>
      </c>
      <c r="F21" s="99" t="n">
        <v>546</v>
      </c>
    </row>
    <row r="22" customFormat="false" ht="12" hidden="false" customHeight="false" outlineLevel="3" collapsed="false">
      <c r="A22" s="97" t="s">
        <v>49</v>
      </c>
      <c r="B22" s="104" t="s">
        <v>50</v>
      </c>
      <c r="C22" s="104" t="s">
        <v>373</v>
      </c>
      <c r="D22" s="98" t="s">
        <v>364</v>
      </c>
      <c r="E22" s="104" t="s">
        <v>336</v>
      </c>
      <c r="F22" s="99" t="n">
        <v>5459</v>
      </c>
    </row>
    <row r="23" customFormat="false" ht="12" hidden="false" customHeight="false" outlineLevel="3" collapsed="false">
      <c r="A23" s="97" t="s">
        <v>49</v>
      </c>
      <c r="B23" s="104" t="s">
        <v>50</v>
      </c>
      <c r="C23" s="104" t="s">
        <v>373</v>
      </c>
      <c r="D23" s="98" t="s">
        <v>364</v>
      </c>
      <c r="E23" s="104" t="s">
        <v>337</v>
      </c>
      <c r="F23" s="99" t="n">
        <v>0</v>
      </c>
    </row>
    <row r="24" customFormat="false" ht="12" hidden="false" customHeight="false" outlineLevel="3" collapsed="false">
      <c r="A24" s="97" t="s">
        <v>49</v>
      </c>
      <c r="B24" s="104" t="s">
        <v>50</v>
      </c>
      <c r="C24" s="104" t="s">
        <v>373</v>
      </c>
      <c r="D24" s="98" t="s">
        <v>364</v>
      </c>
      <c r="E24" s="104" t="s">
        <v>348</v>
      </c>
      <c r="F24" s="99" t="n">
        <v>6791</v>
      </c>
    </row>
    <row r="25" customFormat="false" ht="12" hidden="false" customHeight="false" outlineLevel="2" collapsed="false">
      <c r="B25" s="104"/>
      <c r="C25" s="101" t="s">
        <v>374</v>
      </c>
      <c r="E25" s="104"/>
      <c r="F25" s="99" t="n">
        <f aca="false">SUBTOTAL(9,F20:F24)</f>
        <v>12796</v>
      </c>
    </row>
    <row r="26" customFormat="false" ht="12" hidden="false" customHeight="false" outlineLevel="1" collapsed="false">
      <c r="B26" s="101" t="s">
        <v>375</v>
      </c>
      <c r="C26" s="104"/>
      <c r="E26" s="104"/>
      <c r="F26" s="99" t="n">
        <f aca="false">SUBTOTAL(9,F20:F24)</f>
        <v>12796</v>
      </c>
    </row>
    <row r="27" customFormat="false" ht="12" hidden="false" customHeight="false" outlineLevel="3" collapsed="false">
      <c r="A27" s="97" t="s">
        <v>52</v>
      </c>
      <c r="B27" s="104" t="s">
        <v>51</v>
      </c>
      <c r="C27" s="104" t="s">
        <v>367</v>
      </c>
      <c r="D27" s="98" t="s">
        <v>364</v>
      </c>
      <c r="E27" s="104" t="s">
        <v>338</v>
      </c>
      <c r="F27" s="99" t="n">
        <v>11418</v>
      </c>
    </row>
    <row r="28" customFormat="false" ht="12" hidden="false" customHeight="false" outlineLevel="2" collapsed="false">
      <c r="B28" s="104"/>
      <c r="C28" s="101" t="s">
        <v>368</v>
      </c>
      <c r="E28" s="104"/>
      <c r="F28" s="99" t="n">
        <f aca="false">SUBTOTAL(9,F27)</f>
        <v>11418</v>
      </c>
    </row>
    <row r="29" customFormat="false" ht="12" hidden="false" customHeight="false" outlineLevel="1" collapsed="false">
      <c r="B29" s="101" t="s">
        <v>376</v>
      </c>
      <c r="C29" s="104"/>
      <c r="E29" s="104"/>
      <c r="F29" s="99" t="n">
        <f aca="false">SUBTOTAL(9,F27)</f>
        <v>11418</v>
      </c>
    </row>
    <row r="30" customFormat="false" ht="12" hidden="false" customHeight="false" outlineLevel="3" collapsed="false">
      <c r="A30" s="97" t="s">
        <v>54</v>
      </c>
      <c r="B30" s="104" t="s">
        <v>53</v>
      </c>
      <c r="C30" s="104" t="s">
        <v>370</v>
      </c>
      <c r="D30" s="98" t="s">
        <v>364</v>
      </c>
      <c r="E30" s="104" t="s">
        <v>338</v>
      </c>
      <c r="F30" s="99" t="n">
        <v>3975</v>
      </c>
    </row>
    <row r="31" customFormat="false" ht="12" hidden="false" customHeight="false" outlineLevel="2" collapsed="false">
      <c r="B31" s="104"/>
      <c r="C31" s="101" t="s">
        <v>371</v>
      </c>
      <c r="E31" s="104"/>
      <c r="F31" s="99" t="n">
        <f aca="false">SUBTOTAL(9,F30)</f>
        <v>3975</v>
      </c>
    </row>
    <row r="32" customFormat="false" ht="12" hidden="false" customHeight="false" outlineLevel="1" collapsed="false">
      <c r="B32" s="101" t="s">
        <v>377</v>
      </c>
      <c r="C32" s="104"/>
      <c r="E32" s="104"/>
      <c r="F32" s="99" t="n">
        <f aca="false">SUBTOTAL(9,F30)</f>
        <v>3975</v>
      </c>
    </row>
    <row r="33" customFormat="false" ht="12" hidden="false" customHeight="false" outlineLevel="3" collapsed="false">
      <c r="A33" s="97" t="s">
        <v>54</v>
      </c>
      <c r="B33" s="104" t="s">
        <v>55</v>
      </c>
      <c r="C33" s="104" t="s">
        <v>367</v>
      </c>
      <c r="D33" s="98" t="s">
        <v>364</v>
      </c>
      <c r="E33" s="104" t="s">
        <v>338</v>
      </c>
      <c r="F33" s="99" t="n">
        <v>11418</v>
      </c>
    </row>
    <row r="34" customFormat="false" ht="12" hidden="false" customHeight="false" outlineLevel="2" collapsed="false">
      <c r="B34" s="104"/>
      <c r="C34" s="101" t="s">
        <v>368</v>
      </c>
      <c r="E34" s="104"/>
      <c r="F34" s="99" t="n">
        <f aca="false">SUBTOTAL(9,F33)</f>
        <v>11418</v>
      </c>
    </row>
    <row r="35" customFormat="false" ht="12" hidden="false" customHeight="false" outlineLevel="1" collapsed="false">
      <c r="B35" s="101" t="s">
        <v>378</v>
      </c>
      <c r="C35" s="104"/>
      <c r="E35" s="104"/>
      <c r="F35" s="99" t="n">
        <f aca="false">SUBTOTAL(9,F33)</f>
        <v>11418</v>
      </c>
    </row>
    <row r="36" customFormat="false" ht="12" hidden="false" customHeight="false" outlineLevel="3" collapsed="false">
      <c r="A36" s="97" t="s">
        <v>54</v>
      </c>
      <c r="B36" s="104" t="s">
        <v>56</v>
      </c>
      <c r="C36" s="104" t="s">
        <v>370</v>
      </c>
      <c r="D36" s="98" t="s">
        <v>364</v>
      </c>
      <c r="E36" s="104" t="s">
        <v>334</v>
      </c>
      <c r="F36" s="99" t="n">
        <v>1456</v>
      </c>
    </row>
    <row r="37" customFormat="false" ht="12" hidden="false" customHeight="false" outlineLevel="3" collapsed="false">
      <c r="A37" s="97" t="s">
        <v>54</v>
      </c>
      <c r="B37" s="104" t="s">
        <v>56</v>
      </c>
      <c r="C37" s="104" t="s">
        <v>370</v>
      </c>
      <c r="D37" s="98" t="s">
        <v>364</v>
      </c>
      <c r="E37" s="104" t="s">
        <v>338</v>
      </c>
      <c r="F37" s="99" t="n">
        <v>1957</v>
      </c>
    </row>
    <row r="38" customFormat="false" ht="12" hidden="false" customHeight="false" outlineLevel="2" collapsed="false">
      <c r="B38" s="104"/>
      <c r="C38" s="101" t="s">
        <v>371</v>
      </c>
      <c r="E38" s="104"/>
      <c r="F38" s="99" t="n">
        <f aca="false">SUBTOTAL(9,F36:F37)</f>
        <v>3413</v>
      </c>
    </row>
    <row r="39" customFormat="false" ht="12" hidden="false" customHeight="false" outlineLevel="1" collapsed="false">
      <c r="B39" s="101" t="s">
        <v>379</v>
      </c>
      <c r="C39" s="104"/>
      <c r="E39" s="104"/>
      <c r="F39" s="99" t="n">
        <f aca="false">SUBTOTAL(9,F36:F37)</f>
        <v>3413</v>
      </c>
    </row>
    <row r="40" customFormat="false" ht="12" hidden="false" customHeight="false" outlineLevel="3" collapsed="false">
      <c r="A40" s="97" t="s">
        <v>226</v>
      </c>
      <c r="B40" s="104" t="s">
        <v>225</v>
      </c>
      <c r="C40" s="104" t="s">
        <v>380</v>
      </c>
      <c r="D40" s="98" t="s">
        <v>381</v>
      </c>
      <c r="E40" s="104" t="s">
        <v>334</v>
      </c>
      <c r="F40" s="99" t="n">
        <v>1265</v>
      </c>
    </row>
    <row r="41" customFormat="false" ht="12" hidden="false" customHeight="false" outlineLevel="3" collapsed="false">
      <c r="A41" s="97" t="s">
        <v>226</v>
      </c>
      <c r="B41" s="104" t="s">
        <v>225</v>
      </c>
      <c r="C41" s="104" t="s">
        <v>380</v>
      </c>
      <c r="D41" s="98" t="s">
        <v>381</v>
      </c>
      <c r="E41" s="104" t="s">
        <v>335</v>
      </c>
      <c r="F41" s="99" t="n">
        <v>3310</v>
      </c>
    </row>
    <row r="42" customFormat="false" ht="12" hidden="false" customHeight="false" outlineLevel="3" collapsed="false">
      <c r="A42" s="97" t="s">
        <v>226</v>
      </c>
      <c r="B42" s="104" t="s">
        <v>225</v>
      </c>
      <c r="C42" s="104" t="s">
        <v>380</v>
      </c>
      <c r="D42" s="98" t="s">
        <v>381</v>
      </c>
      <c r="E42" s="104" t="s">
        <v>338</v>
      </c>
      <c r="F42" s="99" t="n">
        <v>351</v>
      </c>
    </row>
    <row r="43" customFormat="false" ht="12" hidden="false" customHeight="false" outlineLevel="3" collapsed="false">
      <c r="A43" s="97" t="s">
        <v>226</v>
      </c>
      <c r="B43" s="104" t="s">
        <v>225</v>
      </c>
      <c r="C43" s="104" t="s">
        <v>380</v>
      </c>
      <c r="D43" s="98" t="s">
        <v>381</v>
      </c>
      <c r="E43" s="104" t="s">
        <v>345</v>
      </c>
      <c r="F43" s="99" t="n">
        <v>9</v>
      </c>
    </row>
    <row r="44" customFormat="false" ht="12" hidden="false" customHeight="false" outlineLevel="3" collapsed="false">
      <c r="A44" s="97" t="s">
        <v>226</v>
      </c>
      <c r="B44" s="104" t="s">
        <v>225</v>
      </c>
      <c r="C44" s="104" t="s">
        <v>380</v>
      </c>
      <c r="D44" s="98" t="s">
        <v>381</v>
      </c>
      <c r="E44" s="104" t="s">
        <v>348</v>
      </c>
      <c r="F44" s="99" t="n">
        <v>65</v>
      </c>
    </row>
    <row r="45" customFormat="false" ht="12" hidden="false" customHeight="false" outlineLevel="2" collapsed="false">
      <c r="B45" s="104"/>
      <c r="C45" s="101" t="s">
        <v>382</v>
      </c>
      <c r="E45" s="104"/>
      <c r="F45" s="99" t="n">
        <f aca="false">SUBTOTAL(9,F40:F44)</f>
        <v>5000</v>
      </c>
    </row>
    <row r="46" customFormat="false" ht="12" hidden="false" customHeight="false" outlineLevel="1" collapsed="false">
      <c r="B46" s="101" t="s">
        <v>383</v>
      </c>
      <c r="C46" s="104"/>
      <c r="E46" s="104"/>
      <c r="F46" s="99" t="n">
        <f aca="false">SUBTOTAL(9,F40:F44)</f>
        <v>5000</v>
      </c>
    </row>
    <row r="47" customFormat="false" ht="12" hidden="false" customHeight="false" outlineLevel="3" collapsed="false">
      <c r="A47" s="97" t="s">
        <v>279</v>
      </c>
      <c r="B47" s="104" t="s">
        <v>278</v>
      </c>
      <c r="C47" s="104" t="s">
        <v>384</v>
      </c>
      <c r="D47" s="98" t="s">
        <v>364</v>
      </c>
      <c r="E47" s="104" t="s">
        <v>334</v>
      </c>
      <c r="F47" s="99" t="n">
        <v>17267</v>
      </c>
    </row>
    <row r="48" customFormat="false" ht="12" hidden="false" customHeight="false" outlineLevel="3" collapsed="false">
      <c r="A48" s="97" t="s">
        <v>279</v>
      </c>
      <c r="B48" s="104" t="s">
        <v>278</v>
      </c>
      <c r="C48" s="104" t="s">
        <v>384</v>
      </c>
      <c r="D48" s="98" t="s">
        <v>364</v>
      </c>
      <c r="E48" s="104" t="s">
        <v>335</v>
      </c>
      <c r="F48" s="99" t="n">
        <v>0</v>
      </c>
    </row>
    <row r="49" customFormat="false" ht="12" hidden="false" customHeight="false" outlineLevel="3" collapsed="false">
      <c r="A49" s="97" t="s">
        <v>279</v>
      </c>
      <c r="B49" s="104" t="s">
        <v>278</v>
      </c>
      <c r="C49" s="104" t="s">
        <v>384</v>
      </c>
      <c r="D49" s="98" t="s">
        <v>364</v>
      </c>
      <c r="E49" s="104" t="s">
        <v>336</v>
      </c>
      <c r="F49" s="99" t="n">
        <v>1132</v>
      </c>
    </row>
    <row r="50" customFormat="false" ht="12" hidden="false" customHeight="false" outlineLevel="3" collapsed="false">
      <c r="A50" s="97" t="s">
        <v>279</v>
      </c>
      <c r="B50" s="104" t="s">
        <v>278</v>
      </c>
      <c r="C50" s="104" t="s">
        <v>384</v>
      </c>
      <c r="D50" s="98" t="s">
        <v>364</v>
      </c>
      <c r="E50" s="104" t="s">
        <v>337</v>
      </c>
      <c r="F50" s="99" t="n">
        <v>221</v>
      </c>
    </row>
    <row r="51" customFormat="false" ht="12" hidden="false" customHeight="false" outlineLevel="3" collapsed="false">
      <c r="A51" s="97" t="s">
        <v>279</v>
      </c>
      <c r="B51" s="104" t="s">
        <v>278</v>
      </c>
      <c r="C51" s="104" t="s">
        <v>384</v>
      </c>
      <c r="D51" s="98" t="s">
        <v>364</v>
      </c>
      <c r="E51" s="104" t="s">
        <v>348</v>
      </c>
      <c r="F51" s="99" t="n">
        <v>6400</v>
      </c>
    </row>
    <row r="52" customFormat="false" ht="12" hidden="false" customHeight="false" outlineLevel="3" collapsed="false">
      <c r="A52" s="97" t="s">
        <v>279</v>
      </c>
      <c r="B52" s="104" t="s">
        <v>278</v>
      </c>
      <c r="C52" s="104" t="s">
        <v>384</v>
      </c>
      <c r="D52" s="98" t="s">
        <v>364</v>
      </c>
      <c r="E52" s="104" t="s">
        <v>348</v>
      </c>
      <c r="F52" s="99" t="n">
        <v>3049</v>
      </c>
    </row>
    <row r="53" customFormat="false" ht="12" hidden="false" customHeight="false" outlineLevel="2" collapsed="false">
      <c r="B53" s="104"/>
      <c r="C53" s="101" t="s">
        <v>385</v>
      </c>
      <c r="E53" s="104"/>
      <c r="F53" s="99" t="n">
        <f aca="false">SUBTOTAL(9,F47:F52)</f>
        <v>28069</v>
      </c>
    </row>
    <row r="54" customFormat="false" ht="12" hidden="false" customHeight="false" outlineLevel="1" collapsed="false">
      <c r="B54" s="101" t="s">
        <v>386</v>
      </c>
      <c r="C54" s="104"/>
      <c r="E54" s="104"/>
      <c r="F54" s="99" t="n">
        <f aca="false">SUBTOTAL(9,F47:F52)</f>
        <v>28069</v>
      </c>
    </row>
    <row r="55" customFormat="false" ht="12" hidden="false" customHeight="false" outlineLevel="3" collapsed="false">
      <c r="A55" s="97" t="s">
        <v>281</v>
      </c>
      <c r="B55" s="104" t="s">
        <v>280</v>
      </c>
      <c r="C55" s="104" t="s">
        <v>387</v>
      </c>
      <c r="D55" s="98" t="s">
        <v>364</v>
      </c>
      <c r="E55" s="104" t="s">
        <v>334</v>
      </c>
      <c r="F55" s="99" t="n">
        <v>100814</v>
      </c>
    </row>
    <row r="56" customFormat="false" ht="12" hidden="false" customHeight="false" outlineLevel="3" collapsed="false">
      <c r="A56" s="97" t="s">
        <v>281</v>
      </c>
      <c r="B56" s="104" t="s">
        <v>280</v>
      </c>
      <c r="C56" s="104" t="s">
        <v>387</v>
      </c>
      <c r="D56" s="98" t="s">
        <v>364</v>
      </c>
      <c r="E56" s="104" t="s">
        <v>335</v>
      </c>
      <c r="F56" s="99" t="n">
        <v>0</v>
      </c>
    </row>
    <row r="57" customFormat="false" ht="12" hidden="false" customHeight="false" outlineLevel="3" collapsed="false">
      <c r="A57" s="97" t="s">
        <v>281</v>
      </c>
      <c r="B57" s="104" t="s">
        <v>280</v>
      </c>
      <c r="C57" s="104" t="s">
        <v>387</v>
      </c>
      <c r="D57" s="98" t="s">
        <v>364</v>
      </c>
      <c r="E57" s="104" t="s">
        <v>336</v>
      </c>
      <c r="F57" s="99" t="n">
        <v>6617</v>
      </c>
    </row>
    <row r="58" customFormat="false" ht="12" hidden="false" customHeight="false" outlineLevel="3" collapsed="false">
      <c r="A58" s="97" t="s">
        <v>281</v>
      </c>
      <c r="B58" s="104" t="s">
        <v>280</v>
      </c>
      <c r="C58" s="104" t="s">
        <v>387</v>
      </c>
      <c r="D58" s="98" t="s">
        <v>364</v>
      </c>
      <c r="E58" s="104" t="s">
        <v>337</v>
      </c>
      <c r="F58" s="99" t="n">
        <v>1295</v>
      </c>
    </row>
    <row r="59" customFormat="false" ht="12" hidden="false" customHeight="false" outlineLevel="3" collapsed="false">
      <c r="A59" s="97" t="s">
        <v>281</v>
      </c>
      <c r="B59" s="104" t="s">
        <v>280</v>
      </c>
      <c r="C59" s="104" t="s">
        <v>387</v>
      </c>
      <c r="D59" s="98" t="s">
        <v>364</v>
      </c>
      <c r="E59" s="104" t="s">
        <v>348</v>
      </c>
      <c r="F59" s="99" t="n">
        <v>37370</v>
      </c>
    </row>
    <row r="60" customFormat="false" ht="12" hidden="false" customHeight="false" outlineLevel="3" collapsed="false">
      <c r="A60" s="97" t="s">
        <v>281</v>
      </c>
      <c r="B60" s="104" t="s">
        <v>280</v>
      </c>
      <c r="C60" s="104" t="s">
        <v>387</v>
      </c>
      <c r="D60" s="98" t="s">
        <v>364</v>
      </c>
      <c r="E60" s="104" t="s">
        <v>348</v>
      </c>
      <c r="F60" s="99" t="n">
        <v>17808</v>
      </c>
    </row>
    <row r="61" customFormat="false" ht="12" hidden="false" customHeight="false" outlineLevel="2" collapsed="false">
      <c r="B61" s="104"/>
      <c r="C61" s="101" t="s">
        <v>388</v>
      </c>
      <c r="E61" s="104"/>
      <c r="F61" s="99" t="n">
        <f aca="false">SUBTOTAL(9,F55:F60)</f>
        <v>163904</v>
      </c>
    </row>
    <row r="62" customFormat="false" ht="12" hidden="false" customHeight="false" outlineLevel="3" collapsed="false">
      <c r="A62" s="97" t="s">
        <v>281</v>
      </c>
      <c r="B62" s="104" t="s">
        <v>280</v>
      </c>
      <c r="C62" s="104" t="s">
        <v>389</v>
      </c>
      <c r="D62" s="98" t="s">
        <v>364</v>
      </c>
      <c r="E62" s="104" t="s">
        <v>334</v>
      </c>
      <c r="F62" s="99" t="n">
        <v>4075</v>
      </c>
    </row>
    <row r="63" customFormat="false" ht="12" hidden="false" customHeight="false" outlineLevel="3" collapsed="false">
      <c r="A63" s="97" t="s">
        <v>281</v>
      </c>
      <c r="B63" s="104" t="s">
        <v>280</v>
      </c>
      <c r="C63" s="104" t="s">
        <v>389</v>
      </c>
      <c r="D63" s="98" t="s">
        <v>364</v>
      </c>
      <c r="E63" s="104" t="s">
        <v>335</v>
      </c>
      <c r="F63" s="99" t="n">
        <v>0</v>
      </c>
    </row>
    <row r="64" customFormat="false" ht="12" hidden="false" customHeight="false" outlineLevel="3" collapsed="false">
      <c r="A64" s="97" t="s">
        <v>281</v>
      </c>
      <c r="B64" s="104" t="s">
        <v>280</v>
      </c>
      <c r="C64" s="104" t="s">
        <v>389</v>
      </c>
      <c r="D64" s="98" t="s">
        <v>364</v>
      </c>
      <c r="E64" s="104" t="s">
        <v>336</v>
      </c>
      <c r="F64" s="99" t="n">
        <v>266</v>
      </c>
    </row>
    <row r="65" customFormat="false" ht="12" hidden="false" customHeight="false" outlineLevel="3" collapsed="false">
      <c r="A65" s="97" t="s">
        <v>281</v>
      </c>
      <c r="B65" s="104" t="s">
        <v>280</v>
      </c>
      <c r="C65" s="104" t="s">
        <v>389</v>
      </c>
      <c r="D65" s="98" t="s">
        <v>364</v>
      </c>
      <c r="E65" s="104" t="s">
        <v>337</v>
      </c>
      <c r="F65" s="99" t="n">
        <v>51</v>
      </c>
    </row>
    <row r="66" customFormat="false" ht="12" hidden="false" customHeight="false" outlineLevel="3" collapsed="false">
      <c r="A66" s="97" t="s">
        <v>281</v>
      </c>
      <c r="B66" s="104" t="s">
        <v>280</v>
      </c>
      <c r="C66" s="104" t="s">
        <v>389</v>
      </c>
      <c r="D66" s="98" t="s">
        <v>364</v>
      </c>
      <c r="E66" s="104" t="s">
        <v>348</v>
      </c>
      <c r="F66" s="99" t="n">
        <v>1511</v>
      </c>
    </row>
    <row r="67" customFormat="false" ht="12" hidden="false" customHeight="false" outlineLevel="3" collapsed="false">
      <c r="A67" s="97" t="s">
        <v>281</v>
      </c>
      <c r="B67" s="104" t="s">
        <v>280</v>
      </c>
      <c r="C67" s="104" t="s">
        <v>389</v>
      </c>
      <c r="D67" s="98" t="s">
        <v>364</v>
      </c>
      <c r="E67" s="104" t="s">
        <v>348</v>
      </c>
      <c r="F67" s="99" t="n">
        <v>719</v>
      </c>
    </row>
    <row r="68" customFormat="false" ht="12" hidden="false" customHeight="false" outlineLevel="2" collapsed="false">
      <c r="B68" s="104"/>
      <c r="C68" s="101" t="s">
        <v>390</v>
      </c>
      <c r="E68" s="104"/>
      <c r="F68" s="99" t="n">
        <f aca="false">SUBTOTAL(9,F62:F67)</f>
        <v>6622</v>
      </c>
    </row>
    <row r="69" customFormat="false" ht="12" hidden="false" customHeight="false" outlineLevel="3" collapsed="false">
      <c r="A69" s="97" t="s">
        <v>281</v>
      </c>
      <c r="B69" s="104" t="s">
        <v>280</v>
      </c>
      <c r="C69" s="104" t="s">
        <v>391</v>
      </c>
      <c r="D69" s="98" t="s">
        <v>364</v>
      </c>
      <c r="E69" s="104" t="s">
        <v>334</v>
      </c>
      <c r="F69" s="99" t="n">
        <v>5928</v>
      </c>
    </row>
    <row r="70" customFormat="false" ht="12" hidden="false" customHeight="false" outlineLevel="3" collapsed="false">
      <c r="A70" s="97" t="s">
        <v>281</v>
      </c>
      <c r="B70" s="104" t="s">
        <v>280</v>
      </c>
      <c r="C70" s="104" t="s">
        <v>391</v>
      </c>
      <c r="D70" s="98" t="s">
        <v>364</v>
      </c>
      <c r="E70" s="104" t="s">
        <v>335</v>
      </c>
      <c r="F70" s="99" t="n">
        <v>0</v>
      </c>
    </row>
    <row r="71" customFormat="false" ht="12" hidden="false" customHeight="false" outlineLevel="3" collapsed="false">
      <c r="A71" s="97" t="s">
        <v>281</v>
      </c>
      <c r="B71" s="104" t="s">
        <v>280</v>
      </c>
      <c r="C71" s="104" t="s">
        <v>391</v>
      </c>
      <c r="D71" s="98" t="s">
        <v>364</v>
      </c>
      <c r="E71" s="104" t="s">
        <v>336</v>
      </c>
      <c r="F71" s="99" t="n">
        <v>389</v>
      </c>
    </row>
    <row r="72" customFormat="false" ht="12" hidden="false" customHeight="false" outlineLevel="3" collapsed="false">
      <c r="A72" s="97" t="s">
        <v>281</v>
      </c>
      <c r="B72" s="104" t="s">
        <v>280</v>
      </c>
      <c r="C72" s="104" t="s">
        <v>391</v>
      </c>
      <c r="D72" s="98" t="s">
        <v>364</v>
      </c>
      <c r="E72" s="104" t="s">
        <v>337</v>
      </c>
      <c r="F72" s="99" t="n">
        <v>75</v>
      </c>
    </row>
    <row r="73" customFormat="false" ht="12" hidden="false" customHeight="false" outlineLevel="3" collapsed="false">
      <c r="A73" s="97" t="s">
        <v>281</v>
      </c>
      <c r="B73" s="104" t="s">
        <v>280</v>
      </c>
      <c r="C73" s="104" t="s">
        <v>391</v>
      </c>
      <c r="D73" s="98" t="s">
        <v>364</v>
      </c>
      <c r="E73" s="104" t="s">
        <v>348</v>
      </c>
      <c r="F73" s="99" t="n">
        <v>2196</v>
      </c>
    </row>
    <row r="74" customFormat="false" ht="12" hidden="false" customHeight="false" outlineLevel="3" collapsed="false">
      <c r="A74" s="97" t="s">
        <v>281</v>
      </c>
      <c r="B74" s="104" t="s">
        <v>280</v>
      </c>
      <c r="C74" s="104" t="s">
        <v>391</v>
      </c>
      <c r="D74" s="98" t="s">
        <v>364</v>
      </c>
      <c r="E74" s="104" t="s">
        <v>348</v>
      </c>
      <c r="F74" s="99" t="n">
        <v>1046</v>
      </c>
    </row>
    <row r="75" customFormat="false" ht="12" hidden="false" customHeight="false" outlineLevel="2" collapsed="false">
      <c r="B75" s="104"/>
      <c r="C75" s="101" t="s">
        <v>392</v>
      </c>
      <c r="E75" s="104"/>
      <c r="F75" s="99" t="n">
        <f aca="false">SUBTOTAL(9,F69:F74)</f>
        <v>9634</v>
      </c>
    </row>
    <row r="76" customFormat="false" ht="12" hidden="false" customHeight="false" outlineLevel="1" collapsed="false">
      <c r="B76" s="101" t="s">
        <v>393</v>
      </c>
      <c r="C76" s="104"/>
      <c r="E76" s="104"/>
      <c r="F76" s="99" t="n">
        <f aca="false">SUBTOTAL(9,F55:F74)</f>
        <v>180160</v>
      </c>
    </row>
    <row r="77" customFormat="false" ht="12" hidden="false" customHeight="false" outlineLevel="3" collapsed="false">
      <c r="A77" s="97" t="s">
        <v>394</v>
      </c>
      <c r="B77" s="104" t="s">
        <v>282</v>
      </c>
      <c r="C77" s="104" t="s">
        <v>395</v>
      </c>
      <c r="D77" s="98" t="s">
        <v>364</v>
      </c>
      <c r="E77" s="104" t="s">
        <v>334</v>
      </c>
      <c r="F77" s="99" t="n">
        <v>1481</v>
      </c>
    </row>
    <row r="78" customFormat="false" ht="12" hidden="false" customHeight="false" outlineLevel="3" collapsed="false">
      <c r="A78" s="97" t="s">
        <v>394</v>
      </c>
      <c r="B78" s="104" t="s">
        <v>282</v>
      </c>
      <c r="C78" s="104" t="s">
        <v>395</v>
      </c>
      <c r="D78" s="98" t="s">
        <v>364</v>
      </c>
      <c r="E78" s="104" t="s">
        <v>335</v>
      </c>
      <c r="F78" s="99" t="n">
        <v>0</v>
      </c>
    </row>
    <row r="79" customFormat="false" ht="12" hidden="false" customHeight="false" outlineLevel="3" collapsed="false">
      <c r="A79" s="97" t="s">
        <v>394</v>
      </c>
      <c r="B79" s="104" t="s">
        <v>282</v>
      </c>
      <c r="C79" s="104" t="s">
        <v>395</v>
      </c>
      <c r="D79" s="98" t="s">
        <v>364</v>
      </c>
      <c r="E79" s="104" t="s">
        <v>336</v>
      </c>
      <c r="F79" s="99" t="n">
        <v>97</v>
      </c>
    </row>
    <row r="80" customFormat="false" ht="12" hidden="false" customHeight="false" outlineLevel="3" collapsed="false">
      <c r="A80" s="97" t="s">
        <v>394</v>
      </c>
      <c r="B80" s="104" t="s">
        <v>282</v>
      </c>
      <c r="C80" s="104" t="s">
        <v>395</v>
      </c>
      <c r="D80" s="98" t="s">
        <v>364</v>
      </c>
      <c r="E80" s="104" t="s">
        <v>337</v>
      </c>
      <c r="F80" s="99" t="n">
        <v>18</v>
      </c>
    </row>
    <row r="81" customFormat="false" ht="12" hidden="false" customHeight="false" outlineLevel="3" collapsed="false">
      <c r="A81" s="97" t="s">
        <v>394</v>
      </c>
      <c r="B81" s="104" t="s">
        <v>282</v>
      </c>
      <c r="C81" s="104" t="s">
        <v>395</v>
      </c>
      <c r="D81" s="98" t="s">
        <v>364</v>
      </c>
      <c r="E81" s="104" t="s">
        <v>348</v>
      </c>
      <c r="F81" s="99" t="n">
        <v>548</v>
      </c>
    </row>
    <row r="82" customFormat="false" ht="12" hidden="false" customHeight="false" outlineLevel="3" collapsed="false">
      <c r="A82" s="97" t="s">
        <v>394</v>
      </c>
      <c r="B82" s="104" t="s">
        <v>282</v>
      </c>
      <c r="C82" s="104" t="s">
        <v>395</v>
      </c>
      <c r="D82" s="98" t="s">
        <v>364</v>
      </c>
      <c r="E82" s="104" t="s">
        <v>348</v>
      </c>
      <c r="F82" s="99" t="n">
        <v>262</v>
      </c>
    </row>
    <row r="83" customFormat="false" ht="12" hidden="false" customHeight="false" outlineLevel="2" collapsed="false">
      <c r="B83" s="104"/>
      <c r="C83" s="101" t="s">
        <v>396</v>
      </c>
      <c r="E83" s="104"/>
      <c r="F83" s="99" t="n">
        <f aca="false">SUBTOTAL(9,F77:F82)</f>
        <v>2406</v>
      </c>
    </row>
    <row r="84" customFormat="false" ht="12" hidden="false" customHeight="false" outlineLevel="1" collapsed="false">
      <c r="B84" s="101" t="s">
        <v>397</v>
      </c>
      <c r="C84" s="104"/>
      <c r="E84" s="104"/>
      <c r="F84" s="99" t="n">
        <f aca="false">SUBTOTAL(9,F77:F82)</f>
        <v>2406</v>
      </c>
    </row>
    <row r="85" customFormat="false" ht="12" hidden="false" customHeight="false" outlineLevel="3" collapsed="false">
      <c r="A85" s="97" t="s">
        <v>394</v>
      </c>
      <c r="B85" s="104" t="s">
        <v>284</v>
      </c>
      <c r="C85" s="104" t="s">
        <v>398</v>
      </c>
      <c r="D85" s="98" t="s">
        <v>364</v>
      </c>
      <c r="E85" s="104" t="s">
        <v>334</v>
      </c>
      <c r="F85" s="99" t="n">
        <v>2208</v>
      </c>
    </row>
    <row r="86" customFormat="false" ht="12" hidden="false" customHeight="false" outlineLevel="3" collapsed="false">
      <c r="A86" s="97" t="s">
        <v>394</v>
      </c>
      <c r="B86" s="104" t="s">
        <v>284</v>
      </c>
      <c r="C86" s="104" t="s">
        <v>398</v>
      </c>
      <c r="D86" s="98" t="s">
        <v>364</v>
      </c>
      <c r="E86" s="104" t="s">
        <v>335</v>
      </c>
      <c r="F86" s="99" t="n">
        <v>0</v>
      </c>
    </row>
    <row r="87" customFormat="false" ht="12" hidden="false" customHeight="false" outlineLevel="3" collapsed="false">
      <c r="A87" s="97" t="s">
        <v>394</v>
      </c>
      <c r="B87" s="104" t="s">
        <v>284</v>
      </c>
      <c r="C87" s="104" t="s">
        <v>398</v>
      </c>
      <c r="D87" s="98" t="s">
        <v>364</v>
      </c>
      <c r="E87" s="104" t="s">
        <v>336</v>
      </c>
      <c r="F87" s="99" t="n">
        <v>144</v>
      </c>
    </row>
    <row r="88" customFormat="false" ht="12" hidden="false" customHeight="false" outlineLevel="3" collapsed="false">
      <c r="A88" s="97" t="s">
        <v>394</v>
      </c>
      <c r="B88" s="104" t="s">
        <v>284</v>
      </c>
      <c r="C88" s="104" t="s">
        <v>398</v>
      </c>
      <c r="D88" s="98" t="s">
        <v>364</v>
      </c>
      <c r="E88" s="104" t="s">
        <v>337</v>
      </c>
      <c r="F88" s="99" t="n">
        <v>28</v>
      </c>
    </row>
    <row r="89" customFormat="false" ht="12" hidden="false" customHeight="false" outlineLevel="3" collapsed="false">
      <c r="A89" s="97" t="s">
        <v>394</v>
      </c>
      <c r="B89" s="104" t="s">
        <v>284</v>
      </c>
      <c r="C89" s="104" t="s">
        <v>398</v>
      </c>
      <c r="D89" s="98" t="s">
        <v>364</v>
      </c>
      <c r="E89" s="104" t="s">
        <v>348</v>
      </c>
      <c r="F89" s="99" t="n">
        <v>819</v>
      </c>
    </row>
    <row r="90" customFormat="false" ht="12" hidden="false" customHeight="false" outlineLevel="3" collapsed="false">
      <c r="A90" s="97" t="s">
        <v>394</v>
      </c>
      <c r="B90" s="104" t="s">
        <v>284</v>
      </c>
      <c r="C90" s="104" t="s">
        <v>398</v>
      </c>
      <c r="D90" s="98" t="s">
        <v>364</v>
      </c>
      <c r="E90" s="104" t="s">
        <v>348</v>
      </c>
      <c r="F90" s="99" t="n">
        <v>390</v>
      </c>
    </row>
    <row r="91" customFormat="false" ht="12" hidden="false" customHeight="false" outlineLevel="2" collapsed="false">
      <c r="B91" s="104"/>
      <c r="C91" s="101" t="s">
        <v>399</v>
      </c>
      <c r="E91" s="104"/>
      <c r="F91" s="99" t="n">
        <f aca="false">SUBTOTAL(9,F85:F90)</f>
        <v>3589</v>
      </c>
    </row>
    <row r="92" customFormat="false" ht="12" hidden="false" customHeight="false" outlineLevel="1" collapsed="false">
      <c r="B92" s="101" t="s">
        <v>400</v>
      </c>
      <c r="C92" s="104"/>
      <c r="E92" s="104"/>
      <c r="F92" s="99" t="n">
        <f aca="false">SUBTOTAL(9,F85:F90)</f>
        <v>3589</v>
      </c>
    </row>
    <row r="93" customFormat="false" ht="12" hidden="false" customHeight="false" outlineLevel="3" collapsed="false">
      <c r="A93" s="97" t="s">
        <v>287</v>
      </c>
      <c r="B93" s="104" t="s">
        <v>286</v>
      </c>
      <c r="C93" s="104" t="s">
        <v>401</v>
      </c>
      <c r="D93" s="98" t="s">
        <v>364</v>
      </c>
      <c r="E93" s="104" t="s">
        <v>334</v>
      </c>
      <c r="F93" s="99" t="n">
        <v>8349</v>
      </c>
    </row>
    <row r="94" customFormat="false" ht="12" hidden="false" customHeight="false" outlineLevel="3" collapsed="false">
      <c r="A94" s="97" t="s">
        <v>287</v>
      </c>
      <c r="B94" s="104" t="s">
        <v>286</v>
      </c>
      <c r="C94" s="104" t="s">
        <v>401</v>
      </c>
      <c r="D94" s="98" t="s">
        <v>364</v>
      </c>
      <c r="E94" s="104" t="s">
        <v>335</v>
      </c>
      <c r="F94" s="99" t="n">
        <v>0</v>
      </c>
    </row>
    <row r="95" customFormat="false" ht="12" hidden="false" customHeight="false" outlineLevel="3" collapsed="false">
      <c r="A95" s="97" t="s">
        <v>287</v>
      </c>
      <c r="B95" s="104" t="s">
        <v>286</v>
      </c>
      <c r="C95" s="104" t="s">
        <v>401</v>
      </c>
      <c r="D95" s="98" t="s">
        <v>364</v>
      </c>
      <c r="E95" s="104" t="s">
        <v>336</v>
      </c>
      <c r="F95" s="99" t="n">
        <v>547</v>
      </c>
    </row>
    <row r="96" customFormat="false" ht="12" hidden="false" customHeight="false" outlineLevel="3" collapsed="false">
      <c r="A96" s="97" t="s">
        <v>287</v>
      </c>
      <c r="B96" s="104" t="s">
        <v>286</v>
      </c>
      <c r="C96" s="104" t="s">
        <v>401</v>
      </c>
      <c r="D96" s="98" t="s">
        <v>364</v>
      </c>
      <c r="E96" s="104" t="s">
        <v>337</v>
      </c>
      <c r="F96" s="99" t="n">
        <v>107</v>
      </c>
    </row>
    <row r="97" customFormat="false" ht="12" hidden="false" customHeight="false" outlineLevel="3" collapsed="false">
      <c r="A97" s="97" t="s">
        <v>287</v>
      </c>
      <c r="B97" s="104" t="s">
        <v>286</v>
      </c>
      <c r="C97" s="104" t="s">
        <v>401</v>
      </c>
      <c r="D97" s="98" t="s">
        <v>364</v>
      </c>
      <c r="E97" s="104" t="s">
        <v>348</v>
      </c>
      <c r="F97" s="99" t="n">
        <v>3094</v>
      </c>
    </row>
    <row r="98" customFormat="false" ht="12" hidden="false" customHeight="false" outlineLevel="3" collapsed="false">
      <c r="A98" s="97" t="s">
        <v>287</v>
      </c>
      <c r="B98" s="104" t="s">
        <v>286</v>
      </c>
      <c r="C98" s="104" t="s">
        <v>401</v>
      </c>
      <c r="D98" s="98" t="s">
        <v>364</v>
      </c>
      <c r="E98" s="104" t="s">
        <v>348</v>
      </c>
      <c r="F98" s="99" t="n">
        <v>1475</v>
      </c>
    </row>
    <row r="99" customFormat="false" ht="12" hidden="false" customHeight="false" outlineLevel="2" collapsed="false">
      <c r="B99" s="104"/>
      <c r="C99" s="101" t="s">
        <v>402</v>
      </c>
      <c r="E99" s="104"/>
      <c r="F99" s="99" t="n">
        <f aca="false">SUBTOTAL(9,F93:F98)</f>
        <v>13572</v>
      </c>
    </row>
    <row r="100" customFormat="false" ht="12" hidden="false" customHeight="false" outlineLevel="1" collapsed="false">
      <c r="B100" s="101" t="s">
        <v>403</v>
      </c>
      <c r="C100" s="104"/>
      <c r="E100" s="104"/>
      <c r="F100" s="99" t="n">
        <f aca="false">SUBTOTAL(9,F93:F98)</f>
        <v>13572</v>
      </c>
    </row>
    <row r="101" customFormat="false" ht="12" hidden="false" customHeight="false" outlineLevel="3" collapsed="false">
      <c r="A101" s="97" t="s">
        <v>228</v>
      </c>
      <c r="B101" s="104" t="s">
        <v>227</v>
      </c>
      <c r="C101" s="104" t="s">
        <v>404</v>
      </c>
      <c r="D101" s="98" t="s">
        <v>381</v>
      </c>
      <c r="E101" s="104" t="s">
        <v>334</v>
      </c>
      <c r="F101" s="99" t="n">
        <v>164</v>
      </c>
    </row>
    <row r="102" customFormat="false" ht="12" hidden="false" customHeight="false" outlineLevel="3" collapsed="false">
      <c r="A102" s="97" t="s">
        <v>228</v>
      </c>
      <c r="B102" s="104" t="s">
        <v>227</v>
      </c>
      <c r="C102" s="104" t="s">
        <v>404</v>
      </c>
      <c r="D102" s="98" t="s">
        <v>381</v>
      </c>
      <c r="E102" s="104" t="s">
        <v>335</v>
      </c>
      <c r="F102" s="99" t="n">
        <v>2788</v>
      </c>
    </row>
    <row r="103" customFormat="false" ht="12" hidden="false" customHeight="false" outlineLevel="2" collapsed="false">
      <c r="B103" s="104"/>
      <c r="C103" s="101" t="s">
        <v>405</v>
      </c>
      <c r="E103" s="104"/>
      <c r="F103" s="99" t="n">
        <f aca="false">SUBTOTAL(9,F101:F102)</f>
        <v>2952</v>
      </c>
    </row>
    <row r="104" customFormat="false" ht="12" hidden="false" customHeight="false" outlineLevel="1" collapsed="false">
      <c r="B104" s="101" t="s">
        <v>406</v>
      </c>
      <c r="C104" s="104"/>
      <c r="E104" s="104"/>
      <c r="F104" s="99" t="n">
        <f aca="false">SUBTOTAL(9,F101:F102)</f>
        <v>2952</v>
      </c>
    </row>
    <row r="105" customFormat="false" ht="12" hidden="false" customHeight="false" outlineLevel="3" collapsed="false">
      <c r="A105" s="97" t="s">
        <v>58</v>
      </c>
      <c r="B105" s="104" t="s">
        <v>57</v>
      </c>
      <c r="C105" s="104" t="s">
        <v>370</v>
      </c>
      <c r="D105" s="98" t="s">
        <v>364</v>
      </c>
      <c r="E105" s="104" t="s">
        <v>334</v>
      </c>
      <c r="F105" s="99" t="n">
        <v>0</v>
      </c>
    </row>
    <row r="106" customFormat="false" ht="12" hidden="false" customHeight="false" outlineLevel="3" collapsed="false">
      <c r="A106" s="97" t="s">
        <v>58</v>
      </c>
      <c r="B106" s="104" t="s">
        <v>57</v>
      </c>
      <c r="C106" s="104" t="s">
        <v>370</v>
      </c>
      <c r="D106" s="98" t="s">
        <v>364</v>
      </c>
      <c r="E106" s="104" t="s">
        <v>335</v>
      </c>
      <c r="F106" s="99" t="n">
        <v>409</v>
      </c>
    </row>
    <row r="107" customFormat="false" ht="12" hidden="false" customHeight="false" outlineLevel="3" collapsed="false">
      <c r="A107" s="97" t="s">
        <v>58</v>
      </c>
      <c r="B107" s="104" t="s">
        <v>57</v>
      </c>
      <c r="C107" s="104" t="s">
        <v>370</v>
      </c>
      <c r="D107" s="98" t="s">
        <v>364</v>
      </c>
      <c r="E107" s="104" t="s">
        <v>336</v>
      </c>
      <c r="F107" s="99" t="n">
        <v>4087</v>
      </c>
    </row>
    <row r="108" customFormat="false" ht="12" hidden="false" customHeight="false" outlineLevel="3" collapsed="false">
      <c r="A108" s="97" t="s">
        <v>58</v>
      </c>
      <c r="B108" s="104" t="s">
        <v>57</v>
      </c>
      <c r="C108" s="104" t="s">
        <v>370</v>
      </c>
      <c r="D108" s="98" t="s">
        <v>364</v>
      </c>
      <c r="E108" s="104" t="s">
        <v>337</v>
      </c>
      <c r="F108" s="99" t="n">
        <v>42</v>
      </c>
    </row>
    <row r="109" customFormat="false" ht="12" hidden="false" customHeight="false" outlineLevel="3" collapsed="false">
      <c r="A109" s="97" t="s">
        <v>58</v>
      </c>
      <c r="B109" s="104" t="s">
        <v>57</v>
      </c>
      <c r="C109" s="104" t="s">
        <v>370</v>
      </c>
      <c r="D109" s="98" t="s">
        <v>364</v>
      </c>
      <c r="E109" s="104" t="s">
        <v>346</v>
      </c>
      <c r="F109" s="99" t="n">
        <v>449</v>
      </c>
    </row>
    <row r="110" customFormat="false" ht="12" hidden="false" customHeight="false" outlineLevel="3" collapsed="false">
      <c r="A110" s="97" t="s">
        <v>58</v>
      </c>
      <c r="B110" s="104" t="s">
        <v>57</v>
      </c>
      <c r="C110" s="104" t="s">
        <v>370</v>
      </c>
      <c r="D110" s="98" t="s">
        <v>364</v>
      </c>
      <c r="E110" s="104" t="s">
        <v>348</v>
      </c>
      <c r="F110" s="99" t="n">
        <v>649</v>
      </c>
    </row>
    <row r="111" customFormat="false" ht="12" hidden="false" customHeight="false" outlineLevel="2" collapsed="false">
      <c r="B111" s="104"/>
      <c r="C111" s="101" t="s">
        <v>371</v>
      </c>
      <c r="E111" s="104"/>
      <c r="F111" s="99" t="n">
        <f aca="false">SUBTOTAL(9,F105:F110)</f>
        <v>5636</v>
      </c>
    </row>
    <row r="112" customFormat="false" ht="12" hidden="false" customHeight="false" outlineLevel="1" collapsed="false">
      <c r="B112" s="101" t="s">
        <v>407</v>
      </c>
      <c r="C112" s="104"/>
      <c r="E112" s="104"/>
      <c r="F112" s="99" t="n">
        <f aca="false">SUBTOTAL(9,F105:F110)</f>
        <v>5636</v>
      </c>
    </row>
    <row r="113" customFormat="false" ht="12" hidden="false" customHeight="false" outlineLevel="3" collapsed="false">
      <c r="A113" s="97" t="s">
        <v>58</v>
      </c>
      <c r="B113" s="104" t="s">
        <v>59</v>
      </c>
      <c r="C113" s="104" t="s">
        <v>367</v>
      </c>
      <c r="D113" s="98" t="s">
        <v>364</v>
      </c>
      <c r="E113" s="104" t="s">
        <v>346</v>
      </c>
      <c r="F113" s="99" t="n">
        <v>15995</v>
      </c>
    </row>
    <row r="114" customFormat="false" ht="12" hidden="false" customHeight="false" outlineLevel="2" collapsed="false">
      <c r="B114" s="104"/>
      <c r="C114" s="101" t="s">
        <v>368</v>
      </c>
      <c r="E114" s="104"/>
      <c r="F114" s="99" t="n">
        <f aca="false">SUBTOTAL(9,F113)</f>
        <v>15995</v>
      </c>
    </row>
    <row r="115" customFormat="false" ht="12" hidden="false" customHeight="false" outlineLevel="1" collapsed="false">
      <c r="B115" s="101" t="s">
        <v>408</v>
      </c>
      <c r="C115" s="104"/>
      <c r="E115" s="104"/>
      <c r="F115" s="99" t="n">
        <f aca="false">SUBTOTAL(9,F113)</f>
        <v>15995</v>
      </c>
    </row>
    <row r="116" customFormat="false" ht="12" hidden="false" customHeight="false" outlineLevel="3" collapsed="false">
      <c r="A116" s="97" t="s">
        <v>58</v>
      </c>
      <c r="B116" s="104" t="s">
        <v>60</v>
      </c>
      <c r="C116" s="104" t="s">
        <v>370</v>
      </c>
      <c r="D116" s="98" t="s">
        <v>364</v>
      </c>
      <c r="E116" s="104" t="s">
        <v>334</v>
      </c>
      <c r="F116" s="99" t="n">
        <v>0</v>
      </c>
    </row>
    <row r="117" customFormat="false" ht="12" hidden="false" customHeight="false" outlineLevel="3" collapsed="false">
      <c r="A117" s="97" t="s">
        <v>58</v>
      </c>
      <c r="B117" s="104" t="s">
        <v>60</v>
      </c>
      <c r="C117" s="104" t="s">
        <v>370</v>
      </c>
      <c r="D117" s="98" t="s">
        <v>364</v>
      </c>
      <c r="E117" s="104" t="s">
        <v>335</v>
      </c>
      <c r="F117" s="99" t="n">
        <v>146</v>
      </c>
    </row>
    <row r="118" customFormat="false" ht="12" hidden="false" customHeight="false" outlineLevel="3" collapsed="false">
      <c r="A118" s="97" t="s">
        <v>58</v>
      </c>
      <c r="B118" s="104" t="s">
        <v>60</v>
      </c>
      <c r="C118" s="104" t="s">
        <v>370</v>
      </c>
      <c r="D118" s="98" t="s">
        <v>364</v>
      </c>
      <c r="E118" s="104" t="s">
        <v>336</v>
      </c>
      <c r="F118" s="99" t="n">
        <v>1456</v>
      </c>
    </row>
    <row r="119" customFormat="false" ht="12" hidden="false" customHeight="false" outlineLevel="3" collapsed="false">
      <c r="A119" s="97" t="s">
        <v>58</v>
      </c>
      <c r="B119" s="104" t="s">
        <v>60</v>
      </c>
      <c r="C119" s="104" t="s">
        <v>370</v>
      </c>
      <c r="D119" s="98" t="s">
        <v>364</v>
      </c>
      <c r="E119" s="104" t="s">
        <v>337</v>
      </c>
      <c r="F119" s="99" t="n">
        <v>14</v>
      </c>
    </row>
    <row r="120" customFormat="false" ht="12" hidden="false" customHeight="false" outlineLevel="3" collapsed="false">
      <c r="A120" s="97" t="s">
        <v>58</v>
      </c>
      <c r="B120" s="104" t="s">
        <v>60</v>
      </c>
      <c r="C120" s="104" t="s">
        <v>370</v>
      </c>
      <c r="D120" s="98" t="s">
        <v>364</v>
      </c>
      <c r="E120" s="104" t="s">
        <v>346</v>
      </c>
      <c r="F120" s="99" t="n">
        <v>159</v>
      </c>
    </row>
    <row r="121" customFormat="false" ht="12" hidden="false" customHeight="false" outlineLevel="3" collapsed="false">
      <c r="A121" s="97" t="s">
        <v>58</v>
      </c>
      <c r="B121" s="104" t="s">
        <v>60</v>
      </c>
      <c r="C121" s="104" t="s">
        <v>370</v>
      </c>
      <c r="D121" s="98" t="s">
        <v>364</v>
      </c>
      <c r="E121" s="104" t="s">
        <v>348</v>
      </c>
      <c r="F121" s="99" t="n">
        <v>231</v>
      </c>
    </row>
    <row r="122" customFormat="false" ht="12" hidden="false" customHeight="false" outlineLevel="2" collapsed="false">
      <c r="B122" s="104"/>
      <c r="C122" s="101" t="s">
        <v>371</v>
      </c>
      <c r="E122" s="104"/>
      <c r="F122" s="99" t="n">
        <f aca="false">SUBTOTAL(9,F116:F121)</f>
        <v>2006</v>
      </c>
    </row>
    <row r="123" customFormat="false" ht="12" hidden="false" customHeight="false" outlineLevel="1" collapsed="false">
      <c r="B123" s="101" t="s">
        <v>409</v>
      </c>
      <c r="C123" s="104"/>
      <c r="E123" s="104"/>
      <c r="F123" s="99" t="n">
        <f aca="false">SUBTOTAL(9,F116:F121)</f>
        <v>2006</v>
      </c>
    </row>
    <row r="124" customFormat="false" ht="12" hidden="false" customHeight="false" outlineLevel="3" collapsed="false">
      <c r="A124" s="97" t="s">
        <v>190</v>
      </c>
      <c r="B124" s="104" t="s">
        <v>189</v>
      </c>
      <c r="C124" s="104" t="s">
        <v>410</v>
      </c>
      <c r="D124" s="98" t="s">
        <v>364</v>
      </c>
      <c r="E124" s="104" t="s">
        <v>334</v>
      </c>
      <c r="F124" s="99" t="n">
        <v>0</v>
      </c>
    </row>
    <row r="125" customFormat="false" ht="12" hidden="false" customHeight="false" outlineLevel="3" collapsed="false">
      <c r="A125" s="97" t="s">
        <v>190</v>
      </c>
      <c r="B125" s="104" t="s">
        <v>189</v>
      </c>
      <c r="C125" s="104" t="s">
        <v>410</v>
      </c>
      <c r="D125" s="98" t="s">
        <v>364</v>
      </c>
      <c r="E125" s="104" t="s">
        <v>335</v>
      </c>
      <c r="F125" s="99" t="n">
        <v>686</v>
      </c>
    </row>
    <row r="126" customFormat="false" ht="12" hidden="false" customHeight="false" outlineLevel="3" collapsed="false">
      <c r="A126" s="97" t="s">
        <v>190</v>
      </c>
      <c r="B126" s="104" t="s">
        <v>189</v>
      </c>
      <c r="C126" s="104" t="s">
        <v>410</v>
      </c>
      <c r="D126" s="98" t="s">
        <v>364</v>
      </c>
      <c r="E126" s="104" t="s">
        <v>336</v>
      </c>
      <c r="F126" s="99" t="n">
        <v>5687</v>
      </c>
    </row>
    <row r="127" customFormat="false" ht="12" hidden="false" customHeight="false" outlineLevel="3" collapsed="false">
      <c r="A127" s="97" t="s">
        <v>190</v>
      </c>
      <c r="B127" s="104" t="s">
        <v>189</v>
      </c>
      <c r="C127" s="104" t="s">
        <v>410</v>
      </c>
      <c r="D127" s="98" t="s">
        <v>364</v>
      </c>
      <c r="E127" s="104" t="s">
        <v>337</v>
      </c>
      <c r="F127" s="99" t="n">
        <v>70</v>
      </c>
    </row>
    <row r="128" customFormat="false" ht="12" hidden="false" customHeight="false" outlineLevel="3" collapsed="false">
      <c r="A128" s="97" t="s">
        <v>190</v>
      </c>
      <c r="B128" s="104" t="s">
        <v>189</v>
      </c>
      <c r="C128" s="104" t="s">
        <v>410</v>
      </c>
      <c r="D128" s="98" t="s">
        <v>364</v>
      </c>
      <c r="E128" s="104" t="s">
        <v>348</v>
      </c>
      <c r="F128" s="99" t="n">
        <v>7486</v>
      </c>
    </row>
    <row r="129" customFormat="false" ht="12" hidden="false" customHeight="false" outlineLevel="3" collapsed="false">
      <c r="A129" s="97" t="s">
        <v>190</v>
      </c>
      <c r="B129" s="104" t="s">
        <v>189</v>
      </c>
      <c r="C129" s="104" t="s">
        <v>410</v>
      </c>
      <c r="D129" s="98" t="s">
        <v>364</v>
      </c>
      <c r="E129" s="104" t="s">
        <v>348</v>
      </c>
      <c r="F129" s="99" t="n">
        <v>1417</v>
      </c>
    </row>
    <row r="130" customFormat="false" ht="12" hidden="false" customHeight="false" outlineLevel="2" collapsed="false">
      <c r="B130" s="104"/>
      <c r="C130" s="101" t="s">
        <v>411</v>
      </c>
      <c r="E130" s="104"/>
      <c r="F130" s="99" t="n">
        <f aca="false">SUBTOTAL(9,F124:F129)</f>
        <v>15346</v>
      </c>
    </row>
    <row r="131" customFormat="false" ht="12" hidden="false" customHeight="false" outlineLevel="3" collapsed="false">
      <c r="A131" s="97" t="s">
        <v>190</v>
      </c>
      <c r="B131" s="104" t="s">
        <v>189</v>
      </c>
      <c r="C131" s="104" t="s">
        <v>412</v>
      </c>
      <c r="D131" s="98" t="s">
        <v>364</v>
      </c>
      <c r="E131" s="104" t="s">
        <v>334</v>
      </c>
      <c r="F131" s="99" t="n">
        <v>0</v>
      </c>
    </row>
    <row r="132" customFormat="false" ht="12" hidden="false" customHeight="false" outlineLevel="3" collapsed="false">
      <c r="A132" s="97" t="s">
        <v>190</v>
      </c>
      <c r="B132" s="104" t="s">
        <v>189</v>
      </c>
      <c r="C132" s="104" t="s">
        <v>412</v>
      </c>
      <c r="D132" s="98" t="s">
        <v>364</v>
      </c>
      <c r="E132" s="104" t="s">
        <v>335</v>
      </c>
      <c r="F132" s="99" t="n">
        <v>457</v>
      </c>
    </row>
    <row r="133" customFormat="false" ht="12" hidden="false" customHeight="false" outlineLevel="3" collapsed="false">
      <c r="A133" s="97" t="s">
        <v>190</v>
      </c>
      <c r="B133" s="104" t="s">
        <v>189</v>
      </c>
      <c r="C133" s="104" t="s">
        <v>412</v>
      </c>
      <c r="D133" s="98" t="s">
        <v>364</v>
      </c>
      <c r="E133" s="104" t="s">
        <v>336</v>
      </c>
      <c r="F133" s="99" t="n">
        <v>3791</v>
      </c>
    </row>
    <row r="134" customFormat="false" ht="12" hidden="false" customHeight="false" outlineLevel="3" collapsed="false">
      <c r="A134" s="97" t="s">
        <v>190</v>
      </c>
      <c r="B134" s="104" t="s">
        <v>189</v>
      </c>
      <c r="C134" s="104" t="s">
        <v>412</v>
      </c>
      <c r="D134" s="98" t="s">
        <v>364</v>
      </c>
      <c r="E134" s="104" t="s">
        <v>337</v>
      </c>
      <c r="F134" s="99" t="n">
        <v>46</v>
      </c>
    </row>
    <row r="135" customFormat="false" ht="12" hidden="false" customHeight="false" outlineLevel="3" collapsed="false">
      <c r="A135" s="97" t="s">
        <v>190</v>
      </c>
      <c r="B135" s="104" t="s">
        <v>189</v>
      </c>
      <c r="C135" s="104" t="s">
        <v>412</v>
      </c>
      <c r="D135" s="98" t="s">
        <v>364</v>
      </c>
      <c r="E135" s="104" t="s">
        <v>348</v>
      </c>
      <c r="F135" s="99" t="n">
        <v>4991</v>
      </c>
    </row>
    <row r="136" customFormat="false" ht="12" hidden="false" customHeight="false" outlineLevel="3" collapsed="false">
      <c r="A136" s="97" t="s">
        <v>190</v>
      </c>
      <c r="B136" s="104" t="s">
        <v>189</v>
      </c>
      <c r="C136" s="104" t="s">
        <v>412</v>
      </c>
      <c r="D136" s="98" t="s">
        <v>364</v>
      </c>
      <c r="E136" s="104" t="s">
        <v>348</v>
      </c>
      <c r="F136" s="99" t="n">
        <v>944</v>
      </c>
    </row>
    <row r="137" customFormat="false" ht="12" hidden="false" customHeight="false" outlineLevel="2" collapsed="false">
      <c r="B137" s="104"/>
      <c r="C137" s="101" t="s">
        <v>413</v>
      </c>
      <c r="E137" s="104"/>
      <c r="F137" s="99" t="n">
        <f aca="false">SUBTOTAL(9,F131:F136)</f>
        <v>10229</v>
      </c>
    </row>
    <row r="138" customFormat="false" ht="12" hidden="false" customHeight="false" outlineLevel="1" collapsed="false">
      <c r="B138" s="101" t="s">
        <v>414</v>
      </c>
      <c r="C138" s="104"/>
      <c r="E138" s="104"/>
      <c r="F138" s="99" t="n">
        <f aca="false">SUBTOTAL(9,F124:F136)</f>
        <v>25575</v>
      </c>
    </row>
    <row r="139" customFormat="false" ht="12" hidden="false" customHeight="false" outlineLevel="3" collapsed="false">
      <c r="A139" s="97" t="s">
        <v>188</v>
      </c>
      <c r="B139" s="104" t="s">
        <v>187</v>
      </c>
      <c r="C139" s="104" t="s">
        <v>415</v>
      </c>
      <c r="D139" s="98" t="s">
        <v>381</v>
      </c>
      <c r="E139" s="104" t="s">
        <v>336</v>
      </c>
      <c r="F139" s="99" t="n">
        <v>34987</v>
      </c>
    </row>
    <row r="140" customFormat="false" ht="12" hidden="false" customHeight="false" outlineLevel="2" collapsed="false">
      <c r="B140" s="104"/>
      <c r="C140" s="101" t="s">
        <v>416</v>
      </c>
      <c r="E140" s="104"/>
      <c r="F140" s="99" t="n">
        <f aca="false">SUBTOTAL(9,F139)</f>
        <v>34987</v>
      </c>
    </row>
    <row r="141" customFormat="false" ht="12" hidden="false" customHeight="false" outlineLevel="3" collapsed="false">
      <c r="A141" s="97" t="s">
        <v>188</v>
      </c>
      <c r="B141" s="104" t="s">
        <v>187</v>
      </c>
      <c r="C141" s="104" t="s">
        <v>410</v>
      </c>
      <c r="D141" s="98" t="s">
        <v>381</v>
      </c>
      <c r="E141" s="104" t="s">
        <v>336</v>
      </c>
      <c r="F141" s="99" t="n">
        <v>0</v>
      </c>
    </row>
    <row r="142" customFormat="false" ht="12" hidden="false" customHeight="false" outlineLevel="2" collapsed="false">
      <c r="B142" s="104"/>
      <c r="C142" s="101" t="s">
        <v>411</v>
      </c>
      <c r="E142" s="104"/>
      <c r="F142" s="99" t="n">
        <f aca="false">SUBTOTAL(9,F141)</f>
        <v>0</v>
      </c>
    </row>
    <row r="143" customFormat="false" ht="12" hidden="false" customHeight="false" outlineLevel="3" collapsed="false">
      <c r="A143" s="97" t="s">
        <v>188</v>
      </c>
      <c r="B143" s="104" t="s">
        <v>187</v>
      </c>
      <c r="C143" s="104" t="s">
        <v>417</v>
      </c>
      <c r="D143" s="98" t="s">
        <v>381</v>
      </c>
      <c r="E143" s="104" t="s">
        <v>336</v>
      </c>
      <c r="F143" s="99" t="n">
        <v>0</v>
      </c>
    </row>
    <row r="144" customFormat="false" ht="12" hidden="false" customHeight="false" outlineLevel="2" collapsed="false">
      <c r="B144" s="104"/>
      <c r="C144" s="101" t="s">
        <v>418</v>
      </c>
      <c r="E144" s="104"/>
      <c r="F144" s="99" t="n">
        <f aca="false">SUBTOTAL(9,F143)</f>
        <v>0</v>
      </c>
    </row>
    <row r="145" customFormat="false" ht="12" hidden="false" customHeight="false" outlineLevel="3" collapsed="false">
      <c r="A145" s="97" t="s">
        <v>188</v>
      </c>
      <c r="B145" s="104" t="s">
        <v>187</v>
      </c>
      <c r="C145" s="104" t="s">
        <v>419</v>
      </c>
      <c r="D145" s="98" t="s">
        <v>381</v>
      </c>
      <c r="E145" s="104" t="s">
        <v>336</v>
      </c>
      <c r="F145" s="99" t="n">
        <v>0</v>
      </c>
    </row>
    <row r="146" customFormat="false" ht="12" hidden="false" customHeight="false" outlineLevel="2" collapsed="false">
      <c r="B146" s="104"/>
      <c r="C146" s="101" t="s">
        <v>420</v>
      </c>
      <c r="E146" s="104"/>
      <c r="F146" s="99" t="n">
        <f aca="false">SUBTOTAL(9,F145)</f>
        <v>0</v>
      </c>
    </row>
    <row r="147" customFormat="false" ht="12" hidden="false" customHeight="false" outlineLevel="3" collapsed="false">
      <c r="A147" s="97" t="s">
        <v>188</v>
      </c>
      <c r="B147" s="104" t="s">
        <v>187</v>
      </c>
      <c r="C147" s="104" t="s">
        <v>421</v>
      </c>
      <c r="D147" s="98" t="s">
        <v>381</v>
      </c>
      <c r="E147" s="104" t="s">
        <v>336</v>
      </c>
      <c r="F147" s="99" t="n">
        <v>0</v>
      </c>
    </row>
    <row r="148" customFormat="false" ht="12" hidden="false" customHeight="false" outlineLevel="2" collapsed="false">
      <c r="B148" s="104"/>
      <c r="C148" s="101" t="s">
        <v>422</v>
      </c>
      <c r="E148" s="104"/>
      <c r="F148" s="99" t="n">
        <f aca="false">SUBTOTAL(9,F147)</f>
        <v>0</v>
      </c>
    </row>
    <row r="149" customFormat="false" ht="12" hidden="false" customHeight="false" outlineLevel="3" collapsed="false">
      <c r="A149" s="97" t="s">
        <v>188</v>
      </c>
      <c r="B149" s="104" t="s">
        <v>187</v>
      </c>
      <c r="C149" s="104" t="s">
        <v>423</v>
      </c>
      <c r="D149" s="98" t="s">
        <v>381</v>
      </c>
      <c r="E149" s="104" t="s">
        <v>336</v>
      </c>
      <c r="F149" s="99" t="n">
        <v>0</v>
      </c>
    </row>
    <row r="150" customFormat="false" ht="12" hidden="false" customHeight="false" outlineLevel="2" collapsed="false">
      <c r="B150" s="104"/>
      <c r="C150" s="101" t="s">
        <v>424</v>
      </c>
      <c r="E150" s="104"/>
      <c r="F150" s="99" t="n">
        <f aca="false">SUBTOTAL(9,F149)</f>
        <v>0</v>
      </c>
    </row>
    <row r="151" customFormat="false" ht="12" hidden="false" customHeight="false" outlineLevel="3" collapsed="false">
      <c r="A151" s="97" t="s">
        <v>188</v>
      </c>
      <c r="B151" s="104" t="s">
        <v>187</v>
      </c>
      <c r="C151" s="104" t="s">
        <v>412</v>
      </c>
      <c r="D151" s="98" t="s">
        <v>381</v>
      </c>
      <c r="E151" s="104" t="s">
        <v>336</v>
      </c>
      <c r="F151" s="99" t="n">
        <v>26393</v>
      </c>
    </row>
    <row r="152" customFormat="false" ht="12" hidden="false" customHeight="false" outlineLevel="2" collapsed="false">
      <c r="B152" s="104"/>
      <c r="C152" s="101" t="s">
        <v>413</v>
      </c>
      <c r="E152" s="104"/>
      <c r="F152" s="99" t="n">
        <f aca="false">SUBTOTAL(9,F151)</f>
        <v>26393</v>
      </c>
    </row>
    <row r="153" customFormat="false" ht="12" hidden="false" customHeight="false" outlineLevel="1" collapsed="false">
      <c r="B153" s="101" t="s">
        <v>425</v>
      </c>
      <c r="C153" s="104"/>
      <c r="E153" s="104"/>
      <c r="F153" s="99" t="n">
        <f aca="false">SUBTOTAL(9,F139:F151)</f>
        <v>61380</v>
      </c>
    </row>
    <row r="154" customFormat="false" ht="12" hidden="false" customHeight="false" outlineLevel="3" collapsed="false">
      <c r="A154" s="97" t="s">
        <v>62</v>
      </c>
      <c r="B154" s="104" t="s">
        <v>61</v>
      </c>
      <c r="C154" s="104" t="s">
        <v>370</v>
      </c>
      <c r="D154" s="98" t="s">
        <v>364</v>
      </c>
      <c r="E154" s="104" t="s">
        <v>348</v>
      </c>
      <c r="F154" s="99" t="n">
        <v>3975</v>
      </c>
    </row>
    <row r="155" customFormat="false" ht="12" hidden="false" customHeight="false" outlineLevel="2" collapsed="false">
      <c r="B155" s="104"/>
      <c r="C155" s="101" t="s">
        <v>371</v>
      </c>
      <c r="E155" s="104"/>
      <c r="F155" s="99" t="n">
        <f aca="false">SUBTOTAL(9,F154)</f>
        <v>3975</v>
      </c>
    </row>
    <row r="156" customFormat="false" ht="12" hidden="false" customHeight="false" outlineLevel="1" collapsed="false">
      <c r="B156" s="101" t="s">
        <v>426</v>
      </c>
      <c r="C156" s="104"/>
      <c r="E156" s="104"/>
      <c r="F156" s="99" t="n">
        <f aca="false">SUBTOTAL(9,F154)</f>
        <v>3975</v>
      </c>
    </row>
    <row r="157" customFormat="false" ht="12" hidden="false" customHeight="false" outlineLevel="3" collapsed="false">
      <c r="A157" s="97" t="s">
        <v>62</v>
      </c>
      <c r="B157" s="104" t="s">
        <v>63</v>
      </c>
      <c r="C157" s="104" t="s">
        <v>370</v>
      </c>
      <c r="D157" s="98" t="s">
        <v>364</v>
      </c>
      <c r="E157" s="104" t="s">
        <v>334</v>
      </c>
      <c r="F157" s="99" t="n">
        <v>1294</v>
      </c>
    </row>
    <row r="158" customFormat="false" ht="12" hidden="false" customHeight="false" outlineLevel="3" collapsed="false">
      <c r="A158" s="97" t="s">
        <v>62</v>
      </c>
      <c r="B158" s="104" t="s">
        <v>63</v>
      </c>
      <c r="C158" s="104" t="s">
        <v>370</v>
      </c>
      <c r="D158" s="98" t="s">
        <v>364</v>
      </c>
      <c r="E158" s="104" t="s">
        <v>335</v>
      </c>
      <c r="F158" s="99" t="n">
        <v>14</v>
      </c>
    </row>
    <row r="159" customFormat="false" ht="12" hidden="false" customHeight="false" outlineLevel="3" collapsed="false">
      <c r="A159" s="97" t="s">
        <v>62</v>
      </c>
      <c r="B159" s="104" t="s">
        <v>63</v>
      </c>
      <c r="C159" s="104" t="s">
        <v>370</v>
      </c>
      <c r="D159" s="98" t="s">
        <v>364</v>
      </c>
      <c r="E159" s="104" t="s">
        <v>336</v>
      </c>
      <c r="F159" s="99" t="n">
        <v>70</v>
      </c>
    </row>
    <row r="160" customFormat="false" ht="12" hidden="false" customHeight="false" outlineLevel="3" collapsed="false">
      <c r="A160" s="97" t="s">
        <v>62</v>
      </c>
      <c r="B160" s="104" t="s">
        <v>63</v>
      </c>
      <c r="C160" s="104" t="s">
        <v>370</v>
      </c>
      <c r="D160" s="98" t="s">
        <v>364</v>
      </c>
      <c r="E160" s="104" t="s">
        <v>337</v>
      </c>
      <c r="F160" s="99" t="n">
        <v>0</v>
      </c>
    </row>
    <row r="161" customFormat="false" ht="12" hidden="false" customHeight="false" outlineLevel="3" collapsed="false">
      <c r="A161" s="97" t="s">
        <v>62</v>
      </c>
      <c r="B161" s="104" t="s">
        <v>63</v>
      </c>
      <c r="C161" s="104" t="s">
        <v>370</v>
      </c>
      <c r="D161" s="98" t="s">
        <v>364</v>
      </c>
      <c r="E161" s="104" t="s">
        <v>348</v>
      </c>
      <c r="F161" s="99" t="n">
        <v>377</v>
      </c>
    </row>
    <row r="162" customFormat="false" ht="12" hidden="false" customHeight="false" outlineLevel="3" collapsed="false">
      <c r="A162" s="97" t="s">
        <v>62</v>
      </c>
      <c r="B162" s="104" t="s">
        <v>63</v>
      </c>
      <c r="C162" s="104" t="s">
        <v>370</v>
      </c>
      <c r="D162" s="98" t="s">
        <v>364</v>
      </c>
      <c r="E162" s="104" t="s">
        <v>348</v>
      </c>
      <c r="F162" s="99" t="n">
        <v>180</v>
      </c>
    </row>
    <row r="163" customFormat="false" ht="12" hidden="false" customHeight="false" outlineLevel="2" collapsed="false">
      <c r="B163" s="104"/>
      <c r="C163" s="101" t="s">
        <v>371</v>
      </c>
      <c r="E163" s="104"/>
      <c r="F163" s="99" t="n">
        <f aca="false">SUBTOTAL(9,F157:F162)</f>
        <v>1935</v>
      </c>
    </row>
    <row r="164" customFormat="false" ht="12" hidden="false" customHeight="false" outlineLevel="1" collapsed="false">
      <c r="B164" s="101" t="s">
        <v>427</v>
      </c>
      <c r="C164" s="104"/>
      <c r="E164" s="104"/>
      <c r="F164" s="99" t="n">
        <f aca="false">SUBTOTAL(9,F157:F162)</f>
        <v>1935</v>
      </c>
    </row>
    <row r="165" customFormat="false" ht="12" hidden="false" customHeight="false" outlineLevel="3" collapsed="false">
      <c r="A165" s="97" t="s">
        <v>65</v>
      </c>
      <c r="B165" s="104" t="s">
        <v>64</v>
      </c>
      <c r="C165" s="104" t="s">
        <v>367</v>
      </c>
      <c r="D165" s="98" t="s">
        <v>364</v>
      </c>
      <c r="E165" s="104" t="s">
        <v>334</v>
      </c>
      <c r="F165" s="99" t="n">
        <v>31471</v>
      </c>
    </row>
    <row r="166" customFormat="false" ht="12" hidden="false" customHeight="false" outlineLevel="3" collapsed="false">
      <c r="A166" s="97" t="s">
        <v>65</v>
      </c>
      <c r="B166" s="104" t="s">
        <v>64</v>
      </c>
      <c r="C166" s="104" t="s">
        <v>367</v>
      </c>
      <c r="D166" s="98" t="s">
        <v>364</v>
      </c>
      <c r="E166" s="104" t="s">
        <v>335</v>
      </c>
      <c r="F166" s="99" t="n">
        <v>403</v>
      </c>
    </row>
    <row r="167" customFormat="false" ht="12" hidden="false" customHeight="false" outlineLevel="3" collapsed="false">
      <c r="A167" s="97" t="s">
        <v>65</v>
      </c>
      <c r="B167" s="104" t="s">
        <v>64</v>
      </c>
      <c r="C167" s="104" t="s">
        <v>367</v>
      </c>
      <c r="D167" s="98" t="s">
        <v>364</v>
      </c>
      <c r="E167" s="104" t="s">
        <v>336</v>
      </c>
      <c r="F167" s="99" t="n">
        <v>2065</v>
      </c>
    </row>
    <row r="168" customFormat="false" ht="12" hidden="false" customHeight="false" outlineLevel="3" collapsed="false">
      <c r="A168" s="97" t="s">
        <v>65</v>
      </c>
      <c r="B168" s="104" t="s">
        <v>64</v>
      </c>
      <c r="C168" s="104" t="s">
        <v>367</v>
      </c>
      <c r="D168" s="98" t="s">
        <v>364</v>
      </c>
      <c r="E168" s="104" t="s">
        <v>337</v>
      </c>
      <c r="F168" s="99" t="n">
        <v>0</v>
      </c>
    </row>
    <row r="169" customFormat="false" ht="12" hidden="false" customHeight="false" outlineLevel="3" collapsed="false">
      <c r="A169" s="97" t="s">
        <v>65</v>
      </c>
      <c r="B169" s="104" t="s">
        <v>64</v>
      </c>
      <c r="C169" s="104" t="s">
        <v>367</v>
      </c>
      <c r="D169" s="98" t="s">
        <v>364</v>
      </c>
      <c r="E169" s="104" t="s">
        <v>348</v>
      </c>
      <c r="F169" s="99" t="n">
        <v>11664</v>
      </c>
    </row>
    <row r="170" customFormat="false" ht="12" hidden="false" customHeight="false" outlineLevel="3" collapsed="false">
      <c r="A170" s="97" t="s">
        <v>65</v>
      </c>
      <c r="B170" s="104" t="s">
        <v>64</v>
      </c>
      <c r="C170" s="104" t="s">
        <v>367</v>
      </c>
      <c r="D170" s="98" t="s">
        <v>364</v>
      </c>
      <c r="E170" s="104" t="s">
        <v>348</v>
      </c>
      <c r="F170" s="99" t="n">
        <v>5558</v>
      </c>
    </row>
    <row r="171" customFormat="false" ht="12" hidden="false" customHeight="false" outlineLevel="2" collapsed="false">
      <c r="B171" s="104"/>
      <c r="C171" s="101" t="s">
        <v>368</v>
      </c>
      <c r="E171" s="104"/>
      <c r="F171" s="99" t="n">
        <f aca="false">SUBTOTAL(9,F165:F170)</f>
        <v>51161</v>
      </c>
    </row>
    <row r="172" customFormat="false" ht="12" hidden="false" customHeight="false" outlineLevel="1" collapsed="false">
      <c r="B172" s="101" t="s">
        <v>428</v>
      </c>
      <c r="C172" s="104"/>
      <c r="E172" s="104"/>
      <c r="F172" s="99" t="n">
        <f aca="false">SUBTOTAL(9,F165:F170)</f>
        <v>51161</v>
      </c>
    </row>
    <row r="173" customFormat="false" ht="12" hidden="false" customHeight="false" outlineLevel="3" collapsed="false">
      <c r="A173" s="97" t="s">
        <v>65</v>
      </c>
      <c r="B173" s="104" t="s">
        <v>66</v>
      </c>
      <c r="C173" s="104" t="s">
        <v>363</v>
      </c>
      <c r="D173" s="98" t="s">
        <v>364</v>
      </c>
      <c r="E173" s="104" t="s">
        <v>334</v>
      </c>
      <c r="F173" s="99" t="n">
        <v>2674</v>
      </c>
    </row>
    <row r="174" customFormat="false" ht="12" hidden="false" customHeight="false" outlineLevel="3" collapsed="false">
      <c r="A174" s="97" t="s">
        <v>65</v>
      </c>
      <c r="B174" s="104" t="s">
        <v>66</v>
      </c>
      <c r="C174" s="104" t="s">
        <v>363</v>
      </c>
      <c r="D174" s="98" t="s">
        <v>364</v>
      </c>
      <c r="E174" s="104" t="s">
        <v>334</v>
      </c>
      <c r="F174" s="99" t="n">
        <v>344</v>
      </c>
    </row>
    <row r="175" customFormat="false" ht="12" hidden="false" customHeight="false" outlineLevel="3" collapsed="false">
      <c r="A175" s="97" t="s">
        <v>65</v>
      </c>
      <c r="B175" s="104" t="s">
        <v>66</v>
      </c>
      <c r="C175" s="104" t="s">
        <v>363</v>
      </c>
      <c r="D175" s="98" t="s">
        <v>364</v>
      </c>
      <c r="E175" s="104" t="s">
        <v>335</v>
      </c>
      <c r="F175" s="99" t="n">
        <v>63</v>
      </c>
    </row>
    <row r="176" customFormat="false" ht="12" hidden="false" customHeight="false" outlineLevel="3" collapsed="false">
      <c r="A176" s="97" t="s">
        <v>65</v>
      </c>
      <c r="B176" s="104" t="s">
        <v>66</v>
      </c>
      <c r="C176" s="104" t="s">
        <v>363</v>
      </c>
      <c r="D176" s="98" t="s">
        <v>364</v>
      </c>
      <c r="E176" s="104" t="s">
        <v>336</v>
      </c>
      <c r="F176" s="99" t="n">
        <v>3447</v>
      </c>
    </row>
    <row r="177" customFormat="false" ht="12" hidden="false" customHeight="false" outlineLevel="3" collapsed="false">
      <c r="A177" s="97" t="s">
        <v>65</v>
      </c>
      <c r="B177" s="104" t="s">
        <v>66</v>
      </c>
      <c r="C177" s="104" t="s">
        <v>363</v>
      </c>
      <c r="D177" s="98" t="s">
        <v>364</v>
      </c>
      <c r="E177" s="104" t="s">
        <v>336</v>
      </c>
      <c r="F177" s="99" t="n">
        <v>146</v>
      </c>
    </row>
    <row r="178" customFormat="false" ht="12" hidden="false" customHeight="false" outlineLevel="3" collapsed="false">
      <c r="A178" s="97" t="s">
        <v>65</v>
      </c>
      <c r="B178" s="104" t="s">
        <v>66</v>
      </c>
      <c r="C178" s="104" t="s">
        <v>363</v>
      </c>
      <c r="D178" s="98" t="s">
        <v>364</v>
      </c>
      <c r="E178" s="104" t="s">
        <v>337</v>
      </c>
      <c r="F178" s="99" t="n">
        <v>0</v>
      </c>
    </row>
    <row r="179" customFormat="false" ht="12" hidden="false" customHeight="false" outlineLevel="3" collapsed="false">
      <c r="A179" s="97" t="s">
        <v>65</v>
      </c>
      <c r="B179" s="104" t="s">
        <v>66</v>
      </c>
      <c r="C179" s="104" t="s">
        <v>363</v>
      </c>
      <c r="D179" s="98" t="s">
        <v>364</v>
      </c>
      <c r="E179" s="104" t="s">
        <v>348</v>
      </c>
      <c r="F179" s="99" t="n">
        <v>1755</v>
      </c>
    </row>
    <row r="180" customFormat="false" ht="12" hidden="false" customHeight="false" outlineLevel="3" collapsed="false">
      <c r="A180" s="97" t="s">
        <v>65</v>
      </c>
      <c r="B180" s="104" t="s">
        <v>66</v>
      </c>
      <c r="C180" s="104" t="s">
        <v>363</v>
      </c>
      <c r="D180" s="98" t="s">
        <v>364</v>
      </c>
      <c r="E180" s="104" t="s">
        <v>348</v>
      </c>
      <c r="F180" s="99" t="n">
        <v>836</v>
      </c>
    </row>
    <row r="181" customFormat="false" ht="12" hidden="false" customHeight="false" outlineLevel="2" collapsed="false">
      <c r="B181" s="104"/>
      <c r="C181" s="101" t="s">
        <v>365</v>
      </c>
      <c r="E181" s="104"/>
      <c r="F181" s="99" t="n">
        <f aca="false">SUBTOTAL(9,F173:F180)</f>
        <v>9265</v>
      </c>
    </row>
    <row r="182" customFormat="false" ht="12" hidden="false" customHeight="false" outlineLevel="1" collapsed="false">
      <c r="B182" s="101" t="s">
        <v>429</v>
      </c>
      <c r="C182" s="104"/>
      <c r="E182" s="104"/>
      <c r="F182" s="99" t="n">
        <f aca="false">SUBTOTAL(9,F173:F180)</f>
        <v>9265</v>
      </c>
    </row>
    <row r="183" customFormat="false" ht="12" hidden="false" customHeight="false" outlineLevel="3" collapsed="false">
      <c r="A183" s="97" t="s">
        <v>65</v>
      </c>
      <c r="B183" s="104" t="s">
        <v>67</v>
      </c>
      <c r="C183" s="104" t="s">
        <v>370</v>
      </c>
      <c r="D183" s="98" t="s">
        <v>364</v>
      </c>
      <c r="E183" s="104" t="s">
        <v>334</v>
      </c>
      <c r="F183" s="99" t="n">
        <v>14284</v>
      </c>
    </row>
    <row r="184" customFormat="false" ht="12" hidden="false" customHeight="false" outlineLevel="3" collapsed="false">
      <c r="A184" s="97" t="s">
        <v>65</v>
      </c>
      <c r="B184" s="104" t="s">
        <v>67</v>
      </c>
      <c r="C184" s="104" t="s">
        <v>370</v>
      </c>
      <c r="D184" s="98" t="s">
        <v>364</v>
      </c>
      <c r="E184" s="104" t="s">
        <v>334</v>
      </c>
      <c r="F184" s="99" t="n">
        <v>212</v>
      </c>
    </row>
    <row r="185" customFormat="false" ht="12" hidden="false" customHeight="false" outlineLevel="3" collapsed="false">
      <c r="A185" s="97" t="s">
        <v>65</v>
      </c>
      <c r="B185" s="104" t="s">
        <v>67</v>
      </c>
      <c r="C185" s="104" t="s">
        <v>370</v>
      </c>
      <c r="D185" s="98" t="s">
        <v>364</v>
      </c>
      <c r="E185" s="104" t="s">
        <v>335</v>
      </c>
      <c r="F185" s="99" t="n">
        <v>172</v>
      </c>
    </row>
    <row r="186" customFormat="false" ht="12" hidden="false" customHeight="false" outlineLevel="3" collapsed="false">
      <c r="A186" s="97" t="s">
        <v>65</v>
      </c>
      <c r="B186" s="104" t="s">
        <v>67</v>
      </c>
      <c r="C186" s="104" t="s">
        <v>370</v>
      </c>
      <c r="D186" s="98" t="s">
        <v>364</v>
      </c>
      <c r="E186" s="104" t="s">
        <v>336</v>
      </c>
      <c r="F186" s="99" t="n">
        <v>2065</v>
      </c>
    </row>
    <row r="187" customFormat="false" ht="12" hidden="false" customHeight="false" outlineLevel="3" collapsed="false">
      <c r="A187" s="97" t="s">
        <v>65</v>
      </c>
      <c r="B187" s="104" t="s">
        <v>67</v>
      </c>
      <c r="C187" s="104" t="s">
        <v>370</v>
      </c>
      <c r="D187" s="98" t="s">
        <v>364</v>
      </c>
      <c r="E187" s="104" t="s">
        <v>336</v>
      </c>
      <c r="F187" s="99" t="n">
        <v>775</v>
      </c>
    </row>
    <row r="188" customFormat="false" ht="12" hidden="false" customHeight="false" outlineLevel="3" collapsed="false">
      <c r="A188" s="97" t="s">
        <v>65</v>
      </c>
      <c r="B188" s="104" t="s">
        <v>67</v>
      </c>
      <c r="C188" s="104" t="s">
        <v>370</v>
      </c>
      <c r="D188" s="98" t="s">
        <v>364</v>
      </c>
      <c r="E188" s="104" t="s">
        <v>337</v>
      </c>
      <c r="F188" s="99" t="n">
        <v>0</v>
      </c>
    </row>
    <row r="189" customFormat="false" ht="12" hidden="false" customHeight="false" outlineLevel="3" collapsed="false">
      <c r="A189" s="97" t="s">
        <v>65</v>
      </c>
      <c r="B189" s="104" t="s">
        <v>67</v>
      </c>
      <c r="C189" s="104" t="s">
        <v>370</v>
      </c>
      <c r="D189" s="98" t="s">
        <v>364</v>
      </c>
      <c r="E189" s="104" t="s">
        <v>348</v>
      </c>
      <c r="F189" s="99" t="n">
        <v>4763</v>
      </c>
    </row>
    <row r="190" customFormat="false" ht="12" hidden="false" customHeight="false" outlineLevel="3" collapsed="false">
      <c r="A190" s="97" t="s">
        <v>65</v>
      </c>
      <c r="B190" s="104" t="s">
        <v>67</v>
      </c>
      <c r="C190" s="104" t="s">
        <v>370</v>
      </c>
      <c r="D190" s="98" t="s">
        <v>364</v>
      </c>
      <c r="E190" s="104" t="s">
        <v>348</v>
      </c>
      <c r="F190" s="99" t="n">
        <v>2269</v>
      </c>
    </row>
    <row r="191" customFormat="false" ht="12" hidden="false" customHeight="false" outlineLevel="2" collapsed="false">
      <c r="B191" s="104"/>
      <c r="C191" s="101" t="s">
        <v>371</v>
      </c>
      <c r="E191" s="104"/>
      <c r="F191" s="99" t="n">
        <f aca="false">SUBTOTAL(9,F183:F190)</f>
        <v>24540</v>
      </c>
    </row>
    <row r="192" customFormat="false" ht="12" hidden="false" customHeight="false" outlineLevel="1" collapsed="false">
      <c r="B192" s="101" t="s">
        <v>430</v>
      </c>
      <c r="C192" s="104"/>
      <c r="E192" s="104"/>
      <c r="F192" s="99" t="n">
        <f aca="false">SUBTOTAL(9,F183:F190)</f>
        <v>24540</v>
      </c>
    </row>
    <row r="193" customFormat="false" ht="12" hidden="false" customHeight="false" outlineLevel="3" collapsed="false">
      <c r="A193" s="97" t="s">
        <v>65</v>
      </c>
      <c r="B193" s="104" t="s">
        <v>68</v>
      </c>
      <c r="C193" s="104" t="s">
        <v>373</v>
      </c>
      <c r="D193" s="98" t="s">
        <v>364</v>
      </c>
      <c r="E193" s="104" t="s">
        <v>334</v>
      </c>
      <c r="F193" s="99" t="n">
        <v>21174</v>
      </c>
    </row>
    <row r="194" customFormat="false" ht="12" hidden="false" customHeight="false" outlineLevel="3" collapsed="false">
      <c r="A194" s="97" t="s">
        <v>65</v>
      </c>
      <c r="B194" s="104" t="s">
        <v>68</v>
      </c>
      <c r="C194" s="104" t="s">
        <v>373</v>
      </c>
      <c r="D194" s="98" t="s">
        <v>364</v>
      </c>
      <c r="E194" s="104" t="s">
        <v>335</v>
      </c>
      <c r="F194" s="99" t="n">
        <v>224</v>
      </c>
    </row>
    <row r="195" customFormat="false" ht="12" hidden="false" customHeight="false" outlineLevel="3" collapsed="false">
      <c r="A195" s="97" t="s">
        <v>65</v>
      </c>
      <c r="B195" s="104" t="s">
        <v>68</v>
      </c>
      <c r="C195" s="104" t="s">
        <v>373</v>
      </c>
      <c r="D195" s="98" t="s">
        <v>364</v>
      </c>
      <c r="E195" s="104" t="s">
        <v>336</v>
      </c>
      <c r="F195" s="99" t="n">
        <v>1154</v>
      </c>
    </row>
    <row r="196" customFormat="false" ht="12" hidden="false" customHeight="false" outlineLevel="3" collapsed="false">
      <c r="A196" s="97" t="s">
        <v>65</v>
      </c>
      <c r="B196" s="104" t="s">
        <v>68</v>
      </c>
      <c r="C196" s="104" t="s">
        <v>373</v>
      </c>
      <c r="D196" s="98" t="s">
        <v>364</v>
      </c>
      <c r="E196" s="104" t="s">
        <v>337</v>
      </c>
      <c r="F196" s="99" t="n">
        <v>0</v>
      </c>
    </row>
    <row r="197" customFormat="false" ht="12" hidden="false" customHeight="false" outlineLevel="3" collapsed="false">
      <c r="A197" s="97" t="s">
        <v>65</v>
      </c>
      <c r="B197" s="104" t="s">
        <v>68</v>
      </c>
      <c r="C197" s="104" t="s">
        <v>373</v>
      </c>
      <c r="D197" s="98" t="s">
        <v>364</v>
      </c>
      <c r="E197" s="104" t="s">
        <v>348</v>
      </c>
      <c r="F197" s="99" t="n">
        <v>6196</v>
      </c>
    </row>
    <row r="198" customFormat="false" ht="12" hidden="false" customHeight="false" outlineLevel="3" collapsed="false">
      <c r="A198" s="97" t="s">
        <v>65</v>
      </c>
      <c r="B198" s="104" t="s">
        <v>68</v>
      </c>
      <c r="C198" s="104" t="s">
        <v>373</v>
      </c>
      <c r="D198" s="98" t="s">
        <v>364</v>
      </c>
      <c r="E198" s="104" t="s">
        <v>348</v>
      </c>
      <c r="F198" s="99" t="n">
        <v>2953</v>
      </c>
    </row>
    <row r="199" customFormat="false" ht="12" hidden="false" customHeight="false" outlineLevel="2" collapsed="false">
      <c r="B199" s="104"/>
      <c r="C199" s="101" t="s">
        <v>374</v>
      </c>
      <c r="E199" s="104"/>
      <c r="F199" s="99" t="n">
        <f aca="false">SUBTOTAL(9,F193:F198)</f>
        <v>31701</v>
      </c>
    </row>
    <row r="200" customFormat="false" ht="12" hidden="false" customHeight="false" outlineLevel="1" collapsed="false">
      <c r="B200" s="101" t="s">
        <v>431</v>
      </c>
      <c r="C200" s="104"/>
      <c r="E200" s="104"/>
      <c r="F200" s="99" t="n">
        <f aca="false">SUBTOTAL(9,F193:F198)</f>
        <v>31701</v>
      </c>
    </row>
    <row r="201" customFormat="false" ht="12" hidden="false" customHeight="false" outlineLevel="3" collapsed="false">
      <c r="A201" s="97" t="s">
        <v>192</v>
      </c>
      <c r="B201" s="104" t="s">
        <v>191</v>
      </c>
      <c r="C201" s="104" t="s">
        <v>432</v>
      </c>
      <c r="D201" s="98" t="s">
        <v>381</v>
      </c>
      <c r="E201" s="104" t="s">
        <v>334</v>
      </c>
      <c r="F201" s="99" t="n">
        <v>0</v>
      </c>
    </row>
    <row r="202" customFormat="false" ht="12" hidden="false" customHeight="false" outlineLevel="3" collapsed="false">
      <c r="A202" s="97" t="s">
        <v>192</v>
      </c>
      <c r="B202" s="104" t="s">
        <v>191</v>
      </c>
      <c r="C202" s="104" t="s">
        <v>432</v>
      </c>
      <c r="D202" s="98" t="s">
        <v>381</v>
      </c>
      <c r="E202" s="104" t="s">
        <v>336</v>
      </c>
      <c r="F202" s="99" t="n">
        <v>0</v>
      </c>
    </row>
    <row r="203" customFormat="false" ht="12" hidden="false" customHeight="false" outlineLevel="2" collapsed="false">
      <c r="B203" s="104"/>
      <c r="C203" s="101" t="s">
        <v>433</v>
      </c>
      <c r="E203" s="104"/>
      <c r="F203" s="99" t="n">
        <f aca="false">SUBTOTAL(9,F201:F202)</f>
        <v>0</v>
      </c>
    </row>
    <row r="204" customFormat="false" ht="12" hidden="false" customHeight="false" outlineLevel="3" collapsed="false">
      <c r="A204" s="97" t="s">
        <v>192</v>
      </c>
      <c r="B204" s="104" t="s">
        <v>191</v>
      </c>
      <c r="C204" s="104" t="s">
        <v>434</v>
      </c>
      <c r="D204" s="98" t="s">
        <v>381</v>
      </c>
      <c r="E204" s="104" t="s">
        <v>334</v>
      </c>
      <c r="F204" s="99" t="n">
        <v>0</v>
      </c>
    </row>
    <row r="205" customFormat="false" ht="12" hidden="false" customHeight="false" outlineLevel="3" collapsed="false">
      <c r="A205" s="97" t="s">
        <v>192</v>
      </c>
      <c r="B205" s="104" t="s">
        <v>191</v>
      </c>
      <c r="C205" s="104" t="s">
        <v>434</v>
      </c>
      <c r="D205" s="98" t="s">
        <v>381</v>
      </c>
      <c r="E205" s="104" t="s">
        <v>336</v>
      </c>
      <c r="F205" s="99" t="n">
        <v>0</v>
      </c>
    </row>
    <row r="206" customFormat="false" ht="12" hidden="false" customHeight="false" outlineLevel="2" collapsed="false">
      <c r="B206" s="104"/>
      <c r="C206" s="101" t="s">
        <v>435</v>
      </c>
      <c r="E206" s="104"/>
      <c r="F206" s="99" t="n">
        <f aca="false">SUBTOTAL(9,F204:F205)</f>
        <v>0</v>
      </c>
    </row>
    <row r="207" customFormat="false" ht="12" hidden="false" customHeight="false" outlineLevel="3" collapsed="false">
      <c r="A207" s="97" t="s">
        <v>192</v>
      </c>
      <c r="B207" s="104" t="s">
        <v>191</v>
      </c>
      <c r="C207" s="104" t="s">
        <v>415</v>
      </c>
      <c r="D207" s="98" t="s">
        <v>381</v>
      </c>
      <c r="E207" s="104" t="s">
        <v>334</v>
      </c>
      <c r="F207" s="99" t="n">
        <v>0</v>
      </c>
    </row>
    <row r="208" customFormat="false" ht="12" hidden="false" customHeight="false" outlineLevel="3" collapsed="false">
      <c r="A208" s="97" t="s">
        <v>192</v>
      </c>
      <c r="B208" s="104" t="s">
        <v>191</v>
      </c>
      <c r="C208" s="104" t="s">
        <v>415</v>
      </c>
      <c r="D208" s="98" t="s">
        <v>381</v>
      </c>
      <c r="E208" s="104" t="s">
        <v>336</v>
      </c>
      <c r="F208" s="99" t="n">
        <v>20460</v>
      </c>
    </row>
    <row r="209" customFormat="false" ht="12" hidden="false" customHeight="false" outlineLevel="2" collapsed="false">
      <c r="B209" s="104"/>
      <c r="C209" s="101" t="s">
        <v>416</v>
      </c>
      <c r="E209" s="104"/>
      <c r="F209" s="99" t="n">
        <f aca="false">SUBTOTAL(9,F207:F208)</f>
        <v>20460</v>
      </c>
    </row>
    <row r="210" customFormat="false" ht="12" hidden="false" customHeight="false" outlineLevel="3" collapsed="false">
      <c r="A210" s="97" t="s">
        <v>192</v>
      </c>
      <c r="B210" s="104" t="s">
        <v>191</v>
      </c>
      <c r="C210" s="104" t="s">
        <v>436</v>
      </c>
      <c r="D210" s="98" t="s">
        <v>381</v>
      </c>
      <c r="E210" s="104" t="s">
        <v>334</v>
      </c>
      <c r="F210" s="99" t="n">
        <v>0</v>
      </c>
    </row>
    <row r="211" customFormat="false" ht="12" hidden="false" customHeight="false" outlineLevel="3" collapsed="false">
      <c r="A211" s="97" t="s">
        <v>192</v>
      </c>
      <c r="B211" s="104" t="s">
        <v>191</v>
      </c>
      <c r="C211" s="104" t="s">
        <v>436</v>
      </c>
      <c r="D211" s="98" t="s">
        <v>381</v>
      </c>
      <c r="E211" s="104" t="s">
        <v>336</v>
      </c>
      <c r="F211" s="99" t="n">
        <v>0</v>
      </c>
    </row>
    <row r="212" customFormat="false" ht="12" hidden="false" customHeight="false" outlineLevel="2" collapsed="false">
      <c r="B212" s="104"/>
      <c r="C212" s="101" t="s">
        <v>437</v>
      </c>
      <c r="E212" s="104"/>
      <c r="F212" s="99" t="n">
        <f aca="false">SUBTOTAL(9,F210:F211)</f>
        <v>0</v>
      </c>
    </row>
    <row r="213" customFormat="false" ht="12" hidden="false" customHeight="false" outlineLevel="3" collapsed="false">
      <c r="A213" s="97" t="s">
        <v>192</v>
      </c>
      <c r="B213" s="104" t="s">
        <v>191</v>
      </c>
      <c r="C213" s="104" t="s">
        <v>438</v>
      </c>
      <c r="D213" s="98" t="s">
        <v>381</v>
      </c>
      <c r="E213" s="104" t="s">
        <v>334</v>
      </c>
      <c r="F213" s="99" t="n">
        <v>0</v>
      </c>
    </row>
    <row r="214" customFormat="false" ht="12" hidden="false" customHeight="false" outlineLevel="3" collapsed="false">
      <c r="A214" s="97" t="s">
        <v>192</v>
      </c>
      <c r="B214" s="104" t="s">
        <v>191</v>
      </c>
      <c r="C214" s="104" t="s">
        <v>438</v>
      </c>
      <c r="D214" s="98" t="s">
        <v>381</v>
      </c>
      <c r="E214" s="104" t="s">
        <v>336</v>
      </c>
      <c r="F214" s="99" t="n">
        <v>35805</v>
      </c>
    </row>
    <row r="215" customFormat="false" ht="12" hidden="false" customHeight="false" outlineLevel="2" collapsed="false">
      <c r="B215" s="104"/>
      <c r="C215" s="101" t="s">
        <v>439</v>
      </c>
      <c r="E215" s="104"/>
      <c r="F215" s="99" t="n">
        <f aca="false">SUBTOTAL(9,F213:F214)</f>
        <v>35805</v>
      </c>
    </row>
    <row r="216" customFormat="false" ht="12" hidden="false" customHeight="false" outlineLevel="3" collapsed="false">
      <c r="A216" s="97" t="s">
        <v>192</v>
      </c>
      <c r="B216" s="104" t="s">
        <v>191</v>
      </c>
      <c r="C216" s="104" t="s">
        <v>440</v>
      </c>
      <c r="D216" s="98" t="s">
        <v>381</v>
      </c>
      <c r="E216" s="104" t="s">
        <v>334</v>
      </c>
      <c r="F216" s="99" t="n">
        <v>0</v>
      </c>
    </row>
    <row r="217" customFormat="false" ht="12" hidden="false" customHeight="false" outlineLevel="3" collapsed="false">
      <c r="A217" s="97" t="s">
        <v>192</v>
      </c>
      <c r="B217" s="104" t="s">
        <v>191</v>
      </c>
      <c r="C217" s="104" t="s">
        <v>440</v>
      </c>
      <c r="D217" s="98" t="s">
        <v>381</v>
      </c>
      <c r="E217" s="104" t="s">
        <v>336</v>
      </c>
      <c r="F217" s="99" t="n">
        <v>0</v>
      </c>
    </row>
    <row r="218" customFormat="false" ht="12" hidden="false" customHeight="false" outlineLevel="2" collapsed="false">
      <c r="B218" s="104"/>
      <c r="C218" s="101" t="s">
        <v>441</v>
      </c>
      <c r="E218" s="104"/>
      <c r="F218" s="99" t="n">
        <f aca="false">SUBTOTAL(9,F216:F217)</f>
        <v>0</v>
      </c>
    </row>
    <row r="219" customFormat="false" ht="12" hidden="false" customHeight="false" outlineLevel="3" collapsed="false">
      <c r="A219" s="97" t="s">
        <v>192</v>
      </c>
      <c r="B219" s="104" t="s">
        <v>191</v>
      </c>
      <c r="C219" s="104" t="s">
        <v>442</v>
      </c>
      <c r="D219" s="98" t="s">
        <v>381</v>
      </c>
      <c r="E219" s="104" t="s">
        <v>334</v>
      </c>
      <c r="F219" s="99" t="n">
        <v>0</v>
      </c>
    </row>
    <row r="220" customFormat="false" ht="12" hidden="false" customHeight="false" outlineLevel="3" collapsed="false">
      <c r="A220" s="97" t="s">
        <v>192</v>
      </c>
      <c r="B220" s="104" t="s">
        <v>191</v>
      </c>
      <c r="C220" s="104" t="s">
        <v>442</v>
      </c>
      <c r="D220" s="98" t="s">
        <v>381</v>
      </c>
      <c r="E220" s="104" t="s">
        <v>336</v>
      </c>
      <c r="F220" s="99" t="n">
        <v>0</v>
      </c>
    </row>
    <row r="221" customFormat="false" ht="12" hidden="false" customHeight="false" outlineLevel="2" collapsed="false">
      <c r="B221" s="104"/>
      <c r="C221" s="101" t="s">
        <v>443</v>
      </c>
      <c r="E221" s="104"/>
      <c r="F221" s="99" t="n">
        <f aca="false">SUBTOTAL(9,F219:F220)</f>
        <v>0</v>
      </c>
    </row>
    <row r="222" customFormat="false" ht="12" hidden="false" customHeight="false" outlineLevel="3" collapsed="false">
      <c r="A222" s="97" t="s">
        <v>192</v>
      </c>
      <c r="B222" s="104" t="s">
        <v>191</v>
      </c>
      <c r="C222" s="104" t="s">
        <v>444</v>
      </c>
      <c r="D222" s="98" t="s">
        <v>381</v>
      </c>
      <c r="E222" s="104" t="s">
        <v>334</v>
      </c>
      <c r="F222" s="99" t="n">
        <v>0</v>
      </c>
    </row>
    <row r="223" customFormat="false" ht="12" hidden="false" customHeight="false" outlineLevel="3" collapsed="false">
      <c r="A223" s="97" t="s">
        <v>192</v>
      </c>
      <c r="B223" s="104" t="s">
        <v>191</v>
      </c>
      <c r="C223" s="104" t="s">
        <v>444</v>
      </c>
      <c r="D223" s="98" t="s">
        <v>381</v>
      </c>
      <c r="E223" s="104" t="s">
        <v>336</v>
      </c>
      <c r="F223" s="99" t="n">
        <v>0</v>
      </c>
    </row>
    <row r="224" customFormat="false" ht="12" hidden="false" customHeight="false" outlineLevel="2" collapsed="false">
      <c r="B224" s="104"/>
      <c r="C224" s="101" t="s">
        <v>445</v>
      </c>
      <c r="E224" s="104"/>
      <c r="F224" s="99" t="n">
        <f aca="false">SUBTOTAL(9,F222:F223)</f>
        <v>0</v>
      </c>
    </row>
    <row r="225" customFormat="false" ht="12" hidden="false" customHeight="false" outlineLevel="3" collapsed="false">
      <c r="A225" s="97" t="s">
        <v>192</v>
      </c>
      <c r="B225" s="104" t="s">
        <v>191</v>
      </c>
      <c r="C225" s="104" t="s">
        <v>446</v>
      </c>
      <c r="D225" s="98" t="s">
        <v>381</v>
      </c>
      <c r="E225" s="104" t="s">
        <v>334</v>
      </c>
      <c r="F225" s="99" t="n">
        <v>0</v>
      </c>
    </row>
    <row r="226" customFormat="false" ht="12" hidden="false" customHeight="false" outlineLevel="3" collapsed="false">
      <c r="A226" s="97" t="s">
        <v>192</v>
      </c>
      <c r="B226" s="104" t="s">
        <v>191</v>
      </c>
      <c r="C226" s="104" t="s">
        <v>446</v>
      </c>
      <c r="D226" s="98" t="s">
        <v>381</v>
      </c>
      <c r="E226" s="104" t="s">
        <v>336</v>
      </c>
      <c r="F226" s="99" t="n">
        <v>0</v>
      </c>
    </row>
    <row r="227" customFormat="false" ht="12" hidden="false" customHeight="false" outlineLevel="2" collapsed="false">
      <c r="B227" s="104"/>
      <c r="C227" s="101" t="s">
        <v>447</v>
      </c>
      <c r="E227" s="104"/>
      <c r="F227" s="99" t="n">
        <f aca="false">SUBTOTAL(9,F225:F226)</f>
        <v>0</v>
      </c>
    </row>
    <row r="228" customFormat="false" ht="12" hidden="false" customHeight="false" outlineLevel="3" collapsed="false">
      <c r="A228" s="97" t="s">
        <v>192</v>
      </c>
      <c r="B228" s="104" t="s">
        <v>191</v>
      </c>
      <c r="C228" s="104" t="s">
        <v>410</v>
      </c>
      <c r="D228" s="98" t="s">
        <v>381</v>
      </c>
      <c r="E228" s="104" t="s">
        <v>334</v>
      </c>
      <c r="F228" s="99" t="n">
        <v>0</v>
      </c>
    </row>
    <row r="229" customFormat="false" ht="12" hidden="false" customHeight="false" outlineLevel="3" collapsed="false">
      <c r="A229" s="97" t="s">
        <v>192</v>
      </c>
      <c r="B229" s="104" t="s">
        <v>191</v>
      </c>
      <c r="C229" s="104" t="s">
        <v>410</v>
      </c>
      <c r="D229" s="98" t="s">
        <v>381</v>
      </c>
      <c r="E229" s="104" t="s">
        <v>336</v>
      </c>
      <c r="F229" s="99" t="n">
        <v>66495</v>
      </c>
    </row>
    <row r="230" customFormat="false" ht="12" hidden="false" customHeight="false" outlineLevel="2" collapsed="false">
      <c r="B230" s="104"/>
      <c r="C230" s="101" t="s">
        <v>411</v>
      </c>
      <c r="E230" s="104"/>
      <c r="F230" s="99" t="n">
        <f aca="false">SUBTOTAL(9,F228:F229)</f>
        <v>66495</v>
      </c>
    </row>
    <row r="231" customFormat="false" ht="12" hidden="false" customHeight="false" outlineLevel="3" collapsed="false">
      <c r="A231" s="97" t="s">
        <v>192</v>
      </c>
      <c r="B231" s="104" t="s">
        <v>191</v>
      </c>
      <c r="C231" s="104" t="s">
        <v>448</v>
      </c>
      <c r="D231" s="98" t="s">
        <v>381</v>
      </c>
      <c r="E231" s="104" t="s">
        <v>334</v>
      </c>
      <c r="F231" s="99" t="n">
        <v>0</v>
      </c>
    </row>
    <row r="232" customFormat="false" ht="12" hidden="false" customHeight="false" outlineLevel="3" collapsed="false">
      <c r="A232" s="97" t="s">
        <v>192</v>
      </c>
      <c r="B232" s="104" t="s">
        <v>191</v>
      </c>
      <c r="C232" s="104" t="s">
        <v>448</v>
      </c>
      <c r="D232" s="98" t="s">
        <v>381</v>
      </c>
      <c r="E232" s="104" t="s">
        <v>336</v>
      </c>
      <c r="F232" s="99" t="n">
        <v>0</v>
      </c>
    </row>
    <row r="233" customFormat="false" ht="12" hidden="false" customHeight="false" outlineLevel="2" collapsed="false">
      <c r="B233" s="104"/>
      <c r="C233" s="101" t="s">
        <v>449</v>
      </c>
      <c r="E233" s="104"/>
      <c r="F233" s="99" t="n">
        <f aca="false">SUBTOTAL(9,F231:F232)</f>
        <v>0</v>
      </c>
    </row>
    <row r="234" customFormat="false" ht="12" hidden="false" customHeight="false" outlineLevel="3" collapsed="false">
      <c r="A234" s="97" t="s">
        <v>192</v>
      </c>
      <c r="B234" s="104" t="s">
        <v>191</v>
      </c>
      <c r="C234" s="104" t="s">
        <v>450</v>
      </c>
      <c r="D234" s="98" t="s">
        <v>381</v>
      </c>
      <c r="E234" s="104" t="s">
        <v>334</v>
      </c>
      <c r="F234" s="99" t="n">
        <v>0</v>
      </c>
    </row>
    <row r="235" customFormat="false" ht="12" hidden="false" customHeight="false" outlineLevel="3" collapsed="false">
      <c r="A235" s="97" t="s">
        <v>192</v>
      </c>
      <c r="B235" s="104" t="s">
        <v>191</v>
      </c>
      <c r="C235" s="104" t="s">
        <v>450</v>
      </c>
      <c r="D235" s="98" t="s">
        <v>381</v>
      </c>
      <c r="E235" s="104" t="s">
        <v>336</v>
      </c>
      <c r="F235" s="99" t="n">
        <v>0</v>
      </c>
    </row>
    <row r="236" customFormat="false" ht="12" hidden="false" customHeight="false" outlineLevel="2" collapsed="false">
      <c r="B236" s="104"/>
      <c r="C236" s="101" t="s">
        <v>451</v>
      </c>
      <c r="E236" s="104"/>
      <c r="F236" s="99" t="n">
        <f aca="false">SUBTOTAL(9,F234:F235)</f>
        <v>0</v>
      </c>
    </row>
    <row r="237" customFormat="false" ht="12" hidden="false" customHeight="false" outlineLevel="3" collapsed="false">
      <c r="A237" s="97" t="s">
        <v>192</v>
      </c>
      <c r="B237" s="104" t="s">
        <v>191</v>
      </c>
      <c r="C237" s="104" t="s">
        <v>452</v>
      </c>
      <c r="D237" s="98" t="s">
        <v>381</v>
      </c>
      <c r="E237" s="104" t="s">
        <v>334</v>
      </c>
      <c r="F237" s="99" t="n">
        <v>0</v>
      </c>
    </row>
    <row r="238" customFormat="false" ht="12" hidden="false" customHeight="false" outlineLevel="3" collapsed="false">
      <c r="A238" s="97" t="s">
        <v>192</v>
      </c>
      <c r="B238" s="104" t="s">
        <v>191</v>
      </c>
      <c r="C238" s="104" t="s">
        <v>452</v>
      </c>
      <c r="D238" s="98" t="s">
        <v>381</v>
      </c>
      <c r="E238" s="104" t="s">
        <v>336</v>
      </c>
      <c r="F238" s="99" t="n">
        <v>0</v>
      </c>
    </row>
    <row r="239" customFormat="false" ht="12" hidden="false" customHeight="false" outlineLevel="2" collapsed="false">
      <c r="B239" s="104"/>
      <c r="C239" s="101" t="s">
        <v>453</v>
      </c>
      <c r="E239" s="104"/>
      <c r="F239" s="99" t="n">
        <f aca="false">SUBTOTAL(9,F237:F238)</f>
        <v>0</v>
      </c>
    </row>
    <row r="240" customFormat="false" ht="12" hidden="false" customHeight="false" outlineLevel="3" collapsed="false">
      <c r="A240" s="97" t="s">
        <v>192</v>
      </c>
      <c r="B240" s="104" t="s">
        <v>191</v>
      </c>
      <c r="C240" s="104" t="s">
        <v>454</v>
      </c>
      <c r="D240" s="98" t="s">
        <v>381</v>
      </c>
      <c r="E240" s="104" t="s">
        <v>334</v>
      </c>
      <c r="F240" s="99" t="n">
        <v>0</v>
      </c>
    </row>
    <row r="241" customFormat="false" ht="12" hidden="false" customHeight="false" outlineLevel="3" collapsed="false">
      <c r="A241" s="97" t="s">
        <v>192</v>
      </c>
      <c r="B241" s="104" t="s">
        <v>191</v>
      </c>
      <c r="C241" s="104" t="s">
        <v>454</v>
      </c>
      <c r="D241" s="98" t="s">
        <v>381</v>
      </c>
      <c r="E241" s="104" t="s">
        <v>336</v>
      </c>
      <c r="F241" s="99" t="n">
        <v>0</v>
      </c>
    </row>
    <row r="242" customFormat="false" ht="12" hidden="false" customHeight="false" outlineLevel="2" collapsed="false">
      <c r="B242" s="104"/>
      <c r="C242" s="101" t="s">
        <v>455</v>
      </c>
      <c r="E242" s="104"/>
      <c r="F242" s="99" t="n">
        <f aca="false">SUBTOTAL(9,F240:F241)</f>
        <v>0</v>
      </c>
    </row>
    <row r="243" customFormat="false" ht="12" hidden="false" customHeight="false" outlineLevel="3" collapsed="false">
      <c r="A243" s="97" t="s">
        <v>192</v>
      </c>
      <c r="B243" s="104" t="s">
        <v>191</v>
      </c>
      <c r="C243" s="104" t="s">
        <v>456</v>
      </c>
      <c r="D243" s="98" t="s">
        <v>381</v>
      </c>
      <c r="E243" s="104" t="s">
        <v>334</v>
      </c>
      <c r="F243" s="99" t="n">
        <v>0</v>
      </c>
    </row>
    <row r="244" customFormat="false" ht="12" hidden="false" customHeight="false" outlineLevel="3" collapsed="false">
      <c r="A244" s="97" t="s">
        <v>192</v>
      </c>
      <c r="B244" s="104" t="s">
        <v>191</v>
      </c>
      <c r="C244" s="104" t="s">
        <v>456</v>
      </c>
      <c r="D244" s="98" t="s">
        <v>381</v>
      </c>
      <c r="E244" s="104" t="s">
        <v>336</v>
      </c>
      <c r="F244" s="99" t="n">
        <v>0</v>
      </c>
    </row>
    <row r="245" customFormat="false" ht="12" hidden="false" customHeight="false" outlineLevel="2" collapsed="false">
      <c r="B245" s="104"/>
      <c r="C245" s="101" t="s">
        <v>457</v>
      </c>
      <c r="E245" s="104"/>
      <c r="F245" s="99" t="n">
        <f aca="false">SUBTOTAL(9,F243:F244)</f>
        <v>0</v>
      </c>
    </row>
    <row r="246" customFormat="false" ht="12" hidden="false" customHeight="false" outlineLevel="3" collapsed="false">
      <c r="A246" s="97" t="s">
        <v>192</v>
      </c>
      <c r="B246" s="104" t="s">
        <v>191</v>
      </c>
      <c r="C246" s="104" t="s">
        <v>417</v>
      </c>
      <c r="D246" s="98" t="s">
        <v>381</v>
      </c>
      <c r="E246" s="104" t="s">
        <v>334</v>
      </c>
      <c r="F246" s="99" t="n">
        <v>0</v>
      </c>
    </row>
    <row r="247" customFormat="false" ht="12" hidden="false" customHeight="false" outlineLevel="3" collapsed="false">
      <c r="A247" s="97" t="s">
        <v>192</v>
      </c>
      <c r="B247" s="104" t="s">
        <v>191</v>
      </c>
      <c r="C247" s="104" t="s">
        <v>417</v>
      </c>
      <c r="D247" s="98" t="s">
        <v>381</v>
      </c>
      <c r="E247" s="104" t="s">
        <v>336</v>
      </c>
      <c r="F247" s="99" t="n">
        <v>20460</v>
      </c>
    </row>
    <row r="248" customFormat="false" ht="12" hidden="false" customHeight="false" outlineLevel="2" collapsed="false">
      <c r="B248" s="104"/>
      <c r="C248" s="101" t="s">
        <v>418</v>
      </c>
      <c r="E248" s="104"/>
      <c r="F248" s="99" t="n">
        <f aca="false">SUBTOTAL(9,F246:F247)</f>
        <v>20460</v>
      </c>
    </row>
    <row r="249" customFormat="false" ht="12" hidden="false" customHeight="false" outlineLevel="3" collapsed="false">
      <c r="A249" s="97" t="s">
        <v>192</v>
      </c>
      <c r="B249" s="104" t="s">
        <v>191</v>
      </c>
      <c r="C249" s="104" t="s">
        <v>458</v>
      </c>
      <c r="D249" s="98" t="s">
        <v>381</v>
      </c>
      <c r="E249" s="104" t="s">
        <v>334</v>
      </c>
      <c r="F249" s="99" t="n">
        <v>0</v>
      </c>
    </row>
    <row r="250" customFormat="false" ht="12" hidden="false" customHeight="false" outlineLevel="3" collapsed="false">
      <c r="A250" s="97" t="s">
        <v>192</v>
      </c>
      <c r="B250" s="104" t="s">
        <v>191</v>
      </c>
      <c r="C250" s="104" t="s">
        <v>458</v>
      </c>
      <c r="D250" s="98" t="s">
        <v>381</v>
      </c>
      <c r="E250" s="104" t="s">
        <v>336</v>
      </c>
      <c r="F250" s="99" t="n">
        <v>0</v>
      </c>
    </row>
    <row r="251" customFormat="false" ht="12" hidden="false" customHeight="false" outlineLevel="2" collapsed="false">
      <c r="B251" s="104"/>
      <c r="C251" s="101" t="s">
        <v>459</v>
      </c>
      <c r="E251" s="104"/>
      <c r="F251" s="99" t="n">
        <f aca="false">SUBTOTAL(9,F249:F250)</f>
        <v>0</v>
      </c>
    </row>
    <row r="252" customFormat="false" ht="12" hidden="false" customHeight="false" outlineLevel="3" collapsed="false">
      <c r="A252" s="97" t="s">
        <v>192</v>
      </c>
      <c r="B252" s="104" t="s">
        <v>191</v>
      </c>
      <c r="C252" s="104" t="s">
        <v>419</v>
      </c>
      <c r="D252" s="98" t="s">
        <v>381</v>
      </c>
      <c r="E252" s="104" t="s">
        <v>334</v>
      </c>
      <c r="F252" s="99" t="n">
        <v>0</v>
      </c>
    </row>
    <row r="253" customFormat="false" ht="12" hidden="false" customHeight="false" outlineLevel="3" collapsed="false">
      <c r="A253" s="97" t="s">
        <v>192</v>
      </c>
      <c r="B253" s="104" t="s">
        <v>191</v>
      </c>
      <c r="C253" s="104" t="s">
        <v>419</v>
      </c>
      <c r="D253" s="98" t="s">
        <v>381</v>
      </c>
      <c r="E253" s="104" t="s">
        <v>336</v>
      </c>
      <c r="F253" s="99" t="n">
        <v>10230</v>
      </c>
    </row>
    <row r="254" customFormat="false" ht="12" hidden="false" customHeight="false" outlineLevel="2" collapsed="false">
      <c r="B254" s="104"/>
      <c r="C254" s="101" t="s">
        <v>420</v>
      </c>
      <c r="E254" s="104"/>
      <c r="F254" s="99" t="n">
        <f aca="false">SUBTOTAL(9,F252:F253)</f>
        <v>10230</v>
      </c>
    </row>
    <row r="255" customFormat="false" ht="12" hidden="false" customHeight="false" outlineLevel="3" collapsed="false">
      <c r="A255" s="97" t="s">
        <v>192</v>
      </c>
      <c r="B255" s="104" t="s">
        <v>191</v>
      </c>
      <c r="C255" s="104" t="s">
        <v>460</v>
      </c>
      <c r="D255" s="98" t="s">
        <v>381</v>
      </c>
      <c r="E255" s="104" t="s">
        <v>334</v>
      </c>
      <c r="F255" s="99" t="n">
        <v>0</v>
      </c>
    </row>
    <row r="256" customFormat="false" ht="12" hidden="false" customHeight="false" outlineLevel="3" collapsed="false">
      <c r="A256" s="97" t="s">
        <v>192</v>
      </c>
      <c r="B256" s="104" t="s">
        <v>191</v>
      </c>
      <c r="C256" s="104" t="s">
        <v>460</v>
      </c>
      <c r="D256" s="98" t="s">
        <v>381</v>
      </c>
      <c r="E256" s="104" t="s">
        <v>336</v>
      </c>
      <c r="F256" s="99" t="n">
        <v>0</v>
      </c>
    </row>
    <row r="257" customFormat="false" ht="12" hidden="false" customHeight="false" outlineLevel="2" collapsed="false">
      <c r="B257" s="104"/>
      <c r="C257" s="101" t="s">
        <v>461</v>
      </c>
      <c r="E257" s="104"/>
      <c r="F257" s="99" t="n">
        <f aca="false">SUBTOTAL(9,F255:F256)</f>
        <v>0</v>
      </c>
    </row>
    <row r="258" customFormat="false" ht="12" hidden="false" customHeight="false" outlineLevel="3" collapsed="false">
      <c r="A258" s="97" t="s">
        <v>192</v>
      </c>
      <c r="B258" s="104" t="s">
        <v>191</v>
      </c>
      <c r="C258" s="104" t="s">
        <v>421</v>
      </c>
      <c r="D258" s="98" t="s">
        <v>381</v>
      </c>
      <c r="E258" s="104" t="s">
        <v>334</v>
      </c>
      <c r="F258" s="99" t="n">
        <v>0</v>
      </c>
    </row>
    <row r="259" customFormat="false" ht="12" hidden="false" customHeight="false" outlineLevel="3" collapsed="false">
      <c r="A259" s="97" t="s">
        <v>192</v>
      </c>
      <c r="B259" s="104" t="s">
        <v>191</v>
      </c>
      <c r="C259" s="104" t="s">
        <v>421</v>
      </c>
      <c r="D259" s="98" t="s">
        <v>381</v>
      </c>
      <c r="E259" s="104" t="s">
        <v>336</v>
      </c>
      <c r="F259" s="99" t="n">
        <v>0</v>
      </c>
    </row>
    <row r="260" customFormat="false" ht="12" hidden="false" customHeight="false" outlineLevel="2" collapsed="false">
      <c r="B260" s="104"/>
      <c r="C260" s="101" t="s">
        <v>422</v>
      </c>
      <c r="E260" s="104"/>
      <c r="F260" s="99" t="n">
        <f aca="false">SUBTOTAL(9,F258:F259)</f>
        <v>0</v>
      </c>
    </row>
    <row r="261" customFormat="false" ht="12" hidden="false" customHeight="false" outlineLevel="3" collapsed="false">
      <c r="A261" s="97" t="s">
        <v>192</v>
      </c>
      <c r="B261" s="104" t="s">
        <v>191</v>
      </c>
      <c r="C261" s="104" t="s">
        <v>462</v>
      </c>
      <c r="D261" s="98" t="s">
        <v>381</v>
      </c>
      <c r="E261" s="104" t="s">
        <v>334</v>
      </c>
      <c r="F261" s="99" t="n">
        <v>0</v>
      </c>
    </row>
    <row r="262" customFormat="false" ht="12" hidden="false" customHeight="false" outlineLevel="3" collapsed="false">
      <c r="A262" s="97" t="s">
        <v>192</v>
      </c>
      <c r="B262" s="104" t="s">
        <v>191</v>
      </c>
      <c r="C262" s="104" t="s">
        <v>462</v>
      </c>
      <c r="D262" s="98" t="s">
        <v>381</v>
      </c>
      <c r="E262" s="104" t="s">
        <v>336</v>
      </c>
      <c r="F262" s="99" t="n">
        <v>0</v>
      </c>
    </row>
    <row r="263" customFormat="false" ht="12" hidden="false" customHeight="false" outlineLevel="2" collapsed="false">
      <c r="B263" s="104"/>
      <c r="C263" s="101" t="s">
        <v>463</v>
      </c>
      <c r="E263" s="104"/>
      <c r="F263" s="99" t="n">
        <f aca="false">SUBTOTAL(9,F261:F262)</f>
        <v>0</v>
      </c>
    </row>
    <row r="264" customFormat="false" ht="12" hidden="false" customHeight="false" outlineLevel="3" collapsed="false">
      <c r="A264" s="97" t="s">
        <v>192</v>
      </c>
      <c r="B264" s="104" t="s">
        <v>191</v>
      </c>
      <c r="C264" s="104" t="s">
        <v>464</v>
      </c>
      <c r="D264" s="98" t="s">
        <v>381</v>
      </c>
      <c r="E264" s="104" t="s">
        <v>334</v>
      </c>
      <c r="F264" s="99" t="n">
        <v>0</v>
      </c>
    </row>
    <row r="265" customFormat="false" ht="12" hidden="false" customHeight="false" outlineLevel="3" collapsed="false">
      <c r="A265" s="97" t="s">
        <v>192</v>
      </c>
      <c r="B265" s="104" t="s">
        <v>191</v>
      </c>
      <c r="C265" s="104" t="s">
        <v>464</v>
      </c>
      <c r="D265" s="98" t="s">
        <v>381</v>
      </c>
      <c r="E265" s="104" t="s">
        <v>336</v>
      </c>
      <c r="F265" s="99" t="n">
        <v>0</v>
      </c>
    </row>
    <row r="266" customFormat="false" ht="12" hidden="false" customHeight="false" outlineLevel="2" collapsed="false">
      <c r="B266" s="104"/>
      <c r="C266" s="101" t="s">
        <v>465</v>
      </c>
      <c r="E266" s="104"/>
      <c r="F266" s="99" t="n">
        <f aca="false">SUBTOTAL(9,F264:F265)</f>
        <v>0</v>
      </c>
    </row>
    <row r="267" customFormat="false" ht="12" hidden="false" customHeight="false" outlineLevel="3" collapsed="false">
      <c r="A267" s="97" t="s">
        <v>192</v>
      </c>
      <c r="B267" s="104" t="s">
        <v>191</v>
      </c>
      <c r="C267" s="104" t="s">
        <v>466</v>
      </c>
      <c r="D267" s="98" t="s">
        <v>381</v>
      </c>
      <c r="E267" s="104" t="s">
        <v>334</v>
      </c>
      <c r="F267" s="99" t="n">
        <v>0</v>
      </c>
    </row>
    <row r="268" customFormat="false" ht="12" hidden="false" customHeight="false" outlineLevel="3" collapsed="false">
      <c r="A268" s="97" t="s">
        <v>192</v>
      </c>
      <c r="B268" s="104" t="s">
        <v>191</v>
      </c>
      <c r="C268" s="104" t="s">
        <v>466</v>
      </c>
      <c r="D268" s="98" t="s">
        <v>381</v>
      </c>
      <c r="E268" s="104" t="s">
        <v>336</v>
      </c>
      <c r="F268" s="99" t="n">
        <v>0</v>
      </c>
    </row>
    <row r="269" customFormat="false" ht="12" hidden="false" customHeight="false" outlineLevel="2" collapsed="false">
      <c r="B269" s="104"/>
      <c r="C269" s="101" t="s">
        <v>467</v>
      </c>
      <c r="E269" s="104"/>
      <c r="F269" s="99" t="n">
        <f aca="false">SUBTOTAL(9,F267:F268)</f>
        <v>0</v>
      </c>
    </row>
    <row r="270" customFormat="false" ht="12" hidden="false" customHeight="false" outlineLevel="3" collapsed="false">
      <c r="A270" s="97" t="s">
        <v>192</v>
      </c>
      <c r="B270" s="104" t="s">
        <v>191</v>
      </c>
      <c r="C270" s="104" t="s">
        <v>423</v>
      </c>
      <c r="D270" s="98" t="s">
        <v>381</v>
      </c>
      <c r="E270" s="104" t="s">
        <v>334</v>
      </c>
      <c r="F270" s="99" t="n">
        <v>86955</v>
      </c>
    </row>
    <row r="271" customFormat="false" ht="12" hidden="false" customHeight="false" outlineLevel="3" collapsed="false">
      <c r="A271" s="97" t="s">
        <v>192</v>
      </c>
      <c r="B271" s="104" t="s">
        <v>191</v>
      </c>
      <c r="C271" s="104" t="s">
        <v>423</v>
      </c>
      <c r="D271" s="98" t="s">
        <v>381</v>
      </c>
      <c r="E271" s="104" t="s">
        <v>336</v>
      </c>
      <c r="F271" s="99" t="n">
        <v>0</v>
      </c>
    </row>
    <row r="272" customFormat="false" ht="12" hidden="false" customHeight="false" outlineLevel="2" collapsed="false">
      <c r="B272" s="104"/>
      <c r="C272" s="101" t="s">
        <v>424</v>
      </c>
      <c r="E272" s="104"/>
      <c r="F272" s="99" t="n">
        <f aca="false">SUBTOTAL(9,F270:F271)</f>
        <v>86955</v>
      </c>
    </row>
    <row r="273" customFormat="false" ht="12" hidden="false" customHeight="false" outlineLevel="3" collapsed="false">
      <c r="A273" s="97" t="s">
        <v>192</v>
      </c>
      <c r="B273" s="104" t="s">
        <v>191</v>
      </c>
      <c r="C273" s="104" t="s">
        <v>468</v>
      </c>
      <c r="D273" s="98" t="s">
        <v>381</v>
      </c>
      <c r="E273" s="104" t="s">
        <v>334</v>
      </c>
      <c r="F273" s="99" t="n">
        <v>0</v>
      </c>
    </row>
    <row r="274" customFormat="false" ht="12" hidden="false" customHeight="false" outlineLevel="3" collapsed="false">
      <c r="A274" s="97" t="s">
        <v>192</v>
      </c>
      <c r="B274" s="104" t="s">
        <v>191</v>
      </c>
      <c r="C274" s="104" t="s">
        <v>468</v>
      </c>
      <c r="D274" s="98" t="s">
        <v>381</v>
      </c>
      <c r="E274" s="104" t="s">
        <v>336</v>
      </c>
      <c r="F274" s="99" t="n">
        <v>0</v>
      </c>
    </row>
    <row r="275" customFormat="false" ht="12" hidden="false" customHeight="false" outlineLevel="2" collapsed="false">
      <c r="B275" s="104"/>
      <c r="C275" s="101" t="s">
        <v>469</v>
      </c>
      <c r="E275" s="104"/>
      <c r="F275" s="99" t="n">
        <f aca="false">SUBTOTAL(9,F273:F274)</f>
        <v>0</v>
      </c>
    </row>
    <row r="276" customFormat="false" ht="12" hidden="false" customHeight="false" outlineLevel="3" collapsed="false">
      <c r="A276" s="97" t="s">
        <v>192</v>
      </c>
      <c r="B276" s="104" t="s">
        <v>191</v>
      </c>
      <c r="C276" s="104" t="s">
        <v>412</v>
      </c>
      <c r="D276" s="98" t="s">
        <v>381</v>
      </c>
      <c r="E276" s="104" t="s">
        <v>334</v>
      </c>
      <c r="F276" s="99" t="n">
        <v>46550</v>
      </c>
    </row>
    <row r="277" customFormat="false" ht="12" hidden="false" customHeight="false" outlineLevel="3" collapsed="false">
      <c r="A277" s="97" t="s">
        <v>192</v>
      </c>
      <c r="B277" s="104" t="s">
        <v>191</v>
      </c>
      <c r="C277" s="104" t="s">
        <v>412</v>
      </c>
      <c r="D277" s="98" t="s">
        <v>381</v>
      </c>
      <c r="E277" s="104" t="s">
        <v>336</v>
      </c>
      <c r="F277" s="99" t="n">
        <v>19945</v>
      </c>
    </row>
    <row r="278" customFormat="false" ht="12" hidden="false" customHeight="false" outlineLevel="2" collapsed="false">
      <c r="B278" s="104"/>
      <c r="C278" s="101" t="s">
        <v>413</v>
      </c>
      <c r="E278" s="104"/>
      <c r="F278" s="99" t="n">
        <f aca="false">SUBTOTAL(9,F276:F277)</f>
        <v>66495</v>
      </c>
    </row>
    <row r="279" customFormat="false" ht="12" hidden="false" customHeight="false" outlineLevel="3" collapsed="false">
      <c r="A279" s="97" t="s">
        <v>192</v>
      </c>
      <c r="B279" s="104" t="s">
        <v>191</v>
      </c>
      <c r="C279" s="104" t="s">
        <v>470</v>
      </c>
      <c r="D279" s="98" t="s">
        <v>381</v>
      </c>
      <c r="E279" s="104" t="s">
        <v>334</v>
      </c>
      <c r="F279" s="99" t="n">
        <v>0</v>
      </c>
    </row>
    <row r="280" customFormat="false" ht="12" hidden="false" customHeight="false" outlineLevel="3" collapsed="false">
      <c r="A280" s="97" t="s">
        <v>192</v>
      </c>
      <c r="B280" s="104" t="s">
        <v>191</v>
      </c>
      <c r="C280" s="104" t="s">
        <v>470</v>
      </c>
      <c r="D280" s="98" t="s">
        <v>381</v>
      </c>
      <c r="E280" s="104" t="s">
        <v>336</v>
      </c>
      <c r="F280" s="99" t="n">
        <v>0</v>
      </c>
    </row>
    <row r="281" customFormat="false" ht="12" hidden="false" customHeight="false" outlineLevel="2" collapsed="false">
      <c r="B281" s="104"/>
      <c r="C281" s="101" t="s">
        <v>471</v>
      </c>
      <c r="E281" s="104"/>
      <c r="F281" s="99" t="n">
        <f aca="false">SUBTOTAL(9,F279:F280)</f>
        <v>0</v>
      </c>
    </row>
    <row r="282" customFormat="false" ht="12" hidden="false" customHeight="false" outlineLevel="1" collapsed="false">
      <c r="B282" s="101" t="s">
        <v>472</v>
      </c>
      <c r="C282" s="104"/>
      <c r="E282" s="104"/>
      <c r="F282" s="99" t="n">
        <f aca="false">SUBTOTAL(9,F201:F280)</f>
        <v>306900</v>
      </c>
    </row>
    <row r="283" customFormat="false" ht="12" hidden="false" customHeight="false" outlineLevel="3" collapsed="false">
      <c r="A283" s="97" t="s">
        <v>289</v>
      </c>
      <c r="B283" s="104" t="s">
        <v>288</v>
      </c>
      <c r="C283" s="104" t="s">
        <v>473</v>
      </c>
      <c r="D283" s="98" t="s">
        <v>364</v>
      </c>
      <c r="E283" s="104" t="s">
        <v>334</v>
      </c>
      <c r="F283" s="99" t="n">
        <v>2528</v>
      </c>
    </row>
    <row r="284" customFormat="false" ht="12" hidden="false" customHeight="false" outlineLevel="3" collapsed="false">
      <c r="A284" s="97" t="s">
        <v>289</v>
      </c>
      <c r="B284" s="104" t="s">
        <v>288</v>
      </c>
      <c r="C284" s="104" t="s">
        <v>473</v>
      </c>
      <c r="D284" s="98" t="s">
        <v>364</v>
      </c>
      <c r="E284" s="104" t="s">
        <v>335</v>
      </c>
      <c r="F284" s="99" t="n">
        <v>0</v>
      </c>
    </row>
    <row r="285" customFormat="false" ht="12" hidden="false" customHeight="false" outlineLevel="3" collapsed="false">
      <c r="A285" s="97" t="s">
        <v>289</v>
      </c>
      <c r="B285" s="104" t="s">
        <v>288</v>
      </c>
      <c r="C285" s="104" t="s">
        <v>473</v>
      </c>
      <c r="D285" s="98" t="s">
        <v>364</v>
      </c>
      <c r="E285" s="104" t="s">
        <v>336</v>
      </c>
      <c r="F285" s="99" t="n">
        <v>165</v>
      </c>
    </row>
    <row r="286" customFormat="false" ht="12" hidden="false" customHeight="false" outlineLevel="3" collapsed="false">
      <c r="A286" s="97" t="s">
        <v>289</v>
      </c>
      <c r="B286" s="104" t="s">
        <v>288</v>
      </c>
      <c r="C286" s="104" t="s">
        <v>473</v>
      </c>
      <c r="D286" s="98" t="s">
        <v>364</v>
      </c>
      <c r="E286" s="104" t="s">
        <v>337</v>
      </c>
      <c r="F286" s="99" t="n">
        <v>32</v>
      </c>
    </row>
    <row r="287" customFormat="false" ht="12" hidden="false" customHeight="false" outlineLevel="3" collapsed="false">
      <c r="A287" s="97" t="s">
        <v>289</v>
      </c>
      <c r="B287" s="104" t="s">
        <v>288</v>
      </c>
      <c r="C287" s="104" t="s">
        <v>473</v>
      </c>
      <c r="D287" s="98" t="s">
        <v>364</v>
      </c>
      <c r="E287" s="104" t="s">
        <v>348</v>
      </c>
      <c r="F287" s="99" t="n">
        <v>937</v>
      </c>
    </row>
    <row r="288" customFormat="false" ht="12" hidden="false" customHeight="false" outlineLevel="3" collapsed="false">
      <c r="A288" s="97" t="s">
        <v>289</v>
      </c>
      <c r="B288" s="104" t="s">
        <v>288</v>
      </c>
      <c r="C288" s="104" t="s">
        <v>473</v>
      </c>
      <c r="D288" s="98" t="s">
        <v>364</v>
      </c>
      <c r="E288" s="104" t="s">
        <v>348</v>
      </c>
      <c r="F288" s="99" t="n">
        <v>447</v>
      </c>
    </row>
    <row r="289" customFormat="false" ht="12" hidden="false" customHeight="false" outlineLevel="2" collapsed="false">
      <c r="B289" s="104"/>
      <c r="C289" s="101" t="s">
        <v>474</v>
      </c>
      <c r="E289" s="104"/>
      <c r="F289" s="99" t="n">
        <f aca="false">SUBTOTAL(9,F283:F288)</f>
        <v>4109</v>
      </c>
    </row>
    <row r="290" customFormat="false" ht="12" hidden="false" customHeight="false" outlineLevel="1" collapsed="false">
      <c r="B290" s="101" t="s">
        <v>475</v>
      </c>
      <c r="C290" s="104"/>
      <c r="E290" s="104"/>
      <c r="F290" s="99" t="n">
        <f aca="false">SUBTOTAL(9,F283:F288)</f>
        <v>4109</v>
      </c>
    </row>
    <row r="291" customFormat="false" ht="12" hidden="false" customHeight="false" outlineLevel="3" collapsed="false">
      <c r="A291" s="97" t="s">
        <v>476</v>
      </c>
      <c r="B291" s="104" t="s">
        <v>290</v>
      </c>
      <c r="C291" s="104" t="s">
        <v>477</v>
      </c>
      <c r="D291" s="98" t="s">
        <v>364</v>
      </c>
      <c r="E291" s="104" t="s">
        <v>334</v>
      </c>
      <c r="F291" s="99" t="n">
        <v>221</v>
      </c>
    </row>
    <row r="292" customFormat="false" ht="12" hidden="false" customHeight="false" outlineLevel="3" collapsed="false">
      <c r="A292" s="97" t="s">
        <v>476</v>
      </c>
      <c r="B292" s="104" t="s">
        <v>290</v>
      </c>
      <c r="C292" s="104" t="s">
        <v>477</v>
      </c>
      <c r="D292" s="98" t="s">
        <v>364</v>
      </c>
      <c r="E292" s="104" t="s">
        <v>335</v>
      </c>
      <c r="F292" s="99" t="n">
        <v>0</v>
      </c>
    </row>
    <row r="293" customFormat="false" ht="12" hidden="false" customHeight="false" outlineLevel="3" collapsed="false">
      <c r="A293" s="97" t="s">
        <v>476</v>
      </c>
      <c r="B293" s="104" t="s">
        <v>290</v>
      </c>
      <c r="C293" s="104" t="s">
        <v>477</v>
      </c>
      <c r="D293" s="98" t="s">
        <v>364</v>
      </c>
      <c r="E293" s="104" t="s">
        <v>336</v>
      </c>
      <c r="F293" s="99" t="n">
        <v>13</v>
      </c>
    </row>
    <row r="294" customFormat="false" ht="12" hidden="false" customHeight="false" outlineLevel="3" collapsed="false">
      <c r="A294" s="97" t="s">
        <v>476</v>
      </c>
      <c r="B294" s="104" t="s">
        <v>290</v>
      </c>
      <c r="C294" s="104" t="s">
        <v>477</v>
      </c>
      <c r="D294" s="98" t="s">
        <v>364</v>
      </c>
      <c r="E294" s="104" t="s">
        <v>337</v>
      </c>
      <c r="F294" s="99" t="n">
        <v>2</v>
      </c>
    </row>
    <row r="295" customFormat="false" ht="12" hidden="false" customHeight="false" outlineLevel="3" collapsed="false">
      <c r="A295" s="97" t="s">
        <v>476</v>
      </c>
      <c r="B295" s="104" t="s">
        <v>290</v>
      </c>
      <c r="C295" s="104" t="s">
        <v>477</v>
      </c>
      <c r="D295" s="98" t="s">
        <v>364</v>
      </c>
      <c r="E295" s="104" t="s">
        <v>348</v>
      </c>
      <c r="F295" s="99" t="n">
        <v>73</v>
      </c>
    </row>
    <row r="296" customFormat="false" ht="12" hidden="false" customHeight="false" outlineLevel="3" collapsed="false">
      <c r="A296" s="97" t="s">
        <v>476</v>
      </c>
      <c r="B296" s="104" t="s">
        <v>290</v>
      </c>
      <c r="C296" s="104" t="s">
        <v>477</v>
      </c>
      <c r="D296" s="98" t="s">
        <v>364</v>
      </c>
      <c r="E296" s="104" t="s">
        <v>348</v>
      </c>
      <c r="F296" s="99" t="n">
        <v>35</v>
      </c>
    </row>
    <row r="297" customFormat="false" ht="12" hidden="false" customHeight="false" outlineLevel="2" collapsed="false">
      <c r="B297" s="104"/>
      <c r="C297" s="101" t="s">
        <v>478</v>
      </c>
      <c r="E297" s="104"/>
      <c r="F297" s="99" t="n">
        <f aca="false">SUBTOTAL(9,F291:F296)</f>
        <v>344</v>
      </c>
    </row>
    <row r="298" customFormat="false" ht="12" hidden="false" customHeight="false" outlineLevel="3" collapsed="false">
      <c r="A298" s="97" t="s">
        <v>476</v>
      </c>
      <c r="B298" s="104" t="s">
        <v>290</v>
      </c>
      <c r="C298" s="104" t="s">
        <v>479</v>
      </c>
      <c r="D298" s="98" t="s">
        <v>364</v>
      </c>
      <c r="E298" s="104" t="s">
        <v>334</v>
      </c>
      <c r="F298" s="99" t="n">
        <v>12671</v>
      </c>
    </row>
    <row r="299" customFormat="false" ht="12" hidden="false" customHeight="false" outlineLevel="3" collapsed="false">
      <c r="A299" s="97" t="s">
        <v>476</v>
      </c>
      <c r="B299" s="104" t="s">
        <v>290</v>
      </c>
      <c r="C299" s="104" t="s">
        <v>479</v>
      </c>
      <c r="D299" s="98" t="s">
        <v>364</v>
      </c>
      <c r="E299" s="104" t="s">
        <v>335</v>
      </c>
      <c r="F299" s="99" t="n">
        <v>0</v>
      </c>
    </row>
    <row r="300" customFormat="false" ht="12" hidden="false" customHeight="false" outlineLevel="3" collapsed="false">
      <c r="A300" s="97" t="s">
        <v>476</v>
      </c>
      <c r="B300" s="104" t="s">
        <v>290</v>
      </c>
      <c r="C300" s="104" t="s">
        <v>479</v>
      </c>
      <c r="D300" s="98" t="s">
        <v>364</v>
      </c>
      <c r="E300" s="104" t="s">
        <v>336</v>
      </c>
      <c r="F300" s="99" t="n">
        <v>694</v>
      </c>
    </row>
    <row r="301" customFormat="false" ht="12" hidden="false" customHeight="false" outlineLevel="3" collapsed="false">
      <c r="A301" s="97" t="s">
        <v>476</v>
      </c>
      <c r="B301" s="104" t="s">
        <v>290</v>
      </c>
      <c r="C301" s="104" t="s">
        <v>479</v>
      </c>
      <c r="D301" s="98" t="s">
        <v>364</v>
      </c>
      <c r="E301" s="104" t="s">
        <v>337</v>
      </c>
      <c r="F301" s="99" t="n">
        <v>135</v>
      </c>
    </row>
    <row r="302" customFormat="false" ht="12" hidden="false" customHeight="false" outlineLevel="3" collapsed="false">
      <c r="A302" s="97" t="s">
        <v>476</v>
      </c>
      <c r="B302" s="104" t="s">
        <v>290</v>
      </c>
      <c r="C302" s="104" t="s">
        <v>479</v>
      </c>
      <c r="D302" s="98" t="s">
        <v>364</v>
      </c>
      <c r="E302" s="104" t="s">
        <v>348</v>
      </c>
      <c r="F302" s="99" t="n">
        <v>3730</v>
      </c>
    </row>
    <row r="303" customFormat="false" ht="12" hidden="false" customHeight="false" outlineLevel="3" collapsed="false">
      <c r="A303" s="97" t="s">
        <v>476</v>
      </c>
      <c r="B303" s="104" t="s">
        <v>290</v>
      </c>
      <c r="C303" s="104" t="s">
        <v>479</v>
      </c>
      <c r="D303" s="98" t="s">
        <v>364</v>
      </c>
      <c r="E303" s="104" t="s">
        <v>348</v>
      </c>
      <c r="F303" s="99" t="n">
        <v>1777</v>
      </c>
    </row>
    <row r="304" customFormat="false" ht="12" hidden="false" customHeight="false" outlineLevel="2" collapsed="false">
      <c r="B304" s="104"/>
      <c r="C304" s="101" t="s">
        <v>480</v>
      </c>
      <c r="E304" s="104"/>
      <c r="F304" s="99" t="n">
        <f aca="false">SUBTOTAL(9,F298:F303)</f>
        <v>19007</v>
      </c>
    </row>
    <row r="305" customFormat="false" ht="12" hidden="false" customHeight="false" outlineLevel="3" collapsed="false">
      <c r="A305" s="97" t="s">
        <v>476</v>
      </c>
      <c r="B305" s="104" t="s">
        <v>290</v>
      </c>
      <c r="C305" s="104" t="s">
        <v>481</v>
      </c>
      <c r="D305" s="98" t="s">
        <v>364</v>
      </c>
      <c r="E305" s="104" t="s">
        <v>334</v>
      </c>
      <c r="F305" s="99" t="n">
        <v>13994</v>
      </c>
    </row>
    <row r="306" customFormat="false" ht="12" hidden="false" customHeight="false" outlineLevel="3" collapsed="false">
      <c r="A306" s="97" t="s">
        <v>476</v>
      </c>
      <c r="B306" s="104" t="s">
        <v>290</v>
      </c>
      <c r="C306" s="104" t="s">
        <v>481</v>
      </c>
      <c r="D306" s="98" t="s">
        <v>364</v>
      </c>
      <c r="E306" s="104" t="s">
        <v>335</v>
      </c>
      <c r="F306" s="99" t="n">
        <v>0</v>
      </c>
    </row>
    <row r="307" customFormat="false" ht="12" hidden="false" customHeight="false" outlineLevel="3" collapsed="false">
      <c r="A307" s="97" t="s">
        <v>476</v>
      </c>
      <c r="B307" s="104" t="s">
        <v>290</v>
      </c>
      <c r="C307" s="104" t="s">
        <v>481</v>
      </c>
      <c r="D307" s="98" t="s">
        <v>364</v>
      </c>
      <c r="E307" s="104" t="s">
        <v>336</v>
      </c>
      <c r="F307" s="99" t="n">
        <v>766</v>
      </c>
    </row>
    <row r="308" customFormat="false" ht="12" hidden="false" customHeight="false" outlineLevel="3" collapsed="false">
      <c r="A308" s="97" t="s">
        <v>476</v>
      </c>
      <c r="B308" s="104" t="s">
        <v>290</v>
      </c>
      <c r="C308" s="104" t="s">
        <v>481</v>
      </c>
      <c r="D308" s="98" t="s">
        <v>364</v>
      </c>
      <c r="E308" s="104" t="s">
        <v>337</v>
      </c>
      <c r="F308" s="99" t="n">
        <v>149</v>
      </c>
    </row>
    <row r="309" customFormat="false" ht="12" hidden="false" customHeight="false" outlineLevel="3" collapsed="false">
      <c r="A309" s="97" t="s">
        <v>476</v>
      </c>
      <c r="B309" s="104" t="s">
        <v>290</v>
      </c>
      <c r="C309" s="104" t="s">
        <v>481</v>
      </c>
      <c r="D309" s="98" t="s">
        <v>364</v>
      </c>
      <c r="E309" s="104" t="s">
        <v>348</v>
      </c>
      <c r="F309" s="99" t="n">
        <v>4119</v>
      </c>
    </row>
    <row r="310" customFormat="false" ht="12" hidden="false" customHeight="false" outlineLevel="3" collapsed="false">
      <c r="A310" s="97" t="s">
        <v>476</v>
      </c>
      <c r="B310" s="104" t="s">
        <v>290</v>
      </c>
      <c r="C310" s="104" t="s">
        <v>481</v>
      </c>
      <c r="D310" s="98" t="s">
        <v>364</v>
      </c>
      <c r="E310" s="104" t="s">
        <v>348</v>
      </c>
      <c r="F310" s="99" t="n">
        <v>1963</v>
      </c>
    </row>
    <row r="311" customFormat="false" ht="12" hidden="false" customHeight="false" outlineLevel="2" collapsed="false">
      <c r="B311" s="104"/>
      <c r="C311" s="101" t="s">
        <v>482</v>
      </c>
      <c r="E311" s="104"/>
      <c r="F311" s="99" t="n">
        <f aca="false">SUBTOTAL(9,F305:F310)</f>
        <v>20991</v>
      </c>
    </row>
    <row r="312" customFormat="false" ht="12" hidden="false" customHeight="false" outlineLevel="3" collapsed="false">
      <c r="A312" s="97" t="s">
        <v>476</v>
      </c>
      <c r="B312" s="104" t="s">
        <v>290</v>
      </c>
      <c r="C312" s="104" t="s">
        <v>483</v>
      </c>
      <c r="D312" s="98" t="s">
        <v>364</v>
      </c>
      <c r="E312" s="104" t="s">
        <v>334</v>
      </c>
      <c r="F312" s="99" t="n">
        <v>6229</v>
      </c>
    </row>
    <row r="313" customFormat="false" ht="12" hidden="false" customHeight="false" outlineLevel="3" collapsed="false">
      <c r="A313" s="97" t="s">
        <v>476</v>
      </c>
      <c r="B313" s="104" t="s">
        <v>290</v>
      </c>
      <c r="C313" s="104" t="s">
        <v>483</v>
      </c>
      <c r="D313" s="98" t="s">
        <v>364</v>
      </c>
      <c r="E313" s="104" t="s">
        <v>335</v>
      </c>
      <c r="F313" s="99" t="n">
        <v>0</v>
      </c>
    </row>
    <row r="314" customFormat="false" ht="12" hidden="false" customHeight="false" outlineLevel="3" collapsed="false">
      <c r="A314" s="97" t="s">
        <v>476</v>
      </c>
      <c r="B314" s="104" t="s">
        <v>290</v>
      </c>
      <c r="C314" s="104" t="s">
        <v>483</v>
      </c>
      <c r="D314" s="98" t="s">
        <v>364</v>
      </c>
      <c r="E314" s="104" t="s">
        <v>336</v>
      </c>
      <c r="F314" s="99" t="n">
        <v>341</v>
      </c>
    </row>
    <row r="315" customFormat="false" ht="12" hidden="false" customHeight="false" outlineLevel="3" collapsed="false">
      <c r="A315" s="97" t="s">
        <v>476</v>
      </c>
      <c r="B315" s="104" t="s">
        <v>290</v>
      </c>
      <c r="C315" s="104" t="s">
        <v>483</v>
      </c>
      <c r="D315" s="98" t="s">
        <v>364</v>
      </c>
      <c r="E315" s="104" t="s">
        <v>337</v>
      </c>
      <c r="F315" s="99" t="n">
        <v>66</v>
      </c>
    </row>
    <row r="316" customFormat="false" ht="12" hidden="false" customHeight="false" outlineLevel="3" collapsed="false">
      <c r="A316" s="97" t="s">
        <v>476</v>
      </c>
      <c r="B316" s="104" t="s">
        <v>290</v>
      </c>
      <c r="C316" s="104" t="s">
        <v>483</v>
      </c>
      <c r="D316" s="98" t="s">
        <v>364</v>
      </c>
      <c r="E316" s="104" t="s">
        <v>348</v>
      </c>
      <c r="F316" s="99" t="n">
        <v>1832</v>
      </c>
    </row>
    <row r="317" customFormat="false" ht="12" hidden="false" customHeight="false" outlineLevel="3" collapsed="false">
      <c r="A317" s="97" t="s">
        <v>476</v>
      </c>
      <c r="B317" s="104" t="s">
        <v>290</v>
      </c>
      <c r="C317" s="104" t="s">
        <v>483</v>
      </c>
      <c r="D317" s="98" t="s">
        <v>364</v>
      </c>
      <c r="E317" s="104" t="s">
        <v>348</v>
      </c>
      <c r="F317" s="99" t="n">
        <v>874</v>
      </c>
    </row>
    <row r="318" customFormat="false" ht="12" hidden="false" customHeight="false" outlineLevel="2" collapsed="false">
      <c r="B318" s="104"/>
      <c r="C318" s="101" t="s">
        <v>484</v>
      </c>
      <c r="E318" s="104"/>
      <c r="F318" s="99" t="n">
        <f aca="false">SUBTOTAL(9,F312:F317)</f>
        <v>9342</v>
      </c>
    </row>
    <row r="319" customFormat="false" ht="12" hidden="false" customHeight="false" outlineLevel="3" collapsed="false">
      <c r="A319" s="97" t="s">
        <v>476</v>
      </c>
      <c r="B319" s="104" t="s">
        <v>290</v>
      </c>
      <c r="C319" s="104" t="s">
        <v>485</v>
      </c>
      <c r="D319" s="98" t="s">
        <v>364</v>
      </c>
      <c r="E319" s="104" t="s">
        <v>334</v>
      </c>
      <c r="F319" s="99" t="n">
        <v>10367</v>
      </c>
    </row>
    <row r="320" customFormat="false" ht="12" hidden="false" customHeight="false" outlineLevel="3" collapsed="false">
      <c r="A320" s="97" t="s">
        <v>476</v>
      </c>
      <c r="B320" s="104" t="s">
        <v>290</v>
      </c>
      <c r="C320" s="104" t="s">
        <v>485</v>
      </c>
      <c r="D320" s="98" t="s">
        <v>364</v>
      </c>
      <c r="E320" s="104" t="s">
        <v>335</v>
      </c>
      <c r="F320" s="99" t="n">
        <v>0</v>
      </c>
    </row>
    <row r="321" customFormat="false" ht="12" hidden="false" customHeight="false" outlineLevel="3" collapsed="false">
      <c r="A321" s="97" t="s">
        <v>476</v>
      </c>
      <c r="B321" s="104" t="s">
        <v>290</v>
      </c>
      <c r="C321" s="104" t="s">
        <v>485</v>
      </c>
      <c r="D321" s="98" t="s">
        <v>364</v>
      </c>
      <c r="E321" s="104" t="s">
        <v>336</v>
      </c>
      <c r="F321" s="99" t="n">
        <v>568</v>
      </c>
    </row>
    <row r="322" customFormat="false" ht="12" hidden="false" customHeight="false" outlineLevel="3" collapsed="false">
      <c r="A322" s="97" t="s">
        <v>476</v>
      </c>
      <c r="B322" s="104" t="s">
        <v>290</v>
      </c>
      <c r="C322" s="104" t="s">
        <v>485</v>
      </c>
      <c r="D322" s="98" t="s">
        <v>364</v>
      </c>
      <c r="E322" s="104" t="s">
        <v>337</v>
      </c>
      <c r="F322" s="99" t="n">
        <v>110</v>
      </c>
    </row>
    <row r="323" customFormat="false" ht="12" hidden="false" customHeight="false" outlineLevel="3" collapsed="false">
      <c r="A323" s="97" t="s">
        <v>476</v>
      </c>
      <c r="B323" s="104" t="s">
        <v>290</v>
      </c>
      <c r="C323" s="104" t="s">
        <v>485</v>
      </c>
      <c r="D323" s="98" t="s">
        <v>364</v>
      </c>
      <c r="E323" s="104" t="s">
        <v>348</v>
      </c>
      <c r="F323" s="99" t="n">
        <v>3051</v>
      </c>
    </row>
    <row r="324" customFormat="false" ht="12" hidden="false" customHeight="false" outlineLevel="3" collapsed="false">
      <c r="A324" s="97" t="s">
        <v>476</v>
      </c>
      <c r="B324" s="104" t="s">
        <v>290</v>
      </c>
      <c r="C324" s="104" t="s">
        <v>485</v>
      </c>
      <c r="D324" s="98" t="s">
        <v>364</v>
      </c>
      <c r="E324" s="104" t="s">
        <v>348</v>
      </c>
      <c r="F324" s="99" t="n">
        <v>1454</v>
      </c>
    </row>
    <row r="325" customFormat="false" ht="12" hidden="false" customHeight="false" outlineLevel="2" collapsed="false">
      <c r="B325" s="104"/>
      <c r="C325" s="101" t="s">
        <v>486</v>
      </c>
      <c r="E325" s="104"/>
      <c r="F325" s="99" t="n">
        <f aca="false">SUBTOTAL(9,F319:F324)</f>
        <v>15550</v>
      </c>
    </row>
    <row r="326" customFormat="false" ht="12" hidden="false" customHeight="false" outlineLevel="3" collapsed="false">
      <c r="A326" s="97" t="s">
        <v>476</v>
      </c>
      <c r="B326" s="104" t="s">
        <v>290</v>
      </c>
      <c r="C326" s="104" t="s">
        <v>487</v>
      </c>
      <c r="D326" s="98" t="s">
        <v>364</v>
      </c>
      <c r="E326" s="104" t="s">
        <v>334</v>
      </c>
      <c r="F326" s="99" t="n">
        <v>9727</v>
      </c>
    </row>
    <row r="327" customFormat="false" ht="12" hidden="false" customHeight="false" outlineLevel="3" collapsed="false">
      <c r="A327" s="97" t="s">
        <v>476</v>
      </c>
      <c r="B327" s="104" t="s">
        <v>290</v>
      </c>
      <c r="C327" s="104" t="s">
        <v>487</v>
      </c>
      <c r="D327" s="98" t="s">
        <v>364</v>
      </c>
      <c r="E327" s="104" t="s">
        <v>335</v>
      </c>
      <c r="F327" s="99" t="n">
        <v>0</v>
      </c>
    </row>
    <row r="328" customFormat="false" ht="12" hidden="false" customHeight="false" outlineLevel="3" collapsed="false">
      <c r="A328" s="97" t="s">
        <v>476</v>
      </c>
      <c r="B328" s="104" t="s">
        <v>290</v>
      </c>
      <c r="C328" s="104" t="s">
        <v>487</v>
      </c>
      <c r="D328" s="98" t="s">
        <v>364</v>
      </c>
      <c r="E328" s="104" t="s">
        <v>336</v>
      </c>
      <c r="F328" s="99" t="n">
        <v>532</v>
      </c>
    </row>
    <row r="329" customFormat="false" ht="12" hidden="false" customHeight="false" outlineLevel="3" collapsed="false">
      <c r="A329" s="97" t="s">
        <v>476</v>
      </c>
      <c r="B329" s="104" t="s">
        <v>290</v>
      </c>
      <c r="C329" s="104" t="s">
        <v>487</v>
      </c>
      <c r="D329" s="98" t="s">
        <v>364</v>
      </c>
      <c r="E329" s="104" t="s">
        <v>337</v>
      </c>
      <c r="F329" s="99" t="n">
        <v>103</v>
      </c>
    </row>
    <row r="330" customFormat="false" ht="12" hidden="false" customHeight="false" outlineLevel="3" collapsed="false">
      <c r="A330" s="97" t="s">
        <v>476</v>
      </c>
      <c r="B330" s="104" t="s">
        <v>290</v>
      </c>
      <c r="C330" s="104" t="s">
        <v>487</v>
      </c>
      <c r="D330" s="98" t="s">
        <v>364</v>
      </c>
      <c r="E330" s="104" t="s">
        <v>348</v>
      </c>
      <c r="F330" s="99" t="n">
        <v>2863</v>
      </c>
    </row>
    <row r="331" customFormat="false" ht="12" hidden="false" customHeight="false" outlineLevel="3" collapsed="false">
      <c r="A331" s="97" t="s">
        <v>476</v>
      </c>
      <c r="B331" s="104" t="s">
        <v>290</v>
      </c>
      <c r="C331" s="104" t="s">
        <v>487</v>
      </c>
      <c r="D331" s="98" t="s">
        <v>364</v>
      </c>
      <c r="E331" s="104" t="s">
        <v>348</v>
      </c>
      <c r="F331" s="99" t="n">
        <v>1365</v>
      </c>
    </row>
    <row r="332" customFormat="false" ht="12" hidden="false" customHeight="false" outlineLevel="2" collapsed="false">
      <c r="B332" s="104"/>
      <c r="C332" s="101" t="s">
        <v>488</v>
      </c>
      <c r="E332" s="104"/>
      <c r="F332" s="99" t="n">
        <f aca="false">SUBTOTAL(9,F326:F331)</f>
        <v>14590</v>
      </c>
    </row>
    <row r="333" customFormat="false" ht="12" hidden="false" customHeight="false" outlineLevel="3" collapsed="false">
      <c r="A333" s="97" t="s">
        <v>476</v>
      </c>
      <c r="B333" s="104" t="s">
        <v>290</v>
      </c>
      <c r="C333" s="104" t="s">
        <v>489</v>
      </c>
      <c r="D333" s="98" t="s">
        <v>364</v>
      </c>
      <c r="E333" s="104" t="s">
        <v>334</v>
      </c>
      <c r="F333" s="99" t="n">
        <v>1962</v>
      </c>
    </row>
    <row r="334" customFormat="false" ht="12" hidden="false" customHeight="false" outlineLevel="3" collapsed="false">
      <c r="A334" s="97" t="s">
        <v>476</v>
      </c>
      <c r="B334" s="104" t="s">
        <v>290</v>
      </c>
      <c r="C334" s="104" t="s">
        <v>489</v>
      </c>
      <c r="D334" s="98" t="s">
        <v>364</v>
      </c>
      <c r="E334" s="104" t="s">
        <v>335</v>
      </c>
      <c r="F334" s="99" t="n">
        <v>0</v>
      </c>
    </row>
    <row r="335" customFormat="false" ht="12" hidden="false" customHeight="false" outlineLevel="3" collapsed="false">
      <c r="A335" s="97" t="s">
        <v>476</v>
      </c>
      <c r="B335" s="104" t="s">
        <v>290</v>
      </c>
      <c r="C335" s="104" t="s">
        <v>489</v>
      </c>
      <c r="D335" s="98" t="s">
        <v>364</v>
      </c>
      <c r="E335" s="104" t="s">
        <v>336</v>
      </c>
      <c r="F335" s="99" t="n">
        <v>118</v>
      </c>
    </row>
    <row r="336" customFormat="false" ht="12" hidden="false" customHeight="false" outlineLevel="3" collapsed="false">
      <c r="A336" s="97" t="s">
        <v>476</v>
      </c>
      <c r="B336" s="104" t="s">
        <v>290</v>
      </c>
      <c r="C336" s="104" t="s">
        <v>489</v>
      </c>
      <c r="D336" s="98" t="s">
        <v>364</v>
      </c>
      <c r="E336" s="104" t="s">
        <v>337</v>
      </c>
      <c r="F336" s="99" t="n">
        <v>22</v>
      </c>
    </row>
    <row r="337" customFormat="false" ht="12" hidden="false" customHeight="false" outlineLevel="3" collapsed="false">
      <c r="A337" s="97" t="s">
        <v>476</v>
      </c>
      <c r="B337" s="104" t="s">
        <v>290</v>
      </c>
      <c r="C337" s="104" t="s">
        <v>489</v>
      </c>
      <c r="D337" s="98" t="s">
        <v>364</v>
      </c>
      <c r="E337" s="104" t="s">
        <v>348</v>
      </c>
      <c r="F337" s="99" t="n">
        <v>664</v>
      </c>
    </row>
    <row r="338" customFormat="false" ht="12" hidden="false" customHeight="false" outlineLevel="3" collapsed="false">
      <c r="A338" s="97" t="s">
        <v>476</v>
      </c>
      <c r="B338" s="104" t="s">
        <v>290</v>
      </c>
      <c r="C338" s="104" t="s">
        <v>489</v>
      </c>
      <c r="D338" s="98" t="s">
        <v>364</v>
      </c>
      <c r="E338" s="104" t="s">
        <v>348</v>
      </c>
      <c r="F338" s="99" t="n">
        <v>317</v>
      </c>
    </row>
    <row r="339" customFormat="false" ht="12" hidden="false" customHeight="false" outlineLevel="2" collapsed="false">
      <c r="B339" s="104"/>
      <c r="C339" s="101" t="s">
        <v>490</v>
      </c>
      <c r="E339" s="104"/>
      <c r="F339" s="99" t="n">
        <f aca="false">SUBTOTAL(9,F333:F338)</f>
        <v>3083</v>
      </c>
    </row>
    <row r="340" customFormat="false" ht="12" hidden="false" customHeight="false" outlineLevel="3" collapsed="false">
      <c r="A340" s="97" t="s">
        <v>476</v>
      </c>
      <c r="B340" s="104" t="s">
        <v>290</v>
      </c>
      <c r="C340" s="104" t="s">
        <v>491</v>
      </c>
      <c r="D340" s="98" t="s">
        <v>364</v>
      </c>
      <c r="E340" s="104" t="s">
        <v>334</v>
      </c>
      <c r="F340" s="99" t="n">
        <v>628</v>
      </c>
    </row>
    <row r="341" customFormat="false" ht="12" hidden="false" customHeight="false" outlineLevel="3" collapsed="false">
      <c r="A341" s="97" t="s">
        <v>476</v>
      </c>
      <c r="B341" s="104" t="s">
        <v>290</v>
      </c>
      <c r="C341" s="104" t="s">
        <v>491</v>
      </c>
      <c r="D341" s="98" t="s">
        <v>364</v>
      </c>
      <c r="E341" s="104" t="s">
        <v>335</v>
      </c>
      <c r="F341" s="99" t="n">
        <v>0</v>
      </c>
    </row>
    <row r="342" customFormat="false" ht="12" hidden="false" customHeight="false" outlineLevel="3" collapsed="false">
      <c r="A342" s="97" t="s">
        <v>476</v>
      </c>
      <c r="B342" s="104" t="s">
        <v>290</v>
      </c>
      <c r="C342" s="104" t="s">
        <v>491</v>
      </c>
      <c r="D342" s="98" t="s">
        <v>364</v>
      </c>
      <c r="E342" s="104" t="s">
        <v>336</v>
      </c>
      <c r="F342" s="99" t="n">
        <v>37</v>
      </c>
    </row>
    <row r="343" customFormat="false" ht="12" hidden="false" customHeight="false" outlineLevel="3" collapsed="false">
      <c r="A343" s="97" t="s">
        <v>476</v>
      </c>
      <c r="B343" s="104" t="s">
        <v>290</v>
      </c>
      <c r="C343" s="104" t="s">
        <v>491</v>
      </c>
      <c r="D343" s="98" t="s">
        <v>364</v>
      </c>
      <c r="E343" s="104" t="s">
        <v>337</v>
      </c>
      <c r="F343" s="99" t="n">
        <v>7</v>
      </c>
    </row>
    <row r="344" customFormat="false" ht="12" hidden="false" customHeight="false" outlineLevel="3" collapsed="false">
      <c r="A344" s="97" t="s">
        <v>476</v>
      </c>
      <c r="B344" s="104" t="s">
        <v>290</v>
      </c>
      <c r="C344" s="104" t="s">
        <v>491</v>
      </c>
      <c r="D344" s="98" t="s">
        <v>364</v>
      </c>
      <c r="E344" s="104" t="s">
        <v>348</v>
      </c>
      <c r="F344" s="99" t="n">
        <v>212</v>
      </c>
    </row>
    <row r="345" customFormat="false" ht="12" hidden="false" customHeight="false" outlineLevel="3" collapsed="false">
      <c r="A345" s="97" t="s">
        <v>476</v>
      </c>
      <c r="B345" s="104" t="s">
        <v>290</v>
      </c>
      <c r="C345" s="104" t="s">
        <v>491</v>
      </c>
      <c r="D345" s="98" t="s">
        <v>364</v>
      </c>
      <c r="E345" s="104" t="s">
        <v>348</v>
      </c>
      <c r="F345" s="99" t="n">
        <v>101</v>
      </c>
    </row>
    <row r="346" customFormat="false" ht="12" hidden="false" customHeight="false" outlineLevel="2" collapsed="false">
      <c r="B346" s="104"/>
      <c r="C346" s="101" t="s">
        <v>492</v>
      </c>
      <c r="E346" s="104"/>
      <c r="F346" s="99" t="n">
        <f aca="false">SUBTOTAL(9,F340:F345)</f>
        <v>985</v>
      </c>
    </row>
    <row r="347" customFormat="false" ht="12" hidden="false" customHeight="false" outlineLevel="1" collapsed="false">
      <c r="B347" s="101" t="s">
        <v>493</v>
      </c>
      <c r="C347" s="104"/>
      <c r="E347" s="104"/>
      <c r="F347" s="99" t="n">
        <f aca="false">SUBTOTAL(9,F291:F345)</f>
        <v>83892</v>
      </c>
    </row>
    <row r="348" customFormat="false" ht="12" hidden="false" customHeight="false" outlineLevel="3" collapsed="false">
      <c r="A348" s="97" t="s">
        <v>230</v>
      </c>
      <c r="B348" s="104" t="s">
        <v>229</v>
      </c>
      <c r="C348" s="104" t="s">
        <v>494</v>
      </c>
      <c r="D348" s="98" t="s">
        <v>381</v>
      </c>
      <c r="E348" s="104" t="s">
        <v>334</v>
      </c>
      <c r="F348" s="99" t="n">
        <v>277</v>
      </c>
    </row>
    <row r="349" customFormat="false" ht="12" hidden="false" customHeight="false" outlineLevel="3" collapsed="false">
      <c r="A349" s="97" t="s">
        <v>230</v>
      </c>
      <c r="B349" s="104" t="s">
        <v>229</v>
      </c>
      <c r="C349" s="104" t="s">
        <v>494</v>
      </c>
      <c r="D349" s="98" t="s">
        <v>381</v>
      </c>
      <c r="E349" s="104" t="s">
        <v>335</v>
      </c>
      <c r="F349" s="99" t="n">
        <v>263</v>
      </c>
    </row>
    <row r="350" customFormat="false" ht="12" hidden="false" customHeight="false" outlineLevel="3" collapsed="false">
      <c r="A350" s="97" t="s">
        <v>230</v>
      </c>
      <c r="B350" s="104" t="s">
        <v>229</v>
      </c>
      <c r="C350" s="104" t="s">
        <v>494</v>
      </c>
      <c r="D350" s="98" t="s">
        <v>381</v>
      </c>
      <c r="E350" s="104" t="s">
        <v>338</v>
      </c>
      <c r="F350" s="99" t="n">
        <v>29</v>
      </c>
    </row>
    <row r="351" customFormat="false" ht="12" hidden="false" customHeight="false" outlineLevel="2" collapsed="false">
      <c r="B351" s="104"/>
      <c r="C351" s="101" t="s">
        <v>495</v>
      </c>
      <c r="E351" s="104"/>
      <c r="F351" s="99" t="n">
        <f aca="false">SUBTOTAL(9,F348:F350)</f>
        <v>569</v>
      </c>
    </row>
    <row r="352" customFormat="false" ht="12" hidden="false" customHeight="false" outlineLevel="1" collapsed="false">
      <c r="B352" s="101" t="s">
        <v>496</v>
      </c>
      <c r="C352" s="104"/>
      <c r="E352" s="104"/>
      <c r="F352" s="99" t="n">
        <f aca="false">SUBTOTAL(9,F348:F350)</f>
        <v>569</v>
      </c>
    </row>
    <row r="353" customFormat="false" ht="12" hidden="false" customHeight="false" outlineLevel="3" collapsed="false">
      <c r="A353" s="97" t="s">
        <v>232</v>
      </c>
      <c r="B353" s="104" t="s">
        <v>231</v>
      </c>
      <c r="C353" s="104" t="s">
        <v>497</v>
      </c>
      <c r="D353" s="98" t="s">
        <v>381</v>
      </c>
      <c r="E353" s="104" t="s">
        <v>338</v>
      </c>
      <c r="F353" s="99" t="n">
        <v>757</v>
      </c>
    </row>
    <row r="354" customFormat="false" ht="12" hidden="false" customHeight="false" outlineLevel="3" collapsed="false">
      <c r="A354" s="97" t="s">
        <v>232</v>
      </c>
      <c r="B354" s="104" t="s">
        <v>231</v>
      </c>
      <c r="C354" s="104" t="s">
        <v>497</v>
      </c>
      <c r="D354" s="98" t="s">
        <v>381</v>
      </c>
      <c r="E354" s="104" t="s">
        <v>345</v>
      </c>
      <c r="F354" s="99" t="n">
        <v>36</v>
      </c>
    </row>
    <row r="355" customFormat="false" ht="12" hidden="false" customHeight="false" outlineLevel="2" collapsed="false">
      <c r="B355" s="104"/>
      <c r="C355" s="101" t="s">
        <v>498</v>
      </c>
      <c r="E355" s="104"/>
      <c r="F355" s="99" t="n">
        <f aca="false">SUBTOTAL(9,F353:F354)</f>
        <v>793</v>
      </c>
    </row>
    <row r="356" customFormat="false" ht="12" hidden="false" customHeight="false" outlineLevel="1" collapsed="false">
      <c r="B356" s="101" t="s">
        <v>499</v>
      </c>
      <c r="C356" s="104"/>
      <c r="E356" s="104"/>
      <c r="F356" s="99" t="n">
        <f aca="false">SUBTOTAL(9,F353:F354)</f>
        <v>793</v>
      </c>
    </row>
    <row r="357" customFormat="false" ht="12" hidden="false" customHeight="false" outlineLevel="3" collapsed="false">
      <c r="A357" s="97" t="s">
        <v>234</v>
      </c>
      <c r="B357" s="104" t="s">
        <v>233</v>
      </c>
      <c r="C357" s="104" t="s">
        <v>500</v>
      </c>
      <c r="D357" s="98" t="s">
        <v>381</v>
      </c>
      <c r="E357" s="104" t="s">
        <v>334</v>
      </c>
      <c r="F357" s="99" t="n">
        <v>1207</v>
      </c>
    </row>
    <row r="358" customFormat="false" ht="12" hidden="false" customHeight="false" outlineLevel="3" collapsed="false">
      <c r="A358" s="97" t="s">
        <v>234</v>
      </c>
      <c r="B358" s="104" t="s">
        <v>233</v>
      </c>
      <c r="C358" s="104" t="s">
        <v>500</v>
      </c>
      <c r="D358" s="98" t="s">
        <v>381</v>
      </c>
      <c r="E358" s="104" t="s">
        <v>335</v>
      </c>
      <c r="F358" s="99" t="n">
        <v>2182</v>
      </c>
    </row>
    <row r="359" customFormat="false" ht="12" hidden="false" customHeight="false" outlineLevel="3" collapsed="false">
      <c r="A359" s="97" t="s">
        <v>234</v>
      </c>
      <c r="B359" s="104" t="s">
        <v>233</v>
      </c>
      <c r="C359" s="104" t="s">
        <v>500</v>
      </c>
      <c r="D359" s="98" t="s">
        <v>381</v>
      </c>
      <c r="E359" s="104" t="s">
        <v>338</v>
      </c>
      <c r="F359" s="99" t="n">
        <v>3</v>
      </c>
    </row>
    <row r="360" customFormat="false" ht="12" hidden="false" customHeight="false" outlineLevel="2" collapsed="false">
      <c r="B360" s="104"/>
      <c r="C360" s="101" t="s">
        <v>501</v>
      </c>
      <c r="E360" s="104"/>
      <c r="F360" s="99" t="n">
        <f aca="false">SUBTOTAL(9,F357:F359)</f>
        <v>3392</v>
      </c>
    </row>
    <row r="361" customFormat="false" ht="12" hidden="false" customHeight="false" outlineLevel="1" collapsed="false">
      <c r="B361" s="101" t="s">
        <v>502</v>
      </c>
      <c r="C361" s="104"/>
      <c r="E361" s="104"/>
      <c r="F361" s="99" t="n">
        <f aca="false">SUBTOTAL(9,F357:F359)</f>
        <v>3392</v>
      </c>
    </row>
    <row r="362" customFormat="false" ht="12" hidden="false" customHeight="false" outlineLevel="3" collapsed="false">
      <c r="A362" s="97" t="s">
        <v>236</v>
      </c>
      <c r="B362" s="104" t="s">
        <v>235</v>
      </c>
      <c r="C362" s="104" t="s">
        <v>503</v>
      </c>
      <c r="D362" s="98" t="s">
        <v>381</v>
      </c>
      <c r="E362" s="104" t="s">
        <v>334</v>
      </c>
      <c r="F362" s="99" t="n">
        <v>1256</v>
      </c>
    </row>
    <row r="363" customFormat="false" ht="12" hidden="false" customHeight="false" outlineLevel="3" collapsed="false">
      <c r="A363" s="97" t="s">
        <v>236</v>
      </c>
      <c r="B363" s="104" t="s">
        <v>235</v>
      </c>
      <c r="C363" s="104" t="s">
        <v>503</v>
      </c>
      <c r="D363" s="98" t="s">
        <v>381</v>
      </c>
      <c r="E363" s="104" t="s">
        <v>338</v>
      </c>
      <c r="F363" s="99" t="n">
        <v>190</v>
      </c>
    </row>
    <row r="364" customFormat="false" ht="12" hidden="false" customHeight="false" outlineLevel="2" collapsed="false">
      <c r="B364" s="104"/>
      <c r="C364" s="101" t="s">
        <v>504</v>
      </c>
      <c r="E364" s="104"/>
      <c r="F364" s="99" t="n">
        <f aca="false">SUBTOTAL(9,F362:F363)</f>
        <v>1446</v>
      </c>
    </row>
    <row r="365" customFormat="false" ht="12" hidden="false" customHeight="false" outlineLevel="1" collapsed="false">
      <c r="B365" s="101" t="s">
        <v>505</v>
      </c>
      <c r="C365" s="104"/>
      <c r="E365" s="104"/>
      <c r="F365" s="99" t="n">
        <f aca="false">SUBTOTAL(9,F362:F363)</f>
        <v>1446</v>
      </c>
    </row>
    <row r="366" customFormat="false" ht="12" hidden="false" customHeight="false" outlineLevel="3" collapsed="false">
      <c r="A366" s="97" t="s">
        <v>238</v>
      </c>
      <c r="B366" s="104" t="s">
        <v>237</v>
      </c>
      <c r="C366" s="104" t="s">
        <v>506</v>
      </c>
      <c r="D366" s="98" t="s">
        <v>381</v>
      </c>
      <c r="E366" s="104" t="s">
        <v>334</v>
      </c>
      <c r="F366" s="99" t="n">
        <v>106</v>
      </c>
    </row>
    <row r="367" customFormat="false" ht="12" hidden="false" customHeight="false" outlineLevel="2" collapsed="false">
      <c r="B367" s="104"/>
      <c r="C367" s="101" t="s">
        <v>507</v>
      </c>
      <c r="E367" s="104"/>
      <c r="F367" s="99" t="n">
        <f aca="false">SUBTOTAL(9,F366)</f>
        <v>106</v>
      </c>
    </row>
    <row r="368" customFormat="false" ht="12" hidden="false" customHeight="false" outlineLevel="1" collapsed="false">
      <c r="B368" s="101" t="s">
        <v>508</v>
      </c>
      <c r="C368" s="104"/>
      <c r="E368" s="104"/>
      <c r="F368" s="99" t="n">
        <f aca="false">SUBTOTAL(9,F366)</f>
        <v>106</v>
      </c>
    </row>
    <row r="369" customFormat="false" ht="12" hidden="false" customHeight="false" outlineLevel="3" collapsed="false">
      <c r="A369" s="97" t="s">
        <v>293</v>
      </c>
      <c r="B369" s="104" t="s">
        <v>292</v>
      </c>
      <c r="C369" s="104" t="s">
        <v>509</v>
      </c>
      <c r="D369" s="98" t="s">
        <v>364</v>
      </c>
      <c r="E369" s="104" t="s">
        <v>334</v>
      </c>
      <c r="F369" s="99" t="n">
        <v>0</v>
      </c>
    </row>
    <row r="370" customFormat="false" ht="12" hidden="false" customHeight="false" outlineLevel="3" collapsed="false">
      <c r="A370" s="97" t="s">
        <v>293</v>
      </c>
      <c r="B370" s="104" t="s">
        <v>292</v>
      </c>
      <c r="C370" s="104" t="s">
        <v>509</v>
      </c>
      <c r="D370" s="98" t="s">
        <v>364</v>
      </c>
      <c r="E370" s="104" t="s">
        <v>335</v>
      </c>
      <c r="F370" s="99" t="n">
        <v>1342</v>
      </c>
    </row>
    <row r="371" customFormat="false" ht="12" hidden="false" customHeight="false" outlineLevel="3" collapsed="false">
      <c r="A371" s="97" t="s">
        <v>293</v>
      </c>
      <c r="B371" s="104" t="s">
        <v>292</v>
      </c>
      <c r="C371" s="104" t="s">
        <v>509</v>
      </c>
      <c r="D371" s="98" t="s">
        <v>364</v>
      </c>
      <c r="E371" s="104" t="s">
        <v>336</v>
      </c>
      <c r="F371" s="99" t="n">
        <v>11117</v>
      </c>
    </row>
    <row r="372" customFormat="false" ht="12" hidden="false" customHeight="false" outlineLevel="3" collapsed="false">
      <c r="A372" s="97" t="s">
        <v>293</v>
      </c>
      <c r="B372" s="104" t="s">
        <v>292</v>
      </c>
      <c r="C372" s="104" t="s">
        <v>509</v>
      </c>
      <c r="D372" s="98" t="s">
        <v>364</v>
      </c>
      <c r="E372" s="104" t="s">
        <v>337</v>
      </c>
      <c r="F372" s="99" t="n">
        <v>138</v>
      </c>
    </row>
    <row r="373" customFormat="false" ht="12" hidden="false" customHeight="false" outlineLevel="3" collapsed="false">
      <c r="A373" s="97" t="s">
        <v>293</v>
      </c>
      <c r="B373" s="104" t="s">
        <v>292</v>
      </c>
      <c r="C373" s="104" t="s">
        <v>509</v>
      </c>
      <c r="D373" s="98" t="s">
        <v>364</v>
      </c>
      <c r="E373" s="104" t="s">
        <v>348</v>
      </c>
      <c r="F373" s="99" t="n">
        <v>3982</v>
      </c>
    </row>
    <row r="374" customFormat="false" ht="12" hidden="false" customHeight="false" outlineLevel="3" collapsed="false">
      <c r="A374" s="97" t="s">
        <v>293</v>
      </c>
      <c r="B374" s="104" t="s">
        <v>292</v>
      </c>
      <c r="C374" s="104" t="s">
        <v>509</v>
      </c>
      <c r="D374" s="98" t="s">
        <v>364</v>
      </c>
      <c r="E374" s="104" t="s">
        <v>348</v>
      </c>
      <c r="F374" s="99" t="n">
        <v>1898</v>
      </c>
    </row>
    <row r="375" customFormat="false" ht="12" hidden="false" customHeight="false" outlineLevel="2" collapsed="false">
      <c r="B375" s="104"/>
      <c r="C375" s="101" t="s">
        <v>510</v>
      </c>
      <c r="E375" s="104"/>
      <c r="F375" s="99" t="n">
        <f aca="false">SUBTOTAL(9,F369:F374)</f>
        <v>18477</v>
      </c>
    </row>
    <row r="376" customFormat="false" ht="12" hidden="false" customHeight="false" outlineLevel="1" collapsed="false">
      <c r="B376" s="101" t="s">
        <v>511</v>
      </c>
      <c r="C376" s="104"/>
      <c r="E376" s="104"/>
      <c r="F376" s="99" t="n">
        <f aca="false">SUBTOTAL(9,F369:F374)</f>
        <v>18477</v>
      </c>
    </row>
    <row r="377" customFormat="false" ht="12" hidden="false" customHeight="false" outlineLevel="3" collapsed="false">
      <c r="A377" s="97" t="s">
        <v>295</v>
      </c>
      <c r="B377" s="104" t="s">
        <v>294</v>
      </c>
      <c r="C377" s="104" t="s">
        <v>512</v>
      </c>
      <c r="D377" s="98" t="s">
        <v>364</v>
      </c>
      <c r="E377" s="104" t="s">
        <v>334</v>
      </c>
      <c r="F377" s="99" t="n">
        <v>292</v>
      </c>
    </row>
    <row r="378" customFormat="false" ht="12" hidden="false" customHeight="false" outlineLevel="3" collapsed="false">
      <c r="A378" s="97" t="s">
        <v>295</v>
      </c>
      <c r="B378" s="104" t="s">
        <v>294</v>
      </c>
      <c r="C378" s="104" t="s">
        <v>512</v>
      </c>
      <c r="D378" s="98" t="s">
        <v>364</v>
      </c>
      <c r="E378" s="104" t="s">
        <v>335</v>
      </c>
      <c r="F378" s="99" t="n">
        <v>0</v>
      </c>
    </row>
    <row r="379" customFormat="false" ht="12" hidden="false" customHeight="false" outlineLevel="3" collapsed="false">
      <c r="A379" s="97" t="s">
        <v>295</v>
      </c>
      <c r="B379" s="104" t="s">
        <v>294</v>
      </c>
      <c r="C379" s="104" t="s">
        <v>512</v>
      </c>
      <c r="D379" s="98" t="s">
        <v>364</v>
      </c>
      <c r="E379" s="104" t="s">
        <v>336</v>
      </c>
      <c r="F379" s="99" t="n">
        <v>18</v>
      </c>
    </row>
    <row r="380" customFormat="false" ht="12" hidden="false" customHeight="false" outlineLevel="3" collapsed="false">
      <c r="A380" s="97" t="s">
        <v>295</v>
      </c>
      <c r="B380" s="104" t="s">
        <v>294</v>
      </c>
      <c r="C380" s="104" t="s">
        <v>512</v>
      </c>
      <c r="D380" s="98" t="s">
        <v>364</v>
      </c>
      <c r="E380" s="104" t="s">
        <v>337</v>
      </c>
      <c r="F380" s="99" t="n">
        <v>3</v>
      </c>
    </row>
    <row r="381" customFormat="false" ht="12" hidden="false" customHeight="false" outlineLevel="3" collapsed="false">
      <c r="A381" s="97" t="s">
        <v>295</v>
      </c>
      <c r="B381" s="104" t="s">
        <v>294</v>
      </c>
      <c r="C381" s="104" t="s">
        <v>512</v>
      </c>
      <c r="D381" s="98" t="s">
        <v>364</v>
      </c>
      <c r="E381" s="104" t="s">
        <v>348</v>
      </c>
      <c r="F381" s="99" t="n">
        <v>108</v>
      </c>
    </row>
    <row r="382" customFormat="false" ht="12" hidden="false" customHeight="false" outlineLevel="3" collapsed="false">
      <c r="A382" s="97" t="s">
        <v>295</v>
      </c>
      <c r="B382" s="104" t="s">
        <v>294</v>
      </c>
      <c r="C382" s="104" t="s">
        <v>512</v>
      </c>
      <c r="D382" s="98" t="s">
        <v>364</v>
      </c>
      <c r="E382" s="104" t="s">
        <v>348</v>
      </c>
      <c r="F382" s="99" t="n">
        <v>52</v>
      </c>
    </row>
    <row r="383" customFormat="false" ht="12" hidden="false" customHeight="false" outlineLevel="2" collapsed="false">
      <c r="B383" s="104"/>
      <c r="C383" s="101" t="s">
        <v>513</v>
      </c>
      <c r="E383" s="104"/>
      <c r="F383" s="99" t="n">
        <f aca="false">SUBTOTAL(9,F377:F382)</f>
        <v>473</v>
      </c>
    </row>
    <row r="384" customFormat="false" ht="12" hidden="false" customHeight="false" outlineLevel="1" collapsed="false">
      <c r="B384" s="101" t="s">
        <v>514</v>
      </c>
      <c r="C384" s="104"/>
      <c r="E384" s="104"/>
      <c r="F384" s="99" t="n">
        <f aca="false">SUBTOTAL(9,F377:F382)</f>
        <v>473</v>
      </c>
    </row>
    <row r="385" customFormat="false" ht="12" hidden="false" customHeight="false" outlineLevel="3" collapsed="false">
      <c r="A385" s="97" t="s">
        <v>70</v>
      </c>
      <c r="B385" s="104" t="s">
        <v>69</v>
      </c>
      <c r="C385" s="104" t="s">
        <v>373</v>
      </c>
      <c r="D385" s="98" t="s">
        <v>364</v>
      </c>
      <c r="E385" s="104" t="s">
        <v>334</v>
      </c>
      <c r="F385" s="99" t="n">
        <v>9827</v>
      </c>
    </row>
    <row r="386" customFormat="false" ht="12" hidden="false" customHeight="false" outlineLevel="3" collapsed="false">
      <c r="A386" s="97" t="s">
        <v>70</v>
      </c>
      <c r="B386" s="104" t="s">
        <v>69</v>
      </c>
      <c r="C386" s="104" t="s">
        <v>373</v>
      </c>
      <c r="D386" s="98" t="s">
        <v>364</v>
      </c>
      <c r="E386" s="104" t="s">
        <v>335</v>
      </c>
      <c r="F386" s="99" t="n">
        <v>0</v>
      </c>
    </row>
    <row r="387" customFormat="false" ht="12" hidden="false" customHeight="false" outlineLevel="3" collapsed="false">
      <c r="A387" s="97" t="s">
        <v>70</v>
      </c>
      <c r="B387" s="104" t="s">
        <v>69</v>
      </c>
      <c r="C387" s="104" t="s">
        <v>373</v>
      </c>
      <c r="D387" s="98" t="s">
        <v>364</v>
      </c>
      <c r="E387" s="104" t="s">
        <v>336</v>
      </c>
      <c r="F387" s="99" t="n">
        <v>535</v>
      </c>
    </row>
    <row r="388" customFormat="false" ht="12" hidden="false" customHeight="false" outlineLevel="3" collapsed="false">
      <c r="A388" s="97" t="s">
        <v>70</v>
      </c>
      <c r="B388" s="104" t="s">
        <v>69</v>
      </c>
      <c r="C388" s="104" t="s">
        <v>373</v>
      </c>
      <c r="D388" s="98" t="s">
        <v>364</v>
      </c>
      <c r="E388" s="104" t="s">
        <v>337</v>
      </c>
      <c r="F388" s="99" t="n">
        <v>103</v>
      </c>
    </row>
    <row r="389" customFormat="false" ht="12" hidden="false" customHeight="false" outlineLevel="3" collapsed="false">
      <c r="A389" s="97" t="s">
        <v>70</v>
      </c>
      <c r="B389" s="104" t="s">
        <v>69</v>
      </c>
      <c r="C389" s="104" t="s">
        <v>373</v>
      </c>
      <c r="D389" s="98" t="s">
        <v>364</v>
      </c>
      <c r="E389" s="104" t="s">
        <v>348</v>
      </c>
      <c r="F389" s="99" t="n">
        <v>2875</v>
      </c>
    </row>
    <row r="390" customFormat="false" ht="12" hidden="false" customHeight="false" outlineLevel="3" collapsed="false">
      <c r="A390" s="97" t="s">
        <v>70</v>
      </c>
      <c r="B390" s="104" t="s">
        <v>69</v>
      </c>
      <c r="C390" s="104" t="s">
        <v>373</v>
      </c>
      <c r="D390" s="98" t="s">
        <v>364</v>
      </c>
      <c r="E390" s="104" t="s">
        <v>348</v>
      </c>
      <c r="F390" s="99" t="n">
        <v>1371</v>
      </c>
    </row>
    <row r="391" customFormat="false" ht="12" hidden="false" customHeight="false" outlineLevel="2" collapsed="false">
      <c r="B391" s="104"/>
      <c r="C391" s="101" t="s">
        <v>374</v>
      </c>
      <c r="E391" s="104"/>
      <c r="F391" s="99" t="n">
        <f aca="false">SUBTOTAL(9,F385:F390)</f>
        <v>14711</v>
      </c>
    </row>
    <row r="392" customFormat="false" ht="12" hidden="false" customHeight="false" outlineLevel="1" collapsed="false">
      <c r="B392" s="101" t="s">
        <v>515</v>
      </c>
      <c r="C392" s="104"/>
      <c r="E392" s="104"/>
      <c r="F392" s="99" t="n">
        <f aca="false">SUBTOTAL(9,F385:F390)</f>
        <v>14711</v>
      </c>
    </row>
    <row r="393" customFormat="false" ht="12" hidden="false" customHeight="false" outlineLevel="3" collapsed="false">
      <c r="A393" s="97" t="s">
        <v>70</v>
      </c>
      <c r="B393" s="104" t="s">
        <v>71</v>
      </c>
      <c r="C393" s="104" t="s">
        <v>370</v>
      </c>
      <c r="D393" s="98" t="s">
        <v>364</v>
      </c>
      <c r="E393" s="104" t="s">
        <v>334</v>
      </c>
      <c r="F393" s="99" t="n">
        <v>5885</v>
      </c>
    </row>
    <row r="394" customFormat="false" ht="12" hidden="false" customHeight="false" outlineLevel="3" collapsed="false">
      <c r="A394" s="97" t="s">
        <v>70</v>
      </c>
      <c r="B394" s="104" t="s">
        <v>71</v>
      </c>
      <c r="C394" s="104" t="s">
        <v>370</v>
      </c>
      <c r="D394" s="98" t="s">
        <v>364</v>
      </c>
      <c r="E394" s="104" t="s">
        <v>335</v>
      </c>
      <c r="F394" s="99" t="n">
        <v>0</v>
      </c>
    </row>
    <row r="395" customFormat="false" ht="12" hidden="false" customHeight="false" outlineLevel="3" collapsed="false">
      <c r="A395" s="97" t="s">
        <v>70</v>
      </c>
      <c r="B395" s="104" t="s">
        <v>71</v>
      </c>
      <c r="C395" s="104" t="s">
        <v>370</v>
      </c>
      <c r="D395" s="98" t="s">
        <v>364</v>
      </c>
      <c r="E395" s="104" t="s">
        <v>336</v>
      </c>
      <c r="F395" s="99" t="n">
        <v>320</v>
      </c>
    </row>
    <row r="396" customFormat="false" ht="12" hidden="false" customHeight="false" outlineLevel="3" collapsed="false">
      <c r="A396" s="97" t="s">
        <v>70</v>
      </c>
      <c r="B396" s="104" t="s">
        <v>71</v>
      </c>
      <c r="C396" s="104" t="s">
        <v>370</v>
      </c>
      <c r="D396" s="98" t="s">
        <v>364</v>
      </c>
      <c r="E396" s="104" t="s">
        <v>337</v>
      </c>
      <c r="F396" s="99" t="n">
        <v>62</v>
      </c>
    </row>
    <row r="397" customFormat="false" ht="12" hidden="false" customHeight="false" outlineLevel="3" collapsed="false">
      <c r="A397" s="97" t="s">
        <v>70</v>
      </c>
      <c r="B397" s="104" t="s">
        <v>71</v>
      </c>
      <c r="C397" s="104" t="s">
        <v>370</v>
      </c>
      <c r="D397" s="98" t="s">
        <v>364</v>
      </c>
      <c r="E397" s="104" t="s">
        <v>348</v>
      </c>
      <c r="F397" s="99" t="n">
        <v>1721</v>
      </c>
    </row>
    <row r="398" customFormat="false" ht="12" hidden="false" customHeight="false" outlineLevel="3" collapsed="false">
      <c r="A398" s="97" t="s">
        <v>70</v>
      </c>
      <c r="B398" s="104" t="s">
        <v>71</v>
      </c>
      <c r="C398" s="104" t="s">
        <v>370</v>
      </c>
      <c r="D398" s="98" t="s">
        <v>364</v>
      </c>
      <c r="E398" s="104" t="s">
        <v>348</v>
      </c>
      <c r="F398" s="99" t="n">
        <v>821</v>
      </c>
    </row>
    <row r="399" customFormat="false" ht="12" hidden="false" customHeight="false" outlineLevel="2" collapsed="false">
      <c r="B399" s="104"/>
      <c r="C399" s="101" t="s">
        <v>371</v>
      </c>
      <c r="E399" s="104"/>
      <c r="F399" s="99" t="n">
        <f aca="false">SUBTOTAL(9,F393:F398)</f>
        <v>8809</v>
      </c>
    </row>
    <row r="400" customFormat="false" ht="12" hidden="false" customHeight="false" outlineLevel="1" collapsed="false">
      <c r="B400" s="101" t="s">
        <v>516</v>
      </c>
      <c r="C400" s="104"/>
      <c r="E400" s="104"/>
      <c r="F400" s="99" t="n">
        <f aca="false">SUBTOTAL(9,F393:F398)</f>
        <v>8809</v>
      </c>
    </row>
    <row r="401" customFormat="false" ht="12" hidden="false" customHeight="false" outlineLevel="3" collapsed="false">
      <c r="A401" s="97" t="s">
        <v>297</v>
      </c>
      <c r="B401" s="104" t="s">
        <v>296</v>
      </c>
      <c r="C401" s="104" t="s">
        <v>517</v>
      </c>
      <c r="D401" s="98" t="s">
        <v>364</v>
      </c>
      <c r="E401" s="104" t="s">
        <v>334</v>
      </c>
      <c r="F401" s="99" t="n">
        <v>1252</v>
      </c>
    </row>
    <row r="402" customFormat="false" ht="12" hidden="false" customHeight="false" outlineLevel="3" collapsed="false">
      <c r="A402" s="97" t="s">
        <v>297</v>
      </c>
      <c r="B402" s="104" t="s">
        <v>296</v>
      </c>
      <c r="C402" s="104" t="s">
        <v>517</v>
      </c>
      <c r="D402" s="98" t="s">
        <v>364</v>
      </c>
      <c r="E402" s="104" t="s">
        <v>335</v>
      </c>
      <c r="F402" s="99" t="n">
        <v>0</v>
      </c>
    </row>
    <row r="403" customFormat="false" ht="12" hidden="false" customHeight="false" outlineLevel="3" collapsed="false">
      <c r="A403" s="97" t="s">
        <v>297</v>
      </c>
      <c r="B403" s="104" t="s">
        <v>296</v>
      </c>
      <c r="C403" s="104" t="s">
        <v>517</v>
      </c>
      <c r="D403" s="98" t="s">
        <v>364</v>
      </c>
      <c r="E403" s="104" t="s">
        <v>336</v>
      </c>
      <c r="F403" s="99" t="n">
        <v>10370</v>
      </c>
    </row>
    <row r="404" customFormat="false" ht="12" hidden="false" customHeight="false" outlineLevel="3" collapsed="false">
      <c r="A404" s="97" t="s">
        <v>297</v>
      </c>
      <c r="B404" s="104" t="s">
        <v>296</v>
      </c>
      <c r="C404" s="104" t="s">
        <v>517</v>
      </c>
      <c r="D404" s="98" t="s">
        <v>364</v>
      </c>
      <c r="E404" s="104" t="s">
        <v>337</v>
      </c>
      <c r="F404" s="99" t="n">
        <v>128</v>
      </c>
    </row>
    <row r="405" customFormat="false" ht="12" hidden="false" customHeight="false" outlineLevel="3" collapsed="false">
      <c r="A405" s="97" t="s">
        <v>297</v>
      </c>
      <c r="B405" s="104" t="s">
        <v>296</v>
      </c>
      <c r="C405" s="104" t="s">
        <v>517</v>
      </c>
      <c r="D405" s="98" t="s">
        <v>364</v>
      </c>
      <c r="E405" s="104" t="s">
        <v>348</v>
      </c>
      <c r="F405" s="99" t="n">
        <v>3715</v>
      </c>
    </row>
    <row r="406" customFormat="false" ht="12" hidden="false" customHeight="false" outlineLevel="3" collapsed="false">
      <c r="A406" s="97" t="s">
        <v>297</v>
      </c>
      <c r="B406" s="104" t="s">
        <v>296</v>
      </c>
      <c r="C406" s="104" t="s">
        <v>517</v>
      </c>
      <c r="D406" s="98" t="s">
        <v>364</v>
      </c>
      <c r="E406" s="104" t="s">
        <v>348</v>
      </c>
      <c r="F406" s="99" t="n">
        <v>1770</v>
      </c>
    </row>
    <row r="407" customFormat="false" ht="12" hidden="false" customHeight="false" outlineLevel="2" collapsed="false">
      <c r="B407" s="104"/>
      <c r="C407" s="101" t="s">
        <v>518</v>
      </c>
      <c r="E407" s="104"/>
      <c r="F407" s="99" t="n">
        <f aca="false">SUBTOTAL(9,F401:F406)</f>
        <v>17235</v>
      </c>
    </row>
    <row r="408" customFormat="false" ht="12" hidden="false" customHeight="false" outlineLevel="3" collapsed="false">
      <c r="A408" s="97" t="s">
        <v>297</v>
      </c>
      <c r="B408" s="104" t="s">
        <v>296</v>
      </c>
      <c r="C408" s="104" t="s">
        <v>519</v>
      </c>
      <c r="D408" s="98" t="s">
        <v>364</v>
      </c>
      <c r="E408" s="104" t="s">
        <v>334</v>
      </c>
      <c r="F408" s="99" t="n">
        <v>44</v>
      </c>
    </row>
    <row r="409" customFormat="false" ht="12" hidden="false" customHeight="false" outlineLevel="3" collapsed="false">
      <c r="A409" s="97" t="s">
        <v>297</v>
      </c>
      <c r="B409" s="104" t="s">
        <v>296</v>
      </c>
      <c r="C409" s="104" t="s">
        <v>519</v>
      </c>
      <c r="D409" s="98" t="s">
        <v>364</v>
      </c>
      <c r="E409" s="104" t="s">
        <v>335</v>
      </c>
      <c r="F409" s="99" t="n">
        <v>0</v>
      </c>
    </row>
    <row r="410" customFormat="false" ht="12" hidden="false" customHeight="false" outlineLevel="3" collapsed="false">
      <c r="A410" s="97" t="s">
        <v>297</v>
      </c>
      <c r="B410" s="104" t="s">
        <v>296</v>
      </c>
      <c r="C410" s="104" t="s">
        <v>519</v>
      </c>
      <c r="D410" s="98" t="s">
        <v>364</v>
      </c>
      <c r="E410" s="104" t="s">
        <v>336</v>
      </c>
      <c r="F410" s="99" t="n">
        <v>375</v>
      </c>
    </row>
    <row r="411" customFormat="false" ht="12" hidden="false" customHeight="false" outlineLevel="3" collapsed="false">
      <c r="A411" s="97" t="s">
        <v>297</v>
      </c>
      <c r="B411" s="104" t="s">
        <v>296</v>
      </c>
      <c r="C411" s="104" t="s">
        <v>519</v>
      </c>
      <c r="D411" s="98" t="s">
        <v>364</v>
      </c>
      <c r="E411" s="104" t="s">
        <v>337</v>
      </c>
      <c r="F411" s="99" t="n">
        <v>4</v>
      </c>
    </row>
    <row r="412" customFormat="false" ht="12" hidden="false" customHeight="false" outlineLevel="3" collapsed="false">
      <c r="A412" s="97" t="s">
        <v>297</v>
      </c>
      <c r="B412" s="104" t="s">
        <v>296</v>
      </c>
      <c r="C412" s="104" t="s">
        <v>519</v>
      </c>
      <c r="D412" s="98" t="s">
        <v>364</v>
      </c>
      <c r="E412" s="104" t="s">
        <v>348</v>
      </c>
      <c r="F412" s="99" t="n">
        <v>133</v>
      </c>
    </row>
    <row r="413" customFormat="false" ht="12" hidden="false" customHeight="false" outlineLevel="3" collapsed="false">
      <c r="A413" s="97" t="s">
        <v>297</v>
      </c>
      <c r="B413" s="104" t="s">
        <v>296</v>
      </c>
      <c r="C413" s="104" t="s">
        <v>519</v>
      </c>
      <c r="D413" s="98" t="s">
        <v>364</v>
      </c>
      <c r="E413" s="104" t="s">
        <v>348</v>
      </c>
      <c r="F413" s="99" t="n">
        <v>63</v>
      </c>
    </row>
    <row r="414" customFormat="false" ht="12" hidden="false" customHeight="false" outlineLevel="2" collapsed="false">
      <c r="B414" s="104"/>
      <c r="C414" s="101" t="s">
        <v>520</v>
      </c>
      <c r="E414" s="104"/>
      <c r="F414" s="99" t="n">
        <f aca="false">SUBTOTAL(9,F408:F413)</f>
        <v>619</v>
      </c>
    </row>
    <row r="415" customFormat="false" ht="12" hidden="false" customHeight="false" outlineLevel="1" collapsed="false">
      <c r="B415" s="101" t="s">
        <v>521</v>
      </c>
      <c r="C415" s="104"/>
      <c r="E415" s="104"/>
      <c r="F415" s="99" t="n">
        <f aca="false">SUBTOTAL(9,F401:F413)</f>
        <v>17854</v>
      </c>
    </row>
    <row r="416" customFormat="false" ht="12" hidden="false" customHeight="false" outlineLevel="3" collapsed="false">
      <c r="A416" s="97" t="s">
        <v>240</v>
      </c>
      <c r="B416" s="104" t="s">
        <v>239</v>
      </c>
      <c r="C416" s="104" t="s">
        <v>522</v>
      </c>
      <c r="D416" s="98" t="s">
        <v>381</v>
      </c>
      <c r="E416" s="104" t="s">
        <v>334</v>
      </c>
      <c r="F416" s="99" t="n">
        <v>787</v>
      </c>
    </row>
    <row r="417" customFormat="false" ht="12" hidden="false" customHeight="false" outlineLevel="2" collapsed="false">
      <c r="B417" s="104"/>
      <c r="C417" s="101" t="s">
        <v>523</v>
      </c>
      <c r="E417" s="104"/>
      <c r="F417" s="99" t="n">
        <f aca="false">SUBTOTAL(9,F416)</f>
        <v>787</v>
      </c>
    </row>
    <row r="418" customFormat="false" ht="12" hidden="false" customHeight="false" outlineLevel="1" collapsed="false">
      <c r="B418" s="101" t="s">
        <v>524</v>
      </c>
      <c r="C418" s="104"/>
      <c r="E418" s="104"/>
      <c r="F418" s="99" t="n">
        <f aca="false">SUBTOTAL(9,F416)</f>
        <v>787</v>
      </c>
    </row>
    <row r="419" customFormat="false" ht="12" hidden="false" customHeight="false" outlineLevel="3" collapsed="false">
      <c r="A419" s="97" t="s">
        <v>242</v>
      </c>
      <c r="B419" s="104" t="s">
        <v>241</v>
      </c>
      <c r="C419" s="104" t="s">
        <v>525</v>
      </c>
      <c r="D419" s="98" t="s">
        <v>381</v>
      </c>
      <c r="E419" s="104" t="s">
        <v>334</v>
      </c>
      <c r="F419" s="99" t="n">
        <v>509</v>
      </c>
    </row>
    <row r="420" customFormat="false" ht="12" hidden="false" customHeight="false" outlineLevel="3" collapsed="false">
      <c r="A420" s="97" t="s">
        <v>242</v>
      </c>
      <c r="B420" s="104" t="s">
        <v>241</v>
      </c>
      <c r="C420" s="104" t="s">
        <v>525</v>
      </c>
      <c r="D420" s="98" t="s">
        <v>381</v>
      </c>
      <c r="E420" s="104" t="s">
        <v>338</v>
      </c>
      <c r="F420" s="99" t="n">
        <v>17</v>
      </c>
    </row>
    <row r="421" customFormat="false" ht="12" hidden="false" customHeight="false" outlineLevel="2" collapsed="false">
      <c r="B421" s="104"/>
      <c r="C421" s="101" t="s">
        <v>526</v>
      </c>
      <c r="E421" s="104"/>
      <c r="F421" s="99" t="n">
        <f aca="false">SUBTOTAL(9,F419:F420)</f>
        <v>526</v>
      </c>
    </row>
    <row r="422" customFormat="false" ht="12" hidden="false" customHeight="false" outlineLevel="1" collapsed="false">
      <c r="B422" s="101" t="s">
        <v>527</v>
      </c>
      <c r="C422" s="104"/>
      <c r="E422" s="104"/>
      <c r="F422" s="99" t="n">
        <f aca="false">SUBTOTAL(9,F419:F420)</f>
        <v>526</v>
      </c>
    </row>
    <row r="423" customFormat="false" ht="12" hidden="false" customHeight="false" outlineLevel="3" collapsed="false">
      <c r="A423" s="97" t="s">
        <v>244</v>
      </c>
      <c r="B423" s="104" t="s">
        <v>243</v>
      </c>
      <c r="C423" s="104" t="s">
        <v>528</v>
      </c>
      <c r="D423" s="98" t="s">
        <v>381</v>
      </c>
      <c r="E423" s="104" t="s">
        <v>334</v>
      </c>
      <c r="F423" s="99" t="n">
        <v>263</v>
      </c>
    </row>
    <row r="424" customFormat="false" ht="12" hidden="false" customHeight="false" outlineLevel="3" collapsed="false">
      <c r="A424" s="97" t="s">
        <v>244</v>
      </c>
      <c r="B424" s="104" t="s">
        <v>243</v>
      </c>
      <c r="C424" s="104" t="s">
        <v>528</v>
      </c>
      <c r="D424" s="98" t="s">
        <v>381</v>
      </c>
      <c r="E424" s="104" t="s">
        <v>335</v>
      </c>
      <c r="F424" s="99" t="n">
        <v>1288</v>
      </c>
    </row>
    <row r="425" customFormat="false" ht="12" hidden="false" customHeight="false" outlineLevel="3" collapsed="false">
      <c r="A425" s="97" t="s">
        <v>244</v>
      </c>
      <c r="B425" s="104" t="s">
        <v>243</v>
      </c>
      <c r="C425" s="104" t="s">
        <v>528</v>
      </c>
      <c r="D425" s="98" t="s">
        <v>381</v>
      </c>
      <c r="E425" s="104" t="s">
        <v>336</v>
      </c>
      <c r="F425" s="99" t="n">
        <v>525</v>
      </c>
    </row>
    <row r="426" customFormat="false" ht="12" hidden="false" customHeight="false" outlineLevel="2" collapsed="false">
      <c r="B426" s="104"/>
      <c r="C426" s="101" t="s">
        <v>529</v>
      </c>
      <c r="E426" s="104"/>
      <c r="F426" s="99" t="n">
        <f aca="false">SUBTOTAL(9,F423:F425)</f>
        <v>2076</v>
      </c>
    </row>
    <row r="427" customFormat="false" ht="12" hidden="false" customHeight="false" outlineLevel="1" collapsed="false">
      <c r="B427" s="101" t="s">
        <v>530</v>
      </c>
      <c r="C427" s="104"/>
      <c r="E427" s="104"/>
      <c r="F427" s="99" t="n">
        <f aca="false">SUBTOTAL(9,F423:F425)</f>
        <v>2076</v>
      </c>
    </row>
    <row r="428" customFormat="false" ht="12" hidden="false" customHeight="false" outlineLevel="3" collapsed="false">
      <c r="A428" s="97" t="s">
        <v>246</v>
      </c>
      <c r="B428" s="104" t="s">
        <v>245</v>
      </c>
      <c r="C428" s="104" t="s">
        <v>531</v>
      </c>
      <c r="D428" s="98" t="s">
        <v>381</v>
      </c>
      <c r="E428" s="104" t="s">
        <v>334</v>
      </c>
      <c r="F428" s="99" t="n">
        <v>2266</v>
      </c>
    </row>
    <row r="429" customFormat="false" ht="12" hidden="false" customHeight="false" outlineLevel="3" collapsed="false">
      <c r="A429" s="97" t="s">
        <v>246</v>
      </c>
      <c r="B429" s="104" t="s">
        <v>245</v>
      </c>
      <c r="C429" s="104" t="s">
        <v>531</v>
      </c>
      <c r="D429" s="98" t="s">
        <v>381</v>
      </c>
      <c r="E429" s="104" t="s">
        <v>338</v>
      </c>
      <c r="F429" s="99" t="n">
        <v>39</v>
      </c>
    </row>
    <row r="430" customFormat="false" ht="12" hidden="false" customHeight="false" outlineLevel="3" collapsed="false">
      <c r="A430" s="97" t="s">
        <v>246</v>
      </c>
      <c r="B430" s="104" t="s">
        <v>245</v>
      </c>
      <c r="C430" s="104" t="s">
        <v>531</v>
      </c>
      <c r="D430" s="98" t="s">
        <v>381</v>
      </c>
      <c r="E430" s="104" t="s">
        <v>348</v>
      </c>
      <c r="F430" s="99" t="n">
        <v>264</v>
      </c>
    </row>
    <row r="431" customFormat="false" ht="12" hidden="false" customHeight="false" outlineLevel="2" collapsed="false">
      <c r="B431" s="104"/>
      <c r="C431" s="101" t="s">
        <v>532</v>
      </c>
      <c r="E431" s="104"/>
      <c r="F431" s="99" t="n">
        <f aca="false">SUBTOTAL(9,F428:F430)</f>
        <v>2569</v>
      </c>
    </row>
    <row r="432" customFormat="false" ht="12" hidden="false" customHeight="false" outlineLevel="1" collapsed="false">
      <c r="B432" s="101" t="s">
        <v>533</v>
      </c>
      <c r="C432" s="104"/>
      <c r="E432" s="104"/>
      <c r="F432" s="99" t="n">
        <f aca="false">SUBTOTAL(9,F428:F430)</f>
        <v>2569</v>
      </c>
    </row>
    <row r="433" customFormat="false" ht="12" hidden="false" customHeight="false" outlineLevel="3" collapsed="false">
      <c r="A433" s="97" t="s">
        <v>248</v>
      </c>
      <c r="B433" s="104" t="s">
        <v>247</v>
      </c>
      <c r="C433" s="104" t="s">
        <v>534</v>
      </c>
      <c r="D433" s="98" t="s">
        <v>381</v>
      </c>
      <c r="E433" s="104" t="s">
        <v>334</v>
      </c>
      <c r="F433" s="99" t="n">
        <v>384</v>
      </c>
    </row>
    <row r="434" customFormat="false" ht="12" hidden="false" customHeight="false" outlineLevel="2" collapsed="false">
      <c r="B434" s="104"/>
      <c r="C434" s="101" t="s">
        <v>535</v>
      </c>
      <c r="E434" s="104"/>
      <c r="F434" s="99" t="n">
        <f aca="false">SUBTOTAL(9,F433)</f>
        <v>384</v>
      </c>
    </row>
    <row r="435" customFormat="false" ht="12" hidden="false" customHeight="false" outlineLevel="1" collapsed="false">
      <c r="B435" s="101" t="s">
        <v>536</v>
      </c>
      <c r="C435" s="104"/>
      <c r="E435" s="104"/>
      <c r="F435" s="99" t="n">
        <f aca="false">SUBTOTAL(9,F433)</f>
        <v>384</v>
      </c>
    </row>
    <row r="436" customFormat="false" ht="12" hidden="false" customHeight="false" outlineLevel="3" collapsed="false">
      <c r="A436" s="97" t="s">
        <v>250</v>
      </c>
      <c r="B436" s="104" t="s">
        <v>249</v>
      </c>
      <c r="C436" s="104" t="s">
        <v>537</v>
      </c>
      <c r="D436" s="98" t="s">
        <v>381</v>
      </c>
      <c r="E436" s="104" t="s">
        <v>334</v>
      </c>
      <c r="F436" s="99" t="n">
        <v>159</v>
      </c>
    </row>
    <row r="437" customFormat="false" ht="12" hidden="false" customHeight="false" outlineLevel="3" collapsed="false">
      <c r="A437" s="97" t="s">
        <v>250</v>
      </c>
      <c r="B437" s="104" t="s">
        <v>249</v>
      </c>
      <c r="C437" s="104" t="s">
        <v>537</v>
      </c>
      <c r="D437" s="98" t="s">
        <v>381</v>
      </c>
      <c r="E437" s="104" t="s">
        <v>338</v>
      </c>
      <c r="F437" s="99" t="n">
        <v>10</v>
      </c>
    </row>
    <row r="438" customFormat="false" ht="12" hidden="false" customHeight="false" outlineLevel="2" collapsed="false">
      <c r="B438" s="104"/>
      <c r="C438" s="101" t="s">
        <v>538</v>
      </c>
      <c r="E438" s="104"/>
      <c r="F438" s="99" t="n">
        <f aca="false">SUBTOTAL(9,F436:F437)</f>
        <v>169</v>
      </c>
    </row>
    <row r="439" customFormat="false" ht="12" hidden="false" customHeight="false" outlineLevel="1" collapsed="false">
      <c r="B439" s="101" t="s">
        <v>539</v>
      </c>
      <c r="C439" s="104"/>
      <c r="E439" s="104"/>
      <c r="F439" s="99" t="n">
        <f aca="false">SUBTOTAL(9,F436:F437)</f>
        <v>169</v>
      </c>
    </row>
    <row r="440" customFormat="false" ht="12" hidden="false" customHeight="false" outlineLevel="3" collapsed="false">
      <c r="A440" s="97" t="s">
        <v>252</v>
      </c>
      <c r="B440" s="104" t="s">
        <v>251</v>
      </c>
      <c r="C440" s="104" t="s">
        <v>540</v>
      </c>
      <c r="D440" s="98" t="s">
        <v>381</v>
      </c>
      <c r="E440" s="104" t="s">
        <v>334</v>
      </c>
      <c r="F440" s="99" t="n">
        <v>878</v>
      </c>
    </row>
    <row r="441" customFormat="false" ht="12" hidden="false" customHeight="false" outlineLevel="3" collapsed="false">
      <c r="A441" s="97" t="s">
        <v>252</v>
      </c>
      <c r="B441" s="104" t="s">
        <v>251</v>
      </c>
      <c r="C441" s="104" t="s">
        <v>540</v>
      </c>
      <c r="D441" s="98" t="s">
        <v>381</v>
      </c>
      <c r="E441" s="104" t="s">
        <v>336</v>
      </c>
      <c r="F441" s="99" t="n">
        <v>73</v>
      </c>
    </row>
    <row r="442" customFormat="false" ht="12" hidden="false" customHeight="false" outlineLevel="3" collapsed="false">
      <c r="A442" s="97" t="s">
        <v>252</v>
      </c>
      <c r="B442" s="104" t="s">
        <v>251</v>
      </c>
      <c r="C442" s="104" t="s">
        <v>540</v>
      </c>
      <c r="D442" s="98" t="s">
        <v>381</v>
      </c>
      <c r="E442" s="104" t="s">
        <v>348</v>
      </c>
      <c r="F442" s="99" t="n">
        <v>101</v>
      </c>
    </row>
    <row r="443" customFormat="false" ht="12" hidden="false" customHeight="false" outlineLevel="2" collapsed="false">
      <c r="B443" s="104"/>
      <c r="C443" s="101" t="s">
        <v>541</v>
      </c>
      <c r="E443" s="104"/>
      <c r="F443" s="99" t="n">
        <f aca="false">SUBTOTAL(9,F440:F442)</f>
        <v>1052</v>
      </c>
    </row>
    <row r="444" customFormat="false" ht="12" hidden="false" customHeight="false" outlineLevel="1" collapsed="false">
      <c r="B444" s="101" t="s">
        <v>542</v>
      </c>
      <c r="C444" s="104"/>
      <c r="E444" s="104"/>
      <c r="F444" s="99" t="n">
        <f aca="false">SUBTOTAL(9,F440:F442)</f>
        <v>1052</v>
      </c>
    </row>
    <row r="445" customFormat="false" ht="12" hidden="false" customHeight="false" outlineLevel="3" collapsed="false">
      <c r="A445" s="97" t="s">
        <v>194</v>
      </c>
      <c r="B445" s="104" t="s">
        <v>193</v>
      </c>
      <c r="C445" s="104" t="s">
        <v>543</v>
      </c>
      <c r="D445" s="98" t="s">
        <v>364</v>
      </c>
      <c r="E445" s="104" t="s">
        <v>348</v>
      </c>
      <c r="F445" s="99" t="n">
        <v>646</v>
      </c>
    </row>
    <row r="446" customFormat="false" ht="12" hidden="false" customHeight="false" outlineLevel="2" collapsed="false">
      <c r="B446" s="104"/>
      <c r="C446" s="101" t="s">
        <v>544</v>
      </c>
      <c r="E446" s="104"/>
      <c r="F446" s="99" t="n">
        <f aca="false">SUBTOTAL(9,F445)</f>
        <v>646</v>
      </c>
    </row>
    <row r="447" customFormat="false" ht="12" hidden="false" customHeight="false" outlineLevel="1" collapsed="false">
      <c r="B447" s="101" t="s">
        <v>545</v>
      </c>
      <c r="C447" s="104"/>
      <c r="E447" s="104"/>
      <c r="F447" s="99" t="n">
        <f aca="false">SUBTOTAL(9,F445)</f>
        <v>646</v>
      </c>
    </row>
    <row r="448" customFormat="false" ht="12" hidden="false" customHeight="false" outlineLevel="3" collapsed="false">
      <c r="A448" s="97" t="s">
        <v>546</v>
      </c>
      <c r="B448" s="104" t="s">
        <v>195</v>
      </c>
      <c r="C448" s="104" t="s">
        <v>421</v>
      </c>
      <c r="D448" s="98" t="s">
        <v>364</v>
      </c>
      <c r="E448" s="104" t="s">
        <v>334</v>
      </c>
      <c r="F448" s="99" t="n">
        <v>5686</v>
      </c>
    </row>
    <row r="449" customFormat="false" ht="12" hidden="false" customHeight="false" outlineLevel="3" collapsed="false">
      <c r="A449" s="97" t="s">
        <v>546</v>
      </c>
      <c r="B449" s="104" t="s">
        <v>195</v>
      </c>
      <c r="C449" s="104" t="s">
        <v>421</v>
      </c>
      <c r="D449" s="98" t="s">
        <v>364</v>
      </c>
      <c r="E449" s="104" t="s">
        <v>335</v>
      </c>
      <c r="F449" s="99" t="n">
        <v>0</v>
      </c>
    </row>
    <row r="450" customFormat="false" ht="12" hidden="false" customHeight="false" outlineLevel="3" collapsed="false">
      <c r="A450" s="97" t="s">
        <v>546</v>
      </c>
      <c r="B450" s="104" t="s">
        <v>195</v>
      </c>
      <c r="C450" s="104" t="s">
        <v>421</v>
      </c>
      <c r="D450" s="98" t="s">
        <v>364</v>
      </c>
      <c r="E450" s="104" t="s">
        <v>336</v>
      </c>
      <c r="F450" s="99" t="n">
        <v>373</v>
      </c>
    </row>
    <row r="451" customFormat="false" ht="12" hidden="false" customHeight="false" outlineLevel="3" collapsed="false">
      <c r="A451" s="97" t="s">
        <v>546</v>
      </c>
      <c r="B451" s="104" t="s">
        <v>195</v>
      </c>
      <c r="C451" s="104" t="s">
        <v>421</v>
      </c>
      <c r="D451" s="98" t="s">
        <v>364</v>
      </c>
      <c r="E451" s="104" t="s">
        <v>339</v>
      </c>
      <c r="F451" s="99" t="n">
        <v>2375</v>
      </c>
    </row>
    <row r="452" customFormat="false" ht="12" hidden="false" customHeight="false" outlineLevel="3" collapsed="false">
      <c r="A452" s="97" t="s">
        <v>546</v>
      </c>
      <c r="B452" s="104" t="s">
        <v>195</v>
      </c>
      <c r="C452" s="104" t="s">
        <v>421</v>
      </c>
      <c r="D452" s="98" t="s">
        <v>364</v>
      </c>
      <c r="E452" s="104" t="s">
        <v>337</v>
      </c>
      <c r="F452" s="99" t="n">
        <v>72</v>
      </c>
    </row>
    <row r="453" customFormat="false" ht="12" hidden="false" customHeight="false" outlineLevel="3" collapsed="false">
      <c r="A453" s="97" t="s">
        <v>546</v>
      </c>
      <c r="B453" s="104" t="s">
        <v>195</v>
      </c>
      <c r="C453" s="104" t="s">
        <v>421</v>
      </c>
      <c r="D453" s="98" t="s">
        <v>364</v>
      </c>
      <c r="E453" s="104" t="s">
        <v>348</v>
      </c>
      <c r="F453" s="99" t="n">
        <v>6836</v>
      </c>
    </row>
    <row r="454" customFormat="false" ht="12" hidden="false" customHeight="false" outlineLevel="2" collapsed="false">
      <c r="B454" s="104"/>
      <c r="C454" s="101" t="s">
        <v>422</v>
      </c>
      <c r="E454" s="104"/>
      <c r="F454" s="99" t="n">
        <f aca="false">SUBTOTAL(9,F448:F453)</f>
        <v>15342</v>
      </c>
    </row>
    <row r="455" customFormat="false" ht="12" hidden="false" customHeight="false" outlineLevel="3" collapsed="false">
      <c r="A455" s="97" t="s">
        <v>546</v>
      </c>
      <c r="B455" s="104" t="s">
        <v>195</v>
      </c>
      <c r="C455" s="104" t="s">
        <v>423</v>
      </c>
      <c r="D455" s="98" t="s">
        <v>364</v>
      </c>
      <c r="E455" s="104" t="s">
        <v>334</v>
      </c>
      <c r="F455" s="99" t="n">
        <v>11375</v>
      </c>
    </row>
    <row r="456" customFormat="false" ht="12" hidden="false" customHeight="false" outlineLevel="3" collapsed="false">
      <c r="A456" s="97" t="s">
        <v>546</v>
      </c>
      <c r="B456" s="104" t="s">
        <v>195</v>
      </c>
      <c r="C456" s="104" t="s">
        <v>423</v>
      </c>
      <c r="D456" s="98" t="s">
        <v>364</v>
      </c>
      <c r="E456" s="104" t="s">
        <v>335</v>
      </c>
      <c r="F456" s="99" t="n">
        <v>0</v>
      </c>
    </row>
    <row r="457" customFormat="false" ht="12" hidden="false" customHeight="false" outlineLevel="3" collapsed="false">
      <c r="A457" s="97" t="s">
        <v>546</v>
      </c>
      <c r="B457" s="104" t="s">
        <v>195</v>
      </c>
      <c r="C457" s="104" t="s">
        <v>423</v>
      </c>
      <c r="D457" s="98" t="s">
        <v>364</v>
      </c>
      <c r="E457" s="104" t="s">
        <v>336</v>
      </c>
      <c r="F457" s="99" t="n">
        <v>746</v>
      </c>
    </row>
    <row r="458" customFormat="false" ht="12" hidden="false" customHeight="false" outlineLevel="3" collapsed="false">
      <c r="A458" s="97" t="s">
        <v>546</v>
      </c>
      <c r="B458" s="104" t="s">
        <v>195</v>
      </c>
      <c r="C458" s="104" t="s">
        <v>423</v>
      </c>
      <c r="D458" s="98" t="s">
        <v>364</v>
      </c>
      <c r="E458" s="104" t="s">
        <v>339</v>
      </c>
      <c r="F458" s="99" t="n">
        <v>4753</v>
      </c>
    </row>
    <row r="459" customFormat="false" ht="12" hidden="false" customHeight="false" outlineLevel="3" collapsed="false">
      <c r="A459" s="97" t="s">
        <v>546</v>
      </c>
      <c r="B459" s="104" t="s">
        <v>195</v>
      </c>
      <c r="C459" s="104" t="s">
        <v>423</v>
      </c>
      <c r="D459" s="98" t="s">
        <v>364</v>
      </c>
      <c r="E459" s="104" t="s">
        <v>337</v>
      </c>
      <c r="F459" s="99" t="n">
        <v>146</v>
      </c>
    </row>
    <row r="460" customFormat="false" ht="12" hidden="false" customHeight="false" outlineLevel="3" collapsed="false">
      <c r="A460" s="97" t="s">
        <v>546</v>
      </c>
      <c r="B460" s="104" t="s">
        <v>195</v>
      </c>
      <c r="C460" s="104" t="s">
        <v>423</v>
      </c>
      <c r="D460" s="98" t="s">
        <v>364</v>
      </c>
      <c r="E460" s="104" t="s">
        <v>348</v>
      </c>
      <c r="F460" s="99" t="n">
        <v>13673</v>
      </c>
    </row>
    <row r="461" customFormat="false" ht="12" hidden="false" customHeight="false" outlineLevel="2" collapsed="false">
      <c r="B461" s="104"/>
      <c r="C461" s="101" t="s">
        <v>424</v>
      </c>
      <c r="E461" s="104"/>
      <c r="F461" s="99" t="n">
        <f aca="false">SUBTOTAL(9,F455:F460)</f>
        <v>30693</v>
      </c>
    </row>
    <row r="462" customFormat="false" ht="12" hidden="false" customHeight="false" outlineLevel="1" collapsed="false">
      <c r="B462" s="101" t="s">
        <v>547</v>
      </c>
      <c r="C462" s="104"/>
      <c r="E462" s="104"/>
      <c r="F462" s="99" t="n">
        <f aca="false">SUBTOTAL(9,F448:F460)</f>
        <v>46035</v>
      </c>
    </row>
    <row r="463" customFormat="false" ht="12" hidden="false" customHeight="false" outlineLevel="3" collapsed="false">
      <c r="A463" s="97" t="s">
        <v>73</v>
      </c>
      <c r="B463" s="104" t="s">
        <v>72</v>
      </c>
      <c r="C463" s="104" t="s">
        <v>367</v>
      </c>
      <c r="D463" s="98" t="s">
        <v>364</v>
      </c>
      <c r="E463" s="104" t="s">
        <v>339</v>
      </c>
      <c r="F463" s="99" t="n">
        <v>11418</v>
      </c>
    </row>
    <row r="464" customFormat="false" ht="12" hidden="false" customHeight="false" outlineLevel="2" collapsed="false">
      <c r="B464" s="104"/>
      <c r="C464" s="101" t="s">
        <v>368</v>
      </c>
      <c r="E464" s="104"/>
      <c r="F464" s="99" t="n">
        <f aca="false">SUBTOTAL(9,F463)</f>
        <v>11418</v>
      </c>
    </row>
    <row r="465" customFormat="false" ht="12" hidden="false" customHeight="false" outlineLevel="1" collapsed="false">
      <c r="B465" s="101" t="s">
        <v>548</v>
      </c>
      <c r="C465" s="104"/>
      <c r="E465" s="104"/>
      <c r="F465" s="99" t="n">
        <f aca="false">SUBTOTAL(9,F463)</f>
        <v>11418</v>
      </c>
    </row>
    <row r="466" customFormat="false" ht="12" hidden="false" customHeight="false" outlineLevel="3" collapsed="false">
      <c r="A466" s="97" t="s">
        <v>73</v>
      </c>
      <c r="B466" s="104" t="s">
        <v>74</v>
      </c>
      <c r="C466" s="104" t="s">
        <v>370</v>
      </c>
      <c r="D466" s="98" t="s">
        <v>364</v>
      </c>
      <c r="E466" s="104" t="s">
        <v>334</v>
      </c>
      <c r="F466" s="99" t="n">
        <v>0</v>
      </c>
    </row>
    <row r="467" customFormat="false" ht="12" hidden="false" customHeight="false" outlineLevel="3" collapsed="false">
      <c r="A467" s="97" t="s">
        <v>73</v>
      </c>
      <c r="B467" s="104" t="s">
        <v>74</v>
      </c>
      <c r="C467" s="104" t="s">
        <v>370</v>
      </c>
      <c r="D467" s="98" t="s">
        <v>364</v>
      </c>
      <c r="E467" s="104" t="s">
        <v>335</v>
      </c>
      <c r="F467" s="99" t="n">
        <v>146</v>
      </c>
    </row>
    <row r="468" customFormat="false" ht="12" hidden="false" customHeight="false" outlineLevel="3" collapsed="false">
      <c r="A468" s="97" t="s">
        <v>73</v>
      </c>
      <c r="B468" s="104" t="s">
        <v>74</v>
      </c>
      <c r="C468" s="104" t="s">
        <v>370</v>
      </c>
      <c r="D468" s="98" t="s">
        <v>364</v>
      </c>
      <c r="E468" s="104" t="s">
        <v>336</v>
      </c>
      <c r="F468" s="99" t="n">
        <v>1456</v>
      </c>
    </row>
    <row r="469" customFormat="false" ht="12" hidden="false" customHeight="false" outlineLevel="3" collapsed="false">
      <c r="A469" s="97" t="s">
        <v>73</v>
      </c>
      <c r="B469" s="104" t="s">
        <v>74</v>
      </c>
      <c r="C469" s="104" t="s">
        <v>370</v>
      </c>
      <c r="D469" s="98" t="s">
        <v>364</v>
      </c>
      <c r="E469" s="104" t="s">
        <v>337</v>
      </c>
      <c r="F469" s="99" t="n">
        <v>0</v>
      </c>
    </row>
    <row r="470" customFormat="false" ht="12" hidden="false" customHeight="false" outlineLevel="3" collapsed="false">
      <c r="A470" s="97" t="s">
        <v>73</v>
      </c>
      <c r="B470" s="104" t="s">
        <v>74</v>
      </c>
      <c r="C470" s="104" t="s">
        <v>370</v>
      </c>
      <c r="D470" s="98" t="s">
        <v>364</v>
      </c>
      <c r="E470" s="104" t="s">
        <v>348</v>
      </c>
      <c r="F470" s="99" t="n">
        <v>1811</v>
      </c>
    </row>
    <row r="471" customFormat="false" ht="12" hidden="false" customHeight="false" outlineLevel="2" collapsed="false">
      <c r="B471" s="104"/>
      <c r="C471" s="101" t="s">
        <v>371</v>
      </c>
      <c r="E471" s="104"/>
      <c r="F471" s="99" t="n">
        <f aca="false">SUBTOTAL(9,F466:F470)</f>
        <v>3413</v>
      </c>
    </row>
    <row r="472" customFormat="false" ht="12" hidden="false" customHeight="false" outlineLevel="1" collapsed="false">
      <c r="B472" s="101" t="s">
        <v>549</v>
      </c>
      <c r="C472" s="104"/>
      <c r="E472" s="104"/>
      <c r="F472" s="99" t="n">
        <f aca="false">SUBTOTAL(9,F466:F470)</f>
        <v>3413</v>
      </c>
    </row>
    <row r="473" customFormat="false" ht="12" hidden="false" customHeight="false" outlineLevel="3" collapsed="false">
      <c r="A473" s="97" t="s">
        <v>254</v>
      </c>
      <c r="B473" s="104" t="s">
        <v>253</v>
      </c>
      <c r="C473" s="104" t="s">
        <v>550</v>
      </c>
      <c r="D473" s="98" t="s">
        <v>381</v>
      </c>
      <c r="E473" s="104" t="s">
        <v>334</v>
      </c>
      <c r="F473" s="99" t="n">
        <v>73</v>
      </c>
    </row>
    <row r="474" customFormat="false" ht="12" hidden="false" customHeight="false" outlineLevel="2" collapsed="false">
      <c r="B474" s="104"/>
      <c r="C474" s="101" t="s">
        <v>551</v>
      </c>
      <c r="E474" s="104"/>
      <c r="F474" s="99" t="n">
        <f aca="false">SUBTOTAL(9,F473)</f>
        <v>73</v>
      </c>
    </row>
    <row r="475" customFormat="false" ht="12" hidden="false" customHeight="false" outlineLevel="1" collapsed="false">
      <c r="B475" s="101" t="s">
        <v>552</v>
      </c>
      <c r="C475" s="104"/>
      <c r="E475" s="104"/>
      <c r="F475" s="99" t="n">
        <f aca="false">SUBTOTAL(9,F473)</f>
        <v>73</v>
      </c>
    </row>
    <row r="476" customFormat="false" ht="12" hidden="false" customHeight="false" outlineLevel="3" collapsed="false">
      <c r="A476" s="97" t="s">
        <v>76</v>
      </c>
      <c r="B476" s="104" t="s">
        <v>75</v>
      </c>
      <c r="C476" s="104" t="s">
        <v>370</v>
      </c>
      <c r="D476" s="98" t="s">
        <v>364</v>
      </c>
      <c r="E476" s="104" t="s">
        <v>334</v>
      </c>
      <c r="F476" s="99" t="n">
        <v>1456</v>
      </c>
    </row>
    <row r="477" customFormat="false" ht="12" hidden="false" customHeight="false" outlineLevel="3" collapsed="false">
      <c r="A477" s="97" t="s">
        <v>76</v>
      </c>
      <c r="B477" s="104" t="s">
        <v>75</v>
      </c>
      <c r="C477" s="104" t="s">
        <v>370</v>
      </c>
      <c r="D477" s="98" t="s">
        <v>364</v>
      </c>
      <c r="E477" s="104" t="s">
        <v>338</v>
      </c>
      <c r="F477" s="99" t="n">
        <v>0</v>
      </c>
    </row>
    <row r="478" customFormat="false" ht="12" hidden="false" customHeight="false" outlineLevel="3" collapsed="false">
      <c r="A478" s="97" t="s">
        <v>76</v>
      </c>
      <c r="B478" s="104" t="s">
        <v>75</v>
      </c>
      <c r="C478" s="104" t="s">
        <v>370</v>
      </c>
      <c r="D478" s="98" t="s">
        <v>364</v>
      </c>
      <c r="E478" s="104" t="s">
        <v>337</v>
      </c>
      <c r="F478" s="99" t="n">
        <v>146</v>
      </c>
    </row>
    <row r="479" customFormat="false" ht="12" hidden="false" customHeight="false" outlineLevel="3" collapsed="false">
      <c r="A479" s="97" t="s">
        <v>76</v>
      </c>
      <c r="B479" s="104" t="s">
        <v>75</v>
      </c>
      <c r="C479" s="104" t="s">
        <v>370</v>
      </c>
      <c r="D479" s="98" t="s">
        <v>364</v>
      </c>
      <c r="E479" s="104" t="s">
        <v>348</v>
      </c>
      <c r="F479" s="99" t="n">
        <v>1811</v>
      </c>
    </row>
    <row r="480" customFormat="false" ht="12" hidden="false" customHeight="false" outlineLevel="2" collapsed="false">
      <c r="B480" s="104"/>
      <c r="C480" s="101" t="s">
        <v>371</v>
      </c>
      <c r="E480" s="104"/>
      <c r="F480" s="99" t="n">
        <f aca="false">SUBTOTAL(9,F476:F479)</f>
        <v>3413</v>
      </c>
    </row>
    <row r="481" customFormat="false" ht="12" hidden="false" customHeight="false" outlineLevel="1" collapsed="false">
      <c r="B481" s="101" t="s">
        <v>553</v>
      </c>
      <c r="C481" s="104"/>
      <c r="E481" s="104"/>
      <c r="F481" s="99" t="n">
        <f aca="false">SUBTOTAL(9,F476:F479)</f>
        <v>3413</v>
      </c>
    </row>
    <row r="482" customFormat="false" ht="12" hidden="false" customHeight="false" outlineLevel="3" collapsed="false">
      <c r="A482" s="97" t="s">
        <v>76</v>
      </c>
      <c r="B482" s="104" t="s">
        <v>77</v>
      </c>
      <c r="C482" s="104" t="s">
        <v>370</v>
      </c>
      <c r="D482" s="98" t="s">
        <v>364</v>
      </c>
      <c r="E482" s="104" t="s">
        <v>338</v>
      </c>
      <c r="F482" s="99" t="n">
        <v>3975</v>
      </c>
    </row>
    <row r="483" customFormat="false" ht="12" hidden="false" customHeight="false" outlineLevel="2" collapsed="false">
      <c r="B483" s="104"/>
      <c r="C483" s="101" t="s">
        <v>371</v>
      </c>
      <c r="E483" s="104"/>
      <c r="F483" s="99" t="n">
        <f aca="false">SUBTOTAL(9,F482)</f>
        <v>3975</v>
      </c>
    </row>
    <row r="484" customFormat="false" ht="12" hidden="false" customHeight="false" outlineLevel="1" collapsed="false">
      <c r="B484" s="101" t="s">
        <v>554</v>
      </c>
      <c r="C484" s="104"/>
      <c r="E484" s="104"/>
      <c r="F484" s="99" t="n">
        <f aca="false">SUBTOTAL(9,F482)</f>
        <v>3975</v>
      </c>
    </row>
    <row r="485" customFormat="false" ht="12" hidden="false" customHeight="false" outlineLevel="3" collapsed="false">
      <c r="A485" s="97" t="s">
        <v>79</v>
      </c>
      <c r="B485" s="104" t="s">
        <v>78</v>
      </c>
      <c r="C485" s="104" t="s">
        <v>363</v>
      </c>
      <c r="D485" s="98" t="s">
        <v>364</v>
      </c>
      <c r="E485" s="104" t="s">
        <v>338</v>
      </c>
      <c r="F485" s="99" t="n">
        <v>6820</v>
      </c>
    </row>
    <row r="486" customFormat="false" ht="12" hidden="false" customHeight="false" outlineLevel="2" collapsed="false">
      <c r="B486" s="104"/>
      <c r="C486" s="101" t="s">
        <v>365</v>
      </c>
      <c r="E486" s="104"/>
      <c r="F486" s="99" t="n">
        <f aca="false">SUBTOTAL(9,F485)</f>
        <v>6820</v>
      </c>
    </row>
    <row r="487" customFormat="false" ht="12" hidden="false" customHeight="false" outlineLevel="1" collapsed="false">
      <c r="B487" s="101" t="s">
        <v>555</v>
      </c>
      <c r="C487" s="104"/>
      <c r="E487" s="104"/>
      <c r="F487" s="99" t="n">
        <f aca="false">SUBTOTAL(9,F485)</f>
        <v>6820</v>
      </c>
    </row>
    <row r="488" customFormat="false" ht="12" hidden="false" customHeight="false" outlineLevel="3" collapsed="false">
      <c r="A488" s="97" t="s">
        <v>79</v>
      </c>
      <c r="B488" s="104" t="s">
        <v>80</v>
      </c>
      <c r="C488" s="104" t="s">
        <v>370</v>
      </c>
      <c r="D488" s="98" t="s">
        <v>364</v>
      </c>
      <c r="E488" s="104" t="s">
        <v>338</v>
      </c>
      <c r="F488" s="99" t="n">
        <v>13948</v>
      </c>
    </row>
    <row r="489" customFormat="false" ht="12" hidden="false" customHeight="false" outlineLevel="2" collapsed="false">
      <c r="B489" s="104"/>
      <c r="C489" s="101" t="s">
        <v>371</v>
      </c>
      <c r="E489" s="104"/>
      <c r="F489" s="99" t="n">
        <f aca="false">SUBTOTAL(9,F488)</f>
        <v>13948</v>
      </c>
    </row>
    <row r="490" customFormat="false" ht="12" hidden="false" customHeight="false" outlineLevel="1" collapsed="false">
      <c r="B490" s="101" t="s">
        <v>556</v>
      </c>
      <c r="C490" s="104"/>
      <c r="E490" s="104"/>
      <c r="F490" s="99" t="n">
        <f aca="false">SUBTOTAL(9,F488)</f>
        <v>13948</v>
      </c>
    </row>
    <row r="491" customFormat="false" ht="12" hidden="false" customHeight="false" outlineLevel="3" collapsed="false">
      <c r="A491" s="97" t="s">
        <v>79</v>
      </c>
      <c r="B491" s="104" t="s">
        <v>81</v>
      </c>
      <c r="C491" s="104" t="s">
        <v>367</v>
      </c>
      <c r="D491" s="98" t="s">
        <v>364</v>
      </c>
      <c r="E491" s="104" t="s">
        <v>338</v>
      </c>
      <c r="F491" s="99" t="n">
        <v>40403</v>
      </c>
    </row>
    <row r="492" customFormat="false" ht="12" hidden="false" customHeight="false" outlineLevel="2" collapsed="false">
      <c r="B492" s="104"/>
      <c r="C492" s="101" t="s">
        <v>368</v>
      </c>
      <c r="E492" s="104"/>
      <c r="F492" s="99" t="n">
        <f aca="false">SUBTOTAL(9,F491)</f>
        <v>40403</v>
      </c>
    </row>
    <row r="493" customFormat="false" ht="12" hidden="false" customHeight="false" outlineLevel="1" collapsed="false">
      <c r="B493" s="101" t="s">
        <v>557</v>
      </c>
      <c r="C493" s="104"/>
      <c r="E493" s="104"/>
      <c r="F493" s="99" t="n">
        <f aca="false">SUBTOTAL(9,F491)</f>
        <v>40403</v>
      </c>
    </row>
    <row r="494" customFormat="false" ht="12" hidden="false" customHeight="false" outlineLevel="3" collapsed="false">
      <c r="A494" s="97" t="s">
        <v>79</v>
      </c>
      <c r="B494" s="104" t="s">
        <v>82</v>
      </c>
      <c r="C494" s="104" t="s">
        <v>363</v>
      </c>
      <c r="D494" s="98" t="s">
        <v>364</v>
      </c>
      <c r="E494" s="104" t="s">
        <v>334</v>
      </c>
      <c r="F494" s="99" t="n">
        <v>42664</v>
      </c>
    </row>
    <row r="495" customFormat="false" ht="12" hidden="false" customHeight="false" outlineLevel="3" collapsed="false">
      <c r="A495" s="97" t="s">
        <v>79</v>
      </c>
      <c r="B495" s="104" t="s">
        <v>82</v>
      </c>
      <c r="C495" s="104" t="s">
        <v>363</v>
      </c>
      <c r="D495" s="98" t="s">
        <v>364</v>
      </c>
      <c r="E495" s="104" t="s">
        <v>338</v>
      </c>
      <c r="F495" s="99" t="n">
        <v>0</v>
      </c>
    </row>
    <row r="496" customFormat="false" ht="12" hidden="false" customHeight="false" outlineLevel="3" collapsed="false">
      <c r="A496" s="97" t="s">
        <v>79</v>
      </c>
      <c r="B496" s="104" t="s">
        <v>82</v>
      </c>
      <c r="C496" s="104" t="s">
        <v>363</v>
      </c>
      <c r="D496" s="98" t="s">
        <v>364</v>
      </c>
      <c r="E496" s="104" t="s">
        <v>337</v>
      </c>
      <c r="F496" s="99" t="n">
        <v>4276</v>
      </c>
    </row>
    <row r="497" customFormat="false" ht="12" hidden="false" customHeight="false" outlineLevel="3" collapsed="false">
      <c r="A497" s="97" t="s">
        <v>79</v>
      </c>
      <c r="B497" s="104" t="s">
        <v>82</v>
      </c>
      <c r="C497" s="104" t="s">
        <v>363</v>
      </c>
      <c r="D497" s="98" t="s">
        <v>364</v>
      </c>
      <c r="E497" s="104" t="s">
        <v>348</v>
      </c>
      <c r="F497" s="99" t="n">
        <v>53060</v>
      </c>
    </row>
    <row r="498" customFormat="false" ht="12" hidden="false" customHeight="false" outlineLevel="2" collapsed="false">
      <c r="B498" s="104"/>
      <c r="C498" s="101" t="s">
        <v>365</v>
      </c>
      <c r="E498" s="104"/>
      <c r="F498" s="99" t="n">
        <f aca="false">SUBTOTAL(9,F494:F497)</f>
        <v>100000</v>
      </c>
    </row>
    <row r="499" customFormat="false" ht="12" hidden="false" customHeight="false" outlineLevel="1" collapsed="false">
      <c r="B499" s="101" t="s">
        <v>558</v>
      </c>
      <c r="C499" s="104"/>
      <c r="E499" s="104"/>
      <c r="F499" s="99" t="n">
        <f aca="false">SUBTOTAL(9,F494:F497)</f>
        <v>100000</v>
      </c>
    </row>
    <row r="500" customFormat="false" ht="12" hidden="false" customHeight="false" outlineLevel="3" collapsed="false">
      <c r="A500" s="97" t="s">
        <v>79</v>
      </c>
      <c r="B500" s="104" t="s">
        <v>83</v>
      </c>
      <c r="C500" s="104" t="s">
        <v>363</v>
      </c>
      <c r="D500" s="98" t="s">
        <v>364</v>
      </c>
      <c r="E500" s="104" t="s">
        <v>334</v>
      </c>
      <c r="F500" s="99" t="n">
        <v>12580</v>
      </c>
    </row>
    <row r="501" customFormat="false" ht="12" hidden="false" customHeight="false" outlineLevel="3" collapsed="false">
      <c r="A501" s="97" t="s">
        <v>79</v>
      </c>
      <c r="B501" s="104" t="s">
        <v>83</v>
      </c>
      <c r="C501" s="104" t="s">
        <v>363</v>
      </c>
      <c r="D501" s="98" t="s">
        <v>364</v>
      </c>
      <c r="E501" s="104" t="s">
        <v>338</v>
      </c>
      <c r="F501" s="99" t="n">
        <v>0</v>
      </c>
    </row>
    <row r="502" customFormat="false" ht="12" hidden="false" customHeight="false" outlineLevel="3" collapsed="false">
      <c r="A502" s="97" t="s">
        <v>79</v>
      </c>
      <c r="B502" s="104" t="s">
        <v>83</v>
      </c>
      <c r="C502" s="104" t="s">
        <v>363</v>
      </c>
      <c r="D502" s="98" t="s">
        <v>364</v>
      </c>
      <c r="E502" s="104" t="s">
        <v>337</v>
      </c>
      <c r="F502" s="99" t="n">
        <v>1261</v>
      </c>
    </row>
    <row r="503" customFormat="false" ht="12" hidden="false" customHeight="false" outlineLevel="3" collapsed="false">
      <c r="A503" s="97" t="s">
        <v>79</v>
      </c>
      <c r="B503" s="104" t="s">
        <v>83</v>
      </c>
      <c r="C503" s="104" t="s">
        <v>363</v>
      </c>
      <c r="D503" s="98" t="s">
        <v>364</v>
      </c>
      <c r="E503" s="104" t="s">
        <v>348</v>
      </c>
      <c r="F503" s="99" t="n">
        <v>15646</v>
      </c>
    </row>
    <row r="504" customFormat="false" ht="12" hidden="false" customHeight="false" outlineLevel="2" collapsed="false">
      <c r="B504" s="104"/>
      <c r="C504" s="101" t="s">
        <v>365</v>
      </c>
      <c r="E504" s="104"/>
      <c r="F504" s="99" t="n">
        <f aca="false">SUBTOTAL(9,F500:F503)</f>
        <v>29487</v>
      </c>
    </row>
    <row r="505" customFormat="false" ht="12" hidden="false" customHeight="false" outlineLevel="1" collapsed="false">
      <c r="B505" s="101" t="s">
        <v>559</v>
      </c>
      <c r="C505" s="104"/>
      <c r="E505" s="104"/>
      <c r="F505" s="99" t="n">
        <f aca="false">SUBTOTAL(9,F500:F503)</f>
        <v>29487</v>
      </c>
    </row>
    <row r="506" customFormat="false" ht="12" hidden="false" customHeight="false" outlineLevel="3" collapsed="false">
      <c r="A506" s="97" t="s">
        <v>79</v>
      </c>
      <c r="B506" s="104" t="s">
        <v>84</v>
      </c>
      <c r="C506" s="104" t="s">
        <v>370</v>
      </c>
      <c r="D506" s="98" t="s">
        <v>364</v>
      </c>
      <c r="E506" s="104" t="s">
        <v>334</v>
      </c>
      <c r="F506" s="99" t="n">
        <v>5824</v>
      </c>
    </row>
    <row r="507" customFormat="false" ht="12" hidden="false" customHeight="false" outlineLevel="3" collapsed="false">
      <c r="A507" s="97" t="s">
        <v>79</v>
      </c>
      <c r="B507" s="104" t="s">
        <v>84</v>
      </c>
      <c r="C507" s="104" t="s">
        <v>370</v>
      </c>
      <c r="D507" s="98" t="s">
        <v>364</v>
      </c>
      <c r="E507" s="104" t="s">
        <v>338</v>
      </c>
      <c r="F507" s="99" t="n">
        <v>0</v>
      </c>
    </row>
    <row r="508" customFormat="false" ht="12" hidden="false" customHeight="false" outlineLevel="3" collapsed="false">
      <c r="A508" s="97" t="s">
        <v>79</v>
      </c>
      <c r="B508" s="104" t="s">
        <v>84</v>
      </c>
      <c r="C508" s="104" t="s">
        <v>370</v>
      </c>
      <c r="D508" s="98" t="s">
        <v>364</v>
      </c>
      <c r="E508" s="104" t="s">
        <v>337</v>
      </c>
      <c r="F508" s="99" t="n">
        <v>583</v>
      </c>
    </row>
    <row r="509" customFormat="false" ht="12" hidden="false" customHeight="false" outlineLevel="3" collapsed="false">
      <c r="A509" s="97" t="s">
        <v>79</v>
      </c>
      <c r="B509" s="104" t="s">
        <v>84</v>
      </c>
      <c r="C509" s="104" t="s">
        <v>370</v>
      </c>
      <c r="D509" s="98" t="s">
        <v>364</v>
      </c>
      <c r="E509" s="104" t="s">
        <v>348</v>
      </c>
      <c r="F509" s="99" t="n">
        <v>7244</v>
      </c>
    </row>
    <row r="510" customFormat="false" ht="12" hidden="false" customHeight="false" outlineLevel="2" collapsed="false">
      <c r="B510" s="104"/>
      <c r="C510" s="101" t="s">
        <v>371</v>
      </c>
      <c r="E510" s="104"/>
      <c r="F510" s="99" t="n">
        <f aca="false">SUBTOTAL(9,F506:F509)</f>
        <v>13651</v>
      </c>
    </row>
    <row r="511" customFormat="false" ht="12" hidden="false" customHeight="false" outlineLevel="1" collapsed="false">
      <c r="B511" s="101" t="s">
        <v>560</v>
      </c>
      <c r="C511" s="104"/>
      <c r="E511" s="104"/>
      <c r="F511" s="99" t="n">
        <f aca="false">SUBTOTAL(9,F506:F509)</f>
        <v>13651</v>
      </c>
    </row>
    <row r="512" customFormat="false" ht="12" hidden="false" customHeight="false" outlineLevel="3" collapsed="false">
      <c r="A512" s="97" t="s">
        <v>256</v>
      </c>
      <c r="B512" s="104" t="s">
        <v>255</v>
      </c>
      <c r="C512" s="104" t="s">
        <v>561</v>
      </c>
      <c r="D512" s="98" t="s">
        <v>381</v>
      </c>
      <c r="E512" s="104" t="s">
        <v>334</v>
      </c>
      <c r="F512" s="99" t="n">
        <v>6010</v>
      </c>
    </row>
    <row r="513" customFormat="false" ht="12" hidden="false" customHeight="false" outlineLevel="3" collapsed="false">
      <c r="A513" s="97" t="s">
        <v>256</v>
      </c>
      <c r="B513" s="104" t="s">
        <v>255</v>
      </c>
      <c r="C513" s="104" t="s">
        <v>561</v>
      </c>
      <c r="D513" s="98" t="s">
        <v>381</v>
      </c>
      <c r="E513" s="104" t="s">
        <v>335</v>
      </c>
      <c r="F513" s="99" t="n">
        <v>38</v>
      </c>
    </row>
    <row r="514" customFormat="false" ht="12" hidden="false" customHeight="false" outlineLevel="3" collapsed="false">
      <c r="A514" s="97" t="s">
        <v>256</v>
      </c>
      <c r="B514" s="104" t="s">
        <v>255</v>
      </c>
      <c r="C514" s="104" t="s">
        <v>561</v>
      </c>
      <c r="D514" s="98" t="s">
        <v>381</v>
      </c>
      <c r="E514" s="104" t="s">
        <v>338</v>
      </c>
      <c r="F514" s="99" t="n">
        <v>750</v>
      </c>
    </row>
    <row r="515" customFormat="false" ht="12" hidden="false" customHeight="false" outlineLevel="3" collapsed="false">
      <c r="A515" s="97" t="s">
        <v>256</v>
      </c>
      <c r="B515" s="104" t="s">
        <v>255</v>
      </c>
      <c r="C515" s="104" t="s">
        <v>561</v>
      </c>
      <c r="D515" s="98" t="s">
        <v>381</v>
      </c>
      <c r="E515" s="104" t="s">
        <v>345</v>
      </c>
      <c r="F515" s="99" t="n">
        <v>56</v>
      </c>
    </row>
    <row r="516" customFormat="false" ht="12" hidden="false" customHeight="false" outlineLevel="3" collapsed="false">
      <c r="A516" s="97" t="s">
        <v>256</v>
      </c>
      <c r="B516" s="104" t="s">
        <v>255</v>
      </c>
      <c r="C516" s="104" t="s">
        <v>561</v>
      </c>
      <c r="D516" s="98" t="s">
        <v>381</v>
      </c>
      <c r="E516" s="104" t="s">
        <v>346</v>
      </c>
      <c r="F516" s="99" t="n">
        <v>201</v>
      </c>
    </row>
    <row r="517" customFormat="false" ht="12" hidden="false" customHeight="false" outlineLevel="3" collapsed="false">
      <c r="A517" s="97" t="s">
        <v>256</v>
      </c>
      <c r="B517" s="104" t="s">
        <v>255</v>
      </c>
      <c r="C517" s="104" t="s">
        <v>561</v>
      </c>
      <c r="D517" s="98" t="s">
        <v>381</v>
      </c>
      <c r="E517" s="104" t="s">
        <v>348</v>
      </c>
      <c r="F517" s="99" t="n">
        <v>277</v>
      </c>
    </row>
    <row r="518" customFormat="false" ht="12" hidden="false" customHeight="false" outlineLevel="2" collapsed="false">
      <c r="B518" s="104"/>
      <c r="C518" s="101" t="s">
        <v>562</v>
      </c>
      <c r="E518" s="104"/>
      <c r="F518" s="99" t="n">
        <f aca="false">SUBTOTAL(9,F512:F517)</f>
        <v>7332</v>
      </c>
    </row>
    <row r="519" customFormat="false" ht="12" hidden="false" customHeight="false" outlineLevel="1" collapsed="false">
      <c r="B519" s="101" t="s">
        <v>563</v>
      </c>
      <c r="C519" s="104"/>
      <c r="E519" s="104"/>
      <c r="F519" s="99" t="n">
        <f aca="false">SUBTOTAL(9,F512:F517)</f>
        <v>7332</v>
      </c>
    </row>
    <row r="520" customFormat="false" ht="12" hidden="false" customHeight="false" outlineLevel="3" collapsed="false">
      <c r="A520" s="97" t="s">
        <v>258</v>
      </c>
      <c r="B520" s="104" t="s">
        <v>257</v>
      </c>
      <c r="C520" s="104" t="s">
        <v>564</v>
      </c>
      <c r="D520" s="98" t="s">
        <v>381</v>
      </c>
      <c r="E520" s="104" t="s">
        <v>334</v>
      </c>
      <c r="F520" s="99" t="n">
        <v>18</v>
      </c>
    </row>
    <row r="521" customFormat="false" ht="12" hidden="false" customHeight="false" outlineLevel="3" collapsed="false">
      <c r="A521" s="97" t="s">
        <v>258</v>
      </c>
      <c r="B521" s="104" t="s">
        <v>257</v>
      </c>
      <c r="C521" s="104" t="s">
        <v>564</v>
      </c>
      <c r="D521" s="98" t="s">
        <v>381</v>
      </c>
      <c r="E521" s="104" t="s">
        <v>335</v>
      </c>
      <c r="F521" s="99" t="n">
        <v>353</v>
      </c>
    </row>
    <row r="522" customFormat="false" ht="12" hidden="false" customHeight="false" outlineLevel="3" collapsed="false">
      <c r="A522" s="97" t="s">
        <v>258</v>
      </c>
      <c r="B522" s="104" t="s">
        <v>257</v>
      </c>
      <c r="C522" s="104" t="s">
        <v>564</v>
      </c>
      <c r="D522" s="98" t="s">
        <v>381</v>
      </c>
      <c r="E522" s="104" t="s">
        <v>336</v>
      </c>
      <c r="F522" s="99" t="n">
        <v>35</v>
      </c>
    </row>
    <row r="523" customFormat="false" ht="12" hidden="false" customHeight="false" outlineLevel="2" collapsed="false">
      <c r="B523" s="104"/>
      <c r="C523" s="101" t="s">
        <v>565</v>
      </c>
      <c r="E523" s="104"/>
      <c r="F523" s="99" t="n">
        <f aca="false">SUBTOTAL(9,F520:F522)</f>
        <v>406</v>
      </c>
    </row>
    <row r="524" customFormat="false" ht="12" hidden="false" customHeight="false" outlineLevel="1" collapsed="false">
      <c r="B524" s="101" t="s">
        <v>566</v>
      </c>
      <c r="C524" s="104"/>
      <c r="E524" s="104"/>
      <c r="F524" s="99" t="n">
        <f aca="false">SUBTOTAL(9,F520:F522)</f>
        <v>406</v>
      </c>
    </row>
    <row r="525" customFormat="false" ht="12" hidden="false" customHeight="false" outlineLevel="3" collapsed="false">
      <c r="A525" s="97" t="s">
        <v>86</v>
      </c>
      <c r="B525" s="104" t="s">
        <v>85</v>
      </c>
      <c r="C525" s="104" t="s">
        <v>370</v>
      </c>
      <c r="D525" s="98" t="s">
        <v>364</v>
      </c>
      <c r="E525" s="104" t="s">
        <v>338</v>
      </c>
      <c r="F525" s="99" t="n">
        <v>11926</v>
      </c>
    </row>
    <row r="526" customFormat="false" ht="12" hidden="false" customHeight="false" outlineLevel="2" collapsed="false">
      <c r="B526" s="104"/>
      <c r="C526" s="101" t="s">
        <v>371</v>
      </c>
      <c r="E526" s="104"/>
      <c r="F526" s="99" t="n">
        <f aca="false">SUBTOTAL(9,F525)</f>
        <v>11926</v>
      </c>
    </row>
    <row r="527" customFormat="false" ht="12" hidden="false" customHeight="false" outlineLevel="1" collapsed="false">
      <c r="B527" s="101" t="s">
        <v>567</v>
      </c>
      <c r="C527" s="104"/>
      <c r="E527" s="104"/>
      <c r="F527" s="99" t="n">
        <f aca="false">SUBTOTAL(9,F525)</f>
        <v>11926</v>
      </c>
    </row>
    <row r="528" customFormat="false" ht="12" hidden="false" customHeight="false" outlineLevel="3" collapsed="false">
      <c r="A528" s="97" t="s">
        <v>86</v>
      </c>
      <c r="B528" s="104" t="s">
        <v>87</v>
      </c>
      <c r="C528" s="104" t="s">
        <v>367</v>
      </c>
      <c r="D528" s="98" t="s">
        <v>364</v>
      </c>
      <c r="E528" s="104" t="s">
        <v>338</v>
      </c>
      <c r="F528" s="99" t="n">
        <v>34253</v>
      </c>
    </row>
    <row r="529" customFormat="false" ht="12" hidden="false" customHeight="false" outlineLevel="2" collapsed="false">
      <c r="B529" s="104"/>
      <c r="C529" s="101" t="s">
        <v>368</v>
      </c>
      <c r="E529" s="104"/>
      <c r="F529" s="99" t="n">
        <f aca="false">SUBTOTAL(9,F528)</f>
        <v>34253</v>
      </c>
    </row>
    <row r="530" customFormat="false" ht="12" hidden="false" customHeight="false" outlineLevel="1" collapsed="false">
      <c r="B530" s="101" t="s">
        <v>568</v>
      </c>
      <c r="C530" s="104"/>
      <c r="E530" s="104"/>
      <c r="F530" s="99" t="n">
        <f aca="false">SUBTOTAL(9,F528)</f>
        <v>34253</v>
      </c>
    </row>
    <row r="531" customFormat="false" ht="12" hidden="false" customHeight="false" outlineLevel="3" collapsed="false">
      <c r="A531" s="97" t="s">
        <v>86</v>
      </c>
      <c r="B531" s="104" t="s">
        <v>88</v>
      </c>
      <c r="C531" s="104" t="s">
        <v>370</v>
      </c>
      <c r="D531" s="98" t="s">
        <v>364</v>
      </c>
      <c r="E531" s="104" t="s">
        <v>334</v>
      </c>
      <c r="F531" s="99" t="n">
        <v>4368</v>
      </c>
    </row>
    <row r="532" customFormat="false" ht="12" hidden="false" customHeight="false" outlineLevel="3" collapsed="false">
      <c r="A532" s="97" t="s">
        <v>86</v>
      </c>
      <c r="B532" s="104" t="s">
        <v>88</v>
      </c>
      <c r="C532" s="104" t="s">
        <v>370</v>
      </c>
      <c r="D532" s="98" t="s">
        <v>364</v>
      </c>
      <c r="E532" s="104" t="s">
        <v>335</v>
      </c>
      <c r="F532" s="99" t="n">
        <v>0</v>
      </c>
    </row>
    <row r="533" customFormat="false" ht="12" hidden="false" customHeight="false" outlineLevel="3" collapsed="false">
      <c r="A533" s="97" t="s">
        <v>86</v>
      </c>
      <c r="B533" s="104" t="s">
        <v>88</v>
      </c>
      <c r="C533" s="104" t="s">
        <v>370</v>
      </c>
      <c r="D533" s="98" t="s">
        <v>364</v>
      </c>
      <c r="E533" s="104" t="s">
        <v>336</v>
      </c>
      <c r="F533" s="99" t="n">
        <v>237</v>
      </c>
    </row>
    <row r="534" customFormat="false" ht="12" hidden="false" customHeight="false" outlineLevel="3" collapsed="false">
      <c r="A534" s="97" t="s">
        <v>86</v>
      </c>
      <c r="B534" s="104" t="s">
        <v>88</v>
      </c>
      <c r="C534" s="104" t="s">
        <v>370</v>
      </c>
      <c r="D534" s="98" t="s">
        <v>364</v>
      </c>
      <c r="E534" s="104" t="s">
        <v>338</v>
      </c>
      <c r="F534" s="99" t="n">
        <v>1378</v>
      </c>
    </row>
    <row r="535" customFormat="false" ht="12" hidden="false" customHeight="false" outlineLevel="3" collapsed="false">
      <c r="A535" s="97" t="s">
        <v>86</v>
      </c>
      <c r="B535" s="104" t="s">
        <v>88</v>
      </c>
      <c r="C535" s="104" t="s">
        <v>370</v>
      </c>
      <c r="D535" s="98" t="s">
        <v>364</v>
      </c>
      <c r="E535" s="104" t="s">
        <v>348</v>
      </c>
      <c r="F535" s="99" t="n">
        <v>973</v>
      </c>
    </row>
    <row r="536" customFormat="false" ht="12" hidden="false" customHeight="false" outlineLevel="3" collapsed="false">
      <c r="A536" s="97" t="s">
        <v>86</v>
      </c>
      <c r="B536" s="104" t="s">
        <v>88</v>
      </c>
      <c r="C536" s="104" t="s">
        <v>370</v>
      </c>
      <c r="D536" s="98" t="s">
        <v>364</v>
      </c>
      <c r="E536" s="104" t="s">
        <v>348</v>
      </c>
      <c r="F536" s="99" t="n">
        <v>463</v>
      </c>
    </row>
    <row r="537" customFormat="false" ht="12" hidden="false" customHeight="false" outlineLevel="2" collapsed="false">
      <c r="B537" s="104"/>
      <c r="C537" s="101" t="s">
        <v>371</v>
      </c>
      <c r="E537" s="104"/>
      <c r="F537" s="99" t="n">
        <f aca="false">SUBTOTAL(9,F531:F536)</f>
        <v>7419</v>
      </c>
    </row>
    <row r="538" customFormat="false" ht="12" hidden="false" customHeight="false" outlineLevel="1" collapsed="false">
      <c r="B538" s="101" t="s">
        <v>569</v>
      </c>
      <c r="C538" s="104"/>
      <c r="E538" s="104"/>
      <c r="F538" s="99" t="n">
        <f aca="false">SUBTOTAL(9,F531:F536)</f>
        <v>7419</v>
      </c>
    </row>
    <row r="539" customFormat="false" ht="12" hidden="false" customHeight="false" outlineLevel="3" collapsed="false">
      <c r="A539" s="97" t="s">
        <v>299</v>
      </c>
      <c r="B539" s="104" t="s">
        <v>298</v>
      </c>
      <c r="C539" s="104" t="s">
        <v>570</v>
      </c>
      <c r="D539" s="98" t="s">
        <v>364</v>
      </c>
      <c r="E539" s="104" t="s">
        <v>334</v>
      </c>
      <c r="F539" s="99" t="n">
        <v>16676</v>
      </c>
    </row>
    <row r="540" customFormat="false" ht="12" hidden="false" customHeight="false" outlineLevel="3" collapsed="false">
      <c r="A540" s="97" t="s">
        <v>299</v>
      </c>
      <c r="B540" s="104" t="s">
        <v>298</v>
      </c>
      <c r="C540" s="104" t="s">
        <v>570</v>
      </c>
      <c r="D540" s="98" t="s">
        <v>364</v>
      </c>
      <c r="E540" s="104" t="s">
        <v>335</v>
      </c>
      <c r="F540" s="99" t="n">
        <v>0</v>
      </c>
    </row>
    <row r="541" customFormat="false" ht="12" hidden="false" customHeight="false" outlineLevel="3" collapsed="false">
      <c r="A541" s="97" t="s">
        <v>299</v>
      </c>
      <c r="B541" s="104" t="s">
        <v>298</v>
      </c>
      <c r="C541" s="104" t="s">
        <v>570</v>
      </c>
      <c r="D541" s="98" t="s">
        <v>364</v>
      </c>
      <c r="E541" s="104" t="s">
        <v>336</v>
      </c>
      <c r="F541" s="99" t="n">
        <v>206</v>
      </c>
    </row>
    <row r="542" customFormat="false" ht="12" hidden="false" customHeight="false" outlineLevel="3" collapsed="false">
      <c r="A542" s="97" t="s">
        <v>299</v>
      </c>
      <c r="B542" s="104" t="s">
        <v>298</v>
      </c>
      <c r="C542" s="104" t="s">
        <v>570</v>
      </c>
      <c r="D542" s="98" t="s">
        <v>364</v>
      </c>
      <c r="E542" s="104" t="s">
        <v>338</v>
      </c>
      <c r="F542" s="99" t="n">
        <v>2326</v>
      </c>
    </row>
    <row r="543" customFormat="false" ht="12" hidden="false" customHeight="false" outlineLevel="3" collapsed="false">
      <c r="A543" s="97" t="s">
        <v>299</v>
      </c>
      <c r="B543" s="104" t="s">
        <v>298</v>
      </c>
      <c r="C543" s="104" t="s">
        <v>570</v>
      </c>
      <c r="D543" s="98" t="s">
        <v>364</v>
      </c>
      <c r="E543" s="104" t="s">
        <v>337</v>
      </c>
      <c r="F543" s="99" t="n">
        <v>2013</v>
      </c>
    </row>
    <row r="544" customFormat="false" ht="12" hidden="false" customHeight="false" outlineLevel="3" collapsed="false">
      <c r="A544" s="97" t="s">
        <v>299</v>
      </c>
      <c r="B544" s="104" t="s">
        <v>298</v>
      </c>
      <c r="C544" s="104" t="s">
        <v>570</v>
      </c>
      <c r="D544" s="98" t="s">
        <v>364</v>
      </c>
      <c r="E544" s="104" t="s">
        <v>348</v>
      </c>
      <c r="F544" s="99" t="n">
        <v>3362</v>
      </c>
    </row>
    <row r="545" customFormat="false" ht="12" hidden="false" customHeight="false" outlineLevel="2" collapsed="false">
      <c r="B545" s="104"/>
      <c r="C545" s="101" t="s">
        <v>571</v>
      </c>
      <c r="E545" s="104"/>
      <c r="F545" s="99" t="n">
        <f aca="false">SUBTOTAL(9,F539:F544)</f>
        <v>24583</v>
      </c>
    </row>
    <row r="546" customFormat="false" ht="12" hidden="false" customHeight="false" outlineLevel="3" collapsed="false">
      <c r="A546" s="97" t="s">
        <v>299</v>
      </c>
      <c r="B546" s="104" t="s">
        <v>298</v>
      </c>
      <c r="C546" s="104" t="s">
        <v>572</v>
      </c>
      <c r="D546" s="98" t="s">
        <v>364</v>
      </c>
      <c r="E546" s="104" t="s">
        <v>334</v>
      </c>
      <c r="F546" s="99" t="n">
        <v>24091</v>
      </c>
    </row>
    <row r="547" customFormat="false" ht="12" hidden="false" customHeight="false" outlineLevel="3" collapsed="false">
      <c r="A547" s="97" t="s">
        <v>299</v>
      </c>
      <c r="B547" s="104" t="s">
        <v>298</v>
      </c>
      <c r="C547" s="104" t="s">
        <v>572</v>
      </c>
      <c r="D547" s="98" t="s">
        <v>364</v>
      </c>
      <c r="E547" s="104" t="s">
        <v>335</v>
      </c>
      <c r="F547" s="99" t="n">
        <v>0</v>
      </c>
    </row>
    <row r="548" customFormat="false" ht="12" hidden="false" customHeight="false" outlineLevel="3" collapsed="false">
      <c r="A548" s="97" t="s">
        <v>299</v>
      </c>
      <c r="B548" s="104" t="s">
        <v>298</v>
      </c>
      <c r="C548" s="104" t="s">
        <v>572</v>
      </c>
      <c r="D548" s="98" t="s">
        <v>364</v>
      </c>
      <c r="E548" s="104" t="s">
        <v>336</v>
      </c>
      <c r="F548" s="99" t="n">
        <v>298</v>
      </c>
    </row>
    <row r="549" customFormat="false" ht="12" hidden="false" customHeight="false" outlineLevel="3" collapsed="false">
      <c r="A549" s="97" t="s">
        <v>299</v>
      </c>
      <c r="B549" s="104" t="s">
        <v>298</v>
      </c>
      <c r="C549" s="104" t="s">
        <v>572</v>
      </c>
      <c r="D549" s="98" t="s">
        <v>364</v>
      </c>
      <c r="E549" s="104" t="s">
        <v>338</v>
      </c>
      <c r="F549" s="99" t="n">
        <v>3360</v>
      </c>
    </row>
    <row r="550" customFormat="false" ht="12" hidden="false" customHeight="false" outlineLevel="3" collapsed="false">
      <c r="A550" s="97" t="s">
        <v>299</v>
      </c>
      <c r="B550" s="104" t="s">
        <v>298</v>
      </c>
      <c r="C550" s="104" t="s">
        <v>572</v>
      </c>
      <c r="D550" s="98" t="s">
        <v>364</v>
      </c>
      <c r="E550" s="104" t="s">
        <v>337</v>
      </c>
      <c r="F550" s="99" t="n">
        <v>2908</v>
      </c>
    </row>
    <row r="551" customFormat="false" ht="12" hidden="false" customHeight="false" outlineLevel="3" collapsed="false">
      <c r="A551" s="97" t="s">
        <v>299</v>
      </c>
      <c r="B551" s="104" t="s">
        <v>298</v>
      </c>
      <c r="C551" s="104" t="s">
        <v>572</v>
      </c>
      <c r="D551" s="98" t="s">
        <v>364</v>
      </c>
      <c r="E551" s="104" t="s">
        <v>348</v>
      </c>
      <c r="F551" s="99" t="n">
        <v>4856</v>
      </c>
    </row>
    <row r="552" customFormat="false" ht="12" hidden="false" customHeight="false" outlineLevel="2" collapsed="false">
      <c r="B552" s="104"/>
      <c r="C552" s="101" t="s">
        <v>573</v>
      </c>
      <c r="E552" s="104"/>
      <c r="F552" s="99" t="n">
        <f aca="false">SUBTOTAL(9,F546:F551)</f>
        <v>35513</v>
      </c>
    </row>
    <row r="553" customFormat="false" ht="12" hidden="false" customHeight="false" outlineLevel="1" collapsed="false">
      <c r="B553" s="101" t="s">
        <v>574</v>
      </c>
      <c r="C553" s="104"/>
      <c r="E553" s="104"/>
      <c r="F553" s="99" t="n">
        <f aca="false">SUBTOTAL(9,F539:F551)</f>
        <v>60096</v>
      </c>
    </row>
    <row r="554" customFormat="false" ht="12" hidden="false" customHeight="false" outlineLevel="3" collapsed="false">
      <c r="A554" s="97" t="s">
        <v>90</v>
      </c>
      <c r="B554" s="104" t="s">
        <v>89</v>
      </c>
      <c r="C554" s="104" t="s">
        <v>363</v>
      </c>
      <c r="D554" s="98" t="s">
        <v>364</v>
      </c>
      <c r="E554" s="104" t="s">
        <v>338</v>
      </c>
      <c r="F554" s="99" t="n">
        <v>10795</v>
      </c>
    </row>
    <row r="555" customFormat="false" ht="12" hidden="false" customHeight="false" outlineLevel="2" collapsed="false">
      <c r="B555" s="104"/>
      <c r="C555" s="101" t="s">
        <v>365</v>
      </c>
      <c r="E555" s="104"/>
      <c r="F555" s="99" t="n">
        <f aca="false">SUBTOTAL(9,F554)</f>
        <v>10795</v>
      </c>
    </row>
    <row r="556" customFormat="false" ht="12" hidden="false" customHeight="false" outlineLevel="1" collapsed="false">
      <c r="B556" s="101" t="s">
        <v>575</v>
      </c>
      <c r="C556" s="104"/>
      <c r="E556" s="104"/>
      <c r="F556" s="99" t="n">
        <f aca="false">SUBTOTAL(9,F554)</f>
        <v>10795</v>
      </c>
    </row>
    <row r="557" customFormat="false" ht="12" hidden="false" customHeight="false" outlineLevel="3" collapsed="false">
      <c r="A557" s="97" t="s">
        <v>90</v>
      </c>
      <c r="B557" s="104" t="s">
        <v>91</v>
      </c>
      <c r="C557" s="104" t="s">
        <v>370</v>
      </c>
      <c r="D557" s="98" t="s">
        <v>364</v>
      </c>
      <c r="E557" s="104" t="s">
        <v>338</v>
      </c>
      <c r="F557" s="99" t="n">
        <v>3975</v>
      </c>
    </row>
    <row r="558" customFormat="false" ht="12" hidden="false" customHeight="false" outlineLevel="2" collapsed="false">
      <c r="B558" s="104"/>
      <c r="C558" s="101" t="s">
        <v>371</v>
      </c>
      <c r="E558" s="104"/>
      <c r="F558" s="99" t="n">
        <f aca="false">SUBTOTAL(9,F557)</f>
        <v>3975</v>
      </c>
    </row>
    <row r="559" customFormat="false" ht="12" hidden="false" customHeight="false" outlineLevel="1" collapsed="false">
      <c r="B559" s="101" t="s">
        <v>576</v>
      </c>
      <c r="C559" s="104"/>
      <c r="E559" s="104"/>
      <c r="F559" s="99" t="n">
        <f aca="false">SUBTOTAL(9,F557)</f>
        <v>3975</v>
      </c>
    </row>
    <row r="560" customFormat="false" ht="12" hidden="false" customHeight="false" outlineLevel="3" collapsed="false">
      <c r="A560" s="97" t="s">
        <v>90</v>
      </c>
      <c r="B560" s="104" t="s">
        <v>92</v>
      </c>
      <c r="C560" s="104" t="s">
        <v>367</v>
      </c>
      <c r="D560" s="98" t="s">
        <v>364</v>
      </c>
      <c r="E560" s="104" t="s">
        <v>338</v>
      </c>
      <c r="F560" s="99" t="n">
        <v>11418</v>
      </c>
    </row>
    <row r="561" customFormat="false" ht="12" hidden="false" customHeight="false" outlineLevel="2" collapsed="false">
      <c r="B561" s="104"/>
      <c r="C561" s="101" t="s">
        <v>368</v>
      </c>
      <c r="E561" s="104"/>
      <c r="F561" s="99" t="n">
        <f aca="false">SUBTOTAL(9,F560)</f>
        <v>11418</v>
      </c>
    </row>
    <row r="562" customFormat="false" ht="12" hidden="false" customHeight="false" outlineLevel="1" collapsed="false">
      <c r="B562" s="101" t="s">
        <v>577</v>
      </c>
      <c r="C562" s="104"/>
      <c r="E562" s="104"/>
      <c r="F562" s="99" t="n">
        <f aca="false">SUBTOTAL(9,F560)</f>
        <v>11418</v>
      </c>
    </row>
    <row r="563" customFormat="false" ht="12" hidden="false" customHeight="false" outlineLevel="3" collapsed="false">
      <c r="A563" s="97" t="s">
        <v>90</v>
      </c>
      <c r="B563" s="104" t="s">
        <v>93</v>
      </c>
      <c r="C563" s="104" t="s">
        <v>363</v>
      </c>
      <c r="D563" s="98" t="s">
        <v>364</v>
      </c>
      <c r="E563" s="104" t="s">
        <v>334</v>
      </c>
      <c r="F563" s="99" t="n">
        <v>102013</v>
      </c>
    </row>
    <row r="564" customFormat="false" ht="12" hidden="false" customHeight="false" outlineLevel="3" collapsed="false">
      <c r="A564" s="97" t="s">
        <v>90</v>
      </c>
      <c r="B564" s="104" t="s">
        <v>93</v>
      </c>
      <c r="C564" s="104" t="s">
        <v>363</v>
      </c>
      <c r="D564" s="98" t="s">
        <v>364</v>
      </c>
      <c r="E564" s="104" t="s">
        <v>335</v>
      </c>
      <c r="F564" s="99" t="n">
        <v>0</v>
      </c>
    </row>
    <row r="565" customFormat="false" ht="12" hidden="false" customHeight="false" outlineLevel="3" collapsed="false">
      <c r="A565" s="97" t="s">
        <v>90</v>
      </c>
      <c r="B565" s="104" t="s">
        <v>93</v>
      </c>
      <c r="C565" s="104" t="s">
        <v>363</v>
      </c>
      <c r="D565" s="98" t="s">
        <v>364</v>
      </c>
      <c r="E565" s="104" t="s">
        <v>336</v>
      </c>
      <c r="F565" s="99" t="n">
        <v>5559</v>
      </c>
    </row>
    <row r="566" customFormat="false" ht="12" hidden="false" customHeight="false" outlineLevel="3" collapsed="false">
      <c r="A566" s="97" t="s">
        <v>90</v>
      </c>
      <c r="B566" s="104" t="s">
        <v>93</v>
      </c>
      <c r="C566" s="104" t="s">
        <v>363</v>
      </c>
      <c r="D566" s="98" t="s">
        <v>364</v>
      </c>
      <c r="E566" s="104" t="s">
        <v>338</v>
      </c>
      <c r="F566" s="99" t="n">
        <v>11628</v>
      </c>
    </row>
    <row r="567" customFormat="false" ht="12" hidden="false" customHeight="false" outlineLevel="3" collapsed="false">
      <c r="A567" s="97" t="s">
        <v>90</v>
      </c>
      <c r="B567" s="104" t="s">
        <v>93</v>
      </c>
      <c r="C567" s="104" t="s">
        <v>363</v>
      </c>
      <c r="D567" s="98" t="s">
        <v>364</v>
      </c>
      <c r="E567" s="104" t="s">
        <v>337</v>
      </c>
      <c r="F567" s="99" t="n">
        <v>1083</v>
      </c>
    </row>
    <row r="568" customFormat="false" ht="12" hidden="false" customHeight="false" outlineLevel="3" collapsed="false">
      <c r="A568" s="97" t="s">
        <v>90</v>
      </c>
      <c r="B568" s="104" t="s">
        <v>93</v>
      </c>
      <c r="C568" s="104" t="s">
        <v>363</v>
      </c>
      <c r="D568" s="98" t="s">
        <v>364</v>
      </c>
      <c r="E568" s="104" t="s">
        <v>348</v>
      </c>
      <c r="F568" s="99" t="n">
        <v>16804</v>
      </c>
    </row>
    <row r="569" customFormat="false" ht="12" hidden="false" customHeight="false" outlineLevel="2" collapsed="false">
      <c r="B569" s="104"/>
      <c r="C569" s="101" t="s">
        <v>365</v>
      </c>
      <c r="E569" s="104"/>
      <c r="F569" s="99" t="n">
        <f aca="false">SUBTOTAL(9,F563:F568)</f>
        <v>137087</v>
      </c>
    </row>
    <row r="570" customFormat="false" ht="12" hidden="false" customHeight="false" outlineLevel="1" collapsed="false">
      <c r="B570" s="101" t="s">
        <v>578</v>
      </c>
      <c r="C570" s="104"/>
      <c r="E570" s="104"/>
      <c r="F570" s="99" t="n">
        <f aca="false">SUBTOTAL(9,F563:F568)</f>
        <v>137087</v>
      </c>
    </row>
    <row r="571" customFormat="false" ht="12" hidden="false" customHeight="false" outlineLevel="3" collapsed="false">
      <c r="A571" s="97" t="s">
        <v>90</v>
      </c>
      <c r="B571" s="104" t="s">
        <v>94</v>
      </c>
      <c r="C571" s="104" t="s">
        <v>363</v>
      </c>
      <c r="D571" s="98" t="s">
        <v>364</v>
      </c>
      <c r="E571" s="104" t="s">
        <v>334</v>
      </c>
      <c r="F571" s="99" t="n">
        <v>522</v>
      </c>
    </row>
    <row r="572" customFormat="false" ht="12" hidden="false" customHeight="false" outlineLevel="3" collapsed="false">
      <c r="A572" s="97" t="s">
        <v>90</v>
      </c>
      <c r="B572" s="104" t="s">
        <v>94</v>
      </c>
      <c r="C572" s="104" t="s">
        <v>363</v>
      </c>
      <c r="D572" s="98" t="s">
        <v>364</v>
      </c>
      <c r="E572" s="104" t="s">
        <v>335</v>
      </c>
      <c r="F572" s="99" t="n">
        <v>0</v>
      </c>
    </row>
    <row r="573" customFormat="false" ht="12" hidden="false" customHeight="false" outlineLevel="3" collapsed="false">
      <c r="A573" s="97" t="s">
        <v>90</v>
      </c>
      <c r="B573" s="104" t="s">
        <v>94</v>
      </c>
      <c r="C573" s="104" t="s">
        <v>363</v>
      </c>
      <c r="D573" s="98" t="s">
        <v>364</v>
      </c>
      <c r="E573" s="104" t="s">
        <v>336</v>
      </c>
      <c r="F573" s="99" t="n">
        <v>28</v>
      </c>
    </row>
    <row r="574" customFormat="false" ht="12" hidden="false" customHeight="false" outlineLevel="3" collapsed="false">
      <c r="A574" s="97" t="s">
        <v>90</v>
      </c>
      <c r="B574" s="104" t="s">
        <v>94</v>
      </c>
      <c r="C574" s="104" t="s">
        <v>363</v>
      </c>
      <c r="D574" s="98" t="s">
        <v>364</v>
      </c>
      <c r="E574" s="104" t="s">
        <v>338</v>
      </c>
      <c r="F574" s="99" t="n">
        <v>59</v>
      </c>
    </row>
    <row r="575" customFormat="false" ht="12" hidden="false" customHeight="false" outlineLevel="3" collapsed="false">
      <c r="A575" s="97" t="s">
        <v>90</v>
      </c>
      <c r="B575" s="104" t="s">
        <v>94</v>
      </c>
      <c r="C575" s="104" t="s">
        <v>363</v>
      </c>
      <c r="D575" s="98" t="s">
        <v>364</v>
      </c>
      <c r="E575" s="104" t="s">
        <v>337</v>
      </c>
      <c r="F575" s="99" t="n">
        <v>5</v>
      </c>
    </row>
    <row r="576" customFormat="false" ht="12" hidden="false" customHeight="false" outlineLevel="3" collapsed="false">
      <c r="A576" s="97" t="s">
        <v>90</v>
      </c>
      <c r="B576" s="104" t="s">
        <v>94</v>
      </c>
      <c r="C576" s="104" t="s">
        <v>363</v>
      </c>
      <c r="D576" s="98" t="s">
        <v>364</v>
      </c>
      <c r="E576" s="104" t="s">
        <v>348</v>
      </c>
      <c r="F576" s="99" t="n">
        <v>85</v>
      </c>
    </row>
    <row r="577" customFormat="false" ht="12" hidden="false" customHeight="false" outlineLevel="2" collapsed="false">
      <c r="B577" s="104"/>
      <c r="C577" s="101" t="s">
        <v>365</v>
      </c>
      <c r="E577" s="104"/>
      <c r="F577" s="99" t="n">
        <f aca="false">SUBTOTAL(9,F571:F576)</f>
        <v>699</v>
      </c>
    </row>
    <row r="578" customFormat="false" ht="12" hidden="false" customHeight="false" outlineLevel="1" collapsed="false">
      <c r="B578" s="101" t="s">
        <v>579</v>
      </c>
      <c r="C578" s="104"/>
      <c r="E578" s="104"/>
      <c r="F578" s="99" t="n">
        <f aca="false">SUBTOTAL(9,F571:F576)</f>
        <v>699</v>
      </c>
    </row>
    <row r="579" customFormat="false" ht="12" hidden="false" customHeight="false" outlineLevel="3" collapsed="false">
      <c r="A579" s="97" t="s">
        <v>90</v>
      </c>
      <c r="B579" s="104" t="s">
        <v>95</v>
      </c>
      <c r="C579" s="104" t="s">
        <v>370</v>
      </c>
      <c r="D579" s="98" t="s">
        <v>364</v>
      </c>
      <c r="E579" s="104" t="s">
        <v>334</v>
      </c>
      <c r="F579" s="99" t="n">
        <v>1456</v>
      </c>
    </row>
    <row r="580" customFormat="false" ht="12" hidden="false" customHeight="false" outlineLevel="3" collapsed="false">
      <c r="A580" s="97" t="s">
        <v>90</v>
      </c>
      <c r="B580" s="104" t="s">
        <v>95</v>
      </c>
      <c r="C580" s="104" t="s">
        <v>370</v>
      </c>
      <c r="D580" s="98" t="s">
        <v>364</v>
      </c>
      <c r="E580" s="104" t="s">
        <v>335</v>
      </c>
      <c r="F580" s="99" t="n">
        <v>0</v>
      </c>
    </row>
    <row r="581" customFormat="false" ht="12" hidden="false" customHeight="false" outlineLevel="3" collapsed="false">
      <c r="A581" s="97" t="s">
        <v>90</v>
      </c>
      <c r="B581" s="104" t="s">
        <v>95</v>
      </c>
      <c r="C581" s="104" t="s">
        <v>370</v>
      </c>
      <c r="D581" s="98" t="s">
        <v>364</v>
      </c>
      <c r="E581" s="104" t="s">
        <v>336</v>
      </c>
      <c r="F581" s="99" t="n">
        <v>79</v>
      </c>
    </row>
    <row r="582" customFormat="false" ht="12" hidden="false" customHeight="false" outlineLevel="3" collapsed="false">
      <c r="A582" s="97" t="s">
        <v>90</v>
      </c>
      <c r="B582" s="104" t="s">
        <v>95</v>
      </c>
      <c r="C582" s="104" t="s">
        <v>370</v>
      </c>
      <c r="D582" s="98" t="s">
        <v>364</v>
      </c>
      <c r="E582" s="104" t="s">
        <v>338</v>
      </c>
      <c r="F582" s="99" t="n">
        <v>165</v>
      </c>
    </row>
    <row r="583" customFormat="false" ht="12" hidden="false" customHeight="false" outlineLevel="3" collapsed="false">
      <c r="A583" s="97" t="s">
        <v>90</v>
      </c>
      <c r="B583" s="104" t="s">
        <v>95</v>
      </c>
      <c r="C583" s="104" t="s">
        <v>370</v>
      </c>
      <c r="D583" s="98" t="s">
        <v>364</v>
      </c>
      <c r="E583" s="104" t="s">
        <v>337</v>
      </c>
      <c r="F583" s="99" t="n">
        <v>14</v>
      </c>
    </row>
    <row r="584" customFormat="false" ht="12" hidden="false" customHeight="false" outlineLevel="3" collapsed="false">
      <c r="A584" s="97" t="s">
        <v>90</v>
      </c>
      <c r="B584" s="104" t="s">
        <v>95</v>
      </c>
      <c r="C584" s="104" t="s">
        <v>370</v>
      </c>
      <c r="D584" s="98" t="s">
        <v>364</v>
      </c>
      <c r="E584" s="104" t="s">
        <v>348</v>
      </c>
      <c r="F584" s="99" t="n">
        <v>238</v>
      </c>
    </row>
    <row r="585" customFormat="false" ht="12" hidden="false" customHeight="false" outlineLevel="2" collapsed="false">
      <c r="B585" s="104"/>
      <c r="C585" s="101" t="s">
        <v>371</v>
      </c>
      <c r="E585" s="104"/>
      <c r="F585" s="99" t="n">
        <f aca="false">SUBTOTAL(9,F579:F584)</f>
        <v>1952</v>
      </c>
    </row>
    <row r="586" customFormat="false" ht="12" hidden="false" customHeight="false" outlineLevel="1" collapsed="false">
      <c r="B586" s="101" t="s">
        <v>580</v>
      </c>
      <c r="C586" s="104"/>
      <c r="E586" s="104"/>
      <c r="F586" s="99" t="n">
        <f aca="false">SUBTOTAL(9,F579:F584)</f>
        <v>1952</v>
      </c>
    </row>
    <row r="587" customFormat="false" ht="12" hidden="false" customHeight="false" outlineLevel="3" collapsed="false">
      <c r="A587" s="97" t="s">
        <v>198</v>
      </c>
      <c r="B587" s="104" t="s">
        <v>197</v>
      </c>
      <c r="C587" s="104" t="s">
        <v>581</v>
      </c>
      <c r="D587" s="98" t="s">
        <v>364</v>
      </c>
      <c r="E587" s="104" t="s">
        <v>334</v>
      </c>
      <c r="F587" s="99" t="n">
        <v>2987</v>
      </c>
    </row>
    <row r="588" customFormat="false" ht="12" hidden="false" customHeight="false" outlineLevel="3" collapsed="false">
      <c r="A588" s="97" t="s">
        <v>198</v>
      </c>
      <c r="B588" s="104" t="s">
        <v>197</v>
      </c>
      <c r="C588" s="104" t="s">
        <v>581</v>
      </c>
      <c r="D588" s="98" t="s">
        <v>364</v>
      </c>
      <c r="E588" s="104" t="s">
        <v>335</v>
      </c>
      <c r="F588" s="99" t="n">
        <v>0</v>
      </c>
    </row>
    <row r="589" customFormat="false" ht="12" hidden="false" customHeight="false" outlineLevel="3" collapsed="false">
      <c r="A589" s="97" t="s">
        <v>198</v>
      </c>
      <c r="B589" s="104" t="s">
        <v>197</v>
      </c>
      <c r="C589" s="104" t="s">
        <v>581</v>
      </c>
      <c r="D589" s="98" t="s">
        <v>364</v>
      </c>
      <c r="E589" s="104" t="s">
        <v>336</v>
      </c>
      <c r="F589" s="99" t="n">
        <v>162</v>
      </c>
    </row>
    <row r="590" customFormat="false" ht="12" hidden="false" customHeight="false" outlineLevel="3" collapsed="false">
      <c r="A590" s="97" t="s">
        <v>198</v>
      </c>
      <c r="B590" s="104" t="s">
        <v>197</v>
      </c>
      <c r="C590" s="104" t="s">
        <v>581</v>
      </c>
      <c r="D590" s="98" t="s">
        <v>364</v>
      </c>
      <c r="E590" s="104" t="s">
        <v>338</v>
      </c>
      <c r="F590" s="99" t="n">
        <v>340</v>
      </c>
    </row>
    <row r="591" customFormat="false" ht="12" hidden="false" customHeight="false" outlineLevel="3" collapsed="false">
      <c r="A591" s="97" t="s">
        <v>198</v>
      </c>
      <c r="B591" s="104" t="s">
        <v>197</v>
      </c>
      <c r="C591" s="104" t="s">
        <v>581</v>
      </c>
      <c r="D591" s="98" t="s">
        <v>364</v>
      </c>
      <c r="E591" s="104" t="s">
        <v>337</v>
      </c>
      <c r="F591" s="99" t="n">
        <v>31</v>
      </c>
    </row>
    <row r="592" customFormat="false" ht="12" hidden="false" customHeight="false" outlineLevel="3" collapsed="false">
      <c r="A592" s="97" t="s">
        <v>198</v>
      </c>
      <c r="B592" s="104" t="s">
        <v>197</v>
      </c>
      <c r="C592" s="104" t="s">
        <v>581</v>
      </c>
      <c r="D592" s="98" t="s">
        <v>364</v>
      </c>
      <c r="E592" s="104" t="s">
        <v>348</v>
      </c>
      <c r="F592" s="99" t="n">
        <v>491</v>
      </c>
    </row>
    <row r="593" customFormat="false" ht="12" hidden="false" customHeight="false" outlineLevel="2" collapsed="false">
      <c r="B593" s="104"/>
      <c r="C593" s="101" t="s">
        <v>582</v>
      </c>
      <c r="E593" s="104"/>
      <c r="F593" s="99" t="n">
        <f aca="false">SUBTOTAL(9,F587:F592)</f>
        <v>4011</v>
      </c>
    </row>
    <row r="594" customFormat="false" ht="12" hidden="false" customHeight="false" outlineLevel="1" collapsed="false">
      <c r="B594" s="101" t="s">
        <v>583</v>
      </c>
      <c r="C594" s="104"/>
      <c r="E594" s="104"/>
      <c r="F594" s="99" t="n">
        <f aca="false">SUBTOTAL(9,F587:F592)</f>
        <v>4011</v>
      </c>
    </row>
    <row r="595" customFormat="false" ht="12" hidden="false" customHeight="false" outlineLevel="3" collapsed="false">
      <c r="A595" s="97" t="s">
        <v>260</v>
      </c>
      <c r="B595" s="104" t="s">
        <v>259</v>
      </c>
      <c r="C595" s="104" t="s">
        <v>584</v>
      </c>
      <c r="D595" s="98" t="s">
        <v>381</v>
      </c>
      <c r="E595" s="104" t="s">
        <v>334</v>
      </c>
      <c r="F595" s="99" t="n">
        <v>1240</v>
      </c>
    </row>
    <row r="596" customFormat="false" ht="12" hidden="false" customHeight="false" outlineLevel="3" collapsed="false">
      <c r="A596" s="97" t="s">
        <v>260</v>
      </c>
      <c r="B596" s="104" t="s">
        <v>259</v>
      </c>
      <c r="C596" s="104" t="s">
        <v>584</v>
      </c>
      <c r="D596" s="98" t="s">
        <v>381</v>
      </c>
      <c r="E596" s="104" t="s">
        <v>335</v>
      </c>
      <c r="F596" s="99" t="n">
        <v>3122</v>
      </c>
    </row>
    <row r="597" customFormat="false" ht="12" hidden="false" customHeight="false" outlineLevel="2" collapsed="false">
      <c r="B597" s="104"/>
      <c r="C597" s="101" t="s">
        <v>585</v>
      </c>
      <c r="E597" s="104"/>
      <c r="F597" s="99" t="n">
        <f aca="false">SUBTOTAL(9,F595:F596)</f>
        <v>4362</v>
      </c>
    </row>
    <row r="598" customFormat="false" ht="12" hidden="false" customHeight="false" outlineLevel="1" collapsed="false">
      <c r="B598" s="101" t="s">
        <v>586</v>
      </c>
      <c r="C598" s="104"/>
      <c r="E598" s="104"/>
      <c r="F598" s="99" t="n">
        <f aca="false">SUBTOTAL(9,F595:F596)</f>
        <v>4362</v>
      </c>
    </row>
    <row r="599" customFormat="false" ht="12" hidden="false" customHeight="false" outlineLevel="3" collapsed="false">
      <c r="A599" s="97" t="s">
        <v>200</v>
      </c>
      <c r="B599" s="104" t="s">
        <v>199</v>
      </c>
      <c r="C599" s="104" t="s">
        <v>423</v>
      </c>
      <c r="D599" s="98" t="s">
        <v>364</v>
      </c>
      <c r="E599" s="104" t="s">
        <v>334</v>
      </c>
      <c r="F599" s="99" t="n">
        <v>6113</v>
      </c>
    </row>
    <row r="600" customFormat="false" ht="12" hidden="false" customHeight="false" outlineLevel="3" collapsed="false">
      <c r="A600" s="97" t="s">
        <v>200</v>
      </c>
      <c r="B600" s="104" t="s">
        <v>199</v>
      </c>
      <c r="C600" s="104" t="s">
        <v>423</v>
      </c>
      <c r="D600" s="98" t="s">
        <v>364</v>
      </c>
      <c r="E600" s="104" t="s">
        <v>335</v>
      </c>
      <c r="F600" s="99" t="n">
        <v>0</v>
      </c>
    </row>
    <row r="601" customFormat="false" ht="12" hidden="false" customHeight="false" outlineLevel="3" collapsed="false">
      <c r="A601" s="97" t="s">
        <v>200</v>
      </c>
      <c r="B601" s="104" t="s">
        <v>199</v>
      </c>
      <c r="C601" s="104" t="s">
        <v>423</v>
      </c>
      <c r="D601" s="98" t="s">
        <v>364</v>
      </c>
      <c r="E601" s="104" t="s">
        <v>336</v>
      </c>
      <c r="F601" s="99" t="n">
        <v>401</v>
      </c>
    </row>
    <row r="602" customFormat="false" ht="12" hidden="false" customHeight="false" outlineLevel="3" collapsed="false">
      <c r="A602" s="97" t="s">
        <v>200</v>
      </c>
      <c r="B602" s="104" t="s">
        <v>199</v>
      </c>
      <c r="C602" s="104" t="s">
        <v>423</v>
      </c>
      <c r="D602" s="98" t="s">
        <v>364</v>
      </c>
      <c r="E602" s="104" t="s">
        <v>339</v>
      </c>
      <c r="F602" s="99" t="n">
        <v>2554</v>
      </c>
    </row>
    <row r="603" customFormat="false" ht="12" hidden="false" customHeight="false" outlineLevel="3" collapsed="false">
      <c r="A603" s="97" t="s">
        <v>200</v>
      </c>
      <c r="B603" s="104" t="s">
        <v>199</v>
      </c>
      <c r="C603" s="104" t="s">
        <v>423</v>
      </c>
      <c r="D603" s="98" t="s">
        <v>364</v>
      </c>
      <c r="E603" s="104" t="s">
        <v>337</v>
      </c>
      <c r="F603" s="99" t="n">
        <v>78</v>
      </c>
    </row>
    <row r="604" customFormat="false" ht="12" hidden="false" customHeight="false" outlineLevel="3" collapsed="false">
      <c r="A604" s="97" t="s">
        <v>200</v>
      </c>
      <c r="B604" s="104" t="s">
        <v>199</v>
      </c>
      <c r="C604" s="104" t="s">
        <v>423</v>
      </c>
      <c r="D604" s="98" t="s">
        <v>364</v>
      </c>
      <c r="E604" s="104" t="s">
        <v>348</v>
      </c>
      <c r="F604" s="99" t="n">
        <v>7349</v>
      </c>
    </row>
    <row r="605" customFormat="false" ht="12" hidden="false" customHeight="false" outlineLevel="2" collapsed="false">
      <c r="B605" s="104"/>
      <c r="C605" s="101" t="s">
        <v>424</v>
      </c>
      <c r="E605" s="104"/>
      <c r="F605" s="99" t="n">
        <f aca="false">SUBTOTAL(9,F599:F604)</f>
        <v>16495</v>
      </c>
    </row>
    <row r="606" customFormat="false" ht="12" hidden="false" customHeight="false" outlineLevel="1" collapsed="false">
      <c r="B606" s="101" t="s">
        <v>587</v>
      </c>
      <c r="C606" s="104"/>
      <c r="E606" s="104"/>
      <c r="F606" s="99" t="n">
        <f aca="false">SUBTOTAL(9,F599:F604)</f>
        <v>16495</v>
      </c>
    </row>
    <row r="607" customFormat="false" ht="12" hidden="false" customHeight="false" outlineLevel="3" collapsed="false">
      <c r="A607" s="97" t="s">
        <v>97</v>
      </c>
      <c r="B607" s="104" t="s">
        <v>96</v>
      </c>
      <c r="C607" s="104" t="s">
        <v>363</v>
      </c>
      <c r="D607" s="98" t="s">
        <v>364</v>
      </c>
      <c r="E607" s="104" t="s">
        <v>339</v>
      </c>
      <c r="F607" s="99" t="n">
        <v>10795</v>
      </c>
    </row>
    <row r="608" customFormat="false" ht="12" hidden="false" customHeight="false" outlineLevel="2" collapsed="false">
      <c r="B608" s="104"/>
      <c r="C608" s="101" t="s">
        <v>365</v>
      </c>
      <c r="E608" s="104"/>
      <c r="F608" s="99" t="n">
        <f aca="false">SUBTOTAL(9,F607)</f>
        <v>10795</v>
      </c>
    </row>
    <row r="609" customFormat="false" ht="12" hidden="false" customHeight="false" outlineLevel="1" collapsed="false">
      <c r="B609" s="101" t="s">
        <v>588</v>
      </c>
      <c r="C609" s="104"/>
      <c r="E609" s="104"/>
      <c r="F609" s="99" t="n">
        <f aca="false">SUBTOTAL(9,F607)</f>
        <v>10795</v>
      </c>
    </row>
    <row r="610" customFormat="false" ht="12" hidden="false" customHeight="false" outlineLevel="3" collapsed="false">
      <c r="A610" s="97" t="s">
        <v>97</v>
      </c>
      <c r="B610" s="104" t="s">
        <v>98</v>
      </c>
      <c r="C610" s="104" t="s">
        <v>367</v>
      </c>
      <c r="D610" s="98" t="s">
        <v>364</v>
      </c>
      <c r="E610" s="104" t="s">
        <v>339</v>
      </c>
      <c r="F610" s="99" t="n">
        <v>22836</v>
      </c>
    </row>
    <row r="611" customFormat="false" ht="12" hidden="false" customHeight="false" outlineLevel="2" collapsed="false">
      <c r="B611" s="104"/>
      <c r="C611" s="101" t="s">
        <v>368</v>
      </c>
      <c r="E611" s="104"/>
      <c r="F611" s="99" t="n">
        <f aca="false">SUBTOTAL(9,F610)</f>
        <v>22836</v>
      </c>
    </row>
    <row r="612" customFormat="false" ht="12" hidden="false" customHeight="false" outlineLevel="1" collapsed="false">
      <c r="B612" s="101" t="s">
        <v>589</v>
      </c>
      <c r="C612" s="104"/>
      <c r="E612" s="104"/>
      <c r="F612" s="99" t="n">
        <f aca="false">SUBTOTAL(9,F610)</f>
        <v>22836</v>
      </c>
    </row>
    <row r="613" customFormat="false" ht="12" hidden="false" customHeight="false" outlineLevel="3" collapsed="false">
      <c r="A613" s="97" t="s">
        <v>97</v>
      </c>
      <c r="B613" s="104" t="s">
        <v>99</v>
      </c>
      <c r="C613" s="104" t="s">
        <v>363</v>
      </c>
      <c r="D613" s="98" t="s">
        <v>364</v>
      </c>
      <c r="E613" s="104" t="s">
        <v>334</v>
      </c>
      <c r="F613" s="99" t="n">
        <v>85329</v>
      </c>
    </row>
    <row r="614" customFormat="false" ht="12" hidden="false" customHeight="false" outlineLevel="3" collapsed="false">
      <c r="A614" s="97" t="s">
        <v>97</v>
      </c>
      <c r="B614" s="104" t="s">
        <v>99</v>
      </c>
      <c r="C614" s="104" t="s">
        <v>363</v>
      </c>
      <c r="D614" s="98" t="s">
        <v>364</v>
      </c>
      <c r="E614" s="104" t="s">
        <v>335</v>
      </c>
      <c r="F614" s="99" t="n">
        <v>0</v>
      </c>
    </row>
    <row r="615" customFormat="false" ht="12" hidden="false" customHeight="false" outlineLevel="3" collapsed="false">
      <c r="A615" s="97" t="s">
        <v>97</v>
      </c>
      <c r="B615" s="104" t="s">
        <v>99</v>
      </c>
      <c r="C615" s="104" t="s">
        <v>363</v>
      </c>
      <c r="D615" s="98" t="s">
        <v>364</v>
      </c>
      <c r="E615" s="104" t="s">
        <v>336</v>
      </c>
      <c r="F615" s="99" t="n">
        <v>4650</v>
      </c>
    </row>
    <row r="616" customFormat="false" ht="12" hidden="false" customHeight="false" outlineLevel="3" collapsed="false">
      <c r="A616" s="97" t="s">
        <v>97</v>
      </c>
      <c r="B616" s="104" t="s">
        <v>99</v>
      </c>
      <c r="C616" s="104" t="s">
        <v>363</v>
      </c>
      <c r="D616" s="98" t="s">
        <v>364</v>
      </c>
      <c r="E616" s="104" t="s">
        <v>339</v>
      </c>
      <c r="F616" s="99" t="n">
        <v>9725</v>
      </c>
    </row>
    <row r="617" customFormat="false" ht="12" hidden="false" customHeight="false" outlineLevel="3" collapsed="false">
      <c r="A617" s="97" t="s">
        <v>97</v>
      </c>
      <c r="B617" s="104" t="s">
        <v>99</v>
      </c>
      <c r="C617" s="104" t="s">
        <v>363</v>
      </c>
      <c r="D617" s="98" t="s">
        <v>364</v>
      </c>
      <c r="E617" s="104" t="s">
        <v>337</v>
      </c>
      <c r="F617" s="99" t="n">
        <v>905</v>
      </c>
    </row>
    <row r="618" customFormat="false" ht="12" hidden="false" customHeight="false" outlineLevel="3" collapsed="false">
      <c r="A618" s="97" t="s">
        <v>97</v>
      </c>
      <c r="B618" s="104" t="s">
        <v>99</v>
      </c>
      <c r="C618" s="104" t="s">
        <v>363</v>
      </c>
      <c r="D618" s="98" t="s">
        <v>364</v>
      </c>
      <c r="E618" s="104" t="s">
        <v>348</v>
      </c>
      <c r="F618" s="99" t="n">
        <v>14056</v>
      </c>
    </row>
    <row r="619" customFormat="false" ht="12" hidden="false" customHeight="false" outlineLevel="2" collapsed="false">
      <c r="B619" s="104"/>
      <c r="C619" s="101" t="s">
        <v>365</v>
      </c>
      <c r="E619" s="104"/>
      <c r="F619" s="99" t="n">
        <f aca="false">SUBTOTAL(9,F613:F618)</f>
        <v>114665</v>
      </c>
    </row>
    <row r="620" customFormat="false" ht="12" hidden="false" customHeight="false" outlineLevel="1" collapsed="false">
      <c r="B620" s="101" t="s">
        <v>590</v>
      </c>
      <c r="C620" s="104"/>
      <c r="E620" s="104"/>
      <c r="F620" s="99" t="n">
        <f aca="false">SUBTOTAL(9,F613:F618)</f>
        <v>114665</v>
      </c>
    </row>
    <row r="621" customFormat="false" ht="12" hidden="false" customHeight="false" outlineLevel="3" collapsed="false">
      <c r="A621" s="97" t="s">
        <v>97</v>
      </c>
      <c r="B621" s="104" t="s">
        <v>100</v>
      </c>
      <c r="C621" s="104" t="s">
        <v>363</v>
      </c>
      <c r="D621" s="98" t="s">
        <v>364</v>
      </c>
      <c r="E621" s="104" t="s">
        <v>334</v>
      </c>
      <c r="F621" s="99" t="n">
        <v>7018</v>
      </c>
    </row>
    <row r="622" customFormat="false" ht="12" hidden="false" customHeight="false" outlineLevel="3" collapsed="false">
      <c r="A622" s="97" t="s">
        <v>97</v>
      </c>
      <c r="B622" s="104" t="s">
        <v>100</v>
      </c>
      <c r="C622" s="104" t="s">
        <v>363</v>
      </c>
      <c r="D622" s="98" t="s">
        <v>364</v>
      </c>
      <c r="E622" s="104" t="s">
        <v>335</v>
      </c>
      <c r="F622" s="99" t="n">
        <v>0</v>
      </c>
    </row>
    <row r="623" customFormat="false" ht="12" hidden="false" customHeight="false" outlineLevel="3" collapsed="false">
      <c r="A623" s="97" t="s">
        <v>97</v>
      </c>
      <c r="B623" s="104" t="s">
        <v>100</v>
      </c>
      <c r="C623" s="104" t="s">
        <v>363</v>
      </c>
      <c r="D623" s="98" t="s">
        <v>364</v>
      </c>
      <c r="E623" s="104" t="s">
        <v>336</v>
      </c>
      <c r="F623" s="99" t="n">
        <v>381</v>
      </c>
    </row>
    <row r="624" customFormat="false" ht="12" hidden="false" customHeight="false" outlineLevel="3" collapsed="false">
      <c r="A624" s="97" t="s">
        <v>97</v>
      </c>
      <c r="B624" s="104" t="s">
        <v>100</v>
      </c>
      <c r="C624" s="104" t="s">
        <v>363</v>
      </c>
      <c r="D624" s="98" t="s">
        <v>364</v>
      </c>
      <c r="E624" s="104" t="s">
        <v>339</v>
      </c>
      <c r="F624" s="99" t="n">
        <v>799</v>
      </c>
    </row>
    <row r="625" customFormat="false" ht="12" hidden="false" customHeight="false" outlineLevel="3" collapsed="false">
      <c r="A625" s="97" t="s">
        <v>97</v>
      </c>
      <c r="B625" s="104" t="s">
        <v>100</v>
      </c>
      <c r="C625" s="104" t="s">
        <v>363</v>
      </c>
      <c r="D625" s="98" t="s">
        <v>364</v>
      </c>
      <c r="E625" s="104" t="s">
        <v>337</v>
      </c>
      <c r="F625" s="99" t="n">
        <v>74</v>
      </c>
    </row>
    <row r="626" customFormat="false" ht="12" hidden="false" customHeight="false" outlineLevel="3" collapsed="false">
      <c r="A626" s="97" t="s">
        <v>97</v>
      </c>
      <c r="B626" s="104" t="s">
        <v>100</v>
      </c>
      <c r="C626" s="104" t="s">
        <v>363</v>
      </c>
      <c r="D626" s="98" t="s">
        <v>364</v>
      </c>
      <c r="E626" s="104" t="s">
        <v>348</v>
      </c>
      <c r="F626" s="99" t="n">
        <v>1155</v>
      </c>
    </row>
    <row r="627" customFormat="false" ht="12" hidden="false" customHeight="false" outlineLevel="2" collapsed="false">
      <c r="B627" s="104"/>
      <c r="C627" s="101" t="s">
        <v>365</v>
      </c>
      <c r="E627" s="104"/>
      <c r="F627" s="99" t="n">
        <f aca="false">SUBTOTAL(9,F621:F626)</f>
        <v>9427</v>
      </c>
    </row>
    <row r="628" customFormat="false" ht="12" hidden="false" customHeight="false" outlineLevel="1" collapsed="false">
      <c r="B628" s="101" t="s">
        <v>591</v>
      </c>
      <c r="C628" s="104"/>
      <c r="E628" s="104"/>
      <c r="F628" s="99" t="n">
        <f aca="false">SUBTOTAL(9,F621:F626)</f>
        <v>9427</v>
      </c>
    </row>
    <row r="629" customFormat="false" ht="12" hidden="false" customHeight="false" outlineLevel="3" collapsed="false">
      <c r="A629" s="97" t="s">
        <v>102</v>
      </c>
      <c r="B629" s="104" t="s">
        <v>101</v>
      </c>
      <c r="C629" s="104" t="s">
        <v>370</v>
      </c>
      <c r="D629" s="98" t="s">
        <v>364</v>
      </c>
      <c r="E629" s="104" t="s">
        <v>339</v>
      </c>
      <c r="F629" s="99" t="n">
        <v>3975</v>
      </c>
    </row>
    <row r="630" customFormat="false" ht="12" hidden="false" customHeight="false" outlineLevel="2" collapsed="false">
      <c r="B630" s="104"/>
      <c r="C630" s="101" t="s">
        <v>371</v>
      </c>
      <c r="E630" s="104"/>
      <c r="F630" s="99" t="n">
        <f aca="false">SUBTOTAL(9,F629)</f>
        <v>3975</v>
      </c>
    </row>
    <row r="631" customFormat="false" ht="12" hidden="false" customHeight="false" outlineLevel="1" collapsed="false">
      <c r="B631" s="101" t="s">
        <v>592</v>
      </c>
      <c r="C631" s="104"/>
      <c r="E631" s="104"/>
      <c r="F631" s="99" t="n">
        <f aca="false">SUBTOTAL(9,F629)</f>
        <v>3975</v>
      </c>
    </row>
    <row r="632" customFormat="false" ht="12" hidden="false" customHeight="false" outlineLevel="3" collapsed="false">
      <c r="A632" s="97" t="s">
        <v>202</v>
      </c>
      <c r="B632" s="104" t="s">
        <v>201</v>
      </c>
      <c r="C632" s="104" t="s">
        <v>593</v>
      </c>
      <c r="D632" s="98" t="s">
        <v>381</v>
      </c>
      <c r="E632" s="104" t="s">
        <v>334</v>
      </c>
      <c r="F632" s="99" t="n">
        <v>4604</v>
      </c>
    </row>
    <row r="633" customFormat="false" ht="12" hidden="false" customHeight="false" outlineLevel="2" collapsed="false">
      <c r="B633" s="104"/>
      <c r="C633" s="101" t="s">
        <v>594</v>
      </c>
      <c r="E633" s="104"/>
      <c r="F633" s="99" t="n">
        <f aca="false">SUBTOTAL(9,F632)</f>
        <v>4604</v>
      </c>
    </row>
    <row r="634" customFormat="false" ht="12" hidden="false" customHeight="false" outlineLevel="1" collapsed="false">
      <c r="B634" s="101" t="s">
        <v>595</v>
      </c>
      <c r="C634" s="104"/>
      <c r="E634" s="104"/>
      <c r="F634" s="99" t="n">
        <f aca="false">SUBTOTAL(9,F632)</f>
        <v>4604</v>
      </c>
    </row>
    <row r="635" customFormat="false" ht="12" hidden="false" customHeight="false" outlineLevel="3" collapsed="false">
      <c r="A635" s="97" t="s">
        <v>262</v>
      </c>
      <c r="B635" s="104" t="s">
        <v>261</v>
      </c>
      <c r="C635" s="104" t="s">
        <v>596</v>
      </c>
      <c r="D635" s="98" t="s">
        <v>381</v>
      </c>
      <c r="E635" s="104" t="s">
        <v>334</v>
      </c>
      <c r="F635" s="99" t="n">
        <v>458</v>
      </c>
    </row>
    <row r="636" customFormat="false" ht="12" hidden="false" customHeight="false" outlineLevel="3" collapsed="false">
      <c r="A636" s="97" t="s">
        <v>262</v>
      </c>
      <c r="B636" s="104" t="s">
        <v>261</v>
      </c>
      <c r="C636" s="104" t="s">
        <v>596</v>
      </c>
      <c r="D636" s="98" t="s">
        <v>381</v>
      </c>
      <c r="E636" s="104" t="s">
        <v>335</v>
      </c>
      <c r="F636" s="99" t="n">
        <v>1492</v>
      </c>
    </row>
    <row r="637" customFormat="false" ht="12" hidden="false" customHeight="false" outlineLevel="3" collapsed="false">
      <c r="A637" s="97" t="s">
        <v>262</v>
      </c>
      <c r="B637" s="104" t="s">
        <v>261</v>
      </c>
      <c r="C637" s="104" t="s">
        <v>596</v>
      </c>
      <c r="D637" s="98" t="s">
        <v>381</v>
      </c>
      <c r="E637" s="104" t="s">
        <v>336</v>
      </c>
      <c r="F637" s="99" t="n">
        <v>370</v>
      </c>
    </row>
    <row r="638" customFormat="false" ht="12" hidden="false" customHeight="false" outlineLevel="2" collapsed="false">
      <c r="B638" s="104"/>
      <c r="C638" s="101" t="s">
        <v>597</v>
      </c>
      <c r="E638" s="104"/>
      <c r="F638" s="99" t="n">
        <f aca="false">SUBTOTAL(9,F635:F637)</f>
        <v>2320</v>
      </c>
    </row>
    <row r="639" customFormat="false" ht="12" hidden="false" customHeight="false" outlineLevel="1" collapsed="false">
      <c r="B639" s="101" t="s">
        <v>598</v>
      </c>
      <c r="C639" s="104"/>
      <c r="E639" s="104"/>
      <c r="F639" s="99" t="n">
        <f aca="false">SUBTOTAL(9,F635:F637)</f>
        <v>2320</v>
      </c>
    </row>
    <row r="640" customFormat="false" ht="12" hidden="false" customHeight="false" outlineLevel="3" collapsed="false">
      <c r="A640" s="97" t="s">
        <v>104</v>
      </c>
      <c r="B640" s="104" t="s">
        <v>103</v>
      </c>
      <c r="C640" s="104" t="s">
        <v>370</v>
      </c>
      <c r="D640" s="98" t="s">
        <v>364</v>
      </c>
      <c r="E640" s="104" t="s">
        <v>334</v>
      </c>
      <c r="F640" s="99" t="n">
        <v>201</v>
      </c>
    </row>
    <row r="641" customFormat="false" ht="12" hidden="false" customHeight="false" outlineLevel="3" collapsed="false">
      <c r="A641" s="97" t="s">
        <v>104</v>
      </c>
      <c r="B641" s="104" t="s">
        <v>103</v>
      </c>
      <c r="C641" s="104" t="s">
        <v>370</v>
      </c>
      <c r="D641" s="98" t="s">
        <v>364</v>
      </c>
      <c r="E641" s="104" t="s">
        <v>335</v>
      </c>
      <c r="F641" s="99" t="n">
        <v>0</v>
      </c>
    </row>
    <row r="642" customFormat="false" ht="12" hidden="false" customHeight="false" outlineLevel="3" collapsed="false">
      <c r="A642" s="97" t="s">
        <v>104</v>
      </c>
      <c r="B642" s="104" t="s">
        <v>103</v>
      </c>
      <c r="C642" s="104" t="s">
        <v>370</v>
      </c>
      <c r="D642" s="98" t="s">
        <v>364</v>
      </c>
      <c r="E642" s="104" t="s">
        <v>336</v>
      </c>
      <c r="F642" s="99" t="n">
        <v>10</v>
      </c>
    </row>
    <row r="643" customFormat="false" ht="12" hidden="false" customHeight="false" outlineLevel="3" collapsed="false">
      <c r="A643" s="97" t="s">
        <v>104</v>
      </c>
      <c r="B643" s="104" t="s">
        <v>103</v>
      </c>
      <c r="C643" s="104" t="s">
        <v>370</v>
      </c>
      <c r="D643" s="98" t="s">
        <v>364</v>
      </c>
      <c r="E643" s="104" t="s">
        <v>337</v>
      </c>
      <c r="F643" s="99" t="n">
        <v>2</v>
      </c>
    </row>
    <row r="644" customFormat="false" ht="12" hidden="false" customHeight="false" outlineLevel="3" collapsed="false">
      <c r="A644" s="97" t="s">
        <v>104</v>
      </c>
      <c r="B644" s="104" t="s">
        <v>103</v>
      </c>
      <c r="C644" s="104" t="s">
        <v>370</v>
      </c>
      <c r="D644" s="98" t="s">
        <v>364</v>
      </c>
      <c r="E644" s="104" t="s">
        <v>348</v>
      </c>
      <c r="F644" s="99" t="n">
        <v>57</v>
      </c>
    </row>
    <row r="645" customFormat="false" ht="12" hidden="false" customHeight="false" outlineLevel="3" collapsed="false">
      <c r="A645" s="97" t="s">
        <v>104</v>
      </c>
      <c r="B645" s="104" t="s">
        <v>103</v>
      </c>
      <c r="C645" s="104" t="s">
        <v>370</v>
      </c>
      <c r="D645" s="98" t="s">
        <v>364</v>
      </c>
      <c r="E645" s="104" t="s">
        <v>348</v>
      </c>
      <c r="F645" s="99" t="n">
        <v>27</v>
      </c>
    </row>
    <row r="646" customFormat="false" ht="12" hidden="false" customHeight="false" outlineLevel="2" collapsed="false">
      <c r="B646" s="104"/>
      <c r="C646" s="101" t="s">
        <v>371</v>
      </c>
      <c r="E646" s="104"/>
      <c r="F646" s="99" t="n">
        <f aca="false">SUBTOTAL(9,F640:F645)</f>
        <v>297</v>
      </c>
    </row>
    <row r="647" customFormat="false" ht="12" hidden="false" customHeight="false" outlineLevel="1" collapsed="false">
      <c r="B647" s="101" t="s">
        <v>599</v>
      </c>
      <c r="C647" s="104"/>
      <c r="E647" s="104"/>
      <c r="F647" s="99" t="n">
        <f aca="false">SUBTOTAL(9,F640:F645)</f>
        <v>297</v>
      </c>
    </row>
    <row r="648" customFormat="false" ht="12" hidden="false" customHeight="false" outlineLevel="3" collapsed="false">
      <c r="A648" s="97" t="s">
        <v>264</v>
      </c>
      <c r="B648" s="104" t="s">
        <v>263</v>
      </c>
      <c r="C648" s="104" t="s">
        <v>600</v>
      </c>
      <c r="D648" s="98" t="s">
        <v>381</v>
      </c>
      <c r="E648" s="104" t="s">
        <v>334</v>
      </c>
      <c r="F648" s="99" t="n">
        <v>603</v>
      </c>
    </row>
    <row r="649" customFormat="false" ht="12" hidden="false" customHeight="false" outlineLevel="3" collapsed="false">
      <c r="A649" s="97" t="s">
        <v>264</v>
      </c>
      <c r="B649" s="104" t="s">
        <v>263</v>
      </c>
      <c r="C649" s="104" t="s">
        <v>600</v>
      </c>
      <c r="D649" s="98" t="s">
        <v>381</v>
      </c>
      <c r="E649" s="104" t="s">
        <v>338</v>
      </c>
      <c r="F649" s="99" t="n">
        <v>23</v>
      </c>
    </row>
    <row r="650" customFormat="false" ht="12" hidden="false" customHeight="false" outlineLevel="2" collapsed="false">
      <c r="B650" s="104"/>
      <c r="C650" s="101" t="s">
        <v>601</v>
      </c>
      <c r="E650" s="104"/>
      <c r="F650" s="99" t="n">
        <f aca="false">SUBTOTAL(9,F648:F649)</f>
        <v>626</v>
      </c>
    </row>
    <row r="651" customFormat="false" ht="12" hidden="false" customHeight="false" outlineLevel="1" collapsed="false">
      <c r="B651" s="101" t="s">
        <v>602</v>
      </c>
      <c r="C651" s="104"/>
      <c r="E651" s="104"/>
      <c r="F651" s="99" t="n">
        <f aca="false">SUBTOTAL(9,F648:F649)</f>
        <v>626</v>
      </c>
    </row>
    <row r="652" customFormat="false" ht="12" hidden="false" customHeight="false" outlineLevel="3" collapsed="false">
      <c r="A652" s="97" t="s">
        <v>106</v>
      </c>
      <c r="B652" s="104" t="s">
        <v>105</v>
      </c>
      <c r="C652" s="104" t="s">
        <v>367</v>
      </c>
      <c r="D652" s="98" t="s">
        <v>364</v>
      </c>
      <c r="E652" s="104" t="s">
        <v>348</v>
      </c>
      <c r="F652" s="99" t="n">
        <v>11418</v>
      </c>
    </row>
    <row r="653" customFormat="false" ht="12" hidden="false" customHeight="false" outlineLevel="2" collapsed="false">
      <c r="B653" s="104"/>
      <c r="C653" s="101" t="s">
        <v>368</v>
      </c>
      <c r="E653" s="104"/>
      <c r="F653" s="99" t="n">
        <f aca="false">SUBTOTAL(9,F652)</f>
        <v>11418</v>
      </c>
    </row>
    <row r="654" customFormat="false" ht="12" hidden="false" customHeight="false" outlineLevel="1" collapsed="false">
      <c r="B654" s="101" t="s">
        <v>603</v>
      </c>
      <c r="C654" s="104"/>
      <c r="E654" s="104"/>
      <c r="F654" s="99" t="n">
        <f aca="false">SUBTOTAL(9,F652)</f>
        <v>11418</v>
      </c>
    </row>
    <row r="655" customFormat="false" ht="12" hidden="false" customHeight="false" outlineLevel="3" collapsed="false">
      <c r="A655" s="97" t="s">
        <v>108</v>
      </c>
      <c r="B655" s="104" t="s">
        <v>203</v>
      </c>
      <c r="C655" s="104" t="s">
        <v>604</v>
      </c>
      <c r="D655" s="98" t="s">
        <v>364</v>
      </c>
      <c r="E655" s="104" t="s">
        <v>348</v>
      </c>
      <c r="F655" s="99" t="n">
        <v>9750</v>
      </c>
    </row>
    <row r="656" customFormat="false" ht="12" hidden="false" customHeight="false" outlineLevel="2" collapsed="false">
      <c r="B656" s="104"/>
      <c r="C656" s="101" t="s">
        <v>605</v>
      </c>
      <c r="E656" s="104"/>
      <c r="F656" s="99" t="n">
        <f aca="false">SUBTOTAL(9,F655)</f>
        <v>9750</v>
      </c>
    </row>
    <row r="657" customFormat="false" ht="12" hidden="false" customHeight="false" outlineLevel="1" collapsed="false">
      <c r="B657" s="101" t="s">
        <v>606</v>
      </c>
      <c r="C657" s="104"/>
      <c r="E657" s="104"/>
      <c r="F657" s="99" t="n">
        <f aca="false">SUBTOTAL(9,F655)</f>
        <v>9750</v>
      </c>
    </row>
    <row r="658" customFormat="false" ht="12" hidden="false" customHeight="false" outlineLevel="3" collapsed="false">
      <c r="A658" s="97" t="s">
        <v>108</v>
      </c>
      <c r="B658" s="104" t="s">
        <v>204</v>
      </c>
      <c r="C658" s="104" t="s">
        <v>604</v>
      </c>
      <c r="D658" s="98" t="s">
        <v>364</v>
      </c>
      <c r="E658" s="104" t="s">
        <v>334</v>
      </c>
      <c r="F658" s="99" t="n">
        <v>15166</v>
      </c>
    </row>
    <row r="659" customFormat="false" ht="12" hidden="false" customHeight="false" outlineLevel="3" collapsed="false">
      <c r="A659" s="97" t="s">
        <v>108</v>
      </c>
      <c r="B659" s="104" t="s">
        <v>204</v>
      </c>
      <c r="C659" s="104" t="s">
        <v>604</v>
      </c>
      <c r="D659" s="98" t="s">
        <v>364</v>
      </c>
      <c r="E659" s="104" t="s">
        <v>335</v>
      </c>
      <c r="F659" s="99" t="n">
        <v>0</v>
      </c>
    </row>
    <row r="660" customFormat="false" ht="12" hidden="false" customHeight="false" outlineLevel="3" collapsed="false">
      <c r="A660" s="97" t="s">
        <v>108</v>
      </c>
      <c r="B660" s="104" t="s">
        <v>204</v>
      </c>
      <c r="C660" s="104" t="s">
        <v>604</v>
      </c>
      <c r="D660" s="98" t="s">
        <v>364</v>
      </c>
      <c r="E660" s="104" t="s">
        <v>336</v>
      </c>
      <c r="F660" s="99" t="n">
        <v>994</v>
      </c>
    </row>
    <row r="661" customFormat="false" ht="12" hidden="false" customHeight="false" outlineLevel="3" collapsed="false">
      <c r="A661" s="97" t="s">
        <v>108</v>
      </c>
      <c r="B661" s="104" t="s">
        <v>204</v>
      </c>
      <c r="C661" s="104" t="s">
        <v>604</v>
      </c>
      <c r="D661" s="98" t="s">
        <v>364</v>
      </c>
      <c r="E661" s="104" t="s">
        <v>338</v>
      </c>
      <c r="F661" s="99" t="n">
        <v>5796</v>
      </c>
    </row>
    <row r="662" customFormat="false" ht="12" hidden="false" customHeight="false" outlineLevel="3" collapsed="false">
      <c r="A662" s="97" t="s">
        <v>108</v>
      </c>
      <c r="B662" s="104" t="s">
        <v>204</v>
      </c>
      <c r="C662" s="104" t="s">
        <v>604</v>
      </c>
      <c r="D662" s="98" t="s">
        <v>364</v>
      </c>
      <c r="E662" s="104" t="s">
        <v>348</v>
      </c>
      <c r="F662" s="99" t="n">
        <v>11052</v>
      </c>
    </row>
    <row r="663" customFormat="false" ht="12" hidden="false" customHeight="false" outlineLevel="3" collapsed="false">
      <c r="A663" s="97" t="s">
        <v>108</v>
      </c>
      <c r="B663" s="104" t="s">
        <v>204</v>
      </c>
      <c r="C663" s="104" t="s">
        <v>604</v>
      </c>
      <c r="D663" s="98" t="s">
        <v>364</v>
      </c>
      <c r="E663" s="104" t="s">
        <v>348</v>
      </c>
      <c r="F663" s="99" t="n">
        <v>1118</v>
      </c>
    </row>
    <row r="664" customFormat="false" ht="12" hidden="false" customHeight="false" outlineLevel="2" collapsed="false">
      <c r="B664" s="104"/>
      <c r="C664" s="101" t="s">
        <v>605</v>
      </c>
      <c r="E664" s="104"/>
      <c r="F664" s="99" t="n">
        <f aca="false">SUBTOTAL(9,F658:F663)</f>
        <v>34126</v>
      </c>
    </row>
    <row r="665" customFormat="false" ht="12" hidden="false" customHeight="false" outlineLevel="1" collapsed="false">
      <c r="B665" s="101" t="s">
        <v>607</v>
      </c>
      <c r="C665" s="104"/>
      <c r="E665" s="104"/>
      <c r="F665" s="99" t="n">
        <f aca="false">SUBTOTAL(9,F658:F663)</f>
        <v>34126</v>
      </c>
    </row>
    <row r="666" customFormat="false" ht="12" hidden="false" customHeight="false" outlineLevel="3" collapsed="false">
      <c r="A666" s="97" t="s">
        <v>108</v>
      </c>
      <c r="B666" s="104" t="s">
        <v>205</v>
      </c>
      <c r="C666" s="104" t="s">
        <v>604</v>
      </c>
      <c r="D666" s="98" t="s">
        <v>364</v>
      </c>
      <c r="E666" s="104" t="s">
        <v>334</v>
      </c>
      <c r="F666" s="99" t="n">
        <v>7582</v>
      </c>
    </row>
    <row r="667" customFormat="false" ht="12" hidden="false" customHeight="false" outlineLevel="3" collapsed="false">
      <c r="A667" s="97" t="s">
        <v>108</v>
      </c>
      <c r="B667" s="104" t="s">
        <v>205</v>
      </c>
      <c r="C667" s="104" t="s">
        <v>604</v>
      </c>
      <c r="D667" s="98" t="s">
        <v>364</v>
      </c>
      <c r="E667" s="104" t="s">
        <v>336</v>
      </c>
      <c r="F667" s="99" t="n">
        <v>496</v>
      </c>
    </row>
    <row r="668" customFormat="false" ht="12" hidden="false" customHeight="false" outlineLevel="3" collapsed="false">
      <c r="A668" s="97" t="s">
        <v>108</v>
      </c>
      <c r="B668" s="104" t="s">
        <v>205</v>
      </c>
      <c r="C668" s="104" t="s">
        <v>604</v>
      </c>
      <c r="D668" s="98" t="s">
        <v>364</v>
      </c>
      <c r="E668" s="104" t="s">
        <v>344</v>
      </c>
      <c r="F668" s="99" t="n">
        <v>2898</v>
      </c>
    </row>
    <row r="669" customFormat="false" ht="12" hidden="false" customHeight="false" outlineLevel="3" collapsed="false">
      <c r="A669" s="97" t="s">
        <v>108</v>
      </c>
      <c r="B669" s="104" t="s">
        <v>205</v>
      </c>
      <c r="C669" s="104" t="s">
        <v>604</v>
      </c>
      <c r="D669" s="98" t="s">
        <v>364</v>
      </c>
      <c r="E669" s="104" t="s">
        <v>339</v>
      </c>
      <c r="F669" s="99" t="n">
        <v>0</v>
      </c>
    </row>
    <row r="670" customFormat="false" ht="12" hidden="false" customHeight="false" outlineLevel="3" collapsed="false">
      <c r="A670" s="97" t="s">
        <v>108</v>
      </c>
      <c r="B670" s="104" t="s">
        <v>205</v>
      </c>
      <c r="C670" s="104" t="s">
        <v>604</v>
      </c>
      <c r="D670" s="98" t="s">
        <v>364</v>
      </c>
      <c r="E670" s="104" t="s">
        <v>348</v>
      </c>
      <c r="F670" s="99" t="n">
        <v>5526</v>
      </c>
    </row>
    <row r="671" customFormat="false" ht="12" hidden="false" customHeight="false" outlineLevel="3" collapsed="false">
      <c r="A671" s="97" t="s">
        <v>108</v>
      </c>
      <c r="B671" s="104" t="s">
        <v>205</v>
      </c>
      <c r="C671" s="104" t="s">
        <v>604</v>
      </c>
      <c r="D671" s="98" t="s">
        <v>364</v>
      </c>
      <c r="E671" s="104" t="s">
        <v>348</v>
      </c>
      <c r="F671" s="99" t="n">
        <v>559</v>
      </c>
    </row>
    <row r="672" customFormat="false" ht="12" hidden="false" customHeight="false" outlineLevel="2" collapsed="false">
      <c r="B672" s="104"/>
      <c r="C672" s="101" t="s">
        <v>605</v>
      </c>
      <c r="E672" s="104"/>
      <c r="F672" s="99" t="n">
        <f aca="false">SUBTOTAL(9,F666:F671)</f>
        <v>17061</v>
      </c>
    </row>
    <row r="673" customFormat="false" ht="12" hidden="false" customHeight="false" outlineLevel="1" collapsed="false">
      <c r="B673" s="101" t="s">
        <v>608</v>
      </c>
      <c r="C673" s="104"/>
      <c r="E673" s="104"/>
      <c r="F673" s="99" t="n">
        <f aca="false">SUBTOTAL(9,F666:F671)</f>
        <v>17061</v>
      </c>
    </row>
    <row r="674" customFormat="false" ht="12" hidden="false" customHeight="false" outlineLevel="3" collapsed="false">
      <c r="A674" s="97" t="s">
        <v>108</v>
      </c>
      <c r="B674" s="104" t="s">
        <v>206</v>
      </c>
      <c r="C674" s="104" t="s">
        <v>604</v>
      </c>
      <c r="D674" s="98" t="s">
        <v>364</v>
      </c>
      <c r="E674" s="104" t="s">
        <v>339</v>
      </c>
      <c r="F674" s="99" t="n">
        <v>40000</v>
      </c>
    </row>
    <row r="675" customFormat="false" ht="12" hidden="false" customHeight="false" outlineLevel="2" collapsed="false">
      <c r="B675" s="104"/>
      <c r="C675" s="101" t="s">
        <v>605</v>
      </c>
      <c r="E675" s="104"/>
      <c r="F675" s="99" t="n">
        <f aca="false">SUBTOTAL(9,F674)</f>
        <v>40000</v>
      </c>
    </row>
    <row r="676" customFormat="false" ht="12" hidden="false" customHeight="false" outlineLevel="1" collapsed="false">
      <c r="B676" s="101" t="s">
        <v>609</v>
      </c>
      <c r="C676" s="104"/>
      <c r="E676" s="104"/>
      <c r="F676" s="99" t="n">
        <f aca="false">SUBTOTAL(9,F674)</f>
        <v>40000</v>
      </c>
    </row>
    <row r="677" customFormat="false" ht="12" hidden="false" customHeight="false" outlineLevel="3" collapsed="false">
      <c r="A677" s="97" t="s">
        <v>108</v>
      </c>
      <c r="B677" s="104" t="s">
        <v>207</v>
      </c>
      <c r="C677" s="104" t="s">
        <v>604</v>
      </c>
      <c r="D677" s="98" t="s">
        <v>364</v>
      </c>
      <c r="E677" s="104" t="s">
        <v>346</v>
      </c>
      <c r="F677" s="99" t="n">
        <v>10795</v>
      </c>
    </row>
    <row r="678" customFormat="false" ht="12" hidden="false" customHeight="false" outlineLevel="2" collapsed="false">
      <c r="B678" s="104"/>
      <c r="C678" s="101" t="s">
        <v>605</v>
      </c>
      <c r="E678" s="104"/>
      <c r="F678" s="99" t="n">
        <f aca="false">SUBTOTAL(9,F677)</f>
        <v>10795</v>
      </c>
    </row>
    <row r="679" customFormat="false" ht="12" hidden="false" customHeight="false" outlineLevel="1" collapsed="false">
      <c r="B679" s="101" t="s">
        <v>610</v>
      </c>
      <c r="C679" s="104"/>
      <c r="E679" s="104"/>
      <c r="F679" s="99" t="n">
        <f aca="false">SUBTOTAL(9,F677)</f>
        <v>10795</v>
      </c>
    </row>
    <row r="680" customFormat="false" ht="12" hidden="false" customHeight="false" outlineLevel="3" collapsed="false">
      <c r="A680" s="97" t="s">
        <v>108</v>
      </c>
      <c r="B680" s="104" t="s">
        <v>208</v>
      </c>
      <c r="C680" s="104" t="s">
        <v>604</v>
      </c>
      <c r="D680" s="98" t="s">
        <v>364</v>
      </c>
      <c r="E680" s="104" t="s">
        <v>345</v>
      </c>
      <c r="F680" s="99" t="n">
        <v>3975</v>
      </c>
    </row>
    <row r="681" customFormat="false" ht="12" hidden="false" customHeight="false" outlineLevel="2" collapsed="false">
      <c r="B681" s="104"/>
      <c r="C681" s="101" t="s">
        <v>605</v>
      </c>
      <c r="E681" s="104"/>
      <c r="F681" s="99" t="n">
        <f aca="false">SUBTOTAL(9,F680)</f>
        <v>3975</v>
      </c>
    </row>
    <row r="682" customFormat="false" ht="12" hidden="false" customHeight="false" outlineLevel="1" collapsed="false">
      <c r="B682" s="101" t="s">
        <v>611</v>
      </c>
      <c r="C682" s="104"/>
      <c r="E682" s="104"/>
      <c r="F682" s="99" t="n">
        <f aca="false">SUBTOTAL(9,F680)</f>
        <v>3975</v>
      </c>
    </row>
    <row r="683" customFormat="false" ht="12" hidden="false" customHeight="false" outlineLevel="3" collapsed="false">
      <c r="A683" s="97" t="s">
        <v>108</v>
      </c>
      <c r="B683" s="104" t="s">
        <v>107</v>
      </c>
      <c r="C683" s="104" t="s">
        <v>367</v>
      </c>
      <c r="D683" s="98" t="s">
        <v>364</v>
      </c>
      <c r="E683" s="104" t="s">
        <v>344</v>
      </c>
      <c r="F683" s="99" t="n">
        <v>11418</v>
      </c>
    </row>
    <row r="684" customFormat="false" ht="12" hidden="false" customHeight="false" outlineLevel="2" collapsed="false">
      <c r="B684" s="104"/>
      <c r="C684" s="101" t="s">
        <v>368</v>
      </c>
      <c r="E684" s="104"/>
      <c r="F684" s="99" t="n">
        <f aca="false">SUBTOTAL(9,F683)</f>
        <v>11418</v>
      </c>
    </row>
    <row r="685" customFormat="false" ht="12" hidden="false" customHeight="false" outlineLevel="1" collapsed="false">
      <c r="B685" s="101" t="s">
        <v>612</v>
      </c>
      <c r="C685" s="104"/>
      <c r="E685" s="104"/>
      <c r="F685" s="99" t="n">
        <f aca="false">SUBTOTAL(9,F683)</f>
        <v>11418</v>
      </c>
    </row>
    <row r="686" customFormat="false" ht="12" hidden="false" customHeight="false" outlineLevel="3" collapsed="false">
      <c r="A686" s="97" t="s">
        <v>108</v>
      </c>
      <c r="B686" s="104" t="s">
        <v>209</v>
      </c>
      <c r="C686" s="104" t="s">
        <v>604</v>
      </c>
      <c r="D686" s="98" t="s">
        <v>364</v>
      </c>
      <c r="E686" s="104" t="s">
        <v>338</v>
      </c>
      <c r="F686" s="99" t="n">
        <v>8225</v>
      </c>
    </row>
    <row r="687" customFormat="false" ht="12" hidden="false" customHeight="false" outlineLevel="2" collapsed="false">
      <c r="B687" s="104"/>
      <c r="C687" s="101" t="s">
        <v>605</v>
      </c>
      <c r="E687" s="104"/>
      <c r="F687" s="99" t="n">
        <f aca="false">SUBTOTAL(9,F686)</f>
        <v>8225</v>
      </c>
    </row>
    <row r="688" customFormat="false" ht="12" hidden="false" customHeight="false" outlineLevel="1" collapsed="false">
      <c r="B688" s="101" t="s">
        <v>613</v>
      </c>
      <c r="C688" s="104"/>
      <c r="E688" s="104"/>
      <c r="F688" s="99" t="n">
        <f aca="false">SUBTOTAL(9,F686)</f>
        <v>8225</v>
      </c>
    </row>
    <row r="689" customFormat="false" ht="12" hidden="false" customHeight="false" outlineLevel="3" collapsed="false">
      <c r="A689" s="97" t="s">
        <v>108</v>
      </c>
      <c r="B689" s="104" t="s">
        <v>210</v>
      </c>
      <c r="C689" s="104" t="s">
        <v>604</v>
      </c>
      <c r="D689" s="98" t="s">
        <v>364</v>
      </c>
      <c r="E689" s="104" t="s">
        <v>345</v>
      </c>
      <c r="F689" s="99" t="n">
        <v>3413</v>
      </c>
    </row>
    <row r="690" customFormat="false" ht="12" hidden="false" customHeight="false" outlineLevel="2" collapsed="false">
      <c r="B690" s="104"/>
      <c r="C690" s="101" t="s">
        <v>605</v>
      </c>
      <c r="E690" s="104"/>
      <c r="F690" s="99" t="n">
        <f aca="false">SUBTOTAL(9,F689)</f>
        <v>3413</v>
      </c>
    </row>
    <row r="691" customFormat="false" ht="12" hidden="false" customHeight="false" outlineLevel="1" collapsed="false">
      <c r="B691" s="101" t="s">
        <v>614</v>
      </c>
      <c r="C691" s="104"/>
      <c r="E691" s="104"/>
      <c r="F691" s="99" t="n">
        <f aca="false">SUBTOTAL(9,F689)</f>
        <v>3413</v>
      </c>
    </row>
    <row r="692" customFormat="false" ht="12" hidden="false" customHeight="false" outlineLevel="3" collapsed="false">
      <c r="A692" s="97" t="s">
        <v>301</v>
      </c>
      <c r="B692" s="104" t="s">
        <v>300</v>
      </c>
      <c r="C692" s="104" t="s">
        <v>615</v>
      </c>
      <c r="D692" s="98" t="s">
        <v>364</v>
      </c>
      <c r="E692" s="104" t="s">
        <v>334</v>
      </c>
      <c r="F692" s="99" t="n">
        <v>11117</v>
      </c>
    </row>
    <row r="693" customFormat="false" ht="12" hidden="false" customHeight="false" outlineLevel="3" collapsed="false">
      <c r="A693" s="97" t="s">
        <v>301</v>
      </c>
      <c r="B693" s="104" t="s">
        <v>300</v>
      </c>
      <c r="C693" s="104" t="s">
        <v>615</v>
      </c>
      <c r="D693" s="98" t="s">
        <v>364</v>
      </c>
      <c r="E693" s="104" t="s">
        <v>335</v>
      </c>
      <c r="F693" s="99" t="n">
        <v>0</v>
      </c>
    </row>
    <row r="694" customFormat="false" ht="12" hidden="false" customHeight="false" outlineLevel="3" collapsed="false">
      <c r="A694" s="97" t="s">
        <v>301</v>
      </c>
      <c r="B694" s="104" t="s">
        <v>300</v>
      </c>
      <c r="C694" s="104" t="s">
        <v>615</v>
      </c>
      <c r="D694" s="98" t="s">
        <v>364</v>
      </c>
      <c r="E694" s="104" t="s">
        <v>336</v>
      </c>
      <c r="F694" s="99" t="n">
        <v>729</v>
      </c>
    </row>
    <row r="695" customFormat="false" ht="12" hidden="false" customHeight="false" outlineLevel="3" collapsed="false">
      <c r="A695" s="97" t="s">
        <v>301</v>
      </c>
      <c r="B695" s="104" t="s">
        <v>300</v>
      </c>
      <c r="C695" s="104" t="s">
        <v>615</v>
      </c>
      <c r="D695" s="98" t="s">
        <v>364</v>
      </c>
      <c r="E695" s="104" t="s">
        <v>337</v>
      </c>
      <c r="F695" s="99" t="n">
        <v>142</v>
      </c>
    </row>
    <row r="696" customFormat="false" ht="12" hidden="false" customHeight="false" outlineLevel="3" collapsed="false">
      <c r="A696" s="97" t="s">
        <v>301</v>
      </c>
      <c r="B696" s="104" t="s">
        <v>300</v>
      </c>
      <c r="C696" s="104" t="s">
        <v>615</v>
      </c>
      <c r="D696" s="98" t="s">
        <v>364</v>
      </c>
      <c r="E696" s="104" t="s">
        <v>348</v>
      </c>
      <c r="F696" s="99" t="n">
        <v>4121</v>
      </c>
    </row>
    <row r="697" customFormat="false" ht="12" hidden="false" customHeight="false" outlineLevel="3" collapsed="false">
      <c r="A697" s="97" t="s">
        <v>301</v>
      </c>
      <c r="B697" s="104" t="s">
        <v>300</v>
      </c>
      <c r="C697" s="104" t="s">
        <v>615</v>
      </c>
      <c r="D697" s="98" t="s">
        <v>364</v>
      </c>
      <c r="E697" s="104" t="s">
        <v>348</v>
      </c>
      <c r="F697" s="99" t="n">
        <v>1964</v>
      </c>
    </row>
    <row r="698" customFormat="false" ht="12" hidden="false" customHeight="false" outlineLevel="2" collapsed="false">
      <c r="B698" s="104"/>
      <c r="C698" s="101" t="s">
        <v>616</v>
      </c>
      <c r="E698" s="104"/>
      <c r="F698" s="99" t="n">
        <f aca="false">SUBTOTAL(9,F692:F697)</f>
        <v>18073</v>
      </c>
    </row>
    <row r="699" customFormat="false" ht="12" hidden="false" customHeight="false" outlineLevel="1" collapsed="false">
      <c r="B699" s="101" t="s">
        <v>617</v>
      </c>
      <c r="C699" s="104"/>
      <c r="E699" s="104"/>
      <c r="F699" s="99" t="n">
        <f aca="false">SUBTOTAL(9,F692:F697)</f>
        <v>18073</v>
      </c>
    </row>
    <row r="700" customFormat="false" ht="12" hidden="false" customHeight="false" outlineLevel="3" collapsed="false">
      <c r="A700" s="97" t="s">
        <v>110</v>
      </c>
      <c r="B700" s="104" t="s">
        <v>109</v>
      </c>
      <c r="C700" s="104" t="s">
        <v>363</v>
      </c>
      <c r="D700" s="98" t="s">
        <v>364</v>
      </c>
      <c r="E700" s="104" t="s">
        <v>334</v>
      </c>
      <c r="F700" s="99" t="n">
        <v>2520</v>
      </c>
    </row>
    <row r="701" customFormat="false" ht="12" hidden="false" customHeight="false" outlineLevel="3" collapsed="false">
      <c r="A701" s="97" t="s">
        <v>110</v>
      </c>
      <c r="B701" s="104" t="s">
        <v>109</v>
      </c>
      <c r="C701" s="104" t="s">
        <v>363</v>
      </c>
      <c r="D701" s="98" t="s">
        <v>364</v>
      </c>
      <c r="E701" s="104" t="s">
        <v>335</v>
      </c>
      <c r="F701" s="99" t="n">
        <v>0</v>
      </c>
    </row>
    <row r="702" customFormat="false" ht="12" hidden="false" customHeight="false" outlineLevel="3" collapsed="false">
      <c r="A702" s="97" t="s">
        <v>110</v>
      </c>
      <c r="B702" s="104" t="s">
        <v>109</v>
      </c>
      <c r="C702" s="104" t="s">
        <v>363</v>
      </c>
      <c r="D702" s="98" t="s">
        <v>364</v>
      </c>
      <c r="E702" s="104" t="s">
        <v>336</v>
      </c>
      <c r="F702" s="99" t="n">
        <v>136</v>
      </c>
    </row>
    <row r="703" customFormat="false" ht="12" hidden="false" customHeight="false" outlineLevel="3" collapsed="false">
      <c r="A703" s="97" t="s">
        <v>110</v>
      </c>
      <c r="B703" s="104" t="s">
        <v>109</v>
      </c>
      <c r="C703" s="104" t="s">
        <v>363</v>
      </c>
      <c r="D703" s="98" t="s">
        <v>364</v>
      </c>
      <c r="E703" s="104" t="s">
        <v>337</v>
      </c>
      <c r="F703" s="99" t="n">
        <v>26</v>
      </c>
    </row>
    <row r="704" customFormat="false" ht="12" hidden="false" customHeight="false" outlineLevel="3" collapsed="false">
      <c r="A704" s="97" t="s">
        <v>110</v>
      </c>
      <c r="B704" s="104" t="s">
        <v>109</v>
      </c>
      <c r="C704" s="104" t="s">
        <v>363</v>
      </c>
      <c r="D704" s="98" t="s">
        <v>364</v>
      </c>
      <c r="E704" s="104" t="s">
        <v>348</v>
      </c>
      <c r="F704" s="99" t="n">
        <v>737</v>
      </c>
    </row>
    <row r="705" customFormat="false" ht="12" hidden="false" customHeight="false" outlineLevel="3" collapsed="false">
      <c r="A705" s="97" t="s">
        <v>110</v>
      </c>
      <c r="B705" s="104" t="s">
        <v>109</v>
      </c>
      <c r="C705" s="104" t="s">
        <v>363</v>
      </c>
      <c r="D705" s="98" t="s">
        <v>364</v>
      </c>
      <c r="E705" s="104" t="s">
        <v>348</v>
      </c>
      <c r="F705" s="99" t="n">
        <v>351</v>
      </c>
    </row>
    <row r="706" customFormat="false" ht="12" hidden="false" customHeight="false" outlineLevel="2" collapsed="false">
      <c r="B706" s="104"/>
      <c r="C706" s="101" t="s">
        <v>365</v>
      </c>
      <c r="E706" s="104"/>
      <c r="F706" s="99" t="n">
        <f aca="false">SUBTOTAL(9,F700:F705)</f>
        <v>3770</v>
      </c>
    </row>
    <row r="707" customFormat="false" ht="12" hidden="false" customHeight="false" outlineLevel="1" collapsed="false">
      <c r="B707" s="101" t="s">
        <v>618</v>
      </c>
      <c r="C707" s="104"/>
      <c r="E707" s="104"/>
      <c r="F707" s="99" t="n">
        <f aca="false">SUBTOTAL(9,F700:F705)</f>
        <v>3770</v>
      </c>
    </row>
    <row r="708" customFormat="false" ht="12" hidden="false" customHeight="false" outlineLevel="3" collapsed="false">
      <c r="A708" s="97" t="s">
        <v>112</v>
      </c>
      <c r="B708" s="104" t="s">
        <v>111</v>
      </c>
      <c r="C708" s="104" t="s">
        <v>367</v>
      </c>
      <c r="D708" s="98" t="s">
        <v>364</v>
      </c>
      <c r="E708" s="104" t="s">
        <v>334</v>
      </c>
      <c r="F708" s="99" t="n">
        <v>0</v>
      </c>
    </row>
    <row r="709" customFormat="false" ht="12" hidden="false" customHeight="false" outlineLevel="3" collapsed="false">
      <c r="A709" s="97" t="s">
        <v>112</v>
      </c>
      <c r="B709" s="104" t="s">
        <v>111</v>
      </c>
      <c r="C709" s="104" t="s">
        <v>367</v>
      </c>
      <c r="D709" s="98" t="s">
        <v>364</v>
      </c>
      <c r="E709" s="104" t="s">
        <v>335</v>
      </c>
      <c r="F709" s="99" t="n">
        <v>320</v>
      </c>
    </row>
    <row r="710" customFormat="false" ht="12" hidden="false" customHeight="false" outlineLevel="3" collapsed="false">
      <c r="A710" s="97" t="s">
        <v>112</v>
      </c>
      <c r="B710" s="104" t="s">
        <v>111</v>
      </c>
      <c r="C710" s="104" t="s">
        <v>367</v>
      </c>
      <c r="D710" s="98" t="s">
        <v>364</v>
      </c>
      <c r="E710" s="104" t="s">
        <v>336</v>
      </c>
      <c r="F710" s="99" t="n">
        <v>2653</v>
      </c>
    </row>
    <row r="711" customFormat="false" ht="12" hidden="false" customHeight="false" outlineLevel="3" collapsed="false">
      <c r="A711" s="97" t="s">
        <v>112</v>
      </c>
      <c r="B711" s="104" t="s">
        <v>111</v>
      </c>
      <c r="C711" s="104" t="s">
        <v>367</v>
      </c>
      <c r="D711" s="98" t="s">
        <v>364</v>
      </c>
      <c r="E711" s="104" t="s">
        <v>337</v>
      </c>
      <c r="F711" s="99" t="n">
        <v>32</v>
      </c>
    </row>
    <row r="712" customFormat="false" ht="12" hidden="false" customHeight="false" outlineLevel="3" collapsed="false">
      <c r="A712" s="97" t="s">
        <v>112</v>
      </c>
      <c r="B712" s="104" t="s">
        <v>111</v>
      </c>
      <c r="C712" s="104" t="s">
        <v>367</v>
      </c>
      <c r="D712" s="98" t="s">
        <v>364</v>
      </c>
      <c r="E712" s="104" t="s">
        <v>346</v>
      </c>
      <c r="F712" s="99" t="n">
        <v>370</v>
      </c>
    </row>
    <row r="713" customFormat="false" ht="12" hidden="false" customHeight="false" outlineLevel="3" collapsed="false">
      <c r="A713" s="97" t="s">
        <v>112</v>
      </c>
      <c r="B713" s="104" t="s">
        <v>111</v>
      </c>
      <c r="C713" s="104" t="s">
        <v>367</v>
      </c>
      <c r="D713" s="98" t="s">
        <v>364</v>
      </c>
      <c r="E713" s="104" t="s">
        <v>348</v>
      </c>
      <c r="F713" s="99" t="n">
        <v>535</v>
      </c>
    </row>
    <row r="714" customFormat="false" ht="12" hidden="false" customHeight="false" outlineLevel="2" collapsed="false">
      <c r="B714" s="104"/>
      <c r="C714" s="101" t="s">
        <v>368</v>
      </c>
      <c r="E714" s="104"/>
      <c r="F714" s="99" t="n">
        <f aca="false">SUBTOTAL(9,F708:F713)</f>
        <v>3910</v>
      </c>
    </row>
    <row r="715" customFormat="false" ht="12" hidden="false" customHeight="false" outlineLevel="1" collapsed="false">
      <c r="B715" s="101" t="s">
        <v>619</v>
      </c>
      <c r="C715" s="104"/>
      <c r="E715" s="104"/>
      <c r="F715" s="99" t="n">
        <f aca="false">SUBTOTAL(9,F708:F713)</f>
        <v>3910</v>
      </c>
    </row>
    <row r="716" customFormat="false" ht="12" hidden="false" customHeight="false" outlineLevel="3" collapsed="false">
      <c r="A716" s="97" t="s">
        <v>620</v>
      </c>
      <c r="B716" s="104" t="s">
        <v>211</v>
      </c>
      <c r="C716" s="104" t="s">
        <v>621</v>
      </c>
      <c r="D716" s="98" t="s">
        <v>381</v>
      </c>
      <c r="E716" s="104" t="s">
        <v>334</v>
      </c>
      <c r="F716" s="99" t="n">
        <v>1482</v>
      </c>
    </row>
    <row r="717" customFormat="false" ht="12" hidden="false" customHeight="false" outlineLevel="2" collapsed="false">
      <c r="B717" s="104"/>
      <c r="C717" s="101" t="s">
        <v>622</v>
      </c>
      <c r="E717" s="104"/>
      <c r="F717" s="99" t="n">
        <f aca="false">SUBTOTAL(9,F716)</f>
        <v>1482</v>
      </c>
    </row>
    <row r="718" customFormat="false" ht="12" hidden="false" customHeight="false" outlineLevel="3" collapsed="false">
      <c r="A718" s="97" t="s">
        <v>620</v>
      </c>
      <c r="B718" s="104" t="s">
        <v>211</v>
      </c>
      <c r="C718" s="104" t="s">
        <v>456</v>
      </c>
      <c r="D718" s="98" t="s">
        <v>381</v>
      </c>
      <c r="E718" s="104" t="s">
        <v>334</v>
      </c>
      <c r="F718" s="99" t="n">
        <v>978</v>
      </c>
    </row>
    <row r="719" customFormat="false" ht="12" hidden="false" customHeight="false" outlineLevel="2" collapsed="false">
      <c r="B719" s="104"/>
      <c r="C719" s="101" t="s">
        <v>457</v>
      </c>
      <c r="E719" s="104"/>
      <c r="F719" s="99" t="n">
        <f aca="false">SUBTOTAL(9,F718)</f>
        <v>978</v>
      </c>
    </row>
    <row r="720" customFormat="false" ht="12" hidden="false" customHeight="false" outlineLevel="3" collapsed="false">
      <c r="A720" s="97" t="s">
        <v>620</v>
      </c>
      <c r="B720" s="104" t="s">
        <v>211</v>
      </c>
      <c r="C720" s="104" t="s">
        <v>458</v>
      </c>
      <c r="D720" s="98" t="s">
        <v>381</v>
      </c>
      <c r="E720" s="104" t="s">
        <v>334</v>
      </c>
      <c r="F720" s="99" t="n">
        <v>1449</v>
      </c>
    </row>
    <row r="721" customFormat="false" ht="12" hidden="false" customHeight="false" outlineLevel="2" collapsed="false">
      <c r="B721" s="104"/>
      <c r="C721" s="101" t="s">
        <v>459</v>
      </c>
      <c r="E721" s="104"/>
      <c r="F721" s="99" t="n">
        <f aca="false">SUBTOTAL(9,F720)</f>
        <v>1449</v>
      </c>
    </row>
    <row r="722" customFormat="false" ht="12" hidden="false" customHeight="false" outlineLevel="3" collapsed="false">
      <c r="A722" s="97" t="s">
        <v>620</v>
      </c>
      <c r="B722" s="104" t="s">
        <v>211</v>
      </c>
      <c r="C722" s="104" t="s">
        <v>623</v>
      </c>
      <c r="D722" s="98" t="s">
        <v>381</v>
      </c>
      <c r="E722" s="104" t="s">
        <v>334</v>
      </c>
      <c r="F722" s="99" t="n">
        <v>1206</v>
      </c>
    </row>
    <row r="723" customFormat="false" ht="12" hidden="false" customHeight="false" outlineLevel="2" collapsed="false">
      <c r="B723" s="104"/>
      <c r="C723" s="101" t="s">
        <v>624</v>
      </c>
      <c r="E723" s="104"/>
      <c r="F723" s="99" t="n">
        <f aca="false">SUBTOTAL(9,F722)</f>
        <v>1206</v>
      </c>
    </row>
    <row r="724" customFormat="false" ht="12" hidden="false" customHeight="false" outlineLevel="1" collapsed="false">
      <c r="B724" s="101" t="s">
        <v>625</v>
      </c>
      <c r="C724" s="104"/>
      <c r="E724" s="104"/>
      <c r="F724" s="99" t="n">
        <f aca="false">SUBTOTAL(9,F716:F722)</f>
        <v>5115</v>
      </c>
    </row>
    <row r="725" customFormat="false" ht="12" hidden="false" customHeight="false" outlineLevel="3" collapsed="false">
      <c r="A725" s="97" t="s">
        <v>620</v>
      </c>
      <c r="B725" s="104" t="s">
        <v>265</v>
      </c>
      <c r="C725" s="104" t="s">
        <v>621</v>
      </c>
      <c r="D725" s="98" t="s">
        <v>381</v>
      </c>
      <c r="E725" s="104" t="s">
        <v>334</v>
      </c>
      <c r="F725" s="99" t="n">
        <v>5211</v>
      </c>
    </row>
    <row r="726" customFormat="false" ht="12" hidden="false" customHeight="false" outlineLevel="2" collapsed="false">
      <c r="B726" s="104"/>
      <c r="C726" s="101" t="s">
        <v>622</v>
      </c>
      <c r="E726" s="104"/>
      <c r="F726" s="99" t="n">
        <f aca="false">SUBTOTAL(9,F725)</f>
        <v>5211</v>
      </c>
    </row>
    <row r="727" customFormat="false" ht="12" hidden="false" customHeight="false" outlineLevel="1" collapsed="false">
      <c r="B727" s="101" t="s">
        <v>626</v>
      </c>
      <c r="C727" s="104"/>
      <c r="E727" s="104"/>
      <c r="F727" s="99" t="n">
        <f aca="false">SUBTOTAL(9,F725)</f>
        <v>5211</v>
      </c>
    </row>
    <row r="728" customFormat="false" ht="12" hidden="false" customHeight="false" outlineLevel="3" collapsed="false">
      <c r="A728" s="97" t="s">
        <v>627</v>
      </c>
      <c r="B728" s="104" t="s">
        <v>302</v>
      </c>
      <c r="C728" s="104" t="s">
        <v>628</v>
      </c>
      <c r="D728" s="98" t="s">
        <v>364</v>
      </c>
      <c r="E728" s="104" t="s">
        <v>334</v>
      </c>
      <c r="F728" s="99" t="n">
        <v>0</v>
      </c>
    </row>
    <row r="729" customFormat="false" ht="12" hidden="false" customHeight="false" outlineLevel="3" collapsed="false">
      <c r="A729" s="97" t="s">
        <v>627</v>
      </c>
      <c r="B729" s="104" t="s">
        <v>302</v>
      </c>
      <c r="C729" s="104" t="s">
        <v>628</v>
      </c>
      <c r="D729" s="98" t="s">
        <v>364</v>
      </c>
      <c r="E729" s="104" t="s">
        <v>335</v>
      </c>
      <c r="F729" s="99" t="n">
        <v>64</v>
      </c>
    </row>
    <row r="730" customFormat="false" ht="12" hidden="false" customHeight="false" outlineLevel="3" collapsed="false">
      <c r="A730" s="97" t="s">
        <v>627</v>
      </c>
      <c r="B730" s="104" t="s">
        <v>302</v>
      </c>
      <c r="C730" s="104" t="s">
        <v>628</v>
      </c>
      <c r="D730" s="98" t="s">
        <v>364</v>
      </c>
      <c r="E730" s="104" t="s">
        <v>336</v>
      </c>
      <c r="F730" s="99" t="n">
        <v>2560</v>
      </c>
    </row>
    <row r="731" customFormat="false" ht="12" hidden="false" customHeight="false" outlineLevel="3" collapsed="false">
      <c r="A731" s="97" t="s">
        <v>627</v>
      </c>
      <c r="B731" s="104" t="s">
        <v>302</v>
      </c>
      <c r="C731" s="104" t="s">
        <v>628</v>
      </c>
      <c r="D731" s="98" t="s">
        <v>364</v>
      </c>
      <c r="E731" s="104" t="s">
        <v>337</v>
      </c>
      <c r="F731" s="99" t="n">
        <v>0</v>
      </c>
    </row>
    <row r="732" customFormat="false" ht="12" hidden="false" customHeight="false" outlineLevel="3" collapsed="false">
      <c r="A732" s="97" t="s">
        <v>627</v>
      </c>
      <c r="B732" s="104" t="s">
        <v>302</v>
      </c>
      <c r="C732" s="104" t="s">
        <v>628</v>
      </c>
      <c r="D732" s="98" t="s">
        <v>364</v>
      </c>
      <c r="E732" s="104" t="s">
        <v>348</v>
      </c>
      <c r="F732" s="99" t="n">
        <v>1</v>
      </c>
    </row>
    <row r="733" customFormat="false" ht="12" hidden="false" customHeight="false" outlineLevel="3" collapsed="false">
      <c r="A733" s="97" t="s">
        <v>627</v>
      </c>
      <c r="B733" s="104" t="s">
        <v>302</v>
      </c>
      <c r="C733" s="104" t="s">
        <v>628</v>
      </c>
      <c r="D733" s="98" t="s">
        <v>364</v>
      </c>
      <c r="E733" s="104" t="s">
        <v>348</v>
      </c>
      <c r="F733" s="99" t="n">
        <v>0</v>
      </c>
    </row>
    <row r="734" customFormat="false" ht="12" hidden="false" customHeight="false" outlineLevel="2" collapsed="false">
      <c r="B734" s="104"/>
      <c r="C734" s="101" t="s">
        <v>629</v>
      </c>
      <c r="E734" s="104"/>
      <c r="F734" s="99" t="n">
        <f aca="false">SUBTOTAL(9,F728:F733)</f>
        <v>2625</v>
      </c>
    </row>
    <row r="735" customFormat="false" ht="12" hidden="false" customHeight="false" outlineLevel="3" collapsed="false">
      <c r="A735" s="97" t="s">
        <v>627</v>
      </c>
      <c r="B735" s="104" t="s">
        <v>302</v>
      </c>
      <c r="C735" s="104" t="s">
        <v>630</v>
      </c>
      <c r="D735" s="98" t="s">
        <v>364</v>
      </c>
      <c r="E735" s="104" t="s">
        <v>334</v>
      </c>
      <c r="F735" s="99" t="n">
        <v>597</v>
      </c>
    </row>
    <row r="736" customFormat="false" ht="12" hidden="false" customHeight="false" outlineLevel="3" collapsed="false">
      <c r="A736" s="97" t="s">
        <v>627</v>
      </c>
      <c r="B736" s="104" t="s">
        <v>302</v>
      </c>
      <c r="C736" s="104" t="s">
        <v>630</v>
      </c>
      <c r="D736" s="98" t="s">
        <v>364</v>
      </c>
      <c r="E736" s="104" t="s">
        <v>335</v>
      </c>
      <c r="F736" s="99" t="n">
        <v>2580</v>
      </c>
    </row>
    <row r="737" customFormat="false" ht="12" hidden="false" customHeight="false" outlineLevel="3" collapsed="false">
      <c r="A737" s="97" t="s">
        <v>627</v>
      </c>
      <c r="B737" s="104" t="s">
        <v>302</v>
      </c>
      <c r="C737" s="104" t="s">
        <v>630</v>
      </c>
      <c r="D737" s="98" t="s">
        <v>364</v>
      </c>
      <c r="E737" s="104" t="s">
        <v>336</v>
      </c>
      <c r="F737" s="99" t="n">
        <v>18000</v>
      </c>
    </row>
    <row r="738" customFormat="false" ht="12" hidden="false" customHeight="false" outlineLevel="3" collapsed="false">
      <c r="A738" s="97" t="s">
        <v>627</v>
      </c>
      <c r="B738" s="104" t="s">
        <v>302</v>
      </c>
      <c r="C738" s="104" t="s">
        <v>630</v>
      </c>
      <c r="D738" s="98" t="s">
        <v>364</v>
      </c>
      <c r="E738" s="104" t="s">
        <v>337</v>
      </c>
      <c r="F738" s="99" t="n">
        <v>149</v>
      </c>
    </row>
    <row r="739" customFormat="false" ht="12" hidden="false" customHeight="false" outlineLevel="3" collapsed="false">
      <c r="A739" s="97" t="s">
        <v>627</v>
      </c>
      <c r="B739" s="104" t="s">
        <v>302</v>
      </c>
      <c r="C739" s="104" t="s">
        <v>630</v>
      </c>
      <c r="D739" s="98" t="s">
        <v>364</v>
      </c>
      <c r="E739" s="104" t="s">
        <v>348</v>
      </c>
      <c r="F739" s="99" t="n">
        <v>9</v>
      </c>
    </row>
    <row r="740" customFormat="false" ht="12" hidden="false" customHeight="false" outlineLevel="3" collapsed="false">
      <c r="A740" s="97" t="s">
        <v>627</v>
      </c>
      <c r="B740" s="104" t="s">
        <v>302</v>
      </c>
      <c r="C740" s="104" t="s">
        <v>630</v>
      </c>
      <c r="D740" s="98" t="s">
        <v>364</v>
      </c>
      <c r="E740" s="104" t="s">
        <v>348</v>
      </c>
      <c r="F740" s="99" t="n">
        <v>4</v>
      </c>
    </row>
    <row r="741" customFormat="false" ht="12" hidden="false" customHeight="false" outlineLevel="2" collapsed="false">
      <c r="B741" s="104"/>
      <c r="C741" s="101" t="s">
        <v>631</v>
      </c>
      <c r="E741" s="104"/>
      <c r="F741" s="99" t="n">
        <f aca="false">SUBTOTAL(9,F735:F740)</f>
        <v>21339</v>
      </c>
    </row>
    <row r="742" customFormat="false" ht="12" hidden="false" customHeight="false" outlineLevel="1" collapsed="false">
      <c r="B742" s="101" t="s">
        <v>632</v>
      </c>
      <c r="C742" s="104"/>
      <c r="E742" s="104"/>
      <c r="F742" s="99" t="n">
        <f aca="false">SUBTOTAL(9,F728:F740)</f>
        <v>23964</v>
      </c>
    </row>
    <row r="743" customFormat="false" ht="12" hidden="false" customHeight="false" outlineLevel="3" collapsed="false">
      <c r="A743" s="97" t="s">
        <v>267</v>
      </c>
      <c r="B743" s="104" t="s">
        <v>266</v>
      </c>
      <c r="C743" s="104" t="s">
        <v>633</v>
      </c>
      <c r="D743" s="98" t="s">
        <v>381</v>
      </c>
      <c r="E743" s="104" t="s">
        <v>334</v>
      </c>
      <c r="F743" s="99" t="n">
        <v>174</v>
      </c>
    </row>
    <row r="744" customFormat="false" ht="12" hidden="false" customHeight="false" outlineLevel="2" collapsed="false">
      <c r="B744" s="104"/>
      <c r="C744" s="101" t="s">
        <v>634</v>
      </c>
      <c r="E744" s="104"/>
      <c r="F744" s="99" t="n">
        <f aca="false">SUBTOTAL(9,F743)</f>
        <v>174</v>
      </c>
    </row>
    <row r="745" customFormat="false" ht="12" hidden="false" customHeight="false" outlineLevel="1" collapsed="false">
      <c r="B745" s="101" t="s">
        <v>635</v>
      </c>
      <c r="C745" s="104"/>
      <c r="E745" s="104"/>
      <c r="F745" s="99" t="n">
        <f aca="false">SUBTOTAL(9,F743)</f>
        <v>174</v>
      </c>
    </row>
    <row r="746" customFormat="false" ht="12" hidden="false" customHeight="false" outlineLevel="3" collapsed="false">
      <c r="A746" s="97" t="s">
        <v>114</v>
      </c>
      <c r="B746" s="104" t="s">
        <v>113</v>
      </c>
      <c r="C746" s="104" t="s">
        <v>363</v>
      </c>
      <c r="D746" s="98" t="s">
        <v>364</v>
      </c>
      <c r="E746" s="104" t="s">
        <v>348</v>
      </c>
      <c r="F746" s="99" t="n">
        <v>10795</v>
      </c>
    </row>
    <row r="747" customFormat="false" ht="12" hidden="false" customHeight="false" outlineLevel="2" collapsed="false">
      <c r="B747" s="104"/>
      <c r="C747" s="101" t="s">
        <v>365</v>
      </c>
      <c r="E747" s="104"/>
      <c r="F747" s="99" t="n">
        <f aca="false">SUBTOTAL(9,F746)</f>
        <v>10795</v>
      </c>
    </row>
    <row r="748" customFormat="false" ht="12" hidden="false" customHeight="false" outlineLevel="1" collapsed="false">
      <c r="B748" s="101" t="s">
        <v>636</v>
      </c>
      <c r="C748" s="104"/>
      <c r="E748" s="104"/>
      <c r="F748" s="99" t="n">
        <f aca="false">SUBTOTAL(9,F746)</f>
        <v>10795</v>
      </c>
    </row>
    <row r="749" customFormat="false" ht="12" hidden="false" customHeight="false" outlineLevel="3" collapsed="false">
      <c r="A749" s="97" t="s">
        <v>114</v>
      </c>
      <c r="B749" s="104" t="s">
        <v>115</v>
      </c>
      <c r="C749" s="104" t="s">
        <v>363</v>
      </c>
      <c r="D749" s="98" t="s">
        <v>364</v>
      </c>
      <c r="E749" s="104" t="s">
        <v>334</v>
      </c>
      <c r="F749" s="99" t="n">
        <v>1159</v>
      </c>
    </row>
    <row r="750" customFormat="false" ht="12" hidden="false" customHeight="false" outlineLevel="3" collapsed="false">
      <c r="A750" s="97" t="s">
        <v>114</v>
      </c>
      <c r="B750" s="104" t="s">
        <v>115</v>
      </c>
      <c r="C750" s="104" t="s">
        <v>363</v>
      </c>
      <c r="D750" s="98" t="s">
        <v>364</v>
      </c>
      <c r="E750" s="104" t="s">
        <v>335</v>
      </c>
      <c r="F750" s="99" t="n">
        <v>0</v>
      </c>
    </row>
    <row r="751" customFormat="false" ht="12" hidden="false" customHeight="false" outlineLevel="3" collapsed="false">
      <c r="A751" s="97" t="s">
        <v>114</v>
      </c>
      <c r="B751" s="104" t="s">
        <v>115</v>
      </c>
      <c r="C751" s="104" t="s">
        <v>363</v>
      </c>
      <c r="D751" s="98" t="s">
        <v>364</v>
      </c>
      <c r="E751" s="104" t="s">
        <v>336</v>
      </c>
      <c r="F751" s="99" t="n">
        <v>63</v>
      </c>
    </row>
    <row r="752" customFormat="false" ht="12" hidden="false" customHeight="false" outlineLevel="3" collapsed="false">
      <c r="A752" s="97" t="s">
        <v>114</v>
      </c>
      <c r="B752" s="104" t="s">
        <v>115</v>
      </c>
      <c r="C752" s="104" t="s">
        <v>363</v>
      </c>
      <c r="D752" s="98" t="s">
        <v>364</v>
      </c>
      <c r="E752" s="104" t="s">
        <v>337</v>
      </c>
      <c r="F752" s="99" t="n">
        <v>12</v>
      </c>
    </row>
    <row r="753" customFormat="false" ht="12" hidden="false" customHeight="false" outlineLevel="3" collapsed="false">
      <c r="A753" s="97" t="s">
        <v>114</v>
      </c>
      <c r="B753" s="104" t="s">
        <v>115</v>
      </c>
      <c r="C753" s="104" t="s">
        <v>363</v>
      </c>
      <c r="D753" s="98" t="s">
        <v>364</v>
      </c>
      <c r="E753" s="104" t="s">
        <v>348</v>
      </c>
      <c r="F753" s="99" t="n">
        <v>338</v>
      </c>
    </row>
    <row r="754" customFormat="false" ht="12" hidden="false" customHeight="false" outlineLevel="3" collapsed="false">
      <c r="A754" s="97" t="s">
        <v>114</v>
      </c>
      <c r="B754" s="104" t="s">
        <v>115</v>
      </c>
      <c r="C754" s="104" t="s">
        <v>363</v>
      </c>
      <c r="D754" s="98" t="s">
        <v>364</v>
      </c>
      <c r="E754" s="104" t="s">
        <v>348</v>
      </c>
      <c r="F754" s="99" t="n">
        <v>161</v>
      </c>
    </row>
    <row r="755" customFormat="false" ht="12" hidden="false" customHeight="false" outlineLevel="2" collapsed="false">
      <c r="B755" s="104"/>
      <c r="C755" s="101" t="s">
        <v>365</v>
      </c>
      <c r="E755" s="104"/>
      <c r="F755" s="99" t="n">
        <f aca="false">SUBTOTAL(9,F749:F754)</f>
        <v>1733</v>
      </c>
    </row>
    <row r="756" customFormat="false" ht="12" hidden="false" customHeight="false" outlineLevel="1" collapsed="false">
      <c r="B756" s="101" t="s">
        <v>637</v>
      </c>
      <c r="C756" s="104"/>
      <c r="E756" s="104"/>
      <c r="F756" s="99" t="n">
        <f aca="false">SUBTOTAL(9,F749:F754)</f>
        <v>1733</v>
      </c>
    </row>
    <row r="757" customFormat="false" ht="12" hidden="false" customHeight="false" outlineLevel="3" collapsed="false">
      <c r="A757" s="97" t="s">
        <v>114</v>
      </c>
      <c r="B757" s="104" t="s">
        <v>116</v>
      </c>
      <c r="C757" s="104" t="s">
        <v>363</v>
      </c>
      <c r="D757" s="98" t="s">
        <v>364</v>
      </c>
      <c r="E757" s="104" t="s">
        <v>334</v>
      </c>
      <c r="F757" s="99" t="n">
        <v>1188</v>
      </c>
    </row>
    <row r="758" customFormat="false" ht="12" hidden="false" customHeight="false" outlineLevel="3" collapsed="false">
      <c r="A758" s="97" t="s">
        <v>114</v>
      </c>
      <c r="B758" s="104" t="s">
        <v>116</v>
      </c>
      <c r="C758" s="104" t="s">
        <v>363</v>
      </c>
      <c r="D758" s="98" t="s">
        <v>364</v>
      </c>
      <c r="E758" s="104" t="s">
        <v>335</v>
      </c>
      <c r="F758" s="99" t="n">
        <v>0</v>
      </c>
    </row>
    <row r="759" customFormat="false" ht="12" hidden="false" customHeight="false" outlineLevel="3" collapsed="false">
      <c r="A759" s="97" t="s">
        <v>114</v>
      </c>
      <c r="B759" s="104" t="s">
        <v>116</v>
      </c>
      <c r="C759" s="104" t="s">
        <v>363</v>
      </c>
      <c r="D759" s="98" t="s">
        <v>364</v>
      </c>
      <c r="E759" s="104" t="s">
        <v>336</v>
      </c>
      <c r="F759" s="99" t="n">
        <v>64</v>
      </c>
    </row>
    <row r="760" customFormat="false" ht="12" hidden="false" customHeight="false" outlineLevel="3" collapsed="false">
      <c r="A760" s="97" t="s">
        <v>114</v>
      </c>
      <c r="B760" s="104" t="s">
        <v>116</v>
      </c>
      <c r="C760" s="104" t="s">
        <v>363</v>
      </c>
      <c r="D760" s="98" t="s">
        <v>364</v>
      </c>
      <c r="E760" s="104" t="s">
        <v>337</v>
      </c>
      <c r="F760" s="99" t="n">
        <v>12</v>
      </c>
    </row>
    <row r="761" customFormat="false" ht="12" hidden="false" customHeight="false" outlineLevel="3" collapsed="false">
      <c r="A761" s="97" t="s">
        <v>114</v>
      </c>
      <c r="B761" s="104" t="s">
        <v>116</v>
      </c>
      <c r="C761" s="104" t="s">
        <v>363</v>
      </c>
      <c r="D761" s="98" t="s">
        <v>364</v>
      </c>
      <c r="E761" s="104" t="s">
        <v>348</v>
      </c>
      <c r="F761" s="99" t="n">
        <v>347</v>
      </c>
    </row>
    <row r="762" customFormat="false" ht="12" hidden="false" customHeight="false" outlineLevel="3" collapsed="false">
      <c r="A762" s="97" t="s">
        <v>114</v>
      </c>
      <c r="B762" s="104" t="s">
        <v>116</v>
      </c>
      <c r="C762" s="104" t="s">
        <v>363</v>
      </c>
      <c r="D762" s="98" t="s">
        <v>364</v>
      </c>
      <c r="E762" s="104" t="s">
        <v>348</v>
      </c>
      <c r="F762" s="99" t="n">
        <v>165</v>
      </c>
    </row>
    <row r="763" customFormat="false" ht="12" hidden="false" customHeight="false" outlineLevel="2" collapsed="false">
      <c r="B763" s="104"/>
      <c r="C763" s="101" t="s">
        <v>365</v>
      </c>
      <c r="E763" s="104"/>
      <c r="F763" s="99" t="n">
        <f aca="false">SUBTOTAL(9,F757:F762)</f>
        <v>1776</v>
      </c>
    </row>
    <row r="764" customFormat="false" ht="12" hidden="false" customHeight="false" outlineLevel="1" collapsed="false">
      <c r="B764" s="101" t="s">
        <v>638</v>
      </c>
      <c r="C764" s="104"/>
      <c r="E764" s="104"/>
      <c r="F764" s="99" t="n">
        <f aca="false">SUBTOTAL(9,F757:F762)</f>
        <v>1776</v>
      </c>
    </row>
    <row r="765" customFormat="false" ht="12" hidden="false" customHeight="false" outlineLevel="3" collapsed="false">
      <c r="A765" s="97" t="s">
        <v>114</v>
      </c>
      <c r="B765" s="104" t="s">
        <v>117</v>
      </c>
      <c r="C765" s="104" t="s">
        <v>363</v>
      </c>
      <c r="D765" s="98" t="s">
        <v>364</v>
      </c>
      <c r="E765" s="104" t="s">
        <v>334</v>
      </c>
      <c r="F765" s="99" t="n">
        <v>1130</v>
      </c>
    </row>
    <row r="766" customFormat="false" ht="12" hidden="false" customHeight="false" outlineLevel="3" collapsed="false">
      <c r="A766" s="97" t="s">
        <v>114</v>
      </c>
      <c r="B766" s="104" t="s">
        <v>117</v>
      </c>
      <c r="C766" s="104" t="s">
        <v>363</v>
      </c>
      <c r="D766" s="98" t="s">
        <v>364</v>
      </c>
      <c r="E766" s="104" t="s">
        <v>335</v>
      </c>
      <c r="F766" s="99" t="n">
        <v>0</v>
      </c>
    </row>
    <row r="767" customFormat="false" ht="12" hidden="false" customHeight="false" outlineLevel="3" collapsed="false">
      <c r="A767" s="97" t="s">
        <v>114</v>
      </c>
      <c r="B767" s="104" t="s">
        <v>117</v>
      </c>
      <c r="C767" s="104" t="s">
        <v>363</v>
      </c>
      <c r="D767" s="98" t="s">
        <v>364</v>
      </c>
      <c r="E767" s="104" t="s">
        <v>336</v>
      </c>
      <c r="F767" s="99" t="n">
        <v>61</v>
      </c>
    </row>
    <row r="768" customFormat="false" ht="12" hidden="false" customHeight="false" outlineLevel="3" collapsed="false">
      <c r="A768" s="97" t="s">
        <v>114</v>
      </c>
      <c r="B768" s="104" t="s">
        <v>117</v>
      </c>
      <c r="C768" s="104" t="s">
        <v>363</v>
      </c>
      <c r="D768" s="98" t="s">
        <v>364</v>
      </c>
      <c r="E768" s="104" t="s">
        <v>337</v>
      </c>
      <c r="F768" s="99" t="n">
        <v>12</v>
      </c>
    </row>
    <row r="769" customFormat="false" ht="12" hidden="false" customHeight="false" outlineLevel="3" collapsed="false">
      <c r="A769" s="97" t="s">
        <v>114</v>
      </c>
      <c r="B769" s="104" t="s">
        <v>117</v>
      </c>
      <c r="C769" s="104" t="s">
        <v>363</v>
      </c>
      <c r="D769" s="98" t="s">
        <v>364</v>
      </c>
      <c r="E769" s="104" t="s">
        <v>348</v>
      </c>
      <c r="F769" s="99" t="n">
        <v>330</v>
      </c>
    </row>
    <row r="770" customFormat="false" ht="12" hidden="false" customHeight="false" outlineLevel="3" collapsed="false">
      <c r="A770" s="97" t="s">
        <v>114</v>
      </c>
      <c r="B770" s="104" t="s">
        <v>117</v>
      </c>
      <c r="C770" s="104" t="s">
        <v>363</v>
      </c>
      <c r="D770" s="98" t="s">
        <v>364</v>
      </c>
      <c r="E770" s="104" t="s">
        <v>348</v>
      </c>
      <c r="F770" s="99" t="n">
        <v>157</v>
      </c>
    </row>
    <row r="771" customFormat="false" ht="12" hidden="false" customHeight="false" outlineLevel="2" collapsed="false">
      <c r="B771" s="104"/>
      <c r="C771" s="101" t="s">
        <v>365</v>
      </c>
      <c r="E771" s="104"/>
      <c r="F771" s="99" t="n">
        <f aca="false">SUBTOTAL(9,F765:F770)</f>
        <v>1690</v>
      </c>
    </row>
    <row r="772" customFormat="false" ht="12" hidden="false" customHeight="false" outlineLevel="1" collapsed="false">
      <c r="B772" s="101" t="s">
        <v>639</v>
      </c>
      <c r="C772" s="104"/>
      <c r="E772" s="104"/>
      <c r="F772" s="99" t="n">
        <f aca="false">SUBTOTAL(9,F765:F770)</f>
        <v>1690</v>
      </c>
    </row>
    <row r="773" customFormat="false" ht="12" hidden="false" customHeight="false" outlineLevel="3" collapsed="false">
      <c r="A773" s="97" t="s">
        <v>31</v>
      </c>
      <c r="B773" s="104" t="s">
        <v>28</v>
      </c>
      <c r="C773" s="104" t="s">
        <v>640</v>
      </c>
      <c r="D773" s="98" t="s">
        <v>364</v>
      </c>
      <c r="E773" s="104" t="s">
        <v>348</v>
      </c>
      <c r="F773" s="99" t="n">
        <v>85000</v>
      </c>
    </row>
    <row r="774" customFormat="false" ht="12" hidden="false" customHeight="false" outlineLevel="2" collapsed="false">
      <c r="B774" s="104"/>
      <c r="C774" s="101" t="s">
        <v>641</v>
      </c>
      <c r="E774" s="104"/>
      <c r="F774" s="99" t="n">
        <f aca="false">SUBTOTAL(9,F773)</f>
        <v>85000</v>
      </c>
    </row>
    <row r="775" customFormat="false" ht="12" hidden="false" customHeight="false" outlineLevel="1" collapsed="false">
      <c r="B775" s="101" t="s">
        <v>642</v>
      </c>
      <c r="C775" s="104"/>
      <c r="E775" s="104"/>
      <c r="F775" s="99" t="n">
        <f aca="false">SUBTOTAL(9,F773)</f>
        <v>85000</v>
      </c>
    </row>
    <row r="776" customFormat="false" ht="12" hidden="false" customHeight="false" outlineLevel="3" collapsed="false">
      <c r="A776" s="97" t="s">
        <v>33</v>
      </c>
      <c r="B776" s="104" t="s">
        <v>213</v>
      </c>
      <c r="C776" s="104" t="s">
        <v>643</v>
      </c>
      <c r="D776" s="98" t="s">
        <v>364</v>
      </c>
      <c r="E776" s="104" t="s">
        <v>334</v>
      </c>
      <c r="F776" s="99" t="n">
        <v>90</v>
      </c>
    </row>
    <row r="777" customFormat="false" ht="12" hidden="false" customHeight="false" outlineLevel="3" collapsed="false">
      <c r="A777" s="97" t="s">
        <v>33</v>
      </c>
      <c r="B777" s="104" t="s">
        <v>213</v>
      </c>
      <c r="C777" s="104" t="s">
        <v>643</v>
      </c>
      <c r="D777" s="98" t="s">
        <v>364</v>
      </c>
      <c r="E777" s="104" t="s">
        <v>335</v>
      </c>
      <c r="F777" s="99" t="n">
        <v>0</v>
      </c>
    </row>
    <row r="778" customFormat="false" ht="12" hidden="false" customHeight="false" outlineLevel="3" collapsed="false">
      <c r="A778" s="97" t="s">
        <v>33</v>
      </c>
      <c r="B778" s="104" t="s">
        <v>213</v>
      </c>
      <c r="C778" s="104" t="s">
        <v>643</v>
      </c>
      <c r="D778" s="98" t="s">
        <v>364</v>
      </c>
      <c r="E778" s="104" t="s">
        <v>336</v>
      </c>
      <c r="F778" s="99" t="n">
        <v>6</v>
      </c>
    </row>
    <row r="779" customFormat="false" ht="12" hidden="false" customHeight="false" outlineLevel="3" collapsed="false">
      <c r="A779" s="97" t="s">
        <v>33</v>
      </c>
      <c r="B779" s="104" t="s">
        <v>213</v>
      </c>
      <c r="C779" s="104" t="s">
        <v>643</v>
      </c>
      <c r="D779" s="98" t="s">
        <v>364</v>
      </c>
      <c r="E779" s="104" t="s">
        <v>337</v>
      </c>
      <c r="F779" s="99" t="n">
        <v>5</v>
      </c>
    </row>
    <row r="780" customFormat="false" ht="12" hidden="false" customHeight="false" outlineLevel="3" collapsed="false">
      <c r="A780" s="97" t="s">
        <v>33</v>
      </c>
      <c r="B780" s="104" t="s">
        <v>213</v>
      </c>
      <c r="C780" s="104" t="s">
        <v>643</v>
      </c>
      <c r="D780" s="98" t="s">
        <v>364</v>
      </c>
      <c r="E780" s="104" t="s">
        <v>348</v>
      </c>
      <c r="F780" s="99" t="n">
        <v>37</v>
      </c>
    </row>
    <row r="781" customFormat="false" ht="12" hidden="false" customHeight="false" outlineLevel="3" collapsed="false">
      <c r="A781" s="97" t="s">
        <v>33</v>
      </c>
      <c r="B781" s="104" t="s">
        <v>213</v>
      </c>
      <c r="C781" s="104" t="s">
        <v>643</v>
      </c>
      <c r="D781" s="98" t="s">
        <v>364</v>
      </c>
      <c r="E781" s="104" t="s">
        <v>348</v>
      </c>
      <c r="F781" s="99" t="n">
        <v>11</v>
      </c>
    </row>
    <row r="782" customFormat="false" ht="12" hidden="false" customHeight="false" outlineLevel="2" collapsed="false">
      <c r="B782" s="104"/>
      <c r="C782" s="101" t="s">
        <v>644</v>
      </c>
      <c r="E782" s="104"/>
      <c r="F782" s="99" t="n">
        <f aca="false">SUBTOTAL(9,F776:F781)</f>
        <v>149</v>
      </c>
    </row>
    <row r="783" customFormat="false" ht="12" hidden="false" customHeight="false" outlineLevel="3" collapsed="false">
      <c r="A783" s="97" t="s">
        <v>33</v>
      </c>
      <c r="B783" s="104" t="s">
        <v>213</v>
      </c>
      <c r="C783" s="104" t="s">
        <v>645</v>
      </c>
      <c r="D783" s="98" t="s">
        <v>364</v>
      </c>
      <c r="E783" s="104" t="s">
        <v>334</v>
      </c>
      <c r="F783" s="99" t="n">
        <v>14</v>
      </c>
    </row>
    <row r="784" customFormat="false" ht="12" hidden="false" customHeight="false" outlineLevel="3" collapsed="false">
      <c r="A784" s="97" t="s">
        <v>33</v>
      </c>
      <c r="B784" s="104" t="s">
        <v>213</v>
      </c>
      <c r="C784" s="104" t="s">
        <v>645</v>
      </c>
      <c r="D784" s="98" t="s">
        <v>364</v>
      </c>
      <c r="E784" s="104" t="s">
        <v>335</v>
      </c>
      <c r="F784" s="99" t="n">
        <v>0</v>
      </c>
    </row>
    <row r="785" customFormat="false" ht="12" hidden="false" customHeight="false" outlineLevel="3" collapsed="false">
      <c r="A785" s="97" t="s">
        <v>33</v>
      </c>
      <c r="B785" s="104" t="s">
        <v>213</v>
      </c>
      <c r="C785" s="104" t="s">
        <v>645</v>
      </c>
      <c r="D785" s="98" t="s">
        <v>364</v>
      </c>
      <c r="E785" s="104" t="s">
        <v>336</v>
      </c>
      <c r="F785" s="99" t="n">
        <v>0</v>
      </c>
    </row>
    <row r="786" customFormat="false" ht="12" hidden="false" customHeight="false" outlineLevel="3" collapsed="false">
      <c r="A786" s="97" t="s">
        <v>33</v>
      </c>
      <c r="B786" s="104" t="s">
        <v>213</v>
      </c>
      <c r="C786" s="104" t="s">
        <v>645</v>
      </c>
      <c r="D786" s="98" t="s">
        <v>364</v>
      </c>
      <c r="E786" s="104" t="s">
        <v>337</v>
      </c>
      <c r="F786" s="99" t="n">
        <v>0</v>
      </c>
    </row>
    <row r="787" customFormat="false" ht="12" hidden="false" customHeight="false" outlineLevel="3" collapsed="false">
      <c r="A787" s="97" t="s">
        <v>33</v>
      </c>
      <c r="B787" s="104" t="s">
        <v>213</v>
      </c>
      <c r="C787" s="104" t="s">
        <v>645</v>
      </c>
      <c r="D787" s="98" t="s">
        <v>364</v>
      </c>
      <c r="E787" s="104" t="s">
        <v>348</v>
      </c>
      <c r="F787" s="99" t="n">
        <v>6</v>
      </c>
    </row>
    <row r="788" customFormat="false" ht="12" hidden="false" customHeight="false" outlineLevel="3" collapsed="false">
      <c r="A788" s="97" t="s">
        <v>33</v>
      </c>
      <c r="B788" s="104" t="s">
        <v>213</v>
      </c>
      <c r="C788" s="104" t="s">
        <v>645</v>
      </c>
      <c r="D788" s="98" t="s">
        <v>364</v>
      </c>
      <c r="E788" s="104" t="s">
        <v>348</v>
      </c>
      <c r="F788" s="99" t="n">
        <v>1</v>
      </c>
    </row>
    <row r="789" customFormat="false" ht="12" hidden="false" customHeight="false" outlineLevel="2" collapsed="false">
      <c r="B789" s="104"/>
      <c r="C789" s="101" t="s">
        <v>646</v>
      </c>
      <c r="E789" s="104"/>
      <c r="F789" s="99" t="n">
        <f aca="false">SUBTOTAL(9,F783:F788)</f>
        <v>21</v>
      </c>
    </row>
    <row r="790" customFormat="false" ht="12" hidden="false" customHeight="false" outlineLevel="3" collapsed="false">
      <c r="A790" s="97" t="s">
        <v>33</v>
      </c>
      <c r="B790" s="104" t="s">
        <v>213</v>
      </c>
      <c r="C790" s="104" t="s">
        <v>647</v>
      </c>
      <c r="D790" s="98" t="s">
        <v>364</v>
      </c>
      <c r="E790" s="104" t="s">
        <v>334</v>
      </c>
      <c r="F790" s="99" t="n">
        <v>16</v>
      </c>
    </row>
    <row r="791" customFormat="false" ht="12" hidden="false" customHeight="false" outlineLevel="3" collapsed="false">
      <c r="A791" s="97" t="s">
        <v>33</v>
      </c>
      <c r="B791" s="104" t="s">
        <v>213</v>
      </c>
      <c r="C791" s="104" t="s">
        <v>647</v>
      </c>
      <c r="D791" s="98" t="s">
        <v>364</v>
      </c>
      <c r="E791" s="104" t="s">
        <v>335</v>
      </c>
      <c r="F791" s="99" t="n">
        <v>0</v>
      </c>
    </row>
    <row r="792" customFormat="false" ht="12" hidden="false" customHeight="false" outlineLevel="3" collapsed="false">
      <c r="A792" s="97" t="s">
        <v>33</v>
      </c>
      <c r="B792" s="104" t="s">
        <v>213</v>
      </c>
      <c r="C792" s="104" t="s">
        <v>647</v>
      </c>
      <c r="D792" s="98" t="s">
        <v>364</v>
      </c>
      <c r="E792" s="104" t="s">
        <v>336</v>
      </c>
      <c r="F792" s="99" t="n">
        <v>1</v>
      </c>
    </row>
    <row r="793" customFormat="false" ht="12" hidden="false" customHeight="false" outlineLevel="3" collapsed="false">
      <c r="A793" s="97" t="s">
        <v>33</v>
      </c>
      <c r="B793" s="104" t="s">
        <v>213</v>
      </c>
      <c r="C793" s="104" t="s">
        <v>647</v>
      </c>
      <c r="D793" s="98" t="s">
        <v>364</v>
      </c>
      <c r="E793" s="104" t="s">
        <v>337</v>
      </c>
      <c r="F793" s="99" t="n">
        <v>0</v>
      </c>
    </row>
    <row r="794" customFormat="false" ht="12" hidden="false" customHeight="false" outlineLevel="3" collapsed="false">
      <c r="A794" s="97" t="s">
        <v>33</v>
      </c>
      <c r="B794" s="104" t="s">
        <v>213</v>
      </c>
      <c r="C794" s="104" t="s">
        <v>647</v>
      </c>
      <c r="D794" s="98" t="s">
        <v>364</v>
      </c>
      <c r="E794" s="104" t="s">
        <v>348</v>
      </c>
      <c r="F794" s="99" t="n">
        <v>6</v>
      </c>
    </row>
    <row r="795" customFormat="false" ht="12" hidden="false" customHeight="false" outlineLevel="3" collapsed="false">
      <c r="A795" s="97" t="s">
        <v>33</v>
      </c>
      <c r="B795" s="104" t="s">
        <v>213</v>
      </c>
      <c r="C795" s="104" t="s">
        <v>647</v>
      </c>
      <c r="D795" s="98" t="s">
        <v>364</v>
      </c>
      <c r="E795" s="104" t="s">
        <v>348</v>
      </c>
      <c r="F795" s="99" t="n">
        <v>2</v>
      </c>
    </row>
    <row r="796" customFormat="false" ht="12" hidden="false" customHeight="false" outlineLevel="2" collapsed="false">
      <c r="B796" s="104"/>
      <c r="C796" s="101" t="s">
        <v>648</v>
      </c>
      <c r="E796" s="104"/>
      <c r="F796" s="99" t="n">
        <f aca="false">SUBTOTAL(9,F790:F795)</f>
        <v>25</v>
      </c>
    </row>
    <row r="797" customFormat="false" ht="12" hidden="false" customHeight="false" outlineLevel="3" collapsed="false">
      <c r="A797" s="97" t="s">
        <v>33</v>
      </c>
      <c r="B797" s="104" t="s">
        <v>213</v>
      </c>
      <c r="C797" s="104" t="s">
        <v>649</v>
      </c>
      <c r="D797" s="98" t="s">
        <v>364</v>
      </c>
      <c r="E797" s="104" t="s">
        <v>334</v>
      </c>
      <c r="F797" s="99" t="n">
        <v>710</v>
      </c>
    </row>
    <row r="798" customFormat="false" ht="12" hidden="false" customHeight="false" outlineLevel="3" collapsed="false">
      <c r="A798" s="97" t="s">
        <v>33</v>
      </c>
      <c r="B798" s="104" t="s">
        <v>213</v>
      </c>
      <c r="C798" s="104" t="s">
        <v>649</v>
      </c>
      <c r="D798" s="98" t="s">
        <v>364</v>
      </c>
      <c r="E798" s="104" t="s">
        <v>335</v>
      </c>
      <c r="F798" s="99" t="n">
        <v>37</v>
      </c>
    </row>
    <row r="799" customFormat="false" ht="12" hidden="false" customHeight="false" outlineLevel="3" collapsed="false">
      <c r="A799" s="97" t="s">
        <v>33</v>
      </c>
      <c r="B799" s="104" t="s">
        <v>213</v>
      </c>
      <c r="C799" s="104" t="s">
        <v>649</v>
      </c>
      <c r="D799" s="98" t="s">
        <v>364</v>
      </c>
      <c r="E799" s="104" t="s">
        <v>336</v>
      </c>
      <c r="F799" s="99" t="n">
        <v>48</v>
      </c>
    </row>
    <row r="800" customFormat="false" ht="12" hidden="false" customHeight="false" outlineLevel="3" collapsed="false">
      <c r="A800" s="97" t="s">
        <v>33</v>
      </c>
      <c r="B800" s="104" t="s">
        <v>213</v>
      </c>
      <c r="C800" s="104" t="s">
        <v>649</v>
      </c>
      <c r="D800" s="98" t="s">
        <v>364</v>
      </c>
      <c r="E800" s="104" t="s">
        <v>337</v>
      </c>
      <c r="F800" s="99" t="n">
        <v>37</v>
      </c>
    </row>
    <row r="801" customFormat="false" ht="12" hidden="false" customHeight="false" outlineLevel="3" collapsed="false">
      <c r="A801" s="97" t="s">
        <v>33</v>
      </c>
      <c r="B801" s="104" t="s">
        <v>213</v>
      </c>
      <c r="C801" s="104" t="s">
        <v>649</v>
      </c>
      <c r="D801" s="98" t="s">
        <v>364</v>
      </c>
      <c r="E801" s="104" t="s">
        <v>348</v>
      </c>
      <c r="F801" s="99" t="n">
        <v>1086</v>
      </c>
    </row>
    <row r="802" customFormat="false" ht="12" hidden="false" customHeight="false" outlineLevel="3" collapsed="false">
      <c r="A802" s="97" t="s">
        <v>33</v>
      </c>
      <c r="B802" s="104" t="s">
        <v>213</v>
      </c>
      <c r="C802" s="104" t="s">
        <v>649</v>
      </c>
      <c r="D802" s="98" t="s">
        <v>364</v>
      </c>
      <c r="E802" s="104" t="s">
        <v>348</v>
      </c>
      <c r="F802" s="99" t="n">
        <v>557</v>
      </c>
    </row>
    <row r="803" customFormat="false" ht="12" hidden="false" customHeight="false" outlineLevel="2" collapsed="false">
      <c r="B803" s="104"/>
      <c r="C803" s="101" t="s">
        <v>650</v>
      </c>
      <c r="E803" s="104"/>
      <c r="F803" s="99" t="n">
        <f aca="false">SUBTOTAL(9,F797:F802)</f>
        <v>2475</v>
      </c>
    </row>
    <row r="804" customFormat="false" ht="12" hidden="false" customHeight="false" outlineLevel="3" collapsed="false">
      <c r="A804" s="97" t="s">
        <v>33</v>
      </c>
      <c r="B804" s="104" t="s">
        <v>213</v>
      </c>
      <c r="C804" s="104" t="s">
        <v>651</v>
      </c>
      <c r="D804" s="98" t="s">
        <v>364</v>
      </c>
      <c r="E804" s="104" t="s">
        <v>334</v>
      </c>
      <c r="F804" s="99" t="n">
        <v>217</v>
      </c>
    </row>
    <row r="805" customFormat="false" ht="12" hidden="false" customHeight="false" outlineLevel="3" collapsed="false">
      <c r="A805" s="97" t="s">
        <v>33</v>
      </c>
      <c r="B805" s="104" t="s">
        <v>213</v>
      </c>
      <c r="C805" s="104" t="s">
        <v>651</v>
      </c>
      <c r="D805" s="98" t="s">
        <v>364</v>
      </c>
      <c r="E805" s="104" t="s">
        <v>335</v>
      </c>
      <c r="F805" s="99" t="n">
        <v>11</v>
      </c>
    </row>
    <row r="806" customFormat="false" ht="12" hidden="false" customHeight="false" outlineLevel="3" collapsed="false">
      <c r="A806" s="97" t="s">
        <v>33</v>
      </c>
      <c r="B806" s="104" t="s">
        <v>213</v>
      </c>
      <c r="C806" s="104" t="s">
        <v>651</v>
      </c>
      <c r="D806" s="98" t="s">
        <v>364</v>
      </c>
      <c r="E806" s="104" t="s">
        <v>336</v>
      </c>
      <c r="F806" s="99" t="n">
        <v>14</v>
      </c>
    </row>
    <row r="807" customFormat="false" ht="12" hidden="false" customHeight="false" outlineLevel="3" collapsed="false">
      <c r="A807" s="97" t="s">
        <v>33</v>
      </c>
      <c r="B807" s="104" t="s">
        <v>213</v>
      </c>
      <c r="C807" s="104" t="s">
        <v>651</v>
      </c>
      <c r="D807" s="98" t="s">
        <v>364</v>
      </c>
      <c r="E807" s="104" t="s">
        <v>337</v>
      </c>
      <c r="F807" s="99" t="n">
        <v>11</v>
      </c>
    </row>
    <row r="808" customFormat="false" ht="12" hidden="false" customHeight="false" outlineLevel="3" collapsed="false">
      <c r="A808" s="97" t="s">
        <v>33</v>
      </c>
      <c r="B808" s="104" t="s">
        <v>213</v>
      </c>
      <c r="C808" s="104" t="s">
        <v>651</v>
      </c>
      <c r="D808" s="98" t="s">
        <v>364</v>
      </c>
      <c r="E808" s="104" t="s">
        <v>348</v>
      </c>
      <c r="F808" s="99" t="n">
        <v>131</v>
      </c>
    </row>
    <row r="809" customFormat="false" ht="12" hidden="false" customHeight="false" outlineLevel="3" collapsed="false">
      <c r="A809" s="97" t="s">
        <v>33</v>
      </c>
      <c r="B809" s="104" t="s">
        <v>213</v>
      </c>
      <c r="C809" s="104" t="s">
        <v>651</v>
      </c>
      <c r="D809" s="98" t="s">
        <v>364</v>
      </c>
      <c r="E809" s="104" t="s">
        <v>348</v>
      </c>
      <c r="F809" s="99" t="n">
        <v>131</v>
      </c>
    </row>
    <row r="810" customFormat="false" ht="12" hidden="false" customHeight="false" outlineLevel="2" collapsed="false">
      <c r="B810" s="104"/>
      <c r="C810" s="101" t="s">
        <v>652</v>
      </c>
      <c r="E810" s="104"/>
      <c r="F810" s="99" t="n">
        <f aca="false">SUBTOTAL(9,F804:F809)</f>
        <v>515</v>
      </c>
    </row>
    <row r="811" customFormat="false" ht="12" hidden="false" customHeight="false" outlineLevel="3" collapsed="false">
      <c r="A811" s="97" t="s">
        <v>33</v>
      </c>
      <c r="B811" s="104" t="s">
        <v>213</v>
      </c>
      <c r="C811" s="104" t="s">
        <v>653</v>
      </c>
      <c r="D811" s="98" t="s">
        <v>364</v>
      </c>
      <c r="E811" s="104" t="s">
        <v>334</v>
      </c>
      <c r="F811" s="99" t="n">
        <v>2403</v>
      </c>
    </row>
    <row r="812" customFormat="false" ht="12" hidden="false" customHeight="false" outlineLevel="3" collapsed="false">
      <c r="A812" s="97" t="s">
        <v>33</v>
      </c>
      <c r="B812" s="104" t="s">
        <v>213</v>
      </c>
      <c r="C812" s="104" t="s">
        <v>653</v>
      </c>
      <c r="D812" s="98" t="s">
        <v>364</v>
      </c>
      <c r="E812" s="104" t="s">
        <v>335</v>
      </c>
      <c r="F812" s="99" t="n">
        <v>125</v>
      </c>
    </row>
    <row r="813" customFormat="false" ht="12" hidden="false" customHeight="false" outlineLevel="3" collapsed="false">
      <c r="A813" s="97" t="s">
        <v>33</v>
      </c>
      <c r="B813" s="104" t="s">
        <v>213</v>
      </c>
      <c r="C813" s="104" t="s">
        <v>653</v>
      </c>
      <c r="D813" s="98" t="s">
        <v>364</v>
      </c>
      <c r="E813" s="104" t="s">
        <v>336</v>
      </c>
      <c r="F813" s="99" t="n">
        <v>164</v>
      </c>
    </row>
    <row r="814" customFormat="false" ht="12" hidden="false" customHeight="false" outlineLevel="3" collapsed="false">
      <c r="A814" s="97" t="s">
        <v>33</v>
      </c>
      <c r="B814" s="104" t="s">
        <v>213</v>
      </c>
      <c r="C814" s="104" t="s">
        <v>653</v>
      </c>
      <c r="D814" s="98" t="s">
        <v>364</v>
      </c>
      <c r="E814" s="104" t="s">
        <v>337</v>
      </c>
      <c r="F814" s="99" t="n">
        <v>128</v>
      </c>
    </row>
    <row r="815" customFormat="false" ht="12" hidden="false" customHeight="false" outlineLevel="3" collapsed="false">
      <c r="A815" s="97" t="s">
        <v>33</v>
      </c>
      <c r="B815" s="104" t="s">
        <v>213</v>
      </c>
      <c r="C815" s="104" t="s">
        <v>653</v>
      </c>
      <c r="D815" s="98" t="s">
        <v>364</v>
      </c>
      <c r="E815" s="104" t="s">
        <v>348</v>
      </c>
      <c r="F815" s="99" t="n">
        <v>1441</v>
      </c>
    </row>
    <row r="816" customFormat="false" ht="12" hidden="false" customHeight="false" outlineLevel="3" collapsed="false">
      <c r="A816" s="97" t="s">
        <v>33</v>
      </c>
      <c r="B816" s="104" t="s">
        <v>213</v>
      </c>
      <c r="C816" s="104" t="s">
        <v>653</v>
      </c>
      <c r="D816" s="98" t="s">
        <v>364</v>
      </c>
      <c r="E816" s="104" t="s">
        <v>348</v>
      </c>
      <c r="F816" s="99" t="n">
        <v>1435</v>
      </c>
    </row>
    <row r="817" customFormat="false" ht="12" hidden="false" customHeight="false" outlineLevel="2" collapsed="false">
      <c r="B817" s="104"/>
      <c r="C817" s="101" t="s">
        <v>654</v>
      </c>
      <c r="E817" s="104"/>
      <c r="F817" s="99" t="n">
        <f aca="false">SUBTOTAL(9,F811:F816)</f>
        <v>5696</v>
      </c>
    </row>
    <row r="818" customFormat="false" ht="12" hidden="false" customHeight="false" outlineLevel="3" collapsed="false">
      <c r="A818" s="97" t="s">
        <v>33</v>
      </c>
      <c r="B818" s="104" t="s">
        <v>213</v>
      </c>
      <c r="C818" s="104" t="s">
        <v>655</v>
      </c>
      <c r="D818" s="98" t="s">
        <v>364</v>
      </c>
      <c r="E818" s="104" t="s">
        <v>334</v>
      </c>
      <c r="F818" s="99" t="n">
        <v>646</v>
      </c>
    </row>
    <row r="819" customFormat="false" ht="12" hidden="false" customHeight="false" outlineLevel="3" collapsed="false">
      <c r="A819" s="97" t="s">
        <v>33</v>
      </c>
      <c r="B819" s="104" t="s">
        <v>213</v>
      </c>
      <c r="C819" s="104" t="s">
        <v>655</v>
      </c>
      <c r="D819" s="98" t="s">
        <v>364</v>
      </c>
      <c r="E819" s="104" t="s">
        <v>335</v>
      </c>
      <c r="F819" s="99" t="n">
        <v>33</v>
      </c>
    </row>
    <row r="820" customFormat="false" ht="12" hidden="false" customHeight="false" outlineLevel="3" collapsed="false">
      <c r="A820" s="97" t="s">
        <v>33</v>
      </c>
      <c r="B820" s="104" t="s">
        <v>213</v>
      </c>
      <c r="C820" s="104" t="s">
        <v>655</v>
      </c>
      <c r="D820" s="98" t="s">
        <v>364</v>
      </c>
      <c r="E820" s="104" t="s">
        <v>336</v>
      </c>
      <c r="F820" s="99" t="n">
        <v>44</v>
      </c>
    </row>
    <row r="821" customFormat="false" ht="12" hidden="false" customHeight="false" outlineLevel="3" collapsed="false">
      <c r="A821" s="97" t="s">
        <v>33</v>
      </c>
      <c r="B821" s="104" t="s">
        <v>213</v>
      </c>
      <c r="C821" s="104" t="s">
        <v>655</v>
      </c>
      <c r="D821" s="98" t="s">
        <v>364</v>
      </c>
      <c r="E821" s="104" t="s">
        <v>337</v>
      </c>
      <c r="F821" s="99" t="n">
        <v>34</v>
      </c>
    </row>
    <row r="822" customFormat="false" ht="12" hidden="false" customHeight="false" outlineLevel="3" collapsed="false">
      <c r="A822" s="97" t="s">
        <v>33</v>
      </c>
      <c r="B822" s="104" t="s">
        <v>213</v>
      </c>
      <c r="C822" s="104" t="s">
        <v>655</v>
      </c>
      <c r="D822" s="98" t="s">
        <v>364</v>
      </c>
      <c r="E822" s="104" t="s">
        <v>348</v>
      </c>
      <c r="F822" s="99" t="n">
        <v>388</v>
      </c>
    </row>
    <row r="823" customFormat="false" ht="12" hidden="false" customHeight="false" outlineLevel="3" collapsed="false">
      <c r="A823" s="97" t="s">
        <v>33</v>
      </c>
      <c r="B823" s="104" t="s">
        <v>213</v>
      </c>
      <c r="C823" s="104" t="s">
        <v>655</v>
      </c>
      <c r="D823" s="98" t="s">
        <v>364</v>
      </c>
      <c r="E823" s="104" t="s">
        <v>348</v>
      </c>
      <c r="F823" s="99" t="n">
        <v>507</v>
      </c>
    </row>
    <row r="824" customFormat="false" ht="12" hidden="false" customHeight="false" outlineLevel="2" collapsed="false">
      <c r="B824" s="104"/>
      <c r="C824" s="101" t="s">
        <v>656</v>
      </c>
      <c r="E824" s="104"/>
      <c r="F824" s="99" t="n">
        <f aca="false">SUBTOTAL(9,F818:F823)</f>
        <v>1652</v>
      </c>
    </row>
    <row r="825" customFormat="false" ht="12" hidden="false" customHeight="false" outlineLevel="3" collapsed="false">
      <c r="A825" s="97" t="s">
        <v>33</v>
      </c>
      <c r="B825" s="104" t="s">
        <v>213</v>
      </c>
      <c r="C825" s="104" t="s">
        <v>657</v>
      </c>
      <c r="D825" s="98" t="s">
        <v>364</v>
      </c>
      <c r="E825" s="104" t="s">
        <v>334</v>
      </c>
      <c r="F825" s="99" t="n">
        <v>643</v>
      </c>
    </row>
    <row r="826" customFormat="false" ht="12" hidden="false" customHeight="false" outlineLevel="3" collapsed="false">
      <c r="A826" s="97" t="s">
        <v>33</v>
      </c>
      <c r="B826" s="104" t="s">
        <v>213</v>
      </c>
      <c r="C826" s="104" t="s">
        <v>657</v>
      </c>
      <c r="D826" s="98" t="s">
        <v>364</v>
      </c>
      <c r="E826" s="104" t="s">
        <v>335</v>
      </c>
      <c r="F826" s="99" t="n">
        <v>33</v>
      </c>
    </row>
    <row r="827" customFormat="false" ht="12" hidden="false" customHeight="false" outlineLevel="3" collapsed="false">
      <c r="A827" s="97" t="s">
        <v>33</v>
      </c>
      <c r="B827" s="104" t="s">
        <v>213</v>
      </c>
      <c r="C827" s="104" t="s">
        <v>657</v>
      </c>
      <c r="D827" s="98" t="s">
        <v>364</v>
      </c>
      <c r="E827" s="104" t="s">
        <v>336</v>
      </c>
      <c r="F827" s="99" t="n">
        <v>44</v>
      </c>
    </row>
    <row r="828" customFormat="false" ht="12" hidden="false" customHeight="false" outlineLevel="3" collapsed="false">
      <c r="A828" s="97" t="s">
        <v>33</v>
      </c>
      <c r="B828" s="104" t="s">
        <v>213</v>
      </c>
      <c r="C828" s="104" t="s">
        <v>657</v>
      </c>
      <c r="D828" s="98" t="s">
        <v>364</v>
      </c>
      <c r="E828" s="104" t="s">
        <v>337</v>
      </c>
      <c r="F828" s="99" t="n">
        <v>34</v>
      </c>
    </row>
    <row r="829" customFormat="false" ht="12" hidden="false" customHeight="false" outlineLevel="3" collapsed="false">
      <c r="A829" s="97" t="s">
        <v>33</v>
      </c>
      <c r="B829" s="104" t="s">
        <v>213</v>
      </c>
      <c r="C829" s="104" t="s">
        <v>657</v>
      </c>
      <c r="D829" s="98" t="s">
        <v>364</v>
      </c>
      <c r="E829" s="104" t="s">
        <v>348</v>
      </c>
      <c r="F829" s="99" t="n">
        <v>386</v>
      </c>
    </row>
    <row r="830" customFormat="false" ht="12" hidden="false" customHeight="false" outlineLevel="3" collapsed="false">
      <c r="A830" s="97" t="s">
        <v>33</v>
      </c>
      <c r="B830" s="104" t="s">
        <v>213</v>
      </c>
      <c r="C830" s="104" t="s">
        <v>657</v>
      </c>
      <c r="D830" s="98" t="s">
        <v>364</v>
      </c>
      <c r="E830" s="104" t="s">
        <v>348</v>
      </c>
      <c r="F830" s="99" t="n">
        <v>383</v>
      </c>
    </row>
    <row r="831" customFormat="false" ht="12" hidden="false" customHeight="false" outlineLevel="2" collapsed="false">
      <c r="B831" s="104"/>
      <c r="C831" s="101" t="s">
        <v>658</v>
      </c>
      <c r="E831" s="104"/>
      <c r="F831" s="99" t="n">
        <f aca="false">SUBTOTAL(9,F825:F830)</f>
        <v>1523</v>
      </c>
    </row>
    <row r="832" customFormat="false" ht="12" hidden="false" customHeight="false" outlineLevel="3" collapsed="false">
      <c r="A832" s="97" t="s">
        <v>33</v>
      </c>
      <c r="B832" s="104" t="s">
        <v>213</v>
      </c>
      <c r="C832" s="104" t="s">
        <v>659</v>
      </c>
      <c r="D832" s="98" t="s">
        <v>364</v>
      </c>
      <c r="E832" s="104" t="s">
        <v>334</v>
      </c>
      <c r="F832" s="99" t="n">
        <v>204</v>
      </c>
    </row>
    <row r="833" customFormat="false" ht="12" hidden="false" customHeight="false" outlineLevel="3" collapsed="false">
      <c r="A833" s="97" t="s">
        <v>33</v>
      </c>
      <c r="B833" s="104" t="s">
        <v>213</v>
      </c>
      <c r="C833" s="104" t="s">
        <v>659</v>
      </c>
      <c r="D833" s="98" t="s">
        <v>364</v>
      </c>
      <c r="E833" s="104" t="s">
        <v>335</v>
      </c>
      <c r="F833" s="99" t="n">
        <v>10</v>
      </c>
    </row>
    <row r="834" customFormat="false" ht="12" hidden="false" customHeight="false" outlineLevel="3" collapsed="false">
      <c r="A834" s="97" t="s">
        <v>33</v>
      </c>
      <c r="B834" s="104" t="s">
        <v>213</v>
      </c>
      <c r="C834" s="104" t="s">
        <v>659</v>
      </c>
      <c r="D834" s="98" t="s">
        <v>364</v>
      </c>
      <c r="E834" s="104" t="s">
        <v>336</v>
      </c>
      <c r="F834" s="99" t="n">
        <v>14</v>
      </c>
    </row>
    <row r="835" customFormat="false" ht="12" hidden="false" customHeight="false" outlineLevel="3" collapsed="false">
      <c r="A835" s="97" t="s">
        <v>33</v>
      </c>
      <c r="B835" s="104" t="s">
        <v>213</v>
      </c>
      <c r="C835" s="104" t="s">
        <v>659</v>
      </c>
      <c r="D835" s="98" t="s">
        <v>364</v>
      </c>
      <c r="E835" s="104" t="s">
        <v>337</v>
      </c>
      <c r="F835" s="99" t="n">
        <v>10</v>
      </c>
    </row>
    <row r="836" customFormat="false" ht="12" hidden="false" customHeight="false" outlineLevel="3" collapsed="false">
      <c r="A836" s="97" t="s">
        <v>33</v>
      </c>
      <c r="B836" s="104" t="s">
        <v>213</v>
      </c>
      <c r="C836" s="104" t="s">
        <v>659</v>
      </c>
      <c r="D836" s="98" t="s">
        <v>364</v>
      </c>
      <c r="E836" s="104" t="s">
        <v>348</v>
      </c>
      <c r="F836" s="99" t="n">
        <v>315</v>
      </c>
    </row>
    <row r="837" customFormat="false" ht="12" hidden="false" customHeight="false" outlineLevel="3" collapsed="false">
      <c r="A837" s="97" t="s">
        <v>33</v>
      </c>
      <c r="B837" s="104" t="s">
        <v>213</v>
      </c>
      <c r="C837" s="104" t="s">
        <v>659</v>
      </c>
      <c r="D837" s="98" t="s">
        <v>364</v>
      </c>
      <c r="E837" s="104" t="s">
        <v>348</v>
      </c>
      <c r="F837" s="99" t="n">
        <v>161</v>
      </c>
    </row>
    <row r="838" customFormat="false" ht="12" hidden="false" customHeight="false" outlineLevel="2" collapsed="false">
      <c r="B838" s="104"/>
      <c r="C838" s="101" t="s">
        <v>660</v>
      </c>
      <c r="E838" s="104"/>
      <c r="F838" s="99" t="n">
        <f aca="false">SUBTOTAL(9,F832:F837)</f>
        <v>714</v>
      </c>
    </row>
    <row r="839" customFormat="false" ht="12" hidden="false" customHeight="false" outlineLevel="3" collapsed="false">
      <c r="A839" s="97" t="s">
        <v>33</v>
      </c>
      <c r="B839" s="104" t="s">
        <v>213</v>
      </c>
      <c r="C839" s="104" t="s">
        <v>661</v>
      </c>
      <c r="D839" s="98" t="s">
        <v>364</v>
      </c>
      <c r="E839" s="104" t="s">
        <v>334</v>
      </c>
      <c r="F839" s="99" t="n">
        <v>276</v>
      </c>
    </row>
    <row r="840" customFormat="false" ht="12" hidden="false" customHeight="false" outlineLevel="3" collapsed="false">
      <c r="A840" s="97" t="s">
        <v>33</v>
      </c>
      <c r="B840" s="104" t="s">
        <v>213</v>
      </c>
      <c r="C840" s="104" t="s">
        <v>661</v>
      </c>
      <c r="D840" s="98" t="s">
        <v>364</v>
      </c>
      <c r="E840" s="104" t="s">
        <v>335</v>
      </c>
      <c r="F840" s="99" t="n">
        <v>14</v>
      </c>
    </row>
    <row r="841" customFormat="false" ht="12" hidden="false" customHeight="false" outlineLevel="3" collapsed="false">
      <c r="A841" s="97" t="s">
        <v>33</v>
      </c>
      <c r="B841" s="104" t="s">
        <v>213</v>
      </c>
      <c r="C841" s="104" t="s">
        <v>661</v>
      </c>
      <c r="D841" s="98" t="s">
        <v>364</v>
      </c>
      <c r="E841" s="104" t="s">
        <v>336</v>
      </c>
      <c r="F841" s="99" t="n">
        <v>19</v>
      </c>
    </row>
    <row r="842" customFormat="false" ht="12" hidden="false" customHeight="false" outlineLevel="3" collapsed="false">
      <c r="A842" s="97" t="s">
        <v>33</v>
      </c>
      <c r="B842" s="104" t="s">
        <v>213</v>
      </c>
      <c r="C842" s="104" t="s">
        <v>661</v>
      </c>
      <c r="D842" s="98" t="s">
        <v>364</v>
      </c>
      <c r="E842" s="104" t="s">
        <v>337</v>
      </c>
      <c r="F842" s="99" t="n">
        <v>14</v>
      </c>
    </row>
    <row r="843" customFormat="false" ht="12" hidden="false" customHeight="false" outlineLevel="3" collapsed="false">
      <c r="A843" s="97" t="s">
        <v>33</v>
      </c>
      <c r="B843" s="104" t="s">
        <v>213</v>
      </c>
      <c r="C843" s="104" t="s">
        <v>661</v>
      </c>
      <c r="D843" s="98" t="s">
        <v>364</v>
      </c>
      <c r="E843" s="104" t="s">
        <v>348</v>
      </c>
      <c r="F843" s="99" t="n">
        <v>422</v>
      </c>
    </row>
    <row r="844" customFormat="false" ht="12" hidden="false" customHeight="false" outlineLevel="3" collapsed="false">
      <c r="A844" s="97" t="s">
        <v>33</v>
      </c>
      <c r="B844" s="104" t="s">
        <v>213</v>
      </c>
      <c r="C844" s="104" t="s">
        <v>661</v>
      </c>
      <c r="D844" s="98" t="s">
        <v>364</v>
      </c>
      <c r="E844" s="104" t="s">
        <v>348</v>
      </c>
      <c r="F844" s="99" t="n">
        <v>217</v>
      </c>
    </row>
    <row r="845" customFormat="false" ht="12" hidden="false" customHeight="false" outlineLevel="2" collapsed="false">
      <c r="B845" s="104"/>
      <c r="C845" s="101" t="s">
        <v>662</v>
      </c>
      <c r="E845" s="104"/>
      <c r="F845" s="99" t="n">
        <f aca="false">SUBTOTAL(9,F839:F844)</f>
        <v>962</v>
      </c>
    </row>
    <row r="846" customFormat="false" ht="12" hidden="false" customHeight="false" outlineLevel="3" collapsed="false">
      <c r="A846" s="97" t="s">
        <v>33</v>
      </c>
      <c r="B846" s="104" t="s">
        <v>213</v>
      </c>
      <c r="C846" s="104" t="s">
        <v>663</v>
      </c>
      <c r="D846" s="98" t="s">
        <v>364</v>
      </c>
      <c r="E846" s="104" t="s">
        <v>334</v>
      </c>
      <c r="F846" s="99" t="n">
        <v>0</v>
      </c>
    </row>
    <row r="847" customFormat="false" ht="12" hidden="false" customHeight="false" outlineLevel="3" collapsed="false">
      <c r="A847" s="97" t="s">
        <v>33</v>
      </c>
      <c r="B847" s="104" t="s">
        <v>213</v>
      </c>
      <c r="C847" s="104" t="s">
        <v>663</v>
      </c>
      <c r="D847" s="98" t="s">
        <v>364</v>
      </c>
      <c r="E847" s="104" t="s">
        <v>335</v>
      </c>
      <c r="F847" s="99" t="n">
        <v>0</v>
      </c>
    </row>
    <row r="848" customFormat="false" ht="12" hidden="false" customHeight="false" outlineLevel="3" collapsed="false">
      <c r="A848" s="97" t="s">
        <v>33</v>
      </c>
      <c r="B848" s="104" t="s">
        <v>213</v>
      </c>
      <c r="C848" s="104" t="s">
        <v>663</v>
      </c>
      <c r="D848" s="98" t="s">
        <v>364</v>
      </c>
      <c r="E848" s="104" t="s">
        <v>336</v>
      </c>
      <c r="F848" s="99" t="n">
        <v>0</v>
      </c>
    </row>
    <row r="849" customFormat="false" ht="12" hidden="false" customHeight="false" outlineLevel="3" collapsed="false">
      <c r="A849" s="97" t="s">
        <v>33</v>
      </c>
      <c r="B849" s="104" t="s">
        <v>213</v>
      </c>
      <c r="C849" s="104" t="s">
        <v>663</v>
      </c>
      <c r="D849" s="98" t="s">
        <v>364</v>
      </c>
      <c r="E849" s="104" t="s">
        <v>337</v>
      </c>
      <c r="F849" s="99" t="n">
        <v>0</v>
      </c>
    </row>
    <row r="850" customFormat="false" ht="12" hidden="false" customHeight="false" outlineLevel="3" collapsed="false">
      <c r="A850" s="97" t="s">
        <v>33</v>
      </c>
      <c r="B850" s="104" t="s">
        <v>213</v>
      </c>
      <c r="C850" s="104" t="s">
        <v>663</v>
      </c>
      <c r="D850" s="98" t="s">
        <v>364</v>
      </c>
      <c r="E850" s="104" t="s">
        <v>348</v>
      </c>
      <c r="F850" s="99" t="n">
        <v>0</v>
      </c>
    </row>
    <row r="851" customFormat="false" ht="12" hidden="false" customHeight="false" outlineLevel="3" collapsed="false">
      <c r="A851" s="97" t="s">
        <v>33</v>
      </c>
      <c r="B851" s="104" t="s">
        <v>213</v>
      </c>
      <c r="C851" s="104" t="s">
        <v>663</v>
      </c>
      <c r="D851" s="98" t="s">
        <v>364</v>
      </c>
      <c r="E851" s="104" t="s">
        <v>348</v>
      </c>
      <c r="F851" s="99" t="n">
        <v>0</v>
      </c>
    </row>
    <row r="852" customFormat="false" ht="12" hidden="false" customHeight="false" outlineLevel="2" collapsed="false">
      <c r="B852" s="104"/>
      <c r="C852" s="101" t="s">
        <v>664</v>
      </c>
      <c r="E852" s="104"/>
      <c r="F852" s="99" t="n">
        <f aca="false">SUBTOTAL(9,F846:F851)</f>
        <v>0</v>
      </c>
    </row>
    <row r="853" customFormat="false" ht="12" hidden="false" customHeight="false" outlineLevel="3" collapsed="false">
      <c r="A853" s="97" t="s">
        <v>33</v>
      </c>
      <c r="B853" s="104" t="s">
        <v>213</v>
      </c>
      <c r="C853" s="104" t="s">
        <v>665</v>
      </c>
      <c r="D853" s="98" t="s">
        <v>364</v>
      </c>
      <c r="E853" s="104" t="s">
        <v>334</v>
      </c>
      <c r="F853" s="99" t="n">
        <v>1</v>
      </c>
    </row>
    <row r="854" customFormat="false" ht="12" hidden="false" customHeight="false" outlineLevel="3" collapsed="false">
      <c r="A854" s="97" t="s">
        <v>33</v>
      </c>
      <c r="B854" s="104" t="s">
        <v>213</v>
      </c>
      <c r="C854" s="104" t="s">
        <v>665</v>
      </c>
      <c r="D854" s="98" t="s">
        <v>364</v>
      </c>
      <c r="E854" s="104" t="s">
        <v>335</v>
      </c>
      <c r="F854" s="99" t="n">
        <v>0</v>
      </c>
    </row>
    <row r="855" customFormat="false" ht="12" hidden="false" customHeight="false" outlineLevel="3" collapsed="false">
      <c r="A855" s="97" t="s">
        <v>33</v>
      </c>
      <c r="B855" s="104" t="s">
        <v>213</v>
      </c>
      <c r="C855" s="104" t="s">
        <v>665</v>
      </c>
      <c r="D855" s="98" t="s">
        <v>364</v>
      </c>
      <c r="E855" s="104" t="s">
        <v>336</v>
      </c>
      <c r="F855" s="99" t="n">
        <v>0</v>
      </c>
    </row>
    <row r="856" customFormat="false" ht="12" hidden="false" customHeight="false" outlineLevel="3" collapsed="false">
      <c r="A856" s="97" t="s">
        <v>33</v>
      </c>
      <c r="B856" s="104" t="s">
        <v>213</v>
      </c>
      <c r="C856" s="104" t="s">
        <v>665</v>
      </c>
      <c r="D856" s="98" t="s">
        <v>364</v>
      </c>
      <c r="E856" s="104" t="s">
        <v>337</v>
      </c>
      <c r="F856" s="99" t="n">
        <v>0</v>
      </c>
    </row>
    <row r="857" customFormat="false" ht="12" hidden="false" customHeight="false" outlineLevel="3" collapsed="false">
      <c r="A857" s="97" t="s">
        <v>33</v>
      </c>
      <c r="B857" s="104" t="s">
        <v>213</v>
      </c>
      <c r="C857" s="104" t="s">
        <v>665</v>
      </c>
      <c r="D857" s="98" t="s">
        <v>364</v>
      </c>
      <c r="E857" s="104" t="s">
        <v>348</v>
      </c>
      <c r="F857" s="99" t="n">
        <v>3</v>
      </c>
    </row>
    <row r="858" customFormat="false" ht="12" hidden="false" customHeight="false" outlineLevel="3" collapsed="false">
      <c r="A858" s="97" t="s">
        <v>33</v>
      </c>
      <c r="B858" s="104" t="s">
        <v>213</v>
      </c>
      <c r="C858" s="104" t="s">
        <v>665</v>
      </c>
      <c r="D858" s="98" t="s">
        <v>364</v>
      </c>
      <c r="E858" s="104" t="s">
        <v>348</v>
      </c>
      <c r="F858" s="99" t="n">
        <v>1</v>
      </c>
    </row>
    <row r="859" customFormat="false" ht="12" hidden="false" customHeight="false" outlineLevel="2" collapsed="false">
      <c r="B859" s="104"/>
      <c r="C859" s="101" t="s">
        <v>666</v>
      </c>
      <c r="E859" s="104"/>
      <c r="F859" s="99" t="n">
        <f aca="false">SUBTOTAL(9,F853:F858)</f>
        <v>5</v>
      </c>
    </row>
    <row r="860" customFormat="false" ht="12" hidden="false" customHeight="false" outlineLevel="3" collapsed="false">
      <c r="A860" s="97" t="s">
        <v>33</v>
      </c>
      <c r="B860" s="104" t="s">
        <v>213</v>
      </c>
      <c r="C860" s="104" t="s">
        <v>667</v>
      </c>
      <c r="D860" s="98" t="s">
        <v>364</v>
      </c>
      <c r="E860" s="104" t="s">
        <v>334</v>
      </c>
      <c r="F860" s="99" t="n">
        <v>2</v>
      </c>
    </row>
    <row r="861" customFormat="false" ht="12" hidden="false" customHeight="false" outlineLevel="3" collapsed="false">
      <c r="A861" s="97" t="s">
        <v>33</v>
      </c>
      <c r="B861" s="104" t="s">
        <v>213</v>
      </c>
      <c r="C861" s="104" t="s">
        <v>667</v>
      </c>
      <c r="D861" s="98" t="s">
        <v>364</v>
      </c>
      <c r="E861" s="104" t="s">
        <v>335</v>
      </c>
      <c r="F861" s="99" t="n">
        <v>0</v>
      </c>
    </row>
    <row r="862" customFormat="false" ht="12" hidden="false" customHeight="false" outlineLevel="3" collapsed="false">
      <c r="A862" s="97" t="s">
        <v>33</v>
      </c>
      <c r="B862" s="104" t="s">
        <v>213</v>
      </c>
      <c r="C862" s="104" t="s">
        <v>667</v>
      </c>
      <c r="D862" s="98" t="s">
        <v>364</v>
      </c>
      <c r="E862" s="104" t="s">
        <v>336</v>
      </c>
      <c r="F862" s="99" t="n">
        <v>0</v>
      </c>
    </row>
    <row r="863" customFormat="false" ht="12" hidden="false" customHeight="false" outlineLevel="3" collapsed="false">
      <c r="A863" s="97" t="s">
        <v>33</v>
      </c>
      <c r="B863" s="104" t="s">
        <v>213</v>
      </c>
      <c r="C863" s="104" t="s">
        <v>667</v>
      </c>
      <c r="D863" s="98" t="s">
        <v>364</v>
      </c>
      <c r="E863" s="104" t="s">
        <v>337</v>
      </c>
      <c r="F863" s="99" t="n">
        <v>0</v>
      </c>
    </row>
    <row r="864" customFormat="false" ht="12" hidden="false" customHeight="false" outlineLevel="3" collapsed="false">
      <c r="A864" s="97" t="s">
        <v>33</v>
      </c>
      <c r="B864" s="104" t="s">
        <v>213</v>
      </c>
      <c r="C864" s="104" t="s">
        <v>667</v>
      </c>
      <c r="D864" s="98" t="s">
        <v>364</v>
      </c>
      <c r="E864" s="104" t="s">
        <v>348</v>
      </c>
      <c r="F864" s="99" t="n">
        <v>1</v>
      </c>
    </row>
    <row r="865" customFormat="false" ht="12" hidden="false" customHeight="false" outlineLevel="3" collapsed="false">
      <c r="A865" s="97" t="s">
        <v>33</v>
      </c>
      <c r="B865" s="104" t="s">
        <v>213</v>
      </c>
      <c r="C865" s="104" t="s">
        <v>667</v>
      </c>
      <c r="D865" s="98" t="s">
        <v>364</v>
      </c>
      <c r="E865" s="104" t="s">
        <v>348</v>
      </c>
      <c r="F865" s="99" t="n">
        <v>2</v>
      </c>
    </row>
    <row r="866" customFormat="false" ht="12" hidden="false" customHeight="false" outlineLevel="2" collapsed="false">
      <c r="B866" s="104"/>
      <c r="C866" s="101" t="s">
        <v>668</v>
      </c>
      <c r="E866" s="104"/>
      <c r="F866" s="99" t="n">
        <f aca="false">SUBTOTAL(9,F860:F865)</f>
        <v>5</v>
      </c>
    </row>
    <row r="867" customFormat="false" ht="12" hidden="false" customHeight="false" outlineLevel="3" collapsed="false">
      <c r="A867" s="97" t="s">
        <v>33</v>
      </c>
      <c r="B867" s="104" t="s">
        <v>213</v>
      </c>
      <c r="C867" s="104" t="s">
        <v>669</v>
      </c>
      <c r="D867" s="98" t="s">
        <v>364</v>
      </c>
      <c r="E867" s="104" t="s">
        <v>334</v>
      </c>
      <c r="F867" s="99" t="n">
        <v>150</v>
      </c>
    </row>
    <row r="868" customFormat="false" ht="12" hidden="false" customHeight="false" outlineLevel="3" collapsed="false">
      <c r="A868" s="97" t="s">
        <v>33</v>
      </c>
      <c r="B868" s="104" t="s">
        <v>213</v>
      </c>
      <c r="C868" s="104" t="s">
        <v>669</v>
      </c>
      <c r="D868" s="98" t="s">
        <v>364</v>
      </c>
      <c r="E868" s="104" t="s">
        <v>335</v>
      </c>
      <c r="F868" s="99" t="n">
        <v>7</v>
      </c>
    </row>
    <row r="869" customFormat="false" ht="12" hidden="false" customHeight="false" outlineLevel="3" collapsed="false">
      <c r="A869" s="97" t="s">
        <v>33</v>
      </c>
      <c r="B869" s="104" t="s">
        <v>213</v>
      </c>
      <c r="C869" s="104" t="s">
        <v>669</v>
      </c>
      <c r="D869" s="98" t="s">
        <v>364</v>
      </c>
      <c r="E869" s="104" t="s">
        <v>336</v>
      </c>
      <c r="F869" s="99" t="n">
        <v>10</v>
      </c>
    </row>
    <row r="870" customFormat="false" ht="12" hidden="false" customHeight="false" outlineLevel="3" collapsed="false">
      <c r="A870" s="97" t="s">
        <v>33</v>
      </c>
      <c r="B870" s="104" t="s">
        <v>213</v>
      </c>
      <c r="C870" s="104" t="s">
        <v>669</v>
      </c>
      <c r="D870" s="98" t="s">
        <v>364</v>
      </c>
      <c r="E870" s="104" t="s">
        <v>337</v>
      </c>
      <c r="F870" s="99" t="n">
        <v>8</v>
      </c>
    </row>
    <row r="871" customFormat="false" ht="12" hidden="false" customHeight="false" outlineLevel="3" collapsed="false">
      <c r="A871" s="97" t="s">
        <v>33</v>
      </c>
      <c r="B871" s="104" t="s">
        <v>213</v>
      </c>
      <c r="C871" s="104" t="s">
        <v>669</v>
      </c>
      <c r="D871" s="98" t="s">
        <v>364</v>
      </c>
      <c r="E871" s="104" t="s">
        <v>348</v>
      </c>
      <c r="F871" s="99" t="n">
        <v>89</v>
      </c>
    </row>
    <row r="872" customFormat="false" ht="12" hidden="false" customHeight="false" outlineLevel="3" collapsed="false">
      <c r="A872" s="97" t="s">
        <v>33</v>
      </c>
      <c r="B872" s="104" t="s">
        <v>213</v>
      </c>
      <c r="C872" s="104" t="s">
        <v>669</v>
      </c>
      <c r="D872" s="98" t="s">
        <v>364</v>
      </c>
      <c r="E872" s="104" t="s">
        <v>348</v>
      </c>
      <c r="F872" s="99" t="n">
        <v>117</v>
      </c>
    </row>
    <row r="873" customFormat="false" ht="12" hidden="false" customHeight="false" outlineLevel="2" collapsed="false">
      <c r="B873" s="104"/>
      <c r="C873" s="101" t="s">
        <v>670</v>
      </c>
      <c r="E873" s="104"/>
      <c r="F873" s="99" t="n">
        <f aca="false">SUBTOTAL(9,F867:F872)</f>
        <v>381</v>
      </c>
    </row>
    <row r="874" customFormat="false" ht="12" hidden="false" customHeight="false" outlineLevel="3" collapsed="false">
      <c r="A874" s="97" t="s">
        <v>33</v>
      </c>
      <c r="B874" s="104" t="s">
        <v>213</v>
      </c>
      <c r="C874" s="104" t="s">
        <v>671</v>
      </c>
      <c r="D874" s="98" t="s">
        <v>364</v>
      </c>
      <c r="E874" s="104" t="s">
        <v>334</v>
      </c>
      <c r="F874" s="99" t="n">
        <v>19</v>
      </c>
    </row>
    <row r="875" customFormat="false" ht="12" hidden="false" customHeight="false" outlineLevel="3" collapsed="false">
      <c r="A875" s="97" t="s">
        <v>33</v>
      </c>
      <c r="B875" s="104" t="s">
        <v>213</v>
      </c>
      <c r="C875" s="104" t="s">
        <v>671</v>
      </c>
      <c r="D875" s="98" t="s">
        <v>364</v>
      </c>
      <c r="E875" s="104" t="s">
        <v>335</v>
      </c>
      <c r="F875" s="99" t="n">
        <v>1</v>
      </c>
    </row>
    <row r="876" customFormat="false" ht="12" hidden="false" customHeight="false" outlineLevel="3" collapsed="false">
      <c r="A876" s="97" t="s">
        <v>33</v>
      </c>
      <c r="B876" s="104" t="s">
        <v>213</v>
      </c>
      <c r="C876" s="104" t="s">
        <v>671</v>
      </c>
      <c r="D876" s="98" t="s">
        <v>364</v>
      </c>
      <c r="E876" s="104" t="s">
        <v>336</v>
      </c>
      <c r="F876" s="99" t="n">
        <v>1</v>
      </c>
    </row>
    <row r="877" customFormat="false" ht="12" hidden="false" customHeight="false" outlineLevel="3" collapsed="false">
      <c r="A877" s="97" t="s">
        <v>33</v>
      </c>
      <c r="B877" s="104" t="s">
        <v>213</v>
      </c>
      <c r="C877" s="104" t="s">
        <v>671</v>
      </c>
      <c r="D877" s="98" t="s">
        <v>364</v>
      </c>
      <c r="E877" s="104" t="s">
        <v>337</v>
      </c>
      <c r="F877" s="99" t="n">
        <v>1</v>
      </c>
    </row>
    <row r="878" customFormat="false" ht="12" hidden="false" customHeight="false" outlineLevel="3" collapsed="false">
      <c r="A878" s="97" t="s">
        <v>33</v>
      </c>
      <c r="B878" s="104" t="s">
        <v>213</v>
      </c>
      <c r="C878" s="104" t="s">
        <v>671</v>
      </c>
      <c r="D878" s="98" t="s">
        <v>364</v>
      </c>
      <c r="E878" s="104" t="s">
        <v>348</v>
      </c>
      <c r="F878" s="99" t="n">
        <v>31</v>
      </c>
    </row>
    <row r="879" customFormat="false" ht="12" hidden="false" customHeight="false" outlineLevel="3" collapsed="false">
      <c r="A879" s="97" t="s">
        <v>33</v>
      </c>
      <c r="B879" s="104" t="s">
        <v>213</v>
      </c>
      <c r="C879" s="104" t="s">
        <v>671</v>
      </c>
      <c r="D879" s="98" t="s">
        <v>364</v>
      </c>
      <c r="E879" s="104" t="s">
        <v>348</v>
      </c>
      <c r="F879" s="99" t="n">
        <v>16</v>
      </c>
    </row>
    <row r="880" customFormat="false" ht="12" hidden="false" customHeight="false" outlineLevel="2" collapsed="false">
      <c r="B880" s="104"/>
      <c r="C880" s="101" t="s">
        <v>672</v>
      </c>
      <c r="E880" s="104"/>
      <c r="F880" s="99" t="n">
        <f aca="false">SUBTOTAL(9,F874:F879)</f>
        <v>69</v>
      </c>
    </row>
    <row r="881" customFormat="false" ht="12" hidden="false" customHeight="false" outlineLevel="3" collapsed="false">
      <c r="A881" s="97" t="s">
        <v>33</v>
      </c>
      <c r="B881" s="104" t="s">
        <v>213</v>
      </c>
      <c r="C881" s="104" t="s">
        <v>673</v>
      </c>
      <c r="D881" s="98" t="s">
        <v>364</v>
      </c>
      <c r="E881" s="104" t="s">
        <v>334</v>
      </c>
      <c r="F881" s="99" t="n">
        <v>85</v>
      </c>
    </row>
    <row r="882" customFormat="false" ht="12" hidden="false" customHeight="false" outlineLevel="3" collapsed="false">
      <c r="A882" s="97" t="s">
        <v>33</v>
      </c>
      <c r="B882" s="104" t="s">
        <v>213</v>
      </c>
      <c r="C882" s="104" t="s">
        <v>673</v>
      </c>
      <c r="D882" s="98" t="s">
        <v>364</v>
      </c>
      <c r="E882" s="104" t="s">
        <v>335</v>
      </c>
      <c r="F882" s="99" t="n">
        <v>4</v>
      </c>
    </row>
    <row r="883" customFormat="false" ht="12" hidden="false" customHeight="false" outlineLevel="3" collapsed="false">
      <c r="A883" s="97" t="s">
        <v>33</v>
      </c>
      <c r="B883" s="104" t="s">
        <v>213</v>
      </c>
      <c r="C883" s="104" t="s">
        <v>673</v>
      </c>
      <c r="D883" s="98" t="s">
        <v>364</v>
      </c>
      <c r="E883" s="104" t="s">
        <v>336</v>
      </c>
      <c r="F883" s="99" t="n">
        <v>5</v>
      </c>
    </row>
    <row r="884" customFormat="false" ht="12" hidden="false" customHeight="false" outlineLevel="3" collapsed="false">
      <c r="A884" s="97" t="s">
        <v>33</v>
      </c>
      <c r="B884" s="104" t="s">
        <v>213</v>
      </c>
      <c r="C884" s="104" t="s">
        <v>673</v>
      </c>
      <c r="D884" s="98" t="s">
        <v>364</v>
      </c>
      <c r="E884" s="104" t="s">
        <v>337</v>
      </c>
      <c r="F884" s="99" t="n">
        <v>4</v>
      </c>
    </row>
    <row r="885" customFormat="false" ht="12" hidden="false" customHeight="false" outlineLevel="3" collapsed="false">
      <c r="A885" s="97" t="s">
        <v>33</v>
      </c>
      <c r="B885" s="104" t="s">
        <v>213</v>
      </c>
      <c r="C885" s="104" t="s">
        <v>673</v>
      </c>
      <c r="D885" s="98" t="s">
        <v>364</v>
      </c>
      <c r="E885" s="104" t="s">
        <v>348</v>
      </c>
      <c r="F885" s="99" t="n">
        <v>102</v>
      </c>
    </row>
    <row r="886" customFormat="false" ht="12" hidden="false" customHeight="false" outlineLevel="3" collapsed="false">
      <c r="A886" s="97" t="s">
        <v>33</v>
      </c>
      <c r="B886" s="104" t="s">
        <v>213</v>
      </c>
      <c r="C886" s="104" t="s">
        <v>673</v>
      </c>
      <c r="D886" s="98" t="s">
        <v>364</v>
      </c>
      <c r="E886" s="104" t="s">
        <v>348</v>
      </c>
      <c r="F886" s="99" t="n">
        <v>10</v>
      </c>
    </row>
    <row r="887" customFormat="false" ht="12" hidden="false" customHeight="false" outlineLevel="2" collapsed="false">
      <c r="B887" s="104"/>
      <c r="C887" s="101" t="s">
        <v>674</v>
      </c>
      <c r="E887" s="104"/>
      <c r="F887" s="99" t="n">
        <f aca="false">SUBTOTAL(9,F881:F886)</f>
        <v>210</v>
      </c>
    </row>
    <row r="888" customFormat="false" ht="12" hidden="false" customHeight="false" outlineLevel="3" collapsed="false">
      <c r="A888" s="97" t="s">
        <v>33</v>
      </c>
      <c r="B888" s="104" t="s">
        <v>213</v>
      </c>
      <c r="C888" s="104" t="s">
        <v>675</v>
      </c>
      <c r="D888" s="98" t="s">
        <v>364</v>
      </c>
      <c r="E888" s="104" t="s">
        <v>334</v>
      </c>
      <c r="F888" s="99" t="n">
        <v>0</v>
      </c>
    </row>
    <row r="889" customFormat="false" ht="12" hidden="false" customHeight="false" outlineLevel="3" collapsed="false">
      <c r="A889" s="97" t="s">
        <v>33</v>
      </c>
      <c r="B889" s="104" t="s">
        <v>213</v>
      </c>
      <c r="C889" s="104" t="s">
        <v>675</v>
      </c>
      <c r="D889" s="98" t="s">
        <v>364</v>
      </c>
      <c r="E889" s="104" t="s">
        <v>335</v>
      </c>
      <c r="F889" s="99" t="n">
        <v>0</v>
      </c>
    </row>
    <row r="890" customFormat="false" ht="12" hidden="false" customHeight="false" outlineLevel="3" collapsed="false">
      <c r="A890" s="97" t="s">
        <v>33</v>
      </c>
      <c r="B890" s="104" t="s">
        <v>213</v>
      </c>
      <c r="C890" s="104" t="s">
        <v>675</v>
      </c>
      <c r="D890" s="98" t="s">
        <v>364</v>
      </c>
      <c r="E890" s="104" t="s">
        <v>336</v>
      </c>
      <c r="F890" s="99" t="n">
        <v>0</v>
      </c>
    </row>
    <row r="891" customFormat="false" ht="12" hidden="false" customHeight="false" outlineLevel="3" collapsed="false">
      <c r="A891" s="97" t="s">
        <v>33</v>
      </c>
      <c r="B891" s="104" t="s">
        <v>213</v>
      </c>
      <c r="C891" s="104" t="s">
        <v>675</v>
      </c>
      <c r="D891" s="98" t="s">
        <v>364</v>
      </c>
      <c r="E891" s="104" t="s">
        <v>337</v>
      </c>
      <c r="F891" s="99" t="n">
        <v>0</v>
      </c>
    </row>
    <row r="892" customFormat="false" ht="12" hidden="false" customHeight="false" outlineLevel="3" collapsed="false">
      <c r="A892" s="97" t="s">
        <v>33</v>
      </c>
      <c r="B892" s="104" t="s">
        <v>213</v>
      </c>
      <c r="C892" s="104" t="s">
        <v>675</v>
      </c>
      <c r="D892" s="98" t="s">
        <v>364</v>
      </c>
      <c r="E892" s="104" t="s">
        <v>348</v>
      </c>
      <c r="F892" s="99" t="n">
        <v>0</v>
      </c>
    </row>
    <row r="893" customFormat="false" ht="12" hidden="false" customHeight="false" outlineLevel="3" collapsed="false">
      <c r="A893" s="97" t="s">
        <v>33</v>
      </c>
      <c r="B893" s="104" t="s">
        <v>213</v>
      </c>
      <c r="C893" s="104" t="s">
        <v>675</v>
      </c>
      <c r="D893" s="98" t="s">
        <v>364</v>
      </c>
      <c r="E893" s="104" t="s">
        <v>348</v>
      </c>
      <c r="F893" s="99" t="n">
        <v>0</v>
      </c>
    </row>
    <row r="894" customFormat="false" ht="12" hidden="false" customHeight="false" outlineLevel="2" collapsed="false">
      <c r="B894" s="104"/>
      <c r="C894" s="101" t="s">
        <v>676</v>
      </c>
      <c r="E894" s="104"/>
      <c r="F894" s="99" t="n">
        <f aca="false">SUBTOTAL(9,F888:F893)</f>
        <v>0</v>
      </c>
    </row>
    <row r="895" customFormat="false" ht="12" hidden="false" customHeight="false" outlineLevel="3" collapsed="false">
      <c r="A895" s="97" t="s">
        <v>33</v>
      </c>
      <c r="B895" s="104" t="s">
        <v>213</v>
      </c>
      <c r="C895" s="104" t="s">
        <v>677</v>
      </c>
      <c r="D895" s="98" t="s">
        <v>364</v>
      </c>
      <c r="E895" s="104" t="s">
        <v>334</v>
      </c>
      <c r="F895" s="99" t="n">
        <v>0</v>
      </c>
    </row>
    <row r="896" customFormat="false" ht="12" hidden="false" customHeight="false" outlineLevel="3" collapsed="false">
      <c r="A896" s="97" t="s">
        <v>33</v>
      </c>
      <c r="B896" s="104" t="s">
        <v>213</v>
      </c>
      <c r="C896" s="104" t="s">
        <v>677</v>
      </c>
      <c r="D896" s="98" t="s">
        <v>364</v>
      </c>
      <c r="E896" s="104" t="s">
        <v>335</v>
      </c>
      <c r="F896" s="99" t="n">
        <v>0</v>
      </c>
    </row>
    <row r="897" customFormat="false" ht="12" hidden="false" customHeight="false" outlineLevel="3" collapsed="false">
      <c r="A897" s="97" t="s">
        <v>33</v>
      </c>
      <c r="B897" s="104" t="s">
        <v>213</v>
      </c>
      <c r="C897" s="104" t="s">
        <v>677</v>
      </c>
      <c r="D897" s="98" t="s">
        <v>364</v>
      </c>
      <c r="E897" s="104" t="s">
        <v>336</v>
      </c>
      <c r="F897" s="99" t="n">
        <v>0</v>
      </c>
    </row>
    <row r="898" customFormat="false" ht="12" hidden="false" customHeight="false" outlineLevel="3" collapsed="false">
      <c r="A898" s="97" t="s">
        <v>33</v>
      </c>
      <c r="B898" s="104" t="s">
        <v>213</v>
      </c>
      <c r="C898" s="104" t="s">
        <v>677</v>
      </c>
      <c r="D898" s="98" t="s">
        <v>364</v>
      </c>
      <c r="E898" s="104" t="s">
        <v>337</v>
      </c>
      <c r="F898" s="99" t="n">
        <v>0</v>
      </c>
    </row>
    <row r="899" customFormat="false" ht="12" hidden="false" customHeight="false" outlineLevel="3" collapsed="false">
      <c r="A899" s="97" t="s">
        <v>33</v>
      </c>
      <c r="B899" s="104" t="s">
        <v>213</v>
      </c>
      <c r="C899" s="104" t="s">
        <v>677</v>
      </c>
      <c r="D899" s="98" t="s">
        <v>364</v>
      </c>
      <c r="E899" s="104" t="s">
        <v>348</v>
      </c>
      <c r="F899" s="99" t="n">
        <v>0</v>
      </c>
    </row>
    <row r="900" customFormat="false" ht="12" hidden="false" customHeight="false" outlineLevel="3" collapsed="false">
      <c r="A900" s="97" t="s">
        <v>33</v>
      </c>
      <c r="B900" s="104" t="s">
        <v>213</v>
      </c>
      <c r="C900" s="104" t="s">
        <v>677</v>
      </c>
      <c r="D900" s="98" t="s">
        <v>364</v>
      </c>
      <c r="E900" s="104" t="s">
        <v>348</v>
      </c>
      <c r="F900" s="99" t="n">
        <v>0</v>
      </c>
    </row>
    <row r="901" customFormat="false" ht="12" hidden="false" customHeight="false" outlineLevel="2" collapsed="false">
      <c r="B901" s="104"/>
      <c r="C901" s="101" t="s">
        <v>678</v>
      </c>
      <c r="E901" s="104"/>
      <c r="F901" s="99" t="n">
        <f aca="false">SUBTOTAL(9,F895:F900)</f>
        <v>0</v>
      </c>
    </row>
    <row r="902" customFormat="false" ht="12" hidden="false" customHeight="false" outlineLevel="3" collapsed="false">
      <c r="A902" s="97" t="s">
        <v>33</v>
      </c>
      <c r="B902" s="104" t="s">
        <v>213</v>
      </c>
      <c r="C902" s="104" t="s">
        <v>679</v>
      </c>
      <c r="D902" s="98" t="s">
        <v>364</v>
      </c>
      <c r="E902" s="104" t="s">
        <v>334</v>
      </c>
      <c r="F902" s="99" t="n">
        <v>3944</v>
      </c>
    </row>
    <row r="903" customFormat="false" ht="12" hidden="false" customHeight="false" outlineLevel="3" collapsed="false">
      <c r="A903" s="97" t="s">
        <v>33</v>
      </c>
      <c r="B903" s="104" t="s">
        <v>213</v>
      </c>
      <c r="C903" s="104" t="s">
        <v>679</v>
      </c>
      <c r="D903" s="98" t="s">
        <v>364</v>
      </c>
      <c r="E903" s="104" t="s">
        <v>335</v>
      </c>
      <c r="F903" s="99" t="n">
        <v>204</v>
      </c>
    </row>
    <row r="904" customFormat="false" ht="12" hidden="false" customHeight="false" outlineLevel="3" collapsed="false">
      <c r="A904" s="97" t="s">
        <v>33</v>
      </c>
      <c r="B904" s="104" t="s">
        <v>213</v>
      </c>
      <c r="C904" s="104" t="s">
        <v>679</v>
      </c>
      <c r="D904" s="98" t="s">
        <v>364</v>
      </c>
      <c r="E904" s="104" t="s">
        <v>336</v>
      </c>
      <c r="F904" s="99" t="n">
        <v>271</v>
      </c>
    </row>
    <row r="905" customFormat="false" ht="12" hidden="false" customHeight="false" outlineLevel="3" collapsed="false">
      <c r="A905" s="97" t="s">
        <v>33</v>
      </c>
      <c r="B905" s="104" t="s">
        <v>213</v>
      </c>
      <c r="C905" s="104" t="s">
        <v>679</v>
      </c>
      <c r="D905" s="98" t="s">
        <v>364</v>
      </c>
      <c r="E905" s="104" t="s">
        <v>337</v>
      </c>
      <c r="F905" s="99" t="n">
        <v>209</v>
      </c>
    </row>
    <row r="906" customFormat="false" ht="12" hidden="false" customHeight="false" outlineLevel="3" collapsed="false">
      <c r="A906" s="97" t="s">
        <v>33</v>
      </c>
      <c r="B906" s="104" t="s">
        <v>213</v>
      </c>
      <c r="C906" s="104" t="s">
        <v>679</v>
      </c>
      <c r="D906" s="98" t="s">
        <v>364</v>
      </c>
      <c r="E906" s="104" t="s">
        <v>348</v>
      </c>
      <c r="F906" s="99" t="n">
        <v>2367</v>
      </c>
    </row>
    <row r="907" customFormat="false" ht="12" hidden="false" customHeight="false" outlineLevel="3" collapsed="false">
      <c r="A907" s="97" t="s">
        <v>33</v>
      </c>
      <c r="B907" s="104" t="s">
        <v>213</v>
      </c>
      <c r="C907" s="104" t="s">
        <v>679</v>
      </c>
      <c r="D907" s="98" t="s">
        <v>364</v>
      </c>
      <c r="E907" s="104" t="s">
        <v>348</v>
      </c>
      <c r="F907" s="99" t="n">
        <v>2356</v>
      </c>
    </row>
    <row r="908" customFormat="false" ht="12" hidden="false" customHeight="false" outlineLevel="2" collapsed="false">
      <c r="B908" s="104"/>
      <c r="C908" s="101" t="s">
        <v>680</v>
      </c>
      <c r="E908" s="104"/>
      <c r="F908" s="99" t="n">
        <f aca="false">SUBTOTAL(9,F902:F907)</f>
        <v>9351</v>
      </c>
    </row>
    <row r="909" customFormat="false" ht="12" hidden="false" customHeight="false" outlineLevel="3" collapsed="false">
      <c r="A909" s="97" t="s">
        <v>33</v>
      </c>
      <c r="B909" s="104" t="s">
        <v>213</v>
      </c>
      <c r="C909" s="104" t="s">
        <v>681</v>
      </c>
      <c r="D909" s="98" t="s">
        <v>364</v>
      </c>
      <c r="E909" s="104" t="s">
        <v>334</v>
      </c>
      <c r="F909" s="99" t="n">
        <v>1938</v>
      </c>
    </row>
    <row r="910" customFormat="false" ht="12" hidden="false" customHeight="false" outlineLevel="3" collapsed="false">
      <c r="A910" s="97" t="s">
        <v>33</v>
      </c>
      <c r="B910" s="104" t="s">
        <v>213</v>
      </c>
      <c r="C910" s="104" t="s">
        <v>681</v>
      </c>
      <c r="D910" s="98" t="s">
        <v>364</v>
      </c>
      <c r="E910" s="104" t="s">
        <v>335</v>
      </c>
      <c r="F910" s="99" t="n">
        <v>100</v>
      </c>
    </row>
    <row r="911" customFormat="false" ht="12" hidden="false" customHeight="false" outlineLevel="3" collapsed="false">
      <c r="A911" s="97" t="s">
        <v>33</v>
      </c>
      <c r="B911" s="104" t="s">
        <v>213</v>
      </c>
      <c r="C911" s="104" t="s">
        <v>681</v>
      </c>
      <c r="D911" s="98" t="s">
        <v>364</v>
      </c>
      <c r="E911" s="104" t="s">
        <v>336</v>
      </c>
      <c r="F911" s="99" t="n">
        <v>133</v>
      </c>
    </row>
    <row r="912" customFormat="false" ht="12" hidden="false" customHeight="false" outlineLevel="3" collapsed="false">
      <c r="A912" s="97" t="s">
        <v>33</v>
      </c>
      <c r="B912" s="104" t="s">
        <v>213</v>
      </c>
      <c r="C912" s="104" t="s">
        <v>681</v>
      </c>
      <c r="D912" s="98" t="s">
        <v>364</v>
      </c>
      <c r="E912" s="104" t="s">
        <v>337</v>
      </c>
      <c r="F912" s="99" t="n">
        <v>103</v>
      </c>
    </row>
    <row r="913" customFormat="false" ht="12" hidden="false" customHeight="false" outlineLevel="3" collapsed="false">
      <c r="A913" s="97" t="s">
        <v>33</v>
      </c>
      <c r="B913" s="104" t="s">
        <v>213</v>
      </c>
      <c r="C913" s="104" t="s">
        <v>681</v>
      </c>
      <c r="D913" s="98" t="s">
        <v>364</v>
      </c>
      <c r="E913" s="104" t="s">
        <v>348</v>
      </c>
      <c r="F913" s="99" t="n">
        <v>1163</v>
      </c>
    </row>
    <row r="914" customFormat="false" ht="12" hidden="false" customHeight="false" outlineLevel="3" collapsed="false">
      <c r="A914" s="97" t="s">
        <v>33</v>
      </c>
      <c r="B914" s="104" t="s">
        <v>213</v>
      </c>
      <c r="C914" s="104" t="s">
        <v>681</v>
      </c>
      <c r="D914" s="98" t="s">
        <v>364</v>
      </c>
      <c r="E914" s="104" t="s">
        <v>348</v>
      </c>
      <c r="F914" s="99" t="n">
        <v>1520</v>
      </c>
    </row>
    <row r="915" customFormat="false" ht="12" hidden="false" customHeight="false" outlineLevel="2" collapsed="false">
      <c r="B915" s="104"/>
      <c r="C915" s="101" t="s">
        <v>682</v>
      </c>
      <c r="E915" s="104"/>
      <c r="F915" s="99" t="n">
        <f aca="false">SUBTOTAL(9,F909:F914)</f>
        <v>4957</v>
      </c>
    </row>
    <row r="916" customFormat="false" ht="12" hidden="false" customHeight="false" outlineLevel="1" collapsed="false">
      <c r="B916" s="101" t="s">
        <v>683</v>
      </c>
      <c r="C916" s="104"/>
      <c r="E916" s="104"/>
      <c r="F916" s="99" t="n">
        <f aca="false">SUBTOTAL(9,F776:F914)</f>
        <v>28710</v>
      </c>
    </row>
    <row r="917" customFormat="false" ht="12" hidden="false" customHeight="false" outlineLevel="3" collapsed="false">
      <c r="A917" s="97" t="s">
        <v>33</v>
      </c>
      <c r="B917" s="104" t="s">
        <v>214</v>
      </c>
      <c r="C917" s="104" t="s">
        <v>412</v>
      </c>
      <c r="D917" s="98" t="s">
        <v>364</v>
      </c>
      <c r="E917" s="104" t="s">
        <v>334</v>
      </c>
      <c r="F917" s="99" t="n">
        <v>18531</v>
      </c>
    </row>
    <row r="918" customFormat="false" ht="12" hidden="false" customHeight="false" outlineLevel="3" collapsed="false">
      <c r="A918" s="97" t="s">
        <v>33</v>
      </c>
      <c r="B918" s="104" t="s">
        <v>214</v>
      </c>
      <c r="C918" s="104" t="s">
        <v>412</v>
      </c>
      <c r="D918" s="98" t="s">
        <v>364</v>
      </c>
      <c r="E918" s="104" t="s">
        <v>335</v>
      </c>
      <c r="F918" s="99" t="n">
        <v>0</v>
      </c>
    </row>
    <row r="919" customFormat="false" ht="12" hidden="false" customHeight="false" outlineLevel="3" collapsed="false">
      <c r="A919" s="97" t="s">
        <v>33</v>
      </c>
      <c r="B919" s="104" t="s">
        <v>214</v>
      </c>
      <c r="C919" s="104" t="s">
        <v>412</v>
      </c>
      <c r="D919" s="98" t="s">
        <v>364</v>
      </c>
      <c r="E919" s="104" t="s">
        <v>336</v>
      </c>
      <c r="F919" s="99" t="n">
        <v>1215</v>
      </c>
    </row>
    <row r="920" customFormat="false" ht="12" hidden="false" customHeight="false" outlineLevel="3" collapsed="false">
      <c r="A920" s="97" t="s">
        <v>33</v>
      </c>
      <c r="B920" s="104" t="s">
        <v>214</v>
      </c>
      <c r="C920" s="104" t="s">
        <v>412</v>
      </c>
      <c r="D920" s="98" t="s">
        <v>364</v>
      </c>
      <c r="E920" s="104" t="s">
        <v>337</v>
      </c>
      <c r="F920" s="99" t="n">
        <v>237</v>
      </c>
    </row>
    <row r="921" customFormat="false" ht="12" hidden="false" customHeight="false" outlineLevel="3" collapsed="false">
      <c r="A921" s="97" t="s">
        <v>33</v>
      </c>
      <c r="B921" s="104" t="s">
        <v>214</v>
      </c>
      <c r="C921" s="104" t="s">
        <v>412</v>
      </c>
      <c r="D921" s="98" t="s">
        <v>364</v>
      </c>
      <c r="E921" s="104" t="s">
        <v>348</v>
      </c>
      <c r="F921" s="99" t="n">
        <v>25243</v>
      </c>
    </row>
    <row r="922" customFormat="false" ht="12" hidden="false" customHeight="false" outlineLevel="3" collapsed="false">
      <c r="A922" s="97" t="s">
        <v>33</v>
      </c>
      <c r="B922" s="104" t="s">
        <v>214</v>
      </c>
      <c r="C922" s="104" t="s">
        <v>412</v>
      </c>
      <c r="D922" s="98" t="s">
        <v>364</v>
      </c>
      <c r="E922" s="104" t="s">
        <v>348</v>
      </c>
      <c r="F922" s="99" t="n">
        <v>4774</v>
      </c>
    </row>
    <row r="923" customFormat="false" ht="12" hidden="false" customHeight="false" outlineLevel="2" collapsed="false">
      <c r="B923" s="104"/>
      <c r="C923" s="101" t="s">
        <v>413</v>
      </c>
      <c r="E923" s="104"/>
      <c r="F923" s="99" t="n">
        <f aca="false">SUBTOTAL(9,F917:F922)</f>
        <v>50000</v>
      </c>
    </row>
    <row r="924" customFormat="false" ht="12" hidden="false" customHeight="false" outlineLevel="1" collapsed="false">
      <c r="B924" s="101" t="s">
        <v>684</v>
      </c>
      <c r="C924" s="104"/>
      <c r="E924" s="104"/>
      <c r="F924" s="99" t="n">
        <f aca="false">SUBTOTAL(9,F917:F922)</f>
        <v>50000</v>
      </c>
    </row>
    <row r="925" customFormat="false" ht="12" hidden="false" customHeight="false" outlineLevel="3" collapsed="false">
      <c r="A925" s="97" t="s">
        <v>33</v>
      </c>
      <c r="B925" s="104" t="s">
        <v>32</v>
      </c>
      <c r="C925" s="104" t="s">
        <v>685</v>
      </c>
      <c r="D925" s="98" t="s">
        <v>364</v>
      </c>
      <c r="E925" s="104" t="s">
        <v>343</v>
      </c>
      <c r="F925" s="99" t="n">
        <v>10500</v>
      </c>
    </row>
    <row r="926" customFormat="false" ht="12" hidden="false" customHeight="false" outlineLevel="2" collapsed="false">
      <c r="B926" s="104"/>
      <c r="C926" s="101" t="s">
        <v>686</v>
      </c>
      <c r="E926" s="104"/>
      <c r="F926" s="99" t="n">
        <f aca="false">SUBTOTAL(9,F925)</f>
        <v>10500</v>
      </c>
    </row>
    <row r="927" customFormat="false" ht="12" hidden="false" customHeight="false" outlineLevel="1" collapsed="false">
      <c r="B927" s="101" t="s">
        <v>687</v>
      </c>
      <c r="C927" s="104"/>
      <c r="E927" s="104"/>
      <c r="F927" s="99" t="n">
        <f aca="false">SUBTOTAL(9,F925)</f>
        <v>10500</v>
      </c>
    </row>
    <row r="928" customFormat="false" ht="12" hidden="false" customHeight="false" outlineLevel="3" collapsed="false">
      <c r="A928" s="97" t="s">
        <v>33</v>
      </c>
      <c r="B928" s="104" t="s">
        <v>118</v>
      </c>
      <c r="C928" s="104" t="s">
        <v>370</v>
      </c>
      <c r="D928" s="98" t="s">
        <v>364</v>
      </c>
      <c r="E928" s="104" t="s">
        <v>334</v>
      </c>
      <c r="F928" s="99" t="n">
        <v>3269</v>
      </c>
    </row>
    <row r="929" customFormat="false" ht="12" hidden="false" customHeight="false" outlineLevel="3" collapsed="false">
      <c r="A929" s="97" t="s">
        <v>33</v>
      </c>
      <c r="B929" s="104" t="s">
        <v>118</v>
      </c>
      <c r="C929" s="104" t="s">
        <v>370</v>
      </c>
      <c r="D929" s="98" t="s">
        <v>364</v>
      </c>
      <c r="E929" s="104" t="s">
        <v>335</v>
      </c>
      <c r="F929" s="99" t="n">
        <v>0</v>
      </c>
    </row>
    <row r="930" customFormat="false" ht="12" hidden="false" customHeight="false" outlineLevel="3" collapsed="false">
      <c r="A930" s="97" t="s">
        <v>33</v>
      </c>
      <c r="B930" s="104" t="s">
        <v>118</v>
      </c>
      <c r="C930" s="104" t="s">
        <v>370</v>
      </c>
      <c r="D930" s="98" t="s">
        <v>364</v>
      </c>
      <c r="E930" s="104" t="s">
        <v>336</v>
      </c>
      <c r="F930" s="99" t="n">
        <v>178</v>
      </c>
    </row>
    <row r="931" customFormat="false" ht="12" hidden="false" customHeight="false" outlineLevel="3" collapsed="false">
      <c r="A931" s="97" t="s">
        <v>33</v>
      </c>
      <c r="B931" s="104" t="s">
        <v>118</v>
      </c>
      <c r="C931" s="104" t="s">
        <v>370</v>
      </c>
      <c r="D931" s="98" t="s">
        <v>364</v>
      </c>
      <c r="E931" s="104" t="s">
        <v>342</v>
      </c>
      <c r="F931" s="99" t="n">
        <v>283</v>
      </c>
    </row>
    <row r="932" customFormat="false" ht="12" hidden="false" customHeight="false" outlineLevel="3" collapsed="false">
      <c r="A932" s="97" t="s">
        <v>33</v>
      </c>
      <c r="B932" s="104" t="s">
        <v>118</v>
      </c>
      <c r="C932" s="104" t="s">
        <v>370</v>
      </c>
      <c r="D932" s="98" t="s">
        <v>364</v>
      </c>
      <c r="E932" s="104" t="s">
        <v>343</v>
      </c>
      <c r="F932" s="99" t="n">
        <v>1032</v>
      </c>
    </row>
    <row r="933" customFormat="false" ht="12" hidden="false" customHeight="false" outlineLevel="3" collapsed="false">
      <c r="A933" s="97" t="s">
        <v>33</v>
      </c>
      <c r="B933" s="104" t="s">
        <v>118</v>
      </c>
      <c r="C933" s="104" t="s">
        <v>370</v>
      </c>
      <c r="D933" s="98" t="s">
        <v>364</v>
      </c>
      <c r="E933" s="104" t="s">
        <v>348</v>
      </c>
      <c r="F933" s="99" t="n">
        <v>410</v>
      </c>
    </row>
    <row r="934" customFormat="false" ht="12" hidden="false" customHeight="false" outlineLevel="2" collapsed="false">
      <c r="B934" s="104"/>
      <c r="C934" s="101" t="s">
        <v>371</v>
      </c>
      <c r="E934" s="104"/>
      <c r="F934" s="99" t="n">
        <f aca="false">SUBTOTAL(9,F928:F933)</f>
        <v>5172</v>
      </c>
    </row>
    <row r="935" customFormat="false" ht="12" hidden="false" customHeight="false" outlineLevel="1" collapsed="false">
      <c r="B935" s="101" t="s">
        <v>688</v>
      </c>
      <c r="C935" s="104"/>
      <c r="E935" s="104"/>
      <c r="F935" s="99" t="n">
        <f aca="false">SUBTOTAL(9,F928:F933)</f>
        <v>5172</v>
      </c>
    </row>
    <row r="936" customFormat="false" ht="12" hidden="false" customHeight="false" outlineLevel="3" collapsed="false">
      <c r="A936" s="97" t="s">
        <v>33</v>
      </c>
      <c r="B936" s="104" t="s">
        <v>119</v>
      </c>
      <c r="C936" s="104" t="s">
        <v>367</v>
      </c>
      <c r="D936" s="98" t="s">
        <v>364</v>
      </c>
      <c r="E936" s="104" t="s">
        <v>343</v>
      </c>
      <c r="F936" s="99" t="n">
        <v>12796</v>
      </c>
    </row>
    <row r="937" customFormat="false" ht="12" hidden="false" customHeight="false" outlineLevel="2" collapsed="false">
      <c r="B937" s="104"/>
      <c r="C937" s="101" t="s">
        <v>368</v>
      </c>
      <c r="E937" s="104"/>
      <c r="F937" s="99" t="n">
        <f aca="false">SUBTOTAL(9,F936)</f>
        <v>12796</v>
      </c>
    </row>
    <row r="938" customFormat="false" ht="12" hidden="false" customHeight="false" outlineLevel="1" collapsed="false">
      <c r="B938" s="101" t="s">
        <v>689</v>
      </c>
      <c r="C938" s="104"/>
      <c r="E938" s="104"/>
      <c r="F938" s="99" t="n">
        <f aca="false">SUBTOTAL(9,F936)</f>
        <v>12796</v>
      </c>
    </row>
    <row r="939" customFormat="false" ht="12" hidden="false" customHeight="false" outlineLevel="3" collapsed="false">
      <c r="A939" s="97" t="s">
        <v>121</v>
      </c>
      <c r="B939" s="104" t="s">
        <v>120</v>
      </c>
      <c r="C939" s="104" t="s">
        <v>367</v>
      </c>
      <c r="D939" s="98" t="s">
        <v>364</v>
      </c>
      <c r="E939" s="104" t="s">
        <v>348</v>
      </c>
      <c r="F939" s="99" t="n">
        <v>2665</v>
      </c>
    </row>
    <row r="940" customFormat="false" ht="12" hidden="false" customHeight="false" outlineLevel="2" collapsed="false">
      <c r="B940" s="104"/>
      <c r="C940" s="101" t="s">
        <v>368</v>
      </c>
      <c r="E940" s="104"/>
      <c r="F940" s="99" t="n">
        <f aca="false">SUBTOTAL(9,F939)</f>
        <v>2665</v>
      </c>
    </row>
    <row r="941" customFormat="false" ht="12" hidden="false" customHeight="false" outlineLevel="1" collapsed="false">
      <c r="B941" s="101" t="s">
        <v>690</v>
      </c>
      <c r="C941" s="104"/>
      <c r="E941" s="104"/>
      <c r="F941" s="99" t="n">
        <f aca="false">SUBTOTAL(9,F939)</f>
        <v>2665</v>
      </c>
    </row>
    <row r="942" customFormat="false" ht="12" hidden="false" customHeight="false" outlineLevel="3" collapsed="false">
      <c r="A942" s="97" t="s">
        <v>216</v>
      </c>
      <c r="B942" s="104" t="s">
        <v>215</v>
      </c>
      <c r="C942" s="104" t="s">
        <v>423</v>
      </c>
      <c r="D942" s="98" t="s">
        <v>364</v>
      </c>
      <c r="E942" s="104" t="s">
        <v>334</v>
      </c>
      <c r="F942" s="99" t="n">
        <v>9478</v>
      </c>
    </row>
    <row r="943" customFormat="false" ht="12" hidden="false" customHeight="false" outlineLevel="3" collapsed="false">
      <c r="A943" s="97" t="s">
        <v>216</v>
      </c>
      <c r="B943" s="104" t="s">
        <v>215</v>
      </c>
      <c r="C943" s="104" t="s">
        <v>423</v>
      </c>
      <c r="D943" s="98" t="s">
        <v>364</v>
      </c>
      <c r="E943" s="104" t="s">
        <v>335</v>
      </c>
      <c r="F943" s="99" t="n">
        <v>1143</v>
      </c>
    </row>
    <row r="944" customFormat="false" ht="12" hidden="false" customHeight="false" outlineLevel="3" collapsed="false">
      <c r="A944" s="97" t="s">
        <v>216</v>
      </c>
      <c r="B944" s="104" t="s">
        <v>215</v>
      </c>
      <c r="C944" s="104" t="s">
        <v>423</v>
      </c>
      <c r="D944" s="98" t="s">
        <v>364</v>
      </c>
      <c r="E944" s="104" t="s">
        <v>336</v>
      </c>
      <c r="F944" s="99" t="n">
        <v>0</v>
      </c>
    </row>
    <row r="945" customFormat="false" ht="12" hidden="false" customHeight="false" outlineLevel="3" collapsed="false">
      <c r="A945" s="97" t="s">
        <v>216</v>
      </c>
      <c r="B945" s="104" t="s">
        <v>215</v>
      </c>
      <c r="C945" s="104" t="s">
        <v>423</v>
      </c>
      <c r="D945" s="98" t="s">
        <v>364</v>
      </c>
      <c r="E945" s="104" t="s">
        <v>342</v>
      </c>
      <c r="F945" s="99" t="n">
        <v>2954</v>
      </c>
    </row>
    <row r="946" customFormat="false" ht="12" hidden="false" customHeight="false" outlineLevel="3" collapsed="false">
      <c r="A946" s="97" t="s">
        <v>216</v>
      </c>
      <c r="B946" s="104" t="s">
        <v>215</v>
      </c>
      <c r="C946" s="104" t="s">
        <v>423</v>
      </c>
      <c r="D946" s="98" t="s">
        <v>364</v>
      </c>
      <c r="E946" s="104" t="s">
        <v>338</v>
      </c>
      <c r="F946" s="99" t="n">
        <v>3500</v>
      </c>
    </row>
    <row r="947" customFormat="false" ht="12" hidden="false" customHeight="false" outlineLevel="3" collapsed="false">
      <c r="A947" s="97" t="s">
        <v>216</v>
      </c>
      <c r="B947" s="104" t="s">
        <v>215</v>
      </c>
      <c r="C947" s="104" t="s">
        <v>423</v>
      </c>
      <c r="D947" s="98" t="s">
        <v>364</v>
      </c>
      <c r="E947" s="104" t="s">
        <v>348</v>
      </c>
      <c r="F947" s="99" t="n">
        <v>8500</v>
      </c>
    </row>
    <row r="948" customFormat="false" ht="12" hidden="false" customHeight="false" outlineLevel="2" collapsed="false">
      <c r="B948" s="104"/>
      <c r="C948" s="101" t="s">
        <v>424</v>
      </c>
      <c r="E948" s="104"/>
      <c r="F948" s="99" t="n">
        <f aca="false">SUBTOTAL(9,F942:F947)</f>
        <v>25575</v>
      </c>
    </row>
    <row r="949" customFormat="false" ht="12" hidden="false" customHeight="false" outlineLevel="1" collapsed="false">
      <c r="B949" s="101" t="s">
        <v>691</v>
      </c>
      <c r="C949" s="104"/>
      <c r="E949" s="104"/>
      <c r="F949" s="99" t="n">
        <f aca="false">SUBTOTAL(9,F942:F947)</f>
        <v>25575</v>
      </c>
    </row>
    <row r="950" customFormat="false" ht="12" hidden="false" customHeight="false" outlineLevel="3" collapsed="false">
      <c r="A950" s="97" t="s">
        <v>123</v>
      </c>
      <c r="B950" s="104" t="s">
        <v>122</v>
      </c>
      <c r="C950" s="104" t="s">
        <v>367</v>
      </c>
      <c r="D950" s="98" t="s">
        <v>364</v>
      </c>
      <c r="E950" s="104" t="s">
        <v>338</v>
      </c>
      <c r="F950" s="99" t="n">
        <v>4866</v>
      </c>
    </row>
    <row r="951" customFormat="false" ht="12" hidden="false" customHeight="false" outlineLevel="2" collapsed="false">
      <c r="B951" s="104"/>
      <c r="C951" s="101" t="s">
        <v>368</v>
      </c>
      <c r="E951" s="104"/>
      <c r="F951" s="99" t="n">
        <f aca="false">SUBTOTAL(9,F950)</f>
        <v>4866</v>
      </c>
    </row>
    <row r="952" customFormat="false" ht="12" hidden="false" customHeight="false" outlineLevel="1" collapsed="false">
      <c r="B952" s="101" t="s">
        <v>692</v>
      </c>
      <c r="C952" s="104"/>
      <c r="E952" s="104"/>
      <c r="F952" s="99" t="n">
        <f aca="false">SUBTOTAL(9,F950)</f>
        <v>4866</v>
      </c>
    </row>
    <row r="953" customFormat="false" ht="12" hidden="false" customHeight="false" outlineLevel="3" collapsed="false">
      <c r="A953" s="97" t="s">
        <v>123</v>
      </c>
      <c r="B953" s="104" t="s">
        <v>124</v>
      </c>
      <c r="C953" s="104" t="s">
        <v>367</v>
      </c>
      <c r="D953" s="98" t="s">
        <v>364</v>
      </c>
      <c r="E953" s="104" t="s">
        <v>338</v>
      </c>
      <c r="F953" s="99" t="n">
        <v>15000</v>
      </c>
    </row>
    <row r="954" customFormat="false" ht="12" hidden="false" customHeight="false" outlineLevel="2" collapsed="false">
      <c r="B954" s="104"/>
      <c r="C954" s="101" t="s">
        <v>368</v>
      </c>
      <c r="E954" s="104"/>
      <c r="F954" s="99" t="n">
        <f aca="false">SUBTOTAL(9,F953)</f>
        <v>15000</v>
      </c>
    </row>
    <row r="955" customFormat="false" ht="12" hidden="false" customHeight="false" outlineLevel="1" collapsed="false">
      <c r="B955" s="101" t="s">
        <v>693</v>
      </c>
      <c r="C955" s="104"/>
      <c r="E955" s="104"/>
      <c r="F955" s="99" t="n">
        <f aca="false">SUBTOTAL(9,F953)</f>
        <v>15000</v>
      </c>
    </row>
    <row r="956" customFormat="false" ht="12" hidden="false" customHeight="false" outlineLevel="3" collapsed="false">
      <c r="A956" s="97" t="s">
        <v>123</v>
      </c>
      <c r="B956" s="104" t="s">
        <v>125</v>
      </c>
      <c r="C956" s="104" t="s">
        <v>363</v>
      </c>
      <c r="D956" s="98" t="s">
        <v>364</v>
      </c>
      <c r="E956" s="104" t="s">
        <v>334</v>
      </c>
      <c r="F956" s="99" t="n">
        <v>9386</v>
      </c>
    </row>
    <row r="957" customFormat="false" ht="12" hidden="false" customHeight="false" outlineLevel="3" collapsed="false">
      <c r="A957" s="97" t="s">
        <v>123</v>
      </c>
      <c r="B957" s="104" t="s">
        <v>125</v>
      </c>
      <c r="C957" s="104" t="s">
        <v>363</v>
      </c>
      <c r="D957" s="98" t="s">
        <v>364</v>
      </c>
      <c r="E957" s="104" t="s">
        <v>335</v>
      </c>
      <c r="F957" s="99" t="n">
        <v>0</v>
      </c>
    </row>
    <row r="958" customFormat="false" ht="12" hidden="false" customHeight="false" outlineLevel="3" collapsed="false">
      <c r="A958" s="97" t="s">
        <v>123</v>
      </c>
      <c r="B958" s="104" t="s">
        <v>125</v>
      </c>
      <c r="C958" s="104" t="s">
        <v>363</v>
      </c>
      <c r="D958" s="98" t="s">
        <v>364</v>
      </c>
      <c r="E958" s="104" t="s">
        <v>336</v>
      </c>
      <c r="F958" s="99" t="n">
        <v>511</v>
      </c>
    </row>
    <row r="959" customFormat="false" ht="12" hidden="false" customHeight="false" outlineLevel="3" collapsed="false">
      <c r="A959" s="97" t="s">
        <v>123</v>
      </c>
      <c r="B959" s="104" t="s">
        <v>125</v>
      </c>
      <c r="C959" s="104" t="s">
        <v>363</v>
      </c>
      <c r="D959" s="98" t="s">
        <v>364</v>
      </c>
      <c r="E959" s="104" t="s">
        <v>338</v>
      </c>
      <c r="F959" s="99" t="n">
        <v>2963</v>
      </c>
    </row>
    <row r="960" customFormat="false" ht="12" hidden="false" customHeight="false" outlineLevel="3" collapsed="false">
      <c r="A960" s="97" t="s">
        <v>123</v>
      </c>
      <c r="B960" s="104" t="s">
        <v>125</v>
      </c>
      <c r="C960" s="104" t="s">
        <v>363</v>
      </c>
      <c r="D960" s="98" t="s">
        <v>364</v>
      </c>
      <c r="E960" s="104" t="s">
        <v>339</v>
      </c>
      <c r="F960" s="99" t="n">
        <v>814</v>
      </c>
    </row>
    <row r="961" customFormat="false" ht="12" hidden="false" customHeight="false" outlineLevel="3" collapsed="false">
      <c r="A961" s="97" t="s">
        <v>123</v>
      </c>
      <c r="B961" s="104" t="s">
        <v>125</v>
      </c>
      <c r="C961" s="104" t="s">
        <v>363</v>
      </c>
      <c r="D961" s="98" t="s">
        <v>364</v>
      </c>
      <c r="E961" s="104" t="s">
        <v>348</v>
      </c>
      <c r="F961" s="99" t="n">
        <v>1177</v>
      </c>
    </row>
    <row r="962" customFormat="false" ht="12" hidden="false" customHeight="false" outlineLevel="2" collapsed="false">
      <c r="B962" s="104"/>
      <c r="C962" s="101" t="s">
        <v>365</v>
      </c>
      <c r="E962" s="104"/>
      <c r="F962" s="99" t="n">
        <f aca="false">SUBTOTAL(9,F956:F961)</f>
        <v>14851</v>
      </c>
    </row>
    <row r="963" customFormat="false" ht="12" hidden="false" customHeight="false" outlineLevel="1" collapsed="false">
      <c r="B963" s="101" t="s">
        <v>694</v>
      </c>
      <c r="C963" s="104"/>
      <c r="E963" s="104"/>
      <c r="F963" s="99" t="n">
        <f aca="false">SUBTOTAL(9,F956:F961)</f>
        <v>14851</v>
      </c>
    </row>
    <row r="964" customFormat="false" ht="12" hidden="false" customHeight="false" outlineLevel="3" collapsed="false">
      <c r="A964" s="97" t="s">
        <v>123</v>
      </c>
      <c r="B964" s="104" t="s">
        <v>126</v>
      </c>
      <c r="C964" s="104" t="s">
        <v>363</v>
      </c>
      <c r="D964" s="98" t="s">
        <v>364</v>
      </c>
      <c r="E964" s="104" t="s">
        <v>338</v>
      </c>
      <c r="F964" s="99" t="n">
        <v>53969</v>
      </c>
    </row>
    <row r="965" customFormat="false" ht="12" hidden="false" customHeight="false" outlineLevel="2" collapsed="false">
      <c r="B965" s="104"/>
      <c r="C965" s="101" t="s">
        <v>365</v>
      </c>
      <c r="E965" s="104"/>
      <c r="F965" s="99" t="n">
        <f aca="false">SUBTOTAL(9,F964)</f>
        <v>53969</v>
      </c>
    </row>
    <row r="966" customFormat="false" ht="12" hidden="false" customHeight="false" outlineLevel="1" collapsed="false">
      <c r="B966" s="101" t="s">
        <v>695</v>
      </c>
      <c r="C966" s="104"/>
      <c r="E966" s="104"/>
      <c r="F966" s="99" t="n">
        <f aca="false">SUBTOTAL(9,F964)</f>
        <v>53969</v>
      </c>
    </row>
    <row r="967" customFormat="false" ht="12" hidden="false" customHeight="false" outlineLevel="3" collapsed="false">
      <c r="A967" s="97" t="s">
        <v>123</v>
      </c>
      <c r="B967" s="104" t="s">
        <v>127</v>
      </c>
      <c r="C967" s="104" t="s">
        <v>370</v>
      </c>
      <c r="D967" s="98" t="s">
        <v>364</v>
      </c>
      <c r="E967" s="104" t="s">
        <v>338</v>
      </c>
      <c r="F967" s="99" t="n">
        <v>19877</v>
      </c>
    </row>
    <row r="968" customFormat="false" ht="12" hidden="false" customHeight="false" outlineLevel="2" collapsed="false">
      <c r="B968" s="104"/>
      <c r="C968" s="101" t="s">
        <v>371</v>
      </c>
      <c r="E968" s="104"/>
      <c r="F968" s="99" t="n">
        <f aca="false">SUBTOTAL(9,F967)</f>
        <v>19877</v>
      </c>
    </row>
    <row r="969" customFormat="false" ht="12" hidden="false" customHeight="false" outlineLevel="1" collapsed="false">
      <c r="B969" s="101" t="s">
        <v>696</v>
      </c>
      <c r="C969" s="104"/>
      <c r="E969" s="104"/>
      <c r="F969" s="99" t="n">
        <f aca="false">SUBTOTAL(9,F967)</f>
        <v>19877</v>
      </c>
    </row>
    <row r="970" customFormat="false" ht="12" hidden="false" customHeight="false" outlineLevel="3" collapsed="false">
      <c r="A970" s="97" t="s">
        <v>123</v>
      </c>
      <c r="B970" s="104" t="s">
        <v>128</v>
      </c>
      <c r="C970" s="104" t="s">
        <v>367</v>
      </c>
      <c r="D970" s="98" t="s">
        <v>364</v>
      </c>
      <c r="E970" s="104" t="s">
        <v>338</v>
      </c>
      <c r="F970" s="99" t="n">
        <v>57089</v>
      </c>
    </row>
    <row r="971" customFormat="false" ht="12" hidden="false" customHeight="false" outlineLevel="2" collapsed="false">
      <c r="B971" s="104"/>
      <c r="C971" s="101" t="s">
        <v>368</v>
      </c>
      <c r="E971" s="104"/>
      <c r="F971" s="99" t="n">
        <f aca="false">SUBTOTAL(9,F970)</f>
        <v>57089</v>
      </c>
    </row>
    <row r="972" customFormat="false" ht="12" hidden="false" customHeight="false" outlineLevel="1" collapsed="false">
      <c r="B972" s="101" t="s">
        <v>697</v>
      </c>
      <c r="C972" s="104"/>
      <c r="E972" s="104"/>
      <c r="F972" s="99" t="n">
        <f aca="false">SUBTOTAL(9,F970)</f>
        <v>57089</v>
      </c>
    </row>
    <row r="973" customFormat="false" ht="12" hidden="false" customHeight="false" outlineLevel="3" collapsed="false">
      <c r="A973" s="97" t="s">
        <v>123</v>
      </c>
      <c r="B973" s="104" t="s">
        <v>129</v>
      </c>
      <c r="C973" s="104" t="s">
        <v>363</v>
      </c>
      <c r="D973" s="98" t="s">
        <v>364</v>
      </c>
      <c r="E973" s="104" t="s">
        <v>334</v>
      </c>
      <c r="F973" s="99" t="n">
        <v>17545</v>
      </c>
    </row>
    <row r="974" customFormat="false" ht="12" hidden="false" customHeight="false" outlineLevel="3" collapsed="false">
      <c r="A974" s="97" t="s">
        <v>123</v>
      </c>
      <c r="B974" s="104" t="s">
        <v>129</v>
      </c>
      <c r="C974" s="104" t="s">
        <v>363</v>
      </c>
      <c r="D974" s="98" t="s">
        <v>364</v>
      </c>
      <c r="E974" s="104" t="s">
        <v>335</v>
      </c>
      <c r="F974" s="99" t="n">
        <v>0</v>
      </c>
    </row>
    <row r="975" customFormat="false" ht="12" hidden="false" customHeight="false" outlineLevel="3" collapsed="false">
      <c r="A975" s="97" t="s">
        <v>123</v>
      </c>
      <c r="B975" s="104" t="s">
        <v>129</v>
      </c>
      <c r="C975" s="104" t="s">
        <v>363</v>
      </c>
      <c r="D975" s="98" t="s">
        <v>364</v>
      </c>
      <c r="E975" s="104" t="s">
        <v>336</v>
      </c>
      <c r="F975" s="99" t="n">
        <v>956</v>
      </c>
    </row>
    <row r="976" customFormat="false" ht="12" hidden="false" customHeight="false" outlineLevel="3" collapsed="false">
      <c r="A976" s="97" t="s">
        <v>123</v>
      </c>
      <c r="B976" s="104" t="s">
        <v>129</v>
      </c>
      <c r="C976" s="104" t="s">
        <v>363</v>
      </c>
      <c r="D976" s="98" t="s">
        <v>364</v>
      </c>
      <c r="E976" s="104" t="s">
        <v>338</v>
      </c>
      <c r="F976" s="99" t="n">
        <v>5539</v>
      </c>
    </row>
    <row r="977" customFormat="false" ht="12" hidden="false" customHeight="false" outlineLevel="3" collapsed="false">
      <c r="A977" s="97" t="s">
        <v>123</v>
      </c>
      <c r="B977" s="104" t="s">
        <v>129</v>
      </c>
      <c r="C977" s="104" t="s">
        <v>363</v>
      </c>
      <c r="D977" s="98" t="s">
        <v>364</v>
      </c>
      <c r="E977" s="104" t="s">
        <v>339</v>
      </c>
      <c r="F977" s="99" t="n">
        <v>1522</v>
      </c>
    </row>
    <row r="978" customFormat="false" ht="12" hidden="false" customHeight="false" outlineLevel="3" collapsed="false">
      <c r="A978" s="97" t="s">
        <v>123</v>
      </c>
      <c r="B978" s="104" t="s">
        <v>129</v>
      </c>
      <c r="C978" s="104" t="s">
        <v>363</v>
      </c>
      <c r="D978" s="98" t="s">
        <v>364</v>
      </c>
      <c r="E978" s="104" t="s">
        <v>348</v>
      </c>
      <c r="F978" s="99" t="n">
        <v>2200</v>
      </c>
    </row>
    <row r="979" customFormat="false" ht="12" hidden="false" customHeight="false" outlineLevel="2" collapsed="false">
      <c r="B979" s="104"/>
      <c r="C979" s="101" t="s">
        <v>365</v>
      </c>
      <c r="E979" s="104"/>
      <c r="F979" s="99" t="n">
        <f aca="false">SUBTOTAL(9,F973:F978)</f>
        <v>27762</v>
      </c>
    </row>
    <row r="980" customFormat="false" ht="12" hidden="false" customHeight="false" outlineLevel="1" collapsed="false">
      <c r="B980" s="101" t="s">
        <v>698</v>
      </c>
      <c r="C980" s="104"/>
      <c r="E980" s="104"/>
      <c r="F980" s="99" t="n">
        <f aca="false">SUBTOTAL(9,F973:F978)</f>
        <v>27762</v>
      </c>
    </row>
    <row r="981" customFormat="false" ht="12" hidden="false" customHeight="false" outlineLevel="3" collapsed="false">
      <c r="A981" s="97" t="s">
        <v>123</v>
      </c>
      <c r="B981" s="104" t="s">
        <v>130</v>
      </c>
      <c r="C981" s="104" t="s">
        <v>370</v>
      </c>
      <c r="D981" s="98" t="s">
        <v>364</v>
      </c>
      <c r="E981" s="104" t="s">
        <v>334</v>
      </c>
      <c r="F981" s="99" t="n">
        <v>7279</v>
      </c>
    </row>
    <row r="982" customFormat="false" ht="12" hidden="false" customHeight="false" outlineLevel="3" collapsed="false">
      <c r="A982" s="97" t="s">
        <v>123</v>
      </c>
      <c r="B982" s="104" t="s">
        <v>130</v>
      </c>
      <c r="C982" s="104" t="s">
        <v>370</v>
      </c>
      <c r="D982" s="98" t="s">
        <v>364</v>
      </c>
      <c r="E982" s="104" t="s">
        <v>335</v>
      </c>
      <c r="F982" s="99" t="n">
        <v>0</v>
      </c>
    </row>
    <row r="983" customFormat="false" ht="12" hidden="false" customHeight="false" outlineLevel="3" collapsed="false">
      <c r="A983" s="97" t="s">
        <v>123</v>
      </c>
      <c r="B983" s="104" t="s">
        <v>130</v>
      </c>
      <c r="C983" s="104" t="s">
        <v>370</v>
      </c>
      <c r="D983" s="98" t="s">
        <v>364</v>
      </c>
      <c r="E983" s="104" t="s">
        <v>336</v>
      </c>
      <c r="F983" s="99" t="n">
        <v>397</v>
      </c>
    </row>
    <row r="984" customFormat="false" ht="12" hidden="false" customHeight="false" outlineLevel="3" collapsed="false">
      <c r="A984" s="97" t="s">
        <v>123</v>
      </c>
      <c r="B984" s="104" t="s">
        <v>130</v>
      </c>
      <c r="C984" s="104" t="s">
        <v>370</v>
      </c>
      <c r="D984" s="98" t="s">
        <v>364</v>
      </c>
      <c r="E984" s="104" t="s">
        <v>338</v>
      </c>
      <c r="F984" s="99" t="n">
        <v>2298</v>
      </c>
    </row>
    <row r="985" customFormat="false" ht="12" hidden="false" customHeight="false" outlineLevel="3" collapsed="false">
      <c r="A985" s="97" t="s">
        <v>123</v>
      </c>
      <c r="B985" s="104" t="s">
        <v>130</v>
      </c>
      <c r="C985" s="104" t="s">
        <v>370</v>
      </c>
      <c r="D985" s="98" t="s">
        <v>364</v>
      </c>
      <c r="E985" s="104" t="s">
        <v>339</v>
      </c>
      <c r="F985" s="99" t="n">
        <v>631</v>
      </c>
    </row>
    <row r="986" customFormat="false" ht="12" hidden="false" customHeight="false" outlineLevel="3" collapsed="false">
      <c r="A986" s="97" t="s">
        <v>123</v>
      </c>
      <c r="B986" s="104" t="s">
        <v>130</v>
      </c>
      <c r="C986" s="104" t="s">
        <v>370</v>
      </c>
      <c r="D986" s="98" t="s">
        <v>364</v>
      </c>
      <c r="E986" s="104" t="s">
        <v>348</v>
      </c>
      <c r="F986" s="99" t="n">
        <v>912</v>
      </c>
    </row>
    <row r="987" customFormat="false" ht="12" hidden="false" customHeight="false" outlineLevel="2" collapsed="false">
      <c r="B987" s="104"/>
      <c r="C987" s="101" t="s">
        <v>371</v>
      </c>
      <c r="E987" s="104"/>
      <c r="F987" s="99" t="n">
        <f aca="false">SUBTOTAL(9,F981:F986)</f>
        <v>11517</v>
      </c>
    </row>
    <row r="988" customFormat="false" ht="12" hidden="false" customHeight="false" outlineLevel="1" collapsed="false">
      <c r="B988" s="101" t="s">
        <v>699</v>
      </c>
      <c r="C988" s="104"/>
      <c r="E988" s="104"/>
      <c r="F988" s="99" t="n">
        <f aca="false">SUBTOTAL(9,F981:F986)</f>
        <v>11517</v>
      </c>
    </row>
    <row r="989" customFormat="false" ht="12" hidden="false" customHeight="false" outlineLevel="3" collapsed="false">
      <c r="A989" s="97" t="s">
        <v>218</v>
      </c>
      <c r="B989" s="104" t="s">
        <v>217</v>
      </c>
      <c r="C989" s="104" t="s">
        <v>700</v>
      </c>
      <c r="D989" s="98" t="s">
        <v>364</v>
      </c>
      <c r="E989" s="104" t="s">
        <v>334</v>
      </c>
      <c r="F989" s="99" t="n">
        <v>4548</v>
      </c>
    </row>
    <row r="990" customFormat="false" ht="12" hidden="false" customHeight="false" outlineLevel="3" collapsed="false">
      <c r="A990" s="97" t="s">
        <v>218</v>
      </c>
      <c r="B990" s="104" t="s">
        <v>217</v>
      </c>
      <c r="C990" s="104" t="s">
        <v>700</v>
      </c>
      <c r="D990" s="98" t="s">
        <v>364</v>
      </c>
      <c r="E990" s="104" t="s">
        <v>335</v>
      </c>
      <c r="F990" s="99" t="n">
        <v>0</v>
      </c>
    </row>
    <row r="991" customFormat="false" ht="12" hidden="false" customHeight="false" outlineLevel="3" collapsed="false">
      <c r="A991" s="97" t="s">
        <v>218</v>
      </c>
      <c r="B991" s="104" t="s">
        <v>217</v>
      </c>
      <c r="C991" s="104" t="s">
        <v>700</v>
      </c>
      <c r="D991" s="98" t="s">
        <v>364</v>
      </c>
      <c r="E991" s="104" t="s">
        <v>336</v>
      </c>
      <c r="F991" s="99" t="n">
        <v>297</v>
      </c>
    </row>
    <row r="992" customFormat="false" ht="12" hidden="false" customHeight="false" outlineLevel="3" collapsed="false">
      <c r="A992" s="97" t="s">
        <v>218</v>
      </c>
      <c r="B992" s="104" t="s">
        <v>217</v>
      </c>
      <c r="C992" s="104" t="s">
        <v>700</v>
      </c>
      <c r="D992" s="98" t="s">
        <v>364</v>
      </c>
      <c r="E992" s="104" t="s">
        <v>337</v>
      </c>
      <c r="F992" s="99" t="n">
        <v>58</v>
      </c>
    </row>
    <row r="993" customFormat="false" ht="12" hidden="false" customHeight="false" outlineLevel="3" collapsed="false">
      <c r="A993" s="97" t="s">
        <v>218</v>
      </c>
      <c r="B993" s="104" t="s">
        <v>217</v>
      </c>
      <c r="C993" s="104" t="s">
        <v>700</v>
      </c>
      <c r="D993" s="98" t="s">
        <v>364</v>
      </c>
      <c r="E993" s="104" t="s">
        <v>348</v>
      </c>
      <c r="F993" s="99" t="n">
        <v>4296</v>
      </c>
    </row>
    <row r="994" customFormat="false" ht="12" hidden="false" customHeight="false" outlineLevel="3" collapsed="false">
      <c r="A994" s="97" t="s">
        <v>218</v>
      </c>
      <c r="B994" s="104" t="s">
        <v>217</v>
      </c>
      <c r="C994" s="104" t="s">
        <v>700</v>
      </c>
      <c r="D994" s="98" t="s">
        <v>364</v>
      </c>
      <c r="E994" s="104" t="s">
        <v>348</v>
      </c>
      <c r="F994" s="99" t="n">
        <v>434</v>
      </c>
    </row>
    <row r="995" customFormat="false" ht="12" hidden="false" customHeight="false" outlineLevel="2" collapsed="false">
      <c r="B995" s="104"/>
      <c r="C995" s="101" t="s">
        <v>701</v>
      </c>
      <c r="E995" s="104"/>
      <c r="F995" s="99" t="n">
        <f aca="false">SUBTOTAL(9,F989:F994)</f>
        <v>9633</v>
      </c>
    </row>
    <row r="996" customFormat="false" ht="12" hidden="false" customHeight="false" outlineLevel="1" collapsed="false">
      <c r="B996" s="101" t="s">
        <v>702</v>
      </c>
      <c r="C996" s="104"/>
      <c r="E996" s="104"/>
      <c r="F996" s="99" t="n">
        <f aca="false">SUBTOTAL(9,F989:F994)</f>
        <v>9633</v>
      </c>
    </row>
    <row r="997" customFormat="false" ht="12" hidden="false" customHeight="false" outlineLevel="3" collapsed="false">
      <c r="A997" s="97" t="s">
        <v>703</v>
      </c>
      <c r="B997" s="104" t="s">
        <v>304</v>
      </c>
      <c r="C997" s="104" t="s">
        <v>704</v>
      </c>
      <c r="D997" s="98" t="s">
        <v>364</v>
      </c>
      <c r="E997" s="104" t="s">
        <v>334</v>
      </c>
      <c r="F997" s="99" t="n">
        <v>3630</v>
      </c>
    </row>
    <row r="998" customFormat="false" ht="12" hidden="false" customHeight="false" outlineLevel="3" collapsed="false">
      <c r="A998" s="97" t="s">
        <v>703</v>
      </c>
      <c r="B998" s="104" t="s">
        <v>304</v>
      </c>
      <c r="C998" s="104" t="s">
        <v>704</v>
      </c>
      <c r="D998" s="98" t="s">
        <v>364</v>
      </c>
      <c r="E998" s="104" t="s">
        <v>335</v>
      </c>
      <c r="F998" s="99" t="n">
        <v>0</v>
      </c>
    </row>
    <row r="999" customFormat="false" ht="12" hidden="false" customHeight="false" outlineLevel="3" collapsed="false">
      <c r="A999" s="97" t="s">
        <v>703</v>
      </c>
      <c r="B999" s="104" t="s">
        <v>304</v>
      </c>
      <c r="C999" s="104" t="s">
        <v>704</v>
      </c>
      <c r="D999" s="98" t="s">
        <v>364</v>
      </c>
      <c r="E999" s="104" t="s">
        <v>336</v>
      </c>
      <c r="F999" s="99" t="n">
        <v>236</v>
      </c>
    </row>
    <row r="1000" customFormat="false" ht="12" hidden="false" customHeight="false" outlineLevel="3" collapsed="false">
      <c r="A1000" s="97" t="s">
        <v>703</v>
      </c>
      <c r="B1000" s="104" t="s">
        <v>304</v>
      </c>
      <c r="C1000" s="104" t="s">
        <v>704</v>
      </c>
      <c r="D1000" s="98" t="s">
        <v>364</v>
      </c>
      <c r="E1000" s="104" t="s">
        <v>337</v>
      </c>
      <c r="F1000" s="99" t="n">
        <v>45</v>
      </c>
    </row>
    <row r="1001" customFormat="false" ht="12" hidden="false" customHeight="false" outlineLevel="3" collapsed="false">
      <c r="A1001" s="97" t="s">
        <v>703</v>
      </c>
      <c r="B1001" s="104" t="s">
        <v>304</v>
      </c>
      <c r="C1001" s="104" t="s">
        <v>704</v>
      </c>
      <c r="D1001" s="98" t="s">
        <v>364</v>
      </c>
      <c r="E1001" s="104" t="s">
        <v>348</v>
      </c>
      <c r="F1001" s="99" t="n">
        <v>1347</v>
      </c>
    </row>
    <row r="1002" customFormat="false" ht="12" hidden="false" customHeight="false" outlineLevel="3" collapsed="false">
      <c r="A1002" s="97" t="s">
        <v>703</v>
      </c>
      <c r="B1002" s="104" t="s">
        <v>304</v>
      </c>
      <c r="C1002" s="104" t="s">
        <v>704</v>
      </c>
      <c r="D1002" s="98" t="s">
        <v>364</v>
      </c>
      <c r="E1002" s="104" t="s">
        <v>348</v>
      </c>
      <c r="F1002" s="99" t="n">
        <v>642</v>
      </c>
    </row>
    <row r="1003" customFormat="false" ht="12" hidden="false" customHeight="false" outlineLevel="2" collapsed="false">
      <c r="B1003" s="104"/>
      <c r="C1003" s="101" t="s">
        <v>705</v>
      </c>
      <c r="E1003" s="104"/>
      <c r="F1003" s="99" t="n">
        <f aca="false">SUBTOTAL(9,F997:F1002)</f>
        <v>5900</v>
      </c>
    </row>
    <row r="1004" customFormat="false" ht="12" hidden="false" customHeight="false" outlineLevel="3" collapsed="false">
      <c r="A1004" s="97" t="s">
        <v>703</v>
      </c>
      <c r="B1004" s="104" t="s">
        <v>304</v>
      </c>
      <c r="C1004" s="104" t="s">
        <v>706</v>
      </c>
      <c r="D1004" s="98" t="s">
        <v>364</v>
      </c>
      <c r="E1004" s="104" t="s">
        <v>334</v>
      </c>
      <c r="F1004" s="99" t="n">
        <v>36</v>
      </c>
    </row>
    <row r="1005" customFormat="false" ht="12" hidden="false" customHeight="false" outlineLevel="3" collapsed="false">
      <c r="A1005" s="97" t="s">
        <v>703</v>
      </c>
      <c r="B1005" s="104" t="s">
        <v>304</v>
      </c>
      <c r="C1005" s="104" t="s">
        <v>706</v>
      </c>
      <c r="D1005" s="98" t="s">
        <v>364</v>
      </c>
      <c r="E1005" s="104" t="s">
        <v>335</v>
      </c>
      <c r="F1005" s="99" t="n">
        <v>0</v>
      </c>
    </row>
    <row r="1006" customFormat="false" ht="12" hidden="false" customHeight="false" outlineLevel="3" collapsed="false">
      <c r="A1006" s="97" t="s">
        <v>703</v>
      </c>
      <c r="B1006" s="104" t="s">
        <v>304</v>
      </c>
      <c r="C1006" s="104" t="s">
        <v>706</v>
      </c>
      <c r="D1006" s="98" t="s">
        <v>364</v>
      </c>
      <c r="E1006" s="104" t="s">
        <v>336</v>
      </c>
      <c r="F1006" s="99" t="n">
        <v>1</v>
      </c>
    </row>
    <row r="1007" customFormat="false" ht="12" hidden="false" customHeight="false" outlineLevel="3" collapsed="false">
      <c r="A1007" s="97" t="s">
        <v>703</v>
      </c>
      <c r="B1007" s="104" t="s">
        <v>304</v>
      </c>
      <c r="C1007" s="104" t="s">
        <v>706</v>
      </c>
      <c r="D1007" s="98" t="s">
        <v>364</v>
      </c>
      <c r="E1007" s="104" t="s">
        <v>337</v>
      </c>
      <c r="F1007" s="99" t="n">
        <v>0</v>
      </c>
    </row>
    <row r="1008" customFormat="false" ht="12" hidden="false" customHeight="false" outlineLevel="3" collapsed="false">
      <c r="A1008" s="97" t="s">
        <v>703</v>
      </c>
      <c r="B1008" s="104" t="s">
        <v>304</v>
      </c>
      <c r="C1008" s="104" t="s">
        <v>706</v>
      </c>
      <c r="D1008" s="98" t="s">
        <v>364</v>
      </c>
      <c r="E1008" s="104" t="s">
        <v>348</v>
      </c>
      <c r="F1008" s="99" t="n">
        <v>12</v>
      </c>
    </row>
    <row r="1009" customFormat="false" ht="12" hidden="false" customHeight="false" outlineLevel="3" collapsed="false">
      <c r="A1009" s="97" t="s">
        <v>703</v>
      </c>
      <c r="B1009" s="104" t="s">
        <v>304</v>
      </c>
      <c r="C1009" s="104" t="s">
        <v>706</v>
      </c>
      <c r="D1009" s="98" t="s">
        <v>364</v>
      </c>
      <c r="E1009" s="104" t="s">
        <v>348</v>
      </c>
      <c r="F1009" s="99" t="n">
        <v>5</v>
      </c>
    </row>
    <row r="1010" customFormat="false" ht="12" hidden="false" customHeight="false" outlineLevel="2" collapsed="false">
      <c r="B1010" s="104"/>
      <c r="C1010" s="101" t="s">
        <v>707</v>
      </c>
      <c r="E1010" s="104"/>
      <c r="F1010" s="99" t="n">
        <f aca="false">SUBTOTAL(9,F1004:F1009)</f>
        <v>54</v>
      </c>
    </row>
    <row r="1011" customFormat="false" ht="12" hidden="false" customHeight="false" outlineLevel="3" collapsed="false">
      <c r="A1011" s="97" t="s">
        <v>703</v>
      </c>
      <c r="B1011" s="104" t="s">
        <v>304</v>
      </c>
      <c r="C1011" s="104" t="s">
        <v>708</v>
      </c>
      <c r="D1011" s="98" t="s">
        <v>364</v>
      </c>
      <c r="E1011" s="104" t="s">
        <v>334</v>
      </c>
      <c r="F1011" s="99" t="n">
        <v>5928</v>
      </c>
    </row>
    <row r="1012" customFormat="false" ht="12" hidden="false" customHeight="false" outlineLevel="3" collapsed="false">
      <c r="A1012" s="97" t="s">
        <v>703</v>
      </c>
      <c r="B1012" s="104" t="s">
        <v>304</v>
      </c>
      <c r="C1012" s="104" t="s">
        <v>708</v>
      </c>
      <c r="D1012" s="98" t="s">
        <v>364</v>
      </c>
      <c r="E1012" s="104" t="s">
        <v>335</v>
      </c>
      <c r="F1012" s="99" t="n">
        <v>0</v>
      </c>
    </row>
    <row r="1013" customFormat="false" ht="12" hidden="false" customHeight="false" outlineLevel="3" collapsed="false">
      <c r="A1013" s="97" t="s">
        <v>703</v>
      </c>
      <c r="B1013" s="104" t="s">
        <v>304</v>
      </c>
      <c r="C1013" s="104" t="s">
        <v>708</v>
      </c>
      <c r="D1013" s="98" t="s">
        <v>364</v>
      </c>
      <c r="E1013" s="104" t="s">
        <v>336</v>
      </c>
      <c r="F1013" s="99" t="n">
        <v>389</v>
      </c>
    </row>
    <row r="1014" customFormat="false" ht="12" hidden="false" customHeight="false" outlineLevel="3" collapsed="false">
      <c r="A1014" s="97" t="s">
        <v>703</v>
      </c>
      <c r="B1014" s="104" t="s">
        <v>304</v>
      </c>
      <c r="C1014" s="104" t="s">
        <v>708</v>
      </c>
      <c r="D1014" s="98" t="s">
        <v>364</v>
      </c>
      <c r="E1014" s="104" t="s">
        <v>337</v>
      </c>
      <c r="F1014" s="99" t="n">
        <v>75</v>
      </c>
    </row>
    <row r="1015" customFormat="false" ht="12" hidden="false" customHeight="false" outlineLevel="3" collapsed="false">
      <c r="A1015" s="97" t="s">
        <v>703</v>
      </c>
      <c r="B1015" s="104" t="s">
        <v>304</v>
      </c>
      <c r="C1015" s="104" t="s">
        <v>708</v>
      </c>
      <c r="D1015" s="98" t="s">
        <v>364</v>
      </c>
      <c r="E1015" s="104" t="s">
        <v>348</v>
      </c>
      <c r="F1015" s="99" t="n">
        <v>2200</v>
      </c>
    </row>
    <row r="1016" customFormat="false" ht="12" hidden="false" customHeight="false" outlineLevel="3" collapsed="false">
      <c r="A1016" s="97" t="s">
        <v>703</v>
      </c>
      <c r="B1016" s="104" t="s">
        <v>304</v>
      </c>
      <c r="C1016" s="104" t="s">
        <v>708</v>
      </c>
      <c r="D1016" s="98" t="s">
        <v>364</v>
      </c>
      <c r="E1016" s="104" t="s">
        <v>348</v>
      </c>
      <c r="F1016" s="99" t="n">
        <v>1048</v>
      </c>
    </row>
    <row r="1017" customFormat="false" ht="12" hidden="false" customHeight="false" outlineLevel="2" collapsed="false">
      <c r="B1017" s="104"/>
      <c r="C1017" s="101" t="s">
        <v>709</v>
      </c>
      <c r="E1017" s="104"/>
      <c r="F1017" s="99" t="n">
        <f aca="false">SUBTOTAL(9,F1011:F1016)</f>
        <v>9640</v>
      </c>
    </row>
    <row r="1018" customFormat="false" ht="12" hidden="false" customHeight="false" outlineLevel="3" collapsed="false">
      <c r="A1018" s="97" t="s">
        <v>703</v>
      </c>
      <c r="B1018" s="104" t="s">
        <v>304</v>
      </c>
      <c r="C1018" s="104" t="s">
        <v>710</v>
      </c>
      <c r="D1018" s="98" t="s">
        <v>364</v>
      </c>
      <c r="E1018" s="104" t="s">
        <v>334</v>
      </c>
      <c r="F1018" s="99" t="n">
        <v>8152</v>
      </c>
    </row>
    <row r="1019" customFormat="false" ht="12" hidden="false" customHeight="false" outlineLevel="3" collapsed="false">
      <c r="A1019" s="97" t="s">
        <v>703</v>
      </c>
      <c r="B1019" s="104" t="s">
        <v>304</v>
      </c>
      <c r="C1019" s="104" t="s">
        <v>710</v>
      </c>
      <c r="D1019" s="98" t="s">
        <v>364</v>
      </c>
      <c r="E1019" s="104" t="s">
        <v>335</v>
      </c>
      <c r="F1019" s="99" t="n">
        <v>0</v>
      </c>
    </row>
    <row r="1020" customFormat="false" ht="12" hidden="false" customHeight="false" outlineLevel="3" collapsed="false">
      <c r="A1020" s="97" t="s">
        <v>703</v>
      </c>
      <c r="B1020" s="104" t="s">
        <v>304</v>
      </c>
      <c r="C1020" s="104" t="s">
        <v>710</v>
      </c>
      <c r="D1020" s="98" t="s">
        <v>364</v>
      </c>
      <c r="E1020" s="104" t="s">
        <v>336</v>
      </c>
      <c r="F1020" s="99" t="n">
        <v>534</v>
      </c>
    </row>
    <row r="1021" customFormat="false" ht="12" hidden="false" customHeight="false" outlineLevel="3" collapsed="false">
      <c r="A1021" s="97" t="s">
        <v>703</v>
      </c>
      <c r="B1021" s="104" t="s">
        <v>304</v>
      </c>
      <c r="C1021" s="104" t="s">
        <v>710</v>
      </c>
      <c r="D1021" s="98" t="s">
        <v>364</v>
      </c>
      <c r="E1021" s="104" t="s">
        <v>337</v>
      </c>
      <c r="F1021" s="99" t="n">
        <v>104</v>
      </c>
    </row>
    <row r="1022" customFormat="false" ht="12" hidden="false" customHeight="false" outlineLevel="3" collapsed="false">
      <c r="A1022" s="97" t="s">
        <v>703</v>
      </c>
      <c r="B1022" s="104" t="s">
        <v>304</v>
      </c>
      <c r="C1022" s="104" t="s">
        <v>710</v>
      </c>
      <c r="D1022" s="98" t="s">
        <v>364</v>
      </c>
      <c r="E1022" s="104" t="s">
        <v>348</v>
      </c>
      <c r="F1022" s="99" t="n">
        <v>3024</v>
      </c>
    </row>
    <row r="1023" customFormat="false" ht="12" hidden="false" customHeight="false" outlineLevel="3" collapsed="false">
      <c r="A1023" s="97" t="s">
        <v>703</v>
      </c>
      <c r="B1023" s="104" t="s">
        <v>304</v>
      </c>
      <c r="C1023" s="104" t="s">
        <v>710</v>
      </c>
      <c r="D1023" s="98" t="s">
        <v>364</v>
      </c>
      <c r="E1023" s="104" t="s">
        <v>348</v>
      </c>
      <c r="F1023" s="99" t="n">
        <v>1441</v>
      </c>
    </row>
    <row r="1024" customFormat="false" ht="12" hidden="false" customHeight="false" outlineLevel="2" collapsed="false">
      <c r="B1024" s="104"/>
      <c r="C1024" s="101" t="s">
        <v>711</v>
      </c>
      <c r="E1024" s="104"/>
      <c r="F1024" s="99" t="n">
        <f aca="false">SUBTOTAL(9,F1018:F1023)</f>
        <v>13255</v>
      </c>
    </row>
    <row r="1025" customFormat="false" ht="12" hidden="false" customHeight="false" outlineLevel="3" collapsed="false">
      <c r="A1025" s="97" t="s">
        <v>703</v>
      </c>
      <c r="B1025" s="104" t="s">
        <v>304</v>
      </c>
      <c r="C1025" s="104" t="s">
        <v>712</v>
      </c>
      <c r="D1025" s="98" t="s">
        <v>364</v>
      </c>
      <c r="E1025" s="104" t="s">
        <v>334</v>
      </c>
      <c r="F1025" s="99" t="n">
        <v>347</v>
      </c>
    </row>
    <row r="1026" customFormat="false" ht="12" hidden="false" customHeight="false" outlineLevel="3" collapsed="false">
      <c r="A1026" s="97" t="s">
        <v>703</v>
      </c>
      <c r="B1026" s="104" t="s">
        <v>304</v>
      </c>
      <c r="C1026" s="104" t="s">
        <v>712</v>
      </c>
      <c r="D1026" s="98" t="s">
        <v>364</v>
      </c>
      <c r="E1026" s="104" t="s">
        <v>335</v>
      </c>
      <c r="F1026" s="99" t="n">
        <v>0</v>
      </c>
    </row>
    <row r="1027" customFormat="false" ht="12" hidden="false" customHeight="false" outlineLevel="3" collapsed="false">
      <c r="A1027" s="97" t="s">
        <v>703</v>
      </c>
      <c r="B1027" s="104" t="s">
        <v>304</v>
      </c>
      <c r="C1027" s="104" t="s">
        <v>712</v>
      </c>
      <c r="D1027" s="98" t="s">
        <v>364</v>
      </c>
      <c r="E1027" s="104" t="s">
        <v>336</v>
      </c>
      <c r="F1027" s="99" t="n">
        <v>21</v>
      </c>
    </row>
    <row r="1028" customFormat="false" ht="12" hidden="false" customHeight="false" outlineLevel="3" collapsed="false">
      <c r="A1028" s="97" t="s">
        <v>703</v>
      </c>
      <c r="B1028" s="104" t="s">
        <v>304</v>
      </c>
      <c r="C1028" s="104" t="s">
        <v>712</v>
      </c>
      <c r="D1028" s="98" t="s">
        <v>364</v>
      </c>
      <c r="E1028" s="104" t="s">
        <v>337</v>
      </c>
      <c r="F1028" s="99" t="n">
        <v>4</v>
      </c>
    </row>
    <row r="1029" customFormat="false" ht="12" hidden="false" customHeight="false" outlineLevel="3" collapsed="false">
      <c r="A1029" s="97" t="s">
        <v>703</v>
      </c>
      <c r="B1029" s="104" t="s">
        <v>304</v>
      </c>
      <c r="C1029" s="104" t="s">
        <v>712</v>
      </c>
      <c r="D1029" s="98" t="s">
        <v>364</v>
      </c>
      <c r="E1029" s="104" t="s">
        <v>348</v>
      </c>
      <c r="F1029" s="99" t="n">
        <v>127</v>
      </c>
    </row>
    <row r="1030" customFormat="false" ht="12" hidden="false" customHeight="false" outlineLevel="3" collapsed="false">
      <c r="A1030" s="97" t="s">
        <v>703</v>
      </c>
      <c r="B1030" s="104" t="s">
        <v>304</v>
      </c>
      <c r="C1030" s="104" t="s">
        <v>712</v>
      </c>
      <c r="D1030" s="98" t="s">
        <v>364</v>
      </c>
      <c r="E1030" s="104" t="s">
        <v>348</v>
      </c>
      <c r="F1030" s="99" t="n">
        <v>60</v>
      </c>
    </row>
    <row r="1031" customFormat="false" ht="12" hidden="false" customHeight="false" outlineLevel="2" collapsed="false">
      <c r="B1031" s="104"/>
      <c r="C1031" s="101" t="s">
        <v>713</v>
      </c>
      <c r="E1031" s="104"/>
      <c r="F1031" s="99" t="n">
        <f aca="false">SUBTOTAL(9,F1025:F1030)</f>
        <v>559</v>
      </c>
    </row>
    <row r="1032" customFormat="false" ht="12" hidden="false" customHeight="false" outlineLevel="3" collapsed="false">
      <c r="A1032" s="97" t="s">
        <v>703</v>
      </c>
      <c r="B1032" s="104" t="s">
        <v>304</v>
      </c>
      <c r="C1032" s="104" t="s">
        <v>714</v>
      </c>
      <c r="D1032" s="98" t="s">
        <v>364</v>
      </c>
      <c r="E1032" s="104" t="s">
        <v>334</v>
      </c>
      <c r="F1032" s="99" t="n">
        <v>183</v>
      </c>
    </row>
    <row r="1033" customFormat="false" ht="12" hidden="false" customHeight="false" outlineLevel="3" collapsed="false">
      <c r="A1033" s="97" t="s">
        <v>703</v>
      </c>
      <c r="B1033" s="104" t="s">
        <v>304</v>
      </c>
      <c r="C1033" s="104" t="s">
        <v>714</v>
      </c>
      <c r="D1033" s="98" t="s">
        <v>364</v>
      </c>
      <c r="E1033" s="104" t="s">
        <v>335</v>
      </c>
      <c r="F1033" s="99" t="n">
        <v>0</v>
      </c>
    </row>
    <row r="1034" customFormat="false" ht="12" hidden="false" customHeight="false" outlineLevel="3" collapsed="false">
      <c r="A1034" s="97" t="s">
        <v>703</v>
      </c>
      <c r="B1034" s="104" t="s">
        <v>304</v>
      </c>
      <c r="C1034" s="104" t="s">
        <v>714</v>
      </c>
      <c r="D1034" s="98" t="s">
        <v>364</v>
      </c>
      <c r="E1034" s="104" t="s">
        <v>336</v>
      </c>
      <c r="F1034" s="99" t="n">
        <v>12</v>
      </c>
    </row>
    <row r="1035" customFormat="false" ht="12" hidden="false" customHeight="false" outlineLevel="3" collapsed="false">
      <c r="A1035" s="97" t="s">
        <v>703</v>
      </c>
      <c r="B1035" s="104" t="s">
        <v>304</v>
      </c>
      <c r="C1035" s="104" t="s">
        <v>714</v>
      </c>
      <c r="D1035" s="98" t="s">
        <v>364</v>
      </c>
      <c r="E1035" s="104" t="s">
        <v>337</v>
      </c>
      <c r="F1035" s="99" t="n">
        <v>2</v>
      </c>
    </row>
    <row r="1036" customFormat="false" ht="12" hidden="false" customHeight="false" outlineLevel="3" collapsed="false">
      <c r="A1036" s="97" t="s">
        <v>703</v>
      </c>
      <c r="B1036" s="104" t="s">
        <v>304</v>
      </c>
      <c r="C1036" s="104" t="s">
        <v>714</v>
      </c>
      <c r="D1036" s="98" t="s">
        <v>364</v>
      </c>
      <c r="E1036" s="104" t="s">
        <v>348</v>
      </c>
      <c r="F1036" s="99" t="n">
        <v>68</v>
      </c>
    </row>
    <row r="1037" customFormat="false" ht="12" hidden="false" customHeight="false" outlineLevel="3" collapsed="false">
      <c r="A1037" s="97" t="s">
        <v>703</v>
      </c>
      <c r="B1037" s="104" t="s">
        <v>304</v>
      </c>
      <c r="C1037" s="104" t="s">
        <v>714</v>
      </c>
      <c r="D1037" s="98" t="s">
        <v>364</v>
      </c>
      <c r="E1037" s="104" t="s">
        <v>348</v>
      </c>
      <c r="F1037" s="99" t="n">
        <v>32</v>
      </c>
    </row>
    <row r="1038" customFormat="false" ht="12" hidden="false" customHeight="false" outlineLevel="2" collapsed="false">
      <c r="B1038" s="104"/>
      <c r="C1038" s="101" t="s">
        <v>715</v>
      </c>
      <c r="E1038" s="104"/>
      <c r="F1038" s="99" t="n">
        <f aca="false">SUBTOTAL(9,F1032:F1037)</f>
        <v>297</v>
      </c>
    </row>
    <row r="1039" customFormat="false" ht="12" hidden="false" customHeight="false" outlineLevel="3" collapsed="false">
      <c r="A1039" s="97" t="s">
        <v>703</v>
      </c>
      <c r="B1039" s="104" t="s">
        <v>304</v>
      </c>
      <c r="C1039" s="104" t="s">
        <v>716</v>
      </c>
      <c r="D1039" s="98" t="s">
        <v>364</v>
      </c>
      <c r="E1039" s="104" t="s">
        <v>334</v>
      </c>
      <c r="F1039" s="99" t="n">
        <v>183</v>
      </c>
    </row>
    <row r="1040" customFormat="false" ht="12" hidden="false" customHeight="false" outlineLevel="3" collapsed="false">
      <c r="A1040" s="97" t="s">
        <v>703</v>
      </c>
      <c r="B1040" s="104" t="s">
        <v>304</v>
      </c>
      <c r="C1040" s="104" t="s">
        <v>716</v>
      </c>
      <c r="D1040" s="98" t="s">
        <v>364</v>
      </c>
      <c r="E1040" s="104" t="s">
        <v>335</v>
      </c>
      <c r="F1040" s="99" t="n">
        <v>0</v>
      </c>
    </row>
    <row r="1041" customFormat="false" ht="12" hidden="false" customHeight="false" outlineLevel="3" collapsed="false">
      <c r="A1041" s="97" t="s">
        <v>703</v>
      </c>
      <c r="B1041" s="104" t="s">
        <v>304</v>
      </c>
      <c r="C1041" s="104" t="s">
        <v>716</v>
      </c>
      <c r="D1041" s="98" t="s">
        <v>364</v>
      </c>
      <c r="E1041" s="104" t="s">
        <v>336</v>
      </c>
      <c r="F1041" s="99" t="n">
        <v>12</v>
      </c>
    </row>
    <row r="1042" customFormat="false" ht="12" hidden="false" customHeight="false" outlineLevel="3" collapsed="false">
      <c r="A1042" s="97" t="s">
        <v>703</v>
      </c>
      <c r="B1042" s="104" t="s">
        <v>304</v>
      </c>
      <c r="C1042" s="104" t="s">
        <v>716</v>
      </c>
      <c r="D1042" s="98" t="s">
        <v>364</v>
      </c>
      <c r="E1042" s="104" t="s">
        <v>337</v>
      </c>
      <c r="F1042" s="99" t="n">
        <v>2</v>
      </c>
    </row>
    <row r="1043" customFormat="false" ht="12" hidden="false" customHeight="false" outlineLevel="3" collapsed="false">
      <c r="A1043" s="97" t="s">
        <v>703</v>
      </c>
      <c r="B1043" s="104" t="s">
        <v>304</v>
      </c>
      <c r="C1043" s="104" t="s">
        <v>716</v>
      </c>
      <c r="D1043" s="98" t="s">
        <v>364</v>
      </c>
      <c r="E1043" s="104" t="s">
        <v>348</v>
      </c>
      <c r="F1043" s="99" t="n">
        <v>68</v>
      </c>
    </row>
    <row r="1044" customFormat="false" ht="12" hidden="false" customHeight="false" outlineLevel="3" collapsed="false">
      <c r="A1044" s="97" t="s">
        <v>703</v>
      </c>
      <c r="B1044" s="104" t="s">
        <v>304</v>
      </c>
      <c r="C1044" s="104" t="s">
        <v>716</v>
      </c>
      <c r="D1044" s="98" t="s">
        <v>364</v>
      </c>
      <c r="E1044" s="104" t="s">
        <v>348</v>
      </c>
      <c r="F1044" s="99" t="n">
        <v>32</v>
      </c>
    </row>
    <row r="1045" customFormat="false" ht="12" hidden="false" customHeight="false" outlineLevel="2" collapsed="false">
      <c r="B1045" s="104"/>
      <c r="C1045" s="101" t="s">
        <v>717</v>
      </c>
      <c r="E1045" s="104"/>
      <c r="F1045" s="99" t="n">
        <f aca="false">SUBTOTAL(9,F1039:F1044)</f>
        <v>297</v>
      </c>
    </row>
    <row r="1046" customFormat="false" ht="12" hidden="false" customHeight="false" outlineLevel="3" collapsed="false">
      <c r="A1046" s="97" t="s">
        <v>703</v>
      </c>
      <c r="B1046" s="104" t="s">
        <v>304</v>
      </c>
      <c r="C1046" s="104" t="s">
        <v>718</v>
      </c>
      <c r="D1046" s="98" t="s">
        <v>364</v>
      </c>
      <c r="E1046" s="104" t="s">
        <v>334</v>
      </c>
      <c r="F1046" s="99" t="n">
        <v>10</v>
      </c>
    </row>
    <row r="1047" customFormat="false" ht="12" hidden="false" customHeight="false" outlineLevel="3" collapsed="false">
      <c r="A1047" s="97" t="s">
        <v>703</v>
      </c>
      <c r="B1047" s="104" t="s">
        <v>304</v>
      </c>
      <c r="C1047" s="104" t="s">
        <v>718</v>
      </c>
      <c r="D1047" s="98" t="s">
        <v>364</v>
      </c>
      <c r="E1047" s="104" t="s">
        <v>335</v>
      </c>
      <c r="F1047" s="99" t="n">
        <v>0</v>
      </c>
    </row>
    <row r="1048" customFormat="false" ht="12" hidden="false" customHeight="false" outlineLevel="3" collapsed="false">
      <c r="A1048" s="97" t="s">
        <v>703</v>
      </c>
      <c r="B1048" s="104" t="s">
        <v>304</v>
      </c>
      <c r="C1048" s="104" t="s">
        <v>718</v>
      </c>
      <c r="D1048" s="98" t="s">
        <v>364</v>
      </c>
      <c r="E1048" s="104" t="s">
        <v>336</v>
      </c>
      <c r="F1048" s="99" t="n">
        <v>0</v>
      </c>
    </row>
    <row r="1049" customFormat="false" ht="12" hidden="false" customHeight="false" outlineLevel="3" collapsed="false">
      <c r="A1049" s="97" t="s">
        <v>703</v>
      </c>
      <c r="B1049" s="104" t="s">
        <v>304</v>
      </c>
      <c r="C1049" s="104" t="s">
        <v>718</v>
      </c>
      <c r="D1049" s="98" t="s">
        <v>364</v>
      </c>
      <c r="E1049" s="104" t="s">
        <v>337</v>
      </c>
      <c r="F1049" s="99" t="n">
        <v>0</v>
      </c>
    </row>
    <row r="1050" customFormat="false" ht="12" hidden="false" customHeight="false" outlineLevel="3" collapsed="false">
      <c r="A1050" s="97" t="s">
        <v>703</v>
      </c>
      <c r="B1050" s="104" t="s">
        <v>304</v>
      </c>
      <c r="C1050" s="104" t="s">
        <v>718</v>
      </c>
      <c r="D1050" s="98" t="s">
        <v>364</v>
      </c>
      <c r="E1050" s="104" t="s">
        <v>348</v>
      </c>
      <c r="F1050" s="99" t="n">
        <v>3</v>
      </c>
    </row>
    <row r="1051" customFormat="false" ht="12" hidden="false" customHeight="false" outlineLevel="3" collapsed="false">
      <c r="A1051" s="97" t="s">
        <v>703</v>
      </c>
      <c r="B1051" s="104" t="s">
        <v>304</v>
      </c>
      <c r="C1051" s="104" t="s">
        <v>718</v>
      </c>
      <c r="D1051" s="98" t="s">
        <v>364</v>
      </c>
      <c r="E1051" s="104" t="s">
        <v>348</v>
      </c>
      <c r="F1051" s="99" t="n">
        <v>1</v>
      </c>
    </row>
    <row r="1052" customFormat="false" ht="12" hidden="false" customHeight="false" outlineLevel="2" collapsed="false">
      <c r="B1052" s="104"/>
      <c r="C1052" s="101" t="s">
        <v>719</v>
      </c>
      <c r="E1052" s="104"/>
      <c r="F1052" s="99" t="n">
        <f aca="false">SUBTOTAL(9,F1046:F1051)</f>
        <v>14</v>
      </c>
    </row>
    <row r="1053" customFormat="false" ht="12" hidden="false" customHeight="false" outlineLevel="1" collapsed="false">
      <c r="B1053" s="101" t="s">
        <v>720</v>
      </c>
      <c r="C1053" s="104"/>
      <c r="E1053" s="104"/>
      <c r="F1053" s="99" t="n">
        <f aca="false">SUBTOTAL(9,F997:F1051)</f>
        <v>30016</v>
      </c>
    </row>
    <row r="1054" customFormat="false" ht="12" hidden="false" customHeight="false" outlineLevel="3" collapsed="false">
      <c r="A1054" s="97" t="s">
        <v>35</v>
      </c>
      <c r="B1054" s="104" t="s">
        <v>34</v>
      </c>
      <c r="C1054" s="104" t="s">
        <v>721</v>
      </c>
      <c r="D1054" s="98" t="s">
        <v>364</v>
      </c>
      <c r="E1054" s="104" t="s">
        <v>348</v>
      </c>
      <c r="F1054" s="99" t="n">
        <v>5000</v>
      </c>
    </row>
    <row r="1055" customFormat="false" ht="12" hidden="false" customHeight="false" outlineLevel="2" collapsed="false">
      <c r="B1055" s="104"/>
      <c r="C1055" s="101" t="s">
        <v>722</v>
      </c>
      <c r="E1055" s="104"/>
      <c r="F1055" s="99" t="n">
        <f aca="false">SUBTOTAL(9,F1054)</f>
        <v>5000</v>
      </c>
    </row>
    <row r="1056" customFormat="false" ht="12" hidden="false" customHeight="false" outlineLevel="1" collapsed="false">
      <c r="B1056" s="101" t="s">
        <v>723</v>
      </c>
      <c r="C1056" s="104"/>
      <c r="E1056" s="104"/>
      <c r="F1056" s="99" t="n">
        <f aca="false">SUBTOTAL(9,F1054)</f>
        <v>5000</v>
      </c>
    </row>
    <row r="1057" customFormat="false" ht="12" hidden="false" customHeight="false" outlineLevel="3" collapsed="false">
      <c r="A1057" s="97" t="s">
        <v>35</v>
      </c>
      <c r="B1057" s="104" t="s">
        <v>36</v>
      </c>
      <c r="C1057" s="104" t="s">
        <v>721</v>
      </c>
      <c r="D1057" s="98" t="s">
        <v>364</v>
      </c>
      <c r="E1057" s="104" t="s">
        <v>348</v>
      </c>
      <c r="F1057" s="99" t="n">
        <v>25575</v>
      </c>
    </row>
    <row r="1058" customFormat="false" ht="12" hidden="false" customHeight="false" outlineLevel="2" collapsed="false">
      <c r="B1058" s="104"/>
      <c r="C1058" s="101" t="s">
        <v>722</v>
      </c>
      <c r="E1058" s="104"/>
      <c r="F1058" s="99" t="n">
        <f aca="false">SUBTOTAL(9,F1057)</f>
        <v>25575</v>
      </c>
    </row>
    <row r="1059" customFormat="false" ht="12" hidden="false" customHeight="false" outlineLevel="1" collapsed="false">
      <c r="B1059" s="101" t="s">
        <v>724</v>
      </c>
      <c r="C1059" s="104"/>
      <c r="E1059" s="104"/>
      <c r="F1059" s="99" t="n">
        <f aca="false">SUBTOTAL(9,F1057)</f>
        <v>25575</v>
      </c>
    </row>
    <row r="1060" customFormat="false" ht="12" hidden="false" customHeight="false" outlineLevel="3" collapsed="false">
      <c r="A1060" s="97" t="s">
        <v>220</v>
      </c>
      <c r="B1060" s="104" t="s">
        <v>219</v>
      </c>
      <c r="C1060" s="104" t="s">
        <v>725</v>
      </c>
      <c r="D1060" s="98" t="s">
        <v>364</v>
      </c>
      <c r="E1060" s="104" t="s">
        <v>348</v>
      </c>
      <c r="F1060" s="99" t="n">
        <v>409</v>
      </c>
    </row>
    <row r="1061" customFormat="false" ht="12" hidden="false" customHeight="false" outlineLevel="2" collapsed="false">
      <c r="B1061" s="104"/>
      <c r="C1061" s="101" t="s">
        <v>726</v>
      </c>
      <c r="E1061" s="104"/>
      <c r="F1061" s="99" t="n">
        <f aca="false">SUBTOTAL(9,F1060)</f>
        <v>409</v>
      </c>
    </row>
    <row r="1062" customFormat="false" ht="12" hidden="false" customHeight="false" outlineLevel="1" collapsed="false">
      <c r="B1062" s="101" t="s">
        <v>727</v>
      </c>
      <c r="C1062" s="104"/>
      <c r="E1062" s="104"/>
      <c r="F1062" s="99" t="n">
        <f aca="false">SUBTOTAL(9,F1060)</f>
        <v>409</v>
      </c>
    </row>
    <row r="1063" customFormat="false" ht="12" hidden="false" customHeight="false" outlineLevel="3" collapsed="false">
      <c r="A1063" s="97" t="s">
        <v>728</v>
      </c>
      <c r="B1063" s="104" t="s">
        <v>306</v>
      </c>
      <c r="C1063" s="104" t="s">
        <v>729</v>
      </c>
      <c r="D1063" s="98" t="s">
        <v>364</v>
      </c>
      <c r="E1063" s="104" t="s">
        <v>334</v>
      </c>
      <c r="F1063" s="99" t="n">
        <v>5881</v>
      </c>
    </row>
    <row r="1064" customFormat="false" ht="12" hidden="false" customHeight="false" outlineLevel="3" collapsed="false">
      <c r="A1064" s="97" t="s">
        <v>728</v>
      </c>
      <c r="B1064" s="104" t="s">
        <v>306</v>
      </c>
      <c r="C1064" s="104" t="s">
        <v>729</v>
      </c>
      <c r="D1064" s="98" t="s">
        <v>364</v>
      </c>
      <c r="E1064" s="104" t="s">
        <v>335</v>
      </c>
      <c r="F1064" s="99" t="n">
        <v>0</v>
      </c>
    </row>
    <row r="1065" customFormat="false" ht="12" hidden="false" customHeight="false" outlineLevel="3" collapsed="false">
      <c r="A1065" s="97" t="s">
        <v>728</v>
      </c>
      <c r="B1065" s="104" t="s">
        <v>306</v>
      </c>
      <c r="C1065" s="104" t="s">
        <v>729</v>
      </c>
      <c r="D1065" s="98" t="s">
        <v>364</v>
      </c>
      <c r="E1065" s="104" t="s">
        <v>336</v>
      </c>
      <c r="F1065" s="99" t="n">
        <v>327</v>
      </c>
    </row>
    <row r="1066" customFormat="false" ht="12" hidden="false" customHeight="false" outlineLevel="3" collapsed="false">
      <c r="A1066" s="97" t="s">
        <v>728</v>
      </c>
      <c r="B1066" s="104" t="s">
        <v>306</v>
      </c>
      <c r="C1066" s="104" t="s">
        <v>729</v>
      </c>
      <c r="D1066" s="98" t="s">
        <v>364</v>
      </c>
      <c r="E1066" s="104" t="s">
        <v>337</v>
      </c>
      <c r="F1066" s="99" t="n">
        <v>50</v>
      </c>
    </row>
    <row r="1067" customFormat="false" ht="12" hidden="false" customHeight="false" outlineLevel="3" collapsed="false">
      <c r="A1067" s="97" t="s">
        <v>728</v>
      </c>
      <c r="B1067" s="104" t="s">
        <v>306</v>
      </c>
      <c r="C1067" s="104" t="s">
        <v>729</v>
      </c>
      <c r="D1067" s="98" t="s">
        <v>364</v>
      </c>
      <c r="E1067" s="104" t="s">
        <v>348</v>
      </c>
      <c r="F1067" s="99" t="n">
        <v>1262</v>
      </c>
    </row>
    <row r="1068" customFormat="false" ht="12" hidden="false" customHeight="false" outlineLevel="3" collapsed="false">
      <c r="A1068" s="97" t="s">
        <v>728</v>
      </c>
      <c r="B1068" s="104" t="s">
        <v>306</v>
      </c>
      <c r="C1068" s="104" t="s">
        <v>729</v>
      </c>
      <c r="D1068" s="98" t="s">
        <v>364</v>
      </c>
      <c r="E1068" s="104" t="s">
        <v>348</v>
      </c>
      <c r="F1068" s="99" t="n">
        <v>541</v>
      </c>
    </row>
    <row r="1069" customFormat="false" ht="12" hidden="false" customHeight="false" outlineLevel="2" collapsed="false">
      <c r="B1069" s="104"/>
      <c r="C1069" s="101" t="s">
        <v>730</v>
      </c>
      <c r="E1069" s="104"/>
      <c r="F1069" s="99" t="n">
        <f aca="false">SUBTOTAL(9,F1063:F1068)</f>
        <v>8061</v>
      </c>
    </row>
    <row r="1070" customFormat="false" ht="12" hidden="false" customHeight="false" outlineLevel="3" collapsed="false">
      <c r="A1070" s="97" t="s">
        <v>728</v>
      </c>
      <c r="B1070" s="104" t="s">
        <v>306</v>
      </c>
      <c r="C1070" s="104" t="s">
        <v>731</v>
      </c>
      <c r="D1070" s="98" t="s">
        <v>364</v>
      </c>
      <c r="E1070" s="104" t="s">
        <v>334</v>
      </c>
      <c r="F1070" s="99" t="n">
        <v>8092</v>
      </c>
    </row>
    <row r="1071" customFormat="false" ht="12" hidden="false" customHeight="false" outlineLevel="3" collapsed="false">
      <c r="A1071" s="97" t="s">
        <v>728</v>
      </c>
      <c r="B1071" s="104" t="s">
        <v>306</v>
      </c>
      <c r="C1071" s="104" t="s">
        <v>731</v>
      </c>
      <c r="D1071" s="98" t="s">
        <v>364</v>
      </c>
      <c r="E1071" s="104" t="s">
        <v>335</v>
      </c>
      <c r="F1071" s="99" t="n">
        <v>0</v>
      </c>
    </row>
    <row r="1072" customFormat="false" ht="12" hidden="false" customHeight="false" outlineLevel="3" collapsed="false">
      <c r="A1072" s="97" t="s">
        <v>728</v>
      </c>
      <c r="B1072" s="104" t="s">
        <v>306</v>
      </c>
      <c r="C1072" s="104" t="s">
        <v>731</v>
      </c>
      <c r="D1072" s="98" t="s">
        <v>364</v>
      </c>
      <c r="E1072" s="104" t="s">
        <v>336</v>
      </c>
      <c r="F1072" s="99" t="n">
        <v>451</v>
      </c>
    </row>
    <row r="1073" customFormat="false" ht="12" hidden="false" customHeight="false" outlineLevel="3" collapsed="false">
      <c r="A1073" s="97" t="s">
        <v>728</v>
      </c>
      <c r="B1073" s="104" t="s">
        <v>306</v>
      </c>
      <c r="C1073" s="104" t="s">
        <v>731</v>
      </c>
      <c r="D1073" s="98" t="s">
        <v>364</v>
      </c>
      <c r="E1073" s="104" t="s">
        <v>337</v>
      </c>
      <c r="F1073" s="99" t="n">
        <v>70</v>
      </c>
    </row>
    <row r="1074" customFormat="false" ht="12" hidden="false" customHeight="false" outlineLevel="3" collapsed="false">
      <c r="A1074" s="97" t="s">
        <v>728</v>
      </c>
      <c r="B1074" s="104" t="s">
        <v>306</v>
      </c>
      <c r="C1074" s="104" t="s">
        <v>731</v>
      </c>
      <c r="D1074" s="98" t="s">
        <v>364</v>
      </c>
      <c r="E1074" s="104" t="s">
        <v>348</v>
      </c>
      <c r="F1074" s="99" t="n">
        <v>1737</v>
      </c>
    </row>
    <row r="1075" customFormat="false" ht="12" hidden="false" customHeight="false" outlineLevel="3" collapsed="false">
      <c r="A1075" s="97" t="s">
        <v>728</v>
      </c>
      <c r="B1075" s="104" t="s">
        <v>306</v>
      </c>
      <c r="C1075" s="104" t="s">
        <v>731</v>
      </c>
      <c r="D1075" s="98" t="s">
        <v>364</v>
      </c>
      <c r="E1075" s="104" t="s">
        <v>348</v>
      </c>
      <c r="F1075" s="99" t="n">
        <v>744</v>
      </c>
    </row>
    <row r="1076" customFormat="false" ht="12" hidden="false" customHeight="false" outlineLevel="2" collapsed="false">
      <c r="B1076" s="104"/>
      <c r="C1076" s="101" t="s">
        <v>732</v>
      </c>
      <c r="E1076" s="104"/>
      <c r="F1076" s="99" t="n">
        <f aca="false">SUBTOTAL(9,F1070:F1075)</f>
        <v>11094</v>
      </c>
    </row>
    <row r="1077" customFormat="false" ht="12" hidden="false" customHeight="false" outlineLevel="3" collapsed="false">
      <c r="A1077" s="97" t="s">
        <v>728</v>
      </c>
      <c r="B1077" s="104" t="s">
        <v>306</v>
      </c>
      <c r="C1077" s="104" t="s">
        <v>733</v>
      </c>
      <c r="D1077" s="98" t="s">
        <v>364</v>
      </c>
      <c r="E1077" s="104" t="s">
        <v>334</v>
      </c>
      <c r="F1077" s="99" t="n">
        <v>981</v>
      </c>
    </row>
    <row r="1078" customFormat="false" ht="12" hidden="false" customHeight="false" outlineLevel="3" collapsed="false">
      <c r="A1078" s="97" t="s">
        <v>728</v>
      </c>
      <c r="B1078" s="104" t="s">
        <v>306</v>
      </c>
      <c r="C1078" s="104" t="s">
        <v>733</v>
      </c>
      <c r="D1078" s="98" t="s">
        <v>364</v>
      </c>
      <c r="E1078" s="104" t="s">
        <v>335</v>
      </c>
      <c r="F1078" s="99" t="n">
        <v>0</v>
      </c>
    </row>
    <row r="1079" customFormat="false" ht="12" hidden="false" customHeight="false" outlineLevel="3" collapsed="false">
      <c r="A1079" s="97" t="s">
        <v>728</v>
      </c>
      <c r="B1079" s="104" t="s">
        <v>306</v>
      </c>
      <c r="C1079" s="104" t="s">
        <v>733</v>
      </c>
      <c r="D1079" s="98" t="s">
        <v>364</v>
      </c>
      <c r="E1079" s="104" t="s">
        <v>336</v>
      </c>
      <c r="F1079" s="99" t="n">
        <v>54</v>
      </c>
    </row>
    <row r="1080" customFormat="false" ht="12" hidden="false" customHeight="false" outlineLevel="3" collapsed="false">
      <c r="A1080" s="97" t="s">
        <v>728</v>
      </c>
      <c r="B1080" s="104" t="s">
        <v>306</v>
      </c>
      <c r="C1080" s="104" t="s">
        <v>733</v>
      </c>
      <c r="D1080" s="98" t="s">
        <v>364</v>
      </c>
      <c r="E1080" s="104" t="s">
        <v>337</v>
      </c>
      <c r="F1080" s="99" t="n">
        <v>8</v>
      </c>
    </row>
    <row r="1081" customFormat="false" ht="12" hidden="false" customHeight="false" outlineLevel="3" collapsed="false">
      <c r="A1081" s="97" t="s">
        <v>728</v>
      </c>
      <c r="B1081" s="104" t="s">
        <v>306</v>
      </c>
      <c r="C1081" s="104" t="s">
        <v>733</v>
      </c>
      <c r="D1081" s="98" t="s">
        <v>364</v>
      </c>
      <c r="E1081" s="104" t="s">
        <v>348</v>
      </c>
      <c r="F1081" s="99" t="n">
        <v>209</v>
      </c>
    </row>
    <row r="1082" customFormat="false" ht="12" hidden="false" customHeight="false" outlineLevel="3" collapsed="false">
      <c r="A1082" s="97" t="s">
        <v>728</v>
      </c>
      <c r="B1082" s="104" t="s">
        <v>306</v>
      </c>
      <c r="C1082" s="104" t="s">
        <v>733</v>
      </c>
      <c r="D1082" s="98" t="s">
        <v>364</v>
      </c>
      <c r="E1082" s="104" t="s">
        <v>348</v>
      </c>
      <c r="F1082" s="99" t="n">
        <v>90</v>
      </c>
    </row>
    <row r="1083" customFormat="false" ht="12" hidden="false" customHeight="false" outlineLevel="2" collapsed="false">
      <c r="B1083" s="104"/>
      <c r="C1083" s="101" t="s">
        <v>734</v>
      </c>
      <c r="E1083" s="104"/>
      <c r="F1083" s="99" t="n">
        <f aca="false">SUBTOTAL(9,F1077:F1082)</f>
        <v>1342</v>
      </c>
    </row>
    <row r="1084" customFormat="false" ht="12" hidden="false" customHeight="false" outlineLevel="3" collapsed="false">
      <c r="A1084" s="97" t="s">
        <v>728</v>
      </c>
      <c r="B1084" s="104" t="s">
        <v>306</v>
      </c>
      <c r="C1084" s="104" t="s">
        <v>735</v>
      </c>
      <c r="D1084" s="98" t="s">
        <v>364</v>
      </c>
      <c r="E1084" s="104" t="s">
        <v>334</v>
      </c>
      <c r="F1084" s="99" t="n">
        <v>2010</v>
      </c>
    </row>
    <row r="1085" customFormat="false" ht="12" hidden="false" customHeight="false" outlineLevel="3" collapsed="false">
      <c r="A1085" s="97" t="s">
        <v>728</v>
      </c>
      <c r="B1085" s="104" t="s">
        <v>306</v>
      </c>
      <c r="C1085" s="104" t="s">
        <v>735</v>
      </c>
      <c r="D1085" s="98" t="s">
        <v>364</v>
      </c>
      <c r="E1085" s="104" t="s">
        <v>335</v>
      </c>
      <c r="F1085" s="99" t="n">
        <v>0</v>
      </c>
    </row>
    <row r="1086" customFormat="false" ht="12" hidden="false" customHeight="false" outlineLevel="3" collapsed="false">
      <c r="A1086" s="97" t="s">
        <v>728</v>
      </c>
      <c r="B1086" s="104" t="s">
        <v>306</v>
      </c>
      <c r="C1086" s="104" t="s">
        <v>735</v>
      </c>
      <c r="D1086" s="98" t="s">
        <v>364</v>
      </c>
      <c r="E1086" s="104" t="s">
        <v>336</v>
      </c>
      <c r="F1086" s="99" t="n">
        <v>111</v>
      </c>
    </row>
    <row r="1087" customFormat="false" ht="12" hidden="false" customHeight="false" outlineLevel="3" collapsed="false">
      <c r="A1087" s="97" t="s">
        <v>728</v>
      </c>
      <c r="B1087" s="104" t="s">
        <v>306</v>
      </c>
      <c r="C1087" s="104" t="s">
        <v>735</v>
      </c>
      <c r="D1087" s="98" t="s">
        <v>364</v>
      </c>
      <c r="E1087" s="104" t="s">
        <v>337</v>
      </c>
      <c r="F1087" s="99" t="n">
        <v>17</v>
      </c>
    </row>
    <row r="1088" customFormat="false" ht="12" hidden="false" customHeight="false" outlineLevel="3" collapsed="false">
      <c r="A1088" s="97" t="s">
        <v>728</v>
      </c>
      <c r="B1088" s="104" t="s">
        <v>306</v>
      </c>
      <c r="C1088" s="104" t="s">
        <v>735</v>
      </c>
      <c r="D1088" s="98" t="s">
        <v>364</v>
      </c>
      <c r="E1088" s="104" t="s">
        <v>348</v>
      </c>
      <c r="F1088" s="99" t="n">
        <v>431</v>
      </c>
    </row>
    <row r="1089" customFormat="false" ht="12" hidden="false" customHeight="false" outlineLevel="3" collapsed="false">
      <c r="A1089" s="97" t="s">
        <v>728</v>
      </c>
      <c r="B1089" s="104" t="s">
        <v>306</v>
      </c>
      <c r="C1089" s="104" t="s">
        <v>735</v>
      </c>
      <c r="D1089" s="98" t="s">
        <v>364</v>
      </c>
      <c r="E1089" s="104" t="s">
        <v>348</v>
      </c>
      <c r="F1089" s="99" t="n">
        <v>183</v>
      </c>
    </row>
    <row r="1090" customFormat="false" ht="12" hidden="false" customHeight="false" outlineLevel="2" collapsed="false">
      <c r="B1090" s="104"/>
      <c r="C1090" s="101" t="s">
        <v>736</v>
      </c>
      <c r="E1090" s="104"/>
      <c r="F1090" s="99" t="n">
        <f aca="false">SUBTOTAL(9,F1084:F1089)</f>
        <v>2752</v>
      </c>
    </row>
    <row r="1091" customFormat="false" ht="12" hidden="false" customHeight="false" outlineLevel="3" collapsed="false">
      <c r="A1091" s="97" t="s">
        <v>728</v>
      </c>
      <c r="B1091" s="104" t="s">
        <v>306</v>
      </c>
      <c r="C1091" s="104" t="s">
        <v>737</v>
      </c>
      <c r="D1091" s="98" t="s">
        <v>364</v>
      </c>
      <c r="E1091" s="104" t="s">
        <v>334</v>
      </c>
      <c r="F1091" s="99" t="n">
        <v>10533</v>
      </c>
    </row>
    <row r="1092" customFormat="false" ht="12" hidden="false" customHeight="false" outlineLevel="3" collapsed="false">
      <c r="A1092" s="97" t="s">
        <v>728</v>
      </c>
      <c r="B1092" s="104" t="s">
        <v>306</v>
      </c>
      <c r="C1092" s="104" t="s">
        <v>737</v>
      </c>
      <c r="D1092" s="98" t="s">
        <v>364</v>
      </c>
      <c r="E1092" s="104" t="s">
        <v>335</v>
      </c>
      <c r="F1092" s="99" t="n">
        <v>433</v>
      </c>
    </row>
    <row r="1093" customFormat="false" ht="12" hidden="false" customHeight="false" outlineLevel="3" collapsed="false">
      <c r="A1093" s="97" t="s">
        <v>728</v>
      </c>
      <c r="B1093" s="104" t="s">
        <v>306</v>
      </c>
      <c r="C1093" s="104" t="s">
        <v>737</v>
      </c>
      <c r="D1093" s="98" t="s">
        <v>364</v>
      </c>
      <c r="E1093" s="104" t="s">
        <v>336</v>
      </c>
      <c r="F1093" s="99" t="n">
        <v>616</v>
      </c>
    </row>
    <row r="1094" customFormat="false" ht="12" hidden="false" customHeight="false" outlineLevel="3" collapsed="false">
      <c r="A1094" s="97" t="s">
        <v>728</v>
      </c>
      <c r="B1094" s="104" t="s">
        <v>306</v>
      </c>
      <c r="C1094" s="104" t="s">
        <v>737</v>
      </c>
      <c r="D1094" s="98" t="s">
        <v>364</v>
      </c>
      <c r="E1094" s="104" t="s">
        <v>337</v>
      </c>
      <c r="F1094" s="99" t="n">
        <v>391</v>
      </c>
    </row>
    <row r="1095" customFormat="false" ht="12" hidden="false" customHeight="false" outlineLevel="3" collapsed="false">
      <c r="A1095" s="97" t="s">
        <v>728</v>
      </c>
      <c r="B1095" s="104" t="s">
        <v>306</v>
      </c>
      <c r="C1095" s="104" t="s">
        <v>737</v>
      </c>
      <c r="D1095" s="98" t="s">
        <v>364</v>
      </c>
      <c r="E1095" s="104" t="s">
        <v>348</v>
      </c>
      <c r="F1095" s="99" t="n">
        <v>3881</v>
      </c>
    </row>
    <row r="1096" customFormat="false" ht="12" hidden="false" customHeight="false" outlineLevel="3" collapsed="false">
      <c r="A1096" s="97" t="s">
        <v>728</v>
      </c>
      <c r="B1096" s="104" t="s">
        <v>306</v>
      </c>
      <c r="C1096" s="104" t="s">
        <v>737</v>
      </c>
      <c r="D1096" s="98" t="s">
        <v>364</v>
      </c>
      <c r="E1096" s="104" t="s">
        <v>348</v>
      </c>
      <c r="F1096" s="99" t="n">
        <v>4952</v>
      </c>
    </row>
    <row r="1097" customFormat="false" ht="12" hidden="false" customHeight="false" outlineLevel="2" collapsed="false">
      <c r="B1097" s="104"/>
      <c r="C1097" s="101" t="s">
        <v>738</v>
      </c>
      <c r="E1097" s="104"/>
      <c r="F1097" s="99" t="n">
        <f aca="false">SUBTOTAL(9,F1091:F1096)</f>
        <v>20806</v>
      </c>
    </row>
    <row r="1098" customFormat="false" ht="12" hidden="false" customHeight="false" outlineLevel="3" collapsed="false">
      <c r="A1098" s="97" t="s">
        <v>728</v>
      </c>
      <c r="B1098" s="104" t="s">
        <v>306</v>
      </c>
      <c r="C1098" s="104" t="s">
        <v>739</v>
      </c>
      <c r="D1098" s="98" t="s">
        <v>364</v>
      </c>
      <c r="E1098" s="104" t="s">
        <v>334</v>
      </c>
      <c r="F1098" s="99" t="n">
        <v>4655</v>
      </c>
    </row>
    <row r="1099" customFormat="false" ht="12" hidden="false" customHeight="false" outlineLevel="3" collapsed="false">
      <c r="A1099" s="97" t="s">
        <v>728</v>
      </c>
      <c r="B1099" s="104" t="s">
        <v>306</v>
      </c>
      <c r="C1099" s="104" t="s">
        <v>739</v>
      </c>
      <c r="D1099" s="98" t="s">
        <v>364</v>
      </c>
      <c r="E1099" s="104" t="s">
        <v>335</v>
      </c>
      <c r="F1099" s="99" t="n">
        <v>0</v>
      </c>
    </row>
    <row r="1100" customFormat="false" ht="12" hidden="false" customHeight="false" outlineLevel="3" collapsed="false">
      <c r="A1100" s="97" t="s">
        <v>728</v>
      </c>
      <c r="B1100" s="104" t="s">
        <v>306</v>
      </c>
      <c r="C1100" s="104" t="s">
        <v>739</v>
      </c>
      <c r="D1100" s="98" t="s">
        <v>364</v>
      </c>
      <c r="E1100" s="104" t="s">
        <v>336</v>
      </c>
      <c r="F1100" s="99" t="n">
        <v>236</v>
      </c>
    </row>
    <row r="1101" customFormat="false" ht="12" hidden="false" customHeight="false" outlineLevel="3" collapsed="false">
      <c r="A1101" s="97" t="s">
        <v>728</v>
      </c>
      <c r="B1101" s="104" t="s">
        <v>306</v>
      </c>
      <c r="C1101" s="104" t="s">
        <v>739</v>
      </c>
      <c r="D1101" s="98" t="s">
        <v>364</v>
      </c>
      <c r="E1101" s="104" t="s">
        <v>337</v>
      </c>
      <c r="F1101" s="99" t="n">
        <v>150</v>
      </c>
    </row>
    <row r="1102" customFormat="false" ht="12" hidden="false" customHeight="false" outlineLevel="3" collapsed="false">
      <c r="A1102" s="97" t="s">
        <v>728</v>
      </c>
      <c r="B1102" s="104" t="s">
        <v>306</v>
      </c>
      <c r="C1102" s="104" t="s">
        <v>739</v>
      </c>
      <c r="D1102" s="98" t="s">
        <v>364</v>
      </c>
      <c r="E1102" s="104" t="s">
        <v>348</v>
      </c>
      <c r="F1102" s="99" t="n">
        <v>1032</v>
      </c>
    </row>
    <row r="1103" customFormat="false" ht="12" hidden="false" customHeight="false" outlineLevel="3" collapsed="false">
      <c r="A1103" s="97" t="s">
        <v>728</v>
      </c>
      <c r="B1103" s="104" t="s">
        <v>306</v>
      </c>
      <c r="C1103" s="104" t="s">
        <v>739</v>
      </c>
      <c r="D1103" s="98" t="s">
        <v>364</v>
      </c>
      <c r="E1103" s="104" t="s">
        <v>348</v>
      </c>
      <c r="F1103" s="99" t="n">
        <v>378</v>
      </c>
    </row>
    <row r="1104" customFormat="false" ht="12" hidden="false" customHeight="false" outlineLevel="2" collapsed="false">
      <c r="B1104" s="104"/>
      <c r="C1104" s="101" t="s">
        <v>740</v>
      </c>
      <c r="E1104" s="104"/>
      <c r="F1104" s="99" t="n">
        <f aca="false">SUBTOTAL(9,F1098:F1103)</f>
        <v>6451</v>
      </c>
    </row>
    <row r="1105" customFormat="false" ht="12" hidden="false" customHeight="false" outlineLevel="3" collapsed="false">
      <c r="A1105" s="97" t="s">
        <v>728</v>
      </c>
      <c r="B1105" s="104" t="s">
        <v>306</v>
      </c>
      <c r="C1105" s="104" t="s">
        <v>741</v>
      </c>
      <c r="D1105" s="98" t="s">
        <v>364</v>
      </c>
      <c r="E1105" s="104" t="s">
        <v>334</v>
      </c>
      <c r="F1105" s="99" t="n">
        <v>23401</v>
      </c>
    </row>
    <row r="1106" customFormat="false" ht="12" hidden="false" customHeight="false" outlineLevel="3" collapsed="false">
      <c r="A1106" s="97" t="s">
        <v>728</v>
      </c>
      <c r="B1106" s="104" t="s">
        <v>306</v>
      </c>
      <c r="C1106" s="104" t="s">
        <v>741</v>
      </c>
      <c r="D1106" s="98" t="s">
        <v>364</v>
      </c>
      <c r="E1106" s="104" t="s">
        <v>335</v>
      </c>
      <c r="F1106" s="99" t="n">
        <v>11214</v>
      </c>
    </row>
    <row r="1107" customFormat="false" ht="12" hidden="false" customHeight="false" outlineLevel="3" collapsed="false">
      <c r="A1107" s="97" t="s">
        <v>728</v>
      </c>
      <c r="B1107" s="104" t="s">
        <v>306</v>
      </c>
      <c r="C1107" s="104" t="s">
        <v>741</v>
      </c>
      <c r="D1107" s="98" t="s">
        <v>364</v>
      </c>
      <c r="E1107" s="104" t="s">
        <v>336</v>
      </c>
      <c r="F1107" s="99" t="n">
        <v>6807</v>
      </c>
    </row>
    <row r="1108" customFormat="false" ht="12" hidden="false" customHeight="false" outlineLevel="3" collapsed="false">
      <c r="A1108" s="97" t="s">
        <v>728</v>
      </c>
      <c r="B1108" s="104" t="s">
        <v>306</v>
      </c>
      <c r="C1108" s="104" t="s">
        <v>741</v>
      </c>
      <c r="D1108" s="98" t="s">
        <v>364</v>
      </c>
      <c r="E1108" s="104" t="s">
        <v>337</v>
      </c>
      <c r="F1108" s="99" t="n">
        <v>9581</v>
      </c>
    </row>
    <row r="1109" customFormat="false" ht="12" hidden="false" customHeight="false" outlineLevel="3" collapsed="false">
      <c r="A1109" s="97" t="s">
        <v>728</v>
      </c>
      <c r="B1109" s="104" t="s">
        <v>306</v>
      </c>
      <c r="C1109" s="104" t="s">
        <v>741</v>
      </c>
      <c r="D1109" s="98" t="s">
        <v>364</v>
      </c>
      <c r="E1109" s="104" t="s">
        <v>348</v>
      </c>
      <c r="F1109" s="99" t="n">
        <v>2213</v>
      </c>
    </row>
    <row r="1110" customFormat="false" ht="12" hidden="false" customHeight="false" outlineLevel="3" collapsed="false">
      <c r="A1110" s="97" t="s">
        <v>728</v>
      </c>
      <c r="B1110" s="104" t="s">
        <v>306</v>
      </c>
      <c r="C1110" s="104" t="s">
        <v>741</v>
      </c>
      <c r="D1110" s="98" t="s">
        <v>364</v>
      </c>
      <c r="E1110" s="104" t="s">
        <v>348</v>
      </c>
      <c r="F1110" s="99" t="n">
        <v>811</v>
      </c>
    </row>
    <row r="1111" customFormat="false" ht="12" hidden="false" customHeight="false" outlineLevel="2" collapsed="false">
      <c r="B1111" s="104"/>
      <c r="C1111" s="101" t="s">
        <v>742</v>
      </c>
      <c r="E1111" s="104"/>
      <c r="F1111" s="99" t="n">
        <f aca="false">SUBTOTAL(9,F1105:F1110)</f>
        <v>54027</v>
      </c>
    </row>
    <row r="1112" customFormat="false" ht="12" hidden="false" customHeight="false" outlineLevel="3" collapsed="false">
      <c r="A1112" s="97" t="s">
        <v>728</v>
      </c>
      <c r="B1112" s="104" t="s">
        <v>306</v>
      </c>
      <c r="C1112" s="104" t="s">
        <v>743</v>
      </c>
      <c r="D1112" s="98" t="s">
        <v>364</v>
      </c>
      <c r="E1112" s="104" t="s">
        <v>334</v>
      </c>
      <c r="F1112" s="99" t="n">
        <v>14693</v>
      </c>
    </row>
    <row r="1113" customFormat="false" ht="12" hidden="false" customHeight="false" outlineLevel="3" collapsed="false">
      <c r="A1113" s="97" t="s">
        <v>728</v>
      </c>
      <c r="B1113" s="104" t="s">
        <v>306</v>
      </c>
      <c r="C1113" s="104" t="s">
        <v>743</v>
      </c>
      <c r="D1113" s="98" t="s">
        <v>364</v>
      </c>
      <c r="E1113" s="104" t="s">
        <v>335</v>
      </c>
      <c r="F1113" s="99" t="n">
        <v>524</v>
      </c>
    </row>
    <row r="1114" customFormat="false" ht="12" hidden="false" customHeight="false" outlineLevel="3" collapsed="false">
      <c r="A1114" s="97" t="s">
        <v>728</v>
      </c>
      <c r="B1114" s="104" t="s">
        <v>306</v>
      </c>
      <c r="C1114" s="104" t="s">
        <v>743</v>
      </c>
      <c r="D1114" s="98" t="s">
        <v>364</v>
      </c>
      <c r="E1114" s="104" t="s">
        <v>336</v>
      </c>
      <c r="F1114" s="99" t="n">
        <v>746</v>
      </c>
    </row>
    <row r="1115" customFormat="false" ht="12" hidden="false" customHeight="false" outlineLevel="3" collapsed="false">
      <c r="A1115" s="97" t="s">
        <v>728</v>
      </c>
      <c r="B1115" s="104" t="s">
        <v>306</v>
      </c>
      <c r="C1115" s="104" t="s">
        <v>743</v>
      </c>
      <c r="D1115" s="98" t="s">
        <v>364</v>
      </c>
      <c r="E1115" s="104" t="s">
        <v>337</v>
      </c>
      <c r="F1115" s="99" t="n">
        <v>474</v>
      </c>
    </row>
    <row r="1116" customFormat="false" ht="12" hidden="false" customHeight="false" outlineLevel="3" collapsed="false">
      <c r="A1116" s="97" t="s">
        <v>728</v>
      </c>
      <c r="B1116" s="104" t="s">
        <v>306</v>
      </c>
      <c r="C1116" s="104" t="s">
        <v>743</v>
      </c>
      <c r="D1116" s="98" t="s">
        <v>364</v>
      </c>
      <c r="E1116" s="104" t="s">
        <v>348</v>
      </c>
      <c r="F1116" s="99" t="n">
        <v>3258</v>
      </c>
    </row>
    <row r="1117" customFormat="false" ht="12" hidden="false" customHeight="false" outlineLevel="3" collapsed="false">
      <c r="A1117" s="97" t="s">
        <v>728</v>
      </c>
      <c r="B1117" s="104" t="s">
        <v>306</v>
      </c>
      <c r="C1117" s="104" t="s">
        <v>743</v>
      </c>
      <c r="D1117" s="98" t="s">
        <v>364</v>
      </c>
      <c r="E1117" s="104" t="s">
        <v>348</v>
      </c>
      <c r="F1117" s="99" t="n">
        <v>1194</v>
      </c>
    </row>
    <row r="1118" customFormat="false" ht="12" hidden="false" customHeight="false" outlineLevel="2" collapsed="false">
      <c r="B1118" s="104"/>
      <c r="C1118" s="101" t="s">
        <v>744</v>
      </c>
      <c r="E1118" s="104"/>
      <c r="F1118" s="99" t="n">
        <f aca="false">SUBTOTAL(9,F1112:F1117)</f>
        <v>20889</v>
      </c>
    </row>
    <row r="1119" customFormat="false" ht="12" hidden="false" customHeight="false" outlineLevel="3" collapsed="false">
      <c r="A1119" s="97" t="s">
        <v>728</v>
      </c>
      <c r="B1119" s="104" t="s">
        <v>306</v>
      </c>
      <c r="C1119" s="104" t="s">
        <v>745</v>
      </c>
      <c r="D1119" s="98" t="s">
        <v>364</v>
      </c>
      <c r="E1119" s="104" t="s">
        <v>334</v>
      </c>
      <c r="F1119" s="99" t="n">
        <v>0</v>
      </c>
    </row>
    <row r="1120" customFormat="false" ht="12" hidden="false" customHeight="false" outlineLevel="3" collapsed="false">
      <c r="A1120" s="97" t="s">
        <v>728</v>
      </c>
      <c r="B1120" s="104" t="s">
        <v>306</v>
      </c>
      <c r="C1120" s="104" t="s">
        <v>745</v>
      </c>
      <c r="D1120" s="98" t="s">
        <v>364</v>
      </c>
      <c r="E1120" s="104" t="s">
        <v>335</v>
      </c>
      <c r="F1120" s="99" t="n">
        <v>0</v>
      </c>
    </row>
    <row r="1121" customFormat="false" ht="12" hidden="false" customHeight="false" outlineLevel="3" collapsed="false">
      <c r="A1121" s="97" t="s">
        <v>728</v>
      </c>
      <c r="B1121" s="104" t="s">
        <v>306</v>
      </c>
      <c r="C1121" s="104" t="s">
        <v>745</v>
      </c>
      <c r="D1121" s="98" t="s">
        <v>364</v>
      </c>
      <c r="E1121" s="104" t="s">
        <v>336</v>
      </c>
      <c r="F1121" s="99" t="n">
        <v>0</v>
      </c>
    </row>
    <row r="1122" customFormat="false" ht="12" hidden="false" customHeight="false" outlineLevel="3" collapsed="false">
      <c r="A1122" s="97" t="s">
        <v>728</v>
      </c>
      <c r="B1122" s="104" t="s">
        <v>306</v>
      </c>
      <c r="C1122" s="104" t="s">
        <v>745</v>
      </c>
      <c r="D1122" s="98" t="s">
        <v>364</v>
      </c>
      <c r="E1122" s="104" t="s">
        <v>337</v>
      </c>
      <c r="F1122" s="99" t="n">
        <v>0</v>
      </c>
    </row>
    <row r="1123" customFormat="false" ht="12" hidden="false" customHeight="false" outlineLevel="3" collapsed="false">
      <c r="A1123" s="97" t="s">
        <v>728</v>
      </c>
      <c r="B1123" s="104" t="s">
        <v>306</v>
      </c>
      <c r="C1123" s="104" t="s">
        <v>745</v>
      </c>
      <c r="D1123" s="98" t="s">
        <v>364</v>
      </c>
      <c r="E1123" s="104" t="s">
        <v>348</v>
      </c>
      <c r="F1123" s="99" t="n">
        <v>0</v>
      </c>
    </row>
    <row r="1124" customFormat="false" ht="12" hidden="false" customHeight="false" outlineLevel="3" collapsed="false">
      <c r="A1124" s="97" t="s">
        <v>728</v>
      </c>
      <c r="B1124" s="104" t="s">
        <v>306</v>
      </c>
      <c r="C1124" s="104" t="s">
        <v>745</v>
      </c>
      <c r="D1124" s="98" t="s">
        <v>364</v>
      </c>
      <c r="E1124" s="104" t="s">
        <v>348</v>
      </c>
      <c r="F1124" s="99" t="n">
        <v>0</v>
      </c>
    </row>
    <row r="1125" customFormat="false" ht="12" hidden="false" customHeight="false" outlineLevel="2" collapsed="false">
      <c r="B1125" s="104"/>
      <c r="C1125" s="101" t="s">
        <v>746</v>
      </c>
      <c r="E1125" s="104"/>
      <c r="F1125" s="99" t="n">
        <f aca="false">SUBTOTAL(9,F1119:F1124)</f>
        <v>0</v>
      </c>
    </row>
    <row r="1126" customFormat="false" ht="12" hidden="false" customHeight="false" outlineLevel="3" collapsed="false">
      <c r="A1126" s="97" t="s">
        <v>728</v>
      </c>
      <c r="B1126" s="104" t="s">
        <v>306</v>
      </c>
      <c r="C1126" s="104" t="s">
        <v>747</v>
      </c>
      <c r="D1126" s="98" t="s">
        <v>364</v>
      </c>
      <c r="E1126" s="104" t="s">
        <v>334</v>
      </c>
      <c r="F1126" s="99" t="n">
        <v>0</v>
      </c>
    </row>
    <row r="1127" customFormat="false" ht="12" hidden="false" customHeight="false" outlineLevel="3" collapsed="false">
      <c r="A1127" s="97" t="s">
        <v>728</v>
      </c>
      <c r="B1127" s="104" t="s">
        <v>306</v>
      </c>
      <c r="C1127" s="104" t="s">
        <v>747</v>
      </c>
      <c r="D1127" s="98" t="s">
        <v>364</v>
      </c>
      <c r="E1127" s="104" t="s">
        <v>335</v>
      </c>
      <c r="F1127" s="99" t="n">
        <v>0</v>
      </c>
    </row>
    <row r="1128" customFormat="false" ht="12" hidden="false" customHeight="false" outlineLevel="3" collapsed="false">
      <c r="A1128" s="97" t="s">
        <v>728</v>
      </c>
      <c r="B1128" s="104" t="s">
        <v>306</v>
      </c>
      <c r="C1128" s="104" t="s">
        <v>747</v>
      </c>
      <c r="D1128" s="98" t="s">
        <v>364</v>
      </c>
      <c r="E1128" s="104" t="s">
        <v>336</v>
      </c>
      <c r="F1128" s="99" t="n">
        <v>0</v>
      </c>
    </row>
    <row r="1129" customFormat="false" ht="12" hidden="false" customHeight="false" outlineLevel="3" collapsed="false">
      <c r="A1129" s="97" t="s">
        <v>728</v>
      </c>
      <c r="B1129" s="104" t="s">
        <v>306</v>
      </c>
      <c r="C1129" s="104" t="s">
        <v>747</v>
      </c>
      <c r="D1129" s="98" t="s">
        <v>364</v>
      </c>
      <c r="E1129" s="104" t="s">
        <v>337</v>
      </c>
      <c r="F1129" s="99" t="n">
        <v>0</v>
      </c>
    </row>
    <row r="1130" customFormat="false" ht="12" hidden="false" customHeight="false" outlineLevel="3" collapsed="false">
      <c r="A1130" s="97" t="s">
        <v>728</v>
      </c>
      <c r="B1130" s="104" t="s">
        <v>306</v>
      </c>
      <c r="C1130" s="104" t="s">
        <v>747</v>
      </c>
      <c r="D1130" s="98" t="s">
        <v>364</v>
      </c>
      <c r="E1130" s="104" t="s">
        <v>348</v>
      </c>
      <c r="F1130" s="99" t="n">
        <v>0</v>
      </c>
    </row>
    <row r="1131" customFormat="false" ht="12" hidden="false" customHeight="false" outlineLevel="3" collapsed="false">
      <c r="A1131" s="97" t="s">
        <v>728</v>
      </c>
      <c r="B1131" s="104" t="s">
        <v>306</v>
      </c>
      <c r="C1131" s="104" t="s">
        <v>747</v>
      </c>
      <c r="D1131" s="98" t="s">
        <v>364</v>
      </c>
      <c r="E1131" s="104" t="s">
        <v>348</v>
      </c>
      <c r="F1131" s="99" t="n">
        <v>0</v>
      </c>
    </row>
    <row r="1132" customFormat="false" ht="12" hidden="false" customHeight="false" outlineLevel="2" collapsed="false">
      <c r="B1132" s="104"/>
      <c r="C1132" s="101" t="s">
        <v>748</v>
      </c>
      <c r="E1132" s="104"/>
      <c r="F1132" s="99" t="n">
        <f aca="false">SUBTOTAL(9,F1126:F1131)</f>
        <v>0</v>
      </c>
    </row>
    <row r="1133" customFormat="false" ht="12" hidden="false" customHeight="false" outlineLevel="3" collapsed="false">
      <c r="A1133" s="97" t="s">
        <v>728</v>
      </c>
      <c r="B1133" s="104" t="s">
        <v>306</v>
      </c>
      <c r="C1133" s="104" t="s">
        <v>749</v>
      </c>
      <c r="D1133" s="98" t="s">
        <v>364</v>
      </c>
      <c r="E1133" s="104" t="s">
        <v>334</v>
      </c>
      <c r="F1133" s="99" t="n">
        <v>42</v>
      </c>
    </row>
    <row r="1134" customFormat="false" ht="12" hidden="false" customHeight="false" outlineLevel="3" collapsed="false">
      <c r="A1134" s="97" t="s">
        <v>728</v>
      </c>
      <c r="B1134" s="104" t="s">
        <v>306</v>
      </c>
      <c r="C1134" s="104" t="s">
        <v>749</v>
      </c>
      <c r="D1134" s="98" t="s">
        <v>364</v>
      </c>
      <c r="E1134" s="104" t="s">
        <v>335</v>
      </c>
      <c r="F1134" s="99" t="n">
        <v>0</v>
      </c>
    </row>
    <row r="1135" customFormat="false" ht="12" hidden="false" customHeight="false" outlineLevel="3" collapsed="false">
      <c r="A1135" s="97" t="s">
        <v>728</v>
      </c>
      <c r="B1135" s="104" t="s">
        <v>306</v>
      </c>
      <c r="C1135" s="104" t="s">
        <v>749</v>
      </c>
      <c r="D1135" s="98" t="s">
        <v>364</v>
      </c>
      <c r="E1135" s="104" t="s">
        <v>336</v>
      </c>
      <c r="F1135" s="99" t="n">
        <v>2</v>
      </c>
    </row>
    <row r="1136" customFormat="false" ht="12" hidden="false" customHeight="false" outlineLevel="3" collapsed="false">
      <c r="A1136" s="97" t="s">
        <v>728</v>
      </c>
      <c r="B1136" s="104" t="s">
        <v>306</v>
      </c>
      <c r="C1136" s="104" t="s">
        <v>749</v>
      </c>
      <c r="D1136" s="98" t="s">
        <v>364</v>
      </c>
      <c r="E1136" s="104" t="s">
        <v>337</v>
      </c>
      <c r="F1136" s="99" t="n">
        <v>1</v>
      </c>
    </row>
    <row r="1137" customFormat="false" ht="12" hidden="false" customHeight="false" outlineLevel="3" collapsed="false">
      <c r="A1137" s="97" t="s">
        <v>728</v>
      </c>
      <c r="B1137" s="104" t="s">
        <v>306</v>
      </c>
      <c r="C1137" s="104" t="s">
        <v>749</v>
      </c>
      <c r="D1137" s="98" t="s">
        <v>364</v>
      </c>
      <c r="E1137" s="104" t="s">
        <v>348</v>
      </c>
      <c r="F1137" s="99" t="n">
        <v>9</v>
      </c>
    </row>
    <row r="1138" customFormat="false" ht="12" hidden="false" customHeight="false" outlineLevel="3" collapsed="false">
      <c r="A1138" s="97" t="s">
        <v>728</v>
      </c>
      <c r="B1138" s="104" t="s">
        <v>306</v>
      </c>
      <c r="C1138" s="104" t="s">
        <v>749</v>
      </c>
      <c r="D1138" s="98" t="s">
        <v>364</v>
      </c>
      <c r="E1138" s="104" t="s">
        <v>348</v>
      </c>
      <c r="F1138" s="99" t="n">
        <v>3</v>
      </c>
    </row>
    <row r="1139" customFormat="false" ht="12" hidden="false" customHeight="false" outlineLevel="2" collapsed="false">
      <c r="B1139" s="104"/>
      <c r="C1139" s="101" t="s">
        <v>750</v>
      </c>
      <c r="E1139" s="104"/>
      <c r="F1139" s="99" t="n">
        <f aca="false">SUBTOTAL(9,F1133:F1138)</f>
        <v>57</v>
      </c>
    </row>
    <row r="1140" customFormat="false" ht="12" hidden="false" customHeight="false" outlineLevel="3" collapsed="false">
      <c r="A1140" s="97" t="s">
        <v>728</v>
      </c>
      <c r="B1140" s="104" t="s">
        <v>306</v>
      </c>
      <c r="C1140" s="104" t="s">
        <v>751</v>
      </c>
      <c r="D1140" s="98" t="s">
        <v>364</v>
      </c>
      <c r="E1140" s="104" t="s">
        <v>334</v>
      </c>
      <c r="F1140" s="99" t="n">
        <v>0</v>
      </c>
    </row>
    <row r="1141" customFormat="false" ht="12" hidden="false" customHeight="false" outlineLevel="3" collapsed="false">
      <c r="A1141" s="97" t="s">
        <v>728</v>
      </c>
      <c r="B1141" s="104" t="s">
        <v>306</v>
      </c>
      <c r="C1141" s="104" t="s">
        <v>751</v>
      </c>
      <c r="D1141" s="98" t="s">
        <v>364</v>
      </c>
      <c r="E1141" s="104" t="s">
        <v>335</v>
      </c>
      <c r="F1141" s="99" t="n">
        <v>0</v>
      </c>
    </row>
    <row r="1142" customFormat="false" ht="12" hidden="false" customHeight="false" outlineLevel="3" collapsed="false">
      <c r="A1142" s="97" t="s">
        <v>728</v>
      </c>
      <c r="B1142" s="104" t="s">
        <v>306</v>
      </c>
      <c r="C1142" s="104" t="s">
        <v>751</v>
      </c>
      <c r="D1142" s="98" t="s">
        <v>364</v>
      </c>
      <c r="E1142" s="104" t="s">
        <v>336</v>
      </c>
      <c r="F1142" s="99" t="n">
        <v>0</v>
      </c>
    </row>
    <row r="1143" customFormat="false" ht="12" hidden="false" customHeight="false" outlineLevel="3" collapsed="false">
      <c r="A1143" s="97" t="s">
        <v>728</v>
      </c>
      <c r="B1143" s="104" t="s">
        <v>306</v>
      </c>
      <c r="C1143" s="104" t="s">
        <v>751</v>
      </c>
      <c r="D1143" s="98" t="s">
        <v>364</v>
      </c>
      <c r="E1143" s="104" t="s">
        <v>337</v>
      </c>
      <c r="F1143" s="99" t="n">
        <v>0</v>
      </c>
    </row>
    <row r="1144" customFormat="false" ht="12" hidden="false" customHeight="false" outlineLevel="3" collapsed="false">
      <c r="A1144" s="97" t="s">
        <v>728</v>
      </c>
      <c r="B1144" s="104" t="s">
        <v>306</v>
      </c>
      <c r="C1144" s="104" t="s">
        <v>751</v>
      </c>
      <c r="D1144" s="98" t="s">
        <v>364</v>
      </c>
      <c r="E1144" s="104" t="s">
        <v>348</v>
      </c>
      <c r="F1144" s="99" t="n">
        <v>0</v>
      </c>
    </row>
    <row r="1145" customFormat="false" ht="12" hidden="false" customHeight="false" outlineLevel="3" collapsed="false">
      <c r="A1145" s="97" t="s">
        <v>728</v>
      </c>
      <c r="B1145" s="104" t="s">
        <v>306</v>
      </c>
      <c r="C1145" s="104" t="s">
        <v>751</v>
      </c>
      <c r="D1145" s="98" t="s">
        <v>364</v>
      </c>
      <c r="E1145" s="104" t="s">
        <v>348</v>
      </c>
      <c r="F1145" s="99" t="n">
        <v>0</v>
      </c>
    </row>
    <row r="1146" customFormat="false" ht="12" hidden="false" customHeight="false" outlineLevel="2" collapsed="false">
      <c r="B1146" s="104"/>
      <c r="C1146" s="101" t="s">
        <v>752</v>
      </c>
      <c r="E1146" s="104"/>
      <c r="F1146" s="99" t="n">
        <f aca="false">SUBTOTAL(9,F1140:F1145)</f>
        <v>0</v>
      </c>
    </row>
    <row r="1147" customFormat="false" ht="12" hidden="false" customHeight="false" outlineLevel="3" collapsed="false">
      <c r="A1147" s="97" t="s">
        <v>728</v>
      </c>
      <c r="B1147" s="104" t="s">
        <v>306</v>
      </c>
      <c r="C1147" s="104" t="s">
        <v>753</v>
      </c>
      <c r="D1147" s="98" t="s">
        <v>364</v>
      </c>
      <c r="E1147" s="104" t="s">
        <v>334</v>
      </c>
      <c r="F1147" s="99" t="n">
        <v>14824</v>
      </c>
    </row>
    <row r="1148" customFormat="false" ht="12" hidden="false" customHeight="false" outlineLevel="3" collapsed="false">
      <c r="A1148" s="97" t="s">
        <v>728</v>
      </c>
      <c r="B1148" s="104" t="s">
        <v>306</v>
      </c>
      <c r="C1148" s="104" t="s">
        <v>753</v>
      </c>
      <c r="D1148" s="98" t="s">
        <v>364</v>
      </c>
      <c r="E1148" s="104" t="s">
        <v>335</v>
      </c>
      <c r="F1148" s="99" t="n">
        <v>609</v>
      </c>
    </row>
    <row r="1149" customFormat="false" ht="12" hidden="false" customHeight="false" outlineLevel="3" collapsed="false">
      <c r="A1149" s="97" t="s">
        <v>728</v>
      </c>
      <c r="B1149" s="104" t="s">
        <v>306</v>
      </c>
      <c r="C1149" s="104" t="s">
        <v>753</v>
      </c>
      <c r="D1149" s="98" t="s">
        <v>364</v>
      </c>
      <c r="E1149" s="104" t="s">
        <v>336</v>
      </c>
      <c r="F1149" s="99" t="n">
        <v>867</v>
      </c>
    </row>
    <row r="1150" customFormat="false" ht="12" hidden="false" customHeight="false" outlineLevel="3" collapsed="false">
      <c r="A1150" s="97" t="s">
        <v>728</v>
      </c>
      <c r="B1150" s="104" t="s">
        <v>306</v>
      </c>
      <c r="C1150" s="104" t="s">
        <v>753</v>
      </c>
      <c r="D1150" s="98" t="s">
        <v>364</v>
      </c>
      <c r="E1150" s="104" t="s">
        <v>337</v>
      </c>
      <c r="F1150" s="99" t="n">
        <v>550</v>
      </c>
    </row>
    <row r="1151" customFormat="false" ht="12" hidden="false" customHeight="false" outlineLevel="3" collapsed="false">
      <c r="A1151" s="97" t="s">
        <v>728</v>
      </c>
      <c r="B1151" s="104" t="s">
        <v>306</v>
      </c>
      <c r="C1151" s="104" t="s">
        <v>753</v>
      </c>
      <c r="D1151" s="98" t="s">
        <v>364</v>
      </c>
      <c r="E1151" s="104" t="s">
        <v>348</v>
      </c>
      <c r="F1151" s="99" t="n">
        <v>5462</v>
      </c>
    </row>
    <row r="1152" customFormat="false" ht="12" hidden="false" customHeight="false" outlineLevel="3" collapsed="false">
      <c r="A1152" s="97" t="s">
        <v>728</v>
      </c>
      <c r="B1152" s="104" t="s">
        <v>306</v>
      </c>
      <c r="C1152" s="104" t="s">
        <v>753</v>
      </c>
      <c r="D1152" s="98" t="s">
        <v>364</v>
      </c>
      <c r="E1152" s="104" t="s">
        <v>348</v>
      </c>
      <c r="F1152" s="99" t="n">
        <v>9151</v>
      </c>
    </row>
    <row r="1153" customFormat="false" ht="12" hidden="false" customHeight="false" outlineLevel="2" collapsed="false">
      <c r="B1153" s="104"/>
      <c r="C1153" s="101" t="s">
        <v>754</v>
      </c>
      <c r="E1153" s="104"/>
      <c r="F1153" s="99" t="n">
        <f aca="false">SUBTOTAL(9,F1147:F1152)</f>
        <v>31463</v>
      </c>
    </row>
    <row r="1154" customFormat="false" ht="12" hidden="false" customHeight="false" outlineLevel="3" collapsed="false">
      <c r="A1154" s="97" t="s">
        <v>728</v>
      </c>
      <c r="B1154" s="104" t="s">
        <v>306</v>
      </c>
      <c r="C1154" s="104" t="s">
        <v>755</v>
      </c>
      <c r="D1154" s="98" t="s">
        <v>364</v>
      </c>
      <c r="E1154" s="104" t="s">
        <v>334</v>
      </c>
      <c r="F1154" s="99" t="n">
        <v>0</v>
      </c>
    </row>
    <row r="1155" customFormat="false" ht="12" hidden="false" customHeight="false" outlineLevel="3" collapsed="false">
      <c r="A1155" s="97" t="s">
        <v>728</v>
      </c>
      <c r="B1155" s="104" t="s">
        <v>306</v>
      </c>
      <c r="C1155" s="104" t="s">
        <v>755</v>
      </c>
      <c r="D1155" s="98" t="s">
        <v>364</v>
      </c>
      <c r="E1155" s="104" t="s">
        <v>335</v>
      </c>
      <c r="F1155" s="99" t="n">
        <v>0</v>
      </c>
    </row>
    <row r="1156" customFormat="false" ht="12" hidden="false" customHeight="false" outlineLevel="3" collapsed="false">
      <c r="A1156" s="97" t="s">
        <v>728</v>
      </c>
      <c r="B1156" s="104" t="s">
        <v>306</v>
      </c>
      <c r="C1156" s="104" t="s">
        <v>755</v>
      </c>
      <c r="D1156" s="98" t="s">
        <v>364</v>
      </c>
      <c r="E1156" s="104" t="s">
        <v>336</v>
      </c>
      <c r="F1156" s="99" t="n">
        <v>0</v>
      </c>
    </row>
    <row r="1157" customFormat="false" ht="12" hidden="false" customHeight="false" outlineLevel="3" collapsed="false">
      <c r="A1157" s="97" t="s">
        <v>728</v>
      </c>
      <c r="B1157" s="104" t="s">
        <v>306</v>
      </c>
      <c r="C1157" s="104" t="s">
        <v>755</v>
      </c>
      <c r="D1157" s="98" t="s">
        <v>364</v>
      </c>
      <c r="E1157" s="104" t="s">
        <v>337</v>
      </c>
      <c r="F1157" s="99" t="n">
        <v>0</v>
      </c>
    </row>
    <row r="1158" customFormat="false" ht="12" hidden="false" customHeight="false" outlineLevel="3" collapsed="false">
      <c r="A1158" s="97" t="s">
        <v>728</v>
      </c>
      <c r="B1158" s="104" t="s">
        <v>306</v>
      </c>
      <c r="C1158" s="104" t="s">
        <v>755</v>
      </c>
      <c r="D1158" s="98" t="s">
        <v>364</v>
      </c>
      <c r="E1158" s="104" t="s">
        <v>348</v>
      </c>
      <c r="F1158" s="99" t="n">
        <v>0</v>
      </c>
    </row>
    <row r="1159" customFormat="false" ht="12" hidden="false" customHeight="false" outlineLevel="3" collapsed="false">
      <c r="A1159" s="97" t="s">
        <v>728</v>
      </c>
      <c r="B1159" s="104" t="s">
        <v>306</v>
      </c>
      <c r="C1159" s="104" t="s">
        <v>755</v>
      </c>
      <c r="D1159" s="98" t="s">
        <v>364</v>
      </c>
      <c r="E1159" s="104" t="s">
        <v>348</v>
      </c>
      <c r="F1159" s="99" t="n">
        <v>0</v>
      </c>
    </row>
    <row r="1160" customFormat="false" ht="12" hidden="false" customHeight="false" outlineLevel="2" collapsed="false">
      <c r="B1160" s="104"/>
      <c r="C1160" s="101" t="s">
        <v>756</v>
      </c>
      <c r="E1160" s="104"/>
      <c r="F1160" s="99" t="n">
        <f aca="false">SUBTOTAL(9,F1154:F1159)</f>
        <v>0</v>
      </c>
    </row>
    <row r="1161" customFormat="false" ht="12" hidden="false" customHeight="false" outlineLevel="1" collapsed="false">
      <c r="B1161" s="101" t="s">
        <v>757</v>
      </c>
      <c r="C1161" s="104"/>
      <c r="E1161" s="104"/>
      <c r="F1161" s="99" t="n">
        <f aca="false">SUBTOTAL(9,F1063:F1159)</f>
        <v>156942</v>
      </c>
    </row>
    <row r="1162" customFormat="false" ht="12" hidden="false" customHeight="false" outlineLevel="3" collapsed="false">
      <c r="A1162" s="97" t="s">
        <v>132</v>
      </c>
      <c r="B1162" s="104" t="s">
        <v>131</v>
      </c>
      <c r="C1162" s="104" t="s">
        <v>370</v>
      </c>
      <c r="D1162" s="98" t="s">
        <v>364</v>
      </c>
      <c r="E1162" s="104" t="s">
        <v>348</v>
      </c>
      <c r="F1162" s="99" t="n">
        <v>1832</v>
      </c>
    </row>
    <row r="1163" customFormat="false" ht="12" hidden="false" customHeight="false" outlineLevel="2" collapsed="false">
      <c r="B1163" s="104"/>
      <c r="C1163" s="101" t="s">
        <v>371</v>
      </c>
      <c r="E1163" s="104"/>
      <c r="F1163" s="99" t="n">
        <f aca="false">SUBTOTAL(9,F1162)</f>
        <v>1832</v>
      </c>
    </row>
    <row r="1164" customFormat="false" ht="12" hidden="false" customHeight="false" outlineLevel="1" collapsed="false">
      <c r="B1164" s="101" t="s">
        <v>758</v>
      </c>
      <c r="C1164" s="104"/>
      <c r="E1164" s="104"/>
      <c r="F1164" s="99" t="n">
        <f aca="false">SUBTOTAL(9,F1162)</f>
        <v>1832</v>
      </c>
    </row>
    <row r="1165" customFormat="false" ht="12" hidden="false" customHeight="false" outlineLevel="3" collapsed="false">
      <c r="A1165" s="97" t="s">
        <v>134</v>
      </c>
      <c r="B1165" s="104" t="s">
        <v>133</v>
      </c>
      <c r="C1165" s="104" t="s">
        <v>367</v>
      </c>
      <c r="D1165" s="98" t="s">
        <v>364</v>
      </c>
      <c r="E1165" s="104" t="s">
        <v>334</v>
      </c>
      <c r="F1165" s="99" t="n">
        <v>30759</v>
      </c>
    </row>
    <row r="1166" customFormat="false" ht="12" hidden="false" customHeight="false" outlineLevel="3" collapsed="false">
      <c r="A1166" s="97" t="s">
        <v>134</v>
      </c>
      <c r="B1166" s="104" t="s">
        <v>133</v>
      </c>
      <c r="C1166" s="104" t="s">
        <v>367</v>
      </c>
      <c r="D1166" s="98" t="s">
        <v>364</v>
      </c>
      <c r="E1166" s="104" t="s">
        <v>335</v>
      </c>
      <c r="F1166" s="99" t="n">
        <v>18531</v>
      </c>
    </row>
    <row r="1167" customFormat="false" ht="12" hidden="false" customHeight="false" outlineLevel="3" collapsed="false">
      <c r="A1167" s="97" t="s">
        <v>134</v>
      </c>
      <c r="B1167" s="104" t="s">
        <v>133</v>
      </c>
      <c r="C1167" s="104" t="s">
        <v>367</v>
      </c>
      <c r="D1167" s="98" t="s">
        <v>364</v>
      </c>
      <c r="E1167" s="104" t="s">
        <v>336</v>
      </c>
      <c r="F1167" s="99" t="n">
        <v>3235</v>
      </c>
    </row>
    <row r="1168" customFormat="false" ht="12" hidden="false" customHeight="false" outlineLevel="3" collapsed="false">
      <c r="A1168" s="97" t="s">
        <v>134</v>
      </c>
      <c r="B1168" s="104" t="s">
        <v>133</v>
      </c>
      <c r="C1168" s="104" t="s">
        <v>367</v>
      </c>
      <c r="D1168" s="98" t="s">
        <v>364</v>
      </c>
      <c r="E1168" s="104" t="s">
        <v>337</v>
      </c>
      <c r="F1168" s="99" t="n">
        <v>0</v>
      </c>
    </row>
    <row r="1169" customFormat="false" ht="12" hidden="false" customHeight="false" outlineLevel="3" collapsed="false">
      <c r="A1169" s="97" t="s">
        <v>134</v>
      </c>
      <c r="B1169" s="104" t="s">
        <v>133</v>
      </c>
      <c r="C1169" s="104" t="s">
        <v>367</v>
      </c>
      <c r="D1169" s="98" t="s">
        <v>364</v>
      </c>
      <c r="E1169" s="104" t="s">
        <v>348</v>
      </c>
      <c r="F1169" s="99" t="n">
        <v>80465</v>
      </c>
    </row>
    <row r="1170" customFormat="false" ht="12" hidden="false" customHeight="false" outlineLevel="2" collapsed="false">
      <c r="B1170" s="104"/>
      <c r="C1170" s="101" t="s">
        <v>368</v>
      </c>
      <c r="E1170" s="104"/>
      <c r="F1170" s="99" t="n">
        <f aca="false">SUBTOTAL(9,F1165:F1169)</f>
        <v>132990</v>
      </c>
    </row>
    <row r="1171" customFormat="false" ht="12" hidden="false" customHeight="false" outlineLevel="1" collapsed="false">
      <c r="B1171" s="101" t="s">
        <v>759</v>
      </c>
      <c r="C1171" s="104"/>
      <c r="E1171" s="104"/>
      <c r="F1171" s="99" t="n">
        <f aca="false">SUBTOTAL(9,F1165:F1169)</f>
        <v>132990</v>
      </c>
    </row>
    <row r="1172" customFormat="false" ht="12" hidden="false" customHeight="false" outlineLevel="3" collapsed="false">
      <c r="A1172" s="97" t="s">
        <v>269</v>
      </c>
      <c r="B1172" s="104" t="s">
        <v>268</v>
      </c>
      <c r="C1172" s="104" t="s">
        <v>760</v>
      </c>
      <c r="D1172" s="98" t="s">
        <v>381</v>
      </c>
      <c r="E1172" s="104" t="s">
        <v>335</v>
      </c>
      <c r="F1172" s="99" t="n">
        <v>2993</v>
      </c>
    </row>
    <row r="1173" customFormat="false" ht="12" hidden="false" customHeight="false" outlineLevel="3" collapsed="false">
      <c r="A1173" s="97" t="s">
        <v>269</v>
      </c>
      <c r="B1173" s="104" t="s">
        <v>268</v>
      </c>
      <c r="C1173" s="104" t="s">
        <v>760</v>
      </c>
      <c r="D1173" s="98" t="s">
        <v>381</v>
      </c>
      <c r="E1173" s="104" t="s">
        <v>336</v>
      </c>
      <c r="F1173" s="99" t="n">
        <v>7</v>
      </c>
    </row>
    <row r="1174" customFormat="false" ht="12" hidden="false" customHeight="false" outlineLevel="2" collapsed="false">
      <c r="B1174" s="104"/>
      <c r="C1174" s="101" t="s">
        <v>761</v>
      </c>
      <c r="E1174" s="104"/>
      <c r="F1174" s="99" t="n">
        <f aca="false">SUBTOTAL(9,F1172:F1173)</f>
        <v>3000</v>
      </c>
    </row>
    <row r="1175" customFormat="false" ht="12" hidden="false" customHeight="false" outlineLevel="1" collapsed="false">
      <c r="B1175" s="101" t="s">
        <v>762</v>
      </c>
      <c r="C1175" s="104"/>
      <c r="E1175" s="104"/>
      <c r="F1175" s="99" t="n">
        <f aca="false">SUBTOTAL(9,F1172:F1173)</f>
        <v>3000</v>
      </c>
    </row>
    <row r="1176" customFormat="false" ht="12" hidden="false" customHeight="false" outlineLevel="3" collapsed="false">
      <c r="A1176" s="97" t="s">
        <v>136</v>
      </c>
      <c r="B1176" s="104" t="s">
        <v>135</v>
      </c>
      <c r="C1176" s="104" t="s">
        <v>363</v>
      </c>
      <c r="D1176" s="98" t="s">
        <v>364</v>
      </c>
      <c r="E1176" s="104" t="s">
        <v>334</v>
      </c>
      <c r="F1176" s="99" t="n">
        <v>4266</v>
      </c>
    </row>
    <row r="1177" customFormat="false" ht="12" hidden="false" customHeight="false" outlineLevel="3" collapsed="false">
      <c r="A1177" s="97" t="s">
        <v>136</v>
      </c>
      <c r="B1177" s="104" t="s">
        <v>135</v>
      </c>
      <c r="C1177" s="104" t="s">
        <v>363</v>
      </c>
      <c r="D1177" s="98" t="s">
        <v>364</v>
      </c>
      <c r="E1177" s="104" t="s">
        <v>335</v>
      </c>
      <c r="F1177" s="99" t="n">
        <v>0</v>
      </c>
    </row>
    <row r="1178" customFormat="false" ht="12" hidden="false" customHeight="false" outlineLevel="3" collapsed="false">
      <c r="A1178" s="97" t="s">
        <v>136</v>
      </c>
      <c r="B1178" s="104" t="s">
        <v>135</v>
      </c>
      <c r="C1178" s="104" t="s">
        <v>363</v>
      </c>
      <c r="D1178" s="98" t="s">
        <v>364</v>
      </c>
      <c r="E1178" s="104" t="s">
        <v>336</v>
      </c>
      <c r="F1178" s="99" t="n">
        <v>232</v>
      </c>
    </row>
    <row r="1179" customFormat="false" ht="12" hidden="false" customHeight="false" outlineLevel="3" collapsed="false">
      <c r="A1179" s="97" t="s">
        <v>136</v>
      </c>
      <c r="B1179" s="104" t="s">
        <v>135</v>
      </c>
      <c r="C1179" s="104" t="s">
        <v>363</v>
      </c>
      <c r="D1179" s="98" t="s">
        <v>364</v>
      </c>
      <c r="E1179" s="104" t="s">
        <v>337</v>
      </c>
      <c r="F1179" s="99" t="n">
        <v>44</v>
      </c>
    </row>
    <row r="1180" customFormat="false" ht="12" hidden="false" customHeight="false" outlineLevel="3" collapsed="false">
      <c r="A1180" s="97" t="s">
        <v>136</v>
      </c>
      <c r="B1180" s="104" t="s">
        <v>135</v>
      </c>
      <c r="C1180" s="104" t="s">
        <v>363</v>
      </c>
      <c r="D1180" s="98" t="s">
        <v>364</v>
      </c>
      <c r="E1180" s="104" t="s">
        <v>348</v>
      </c>
      <c r="F1180" s="99" t="n">
        <v>1248</v>
      </c>
    </row>
    <row r="1181" customFormat="false" ht="12" hidden="false" customHeight="false" outlineLevel="3" collapsed="false">
      <c r="A1181" s="97" t="s">
        <v>136</v>
      </c>
      <c r="B1181" s="104" t="s">
        <v>135</v>
      </c>
      <c r="C1181" s="104" t="s">
        <v>363</v>
      </c>
      <c r="D1181" s="98" t="s">
        <v>364</v>
      </c>
      <c r="E1181" s="104" t="s">
        <v>348</v>
      </c>
      <c r="F1181" s="99" t="n">
        <v>595</v>
      </c>
    </row>
    <row r="1182" customFormat="false" ht="12" hidden="false" customHeight="false" outlineLevel="2" collapsed="false">
      <c r="B1182" s="104"/>
      <c r="C1182" s="101" t="s">
        <v>365</v>
      </c>
      <c r="E1182" s="104"/>
      <c r="F1182" s="99" t="n">
        <f aca="false">SUBTOTAL(9,F1176:F1181)</f>
        <v>6385</v>
      </c>
    </row>
    <row r="1183" customFormat="false" ht="12" hidden="false" customHeight="false" outlineLevel="1" collapsed="false">
      <c r="B1183" s="101" t="s">
        <v>763</v>
      </c>
      <c r="C1183" s="104"/>
      <c r="E1183" s="104"/>
      <c r="F1183" s="99" t="n">
        <f aca="false">SUBTOTAL(9,F1176:F1181)</f>
        <v>6385</v>
      </c>
    </row>
    <row r="1184" customFormat="false" ht="12" hidden="false" customHeight="false" outlineLevel="3" collapsed="false">
      <c r="A1184" s="97" t="s">
        <v>138</v>
      </c>
      <c r="B1184" s="104" t="s">
        <v>137</v>
      </c>
      <c r="C1184" s="104" t="s">
        <v>363</v>
      </c>
      <c r="D1184" s="98" t="s">
        <v>364</v>
      </c>
      <c r="E1184" s="104" t="s">
        <v>334</v>
      </c>
      <c r="F1184" s="99" t="n">
        <v>5459</v>
      </c>
    </row>
    <row r="1185" customFormat="false" ht="12" hidden="false" customHeight="false" outlineLevel="3" collapsed="false">
      <c r="A1185" s="97" t="s">
        <v>138</v>
      </c>
      <c r="B1185" s="104" t="s">
        <v>137</v>
      </c>
      <c r="C1185" s="104" t="s">
        <v>363</v>
      </c>
      <c r="D1185" s="98" t="s">
        <v>364</v>
      </c>
      <c r="E1185" s="104" t="s">
        <v>335</v>
      </c>
      <c r="F1185" s="99" t="n">
        <v>0</v>
      </c>
    </row>
    <row r="1186" customFormat="false" ht="12" hidden="false" customHeight="false" outlineLevel="3" collapsed="false">
      <c r="A1186" s="97" t="s">
        <v>138</v>
      </c>
      <c r="B1186" s="104" t="s">
        <v>137</v>
      </c>
      <c r="C1186" s="104" t="s">
        <v>363</v>
      </c>
      <c r="D1186" s="98" t="s">
        <v>364</v>
      </c>
      <c r="E1186" s="104" t="s">
        <v>336</v>
      </c>
      <c r="F1186" s="99" t="n">
        <v>296</v>
      </c>
    </row>
    <row r="1187" customFormat="false" ht="12" hidden="false" customHeight="false" outlineLevel="3" collapsed="false">
      <c r="A1187" s="97" t="s">
        <v>138</v>
      </c>
      <c r="B1187" s="104" t="s">
        <v>137</v>
      </c>
      <c r="C1187" s="104" t="s">
        <v>363</v>
      </c>
      <c r="D1187" s="98" t="s">
        <v>364</v>
      </c>
      <c r="E1187" s="104" t="s">
        <v>337</v>
      </c>
      <c r="F1187" s="99" t="n">
        <v>57</v>
      </c>
    </row>
    <row r="1188" customFormat="false" ht="12" hidden="false" customHeight="false" outlineLevel="3" collapsed="false">
      <c r="A1188" s="97" t="s">
        <v>138</v>
      </c>
      <c r="B1188" s="104" t="s">
        <v>137</v>
      </c>
      <c r="C1188" s="104" t="s">
        <v>363</v>
      </c>
      <c r="D1188" s="98" t="s">
        <v>364</v>
      </c>
      <c r="E1188" s="104" t="s">
        <v>348</v>
      </c>
      <c r="F1188" s="99" t="n">
        <v>1598</v>
      </c>
    </row>
    <row r="1189" customFormat="false" ht="12" hidden="false" customHeight="false" outlineLevel="3" collapsed="false">
      <c r="A1189" s="97" t="s">
        <v>138</v>
      </c>
      <c r="B1189" s="104" t="s">
        <v>137</v>
      </c>
      <c r="C1189" s="104" t="s">
        <v>363</v>
      </c>
      <c r="D1189" s="98" t="s">
        <v>364</v>
      </c>
      <c r="E1189" s="104" t="s">
        <v>348</v>
      </c>
      <c r="F1189" s="99" t="n">
        <v>761</v>
      </c>
    </row>
    <row r="1190" customFormat="false" ht="12" hidden="false" customHeight="false" outlineLevel="2" collapsed="false">
      <c r="B1190" s="104"/>
      <c r="C1190" s="101" t="s">
        <v>365</v>
      </c>
      <c r="E1190" s="104"/>
      <c r="F1190" s="99" t="n">
        <f aca="false">SUBTOTAL(9,F1184:F1189)</f>
        <v>8171</v>
      </c>
    </row>
    <row r="1191" customFormat="false" ht="12" hidden="false" customHeight="false" outlineLevel="1" collapsed="false">
      <c r="B1191" s="101" t="s">
        <v>764</v>
      </c>
      <c r="C1191" s="104"/>
      <c r="E1191" s="104"/>
      <c r="F1191" s="99" t="n">
        <f aca="false">SUBTOTAL(9,F1184:F1189)</f>
        <v>8171</v>
      </c>
    </row>
    <row r="1192" customFormat="false" ht="12" hidden="false" customHeight="false" outlineLevel="3" collapsed="false">
      <c r="A1192" s="97" t="s">
        <v>138</v>
      </c>
      <c r="B1192" s="104" t="s">
        <v>139</v>
      </c>
      <c r="C1192" s="104" t="s">
        <v>370</v>
      </c>
      <c r="D1192" s="98" t="s">
        <v>364</v>
      </c>
      <c r="E1192" s="104" t="s">
        <v>334</v>
      </c>
      <c r="F1192" s="99" t="n">
        <v>3269</v>
      </c>
    </row>
    <row r="1193" customFormat="false" ht="12" hidden="false" customHeight="false" outlineLevel="3" collapsed="false">
      <c r="A1193" s="97" t="s">
        <v>138</v>
      </c>
      <c r="B1193" s="104" t="s">
        <v>139</v>
      </c>
      <c r="C1193" s="104" t="s">
        <v>370</v>
      </c>
      <c r="D1193" s="98" t="s">
        <v>364</v>
      </c>
      <c r="E1193" s="104" t="s">
        <v>335</v>
      </c>
      <c r="F1193" s="99" t="n">
        <v>0</v>
      </c>
    </row>
    <row r="1194" customFormat="false" ht="12" hidden="false" customHeight="false" outlineLevel="3" collapsed="false">
      <c r="A1194" s="97" t="s">
        <v>138</v>
      </c>
      <c r="B1194" s="104" t="s">
        <v>139</v>
      </c>
      <c r="C1194" s="104" t="s">
        <v>370</v>
      </c>
      <c r="D1194" s="98" t="s">
        <v>364</v>
      </c>
      <c r="E1194" s="104" t="s">
        <v>336</v>
      </c>
      <c r="F1194" s="99" t="n">
        <v>178</v>
      </c>
    </row>
    <row r="1195" customFormat="false" ht="12" hidden="false" customHeight="false" outlineLevel="3" collapsed="false">
      <c r="A1195" s="97" t="s">
        <v>138</v>
      </c>
      <c r="B1195" s="104" t="s">
        <v>139</v>
      </c>
      <c r="C1195" s="104" t="s">
        <v>370</v>
      </c>
      <c r="D1195" s="98" t="s">
        <v>364</v>
      </c>
      <c r="E1195" s="104" t="s">
        <v>337</v>
      </c>
      <c r="F1195" s="99" t="n">
        <v>34</v>
      </c>
    </row>
    <row r="1196" customFormat="false" ht="12" hidden="false" customHeight="false" outlineLevel="3" collapsed="false">
      <c r="A1196" s="97" t="s">
        <v>138</v>
      </c>
      <c r="B1196" s="104" t="s">
        <v>139</v>
      </c>
      <c r="C1196" s="104" t="s">
        <v>370</v>
      </c>
      <c r="D1196" s="98" t="s">
        <v>364</v>
      </c>
      <c r="E1196" s="104" t="s">
        <v>348</v>
      </c>
      <c r="F1196" s="99" t="n">
        <v>956</v>
      </c>
    </row>
    <row r="1197" customFormat="false" ht="12" hidden="false" customHeight="false" outlineLevel="3" collapsed="false">
      <c r="A1197" s="97" t="s">
        <v>138</v>
      </c>
      <c r="B1197" s="104" t="s">
        <v>139</v>
      </c>
      <c r="C1197" s="104" t="s">
        <v>370</v>
      </c>
      <c r="D1197" s="98" t="s">
        <v>364</v>
      </c>
      <c r="E1197" s="104" t="s">
        <v>348</v>
      </c>
      <c r="F1197" s="99" t="n">
        <v>456</v>
      </c>
    </row>
    <row r="1198" customFormat="false" ht="12" hidden="false" customHeight="false" outlineLevel="2" collapsed="false">
      <c r="B1198" s="104"/>
      <c r="C1198" s="101" t="s">
        <v>371</v>
      </c>
      <c r="E1198" s="104"/>
      <c r="F1198" s="99" t="n">
        <f aca="false">SUBTOTAL(9,F1192:F1197)</f>
        <v>4893</v>
      </c>
    </row>
    <row r="1199" customFormat="false" ht="12" hidden="false" customHeight="false" outlineLevel="1" collapsed="false">
      <c r="B1199" s="101" t="s">
        <v>765</v>
      </c>
      <c r="C1199" s="104"/>
      <c r="E1199" s="104"/>
      <c r="F1199" s="99" t="n">
        <f aca="false">SUBTOTAL(9,F1192:F1197)</f>
        <v>4893</v>
      </c>
    </row>
    <row r="1200" customFormat="false" ht="12" hidden="false" customHeight="false" outlineLevel="3" collapsed="false">
      <c r="A1200" s="97" t="s">
        <v>309</v>
      </c>
      <c r="B1200" s="104" t="s">
        <v>308</v>
      </c>
      <c r="C1200" s="104" t="s">
        <v>766</v>
      </c>
      <c r="D1200" s="98" t="s">
        <v>364</v>
      </c>
      <c r="E1200" s="104" t="s">
        <v>334</v>
      </c>
      <c r="F1200" s="99" t="n">
        <v>53704</v>
      </c>
    </row>
    <row r="1201" customFormat="false" ht="12" hidden="false" customHeight="false" outlineLevel="3" collapsed="false">
      <c r="A1201" s="97" t="s">
        <v>309</v>
      </c>
      <c r="B1201" s="104" t="s">
        <v>308</v>
      </c>
      <c r="C1201" s="104" t="s">
        <v>766</v>
      </c>
      <c r="D1201" s="98" t="s">
        <v>364</v>
      </c>
      <c r="E1201" s="104" t="s">
        <v>335</v>
      </c>
      <c r="F1201" s="99" t="n">
        <v>6818</v>
      </c>
    </row>
    <row r="1202" customFormat="false" ht="12" hidden="false" customHeight="false" outlineLevel="3" collapsed="false">
      <c r="A1202" s="97" t="s">
        <v>309</v>
      </c>
      <c r="B1202" s="104" t="s">
        <v>308</v>
      </c>
      <c r="C1202" s="104" t="s">
        <v>766</v>
      </c>
      <c r="D1202" s="98" t="s">
        <v>364</v>
      </c>
      <c r="E1202" s="104" t="s">
        <v>336</v>
      </c>
      <c r="F1202" s="99" t="n">
        <v>19606</v>
      </c>
    </row>
    <row r="1203" customFormat="false" ht="12" hidden="false" customHeight="false" outlineLevel="3" collapsed="false">
      <c r="A1203" s="97" t="s">
        <v>309</v>
      </c>
      <c r="B1203" s="104" t="s">
        <v>308</v>
      </c>
      <c r="C1203" s="104" t="s">
        <v>766</v>
      </c>
      <c r="D1203" s="98" t="s">
        <v>364</v>
      </c>
      <c r="E1203" s="104" t="s">
        <v>340</v>
      </c>
      <c r="F1203" s="99" t="n">
        <v>637</v>
      </c>
    </row>
    <row r="1204" customFormat="false" ht="12" hidden="false" customHeight="false" outlineLevel="3" collapsed="false">
      <c r="A1204" s="97" t="s">
        <v>309</v>
      </c>
      <c r="B1204" s="104" t="s">
        <v>308</v>
      </c>
      <c r="C1204" s="104" t="s">
        <v>766</v>
      </c>
      <c r="D1204" s="98" t="s">
        <v>364</v>
      </c>
      <c r="E1204" s="104" t="s">
        <v>351</v>
      </c>
      <c r="F1204" s="99" t="n">
        <v>832</v>
      </c>
    </row>
    <row r="1205" customFormat="false" ht="12" hidden="false" customHeight="false" outlineLevel="3" collapsed="false">
      <c r="A1205" s="97" t="s">
        <v>309</v>
      </c>
      <c r="B1205" s="104" t="s">
        <v>308</v>
      </c>
      <c r="C1205" s="104" t="s">
        <v>766</v>
      </c>
      <c r="D1205" s="98" t="s">
        <v>364</v>
      </c>
      <c r="E1205" s="104" t="s">
        <v>350</v>
      </c>
      <c r="F1205" s="99" t="n">
        <v>987</v>
      </c>
    </row>
    <row r="1206" customFormat="false" ht="12" hidden="false" customHeight="false" outlineLevel="3" collapsed="false">
      <c r="A1206" s="97" t="s">
        <v>309</v>
      </c>
      <c r="B1206" s="104" t="s">
        <v>308</v>
      </c>
      <c r="C1206" s="104" t="s">
        <v>766</v>
      </c>
      <c r="D1206" s="98" t="s">
        <v>364</v>
      </c>
      <c r="E1206" s="104" t="s">
        <v>341</v>
      </c>
      <c r="F1206" s="99" t="n">
        <v>5988</v>
      </c>
    </row>
    <row r="1207" customFormat="false" ht="12" hidden="false" customHeight="false" outlineLevel="3" collapsed="false">
      <c r="A1207" s="97" t="s">
        <v>309</v>
      </c>
      <c r="B1207" s="104" t="s">
        <v>308</v>
      </c>
      <c r="C1207" s="104" t="s">
        <v>766</v>
      </c>
      <c r="D1207" s="98" t="s">
        <v>364</v>
      </c>
      <c r="E1207" s="104" t="s">
        <v>342</v>
      </c>
      <c r="F1207" s="99" t="n">
        <v>4043</v>
      </c>
    </row>
    <row r="1208" customFormat="false" ht="12" hidden="false" customHeight="false" outlineLevel="3" collapsed="false">
      <c r="A1208" s="97" t="s">
        <v>309</v>
      </c>
      <c r="B1208" s="104" t="s">
        <v>308</v>
      </c>
      <c r="C1208" s="104" t="s">
        <v>766</v>
      </c>
      <c r="D1208" s="98" t="s">
        <v>364</v>
      </c>
      <c r="E1208" s="104" t="s">
        <v>338</v>
      </c>
      <c r="F1208" s="99" t="n">
        <v>15257</v>
      </c>
    </row>
    <row r="1209" customFormat="false" ht="12" hidden="false" customHeight="false" outlineLevel="3" collapsed="false">
      <c r="A1209" s="97" t="s">
        <v>309</v>
      </c>
      <c r="B1209" s="104" t="s">
        <v>308</v>
      </c>
      <c r="C1209" s="104" t="s">
        <v>766</v>
      </c>
      <c r="D1209" s="98" t="s">
        <v>364</v>
      </c>
      <c r="E1209" s="104" t="s">
        <v>352</v>
      </c>
      <c r="F1209" s="99" t="n">
        <v>3994</v>
      </c>
    </row>
    <row r="1210" customFormat="false" ht="12" hidden="false" customHeight="false" outlineLevel="3" collapsed="false">
      <c r="A1210" s="97" t="s">
        <v>309</v>
      </c>
      <c r="B1210" s="104" t="s">
        <v>308</v>
      </c>
      <c r="C1210" s="104" t="s">
        <v>766</v>
      </c>
      <c r="D1210" s="98" t="s">
        <v>364</v>
      </c>
      <c r="E1210" s="104" t="s">
        <v>343</v>
      </c>
      <c r="F1210" s="99" t="n">
        <v>4670</v>
      </c>
    </row>
    <row r="1211" customFormat="false" ht="12" hidden="false" customHeight="false" outlineLevel="3" collapsed="false">
      <c r="A1211" s="97" t="s">
        <v>309</v>
      </c>
      <c r="B1211" s="104" t="s">
        <v>308</v>
      </c>
      <c r="C1211" s="104" t="s">
        <v>766</v>
      </c>
      <c r="D1211" s="98" t="s">
        <v>364</v>
      </c>
      <c r="E1211" s="104" t="s">
        <v>344</v>
      </c>
      <c r="F1211" s="99" t="n">
        <v>5762</v>
      </c>
    </row>
    <row r="1212" customFormat="false" ht="12" hidden="false" customHeight="false" outlineLevel="3" collapsed="false">
      <c r="A1212" s="97" t="s">
        <v>309</v>
      </c>
      <c r="B1212" s="104" t="s">
        <v>308</v>
      </c>
      <c r="C1212" s="104" t="s">
        <v>766</v>
      </c>
      <c r="D1212" s="98" t="s">
        <v>364</v>
      </c>
      <c r="E1212" s="104" t="s">
        <v>339</v>
      </c>
      <c r="F1212" s="99" t="n">
        <v>18114</v>
      </c>
    </row>
    <row r="1213" customFormat="false" ht="12" hidden="false" customHeight="false" outlineLevel="3" collapsed="false">
      <c r="A1213" s="97" t="s">
        <v>309</v>
      </c>
      <c r="B1213" s="104" t="s">
        <v>308</v>
      </c>
      <c r="C1213" s="104" t="s">
        <v>766</v>
      </c>
      <c r="D1213" s="98" t="s">
        <v>364</v>
      </c>
      <c r="E1213" s="104" t="s">
        <v>345</v>
      </c>
      <c r="F1213" s="99" t="n">
        <v>18626</v>
      </c>
    </row>
    <row r="1214" customFormat="false" ht="12" hidden="false" customHeight="false" outlineLevel="3" collapsed="false">
      <c r="A1214" s="97" t="s">
        <v>309</v>
      </c>
      <c r="B1214" s="104" t="s">
        <v>308</v>
      </c>
      <c r="C1214" s="104" t="s">
        <v>766</v>
      </c>
      <c r="D1214" s="98" t="s">
        <v>364</v>
      </c>
      <c r="E1214" s="104" t="s">
        <v>347</v>
      </c>
      <c r="F1214" s="99" t="n">
        <v>4577</v>
      </c>
    </row>
    <row r="1215" customFormat="false" ht="12" hidden="false" customHeight="false" outlineLevel="3" collapsed="false">
      <c r="A1215" s="97" t="s">
        <v>309</v>
      </c>
      <c r="B1215" s="104" t="s">
        <v>308</v>
      </c>
      <c r="C1215" s="104" t="s">
        <v>766</v>
      </c>
      <c r="D1215" s="98" t="s">
        <v>364</v>
      </c>
      <c r="E1215" s="104" t="s">
        <v>337</v>
      </c>
      <c r="F1215" s="99" t="n">
        <v>3408</v>
      </c>
    </row>
    <row r="1216" customFormat="false" ht="12" hidden="false" customHeight="false" outlineLevel="3" collapsed="false">
      <c r="A1216" s="97" t="s">
        <v>309</v>
      </c>
      <c r="B1216" s="104" t="s">
        <v>308</v>
      </c>
      <c r="C1216" s="104" t="s">
        <v>766</v>
      </c>
      <c r="D1216" s="98" t="s">
        <v>364</v>
      </c>
      <c r="E1216" s="104" t="s">
        <v>895</v>
      </c>
      <c r="F1216" s="99" t="n">
        <v>0</v>
      </c>
    </row>
    <row r="1217" customFormat="false" ht="12" hidden="false" customHeight="false" outlineLevel="3" collapsed="false">
      <c r="A1217" s="97" t="s">
        <v>309</v>
      </c>
      <c r="B1217" s="104" t="s">
        <v>308</v>
      </c>
      <c r="C1217" s="104" t="s">
        <v>766</v>
      </c>
      <c r="D1217" s="98" t="s">
        <v>364</v>
      </c>
      <c r="E1217" s="104" t="s">
        <v>346</v>
      </c>
      <c r="F1217" s="99" t="n">
        <v>12661</v>
      </c>
    </row>
    <row r="1218" customFormat="false" ht="12" hidden="false" customHeight="false" outlineLevel="3" collapsed="false">
      <c r="A1218" s="97" t="s">
        <v>309</v>
      </c>
      <c r="B1218" s="104" t="s">
        <v>308</v>
      </c>
      <c r="C1218" s="104" t="s">
        <v>766</v>
      </c>
      <c r="D1218" s="98" t="s">
        <v>364</v>
      </c>
      <c r="E1218" s="104" t="s">
        <v>348</v>
      </c>
      <c r="F1218" s="99" t="n">
        <v>47919</v>
      </c>
    </row>
    <row r="1219" customFormat="false" ht="12" hidden="false" customHeight="false" outlineLevel="3" collapsed="false">
      <c r="A1219" s="97" t="s">
        <v>309</v>
      </c>
      <c r="B1219" s="104" t="s">
        <v>308</v>
      </c>
      <c r="C1219" s="104" t="s">
        <v>766</v>
      </c>
      <c r="D1219" s="98" t="s">
        <v>364</v>
      </c>
      <c r="E1219" s="104" t="s">
        <v>348</v>
      </c>
      <c r="F1219" s="99" t="n">
        <v>338</v>
      </c>
    </row>
    <row r="1220" customFormat="false" ht="12" hidden="false" customHeight="false" outlineLevel="2" collapsed="false">
      <c r="B1220" s="104"/>
      <c r="C1220" s="101" t="s">
        <v>767</v>
      </c>
      <c r="E1220" s="104"/>
      <c r="F1220" s="99" t="n">
        <f aca="false">SUBTOTAL(9,F1200:F1219)</f>
        <v>227941</v>
      </c>
    </row>
    <row r="1221" customFormat="false" ht="12" hidden="false" customHeight="false" outlineLevel="1" collapsed="false">
      <c r="B1221" s="101" t="s">
        <v>768</v>
      </c>
      <c r="C1221" s="104"/>
      <c r="E1221" s="104"/>
      <c r="F1221" s="99" t="n">
        <f aca="false">SUBTOTAL(9,F1200:F1219)</f>
        <v>227941</v>
      </c>
    </row>
    <row r="1222" customFormat="false" ht="12" hidden="false" customHeight="false" outlineLevel="3" collapsed="false">
      <c r="A1222" s="97" t="s">
        <v>141</v>
      </c>
      <c r="B1222" s="104" t="s">
        <v>140</v>
      </c>
      <c r="C1222" s="104" t="s">
        <v>367</v>
      </c>
      <c r="D1222" s="98" t="s">
        <v>364</v>
      </c>
      <c r="E1222" s="104" t="s">
        <v>338</v>
      </c>
      <c r="F1222" s="99" t="n">
        <v>3690</v>
      </c>
    </row>
    <row r="1223" customFormat="false" ht="12" hidden="false" customHeight="false" outlineLevel="2" collapsed="false">
      <c r="B1223" s="104"/>
      <c r="C1223" s="101" t="s">
        <v>368</v>
      </c>
      <c r="E1223" s="104"/>
      <c r="F1223" s="99" t="n">
        <f aca="false">SUBTOTAL(9,F1222)</f>
        <v>3690</v>
      </c>
    </row>
    <row r="1224" customFormat="false" ht="12" hidden="false" customHeight="false" outlineLevel="1" collapsed="false">
      <c r="B1224" s="101" t="s">
        <v>769</v>
      </c>
      <c r="C1224" s="104"/>
      <c r="E1224" s="104"/>
      <c r="F1224" s="99" t="n">
        <f aca="false">SUBTOTAL(9,F1222)</f>
        <v>3690</v>
      </c>
    </row>
    <row r="1225" customFormat="false" ht="12" hidden="false" customHeight="false" outlineLevel="3" collapsed="false">
      <c r="A1225" s="97" t="s">
        <v>143</v>
      </c>
      <c r="B1225" s="104" t="s">
        <v>142</v>
      </c>
      <c r="C1225" s="104" t="s">
        <v>367</v>
      </c>
      <c r="D1225" s="98" t="s">
        <v>364</v>
      </c>
      <c r="E1225" s="104" t="s">
        <v>334</v>
      </c>
      <c r="F1225" s="99" t="n">
        <v>3791</v>
      </c>
    </row>
    <row r="1226" customFormat="false" ht="12" hidden="false" customHeight="false" outlineLevel="3" collapsed="false">
      <c r="A1226" s="97" t="s">
        <v>143</v>
      </c>
      <c r="B1226" s="104" t="s">
        <v>142</v>
      </c>
      <c r="C1226" s="104" t="s">
        <v>367</v>
      </c>
      <c r="D1226" s="98" t="s">
        <v>364</v>
      </c>
      <c r="E1226" s="104" t="s">
        <v>335</v>
      </c>
      <c r="F1226" s="99" t="n">
        <v>0</v>
      </c>
    </row>
    <row r="1227" customFormat="false" ht="12" hidden="false" customHeight="false" outlineLevel="3" collapsed="false">
      <c r="A1227" s="97" t="s">
        <v>143</v>
      </c>
      <c r="B1227" s="104" t="s">
        <v>142</v>
      </c>
      <c r="C1227" s="104" t="s">
        <v>367</v>
      </c>
      <c r="D1227" s="98" t="s">
        <v>364</v>
      </c>
      <c r="E1227" s="104" t="s">
        <v>336</v>
      </c>
      <c r="F1227" s="99" t="n">
        <v>248</v>
      </c>
    </row>
    <row r="1228" customFormat="false" ht="12" hidden="false" customHeight="false" outlineLevel="3" collapsed="false">
      <c r="A1228" s="97" t="s">
        <v>143</v>
      </c>
      <c r="B1228" s="104" t="s">
        <v>142</v>
      </c>
      <c r="C1228" s="104" t="s">
        <v>367</v>
      </c>
      <c r="D1228" s="98" t="s">
        <v>364</v>
      </c>
      <c r="E1228" s="104" t="s">
        <v>337</v>
      </c>
      <c r="F1228" s="99" t="n">
        <v>48</v>
      </c>
    </row>
    <row r="1229" customFormat="false" ht="12" hidden="false" customHeight="false" outlineLevel="3" collapsed="false">
      <c r="A1229" s="97" t="s">
        <v>143</v>
      </c>
      <c r="B1229" s="104" t="s">
        <v>142</v>
      </c>
      <c r="C1229" s="104" t="s">
        <v>367</v>
      </c>
      <c r="D1229" s="98" t="s">
        <v>364</v>
      </c>
      <c r="E1229" s="104" t="s">
        <v>348</v>
      </c>
      <c r="F1229" s="99" t="n">
        <v>1405</v>
      </c>
    </row>
    <row r="1230" customFormat="false" ht="12" hidden="false" customHeight="false" outlineLevel="3" collapsed="false">
      <c r="A1230" s="97" t="s">
        <v>143</v>
      </c>
      <c r="B1230" s="104" t="s">
        <v>142</v>
      </c>
      <c r="C1230" s="104" t="s">
        <v>367</v>
      </c>
      <c r="D1230" s="98" t="s">
        <v>364</v>
      </c>
      <c r="E1230" s="104" t="s">
        <v>348</v>
      </c>
      <c r="F1230" s="99" t="n">
        <v>669</v>
      </c>
    </row>
    <row r="1231" customFormat="false" ht="12" hidden="false" customHeight="false" outlineLevel="2" collapsed="false">
      <c r="B1231" s="104"/>
      <c r="C1231" s="101" t="s">
        <v>368</v>
      </c>
      <c r="E1231" s="104"/>
      <c r="F1231" s="99" t="n">
        <f aca="false">SUBTOTAL(9,F1225:F1230)</f>
        <v>6161</v>
      </c>
    </row>
    <row r="1232" customFormat="false" ht="12" hidden="false" customHeight="false" outlineLevel="1" collapsed="false">
      <c r="B1232" s="101" t="s">
        <v>770</v>
      </c>
      <c r="C1232" s="104"/>
      <c r="E1232" s="104"/>
      <c r="F1232" s="99" t="n">
        <f aca="false">SUBTOTAL(9,F1225:F1230)</f>
        <v>6161</v>
      </c>
    </row>
    <row r="1233" customFormat="false" ht="12" hidden="false" customHeight="false" outlineLevel="3" collapsed="false">
      <c r="A1233" s="97" t="s">
        <v>145</v>
      </c>
      <c r="B1233" s="104" t="s">
        <v>144</v>
      </c>
      <c r="C1233" s="104" t="s">
        <v>367</v>
      </c>
      <c r="D1233" s="98" t="s">
        <v>364</v>
      </c>
      <c r="E1233" s="104" t="s">
        <v>348</v>
      </c>
      <c r="F1233" s="99" t="n">
        <v>3075</v>
      </c>
    </row>
    <row r="1234" customFormat="false" ht="12" hidden="false" customHeight="false" outlineLevel="2" collapsed="false">
      <c r="B1234" s="104"/>
      <c r="C1234" s="101" t="s">
        <v>368</v>
      </c>
      <c r="E1234" s="104"/>
      <c r="F1234" s="99" t="n">
        <f aca="false">SUBTOTAL(9,F1233)</f>
        <v>3075</v>
      </c>
    </row>
    <row r="1235" customFormat="false" ht="12" hidden="false" customHeight="false" outlineLevel="1" collapsed="false">
      <c r="B1235" s="101" t="s">
        <v>771</v>
      </c>
      <c r="C1235" s="104"/>
      <c r="E1235" s="104"/>
      <c r="F1235" s="99" t="n">
        <f aca="false">SUBTOTAL(9,F1233)</f>
        <v>3075</v>
      </c>
    </row>
    <row r="1236" customFormat="false" ht="12" hidden="false" customHeight="false" outlineLevel="3" collapsed="false">
      <c r="A1236" s="97" t="s">
        <v>147</v>
      </c>
      <c r="B1236" s="104" t="s">
        <v>146</v>
      </c>
      <c r="C1236" s="104" t="s">
        <v>370</v>
      </c>
      <c r="D1236" s="98" t="s">
        <v>364</v>
      </c>
      <c r="E1236" s="104" t="s">
        <v>348</v>
      </c>
      <c r="F1236" s="99" t="n">
        <v>524</v>
      </c>
    </row>
    <row r="1237" customFormat="false" ht="12" hidden="false" customHeight="false" outlineLevel="2" collapsed="false">
      <c r="B1237" s="104"/>
      <c r="C1237" s="101" t="s">
        <v>371</v>
      </c>
      <c r="E1237" s="104"/>
      <c r="F1237" s="99" t="n">
        <f aca="false">SUBTOTAL(9,F1236)</f>
        <v>524</v>
      </c>
    </row>
    <row r="1238" customFormat="false" ht="12" hidden="false" customHeight="false" outlineLevel="1" collapsed="false">
      <c r="B1238" s="101" t="s">
        <v>772</v>
      </c>
      <c r="C1238" s="104"/>
      <c r="E1238" s="104"/>
      <c r="F1238" s="99" t="n">
        <f aca="false">SUBTOTAL(9,F1236)</f>
        <v>524</v>
      </c>
    </row>
    <row r="1239" customFormat="false" ht="12" hidden="false" customHeight="false" outlineLevel="3" collapsed="false">
      <c r="A1239" s="97" t="s">
        <v>147</v>
      </c>
      <c r="B1239" s="104" t="s">
        <v>148</v>
      </c>
      <c r="C1239" s="104" t="s">
        <v>367</v>
      </c>
      <c r="D1239" s="98" t="s">
        <v>364</v>
      </c>
      <c r="E1239" s="104" t="s">
        <v>348</v>
      </c>
      <c r="F1239" s="99" t="n">
        <v>1231</v>
      </c>
    </row>
    <row r="1240" customFormat="false" ht="12" hidden="false" customHeight="false" outlineLevel="2" collapsed="false">
      <c r="B1240" s="104"/>
      <c r="C1240" s="101" t="s">
        <v>368</v>
      </c>
      <c r="E1240" s="104"/>
      <c r="F1240" s="99" t="n">
        <f aca="false">SUBTOTAL(9,F1239)</f>
        <v>1231</v>
      </c>
    </row>
    <row r="1241" customFormat="false" ht="12" hidden="false" customHeight="false" outlineLevel="1" collapsed="false">
      <c r="B1241" s="101" t="s">
        <v>773</v>
      </c>
      <c r="C1241" s="104"/>
      <c r="E1241" s="104"/>
      <c r="F1241" s="99" t="n">
        <f aca="false">SUBTOTAL(9,F1239)</f>
        <v>1231</v>
      </c>
    </row>
    <row r="1242" customFormat="false" ht="12" hidden="false" customHeight="false" outlineLevel="3" collapsed="false">
      <c r="A1242" s="97" t="s">
        <v>147</v>
      </c>
      <c r="B1242" s="104" t="s">
        <v>149</v>
      </c>
      <c r="C1242" s="104" t="s">
        <v>370</v>
      </c>
      <c r="D1242" s="98" t="s">
        <v>364</v>
      </c>
      <c r="E1242" s="104" t="s">
        <v>334</v>
      </c>
      <c r="F1242" s="99" t="n">
        <v>201</v>
      </c>
    </row>
    <row r="1243" customFormat="false" ht="12" hidden="false" customHeight="false" outlineLevel="3" collapsed="false">
      <c r="A1243" s="97" t="s">
        <v>147</v>
      </c>
      <c r="B1243" s="104" t="s">
        <v>149</v>
      </c>
      <c r="C1243" s="104" t="s">
        <v>370</v>
      </c>
      <c r="D1243" s="98" t="s">
        <v>364</v>
      </c>
      <c r="E1243" s="104" t="s">
        <v>335</v>
      </c>
      <c r="F1243" s="99" t="n">
        <v>0</v>
      </c>
    </row>
    <row r="1244" customFormat="false" ht="12" hidden="false" customHeight="false" outlineLevel="3" collapsed="false">
      <c r="A1244" s="97" t="s">
        <v>147</v>
      </c>
      <c r="B1244" s="104" t="s">
        <v>149</v>
      </c>
      <c r="C1244" s="104" t="s">
        <v>370</v>
      </c>
      <c r="D1244" s="98" t="s">
        <v>364</v>
      </c>
      <c r="E1244" s="104" t="s">
        <v>336</v>
      </c>
      <c r="F1244" s="99" t="n">
        <v>10</v>
      </c>
    </row>
    <row r="1245" customFormat="false" ht="12" hidden="false" customHeight="false" outlineLevel="3" collapsed="false">
      <c r="A1245" s="97" t="s">
        <v>147</v>
      </c>
      <c r="B1245" s="104" t="s">
        <v>149</v>
      </c>
      <c r="C1245" s="104" t="s">
        <v>370</v>
      </c>
      <c r="D1245" s="98" t="s">
        <v>364</v>
      </c>
      <c r="E1245" s="104" t="s">
        <v>337</v>
      </c>
      <c r="F1245" s="99" t="n">
        <v>2</v>
      </c>
    </row>
    <row r="1246" customFormat="false" ht="12" hidden="false" customHeight="false" outlineLevel="3" collapsed="false">
      <c r="A1246" s="97" t="s">
        <v>147</v>
      </c>
      <c r="B1246" s="104" t="s">
        <v>149</v>
      </c>
      <c r="C1246" s="104" t="s">
        <v>370</v>
      </c>
      <c r="D1246" s="98" t="s">
        <v>364</v>
      </c>
      <c r="E1246" s="104" t="s">
        <v>348</v>
      </c>
      <c r="F1246" s="99" t="n">
        <v>57</v>
      </c>
    </row>
    <row r="1247" customFormat="false" ht="12" hidden="false" customHeight="false" outlineLevel="3" collapsed="false">
      <c r="A1247" s="97" t="s">
        <v>147</v>
      </c>
      <c r="B1247" s="104" t="s">
        <v>149</v>
      </c>
      <c r="C1247" s="104" t="s">
        <v>370</v>
      </c>
      <c r="D1247" s="98" t="s">
        <v>364</v>
      </c>
      <c r="E1247" s="104" t="s">
        <v>348</v>
      </c>
      <c r="F1247" s="99" t="n">
        <v>27</v>
      </c>
    </row>
    <row r="1248" customFormat="false" ht="12" hidden="false" customHeight="false" outlineLevel="2" collapsed="false">
      <c r="B1248" s="104"/>
      <c r="C1248" s="101" t="s">
        <v>371</v>
      </c>
      <c r="E1248" s="104"/>
      <c r="F1248" s="99" t="n">
        <f aca="false">SUBTOTAL(9,F1242:F1247)</f>
        <v>297</v>
      </c>
    </row>
    <row r="1249" customFormat="false" ht="12" hidden="false" customHeight="false" outlineLevel="1" collapsed="false">
      <c r="B1249" s="101" t="s">
        <v>774</v>
      </c>
      <c r="C1249" s="104"/>
      <c r="E1249" s="104"/>
      <c r="F1249" s="99" t="n">
        <f aca="false">SUBTOTAL(9,F1242:F1247)</f>
        <v>297</v>
      </c>
    </row>
    <row r="1250" customFormat="false" ht="12" hidden="false" customHeight="false" outlineLevel="3" collapsed="false">
      <c r="A1250" s="97" t="s">
        <v>147</v>
      </c>
      <c r="B1250" s="104" t="s">
        <v>150</v>
      </c>
      <c r="C1250" s="104" t="s">
        <v>367</v>
      </c>
      <c r="D1250" s="98" t="s">
        <v>364</v>
      </c>
      <c r="E1250" s="104" t="s">
        <v>348</v>
      </c>
      <c r="F1250" s="99" t="n">
        <v>309</v>
      </c>
    </row>
    <row r="1251" customFormat="false" ht="12" hidden="false" customHeight="false" outlineLevel="2" collapsed="false">
      <c r="B1251" s="104"/>
      <c r="C1251" s="101" t="s">
        <v>368</v>
      </c>
      <c r="E1251" s="104"/>
      <c r="F1251" s="99" t="n">
        <f aca="false">SUBTOTAL(9,F1250)</f>
        <v>309</v>
      </c>
    </row>
    <row r="1252" customFormat="false" ht="12" hidden="false" customHeight="false" outlineLevel="1" collapsed="false">
      <c r="B1252" s="101" t="s">
        <v>775</v>
      </c>
      <c r="C1252" s="104"/>
      <c r="E1252" s="104"/>
      <c r="F1252" s="99" t="n">
        <f aca="false">SUBTOTAL(9,F1250)</f>
        <v>309</v>
      </c>
    </row>
    <row r="1253" customFormat="false" ht="12" hidden="false" customHeight="false" outlineLevel="3" collapsed="false">
      <c r="A1253" s="97" t="s">
        <v>147</v>
      </c>
      <c r="B1253" s="104" t="s">
        <v>151</v>
      </c>
      <c r="C1253" s="104" t="s">
        <v>370</v>
      </c>
      <c r="D1253" s="98" t="s">
        <v>364</v>
      </c>
      <c r="E1253" s="104" t="s">
        <v>334</v>
      </c>
      <c r="F1253" s="99" t="n">
        <v>1457</v>
      </c>
    </row>
    <row r="1254" customFormat="false" ht="12" hidden="false" customHeight="false" outlineLevel="3" collapsed="false">
      <c r="A1254" s="97" t="s">
        <v>147</v>
      </c>
      <c r="B1254" s="104" t="s">
        <v>151</v>
      </c>
      <c r="C1254" s="104" t="s">
        <v>370</v>
      </c>
      <c r="D1254" s="98" t="s">
        <v>364</v>
      </c>
      <c r="E1254" s="104" t="s">
        <v>335</v>
      </c>
      <c r="F1254" s="99" t="n">
        <v>0</v>
      </c>
    </row>
    <row r="1255" customFormat="false" ht="12" hidden="false" customHeight="false" outlineLevel="3" collapsed="false">
      <c r="A1255" s="97" t="s">
        <v>147</v>
      </c>
      <c r="B1255" s="104" t="s">
        <v>151</v>
      </c>
      <c r="C1255" s="104" t="s">
        <v>370</v>
      </c>
      <c r="D1255" s="98" t="s">
        <v>364</v>
      </c>
      <c r="E1255" s="104" t="s">
        <v>336</v>
      </c>
      <c r="F1255" s="99" t="n">
        <v>79</v>
      </c>
    </row>
    <row r="1256" customFormat="false" ht="12" hidden="false" customHeight="false" outlineLevel="3" collapsed="false">
      <c r="A1256" s="97" t="s">
        <v>147</v>
      </c>
      <c r="B1256" s="104" t="s">
        <v>151</v>
      </c>
      <c r="C1256" s="104" t="s">
        <v>370</v>
      </c>
      <c r="D1256" s="98" t="s">
        <v>364</v>
      </c>
      <c r="E1256" s="104" t="s">
        <v>337</v>
      </c>
      <c r="F1256" s="99" t="n">
        <v>14</v>
      </c>
    </row>
    <row r="1257" customFormat="false" ht="12" hidden="false" customHeight="false" outlineLevel="3" collapsed="false">
      <c r="A1257" s="97" t="s">
        <v>147</v>
      </c>
      <c r="B1257" s="104" t="s">
        <v>151</v>
      </c>
      <c r="C1257" s="104" t="s">
        <v>370</v>
      </c>
      <c r="D1257" s="98" t="s">
        <v>364</v>
      </c>
      <c r="E1257" s="104" t="s">
        <v>348</v>
      </c>
      <c r="F1257" s="99" t="n">
        <v>425</v>
      </c>
    </row>
    <row r="1258" customFormat="false" ht="12" hidden="false" customHeight="false" outlineLevel="3" collapsed="false">
      <c r="A1258" s="97" t="s">
        <v>147</v>
      </c>
      <c r="B1258" s="104" t="s">
        <v>151</v>
      </c>
      <c r="C1258" s="104" t="s">
        <v>370</v>
      </c>
      <c r="D1258" s="98" t="s">
        <v>364</v>
      </c>
      <c r="E1258" s="104" t="s">
        <v>348</v>
      </c>
      <c r="F1258" s="99" t="n">
        <v>203</v>
      </c>
    </row>
    <row r="1259" customFormat="false" ht="12" hidden="false" customHeight="false" outlineLevel="2" collapsed="false">
      <c r="B1259" s="104"/>
      <c r="C1259" s="101" t="s">
        <v>371</v>
      </c>
      <c r="E1259" s="104"/>
      <c r="F1259" s="99" t="n">
        <f aca="false">SUBTOTAL(9,F1253:F1258)</f>
        <v>2178</v>
      </c>
    </row>
    <row r="1260" customFormat="false" ht="12" hidden="false" customHeight="false" outlineLevel="1" collapsed="false">
      <c r="B1260" s="101" t="s">
        <v>776</v>
      </c>
      <c r="C1260" s="104"/>
      <c r="E1260" s="104"/>
      <c r="F1260" s="99" t="n">
        <f aca="false">SUBTOTAL(9,F1253:F1258)</f>
        <v>2178</v>
      </c>
    </row>
    <row r="1261" customFormat="false" ht="12" hidden="false" customHeight="false" outlineLevel="3" collapsed="false">
      <c r="A1261" s="97" t="s">
        <v>311</v>
      </c>
      <c r="B1261" s="104" t="s">
        <v>310</v>
      </c>
      <c r="C1261" s="104" t="s">
        <v>777</v>
      </c>
      <c r="D1261" s="98" t="s">
        <v>364</v>
      </c>
      <c r="E1261" s="104" t="s">
        <v>334</v>
      </c>
      <c r="F1261" s="99" t="n">
        <v>0</v>
      </c>
    </row>
    <row r="1262" customFormat="false" ht="12" hidden="false" customHeight="false" outlineLevel="3" collapsed="false">
      <c r="A1262" s="97" t="s">
        <v>311</v>
      </c>
      <c r="B1262" s="104" t="s">
        <v>310</v>
      </c>
      <c r="C1262" s="104" t="s">
        <v>777</v>
      </c>
      <c r="D1262" s="98" t="s">
        <v>364</v>
      </c>
      <c r="E1262" s="104" t="s">
        <v>335</v>
      </c>
      <c r="F1262" s="99" t="n">
        <v>0</v>
      </c>
    </row>
    <row r="1263" customFormat="false" ht="12" hidden="false" customHeight="false" outlineLevel="3" collapsed="false">
      <c r="A1263" s="97" t="s">
        <v>311</v>
      </c>
      <c r="B1263" s="104" t="s">
        <v>310</v>
      </c>
      <c r="C1263" s="104" t="s">
        <v>777</v>
      </c>
      <c r="D1263" s="98" t="s">
        <v>364</v>
      </c>
      <c r="E1263" s="104" t="s">
        <v>336</v>
      </c>
      <c r="F1263" s="99" t="n">
        <v>0</v>
      </c>
    </row>
    <row r="1264" customFormat="false" ht="12" hidden="false" customHeight="false" outlineLevel="3" collapsed="false">
      <c r="A1264" s="97" t="s">
        <v>311</v>
      </c>
      <c r="B1264" s="104" t="s">
        <v>310</v>
      </c>
      <c r="C1264" s="104" t="s">
        <v>777</v>
      </c>
      <c r="D1264" s="98" t="s">
        <v>364</v>
      </c>
      <c r="E1264" s="104" t="s">
        <v>337</v>
      </c>
      <c r="F1264" s="99" t="n">
        <v>0</v>
      </c>
    </row>
    <row r="1265" customFormat="false" ht="12" hidden="false" customHeight="false" outlineLevel="3" collapsed="false">
      <c r="A1265" s="97" t="s">
        <v>311</v>
      </c>
      <c r="B1265" s="104" t="s">
        <v>310</v>
      </c>
      <c r="C1265" s="104" t="s">
        <v>777</v>
      </c>
      <c r="D1265" s="98" t="s">
        <v>364</v>
      </c>
      <c r="E1265" s="104" t="s">
        <v>348</v>
      </c>
      <c r="F1265" s="99" t="n">
        <v>0</v>
      </c>
    </row>
    <row r="1266" customFormat="false" ht="12" hidden="false" customHeight="false" outlineLevel="3" collapsed="false">
      <c r="A1266" s="97" t="s">
        <v>311</v>
      </c>
      <c r="B1266" s="104" t="s">
        <v>310</v>
      </c>
      <c r="C1266" s="104" t="s">
        <v>777</v>
      </c>
      <c r="D1266" s="98" t="s">
        <v>364</v>
      </c>
      <c r="E1266" s="104" t="s">
        <v>348</v>
      </c>
      <c r="F1266" s="99" t="n">
        <v>0</v>
      </c>
    </row>
    <row r="1267" customFormat="false" ht="12" hidden="false" customHeight="false" outlineLevel="2" collapsed="false">
      <c r="B1267" s="104"/>
      <c r="C1267" s="101" t="s">
        <v>778</v>
      </c>
      <c r="E1267" s="104"/>
      <c r="F1267" s="99" t="n">
        <f aca="false">SUBTOTAL(9,F1261:F1266)</f>
        <v>0</v>
      </c>
    </row>
    <row r="1268" customFormat="false" ht="12" hidden="false" customHeight="false" outlineLevel="1" collapsed="false">
      <c r="B1268" s="101" t="s">
        <v>779</v>
      </c>
      <c r="C1268" s="104"/>
      <c r="E1268" s="104"/>
      <c r="F1268" s="99" t="n">
        <f aca="false">SUBTOTAL(9,F1261:F1266)</f>
        <v>0</v>
      </c>
    </row>
    <row r="1269" customFormat="false" ht="12" hidden="false" customHeight="false" outlineLevel="3" collapsed="false">
      <c r="A1269" s="97" t="s">
        <v>153</v>
      </c>
      <c r="B1269" s="104" t="s">
        <v>152</v>
      </c>
      <c r="C1269" s="104" t="s">
        <v>367</v>
      </c>
      <c r="D1269" s="98" t="s">
        <v>364</v>
      </c>
      <c r="E1269" s="104" t="s">
        <v>334</v>
      </c>
      <c r="F1269" s="99" t="n">
        <v>154768</v>
      </c>
    </row>
    <row r="1270" customFormat="false" ht="12" hidden="false" customHeight="false" outlineLevel="3" collapsed="false">
      <c r="A1270" s="97" t="s">
        <v>153</v>
      </c>
      <c r="B1270" s="104" t="s">
        <v>152</v>
      </c>
      <c r="C1270" s="104" t="s">
        <v>367</v>
      </c>
      <c r="D1270" s="98" t="s">
        <v>364</v>
      </c>
      <c r="E1270" s="104" t="s">
        <v>335</v>
      </c>
      <c r="F1270" s="99" t="n">
        <v>18897</v>
      </c>
    </row>
    <row r="1271" customFormat="false" ht="12" hidden="false" customHeight="false" outlineLevel="3" collapsed="false">
      <c r="A1271" s="97" t="s">
        <v>153</v>
      </c>
      <c r="B1271" s="104" t="s">
        <v>152</v>
      </c>
      <c r="C1271" s="104" t="s">
        <v>367</v>
      </c>
      <c r="D1271" s="98" t="s">
        <v>364</v>
      </c>
      <c r="E1271" s="104" t="s">
        <v>336</v>
      </c>
      <c r="F1271" s="99" t="n">
        <v>57627</v>
      </c>
    </row>
    <row r="1272" customFormat="false" ht="12" hidden="false" customHeight="false" outlineLevel="3" collapsed="false">
      <c r="A1272" s="97" t="s">
        <v>153</v>
      </c>
      <c r="B1272" s="104" t="s">
        <v>152</v>
      </c>
      <c r="C1272" s="104" t="s">
        <v>367</v>
      </c>
      <c r="D1272" s="98" t="s">
        <v>364</v>
      </c>
      <c r="E1272" s="104" t="s">
        <v>341</v>
      </c>
      <c r="F1272" s="99" t="n">
        <v>0</v>
      </c>
    </row>
    <row r="1273" customFormat="false" ht="12" hidden="false" customHeight="false" outlineLevel="3" collapsed="false">
      <c r="A1273" s="97" t="s">
        <v>153</v>
      </c>
      <c r="B1273" s="104" t="s">
        <v>152</v>
      </c>
      <c r="C1273" s="104" t="s">
        <v>367</v>
      </c>
      <c r="D1273" s="98" t="s">
        <v>364</v>
      </c>
      <c r="E1273" s="104" t="s">
        <v>342</v>
      </c>
      <c r="F1273" s="99" t="n">
        <v>0</v>
      </c>
    </row>
    <row r="1274" customFormat="false" ht="12" hidden="false" customHeight="false" outlineLevel="3" collapsed="false">
      <c r="A1274" s="97" t="s">
        <v>153</v>
      </c>
      <c r="B1274" s="104" t="s">
        <v>152</v>
      </c>
      <c r="C1274" s="104" t="s">
        <v>367</v>
      </c>
      <c r="D1274" s="98" t="s">
        <v>364</v>
      </c>
      <c r="E1274" s="104" t="s">
        <v>338</v>
      </c>
      <c r="F1274" s="99" t="n">
        <v>124085</v>
      </c>
    </row>
    <row r="1275" customFormat="false" ht="12" hidden="false" customHeight="false" outlineLevel="3" collapsed="false">
      <c r="A1275" s="97" t="s">
        <v>153</v>
      </c>
      <c r="B1275" s="104" t="s">
        <v>152</v>
      </c>
      <c r="C1275" s="104" t="s">
        <v>367</v>
      </c>
      <c r="D1275" s="98" t="s">
        <v>364</v>
      </c>
      <c r="E1275" s="104" t="s">
        <v>343</v>
      </c>
      <c r="F1275" s="99" t="n">
        <v>0</v>
      </c>
    </row>
    <row r="1276" customFormat="false" ht="12" hidden="false" customHeight="false" outlineLevel="3" collapsed="false">
      <c r="A1276" s="97" t="s">
        <v>153</v>
      </c>
      <c r="B1276" s="104" t="s">
        <v>152</v>
      </c>
      <c r="C1276" s="104" t="s">
        <v>367</v>
      </c>
      <c r="D1276" s="98" t="s">
        <v>364</v>
      </c>
      <c r="E1276" s="104" t="s">
        <v>344</v>
      </c>
      <c r="F1276" s="99" t="n">
        <v>0</v>
      </c>
    </row>
    <row r="1277" customFormat="false" ht="12" hidden="false" customHeight="false" outlineLevel="3" collapsed="false">
      <c r="A1277" s="97" t="s">
        <v>153</v>
      </c>
      <c r="B1277" s="104" t="s">
        <v>152</v>
      </c>
      <c r="C1277" s="104" t="s">
        <v>367</v>
      </c>
      <c r="D1277" s="98" t="s">
        <v>364</v>
      </c>
      <c r="E1277" s="104" t="s">
        <v>339</v>
      </c>
      <c r="F1277" s="99" t="n">
        <v>147316</v>
      </c>
    </row>
    <row r="1278" customFormat="false" ht="12" hidden="false" customHeight="false" outlineLevel="3" collapsed="false">
      <c r="A1278" s="97" t="s">
        <v>153</v>
      </c>
      <c r="B1278" s="104" t="s">
        <v>152</v>
      </c>
      <c r="C1278" s="104" t="s">
        <v>367</v>
      </c>
      <c r="D1278" s="98" t="s">
        <v>364</v>
      </c>
      <c r="E1278" s="104" t="s">
        <v>345</v>
      </c>
      <c r="F1278" s="99" t="n">
        <v>0</v>
      </c>
    </row>
    <row r="1279" customFormat="false" ht="12" hidden="false" customHeight="false" outlineLevel="3" collapsed="false">
      <c r="A1279" s="97" t="s">
        <v>153</v>
      </c>
      <c r="B1279" s="104" t="s">
        <v>152</v>
      </c>
      <c r="C1279" s="104" t="s">
        <v>367</v>
      </c>
      <c r="D1279" s="98" t="s">
        <v>364</v>
      </c>
      <c r="E1279" s="104" t="s">
        <v>347</v>
      </c>
      <c r="F1279" s="99" t="n">
        <v>1601</v>
      </c>
    </row>
    <row r="1280" customFormat="false" ht="12" hidden="false" customHeight="false" outlineLevel="3" collapsed="false">
      <c r="A1280" s="97" t="s">
        <v>153</v>
      </c>
      <c r="B1280" s="104" t="s">
        <v>152</v>
      </c>
      <c r="C1280" s="104" t="s">
        <v>367</v>
      </c>
      <c r="D1280" s="98" t="s">
        <v>364</v>
      </c>
      <c r="E1280" s="104" t="s">
        <v>346</v>
      </c>
      <c r="F1280" s="99" t="n">
        <v>102978</v>
      </c>
    </row>
    <row r="1281" customFormat="false" ht="12" hidden="false" customHeight="false" outlineLevel="3" collapsed="false">
      <c r="A1281" s="97" t="s">
        <v>153</v>
      </c>
      <c r="B1281" s="104" t="s">
        <v>152</v>
      </c>
      <c r="C1281" s="104" t="s">
        <v>367</v>
      </c>
      <c r="D1281" s="98" t="s">
        <v>364</v>
      </c>
      <c r="E1281" s="104" t="s">
        <v>348</v>
      </c>
      <c r="F1281" s="99" t="n">
        <v>16758</v>
      </c>
    </row>
    <row r="1282" customFormat="false" ht="12" hidden="false" customHeight="false" outlineLevel="2" collapsed="false">
      <c r="B1282" s="104"/>
      <c r="C1282" s="101" t="s">
        <v>368</v>
      </c>
      <c r="E1282" s="104"/>
      <c r="F1282" s="99" t="n">
        <f aca="false">SUBTOTAL(9,F1269:F1281)</f>
        <v>624030</v>
      </c>
    </row>
    <row r="1283" customFormat="false" ht="12" hidden="false" customHeight="false" outlineLevel="1" collapsed="false">
      <c r="B1283" s="101" t="s">
        <v>780</v>
      </c>
      <c r="C1283" s="104"/>
      <c r="E1283" s="104"/>
      <c r="F1283" s="99" t="n">
        <f aca="false">SUBTOTAL(9,F1269:F1281)</f>
        <v>624030</v>
      </c>
    </row>
    <row r="1284" customFormat="false" ht="12" hidden="false" customHeight="false" outlineLevel="3" collapsed="false">
      <c r="A1284" s="97" t="s">
        <v>153</v>
      </c>
      <c r="B1284" s="104" t="s">
        <v>154</v>
      </c>
      <c r="C1284" s="104" t="s">
        <v>363</v>
      </c>
      <c r="D1284" s="98" t="s">
        <v>364</v>
      </c>
      <c r="E1284" s="104" t="s">
        <v>334</v>
      </c>
      <c r="F1284" s="99" t="n">
        <v>45970</v>
      </c>
    </row>
    <row r="1285" customFormat="false" ht="12" hidden="false" customHeight="false" outlineLevel="3" collapsed="false">
      <c r="A1285" s="97" t="s">
        <v>153</v>
      </c>
      <c r="B1285" s="104" t="s">
        <v>154</v>
      </c>
      <c r="C1285" s="104" t="s">
        <v>363</v>
      </c>
      <c r="D1285" s="98" t="s">
        <v>364</v>
      </c>
      <c r="E1285" s="104" t="s">
        <v>335</v>
      </c>
      <c r="F1285" s="99" t="n">
        <v>5612</v>
      </c>
    </row>
    <row r="1286" customFormat="false" ht="12" hidden="false" customHeight="false" outlineLevel="3" collapsed="false">
      <c r="A1286" s="97" t="s">
        <v>153</v>
      </c>
      <c r="B1286" s="104" t="s">
        <v>154</v>
      </c>
      <c r="C1286" s="104" t="s">
        <v>363</v>
      </c>
      <c r="D1286" s="98" t="s">
        <v>364</v>
      </c>
      <c r="E1286" s="104" t="s">
        <v>336</v>
      </c>
      <c r="F1286" s="99" t="n">
        <v>17117</v>
      </c>
    </row>
    <row r="1287" customFormat="false" ht="12" hidden="false" customHeight="false" outlineLevel="3" collapsed="false">
      <c r="A1287" s="97" t="s">
        <v>153</v>
      </c>
      <c r="B1287" s="104" t="s">
        <v>154</v>
      </c>
      <c r="C1287" s="104" t="s">
        <v>363</v>
      </c>
      <c r="D1287" s="98" t="s">
        <v>364</v>
      </c>
      <c r="E1287" s="104" t="s">
        <v>338</v>
      </c>
      <c r="F1287" s="99" t="n">
        <v>30601</v>
      </c>
    </row>
    <row r="1288" customFormat="false" ht="12" hidden="false" customHeight="false" outlineLevel="3" collapsed="false">
      <c r="A1288" s="97" t="s">
        <v>153</v>
      </c>
      <c r="B1288" s="104" t="s">
        <v>154</v>
      </c>
      <c r="C1288" s="104" t="s">
        <v>363</v>
      </c>
      <c r="D1288" s="98" t="s">
        <v>364</v>
      </c>
      <c r="E1288" s="104" t="s">
        <v>339</v>
      </c>
      <c r="F1288" s="99" t="n">
        <v>36331</v>
      </c>
    </row>
    <row r="1289" customFormat="false" ht="12" hidden="false" customHeight="false" outlineLevel="3" collapsed="false">
      <c r="A1289" s="97" t="s">
        <v>153</v>
      </c>
      <c r="B1289" s="104" t="s">
        <v>154</v>
      </c>
      <c r="C1289" s="104" t="s">
        <v>363</v>
      </c>
      <c r="D1289" s="98" t="s">
        <v>364</v>
      </c>
      <c r="E1289" s="104" t="s">
        <v>346</v>
      </c>
      <c r="F1289" s="99" t="n">
        <v>25396</v>
      </c>
    </row>
    <row r="1290" customFormat="false" ht="12" hidden="false" customHeight="false" outlineLevel="2" collapsed="false">
      <c r="B1290" s="104"/>
      <c r="C1290" s="101" t="s">
        <v>365</v>
      </c>
      <c r="E1290" s="104"/>
      <c r="F1290" s="99" t="n">
        <f aca="false">SUBTOTAL(9,F1284:F1289)</f>
        <v>161027</v>
      </c>
    </row>
    <row r="1291" customFormat="false" ht="12" hidden="false" customHeight="false" outlineLevel="1" collapsed="false">
      <c r="B1291" s="101" t="s">
        <v>781</v>
      </c>
      <c r="C1291" s="104"/>
      <c r="E1291" s="104"/>
      <c r="F1291" s="99" t="n">
        <f aca="false">SUBTOTAL(9,F1284:F1289)</f>
        <v>161027</v>
      </c>
    </row>
    <row r="1292" customFormat="false" ht="12" hidden="false" customHeight="false" outlineLevel="3" collapsed="false">
      <c r="A1292" s="97" t="s">
        <v>153</v>
      </c>
      <c r="B1292" s="104" t="s">
        <v>155</v>
      </c>
      <c r="C1292" s="104" t="s">
        <v>370</v>
      </c>
      <c r="D1292" s="98" t="s">
        <v>364</v>
      </c>
      <c r="E1292" s="104" t="s">
        <v>334</v>
      </c>
      <c r="F1292" s="99" t="n">
        <v>59076</v>
      </c>
    </row>
    <row r="1293" customFormat="false" ht="12" hidden="false" customHeight="false" outlineLevel="3" collapsed="false">
      <c r="A1293" s="97" t="s">
        <v>153</v>
      </c>
      <c r="B1293" s="104" t="s">
        <v>155</v>
      </c>
      <c r="C1293" s="104" t="s">
        <v>370</v>
      </c>
      <c r="D1293" s="98" t="s">
        <v>364</v>
      </c>
      <c r="E1293" s="104" t="s">
        <v>335</v>
      </c>
      <c r="F1293" s="99" t="n">
        <v>7213</v>
      </c>
    </row>
    <row r="1294" customFormat="false" ht="12" hidden="false" customHeight="false" outlineLevel="3" collapsed="false">
      <c r="A1294" s="97" t="s">
        <v>153</v>
      </c>
      <c r="B1294" s="104" t="s">
        <v>155</v>
      </c>
      <c r="C1294" s="104" t="s">
        <v>370</v>
      </c>
      <c r="D1294" s="98" t="s">
        <v>364</v>
      </c>
      <c r="E1294" s="104" t="s">
        <v>336</v>
      </c>
      <c r="F1294" s="99" t="n">
        <v>21996</v>
      </c>
    </row>
    <row r="1295" customFormat="false" ht="12" hidden="false" customHeight="false" outlineLevel="3" collapsed="false">
      <c r="A1295" s="97" t="s">
        <v>153</v>
      </c>
      <c r="B1295" s="104" t="s">
        <v>155</v>
      </c>
      <c r="C1295" s="104" t="s">
        <v>370</v>
      </c>
      <c r="D1295" s="98" t="s">
        <v>364</v>
      </c>
      <c r="E1295" s="104" t="s">
        <v>338</v>
      </c>
      <c r="F1295" s="99" t="n">
        <v>39325</v>
      </c>
    </row>
    <row r="1296" customFormat="false" ht="12" hidden="false" customHeight="false" outlineLevel="3" collapsed="false">
      <c r="A1296" s="97" t="s">
        <v>153</v>
      </c>
      <c r="B1296" s="104" t="s">
        <v>155</v>
      </c>
      <c r="C1296" s="104" t="s">
        <v>370</v>
      </c>
      <c r="D1296" s="98" t="s">
        <v>364</v>
      </c>
      <c r="E1296" s="104" t="s">
        <v>339</v>
      </c>
      <c r="F1296" s="99" t="n">
        <v>46687</v>
      </c>
    </row>
    <row r="1297" customFormat="false" ht="12" hidden="false" customHeight="false" outlineLevel="3" collapsed="false">
      <c r="A1297" s="97" t="s">
        <v>153</v>
      </c>
      <c r="B1297" s="104" t="s">
        <v>155</v>
      </c>
      <c r="C1297" s="104" t="s">
        <v>370</v>
      </c>
      <c r="D1297" s="98" t="s">
        <v>364</v>
      </c>
      <c r="E1297" s="104" t="s">
        <v>346</v>
      </c>
      <c r="F1297" s="99" t="n">
        <v>32636</v>
      </c>
    </row>
    <row r="1298" customFormat="false" ht="12" hidden="false" customHeight="false" outlineLevel="2" collapsed="false">
      <c r="B1298" s="104"/>
      <c r="C1298" s="101" t="s">
        <v>371</v>
      </c>
      <c r="E1298" s="104"/>
      <c r="F1298" s="99" t="n">
        <f aca="false">SUBTOTAL(9,F1292:F1297)</f>
        <v>206933</v>
      </c>
    </row>
    <row r="1299" customFormat="false" ht="12" hidden="false" customHeight="false" outlineLevel="1" collapsed="false">
      <c r="B1299" s="101" t="s">
        <v>782</v>
      </c>
      <c r="C1299" s="104"/>
      <c r="E1299" s="104"/>
      <c r="F1299" s="99" t="n">
        <f aca="false">SUBTOTAL(9,F1292:F1297)</f>
        <v>206933</v>
      </c>
    </row>
    <row r="1300" customFormat="false" ht="12" hidden="false" customHeight="false" outlineLevel="3" collapsed="false">
      <c r="A1300" s="97" t="s">
        <v>153</v>
      </c>
      <c r="B1300" s="104" t="s">
        <v>156</v>
      </c>
      <c r="C1300" s="104" t="s">
        <v>373</v>
      </c>
      <c r="D1300" s="98" t="s">
        <v>364</v>
      </c>
      <c r="E1300" s="104" t="s">
        <v>334</v>
      </c>
      <c r="F1300" s="99" t="n">
        <v>38006</v>
      </c>
    </row>
    <row r="1301" customFormat="false" ht="12" hidden="false" customHeight="false" outlineLevel="3" collapsed="false">
      <c r="A1301" s="97" t="s">
        <v>153</v>
      </c>
      <c r="B1301" s="104" t="s">
        <v>156</v>
      </c>
      <c r="C1301" s="104" t="s">
        <v>373</v>
      </c>
      <c r="D1301" s="98" t="s">
        <v>364</v>
      </c>
      <c r="E1301" s="104" t="s">
        <v>335</v>
      </c>
      <c r="F1301" s="99" t="n">
        <v>4640</v>
      </c>
    </row>
    <row r="1302" customFormat="false" ht="12" hidden="false" customHeight="false" outlineLevel="3" collapsed="false">
      <c r="A1302" s="97" t="s">
        <v>153</v>
      </c>
      <c r="B1302" s="104" t="s">
        <v>156</v>
      </c>
      <c r="C1302" s="104" t="s">
        <v>373</v>
      </c>
      <c r="D1302" s="98" t="s">
        <v>364</v>
      </c>
      <c r="E1302" s="104" t="s">
        <v>336</v>
      </c>
      <c r="F1302" s="99" t="n">
        <v>14150</v>
      </c>
    </row>
    <row r="1303" customFormat="false" ht="12" hidden="false" customHeight="false" outlineLevel="3" collapsed="false">
      <c r="A1303" s="97" t="s">
        <v>153</v>
      </c>
      <c r="B1303" s="104" t="s">
        <v>156</v>
      </c>
      <c r="C1303" s="104" t="s">
        <v>373</v>
      </c>
      <c r="D1303" s="98" t="s">
        <v>364</v>
      </c>
      <c r="E1303" s="104" t="s">
        <v>338</v>
      </c>
      <c r="F1303" s="99" t="n">
        <v>25299</v>
      </c>
    </row>
    <row r="1304" customFormat="false" ht="12" hidden="false" customHeight="false" outlineLevel="3" collapsed="false">
      <c r="A1304" s="97" t="s">
        <v>153</v>
      </c>
      <c r="B1304" s="104" t="s">
        <v>156</v>
      </c>
      <c r="C1304" s="104" t="s">
        <v>373</v>
      </c>
      <c r="D1304" s="98" t="s">
        <v>364</v>
      </c>
      <c r="E1304" s="104" t="s">
        <v>339</v>
      </c>
      <c r="F1304" s="99" t="n">
        <v>30036</v>
      </c>
    </row>
    <row r="1305" customFormat="false" ht="12" hidden="false" customHeight="false" outlineLevel="3" collapsed="false">
      <c r="A1305" s="97" t="s">
        <v>153</v>
      </c>
      <c r="B1305" s="104" t="s">
        <v>156</v>
      </c>
      <c r="C1305" s="104" t="s">
        <v>373</v>
      </c>
      <c r="D1305" s="98" t="s">
        <v>364</v>
      </c>
      <c r="E1305" s="104" t="s">
        <v>346</v>
      </c>
      <c r="F1305" s="99" t="n">
        <v>20996</v>
      </c>
    </row>
    <row r="1306" customFormat="false" ht="12" hidden="false" customHeight="false" outlineLevel="2" collapsed="false">
      <c r="B1306" s="104"/>
      <c r="C1306" s="101" t="s">
        <v>374</v>
      </c>
      <c r="E1306" s="104"/>
      <c r="F1306" s="99" t="n">
        <f aca="false">SUBTOTAL(9,F1300:F1305)</f>
        <v>133127</v>
      </c>
    </row>
    <row r="1307" customFormat="false" ht="12" hidden="false" customHeight="false" outlineLevel="1" collapsed="false">
      <c r="B1307" s="101" t="s">
        <v>783</v>
      </c>
      <c r="C1307" s="104"/>
      <c r="E1307" s="104"/>
      <c r="F1307" s="99" t="n">
        <f aca="false">SUBTOTAL(9,F1300:F1305)</f>
        <v>133127</v>
      </c>
    </row>
    <row r="1308" customFormat="false" ht="12" hidden="false" customHeight="false" outlineLevel="3" collapsed="false">
      <c r="A1308" s="97" t="s">
        <v>153</v>
      </c>
      <c r="B1308" s="104" t="s">
        <v>157</v>
      </c>
      <c r="C1308" s="104" t="s">
        <v>367</v>
      </c>
      <c r="D1308" s="98" t="s">
        <v>364</v>
      </c>
      <c r="E1308" s="104" t="s">
        <v>338</v>
      </c>
      <c r="F1308" s="99" t="n">
        <v>17014</v>
      </c>
    </row>
    <row r="1309" customFormat="false" ht="12" hidden="false" customHeight="false" outlineLevel="3" collapsed="false">
      <c r="A1309" s="97" t="s">
        <v>153</v>
      </c>
      <c r="B1309" s="104" t="s">
        <v>157</v>
      </c>
      <c r="C1309" s="104" t="s">
        <v>367</v>
      </c>
      <c r="D1309" s="98" t="s">
        <v>364</v>
      </c>
      <c r="E1309" s="104" t="s">
        <v>339</v>
      </c>
      <c r="F1309" s="99" t="n">
        <v>20198</v>
      </c>
    </row>
    <row r="1310" customFormat="false" ht="12" hidden="false" customHeight="false" outlineLevel="3" collapsed="false">
      <c r="A1310" s="97" t="s">
        <v>153</v>
      </c>
      <c r="B1310" s="104" t="s">
        <v>157</v>
      </c>
      <c r="C1310" s="104" t="s">
        <v>367</v>
      </c>
      <c r="D1310" s="98" t="s">
        <v>364</v>
      </c>
      <c r="E1310" s="104" t="s">
        <v>346</v>
      </c>
      <c r="F1310" s="99" t="n">
        <v>14120</v>
      </c>
    </row>
    <row r="1311" customFormat="false" ht="12" hidden="false" customHeight="false" outlineLevel="2" collapsed="false">
      <c r="B1311" s="104"/>
      <c r="C1311" s="101" t="s">
        <v>368</v>
      </c>
      <c r="E1311" s="104"/>
      <c r="F1311" s="99" t="n">
        <f aca="false">SUBTOTAL(9,F1308:F1310)</f>
        <v>51332</v>
      </c>
    </row>
    <row r="1312" customFormat="false" ht="12" hidden="false" customHeight="false" outlineLevel="1" collapsed="false">
      <c r="B1312" s="101" t="s">
        <v>784</v>
      </c>
      <c r="C1312" s="104"/>
      <c r="E1312" s="104"/>
      <c r="F1312" s="99" t="n">
        <f aca="false">SUBTOTAL(9,F1308:F1310)</f>
        <v>51332</v>
      </c>
    </row>
    <row r="1313" customFormat="false" ht="12" hidden="false" customHeight="false" outlineLevel="3" collapsed="false">
      <c r="A1313" s="97" t="s">
        <v>153</v>
      </c>
      <c r="B1313" s="104" t="s">
        <v>158</v>
      </c>
      <c r="C1313" s="104" t="s">
        <v>370</v>
      </c>
      <c r="D1313" s="98" t="s">
        <v>364</v>
      </c>
      <c r="E1313" s="104" t="s">
        <v>334</v>
      </c>
      <c r="F1313" s="99" t="n">
        <v>974</v>
      </c>
    </row>
    <row r="1314" customFormat="false" ht="12" hidden="false" customHeight="false" outlineLevel="3" collapsed="false">
      <c r="A1314" s="97" t="s">
        <v>153</v>
      </c>
      <c r="B1314" s="104" t="s">
        <v>158</v>
      </c>
      <c r="C1314" s="104" t="s">
        <v>370</v>
      </c>
      <c r="D1314" s="98" t="s">
        <v>364</v>
      </c>
      <c r="E1314" s="104" t="s">
        <v>335</v>
      </c>
      <c r="F1314" s="99" t="n">
        <v>119</v>
      </c>
    </row>
    <row r="1315" customFormat="false" ht="12" hidden="false" customHeight="false" outlineLevel="3" collapsed="false">
      <c r="A1315" s="97" t="s">
        <v>153</v>
      </c>
      <c r="B1315" s="104" t="s">
        <v>158</v>
      </c>
      <c r="C1315" s="104" t="s">
        <v>370</v>
      </c>
      <c r="D1315" s="98" t="s">
        <v>364</v>
      </c>
      <c r="E1315" s="104" t="s">
        <v>336</v>
      </c>
      <c r="F1315" s="99" t="n">
        <v>363</v>
      </c>
    </row>
    <row r="1316" customFormat="false" ht="12" hidden="false" customHeight="false" outlineLevel="3" collapsed="false">
      <c r="A1316" s="97" t="s">
        <v>153</v>
      </c>
      <c r="B1316" s="104" t="s">
        <v>158</v>
      </c>
      <c r="C1316" s="104" t="s">
        <v>370</v>
      </c>
      <c r="D1316" s="98" t="s">
        <v>364</v>
      </c>
      <c r="E1316" s="104" t="s">
        <v>338</v>
      </c>
      <c r="F1316" s="99" t="n">
        <v>649</v>
      </c>
    </row>
    <row r="1317" customFormat="false" ht="12" hidden="false" customHeight="false" outlineLevel="3" collapsed="false">
      <c r="A1317" s="97" t="s">
        <v>153</v>
      </c>
      <c r="B1317" s="104" t="s">
        <v>158</v>
      </c>
      <c r="C1317" s="104" t="s">
        <v>370</v>
      </c>
      <c r="D1317" s="98" t="s">
        <v>364</v>
      </c>
      <c r="E1317" s="104" t="s">
        <v>339</v>
      </c>
      <c r="F1317" s="99" t="n">
        <v>770</v>
      </c>
    </row>
    <row r="1318" customFormat="false" ht="12" hidden="false" customHeight="false" outlineLevel="3" collapsed="false">
      <c r="A1318" s="97" t="s">
        <v>153</v>
      </c>
      <c r="B1318" s="104" t="s">
        <v>158</v>
      </c>
      <c r="C1318" s="104" t="s">
        <v>370</v>
      </c>
      <c r="D1318" s="98" t="s">
        <v>364</v>
      </c>
      <c r="E1318" s="104" t="s">
        <v>346</v>
      </c>
      <c r="F1318" s="99" t="n">
        <v>539</v>
      </c>
    </row>
    <row r="1319" customFormat="false" ht="12" hidden="false" customHeight="false" outlineLevel="2" collapsed="false">
      <c r="B1319" s="104"/>
      <c r="C1319" s="101" t="s">
        <v>371</v>
      </c>
      <c r="E1319" s="104"/>
      <c r="F1319" s="99" t="n">
        <f aca="false">SUBTOTAL(9,F1313:F1318)</f>
        <v>3414</v>
      </c>
    </row>
    <row r="1320" customFormat="false" ht="12" hidden="false" customHeight="false" outlineLevel="1" collapsed="false">
      <c r="B1320" s="101" t="s">
        <v>785</v>
      </c>
      <c r="C1320" s="104"/>
      <c r="E1320" s="104"/>
      <c r="F1320" s="99" t="n">
        <f aca="false">SUBTOTAL(9,F1313:F1318)</f>
        <v>3414</v>
      </c>
    </row>
    <row r="1321" customFormat="false" ht="12" hidden="false" customHeight="false" outlineLevel="3" collapsed="false">
      <c r="A1321" s="97" t="s">
        <v>153</v>
      </c>
      <c r="B1321" s="104" t="s">
        <v>159</v>
      </c>
      <c r="C1321" s="104" t="s">
        <v>367</v>
      </c>
      <c r="D1321" s="98" t="s">
        <v>364</v>
      </c>
      <c r="E1321" s="104" t="s">
        <v>338</v>
      </c>
      <c r="F1321" s="99" t="n">
        <v>3785</v>
      </c>
    </row>
    <row r="1322" customFormat="false" ht="12" hidden="false" customHeight="false" outlineLevel="3" collapsed="false">
      <c r="A1322" s="97" t="s">
        <v>153</v>
      </c>
      <c r="B1322" s="104" t="s">
        <v>159</v>
      </c>
      <c r="C1322" s="104" t="s">
        <v>367</v>
      </c>
      <c r="D1322" s="98" t="s">
        <v>364</v>
      </c>
      <c r="E1322" s="104" t="s">
        <v>339</v>
      </c>
      <c r="F1322" s="99" t="n">
        <v>4494</v>
      </c>
    </row>
    <row r="1323" customFormat="false" ht="12" hidden="false" customHeight="false" outlineLevel="3" collapsed="false">
      <c r="A1323" s="97" t="s">
        <v>153</v>
      </c>
      <c r="B1323" s="104" t="s">
        <v>159</v>
      </c>
      <c r="C1323" s="104" t="s">
        <v>367</v>
      </c>
      <c r="D1323" s="98" t="s">
        <v>364</v>
      </c>
      <c r="E1323" s="104" t="s">
        <v>346</v>
      </c>
      <c r="F1323" s="99" t="n">
        <v>3141</v>
      </c>
    </row>
    <row r="1324" customFormat="false" ht="12" hidden="false" customHeight="false" outlineLevel="2" collapsed="false">
      <c r="B1324" s="104"/>
      <c r="C1324" s="101" t="s">
        <v>368</v>
      </c>
      <c r="E1324" s="104"/>
      <c r="F1324" s="99" t="n">
        <f aca="false">SUBTOTAL(9,F1321:F1323)</f>
        <v>11420</v>
      </c>
    </row>
    <row r="1325" customFormat="false" ht="12" hidden="false" customHeight="false" outlineLevel="1" collapsed="false">
      <c r="B1325" s="101" t="s">
        <v>786</v>
      </c>
      <c r="C1325" s="104"/>
      <c r="E1325" s="104"/>
      <c r="F1325" s="99" t="n">
        <f aca="false">SUBTOTAL(9,F1321:F1323)</f>
        <v>11420</v>
      </c>
    </row>
    <row r="1326" customFormat="false" ht="12" hidden="false" customHeight="false" outlineLevel="3" collapsed="false">
      <c r="A1326" s="97" t="s">
        <v>153</v>
      </c>
      <c r="B1326" s="104" t="s">
        <v>160</v>
      </c>
      <c r="C1326" s="104" t="s">
        <v>370</v>
      </c>
      <c r="D1326" s="98" t="s">
        <v>364</v>
      </c>
      <c r="E1326" s="104" t="s">
        <v>338</v>
      </c>
      <c r="F1326" s="99" t="n">
        <v>1317</v>
      </c>
    </row>
    <row r="1327" customFormat="false" ht="12" hidden="false" customHeight="false" outlineLevel="3" collapsed="false">
      <c r="A1327" s="97" t="s">
        <v>153</v>
      </c>
      <c r="B1327" s="104" t="s">
        <v>160</v>
      </c>
      <c r="C1327" s="104" t="s">
        <v>370</v>
      </c>
      <c r="D1327" s="98" t="s">
        <v>364</v>
      </c>
      <c r="E1327" s="104" t="s">
        <v>339</v>
      </c>
      <c r="F1327" s="99" t="n">
        <v>1565</v>
      </c>
    </row>
    <row r="1328" customFormat="false" ht="12" hidden="false" customHeight="false" outlineLevel="3" collapsed="false">
      <c r="A1328" s="97" t="s">
        <v>153</v>
      </c>
      <c r="B1328" s="104" t="s">
        <v>160</v>
      </c>
      <c r="C1328" s="104" t="s">
        <v>370</v>
      </c>
      <c r="D1328" s="98" t="s">
        <v>364</v>
      </c>
      <c r="E1328" s="104" t="s">
        <v>346</v>
      </c>
      <c r="F1328" s="99" t="n">
        <v>1093</v>
      </c>
    </row>
    <row r="1329" customFormat="false" ht="12" hidden="false" customHeight="false" outlineLevel="2" collapsed="false">
      <c r="B1329" s="104"/>
      <c r="C1329" s="101" t="s">
        <v>371</v>
      </c>
      <c r="E1329" s="104"/>
      <c r="F1329" s="99" t="n">
        <f aca="false">SUBTOTAL(9,F1326:F1328)</f>
        <v>3975</v>
      </c>
    </row>
    <row r="1330" customFormat="false" ht="12" hidden="false" customHeight="false" outlineLevel="1" collapsed="false">
      <c r="B1330" s="101" t="s">
        <v>787</v>
      </c>
      <c r="C1330" s="104"/>
      <c r="E1330" s="104"/>
      <c r="F1330" s="99" t="n">
        <f aca="false">SUBTOTAL(9,F1326:F1328)</f>
        <v>3975</v>
      </c>
    </row>
    <row r="1331" customFormat="false" ht="12" hidden="false" customHeight="false" outlineLevel="3" collapsed="false">
      <c r="A1331" s="97" t="s">
        <v>788</v>
      </c>
      <c r="B1331" s="104" t="s">
        <v>312</v>
      </c>
      <c r="C1331" s="104" t="s">
        <v>700</v>
      </c>
      <c r="D1331" s="98" t="s">
        <v>364</v>
      </c>
      <c r="E1331" s="104" t="s">
        <v>334</v>
      </c>
      <c r="F1331" s="99" t="n">
        <v>10627</v>
      </c>
    </row>
    <row r="1332" customFormat="false" ht="12" hidden="false" customHeight="false" outlineLevel="3" collapsed="false">
      <c r="A1332" s="97" t="s">
        <v>788</v>
      </c>
      <c r="B1332" s="104" t="s">
        <v>312</v>
      </c>
      <c r="C1332" s="104" t="s">
        <v>700</v>
      </c>
      <c r="D1332" s="98" t="s">
        <v>364</v>
      </c>
      <c r="E1332" s="104" t="s">
        <v>335</v>
      </c>
      <c r="F1332" s="99" t="n">
        <v>0</v>
      </c>
    </row>
    <row r="1333" customFormat="false" ht="12" hidden="false" customHeight="false" outlineLevel="3" collapsed="false">
      <c r="A1333" s="97" t="s">
        <v>788</v>
      </c>
      <c r="B1333" s="104" t="s">
        <v>312</v>
      </c>
      <c r="C1333" s="104" t="s">
        <v>700</v>
      </c>
      <c r="D1333" s="98" t="s">
        <v>364</v>
      </c>
      <c r="E1333" s="104" t="s">
        <v>336</v>
      </c>
      <c r="F1333" s="99" t="n">
        <v>696</v>
      </c>
    </row>
    <row r="1334" customFormat="false" ht="12" hidden="false" customHeight="false" outlineLevel="3" collapsed="false">
      <c r="A1334" s="97" t="s">
        <v>788</v>
      </c>
      <c r="B1334" s="104" t="s">
        <v>312</v>
      </c>
      <c r="C1334" s="104" t="s">
        <v>700</v>
      </c>
      <c r="D1334" s="98" t="s">
        <v>364</v>
      </c>
      <c r="E1334" s="104" t="s">
        <v>337</v>
      </c>
      <c r="F1334" s="99" t="n">
        <v>136</v>
      </c>
    </row>
    <row r="1335" customFormat="false" ht="12" hidden="false" customHeight="false" outlineLevel="3" collapsed="false">
      <c r="A1335" s="97" t="s">
        <v>788</v>
      </c>
      <c r="B1335" s="104" t="s">
        <v>312</v>
      </c>
      <c r="C1335" s="104" t="s">
        <v>700</v>
      </c>
      <c r="D1335" s="98" t="s">
        <v>364</v>
      </c>
      <c r="E1335" s="104" t="s">
        <v>348</v>
      </c>
      <c r="F1335" s="99" t="n">
        <v>9990</v>
      </c>
    </row>
    <row r="1336" customFormat="false" ht="12" hidden="false" customHeight="false" outlineLevel="3" collapsed="false">
      <c r="A1336" s="97" t="s">
        <v>788</v>
      </c>
      <c r="B1336" s="104" t="s">
        <v>312</v>
      </c>
      <c r="C1336" s="104" t="s">
        <v>700</v>
      </c>
      <c r="D1336" s="98" t="s">
        <v>364</v>
      </c>
      <c r="E1336" s="104" t="s">
        <v>348</v>
      </c>
      <c r="F1336" s="99" t="n">
        <v>1704</v>
      </c>
    </row>
    <row r="1337" customFormat="false" ht="12" hidden="false" customHeight="false" outlineLevel="2" collapsed="false">
      <c r="B1337" s="104"/>
      <c r="C1337" s="101" t="s">
        <v>701</v>
      </c>
      <c r="E1337" s="104"/>
      <c r="F1337" s="99" t="n">
        <f aca="false">SUBTOTAL(9,F1331:F1336)</f>
        <v>23153</v>
      </c>
    </row>
    <row r="1338" customFormat="false" ht="12" hidden="false" customHeight="false" outlineLevel="3" collapsed="false">
      <c r="A1338" s="97" t="s">
        <v>788</v>
      </c>
      <c r="B1338" s="104" t="s">
        <v>312</v>
      </c>
      <c r="C1338" s="104" t="s">
        <v>789</v>
      </c>
      <c r="D1338" s="98" t="s">
        <v>364</v>
      </c>
      <c r="E1338" s="104" t="s">
        <v>334</v>
      </c>
      <c r="F1338" s="99" t="n">
        <v>81038</v>
      </c>
    </row>
    <row r="1339" customFormat="false" ht="12" hidden="false" customHeight="false" outlineLevel="3" collapsed="false">
      <c r="A1339" s="97" t="s">
        <v>788</v>
      </c>
      <c r="B1339" s="104" t="s">
        <v>312</v>
      </c>
      <c r="C1339" s="104" t="s">
        <v>789</v>
      </c>
      <c r="D1339" s="98" t="s">
        <v>364</v>
      </c>
      <c r="E1339" s="104" t="s">
        <v>335</v>
      </c>
      <c r="F1339" s="99" t="n">
        <v>0</v>
      </c>
    </row>
    <row r="1340" customFormat="false" ht="12" hidden="false" customHeight="false" outlineLevel="3" collapsed="false">
      <c r="A1340" s="97" t="s">
        <v>788</v>
      </c>
      <c r="B1340" s="104" t="s">
        <v>312</v>
      </c>
      <c r="C1340" s="104" t="s">
        <v>789</v>
      </c>
      <c r="D1340" s="98" t="s">
        <v>364</v>
      </c>
      <c r="E1340" s="104" t="s">
        <v>336</v>
      </c>
      <c r="F1340" s="99" t="n">
        <v>5319</v>
      </c>
    </row>
    <row r="1341" customFormat="false" ht="12" hidden="false" customHeight="false" outlineLevel="3" collapsed="false">
      <c r="A1341" s="97" t="s">
        <v>788</v>
      </c>
      <c r="B1341" s="104" t="s">
        <v>312</v>
      </c>
      <c r="C1341" s="104" t="s">
        <v>789</v>
      </c>
      <c r="D1341" s="98" t="s">
        <v>364</v>
      </c>
      <c r="E1341" s="104" t="s">
        <v>337</v>
      </c>
      <c r="F1341" s="99" t="n">
        <v>1039</v>
      </c>
    </row>
    <row r="1342" customFormat="false" ht="12" hidden="false" customHeight="false" outlineLevel="3" collapsed="false">
      <c r="A1342" s="97" t="s">
        <v>788</v>
      </c>
      <c r="B1342" s="104" t="s">
        <v>312</v>
      </c>
      <c r="C1342" s="104" t="s">
        <v>789</v>
      </c>
      <c r="D1342" s="98" t="s">
        <v>364</v>
      </c>
      <c r="E1342" s="104" t="s">
        <v>348</v>
      </c>
      <c r="F1342" s="99" t="n">
        <v>29911</v>
      </c>
    </row>
    <row r="1343" customFormat="false" ht="12" hidden="false" customHeight="false" outlineLevel="3" collapsed="false">
      <c r="A1343" s="97" t="s">
        <v>788</v>
      </c>
      <c r="B1343" s="104" t="s">
        <v>312</v>
      </c>
      <c r="C1343" s="104" t="s">
        <v>789</v>
      </c>
      <c r="D1343" s="98" t="s">
        <v>364</v>
      </c>
      <c r="E1343" s="104" t="s">
        <v>348</v>
      </c>
      <c r="F1343" s="99" t="n">
        <v>12994</v>
      </c>
    </row>
    <row r="1344" customFormat="false" ht="12" hidden="false" customHeight="false" outlineLevel="2" collapsed="false">
      <c r="B1344" s="104"/>
      <c r="C1344" s="101" t="s">
        <v>790</v>
      </c>
      <c r="E1344" s="104"/>
      <c r="F1344" s="99" t="n">
        <f aca="false">SUBTOTAL(9,F1338:F1343)</f>
        <v>130301</v>
      </c>
    </row>
    <row r="1345" customFormat="false" ht="12" hidden="false" customHeight="false" outlineLevel="3" collapsed="false">
      <c r="A1345" s="97" t="s">
        <v>788</v>
      </c>
      <c r="B1345" s="104" t="s">
        <v>312</v>
      </c>
      <c r="C1345" s="104" t="s">
        <v>791</v>
      </c>
      <c r="D1345" s="98" t="s">
        <v>364</v>
      </c>
      <c r="E1345" s="104" t="s">
        <v>334</v>
      </c>
      <c r="F1345" s="99" t="n">
        <v>1506</v>
      </c>
    </row>
    <row r="1346" customFormat="false" ht="12" hidden="false" customHeight="false" outlineLevel="3" collapsed="false">
      <c r="A1346" s="97" t="s">
        <v>788</v>
      </c>
      <c r="B1346" s="104" t="s">
        <v>312</v>
      </c>
      <c r="C1346" s="104" t="s">
        <v>791</v>
      </c>
      <c r="D1346" s="98" t="s">
        <v>364</v>
      </c>
      <c r="E1346" s="104" t="s">
        <v>335</v>
      </c>
      <c r="F1346" s="99" t="n">
        <v>0</v>
      </c>
    </row>
    <row r="1347" customFormat="false" ht="12" hidden="false" customHeight="false" outlineLevel="3" collapsed="false">
      <c r="A1347" s="97" t="s">
        <v>788</v>
      </c>
      <c r="B1347" s="104" t="s">
        <v>312</v>
      </c>
      <c r="C1347" s="104" t="s">
        <v>791</v>
      </c>
      <c r="D1347" s="98" t="s">
        <v>364</v>
      </c>
      <c r="E1347" s="104" t="s">
        <v>336</v>
      </c>
      <c r="F1347" s="99" t="n">
        <v>98</v>
      </c>
    </row>
    <row r="1348" customFormat="false" ht="12" hidden="false" customHeight="false" outlineLevel="3" collapsed="false">
      <c r="A1348" s="97" t="s">
        <v>788</v>
      </c>
      <c r="B1348" s="104" t="s">
        <v>312</v>
      </c>
      <c r="C1348" s="104" t="s">
        <v>791</v>
      </c>
      <c r="D1348" s="98" t="s">
        <v>364</v>
      </c>
      <c r="E1348" s="104" t="s">
        <v>337</v>
      </c>
      <c r="F1348" s="99" t="n">
        <v>19</v>
      </c>
    </row>
    <row r="1349" customFormat="false" ht="12" hidden="false" customHeight="false" outlineLevel="3" collapsed="false">
      <c r="A1349" s="97" t="s">
        <v>788</v>
      </c>
      <c r="B1349" s="104" t="s">
        <v>312</v>
      </c>
      <c r="C1349" s="104" t="s">
        <v>791</v>
      </c>
      <c r="D1349" s="98" t="s">
        <v>364</v>
      </c>
      <c r="E1349" s="104" t="s">
        <v>348</v>
      </c>
      <c r="F1349" s="99" t="n">
        <v>555</v>
      </c>
    </row>
    <row r="1350" customFormat="false" ht="12" hidden="false" customHeight="false" outlineLevel="3" collapsed="false">
      <c r="A1350" s="97" t="s">
        <v>788</v>
      </c>
      <c r="B1350" s="104" t="s">
        <v>312</v>
      </c>
      <c r="C1350" s="104" t="s">
        <v>791</v>
      </c>
      <c r="D1350" s="98" t="s">
        <v>364</v>
      </c>
      <c r="E1350" s="104" t="s">
        <v>348</v>
      </c>
      <c r="F1350" s="99" t="n">
        <v>240</v>
      </c>
    </row>
    <row r="1351" customFormat="false" ht="12" hidden="false" customHeight="false" outlineLevel="2" collapsed="false">
      <c r="B1351" s="104"/>
      <c r="C1351" s="101" t="s">
        <v>792</v>
      </c>
      <c r="E1351" s="104"/>
      <c r="F1351" s="99" t="n">
        <f aca="false">SUBTOTAL(9,F1345:F1350)</f>
        <v>2418</v>
      </c>
    </row>
    <row r="1352" customFormat="false" ht="12" hidden="false" customHeight="false" outlineLevel="3" collapsed="false">
      <c r="A1352" s="97" t="s">
        <v>788</v>
      </c>
      <c r="B1352" s="104" t="s">
        <v>312</v>
      </c>
      <c r="C1352" s="104" t="s">
        <v>793</v>
      </c>
      <c r="D1352" s="98" t="s">
        <v>364</v>
      </c>
      <c r="E1352" s="104" t="s">
        <v>334</v>
      </c>
      <c r="F1352" s="99" t="n">
        <v>2880</v>
      </c>
    </row>
    <row r="1353" customFormat="false" ht="12" hidden="false" customHeight="false" outlineLevel="3" collapsed="false">
      <c r="A1353" s="97" t="s">
        <v>788</v>
      </c>
      <c r="B1353" s="104" t="s">
        <v>312</v>
      </c>
      <c r="C1353" s="104" t="s">
        <v>793</v>
      </c>
      <c r="D1353" s="98" t="s">
        <v>364</v>
      </c>
      <c r="E1353" s="104" t="s">
        <v>335</v>
      </c>
      <c r="F1353" s="99" t="n">
        <v>150</v>
      </c>
    </row>
    <row r="1354" customFormat="false" ht="12" hidden="false" customHeight="false" outlineLevel="3" collapsed="false">
      <c r="A1354" s="97" t="s">
        <v>788</v>
      </c>
      <c r="B1354" s="104" t="s">
        <v>312</v>
      </c>
      <c r="C1354" s="104" t="s">
        <v>793</v>
      </c>
      <c r="D1354" s="98" t="s">
        <v>364</v>
      </c>
      <c r="E1354" s="104" t="s">
        <v>336</v>
      </c>
      <c r="F1354" s="99" t="n">
        <v>197</v>
      </c>
    </row>
    <row r="1355" customFormat="false" ht="12" hidden="false" customHeight="false" outlineLevel="3" collapsed="false">
      <c r="A1355" s="97" t="s">
        <v>788</v>
      </c>
      <c r="B1355" s="104" t="s">
        <v>312</v>
      </c>
      <c r="C1355" s="104" t="s">
        <v>793</v>
      </c>
      <c r="D1355" s="98" t="s">
        <v>364</v>
      </c>
      <c r="E1355" s="104" t="s">
        <v>337</v>
      </c>
      <c r="F1355" s="99" t="n">
        <v>157</v>
      </c>
    </row>
    <row r="1356" customFormat="false" ht="12" hidden="false" customHeight="false" outlineLevel="3" collapsed="false">
      <c r="A1356" s="97" t="s">
        <v>788</v>
      </c>
      <c r="B1356" s="104" t="s">
        <v>312</v>
      </c>
      <c r="C1356" s="104" t="s">
        <v>793</v>
      </c>
      <c r="D1356" s="98" t="s">
        <v>364</v>
      </c>
      <c r="E1356" s="104" t="s">
        <v>348</v>
      </c>
      <c r="F1356" s="99" t="n">
        <v>4646</v>
      </c>
    </row>
    <row r="1357" customFormat="false" ht="12" hidden="false" customHeight="false" outlineLevel="3" collapsed="false">
      <c r="A1357" s="97" t="s">
        <v>788</v>
      </c>
      <c r="B1357" s="104" t="s">
        <v>312</v>
      </c>
      <c r="C1357" s="104" t="s">
        <v>793</v>
      </c>
      <c r="D1357" s="98" t="s">
        <v>364</v>
      </c>
      <c r="E1357" s="104" t="s">
        <v>348</v>
      </c>
      <c r="F1357" s="99" t="n">
        <v>2389</v>
      </c>
    </row>
    <row r="1358" customFormat="false" ht="12" hidden="false" customHeight="false" outlineLevel="2" collapsed="false">
      <c r="B1358" s="104"/>
      <c r="C1358" s="101" t="s">
        <v>794</v>
      </c>
      <c r="E1358" s="104"/>
      <c r="F1358" s="99" t="n">
        <f aca="false">SUBTOTAL(9,F1352:F1357)</f>
        <v>10419</v>
      </c>
    </row>
    <row r="1359" customFormat="false" ht="12" hidden="false" customHeight="false" outlineLevel="3" collapsed="false">
      <c r="A1359" s="97" t="s">
        <v>788</v>
      </c>
      <c r="B1359" s="104" t="s">
        <v>312</v>
      </c>
      <c r="C1359" s="104" t="s">
        <v>795</v>
      </c>
      <c r="D1359" s="98" t="s">
        <v>364</v>
      </c>
      <c r="E1359" s="104" t="s">
        <v>334</v>
      </c>
      <c r="F1359" s="99" t="n">
        <v>4034</v>
      </c>
    </row>
    <row r="1360" customFormat="false" ht="12" hidden="false" customHeight="false" outlineLevel="3" collapsed="false">
      <c r="A1360" s="97" t="s">
        <v>788</v>
      </c>
      <c r="B1360" s="104" t="s">
        <v>312</v>
      </c>
      <c r="C1360" s="104" t="s">
        <v>795</v>
      </c>
      <c r="D1360" s="98" t="s">
        <v>364</v>
      </c>
      <c r="E1360" s="104" t="s">
        <v>335</v>
      </c>
      <c r="F1360" s="99" t="n">
        <v>209</v>
      </c>
    </row>
    <row r="1361" customFormat="false" ht="12" hidden="false" customHeight="false" outlineLevel="3" collapsed="false">
      <c r="A1361" s="97" t="s">
        <v>788</v>
      </c>
      <c r="B1361" s="104" t="s">
        <v>312</v>
      </c>
      <c r="C1361" s="104" t="s">
        <v>795</v>
      </c>
      <c r="D1361" s="98" t="s">
        <v>364</v>
      </c>
      <c r="E1361" s="104" t="s">
        <v>336</v>
      </c>
      <c r="F1361" s="99" t="n">
        <v>277</v>
      </c>
    </row>
    <row r="1362" customFormat="false" ht="12" hidden="false" customHeight="false" outlineLevel="3" collapsed="false">
      <c r="A1362" s="97" t="s">
        <v>788</v>
      </c>
      <c r="B1362" s="104" t="s">
        <v>312</v>
      </c>
      <c r="C1362" s="104" t="s">
        <v>795</v>
      </c>
      <c r="D1362" s="98" t="s">
        <v>364</v>
      </c>
      <c r="E1362" s="104" t="s">
        <v>337</v>
      </c>
      <c r="F1362" s="99" t="n">
        <v>220</v>
      </c>
    </row>
    <row r="1363" customFormat="false" ht="12" hidden="false" customHeight="false" outlineLevel="3" collapsed="false">
      <c r="A1363" s="97" t="s">
        <v>788</v>
      </c>
      <c r="B1363" s="104" t="s">
        <v>312</v>
      </c>
      <c r="C1363" s="104" t="s">
        <v>795</v>
      </c>
      <c r="D1363" s="98" t="s">
        <v>364</v>
      </c>
      <c r="E1363" s="104" t="s">
        <v>348</v>
      </c>
      <c r="F1363" s="99" t="n">
        <v>2555</v>
      </c>
    </row>
    <row r="1364" customFormat="false" ht="12" hidden="false" customHeight="false" outlineLevel="3" collapsed="false">
      <c r="A1364" s="97" t="s">
        <v>788</v>
      </c>
      <c r="B1364" s="104" t="s">
        <v>312</v>
      </c>
      <c r="C1364" s="104" t="s">
        <v>795</v>
      </c>
      <c r="D1364" s="98" t="s">
        <v>364</v>
      </c>
      <c r="E1364" s="104" t="s">
        <v>348</v>
      </c>
      <c r="F1364" s="99" t="n">
        <v>3304</v>
      </c>
    </row>
    <row r="1365" customFormat="false" ht="12" hidden="false" customHeight="false" outlineLevel="2" collapsed="false">
      <c r="B1365" s="104"/>
      <c r="C1365" s="101" t="s">
        <v>796</v>
      </c>
      <c r="E1365" s="104"/>
      <c r="F1365" s="99" t="n">
        <f aca="false">SUBTOTAL(9,F1359:F1364)</f>
        <v>10599</v>
      </c>
    </row>
    <row r="1366" customFormat="false" ht="12" hidden="false" customHeight="false" outlineLevel="3" collapsed="false">
      <c r="A1366" s="97" t="s">
        <v>788</v>
      </c>
      <c r="B1366" s="104" t="s">
        <v>312</v>
      </c>
      <c r="C1366" s="104" t="s">
        <v>797</v>
      </c>
      <c r="D1366" s="98" t="s">
        <v>364</v>
      </c>
      <c r="E1366" s="104" t="s">
        <v>334</v>
      </c>
      <c r="F1366" s="99" t="n">
        <v>571</v>
      </c>
    </row>
    <row r="1367" customFormat="false" ht="12" hidden="false" customHeight="false" outlineLevel="3" collapsed="false">
      <c r="A1367" s="97" t="s">
        <v>788</v>
      </c>
      <c r="B1367" s="104" t="s">
        <v>312</v>
      </c>
      <c r="C1367" s="104" t="s">
        <v>797</v>
      </c>
      <c r="D1367" s="98" t="s">
        <v>364</v>
      </c>
      <c r="E1367" s="104" t="s">
        <v>335</v>
      </c>
      <c r="F1367" s="99" t="n">
        <v>29</v>
      </c>
    </row>
    <row r="1368" customFormat="false" ht="12" hidden="false" customHeight="false" outlineLevel="3" collapsed="false">
      <c r="A1368" s="97" t="s">
        <v>788</v>
      </c>
      <c r="B1368" s="104" t="s">
        <v>312</v>
      </c>
      <c r="C1368" s="104" t="s">
        <v>797</v>
      </c>
      <c r="D1368" s="98" t="s">
        <v>364</v>
      </c>
      <c r="E1368" s="104" t="s">
        <v>336</v>
      </c>
      <c r="F1368" s="99" t="n">
        <v>39</v>
      </c>
    </row>
    <row r="1369" customFormat="false" ht="12" hidden="false" customHeight="false" outlineLevel="3" collapsed="false">
      <c r="A1369" s="97" t="s">
        <v>788</v>
      </c>
      <c r="B1369" s="104" t="s">
        <v>312</v>
      </c>
      <c r="C1369" s="104" t="s">
        <v>797</v>
      </c>
      <c r="D1369" s="98" t="s">
        <v>364</v>
      </c>
      <c r="E1369" s="104" t="s">
        <v>337</v>
      </c>
      <c r="F1369" s="99" t="n">
        <v>31</v>
      </c>
    </row>
    <row r="1370" customFormat="false" ht="12" hidden="false" customHeight="false" outlineLevel="3" collapsed="false">
      <c r="A1370" s="97" t="s">
        <v>788</v>
      </c>
      <c r="B1370" s="104" t="s">
        <v>312</v>
      </c>
      <c r="C1370" s="104" t="s">
        <v>797</v>
      </c>
      <c r="D1370" s="98" t="s">
        <v>364</v>
      </c>
      <c r="E1370" s="104" t="s">
        <v>348</v>
      </c>
      <c r="F1370" s="99" t="n">
        <v>923</v>
      </c>
    </row>
    <row r="1371" customFormat="false" ht="12" hidden="false" customHeight="false" outlineLevel="3" collapsed="false">
      <c r="A1371" s="97" t="s">
        <v>788</v>
      </c>
      <c r="B1371" s="104" t="s">
        <v>312</v>
      </c>
      <c r="C1371" s="104" t="s">
        <v>797</v>
      </c>
      <c r="D1371" s="98" t="s">
        <v>364</v>
      </c>
      <c r="E1371" s="104" t="s">
        <v>348</v>
      </c>
      <c r="F1371" s="99" t="n">
        <v>474</v>
      </c>
    </row>
    <row r="1372" customFormat="false" ht="12" hidden="false" customHeight="false" outlineLevel="2" collapsed="false">
      <c r="B1372" s="104"/>
      <c r="C1372" s="101" t="s">
        <v>798</v>
      </c>
      <c r="E1372" s="104"/>
      <c r="F1372" s="99" t="n">
        <f aca="false">SUBTOTAL(9,F1366:F1371)</f>
        <v>2067</v>
      </c>
    </row>
    <row r="1373" customFormat="false" ht="12" hidden="false" customHeight="false" outlineLevel="3" collapsed="false">
      <c r="A1373" s="97" t="s">
        <v>788</v>
      </c>
      <c r="B1373" s="104" t="s">
        <v>312</v>
      </c>
      <c r="C1373" s="104" t="s">
        <v>751</v>
      </c>
      <c r="D1373" s="98" t="s">
        <v>364</v>
      </c>
      <c r="E1373" s="104" t="s">
        <v>334</v>
      </c>
      <c r="F1373" s="99" t="n">
        <v>3337</v>
      </c>
    </row>
    <row r="1374" customFormat="false" ht="12" hidden="false" customHeight="false" outlineLevel="3" collapsed="false">
      <c r="A1374" s="97" t="s">
        <v>788</v>
      </c>
      <c r="B1374" s="104" t="s">
        <v>312</v>
      </c>
      <c r="C1374" s="104" t="s">
        <v>751</v>
      </c>
      <c r="D1374" s="98" t="s">
        <v>364</v>
      </c>
      <c r="E1374" s="104" t="s">
        <v>335</v>
      </c>
      <c r="F1374" s="99" t="n">
        <v>0</v>
      </c>
    </row>
    <row r="1375" customFormat="false" ht="12" hidden="false" customHeight="false" outlineLevel="3" collapsed="false">
      <c r="A1375" s="97" t="s">
        <v>788</v>
      </c>
      <c r="B1375" s="104" t="s">
        <v>312</v>
      </c>
      <c r="C1375" s="104" t="s">
        <v>751</v>
      </c>
      <c r="D1375" s="98" t="s">
        <v>364</v>
      </c>
      <c r="E1375" s="104" t="s">
        <v>336</v>
      </c>
      <c r="F1375" s="99" t="n">
        <v>218</v>
      </c>
    </row>
    <row r="1376" customFormat="false" ht="12" hidden="false" customHeight="false" outlineLevel="3" collapsed="false">
      <c r="A1376" s="97" t="s">
        <v>788</v>
      </c>
      <c r="B1376" s="104" t="s">
        <v>312</v>
      </c>
      <c r="C1376" s="104" t="s">
        <v>751</v>
      </c>
      <c r="D1376" s="98" t="s">
        <v>364</v>
      </c>
      <c r="E1376" s="104" t="s">
        <v>337</v>
      </c>
      <c r="F1376" s="99" t="n">
        <v>42</v>
      </c>
    </row>
    <row r="1377" customFormat="false" ht="12" hidden="false" customHeight="false" outlineLevel="3" collapsed="false">
      <c r="A1377" s="97" t="s">
        <v>788</v>
      </c>
      <c r="B1377" s="104" t="s">
        <v>312</v>
      </c>
      <c r="C1377" s="104" t="s">
        <v>751</v>
      </c>
      <c r="D1377" s="98" t="s">
        <v>364</v>
      </c>
      <c r="E1377" s="104" t="s">
        <v>348</v>
      </c>
      <c r="F1377" s="99" t="n">
        <v>1231</v>
      </c>
    </row>
    <row r="1378" customFormat="false" ht="12" hidden="false" customHeight="false" outlineLevel="3" collapsed="false">
      <c r="A1378" s="97" t="s">
        <v>788</v>
      </c>
      <c r="B1378" s="104" t="s">
        <v>312</v>
      </c>
      <c r="C1378" s="104" t="s">
        <v>751</v>
      </c>
      <c r="D1378" s="98" t="s">
        <v>364</v>
      </c>
      <c r="E1378" s="104" t="s">
        <v>348</v>
      </c>
      <c r="F1378" s="99" t="n">
        <v>535</v>
      </c>
    </row>
    <row r="1379" customFormat="false" ht="12" hidden="false" customHeight="false" outlineLevel="2" collapsed="false">
      <c r="B1379" s="104"/>
      <c r="C1379" s="101" t="s">
        <v>752</v>
      </c>
      <c r="E1379" s="104"/>
      <c r="F1379" s="99" t="n">
        <f aca="false">SUBTOTAL(9,F1373:F1378)</f>
        <v>5363</v>
      </c>
    </row>
    <row r="1380" customFormat="false" ht="12" hidden="false" customHeight="false" outlineLevel="1" collapsed="false">
      <c r="B1380" s="101" t="s">
        <v>799</v>
      </c>
      <c r="C1380" s="104"/>
      <c r="E1380" s="104"/>
      <c r="F1380" s="99" t="n">
        <f aca="false">SUBTOTAL(9,F1331:F1378)</f>
        <v>184320</v>
      </c>
    </row>
    <row r="1381" customFormat="false" ht="12" hidden="false" customHeight="false" outlineLevel="3" collapsed="false">
      <c r="A1381" s="97" t="s">
        <v>800</v>
      </c>
      <c r="B1381" s="104" t="s">
        <v>314</v>
      </c>
      <c r="C1381" s="104" t="s">
        <v>801</v>
      </c>
      <c r="D1381" s="98" t="s">
        <v>364</v>
      </c>
      <c r="E1381" s="104" t="s">
        <v>334</v>
      </c>
      <c r="F1381" s="99" t="n">
        <v>8244</v>
      </c>
    </row>
    <row r="1382" customFormat="false" ht="12" hidden="false" customHeight="false" outlineLevel="3" collapsed="false">
      <c r="A1382" s="97" t="s">
        <v>800</v>
      </c>
      <c r="B1382" s="104" t="s">
        <v>314</v>
      </c>
      <c r="C1382" s="104" t="s">
        <v>801</v>
      </c>
      <c r="D1382" s="98" t="s">
        <v>364</v>
      </c>
      <c r="E1382" s="104" t="s">
        <v>335</v>
      </c>
      <c r="F1382" s="99" t="n">
        <v>0</v>
      </c>
    </row>
    <row r="1383" customFormat="false" ht="12" hidden="false" customHeight="false" outlineLevel="3" collapsed="false">
      <c r="A1383" s="97" t="s">
        <v>800</v>
      </c>
      <c r="B1383" s="104" t="s">
        <v>314</v>
      </c>
      <c r="C1383" s="104" t="s">
        <v>801</v>
      </c>
      <c r="D1383" s="98" t="s">
        <v>364</v>
      </c>
      <c r="E1383" s="104" t="s">
        <v>336</v>
      </c>
      <c r="F1383" s="99" t="n">
        <v>540</v>
      </c>
    </row>
    <row r="1384" customFormat="false" ht="12" hidden="false" customHeight="false" outlineLevel="3" collapsed="false">
      <c r="A1384" s="97" t="s">
        <v>800</v>
      </c>
      <c r="B1384" s="104" t="s">
        <v>314</v>
      </c>
      <c r="C1384" s="104" t="s">
        <v>801</v>
      </c>
      <c r="D1384" s="98" t="s">
        <v>364</v>
      </c>
      <c r="E1384" s="104" t="s">
        <v>337</v>
      </c>
      <c r="F1384" s="99" t="n">
        <v>105</v>
      </c>
    </row>
    <row r="1385" customFormat="false" ht="12" hidden="false" customHeight="false" outlineLevel="3" collapsed="false">
      <c r="A1385" s="97" t="s">
        <v>800</v>
      </c>
      <c r="B1385" s="104" t="s">
        <v>314</v>
      </c>
      <c r="C1385" s="104" t="s">
        <v>801</v>
      </c>
      <c r="D1385" s="98" t="s">
        <v>364</v>
      </c>
      <c r="E1385" s="104" t="s">
        <v>348</v>
      </c>
      <c r="F1385" s="99" t="n">
        <v>3052</v>
      </c>
    </row>
    <row r="1386" customFormat="false" ht="12" hidden="false" customHeight="false" outlineLevel="3" collapsed="false">
      <c r="A1386" s="97" t="s">
        <v>800</v>
      </c>
      <c r="B1386" s="104" t="s">
        <v>314</v>
      </c>
      <c r="C1386" s="104" t="s">
        <v>801</v>
      </c>
      <c r="D1386" s="98" t="s">
        <v>364</v>
      </c>
      <c r="E1386" s="104" t="s">
        <v>348</v>
      </c>
      <c r="F1386" s="99" t="n">
        <v>1454</v>
      </c>
    </row>
    <row r="1387" customFormat="false" ht="12" hidden="false" customHeight="false" outlineLevel="2" collapsed="false">
      <c r="B1387" s="104"/>
      <c r="C1387" s="101" t="s">
        <v>802</v>
      </c>
      <c r="E1387" s="104"/>
      <c r="F1387" s="99" t="n">
        <f aca="false">SUBTOTAL(9,F1381:F1386)</f>
        <v>13395</v>
      </c>
    </row>
    <row r="1388" customFormat="false" ht="12" hidden="false" customHeight="false" outlineLevel="3" collapsed="false">
      <c r="A1388" s="97" t="s">
        <v>800</v>
      </c>
      <c r="B1388" s="104" t="s">
        <v>314</v>
      </c>
      <c r="C1388" s="104" t="s">
        <v>803</v>
      </c>
      <c r="D1388" s="98" t="s">
        <v>364</v>
      </c>
      <c r="E1388" s="104" t="s">
        <v>334</v>
      </c>
      <c r="F1388" s="99" t="n">
        <v>2983</v>
      </c>
    </row>
    <row r="1389" customFormat="false" ht="12" hidden="false" customHeight="false" outlineLevel="3" collapsed="false">
      <c r="A1389" s="97" t="s">
        <v>800</v>
      </c>
      <c r="B1389" s="104" t="s">
        <v>314</v>
      </c>
      <c r="C1389" s="104" t="s">
        <v>803</v>
      </c>
      <c r="D1389" s="98" t="s">
        <v>364</v>
      </c>
      <c r="E1389" s="104" t="s">
        <v>335</v>
      </c>
      <c r="F1389" s="99" t="n">
        <v>0</v>
      </c>
    </row>
    <row r="1390" customFormat="false" ht="12" hidden="false" customHeight="false" outlineLevel="3" collapsed="false">
      <c r="A1390" s="97" t="s">
        <v>800</v>
      </c>
      <c r="B1390" s="104" t="s">
        <v>314</v>
      </c>
      <c r="C1390" s="104" t="s">
        <v>803</v>
      </c>
      <c r="D1390" s="98" t="s">
        <v>364</v>
      </c>
      <c r="E1390" s="104" t="s">
        <v>336</v>
      </c>
      <c r="F1390" s="99" t="n">
        <v>195</v>
      </c>
    </row>
    <row r="1391" customFormat="false" ht="12" hidden="false" customHeight="false" outlineLevel="3" collapsed="false">
      <c r="A1391" s="97" t="s">
        <v>800</v>
      </c>
      <c r="B1391" s="104" t="s">
        <v>314</v>
      </c>
      <c r="C1391" s="104" t="s">
        <v>803</v>
      </c>
      <c r="D1391" s="98" t="s">
        <v>364</v>
      </c>
      <c r="E1391" s="104" t="s">
        <v>337</v>
      </c>
      <c r="F1391" s="99" t="n">
        <v>38</v>
      </c>
    </row>
    <row r="1392" customFormat="false" ht="12" hidden="false" customHeight="false" outlineLevel="3" collapsed="false">
      <c r="A1392" s="97" t="s">
        <v>800</v>
      </c>
      <c r="B1392" s="104" t="s">
        <v>314</v>
      </c>
      <c r="C1392" s="104" t="s">
        <v>803</v>
      </c>
      <c r="D1392" s="98" t="s">
        <v>364</v>
      </c>
      <c r="E1392" s="104" t="s">
        <v>348</v>
      </c>
      <c r="F1392" s="99" t="n">
        <v>1102</v>
      </c>
    </row>
    <row r="1393" customFormat="false" ht="12" hidden="false" customHeight="false" outlineLevel="3" collapsed="false">
      <c r="A1393" s="97" t="s">
        <v>800</v>
      </c>
      <c r="B1393" s="104" t="s">
        <v>314</v>
      </c>
      <c r="C1393" s="104" t="s">
        <v>803</v>
      </c>
      <c r="D1393" s="98" t="s">
        <v>364</v>
      </c>
      <c r="E1393" s="104" t="s">
        <v>348</v>
      </c>
      <c r="F1393" s="99" t="n">
        <v>526</v>
      </c>
    </row>
    <row r="1394" customFormat="false" ht="12" hidden="false" customHeight="false" outlineLevel="2" collapsed="false">
      <c r="B1394" s="104"/>
      <c r="C1394" s="101" t="s">
        <v>804</v>
      </c>
      <c r="E1394" s="104"/>
      <c r="F1394" s="99" t="n">
        <f aca="false">SUBTOTAL(9,F1388:F1393)</f>
        <v>4844</v>
      </c>
    </row>
    <row r="1395" customFormat="false" ht="12" hidden="false" customHeight="false" outlineLevel="3" collapsed="false">
      <c r="A1395" s="97" t="s">
        <v>800</v>
      </c>
      <c r="B1395" s="104" t="s">
        <v>314</v>
      </c>
      <c r="C1395" s="104" t="s">
        <v>805</v>
      </c>
      <c r="D1395" s="98" t="s">
        <v>364</v>
      </c>
      <c r="E1395" s="104" t="s">
        <v>334</v>
      </c>
      <c r="F1395" s="99" t="n">
        <v>3245</v>
      </c>
    </row>
    <row r="1396" customFormat="false" ht="12" hidden="false" customHeight="false" outlineLevel="3" collapsed="false">
      <c r="A1396" s="97" t="s">
        <v>800</v>
      </c>
      <c r="B1396" s="104" t="s">
        <v>314</v>
      </c>
      <c r="C1396" s="104" t="s">
        <v>805</v>
      </c>
      <c r="D1396" s="98" t="s">
        <v>364</v>
      </c>
      <c r="E1396" s="104" t="s">
        <v>335</v>
      </c>
      <c r="F1396" s="99" t="n">
        <v>0</v>
      </c>
    </row>
    <row r="1397" customFormat="false" ht="12" hidden="false" customHeight="false" outlineLevel="3" collapsed="false">
      <c r="A1397" s="97" t="s">
        <v>800</v>
      </c>
      <c r="B1397" s="104" t="s">
        <v>314</v>
      </c>
      <c r="C1397" s="104" t="s">
        <v>805</v>
      </c>
      <c r="D1397" s="98" t="s">
        <v>364</v>
      </c>
      <c r="E1397" s="104" t="s">
        <v>336</v>
      </c>
      <c r="F1397" s="99" t="n">
        <v>212</v>
      </c>
    </row>
    <row r="1398" customFormat="false" ht="12" hidden="false" customHeight="false" outlineLevel="3" collapsed="false">
      <c r="A1398" s="97" t="s">
        <v>800</v>
      </c>
      <c r="B1398" s="104" t="s">
        <v>314</v>
      </c>
      <c r="C1398" s="104" t="s">
        <v>805</v>
      </c>
      <c r="D1398" s="98" t="s">
        <v>364</v>
      </c>
      <c r="E1398" s="104" t="s">
        <v>337</v>
      </c>
      <c r="F1398" s="99" t="n">
        <v>41</v>
      </c>
    </row>
    <row r="1399" customFormat="false" ht="12" hidden="false" customHeight="false" outlineLevel="3" collapsed="false">
      <c r="A1399" s="97" t="s">
        <v>800</v>
      </c>
      <c r="B1399" s="104" t="s">
        <v>314</v>
      </c>
      <c r="C1399" s="104" t="s">
        <v>805</v>
      </c>
      <c r="D1399" s="98" t="s">
        <v>364</v>
      </c>
      <c r="E1399" s="104" t="s">
        <v>348</v>
      </c>
      <c r="F1399" s="99" t="n">
        <v>1201</v>
      </c>
    </row>
    <row r="1400" customFormat="false" ht="12" hidden="false" customHeight="false" outlineLevel="3" collapsed="false">
      <c r="A1400" s="97" t="s">
        <v>800</v>
      </c>
      <c r="B1400" s="104" t="s">
        <v>314</v>
      </c>
      <c r="C1400" s="104" t="s">
        <v>805</v>
      </c>
      <c r="D1400" s="98" t="s">
        <v>364</v>
      </c>
      <c r="E1400" s="104" t="s">
        <v>348</v>
      </c>
      <c r="F1400" s="99" t="n">
        <v>572</v>
      </c>
    </row>
    <row r="1401" customFormat="false" ht="12" hidden="false" customHeight="false" outlineLevel="2" collapsed="false">
      <c r="B1401" s="104"/>
      <c r="C1401" s="101" t="s">
        <v>806</v>
      </c>
      <c r="E1401" s="104"/>
      <c r="F1401" s="99" t="n">
        <f aca="false">SUBTOTAL(9,F1395:F1400)</f>
        <v>5271</v>
      </c>
    </row>
    <row r="1402" customFormat="false" ht="12" hidden="false" customHeight="false" outlineLevel="3" collapsed="false">
      <c r="A1402" s="97" t="s">
        <v>800</v>
      </c>
      <c r="B1402" s="104" t="s">
        <v>314</v>
      </c>
      <c r="C1402" s="104" t="s">
        <v>807</v>
      </c>
      <c r="D1402" s="98" t="s">
        <v>364</v>
      </c>
      <c r="E1402" s="104" t="s">
        <v>334</v>
      </c>
      <c r="F1402" s="99" t="n">
        <v>1433</v>
      </c>
    </row>
    <row r="1403" customFormat="false" ht="12" hidden="false" customHeight="false" outlineLevel="3" collapsed="false">
      <c r="A1403" s="97" t="s">
        <v>800</v>
      </c>
      <c r="B1403" s="104" t="s">
        <v>314</v>
      </c>
      <c r="C1403" s="104" t="s">
        <v>807</v>
      </c>
      <c r="D1403" s="98" t="s">
        <v>364</v>
      </c>
      <c r="E1403" s="104" t="s">
        <v>335</v>
      </c>
      <c r="F1403" s="99" t="n">
        <v>0</v>
      </c>
    </row>
    <row r="1404" customFormat="false" ht="12" hidden="false" customHeight="false" outlineLevel="3" collapsed="false">
      <c r="A1404" s="97" t="s">
        <v>800</v>
      </c>
      <c r="B1404" s="104" t="s">
        <v>314</v>
      </c>
      <c r="C1404" s="104" t="s">
        <v>807</v>
      </c>
      <c r="D1404" s="98" t="s">
        <v>364</v>
      </c>
      <c r="E1404" s="104" t="s">
        <v>336</v>
      </c>
      <c r="F1404" s="99" t="n">
        <v>94</v>
      </c>
    </row>
    <row r="1405" customFormat="false" ht="12" hidden="false" customHeight="false" outlineLevel="3" collapsed="false">
      <c r="A1405" s="97" t="s">
        <v>800</v>
      </c>
      <c r="B1405" s="104" t="s">
        <v>314</v>
      </c>
      <c r="C1405" s="104" t="s">
        <v>807</v>
      </c>
      <c r="D1405" s="98" t="s">
        <v>364</v>
      </c>
      <c r="E1405" s="104" t="s">
        <v>337</v>
      </c>
      <c r="F1405" s="99" t="n">
        <v>17</v>
      </c>
    </row>
    <row r="1406" customFormat="false" ht="12" hidden="false" customHeight="false" outlineLevel="3" collapsed="false">
      <c r="A1406" s="97" t="s">
        <v>800</v>
      </c>
      <c r="B1406" s="104" t="s">
        <v>314</v>
      </c>
      <c r="C1406" s="104" t="s">
        <v>807</v>
      </c>
      <c r="D1406" s="98" t="s">
        <v>364</v>
      </c>
      <c r="E1406" s="104" t="s">
        <v>348</v>
      </c>
      <c r="F1406" s="99" t="n">
        <v>530</v>
      </c>
    </row>
    <row r="1407" customFormat="false" ht="12" hidden="false" customHeight="false" outlineLevel="3" collapsed="false">
      <c r="A1407" s="97" t="s">
        <v>800</v>
      </c>
      <c r="B1407" s="104" t="s">
        <v>314</v>
      </c>
      <c r="C1407" s="104" t="s">
        <v>807</v>
      </c>
      <c r="D1407" s="98" t="s">
        <v>364</v>
      </c>
      <c r="E1407" s="104" t="s">
        <v>348</v>
      </c>
      <c r="F1407" s="99" t="n">
        <v>252</v>
      </c>
    </row>
    <row r="1408" customFormat="false" ht="12" hidden="false" customHeight="false" outlineLevel="2" collapsed="false">
      <c r="B1408" s="104"/>
      <c r="C1408" s="101" t="s">
        <v>808</v>
      </c>
      <c r="E1408" s="104"/>
      <c r="F1408" s="99" t="n">
        <f aca="false">SUBTOTAL(9,F1402:F1407)</f>
        <v>2326</v>
      </c>
    </row>
    <row r="1409" customFormat="false" ht="12" hidden="false" customHeight="false" outlineLevel="3" collapsed="false">
      <c r="A1409" s="97" t="s">
        <v>800</v>
      </c>
      <c r="B1409" s="104" t="s">
        <v>314</v>
      </c>
      <c r="C1409" s="104" t="s">
        <v>809</v>
      </c>
      <c r="D1409" s="98" t="s">
        <v>364</v>
      </c>
      <c r="E1409" s="104" t="s">
        <v>334</v>
      </c>
      <c r="F1409" s="99" t="n">
        <v>166547</v>
      </c>
    </row>
    <row r="1410" customFormat="false" ht="12" hidden="false" customHeight="false" outlineLevel="3" collapsed="false">
      <c r="A1410" s="97" t="s">
        <v>800</v>
      </c>
      <c r="B1410" s="104" t="s">
        <v>314</v>
      </c>
      <c r="C1410" s="104" t="s">
        <v>809</v>
      </c>
      <c r="D1410" s="98" t="s">
        <v>364</v>
      </c>
      <c r="E1410" s="104" t="s">
        <v>335</v>
      </c>
      <c r="F1410" s="99" t="n">
        <v>0</v>
      </c>
    </row>
    <row r="1411" customFormat="false" ht="12" hidden="false" customHeight="false" outlineLevel="3" collapsed="false">
      <c r="A1411" s="97" t="s">
        <v>800</v>
      </c>
      <c r="B1411" s="104" t="s">
        <v>314</v>
      </c>
      <c r="C1411" s="104" t="s">
        <v>809</v>
      </c>
      <c r="D1411" s="98" t="s">
        <v>364</v>
      </c>
      <c r="E1411" s="104" t="s">
        <v>336</v>
      </c>
      <c r="F1411" s="99" t="n">
        <v>10923</v>
      </c>
    </row>
    <row r="1412" customFormat="false" ht="12" hidden="false" customHeight="false" outlineLevel="3" collapsed="false">
      <c r="A1412" s="97" t="s">
        <v>800</v>
      </c>
      <c r="B1412" s="104" t="s">
        <v>314</v>
      </c>
      <c r="C1412" s="104" t="s">
        <v>809</v>
      </c>
      <c r="D1412" s="98" t="s">
        <v>364</v>
      </c>
      <c r="E1412" s="104" t="s">
        <v>337</v>
      </c>
      <c r="F1412" s="99" t="n">
        <v>2138</v>
      </c>
    </row>
    <row r="1413" customFormat="false" ht="12" hidden="false" customHeight="false" outlineLevel="3" collapsed="false">
      <c r="A1413" s="97" t="s">
        <v>800</v>
      </c>
      <c r="B1413" s="104" t="s">
        <v>314</v>
      </c>
      <c r="C1413" s="104" t="s">
        <v>809</v>
      </c>
      <c r="D1413" s="98" t="s">
        <v>364</v>
      </c>
      <c r="E1413" s="104" t="s">
        <v>348</v>
      </c>
      <c r="F1413" s="99" t="n">
        <v>61679</v>
      </c>
    </row>
    <row r="1414" customFormat="false" ht="12" hidden="false" customHeight="false" outlineLevel="3" collapsed="false">
      <c r="A1414" s="97" t="s">
        <v>800</v>
      </c>
      <c r="B1414" s="104" t="s">
        <v>314</v>
      </c>
      <c r="C1414" s="104" t="s">
        <v>809</v>
      </c>
      <c r="D1414" s="98" t="s">
        <v>364</v>
      </c>
      <c r="E1414" s="104" t="s">
        <v>348</v>
      </c>
      <c r="F1414" s="99" t="n">
        <v>29393</v>
      </c>
    </row>
    <row r="1415" customFormat="false" ht="12" hidden="false" customHeight="false" outlineLevel="2" collapsed="false">
      <c r="B1415" s="104"/>
      <c r="C1415" s="101" t="s">
        <v>810</v>
      </c>
      <c r="E1415" s="104"/>
      <c r="F1415" s="99" t="n">
        <f aca="false">SUBTOTAL(9,F1409:F1414)</f>
        <v>270680</v>
      </c>
    </row>
    <row r="1416" customFormat="false" ht="12" hidden="false" customHeight="false" outlineLevel="3" collapsed="false">
      <c r="A1416" s="97" t="s">
        <v>800</v>
      </c>
      <c r="B1416" s="104" t="s">
        <v>314</v>
      </c>
      <c r="C1416" s="104" t="s">
        <v>811</v>
      </c>
      <c r="D1416" s="98" t="s">
        <v>364</v>
      </c>
      <c r="E1416" s="104" t="s">
        <v>334</v>
      </c>
      <c r="F1416" s="99" t="n">
        <v>3200</v>
      </c>
    </row>
    <row r="1417" customFormat="false" ht="12" hidden="false" customHeight="false" outlineLevel="3" collapsed="false">
      <c r="A1417" s="97" t="s">
        <v>800</v>
      </c>
      <c r="B1417" s="104" t="s">
        <v>314</v>
      </c>
      <c r="C1417" s="104" t="s">
        <v>811</v>
      </c>
      <c r="D1417" s="98" t="s">
        <v>364</v>
      </c>
      <c r="E1417" s="104" t="s">
        <v>335</v>
      </c>
      <c r="F1417" s="99" t="n">
        <v>0</v>
      </c>
    </row>
    <row r="1418" customFormat="false" ht="12" hidden="false" customHeight="false" outlineLevel="3" collapsed="false">
      <c r="A1418" s="97" t="s">
        <v>800</v>
      </c>
      <c r="B1418" s="104" t="s">
        <v>314</v>
      </c>
      <c r="C1418" s="104" t="s">
        <v>811</v>
      </c>
      <c r="D1418" s="98" t="s">
        <v>364</v>
      </c>
      <c r="E1418" s="104" t="s">
        <v>336</v>
      </c>
      <c r="F1418" s="99" t="n">
        <v>209</v>
      </c>
    </row>
    <row r="1419" customFormat="false" ht="12" hidden="false" customHeight="false" outlineLevel="3" collapsed="false">
      <c r="A1419" s="97" t="s">
        <v>800</v>
      </c>
      <c r="B1419" s="104" t="s">
        <v>314</v>
      </c>
      <c r="C1419" s="104" t="s">
        <v>811</v>
      </c>
      <c r="D1419" s="98" t="s">
        <v>364</v>
      </c>
      <c r="E1419" s="104" t="s">
        <v>337</v>
      </c>
      <c r="F1419" s="99" t="n">
        <v>41</v>
      </c>
    </row>
    <row r="1420" customFormat="false" ht="12" hidden="false" customHeight="false" outlineLevel="3" collapsed="false">
      <c r="A1420" s="97" t="s">
        <v>800</v>
      </c>
      <c r="B1420" s="104" t="s">
        <v>314</v>
      </c>
      <c r="C1420" s="104" t="s">
        <v>811</v>
      </c>
      <c r="D1420" s="98" t="s">
        <v>364</v>
      </c>
      <c r="E1420" s="104" t="s">
        <v>348</v>
      </c>
      <c r="F1420" s="99" t="n">
        <v>1183</v>
      </c>
    </row>
    <row r="1421" customFormat="false" ht="12" hidden="false" customHeight="false" outlineLevel="3" collapsed="false">
      <c r="A1421" s="97" t="s">
        <v>800</v>
      </c>
      <c r="B1421" s="104" t="s">
        <v>314</v>
      </c>
      <c r="C1421" s="104" t="s">
        <v>811</v>
      </c>
      <c r="D1421" s="98" t="s">
        <v>364</v>
      </c>
      <c r="E1421" s="104" t="s">
        <v>348</v>
      </c>
      <c r="F1421" s="99" t="n">
        <v>564</v>
      </c>
    </row>
    <row r="1422" customFormat="false" ht="12" hidden="false" customHeight="false" outlineLevel="2" collapsed="false">
      <c r="B1422" s="104"/>
      <c r="C1422" s="101" t="s">
        <v>812</v>
      </c>
      <c r="E1422" s="104"/>
      <c r="F1422" s="99" t="n">
        <f aca="false">SUBTOTAL(9,F1416:F1421)</f>
        <v>5197</v>
      </c>
    </row>
    <row r="1423" customFormat="false" ht="12" hidden="false" customHeight="false" outlineLevel="3" collapsed="false">
      <c r="A1423" s="97" t="s">
        <v>800</v>
      </c>
      <c r="B1423" s="104" t="s">
        <v>314</v>
      </c>
      <c r="C1423" s="104" t="s">
        <v>813</v>
      </c>
      <c r="D1423" s="98" t="s">
        <v>364</v>
      </c>
      <c r="E1423" s="104" t="s">
        <v>334</v>
      </c>
      <c r="F1423" s="99" t="n">
        <v>3916</v>
      </c>
    </row>
    <row r="1424" customFormat="false" ht="12" hidden="false" customHeight="false" outlineLevel="3" collapsed="false">
      <c r="A1424" s="97" t="s">
        <v>800</v>
      </c>
      <c r="B1424" s="104" t="s">
        <v>314</v>
      </c>
      <c r="C1424" s="104" t="s">
        <v>813</v>
      </c>
      <c r="D1424" s="98" t="s">
        <v>364</v>
      </c>
      <c r="E1424" s="104" t="s">
        <v>335</v>
      </c>
      <c r="F1424" s="99" t="n">
        <v>0</v>
      </c>
    </row>
    <row r="1425" customFormat="false" ht="12" hidden="false" customHeight="false" outlineLevel="3" collapsed="false">
      <c r="A1425" s="97" t="s">
        <v>800</v>
      </c>
      <c r="B1425" s="104" t="s">
        <v>314</v>
      </c>
      <c r="C1425" s="104" t="s">
        <v>813</v>
      </c>
      <c r="D1425" s="98" t="s">
        <v>364</v>
      </c>
      <c r="E1425" s="104" t="s">
        <v>336</v>
      </c>
      <c r="F1425" s="99" t="n">
        <v>234</v>
      </c>
    </row>
    <row r="1426" customFormat="false" ht="12" hidden="false" customHeight="false" outlineLevel="3" collapsed="false">
      <c r="A1426" s="97" t="s">
        <v>800</v>
      </c>
      <c r="B1426" s="104" t="s">
        <v>314</v>
      </c>
      <c r="C1426" s="104" t="s">
        <v>813</v>
      </c>
      <c r="D1426" s="98" t="s">
        <v>364</v>
      </c>
      <c r="E1426" s="104" t="s">
        <v>337</v>
      </c>
      <c r="F1426" s="99" t="n">
        <v>45</v>
      </c>
    </row>
    <row r="1427" customFormat="false" ht="12" hidden="false" customHeight="false" outlineLevel="3" collapsed="false">
      <c r="A1427" s="97" t="s">
        <v>800</v>
      </c>
      <c r="B1427" s="104" t="s">
        <v>314</v>
      </c>
      <c r="C1427" s="104" t="s">
        <v>813</v>
      </c>
      <c r="D1427" s="98" t="s">
        <v>364</v>
      </c>
      <c r="E1427" s="104" t="s">
        <v>348</v>
      </c>
      <c r="F1427" s="99" t="n">
        <v>1260</v>
      </c>
    </row>
    <row r="1428" customFormat="false" ht="12" hidden="false" customHeight="false" outlineLevel="3" collapsed="false">
      <c r="A1428" s="97" t="s">
        <v>800</v>
      </c>
      <c r="B1428" s="104" t="s">
        <v>314</v>
      </c>
      <c r="C1428" s="104" t="s">
        <v>813</v>
      </c>
      <c r="D1428" s="98" t="s">
        <v>364</v>
      </c>
      <c r="E1428" s="104" t="s">
        <v>348</v>
      </c>
      <c r="F1428" s="99" t="n">
        <v>599</v>
      </c>
    </row>
    <row r="1429" customFormat="false" ht="12" hidden="false" customHeight="false" outlineLevel="2" collapsed="false">
      <c r="B1429" s="104"/>
      <c r="C1429" s="101" t="s">
        <v>814</v>
      </c>
      <c r="E1429" s="104"/>
      <c r="F1429" s="99" t="n">
        <f aca="false">SUBTOTAL(9,F1423:F1428)</f>
        <v>6054</v>
      </c>
    </row>
    <row r="1430" customFormat="false" ht="12" hidden="false" customHeight="false" outlineLevel="3" collapsed="false">
      <c r="A1430" s="97" t="s">
        <v>800</v>
      </c>
      <c r="B1430" s="104" t="s">
        <v>314</v>
      </c>
      <c r="C1430" s="104" t="s">
        <v>815</v>
      </c>
      <c r="D1430" s="98" t="s">
        <v>364</v>
      </c>
      <c r="E1430" s="104" t="s">
        <v>334</v>
      </c>
      <c r="F1430" s="99" t="n">
        <v>155495</v>
      </c>
    </row>
    <row r="1431" customFormat="false" ht="12" hidden="false" customHeight="false" outlineLevel="3" collapsed="false">
      <c r="A1431" s="97" t="s">
        <v>800</v>
      </c>
      <c r="B1431" s="104" t="s">
        <v>314</v>
      </c>
      <c r="C1431" s="104" t="s">
        <v>815</v>
      </c>
      <c r="D1431" s="98" t="s">
        <v>364</v>
      </c>
      <c r="E1431" s="104" t="s">
        <v>335</v>
      </c>
      <c r="F1431" s="99" t="n">
        <v>0</v>
      </c>
    </row>
    <row r="1432" customFormat="false" ht="12" hidden="false" customHeight="false" outlineLevel="3" collapsed="false">
      <c r="A1432" s="97" t="s">
        <v>800</v>
      </c>
      <c r="B1432" s="104" t="s">
        <v>314</v>
      </c>
      <c r="C1432" s="104" t="s">
        <v>815</v>
      </c>
      <c r="D1432" s="98" t="s">
        <v>364</v>
      </c>
      <c r="E1432" s="104" t="s">
        <v>336</v>
      </c>
      <c r="F1432" s="99" t="n">
        <v>10198</v>
      </c>
    </row>
    <row r="1433" customFormat="false" ht="12" hidden="false" customHeight="false" outlineLevel="3" collapsed="false">
      <c r="A1433" s="97" t="s">
        <v>800</v>
      </c>
      <c r="B1433" s="104" t="s">
        <v>314</v>
      </c>
      <c r="C1433" s="104" t="s">
        <v>815</v>
      </c>
      <c r="D1433" s="98" t="s">
        <v>364</v>
      </c>
      <c r="E1433" s="104" t="s">
        <v>337</v>
      </c>
      <c r="F1433" s="99" t="n">
        <v>1996</v>
      </c>
    </row>
    <row r="1434" customFormat="false" ht="12" hidden="false" customHeight="false" outlineLevel="3" collapsed="false">
      <c r="A1434" s="97" t="s">
        <v>800</v>
      </c>
      <c r="B1434" s="104" t="s">
        <v>314</v>
      </c>
      <c r="C1434" s="104" t="s">
        <v>815</v>
      </c>
      <c r="D1434" s="98" t="s">
        <v>364</v>
      </c>
      <c r="E1434" s="104" t="s">
        <v>348</v>
      </c>
      <c r="F1434" s="99" t="n">
        <v>57586</v>
      </c>
    </row>
    <row r="1435" customFormat="false" ht="12" hidden="false" customHeight="false" outlineLevel="3" collapsed="false">
      <c r="A1435" s="97" t="s">
        <v>800</v>
      </c>
      <c r="B1435" s="104" t="s">
        <v>314</v>
      </c>
      <c r="C1435" s="104" t="s">
        <v>815</v>
      </c>
      <c r="D1435" s="98" t="s">
        <v>364</v>
      </c>
      <c r="E1435" s="104" t="s">
        <v>348</v>
      </c>
      <c r="F1435" s="99" t="n">
        <v>27443</v>
      </c>
    </row>
    <row r="1436" customFormat="false" ht="12" hidden="false" customHeight="false" outlineLevel="2" collapsed="false">
      <c r="B1436" s="104"/>
      <c r="C1436" s="101" t="s">
        <v>816</v>
      </c>
      <c r="E1436" s="104"/>
      <c r="F1436" s="99" t="n">
        <f aca="false">SUBTOTAL(9,F1430:F1435)</f>
        <v>252718</v>
      </c>
    </row>
    <row r="1437" customFormat="false" ht="12" hidden="false" customHeight="false" outlineLevel="3" collapsed="false">
      <c r="A1437" s="97" t="s">
        <v>800</v>
      </c>
      <c r="B1437" s="104" t="s">
        <v>314</v>
      </c>
      <c r="C1437" s="104" t="s">
        <v>817</v>
      </c>
      <c r="D1437" s="98" t="s">
        <v>364</v>
      </c>
      <c r="E1437" s="104" t="s">
        <v>334</v>
      </c>
      <c r="F1437" s="99" t="n">
        <v>4164</v>
      </c>
    </row>
    <row r="1438" customFormat="false" ht="12" hidden="false" customHeight="false" outlineLevel="3" collapsed="false">
      <c r="A1438" s="97" t="s">
        <v>800</v>
      </c>
      <c r="B1438" s="104" t="s">
        <v>314</v>
      </c>
      <c r="C1438" s="104" t="s">
        <v>817</v>
      </c>
      <c r="D1438" s="98" t="s">
        <v>364</v>
      </c>
      <c r="E1438" s="104" t="s">
        <v>335</v>
      </c>
      <c r="F1438" s="99" t="n">
        <v>0</v>
      </c>
    </row>
    <row r="1439" customFormat="false" ht="12" hidden="false" customHeight="false" outlineLevel="3" collapsed="false">
      <c r="A1439" s="97" t="s">
        <v>800</v>
      </c>
      <c r="B1439" s="104" t="s">
        <v>314</v>
      </c>
      <c r="C1439" s="104" t="s">
        <v>817</v>
      </c>
      <c r="D1439" s="98" t="s">
        <v>364</v>
      </c>
      <c r="E1439" s="104" t="s">
        <v>336</v>
      </c>
      <c r="F1439" s="99" t="n">
        <v>272</v>
      </c>
    </row>
    <row r="1440" customFormat="false" ht="12" hidden="false" customHeight="false" outlineLevel="3" collapsed="false">
      <c r="A1440" s="97" t="s">
        <v>800</v>
      </c>
      <c r="B1440" s="104" t="s">
        <v>314</v>
      </c>
      <c r="C1440" s="104" t="s">
        <v>817</v>
      </c>
      <c r="D1440" s="98" t="s">
        <v>364</v>
      </c>
      <c r="E1440" s="104" t="s">
        <v>337</v>
      </c>
      <c r="F1440" s="99" t="n">
        <v>53</v>
      </c>
    </row>
    <row r="1441" customFormat="false" ht="12" hidden="false" customHeight="false" outlineLevel="3" collapsed="false">
      <c r="A1441" s="97" t="s">
        <v>800</v>
      </c>
      <c r="B1441" s="104" t="s">
        <v>314</v>
      </c>
      <c r="C1441" s="104" t="s">
        <v>817</v>
      </c>
      <c r="D1441" s="98" t="s">
        <v>364</v>
      </c>
      <c r="E1441" s="104" t="s">
        <v>348</v>
      </c>
      <c r="F1441" s="99" t="n">
        <v>1542</v>
      </c>
    </row>
    <row r="1442" customFormat="false" ht="12" hidden="false" customHeight="false" outlineLevel="3" collapsed="false">
      <c r="A1442" s="97" t="s">
        <v>800</v>
      </c>
      <c r="B1442" s="104" t="s">
        <v>314</v>
      </c>
      <c r="C1442" s="104" t="s">
        <v>817</v>
      </c>
      <c r="D1442" s="98" t="s">
        <v>364</v>
      </c>
      <c r="E1442" s="104" t="s">
        <v>348</v>
      </c>
      <c r="F1442" s="99" t="n">
        <v>734</v>
      </c>
    </row>
    <row r="1443" customFormat="false" ht="12" hidden="false" customHeight="false" outlineLevel="2" collapsed="false">
      <c r="B1443" s="104"/>
      <c r="C1443" s="101" t="s">
        <v>818</v>
      </c>
      <c r="E1443" s="104"/>
      <c r="F1443" s="99" t="n">
        <f aca="false">SUBTOTAL(9,F1437:F1442)</f>
        <v>6765</v>
      </c>
    </row>
    <row r="1444" customFormat="false" ht="12" hidden="false" customHeight="false" outlineLevel="3" collapsed="false">
      <c r="A1444" s="97" t="s">
        <v>800</v>
      </c>
      <c r="B1444" s="104" t="s">
        <v>314</v>
      </c>
      <c r="C1444" s="104" t="s">
        <v>819</v>
      </c>
      <c r="D1444" s="98" t="s">
        <v>364</v>
      </c>
      <c r="E1444" s="104" t="s">
        <v>334</v>
      </c>
      <c r="F1444" s="99" t="n">
        <v>4260</v>
      </c>
    </row>
    <row r="1445" customFormat="false" ht="12" hidden="false" customHeight="false" outlineLevel="3" collapsed="false">
      <c r="A1445" s="97" t="s">
        <v>800</v>
      </c>
      <c r="B1445" s="104" t="s">
        <v>314</v>
      </c>
      <c r="C1445" s="104" t="s">
        <v>819</v>
      </c>
      <c r="D1445" s="98" t="s">
        <v>364</v>
      </c>
      <c r="E1445" s="104" t="s">
        <v>335</v>
      </c>
      <c r="F1445" s="99" t="n">
        <v>0</v>
      </c>
    </row>
    <row r="1446" customFormat="false" ht="12" hidden="false" customHeight="false" outlineLevel="3" collapsed="false">
      <c r="A1446" s="97" t="s">
        <v>800</v>
      </c>
      <c r="B1446" s="104" t="s">
        <v>314</v>
      </c>
      <c r="C1446" s="104" t="s">
        <v>819</v>
      </c>
      <c r="D1446" s="98" t="s">
        <v>364</v>
      </c>
      <c r="E1446" s="104" t="s">
        <v>336</v>
      </c>
      <c r="F1446" s="99" t="n">
        <v>278</v>
      </c>
    </row>
    <row r="1447" customFormat="false" ht="12" hidden="false" customHeight="false" outlineLevel="3" collapsed="false">
      <c r="A1447" s="97" t="s">
        <v>800</v>
      </c>
      <c r="B1447" s="104" t="s">
        <v>314</v>
      </c>
      <c r="C1447" s="104" t="s">
        <v>819</v>
      </c>
      <c r="D1447" s="98" t="s">
        <v>364</v>
      </c>
      <c r="E1447" s="104" t="s">
        <v>337</v>
      </c>
      <c r="F1447" s="99" t="n">
        <v>54</v>
      </c>
    </row>
    <row r="1448" customFormat="false" ht="12" hidden="false" customHeight="false" outlineLevel="3" collapsed="false">
      <c r="A1448" s="97" t="s">
        <v>800</v>
      </c>
      <c r="B1448" s="104" t="s">
        <v>314</v>
      </c>
      <c r="C1448" s="104" t="s">
        <v>819</v>
      </c>
      <c r="D1448" s="98" t="s">
        <v>364</v>
      </c>
      <c r="E1448" s="104" t="s">
        <v>348</v>
      </c>
      <c r="F1448" s="99" t="n">
        <v>1577</v>
      </c>
    </row>
    <row r="1449" customFormat="false" ht="12" hidden="false" customHeight="false" outlineLevel="3" collapsed="false">
      <c r="A1449" s="97" t="s">
        <v>800</v>
      </c>
      <c r="B1449" s="104" t="s">
        <v>314</v>
      </c>
      <c r="C1449" s="104" t="s">
        <v>819</v>
      </c>
      <c r="D1449" s="98" t="s">
        <v>364</v>
      </c>
      <c r="E1449" s="104" t="s">
        <v>348</v>
      </c>
      <c r="F1449" s="99" t="n">
        <v>751</v>
      </c>
    </row>
    <row r="1450" customFormat="false" ht="12" hidden="false" customHeight="false" outlineLevel="2" collapsed="false">
      <c r="B1450" s="104"/>
      <c r="C1450" s="101" t="s">
        <v>820</v>
      </c>
      <c r="E1450" s="104"/>
      <c r="F1450" s="99" t="n">
        <f aca="false">SUBTOTAL(9,F1444:F1449)</f>
        <v>6920</v>
      </c>
    </row>
    <row r="1451" customFormat="false" ht="12" hidden="false" customHeight="false" outlineLevel="3" collapsed="false">
      <c r="A1451" s="97" t="s">
        <v>800</v>
      </c>
      <c r="B1451" s="104" t="s">
        <v>314</v>
      </c>
      <c r="C1451" s="104" t="s">
        <v>821</v>
      </c>
      <c r="D1451" s="98" t="s">
        <v>364</v>
      </c>
      <c r="E1451" s="104" t="s">
        <v>334</v>
      </c>
      <c r="F1451" s="99" t="n">
        <v>121</v>
      </c>
    </row>
    <row r="1452" customFormat="false" ht="12" hidden="false" customHeight="false" outlineLevel="3" collapsed="false">
      <c r="A1452" s="97" t="s">
        <v>800</v>
      </c>
      <c r="B1452" s="104" t="s">
        <v>314</v>
      </c>
      <c r="C1452" s="104" t="s">
        <v>821</v>
      </c>
      <c r="D1452" s="98" t="s">
        <v>364</v>
      </c>
      <c r="E1452" s="104" t="s">
        <v>335</v>
      </c>
      <c r="F1452" s="99" t="n">
        <v>0</v>
      </c>
    </row>
    <row r="1453" customFormat="false" ht="12" hidden="false" customHeight="false" outlineLevel="3" collapsed="false">
      <c r="A1453" s="97" t="s">
        <v>800</v>
      </c>
      <c r="B1453" s="104" t="s">
        <v>314</v>
      </c>
      <c r="C1453" s="104" t="s">
        <v>821</v>
      </c>
      <c r="D1453" s="98" t="s">
        <v>364</v>
      </c>
      <c r="E1453" s="104" t="s">
        <v>336</v>
      </c>
      <c r="F1453" s="99" t="n">
        <v>7</v>
      </c>
    </row>
    <row r="1454" customFormat="false" ht="12" hidden="false" customHeight="false" outlineLevel="3" collapsed="false">
      <c r="A1454" s="97" t="s">
        <v>800</v>
      </c>
      <c r="B1454" s="104" t="s">
        <v>314</v>
      </c>
      <c r="C1454" s="104" t="s">
        <v>821</v>
      </c>
      <c r="D1454" s="98" t="s">
        <v>364</v>
      </c>
      <c r="E1454" s="104" t="s">
        <v>337</v>
      </c>
      <c r="F1454" s="99" t="n">
        <v>1</v>
      </c>
    </row>
    <row r="1455" customFormat="false" ht="12" hidden="false" customHeight="false" outlineLevel="3" collapsed="false">
      <c r="A1455" s="97" t="s">
        <v>800</v>
      </c>
      <c r="B1455" s="104" t="s">
        <v>314</v>
      </c>
      <c r="C1455" s="104" t="s">
        <v>821</v>
      </c>
      <c r="D1455" s="98" t="s">
        <v>364</v>
      </c>
      <c r="E1455" s="104" t="s">
        <v>348</v>
      </c>
      <c r="F1455" s="99" t="n">
        <v>43</v>
      </c>
    </row>
    <row r="1456" customFormat="false" ht="12" hidden="false" customHeight="false" outlineLevel="3" collapsed="false">
      <c r="A1456" s="97" t="s">
        <v>800</v>
      </c>
      <c r="B1456" s="104" t="s">
        <v>314</v>
      </c>
      <c r="C1456" s="104" t="s">
        <v>821</v>
      </c>
      <c r="D1456" s="98" t="s">
        <v>364</v>
      </c>
      <c r="E1456" s="104" t="s">
        <v>348</v>
      </c>
      <c r="F1456" s="99" t="n">
        <v>20</v>
      </c>
    </row>
    <row r="1457" customFormat="false" ht="12" hidden="false" customHeight="false" outlineLevel="2" collapsed="false">
      <c r="B1457" s="104"/>
      <c r="C1457" s="101" t="s">
        <v>822</v>
      </c>
      <c r="E1457" s="104"/>
      <c r="F1457" s="99" t="n">
        <f aca="false">SUBTOTAL(9,F1451:F1456)</f>
        <v>192</v>
      </c>
    </row>
    <row r="1458" customFormat="false" ht="12" hidden="false" customHeight="false" outlineLevel="3" collapsed="false">
      <c r="A1458" s="97" t="s">
        <v>800</v>
      </c>
      <c r="B1458" s="104" t="s">
        <v>314</v>
      </c>
      <c r="C1458" s="104" t="s">
        <v>823</v>
      </c>
      <c r="D1458" s="98" t="s">
        <v>364</v>
      </c>
      <c r="E1458" s="104" t="s">
        <v>334</v>
      </c>
      <c r="F1458" s="99" t="n">
        <v>3</v>
      </c>
    </row>
    <row r="1459" customFormat="false" ht="12" hidden="false" customHeight="false" outlineLevel="3" collapsed="false">
      <c r="A1459" s="97" t="s">
        <v>800</v>
      </c>
      <c r="B1459" s="104" t="s">
        <v>314</v>
      </c>
      <c r="C1459" s="104" t="s">
        <v>823</v>
      </c>
      <c r="D1459" s="98" t="s">
        <v>364</v>
      </c>
      <c r="E1459" s="104" t="s">
        <v>335</v>
      </c>
      <c r="F1459" s="99" t="n">
        <v>0</v>
      </c>
    </row>
    <row r="1460" customFormat="false" ht="12" hidden="false" customHeight="false" outlineLevel="3" collapsed="false">
      <c r="A1460" s="97" t="s">
        <v>800</v>
      </c>
      <c r="B1460" s="104" t="s">
        <v>314</v>
      </c>
      <c r="C1460" s="104" t="s">
        <v>823</v>
      </c>
      <c r="D1460" s="98" t="s">
        <v>364</v>
      </c>
      <c r="E1460" s="104" t="s">
        <v>336</v>
      </c>
      <c r="F1460" s="99" t="n">
        <v>0</v>
      </c>
    </row>
    <row r="1461" customFormat="false" ht="12" hidden="false" customHeight="false" outlineLevel="3" collapsed="false">
      <c r="A1461" s="97" t="s">
        <v>800</v>
      </c>
      <c r="B1461" s="104" t="s">
        <v>314</v>
      </c>
      <c r="C1461" s="104" t="s">
        <v>823</v>
      </c>
      <c r="D1461" s="98" t="s">
        <v>364</v>
      </c>
      <c r="E1461" s="104" t="s">
        <v>337</v>
      </c>
      <c r="F1461" s="99" t="n">
        <v>0</v>
      </c>
    </row>
    <row r="1462" customFormat="false" ht="12" hidden="false" customHeight="false" outlineLevel="3" collapsed="false">
      <c r="A1462" s="97" t="s">
        <v>800</v>
      </c>
      <c r="B1462" s="104" t="s">
        <v>314</v>
      </c>
      <c r="C1462" s="104" t="s">
        <v>823</v>
      </c>
      <c r="D1462" s="98" t="s">
        <v>364</v>
      </c>
      <c r="E1462" s="104" t="s">
        <v>348</v>
      </c>
      <c r="F1462" s="99" t="n">
        <v>0</v>
      </c>
    </row>
    <row r="1463" customFormat="false" ht="12" hidden="false" customHeight="false" outlineLevel="3" collapsed="false">
      <c r="A1463" s="97" t="s">
        <v>800</v>
      </c>
      <c r="B1463" s="104" t="s">
        <v>314</v>
      </c>
      <c r="C1463" s="104" t="s">
        <v>823</v>
      </c>
      <c r="D1463" s="98" t="s">
        <v>364</v>
      </c>
      <c r="E1463" s="104" t="s">
        <v>348</v>
      </c>
      <c r="F1463" s="99" t="n">
        <v>0</v>
      </c>
    </row>
    <row r="1464" customFormat="false" ht="12" hidden="false" customHeight="false" outlineLevel="2" collapsed="false">
      <c r="B1464" s="104"/>
      <c r="C1464" s="101" t="s">
        <v>824</v>
      </c>
      <c r="E1464" s="104"/>
      <c r="F1464" s="99" t="n">
        <f aca="false">SUBTOTAL(9,F1458:F1463)</f>
        <v>3</v>
      </c>
    </row>
    <row r="1465" customFormat="false" ht="12" hidden="false" customHeight="false" outlineLevel="3" collapsed="false">
      <c r="A1465" s="97" t="s">
        <v>800</v>
      </c>
      <c r="B1465" s="104" t="s">
        <v>314</v>
      </c>
      <c r="C1465" s="104" t="s">
        <v>825</v>
      </c>
      <c r="D1465" s="98" t="s">
        <v>364</v>
      </c>
      <c r="E1465" s="104" t="s">
        <v>334</v>
      </c>
      <c r="F1465" s="99" t="n">
        <v>3</v>
      </c>
    </row>
    <row r="1466" customFormat="false" ht="12" hidden="false" customHeight="false" outlineLevel="3" collapsed="false">
      <c r="A1466" s="97" t="s">
        <v>800</v>
      </c>
      <c r="B1466" s="104" t="s">
        <v>314</v>
      </c>
      <c r="C1466" s="104" t="s">
        <v>825</v>
      </c>
      <c r="D1466" s="98" t="s">
        <v>364</v>
      </c>
      <c r="E1466" s="104" t="s">
        <v>335</v>
      </c>
      <c r="F1466" s="99" t="n">
        <v>0</v>
      </c>
    </row>
    <row r="1467" customFormat="false" ht="12" hidden="false" customHeight="false" outlineLevel="3" collapsed="false">
      <c r="A1467" s="97" t="s">
        <v>800</v>
      </c>
      <c r="B1467" s="104" t="s">
        <v>314</v>
      </c>
      <c r="C1467" s="104" t="s">
        <v>825</v>
      </c>
      <c r="D1467" s="98" t="s">
        <v>364</v>
      </c>
      <c r="E1467" s="104" t="s">
        <v>336</v>
      </c>
      <c r="F1467" s="99" t="n">
        <v>0</v>
      </c>
    </row>
    <row r="1468" customFormat="false" ht="12" hidden="false" customHeight="false" outlineLevel="3" collapsed="false">
      <c r="A1468" s="97" t="s">
        <v>800</v>
      </c>
      <c r="B1468" s="104" t="s">
        <v>314</v>
      </c>
      <c r="C1468" s="104" t="s">
        <v>825</v>
      </c>
      <c r="D1468" s="98" t="s">
        <v>364</v>
      </c>
      <c r="E1468" s="104" t="s">
        <v>337</v>
      </c>
      <c r="F1468" s="99" t="n">
        <v>0</v>
      </c>
    </row>
    <row r="1469" customFormat="false" ht="12" hidden="false" customHeight="false" outlineLevel="3" collapsed="false">
      <c r="A1469" s="97" t="s">
        <v>800</v>
      </c>
      <c r="B1469" s="104" t="s">
        <v>314</v>
      </c>
      <c r="C1469" s="104" t="s">
        <v>825</v>
      </c>
      <c r="D1469" s="98" t="s">
        <v>364</v>
      </c>
      <c r="E1469" s="104" t="s">
        <v>348</v>
      </c>
      <c r="F1469" s="99" t="n">
        <v>0</v>
      </c>
    </row>
    <row r="1470" customFormat="false" ht="12" hidden="false" customHeight="false" outlineLevel="3" collapsed="false">
      <c r="A1470" s="97" t="s">
        <v>800</v>
      </c>
      <c r="B1470" s="104" t="s">
        <v>314</v>
      </c>
      <c r="C1470" s="104" t="s">
        <v>825</v>
      </c>
      <c r="D1470" s="98" t="s">
        <v>364</v>
      </c>
      <c r="E1470" s="104" t="s">
        <v>348</v>
      </c>
      <c r="F1470" s="99" t="n">
        <v>0</v>
      </c>
    </row>
    <row r="1471" customFormat="false" ht="12" hidden="false" customHeight="false" outlineLevel="2" collapsed="false">
      <c r="B1471" s="104"/>
      <c r="C1471" s="101" t="s">
        <v>826</v>
      </c>
      <c r="E1471" s="104"/>
      <c r="F1471" s="99" t="n">
        <f aca="false">SUBTOTAL(9,F1465:F1470)</f>
        <v>3</v>
      </c>
    </row>
    <row r="1472" customFormat="false" ht="12" hidden="false" customHeight="false" outlineLevel="1" collapsed="false">
      <c r="B1472" s="101" t="s">
        <v>827</v>
      </c>
      <c r="C1472" s="104"/>
      <c r="E1472" s="104"/>
      <c r="F1472" s="99" t="n">
        <f aca="false">SUBTOTAL(9,F1381:F1470)</f>
        <v>574368</v>
      </c>
    </row>
    <row r="1473" customFormat="false" ht="12" hidden="false" customHeight="false" outlineLevel="3" collapsed="false">
      <c r="A1473" s="97" t="s">
        <v>800</v>
      </c>
      <c r="B1473" s="104" t="s">
        <v>221</v>
      </c>
      <c r="C1473" s="104" t="s">
        <v>828</v>
      </c>
      <c r="D1473" s="98" t="s">
        <v>364</v>
      </c>
      <c r="E1473" s="104" t="s">
        <v>334</v>
      </c>
      <c r="F1473" s="99" t="n">
        <v>75402</v>
      </c>
    </row>
    <row r="1474" customFormat="false" ht="12" hidden="false" customHeight="false" outlineLevel="3" collapsed="false">
      <c r="A1474" s="97" t="s">
        <v>800</v>
      </c>
      <c r="B1474" s="104" t="s">
        <v>221</v>
      </c>
      <c r="C1474" s="104" t="s">
        <v>828</v>
      </c>
      <c r="D1474" s="98" t="s">
        <v>364</v>
      </c>
      <c r="E1474" s="104" t="s">
        <v>335</v>
      </c>
      <c r="F1474" s="99" t="n">
        <v>0</v>
      </c>
    </row>
    <row r="1475" customFormat="false" ht="12" hidden="false" customHeight="false" outlineLevel="3" collapsed="false">
      <c r="A1475" s="97" t="s">
        <v>800</v>
      </c>
      <c r="B1475" s="104" t="s">
        <v>221</v>
      </c>
      <c r="C1475" s="104" t="s">
        <v>828</v>
      </c>
      <c r="D1475" s="98" t="s">
        <v>364</v>
      </c>
      <c r="E1475" s="104" t="s">
        <v>336</v>
      </c>
      <c r="F1475" s="99" t="n">
        <v>4109</v>
      </c>
    </row>
    <row r="1476" customFormat="false" ht="12" hidden="false" customHeight="false" outlineLevel="3" collapsed="false">
      <c r="A1476" s="97" t="s">
        <v>800</v>
      </c>
      <c r="B1476" s="104" t="s">
        <v>221</v>
      </c>
      <c r="C1476" s="104" t="s">
        <v>828</v>
      </c>
      <c r="D1476" s="98" t="s">
        <v>364</v>
      </c>
      <c r="E1476" s="104" t="s">
        <v>337</v>
      </c>
      <c r="F1476" s="99" t="n">
        <v>800</v>
      </c>
    </row>
    <row r="1477" customFormat="false" ht="12" hidden="false" customHeight="false" outlineLevel="3" collapsed="false">
      <c r="A1477" s="97" t="s">
        <v>800</v>
      </c>
      <c r="B1477" s="104" t="s">
        <v>221</v>
      </c>
      <c r="C1477" s="104" t="s">
        <v>828</v>
      </c>
      <c r="D1477" s="98" t="s">
        <v>364</v>
      </c>
      <c r="E1477" s="104" t="s">
        <v>348</v>
      </c>
      <c r="F1477" s="99" t="n">
        <v>22067</v>
      </c>
    </row>
    <row r="1478" customFormat="false" ht="12" hidden="false" customHeight="false" outlineLevel="3" collapsed="false">
      <c r="A1478" s="97" t="s">
        <v>800</v>
      </c>
      <c r="B1478" s="104" t="s">
        <v>221</v>
      </c>
      <c r="C1478" s="104" t="s">
        <v>828</v>
      </c>
      <c r="D1478" s="98" t="s">
        <v>364</v>
      </c>
      <c r="E1478" s="104" t="s">
        <v>348</v>
      </c>
      <c r="F1478" s="99" t="n">
        <v>10515</v>
      </c>
    </row>
    <row r="1479" customFormat="false" ht="12" hidden="false" customHeight="false" outlineLevel="2" collapsed="false">
      <c r="B1479" s="104"/>
      <c r="C1479" s="101" t="s">
        <v>829</v>
      </c>
      <c r="E1479" s="104"/>
      <c r="F1479" s="99" t="n">
        <f aca="false">SUBTOTAL(9,F1473:F1478)</f>
        <v>112893</v>
      </c>
    </row>
    <row r="1480" customFormat="false" ht="12" hidden="false" customHeight="false" outlineLevel="1" collapsed="false">
      <c r="B1480" s="101" t="s">
        <v>830</v>
      </c>
      <c r="C1480" s="104"/>
      <c r="E1480" s="104"/>
      <c r="F1480" s="99" t="n">
        <f aca="false">SUBTOTAL(9,F1473:F1478)</f>
        <v>112893</v>
      </c>
    </row>
    <row r="1481" customFormat="false" ht="12" hidden="false" customHeight="false" outlineLevel="3" collapsed="false">
      <c r="A1481" s="97" t="s">
        <v>800</v>
      </c>
      <c r="B1481" s="104" t="s">
        <v>161</v>
      </c>
      <c r="C1481" s="104" t="s">
        <v>367</v>
      </c>
      <c r="D1481" s="98" t="s">
        <v>364</v>
      </c>
      <c r="E1481" s="104" t="s">
        <v>348</v>
      </c>
      <c r="F1481" s="99" t="n">
        <v>985</v>
      </c>
    </row>
    <row r="1482" customFormat="false" ht="12" hidden="false" customHeight="false" outlineLevel="2" collapsed="false">
      <c r="B1482" s="104"/>
      <c r="C1482" s="101" t="s">
        <v>368</v>
      </c>
      <c r="E1482" s="104"/>
      <c r="F1482" s="99" t="n">
        <f aca="false">SUBTOTAL(9,F1481)</f>
        <v>985</v>
      </c>
    </row>
    <row r="1483" customFormat="false" ht="12" hidden="false" customHeight="false" outlineLevel="1" collapsed="false">
      <c r="B1483" s="101" t="s">
        <v>831</v>
      </c>
      <c r="C1483" s="104"/>
      <c r="E1483" s="104"/>
      <c r="F1483" s="99" t="n">
        <f aca="false">SUBTOTAL(9,F1481)</f>
        <v>985</v>
      </c>
    </row>
    <row r="1484" customFormat="false" ht="12" hidden="false" customHeight="false" outlineLevel="3" collapsed="false">
      <c r="A1484" s="97" t="s">
        <v>271</v>
      </c>
      <c r="B1484" s="104" t="s">
        <v>270</v>
      </c>
      <c r="C1484" s="104" t="s">
        <v>832</v>
      </c>
      <c r="D1484" s="98" t="s">
        <v>381</v>
      </c>
      <c r="E1484" s="104" t="s">
        <v>334</v>
      </c>
      <c r="F1484" s="99" t="n">
        <v>291</v>
      </c>
    </row>
    <row r="1485" customFormat="false" ht="12" hidden="false" customHeight="false" outlineLevel="2" collapsed="false">
      <c r="B1485" s="104"/>
      <c r="C1485" s="101" t="s">
        <v>833</v>
      </c>
      <c r="E1485" s="104"/>
      <c r="F1485" s="99" t="n">
        <f aca="false">SUBTOTAL(9,F1484)</f>
        <v>291</v>
      </c>
    </row>
    <row r="1486" customFormat="false" ht="12" hidden="false" customHeight="false" outlineLevel="1" collapsed="false">
      <c r="B1486" s="101" t="s">
        <v>834</v>
      </c>
      <c r="C1486" s="104"/>
      <c r="E1486" s="104"/>
      <c r="F1486" s="99" t="n">
        <f aca="false">SUBTOTAL(9,F1484)</f>
        <v>291</v>
      </c>
    </row>
    <row r="1487" customFormat="false" ht="12" hidden="false" customHeight="false" outlineLevel="3" collapsed="false">
      <c r="A1487" s="97" t="s">
        <v>38</v>
      </c>
      <c r="B1487" s="104" t="s">
        <v>37</v>
      </c>
      <c r="C1487" s="104" t="s">
        <v>623</v>
      </c>
      <c r="D1487" s="98" t="s">
        <v>364</v>
      </c>
      <c r="E1487" s="104" t="s">
        <v>348</v>
      </c>
      <c r="F1487" s="99" t="n">
        <v>51150</v>
      </c>
    </row>
    <row r="1488" customFormat="false" ht="12" hidden="false" customHeight="false" outlineLevel="2" collapsed="false">
      <c r="B1488" s="104"/>
      <c r="C1488" s="101" t="s">
        <v>624</v>
      </c>
      <c r="E1488" s="104"/>
      <c r="F1488" s="99" t="n">
        <f aca="false">SUBTOTAL(9,F1487)</f>
        <v>51150</v>
      </c>
    </row>
    <row r="1489" customFormat="false" ht="12" hidden="false" customHeight="false" outlineLevel="1" collapsed="false">
      <c r="B1489" s="101" t="s">
        <v>835</v>
      </c>
      <c r="C1489" s="104"/>
      <c r="E1489" s="104"/>
      <c r="F1489" s="99" t="n">
        <f aca="false">SUBTOTAL(9,F1487)</f>
        <v>51150</v>
      </c>
    </row>
    <row r="1490" customFormat="false" ht="12" hidden="false" customHeight="false" outlineLevel="3" collapsed="false">
      <c r="A1490" s="97" t="s">
        <v>38</v>
      </c>
      <c r="B1490" s="104" t="s">
        <v>39</v>
      </c>
      <c r="C1490" s="104" t="s">
        <v>836</v>
      </c>
      <c r="D1490" s="98" t="s">
        <v>364</v>
      </c>
      <c r="E1490" s="104" t="s">
        <v>345</v>
      </c>
      <c r="F1490" s="99" t="n">
        <v>10000</v>
      </c>
    </row>
    <row r="1491" customFormat="false" ht="12" hidden="false" customHeight="false" outlineLevel="2" collapsed="false">
      <c r="B1491" s="104"/>
      <c r="C1491" s="101" t="s">
        <v>837</v>
      </c>
      <c r="E1491" s="104"/>
      <c r="F1491" s="99" t="n">
        <f aca="false">SUBTOTAL(9,F1490)</f>
        <v>10000</v>
      </c>
    </row>
    <row r="1492" customFormat="false" ht="12" hidden="false" customHeight="false" outlineLevel="1" collapsed="false">
      <c r="B1492" s="101" t="s">
        <v>838</v>
      </c>
      <c r="C1492" s="104"/>
      <c r="E1492" s="104"/>
      <c r="F1492" s="99" t="n">
        <f aca="false">SUBTOTAL(9,F1490)</f>
        <v>10000</v>
      </c>
    </row>
    <row r="1493" customFormat="false" ht="12" hidden="false" customHeight="false" outlineLevel="3" collapsed="false">
      <c r="A1493" s="97" t="s">
        <v>164</v>
      </c>
      <c r="B1493" s="104" t="s">
        <v>163</v>
      </c>
      <c r="C1493" s="104" t="s">
        <v>370</v>
      </c>
      <c r="D1493" s="98" t="s">
        <v>364</v>
      </c>
      <c r="E1493" s="104" t="s">
        <v>348</v>
      </c>
      <c r="F1493" s="99" t="n">
        <v>3975</v>
      </c>
    </row>
    <row r="1494" customFormat="false" ht="12" hidden="false" customHeight="false" outlineLevel="2" collapsed="false">
      <c r="B1494" s="104"/>
      <c r="C1494" s="101" t="s">
        <v>371</v>
      </c>
      <c r="E1494" s="104"/>
      <c r="F1494" s="99" t="n">
        <f aca="false">SUBTOTAL(9,F1493)</f>
        <v>3975</v>
      </c>
    </row>
    <row r="1495" customFormat="false" ht="12" hidden="false" customHeight="false" outlineLevel="1" collapsed="false">
      <c r="B1495" s="101" t="s">
        <v>839</v>
      </c>
      <c r="C1495" s="104"/>
      <c r="E1495" s="104"/>
      <c r="F1495" s="99" t="n">
        <f aca="false">SUBTOTAL(9,F1493)</f>
        <v>3975</v>
      </c>
    </row>
    <row r="1496" customFormat="false" ht="12" hidden="false" customHeight="false" outlineLevel="3" collapsed="false">
      <c r="A1496" s="97" t="s">
        <v>164</v>
      </c>
      <c r="B1496" s="104" t="s">
        <v>165</v>
      </c>
      <c r="C1496" s="104" t="s">
        <v>367</v>
      </c>
      <c r="D1496" s="98" t="s">
        <v>364</v>
      </c>
      <c r="E1496" s="104" t="s">
        <v>348</v>
      </c>
      <c r="F1496" s="99" t="n">
        <v>820</v>
      </c>
    </row>
    <row r="1497" customFormat="false" ht="12" hidden="false" customHeight="false" outlineLevel="2" collapsed="false">
      <c r="B1497" s="104"/>
      <c r="C1497" s="101" t="s">
        <v>368</v>
      </c>
      <c r="E1497" s="104"/>
      <c r="F1497" s="99" t="n">
        <f aca="false">SUBTOTAL(9,F1496)</f>
        <v>820</v>
      </c>
    </row>
    <row r="1498" customFormat="false" ht="12" hidden="false" customHeight="false" outlineLevel="1" collapsed="false">
      <c r="B1498" s="101" t="s">
        <v>840</v>
      </c>
      <c r="C1498" s="104"/>
      <c r="E1498" s="104"/>
      <c r="F1498" s="99" t="n">
        <f aca="false">SUBTOTAL(9,F1496)</f>
        <v>820</v>
      </c>
    </row>
    <row r="1499" customFormat="false" ht="12" hidden="false" customHeight="false" outlineLevel="3" collapsed="false">
      <c r="A1499" s="97" t="s">
        <v>164</v>
      </c>
      <c r="B1499" s="104" t="s">
        <v>166</v>
      </c>
      <c r="C1499" s="104" t="s">
        <v>363</v>
      </c>
      <c r="D1499" s="98" t="s">
        <v>364</v>
      </c>
      <c r="E1499" s="104" t="s">
        <v>334</v>
      </c>
      <c r="F1499" s="99" t="n">
        <v>17919</v>
      </c>
    </row>
    <row r="1500" customFormat="false" ht="12" hidden="false" customHeight="false" outlineLevel="3" collapsed="false">
      <c r="A1500" s="97" t="s">
        <v>164</v>
      </c>
      <c r="B1500" s="104" t="s">
        <v>166</v>
      </c>
      <c r="C1500" s="104" t="s">
        <v>363</v>
      </c>
      <c r="D1500" s="98" t="s">
        <v>364</v>
      </c>
      <c r="E1500" s="104" t="s">
        <v>335</v>
      </c>
      <c r="F1500" s="99" t="n">
        <v>1795</v>
      </c>
    </row>
    <row r="1501" customFormat="false" ht="12" hidden="false" customHeight="false" outlineLevel="3" collapsed="false">
      <c r="A1501" s="97" t="s">
        <v>164</v>
      </c>
      <c r="B1501" s="104" t="s">
        <v>166</v>
      </c>
      <c r="C1501" s="104" t="s">
        <v>363</v>
      </c>
      <c r="D1501" s="98" t="s">
        <v>364</v>
      </c>
      <c r="E1501" s="104" t="s">
        <v>336</v>
      </c>
      <c r="F1501" s="99" t="n">
        <v>0</v>
      </c>
    </row>
    <row r="1502" customFormat="false" ht="12" hidden="false" customHeight="false" outlineLevel="3" collapsed="false">
      <c r="A1502" s="97" t="s">
        <v>164</v>
      </c>
      <c r="B1502" s="104" t="s">
        <v>166</v>
      </c>
      <c r="C1502" s="104" t="s">
        <v>363</v>
      </c>
      <c r="D1502" s="98" t="s">
        <v>364</v>
      </c>
      <c r="E1502" s="104" t="s">
        <v>337</v>
      </c>
      <c r="F1502" s="99" t="n">
        <v>182</v>
      </c>
    </row>
    <row r="1503" customFormat="false" ht="12" hidden="false" customHeight="false" outlineLevel="3" collapsed="false">
      <c r="A1503" s="97" t="s">
        <v>164</v>
      </c>
      <c r="B1503" s="104" t="s">
        <v>166</v>
      </c>
      <c r="C1503" s="104" t="s">
        <v>363</v>
      </c>
      <c r="D1503" s="98" t="s">
        <v>364</v>
      </c>
      <c r="E1503" s="104" t="s">
        <v>348</v>
      </c>
      <c r="F1503" s="99" t="n">
        <v>5057</v>
      </c>
    </row>
    <row r="1504" customFormat="false" ht="12" hidden="false" customHeight="false" outlineLevel="3" collapsed="false">
      <c r="A1504" s="97" t="s">
        <v>164</v>
      </c>
      <c r="B1504" s="104" t="s">
        <v>166</v>
      </c>
      <c r="C1504" s="104" t="s">
        <v>363</v>
      </c>
      <c r="D1504" s="98" t="s">
        <v>364</v>
      </c>
      <c r="E1504" s="104" t="s">
        <v>348</v>
      </c>
      <c r="F1504" s="99" t="n">
        <v>2410</v>
      </c>
    </row>
    <row r="1505" customFormat="false" ht="12" hidden="false" customHeight="false" outlineLevel="2" collapsed="false">
      <c r="B1505" s="104"/>
      <c r="C1505" s="101" t="s">
        <v>365</v>
      </c>
      <c r="E1505" s="104"/>
      <c r="F1505" s="99" t="n">
        <f aca="false">SUBTOTAL(9,F1499:F1504)</f>
        <v>27363</v>
      </c>
    </row>
    <row r="1506" customFormat="false" ht="12" hidden="false" customHeight="false" outlineLevel="1" collapsed="false">
      <c r="B1506" s="101" t="s">
        <v>841</v>
      </c>
      <c r="C1506" s="104"/>
      <c r="E1506" s="104"/>
      <c r="F1506" s="99" t="n">
        <f aca="false">SUBTOTAL(9,F1499:F1504)</f>
        <v>27363</v>
      </c>
    </row>
    <row r="1507" customFormat="false" ht="12" hidden="false" customHeight="false" outlineLevel="3" collapsed="false">
      <c r="A1507" s="97" t="s">
        <v>164</v>
      </c>
      <c r="B1507" s="104" t="s">
        <v>167</v>
      </c>
      <c r="C1507" s="104" t="s">
        <v>370</v>
      </c>
      <c r="D1507" s="98" t="s">
        <v>364</v>
      </c>
      <c r="E1507" s="104" t="s">
        <v>334</v>
      </c>
      <c r="F1507" s="99" t="n">
        <v>1456</v>
      </c>
    </row>
    <row r="1508" customFormat="false" ht="12" hidden="false" customHeight="false" outlineLevel="3" collapsed="false">
      <c r="A1508" s="97" t="s">
        <v>164</v>
      </c>
      <c r="B1508" s="104" t="s">
        <v>167</v>
      </c>
      <c r="C1508" s="104" t="s">
        <v>370</v>
      </c>
      <c r="D1508" s="98" t="s">
        <v>364</v>
      </c>
      <c r="E1508" s="104" t="s">
        <v>335</v>
      </c>
      <c r="F1508" s="99" t="n">
        <v>146</v>
      </c>
    </row>
    <row r="1509" customFormat="false" ht="12" hidden="false" customHeight="false" outlineLevel="3" collapsed="false">
      <c r="A1509" s="97" t="s">
        <v>164</v>
      </c>
      <c r="B1509" s="104" t="s">
        <v>167</v>
      </c>
      <c r="C1509" s="104" t="s">
        <v>370</v>
      </c>
      <c r="D1509" s="98" t="s">
        <v>364</v>
      </c>
      <c r="E1509" s="104" t="s">
        <v>336</v>
      </c>
      <c r="F1509" s="99" t="n">
        <v>0</v>
      </c>
    </row>
    <row r="1510" customFormat="false" ht="12" hidden="false" customHeight="false" outlineLevel="3" collapsed="false">
      <c r="A1510" s="97" t="s">
        <v>164</v>
      </c>
      <c r="B1510" s="104" t="s">
        <v>167</v>
      </c>
      <c r="C1510" s="104" t="s">
        <v>370</v>
      </c>
      <c r="D1510" s="98" t="s">
        <v>364</v>
      </c>
      <c r="E1510" s="104" t="s">
        <v>337</v>
      </c>
      <c r="F1510" s="99" t="n">
        <v>14</v>
      </c>
    </row>
    <row r="1511" customFormat="false" ht="12" hidden="false" customHeight="false" outlineLevel="3" collapsed="false">
      <c r="A1511" s="97" t="s">
        <v>164</v>
      </c>
      <c r="B1511" s="104" t="s">
        <v>167</v>
      </c>
      <c r="C1511" s="104" t="s">
        <v>370</v>
      </c>
      <c r="D1511" s="98" t="s">
        <v>364</v>
      </c>
      <c r="E1511" s="104" t="s">
        <v>348</v>
      </c>
      <c r="F1511" s="99" t="n">
        <v>409</v>
      </c>
    </row>
    <row r="1512" customFormat="false" ht="12" hidden="false" customHeight="false" outlineLevel="3" collapsed="false">
      <c r="A1512" s="97" t="s">
        <v>164</v>
      </c>
      <c r="B1512" s="104" t="s">
        <v>167</v>
      </c>
      <c r="C1512" s="104" t="s">
        <v>370</v>
      </c>
      <c r="D1512" s="98" t="s">
        <v>364</v>
      </c>
      <c r="E1512" s="104" t="s">
        <v>348</v>
      </c>
      <c r="F1512" s="99" t="n">
        <v>195</v>
      </c>
    </row>
    <row r="1513" customFormat="false" ht="12" hidden="false" customHeight="false" outlineLevel="2" collapsed="false">
      <c r="B1513" s="104"/>
      <c r="C1513" s="101" t="s">
        <v>371</v>
      </c>
      <c r="E1513" s="104"/>
      <c r="F1513" s="99" t="n">
        <f aca="false">SUBTOTAL(9,F1507:F1512)</f>
        <v>2220</v>
      </c>
    </row>
    <row r="1514" customFormat="false" ht="12" hidden="false" customHeight="false" outlineLevel="1" collapsed="false">
      <c r="B1514" s="101" t="s">
        <v>842</v>
      </c>
      <c r="C1514" s="104"/>
      <c r="E1514" s="104"/>
      <c r="F1514" s="99" t="n">
        <f aca="false">SUBTOTAL(9,F1507:F1512)</f>
        <v>2220</v>
      </c>
    </row>
    <row r="1515" customFormat="false" ht="12" hidden="false" customHeight="false" outlineLevel="3" collapsed="false">
      <c r="A1515" s="97" t="s">
        <v>169</v>
      </c>
      <c r="B1515" s="104" t="s">
        <v>168</v>
      </c>
      <c r="C1515" s="104" t="s">
        <v>363</v>
      </c>
      <c r="D1515" s="98" t="s">
        <v>364</v>
      </c>
      <c r="E1515" s="104" t="s">
        <v>334</v>
      </c>
      <c r="F1515" s="99" t="n">
        <v>24517</v>
      </c>
    </row>
    <row r="1516" customFormat="false" ht="12" hidden="false" customHeight="false" outlineLevel="3" collapsed="false">
      <c r="A1516" s="97" t="s">
        <v>169</v>
      </c>
      <c r="B1516" s="104" t="s">
        <v>168</v>
      </c>
      <c r="C1516" s="104" t="s">
        <v>363</v>
      </c>
      <c r="D1516" s="98" t="s">
        <v>364</v>
      </c>
      <c r="E1516" s="104" t="s">
        <v>335</v>
      </c>
      <c r="F1516" s="99" t="n">
        <v>2458</v>
      </c>
    </row>
    <row r="1517" customFormat="false" ht="12" hidden="false" customHeight="false" outlineLevel="3" collapsed="false">
      <c r="A1517" s="97" t="s">
        <v>169</v>
      </c>
      <c r="B1517" s="104" t="s">
        <v>168</v>
      </c>
      <c r="C1517" s="104" t="s">
        <v>363</v>
      </c>
      <c r="D1517" s="98" t="s">
        <v>364</v>
      </c>
      <c r="E1517" s="104" t="s">
        <v>336</v>
      </c>
      <c r="F1517" s="99" t="n">
        <v>0</v>
      </c>
    </row>
    <row r="1518" customFormat="false" ht="12" hidden="false" customHeight="false" outlineLevel="3" collapsed="false">
      <c r="A1518" s="97" t="s">
        <v>169</v>
      </c>
      <c r="B1518" s="104" t="s">
        <v>168</v>
      </c>
      <c r="C1518" s="104" t="s">
        <v>363</v>
      </c>
      <c r="D1518" s="98" t="s">
        <v>364</v>
      </c>
      <c r="E1518" s="104" t="s">
        <v>337</v>
      </c>
      <c r="F1518" s="99" t="n">
        <v>251</v>
      </c>
    </row>
    <row r="1519" customFormat="false" ht="12" hidden="false" customHeight="false" outlineLevel="3" collapsed="false">
      <c r="A1519" s="97" t="s">
        <v>169</v>
      </c>
      <c r="B1519" s="104" t="s">
        <v>168</v>
      </c>
      <c r="C1519" s="104" t="s">
        <v>363</v>
      </c>
      <c r="D1519" s="98" t="s">
        <v>364</v>
      </c>
      <c r="E1519" s="104" t="s">
        <v>348</v>
      </c>
      <c r="F1519" s="99" t="n">
        <v>6919</v>
      </c>
    </row>
    <row r="1520" customFormat="false" ht="12" hidden="false" customHeight="false" outlineLevel="3" collapsed="false">
      <c r="A1520" s="97" t="s">
        <v>169</v>
      </c>
      <c r="B1520" s="104" t="s">
        <v>168</v>
      </c>
      <c r="C1520" s="104" t="s">
        <v>363</v>
      </c>
      <c r="D1520" s="98" t="s">
        <v>364</v>
      </c>
      <c r="E1520" s="104" t="s">
        <v>348</v>
      </c>
      <c r="F1520" s="99" t="n">
        <v>3296</v>
      </c>
    </row>
    <row r="1521" customFormat="false" ht="12" hidden="false" customHeight="false" outlineLevel="2" collapsed="false">
      <c r="B1521" s="104"/>
      <c r="C1521" s="101" t="s">
        <v>365</v>
      </c>
      <c r="E1521" s="104"/>
      <c r="F1521" s="99" t="n">
        <f aca="false">SUBTOTAL(9,F1515:F1520)</f>
        <v>37441</v>
      </c>
    </row>
    <row r="1522" customFormat="false" ht="12" hidden="false" customHeight="false" outlineLevel="1" collapsed="false">
      <c r="B1522" s="101" t="s">
        <v>843</v>
      </c>
      <c r="C1522" s="104"/>
      <c r="E1522" s="104"/>
      <c r="F1522" s="99" t="n">
        <f aca="false">SUBTOTAL(9,F1515:F1520)</f>
        <v>37441</v>
      </c>
    </row>
    <row r="1523" customFormat="false" ht="12" hidden="false" customHeight="false" outlineLevel="3" collapsed="false">
      <c r="A1523" s="97" t="s">
        <v>169</v>
      </c>
      <c r="B1523" s="104" t="s">
        <v>170</v>
      </c>
      <c r="C1523" s="104" t="s">
        <v>370</v>
      </c>
      <c r="D1523" s="98" t="s">
        <v>364</v>
      </c>
      <c r="E1523" s="104" t="s">
        <v>334</v>
      </c>
      <c r="F1523" s="99" t="n">
        <v>28611</v>
      </c>
    </row>
    <row r="1524" customFormat="false" ht="12" hidden="false" customHeight="false" outlineLevel="3" collapsed="false">
      <c r="A1524" s="97" t="s">
        <v>169</v>
      </c>
      <c r="B1524" s="104" t="s">
        <v>170</v>
      </c>
      <c r="C1524" s="104" t="s">
        <v>370</v>
      </c>
      <c r="D1524" s="98" t="s">
        <v>364</v>
      </c>
      <c r="E1524" s="104" t="s">
        <v>335</v>
      </c>
      <c r="F1524" s="99" t="n">
        <v>2868</v>
      </c>
    </row>
    <row r="1525" customFormat="false" ht="12" hidden="false" customHeight="false" outlineLevel="3" collapsed="false">
      <c r="A1525" s="97" t="s">
        <v>169</v>
      </c>
      <c r="B1525" s="104" t="s">
        <v>170</v>
      </c>
      <c r="C1525" s="104" t="s">
        <v>370</v>
      </c>
      <c r="D1525" s="98" t="s">
        <v>364</v>
      </c>
      <c r="E1525" s="104" t="s">
        <v>336</v>
      </c>
      <c r="F1525" s="99" t="n">
        <v>0</v>
      </c>
    </row>
    <row r="1526" customFormat="false" ht="12" hidden="false" customHeight="false" outlineLevel="3" collapsed="false">
      <c r="A1526" s="97" t="s">
        <v>169</v>
      </c>
      <c r="B1526" s="104" t="s">
        <v>170</v>
      </c>
      <c r="C1526" s="104" t="s">
        <v>370</v>
      </c>
      <c r="D1526" s="98" t="s">
        <v>364</v>
      </c>
      <c r="E1526" s="104" t="s">
        <v>337</v>
      </c>
      <c r="F1526" s="99" t="n">
        <v>292</v>
      </c>
    </row>
    <row r="1527" customFormat="false" ht="12" hidden="false" customHeight="false" outlineLevel="3" collapsed="false">
      <c r="A1527" s="97" t="s">
        <v>169</v>
      </c>
      <c r="B1527" s="104" t="s">
        <v>170</v>
      </c>
      <c r="C1527" s="104" t="s">
        <v>370</v>
      </c>
      <c r="D1527" s="98" t="s">
        <v>364</v>
      </c>
      <c r="E1527" s="104" t="s">
        <v>348</v>
      </c>
      <c r="F1527" s="99" t="n">
        <v>8076</v>
      </c>
    </row>
    <row r="1528" customFormat="false" ht="12" hidden="false" customHeight="false" outlineLevel="3" collapsed="false">
      <c r="A1528" s="97" t="s">
        <v>169</v>
      </c>
      <c r="B1528" s="104" t="s">
        <v>170</v>
      </c>
      <c r="C1528" s="104" t="s">
        <v>370</v>
      </c>
      <c r="D1528" s="98" t="s">
        <v>364</v>
      </c>
      <c r="E1528" s="104" t="s">
        <v>348</v>
      </c>
      <c r="F1528" s="99" t="n">
        <v>3848</v>
      </c>
    </row>
    <row r="1529" customFormat="false" ht="12" hidden="false" customHeight="false" outlineLevel="2" collapsed="false">
      <c r="B1529" s="104"/>
      <c r="C1529" s="101" t="s">
        <v>371</v>
      </c>
      <c r="E1529" s="104"/>
      <c r="F1529" s="99" t="n">
        <f aca="false">SUBTOTAL(9,F1523:F1528)</f>
        <v>43695</v>
      </c>
    </row>
    <row r="1530" customFormat="false" ht="12" hidden="false" customHeight="false" outlineLevel="1" collapsed="false">
      <c r="B1530" s="101" t="s">
        <v>844</v>
      </c>
      <c r="C1530" s="104"/>
      <c r="E1530" s="104"/>
      <c r="F1530" s="99" t="n">
        <f aca="false">SUBTOTAL(9,F1523:F1528)</f>
        <v>43695</v>
      </c>
    </row>
    <row r="1531" customFormat="false" ht="12" hidden="false" customHeight="false" outlineLevel="3" collapsed="false">
      <c r="A1531" s="97" t="s">
        <v>169</v>
      </c>
      <c r="B1531" s="104" t="s">
        <v>171</v>
      </c>
      <c r="C1531" s="104" t="s">
        <v>373</v>
      </c>
      <c r="D1531" s="98" t="s">
        <v>364</v>
      </c>
      <c r="E1531" s="104" t="s">
        <v>334</v>
      </c>
      <c r="F1531" s="99" t="n">
        <v>23251</v>
      </c>
    </row>
    <row r="1532" customFormat="false" ht="12" hidden="false" customHeight="false" outlineLevel="3" collapsed="false">
      <c r="A1532" s="97" t="s">
        <v>169</v>
      </c>
      <c r="B1532" s="104" t="s">
        <v>171</v>
      </c>
      <c r="C1532" s="104" t="s">
        <v>373</v>
      </c>
      <c r="D1532" s="98" t="s">
        <v>364</v>
      </c>
      <c r="E1532" s="104" t="s">
        <v>335</v>
      </c>
      <c r="F1532" s="99" t="n">
        <v>2330</v>
      </c>
    </row>
    <row r="1533" customFormat="false" ht="12" hidden="false" customHeight="false" outlineLevel="3" collapsed="false">
      <c r="A1533" s="97" t="s">
        <v>169</v>
      </c>
      <c r="B1533" s="104" t="s">
        <v>171</v>
      </c>
      <c r="C1533" s="104" t="s">
        <v>373</v>
      </c>
      <c r="D1533" s="98" t="s">
        <v>364</v>
      </c>
      <c r="E1533" s="104" t="s">
        <v>336</v>
      </c>
      <c r="F1533" s="99" t="n">
        <v>0</v>
      </c>
    </row>
    <row r="1534" customFormat="false" ht="12" hidden="false" customHeight="false" outlineLevel="3" collapsed="false">
      <c r="A1534" s="97" t="s">
        <v>169</v>
      </c>
      <c r="B1534" s="104" t="s">
        <v>171</v>
      </c>
      <c r="C1534" s="104" t="s">
        <v>373</v>
      </c>
      <c r="D1534" s="98" t="s">
        <v>364</v>
      </c>
      <c r="E1534" s="104" t="s">
        <v>337</v>
      </c>
      <c r="F1534" s="99" t="n">
        <v>237</v>
      </c>
    </row>
    <row r="1535" customFormat="false" ht="12" hidden="false" customHeight="false" outlineLevel="3" collapsed="false">
      <c r="A1535" s="97" t="s">
        <v>169</v>
      </c>
      <c r="B1535" s="104" t="s">
        <v>171</v>
      </c>
      <c r="C1535" s="104" t="s">
        <v>373</v>
      </c>
      <c r="D1535" s="98" t="s">
        <v>364</v>
      </c>
      <c r="E1535" s="104" t="s">
        <v>348</v>
      </c>
      <c r="F1535" s="99" t="n">
        <v>6562</v>
      </c>
    </row>
    <row r="1536" customFormat="false" ht="12" hidden="false" customHeight="false" outlineLevel="3" collapsed="false">
      <c r="A1536" s="97" t="s">
        <v>169</v>
      </c>
      <c r="B1536" s="104" t="s">
        <v>171</v>
      </c>
      <c r="C1536" s="104" t="s">
        <v>373</v>
      </c>
      <c r="D1536" s="98" t="s">
        <v>364</v>
      </c>
      <c r="E1536" s="104" t="s">
        <v>348</v>
      </c>
      <c r="F1536" s="99" t="n">
        <v>3127</v>
      </c>
    </row>
    <row r="1537" customFormat="false" ht="12" hidden="false" customHeight="false" outlineLevel="2" collapsed="false">
      <c r="B1537" s="104"/>
      <c r="C1537" s="101" t="s">
        <v>374</v>
      </c>
      <c r="E1537" s="104"/>
      <c r="F1537" s="99" t="n">
        <f aca="false">SUBTOTAL(9,F1531:F1536)</f>
        <v>35507</v>
      </c>
    </row>
    <row r="1538" customFormat="false" ht="12" hidden="false" customHeight="false" outlineLevel="1" collapsed="false">
      <c r="B1538" s="101" t="s">
        <v>845</v>
      </c>
      <c r="C1538" s="104"/>
      <c r="E1538" s="104"/>
      <c r="F1538" s="99" t="n">
        <f aca="false">SUBTOTAL(9,F1531:F1536)</f>
        <v>35507</v>
      </c>
    </row>
    <row r="1539" customFormat="false" ht="12" hidden="false" customHeight="false" outlineLevel="3" collapsed="false">
      <c r="A1539" s="97" t="s">
        <v>169</v>
      </c>
      <c r="B1539" s="104" t="s">
        <v>172</v>
      </c>
      <c r="C1539" s="104" t="s">
        <v>367</v>
      </c>
      <c r="D1539" s="98" t="s">
        <v>364</v>
      </c>
      <c r="E1539" s="104" t="s">
        <v>348</v>
      </c>
      <c r="F1539" s="99" t="n">
        <v>8199</v>
      </c>
    </row>
    <row r="1540" customFormat="false" ht="12" hidden="false" customHeight="false" outlineLevel="2" collapsed="false">
      <c r="B1540" s="104"/>
      <c r="C1540" s="101" t="s">
        <v>368</v>
      </c>
      <c r="E1540" s="104"/>
      <c r="F1540" s="99" t="n">
        <f aca="false">SUBTOTAL(9,F1539)</f>
        <v>8199</v>
      </c>
    </row>
    <row r="1541" customFormat="false" ht="12" hidden="false" customHeight="false" outlineLevel="1" collapsed="false">
      <c r="B1541" s="101" t="s">
        <v>846</v>
      </c>
      <c r="C1541" s="104"/>
      <c r="E1541" s="104"/>
      <c r="F1541" s="99" t="n">
        <f aca="false">SUBTOTAL(9,F1539)</f>
        <v>8199</v>
      </c>
    </row>
    <row r="1542" customFormat="false" ht="12" hidden="false" customHeight="false" outlineLevel="3" collapsed="false">
      <c r="A1542" s="97" t="s">
        <v>273</v>
      </c>
      <c r="B1542" s="104" t="s">
        <v>272</v>
      </c>
      <c r="C1542" s="104" t="s">
        <v>847</v>
      </c>
      <c r="D1542" s="98" t="s">
        <v>381</v>
      </c>
      <c r="E1542" s="104" t="s">
        <v>334</v>
      </c>
      <c r="F1542" s="99" t="n">
        <v>300</v>
      </c>
    </row>
    <row r="1543" customFormat="false" ht="12" hidden="false" customHeight="false" outlineLevel="3" collapsed="false">
      <c r="A1543" s="97" t="s">
        <v>273</v>
      </c>
      <c r="B1543" s="104" t="s">
        <v>272</v>
      </c>
      <c r="C1543" s="104" t="s">
        <v>847</v>
      </c>
      <c r="D1543" s="98" t="s">
        <v>381</v>
      </c>
      <c r="E1543" s="104" t="s">
        <v>338</v>
      </c>
      <c r="F1543" s="99" t="n">
        <v>39</v>
      </c>
    </row>
    <row r="1544" customFormat="false" ht="12" hidden="false" customHeight="false" outlineLevel="2" collapsed="false">
      <c r="B1544" s="104"/>
      <c r="C1544" s="101" t="s">
        <v>848</v>
      </c>
      <c r="E1544" s="104"/>
      <c r="F1544" s="99" t="n">
        <f aca="false">SUBTOTAL(9,F1542:F1543)</f>
        <v>339</v>
      </c>
    </row>
    <row r="1545" customFormat="false" ht="12" hidden="false" customHeight="false" outlineLevel="1" collapsed="false">
      <c r="B1545" s="101" t="s">
        <v>849</v>
      </c>
      <c r="C1545" s="104"/>
      <c r="E1545" s="104"/>
      <c r="F1545" s="99" t="n">
        <f aca="false">SUBTOTAL(9,F1542:F1543)</f>
        <v>339</v>
      </c>
    </row>
    <row r="1546" customFormat="false" ht="12" hidden="false" customHeight="false" outlineLevel="3" collapsed="false">
      <c r="A1546" s="97" t="s">
        <v>174</v>
      </c>
      <c r="B1546" s="104" t="s">
        <v>173</v>
      </c>
      <c r="C1546" s="104" t="s">
        <v>363</v>
      </c>
      <c r="D1546" s="98" t="s">
        <v>364</v>
      </c>
      <c r="E1546" s="104" t="s">
        <v>334</v>
      </c>
      <c r="F1546" s="99" t="n">
        <v>5546</v>
      </c>
    </row>
    <row r="1547" customFormat="false" ht="12" hidden="false" customHeight="false" outlineLevel="3" collapsed="false">
      <c r="A1547" s="97" t="s">
        <v>174</v>
      </c>
      <c r="B1547" s="104" t="s">
        <v>173</v>
      </c>
      <c r="C1547" s="104" t="s">
        <v>363</v>
      </c>
      <c r="D1547" s="98" t="s">
        <v>364</v>
      </c>
      <c r="E1547" s="104" t="s">
        <v>335</v>
      </c>
      <c r="F1547" s="99" t="n">
        <v>0</v>
      </c>
    </row>
    <row r="1548" customFormat="false" ht="12" hidden="false" customHeight="false" outlineLevel="3" collapsed="false">
      <c r="A1548" s="97" t="s">
        <v>174</v>
      </c>
      <c r="B1548" s="104" t="s">
        <v>173</v>
      </c>
      <c r="C1548" s="104" t="s">
        <v>363</v>
      </c>
      <c r="D1548" s="98" t="s">
        <v>364</v>
      </c>
      <c r="E1548" s="104" t="s">
        <v>336</v>
      </c>
      <c r="F1548" s="99" t="n">
        <v>302</v>
      </c>
    </row>
    <row r="1549" customFormat="false" ht="12" hidden="false" customHeight="false" outlineLevel="3" collapsed="false">
      <c r="A1549" s="97" t="s">
        <v>174</v>
      </c>
      <c r="B1549" s="104" t="s">
        <v>173</v>
      </c>
      <c r="C1549" s="104" t="s">
        <v>363</v>
      </c>
      <c r="D1549" s="98" t="s">
        <v>364</v>
      </c>
      <c r="E1549" s="104" t="s">
        <v>337</v>
      </c>
      <c r="F1549" s="99" t="n">
        <v>58</v>
      </c>
    </row>
    <row r="1550" customFormat="false" ht="12" hidden="false" customHeight="false" outlineLevel="3" collapsed="false">
      <c r="A1550" s="97" t="s">
        <v>174</v>
      </c>
      <c r="B1550" s="104" t="s">
        <v>173</v>
      </c>
      <c r="C1550" s="104" t="s">
        <v>363</v>
      </c>
      <c r="D1550" s="98" t="s">
        <v>364</v>
      </c>
      <c r="E1550" s="104" t="s">
        <v>348</v>
      </c>
      <c r="F1550" s="99" t="n">
        <v>1623</v>
      </c>
    </row>
    <row r="1551" customFormat="false" ht="12" hidden="false" customHeight="false" outlineLevel="3" collapsed="false">
      <c r="A1551" s="97" t="s">
        <v>174</v>
      </c>
      <c r="B1551" s="104" t="s">
        <v>173</v>
      </c>
      <c r="C1551" s="104" t="s">
        <v>363</v>
      </c>
      <c r="D1551" s="98" t="s">
        <v>364</v>
      </c>
      <c r="E1551" s="104" t="s">
        <v>348</v>
      </c>
      <c r="F1551" s="99" t="n">
        <v>773</v>
      </c>
    </row>
    <row r="1552" customFormat="false" ht="12" hidden="false" customHeight="false" outlineLevel="2" collapsed="false">
      <c r="B1552" s="104"/>
      <c r="C1552" s="101" t="s">
        <v>365</v>
      </c>
      <c r="E1552" s="104"/>
      <c r="F1552" s="99" t="n">
        <f aca="false">SUBTOTAL(9,F1546:F1551)</f>
        <v>8302</v>
      </c>
    </row>
    <row r="1553" customFormat="false" ht="12" hidden="false" customHeight="false" outlineLevel="1" collapsed="false">
      <c r="B1553" s="101" t="s">
        <v>850</v>
      </c>
      <c r="C1553" s="104"/>
      <c r="E1553" s="104"/>
      <c r="F1553" s="99" t="n">
        <f aca="false">SUBTOTAL(9,F1546:F1551)</f>
        <v>8302</v>
      </c>
    </row>
    <row r="1554" customFormat="false" ht="12" hidden="false" customHeight="false" outlineLevel="3" collapsed="false">
      <c r="A1554" s="97" t="s">
        <v>176</v>
      </c>
      <c r="B1554" s="104" t="s">
        <v>175</v>
      </c>
      <c r="C1554" s="104" t="s">
        <v>370</v>
      </c>
      <c r="D1554" s="98" t="s">
        <v>364</v>
      </c>
      <c r="E1554" s="104" t="s">
        <v>334</v>
      </c>
      <c r="F1554" s="99" t="n">
        <v>0</v>
      </c>
    </row>
    <row r="1555" customFormat="false" ht="12" hidden="false" customHeight="false" outlineLevel="3" collapsed="false">
      <c r="A1555" s="97" t="s">
        <v>176</v>
      </c>
      <c r="B1555" s="104" t="s">
        <v>175</v>
      </c>
      <c r="C1555" s="104" t="s">
        <v>370</v>
      </c>
      <c r="D1555" s="98" t="s">
        <v>364</v>
      </c>
      <c r="E1555" s="104" t="s">
        <v>335</v>
      </c>
      <c r="F1555" s="99" t="n">
        <v>311</v>
      </c>
    </row>
    <row r="1556" customFormat="false" ht="12" hidden="false" customHeight="false" outlineLevel="3" collapsed="false">
      <c r="A1556" s="97" t="s">
        <v>176</v>
      </c>
      <c r="B1556" s="104" t="s">
        <v>175</v>
      </c>
      <c r="C1556" s="104" t="s">
        <v>370</v>
      </c>
      <c r="D1556" s="98" t="s">
        <v>364</v>
      </c>
      <c r="E1556" s="104" t="s">
        <v>336</v>
      </c>
      <c r="F1556" s="99" t="n">
        <v>3106</v>
      </c>
    </row>
    <row r="1557" customFormat="false" ht="12" hidden="false" customHeight="false" outlineLevel="3" collapsed="false">
      <c r="A1557" s="97" t="s">
        <v>176</v>
      </c>
      <c r="B1557" s="104" t="s">
        <v>175</v>
      </c>
      <c r="C1557" s="104" t="s">
        <v>370</v>
      </c>
      <c r="D1557" s="98" t="s">
        <v>364</v>
      </c>
      <c r="E1557" s="104" t="s">
        <v>337</v>
      </c>
      <c r="F1557" s="99" t="n">
        <v>31</v>
      </c>
    </row>
    <row r="1558" customFormat="false" ht="12" hidden="false" customHeight="false" outlineLevel="3" collapsed="false">
      <c r="A1558" s="97" t="s">
        <v>176</v>
      </c>
      <c r="B1558" s="104" t="s">
        <v>175</v>
      </c>
      <c r="C1558" s="104" t="s">
        <v>370</v>
      </c>
      <c r="D1558" s="98" t="s">
        <v>364</v>
      </c>
      <c r="E1558" s="104" t="s">
        <v>346</v>
      </c>
      <c r="F1558" s="99" t="n">
        <v>341</v>
      </c>
    </row>
    <row r="1559" customFormat="false" ht="12" hidden="false" customHeight="false" outlineLevel="3" collapsed="false">
      <c r="A1559" s="97" t="s">
        <v>176</v>
      </c>
      <c r="B1559" s="104" t="s">
        <v>175</v>
      </c>
      <c r="C1559" s="104" t="s">
        <v>370</v>
      </c>
      <c r="D1559" s="98" t="s">
        <v>364</v>
      </c>
      <c r="E1559" s="104" t="s">
        <v>348</v>
      </c>
      <c r="F1559" s="99" t="n">
        <v>492</v>
      </c>
    </row>
    <row r="1560" customFormat="false" ht="12" hidden="false" customHeight="false" outlineLevel="2" collapsed="false">
      <c r="B1560" s="104"/>
      <c r="C1560" s="101" t="s">
        <v>371</v>
      </c>
      <c r="E1560" s="104"/>
      <c r="F1560" s="99" t="n">
        <f aca="false">SUBTOTAL(9,F1554:F1559)</f>
        <v>4281</v>
      </c>
    </row>
    <row r="1561" customFormat="false" ht="12" hidden="false" customHeight="false" outlineLevel="1" collapsed="false">
      <c r="B1561" s="101" t="s">
        <v>851</v>
      </c>
      <c r="C1561" s="104"/>
      <c r="E1561" s="104"/>
      <c r="F1561" s="99" t="n">
        <f aca="false">SUBTOTAL(9,F1554:F1559)</f>
        <v>4281</v>
      </c>
    </row>
    <row r="1562" customFormat="false" ht="12" hidden="false" customHeight="false" outlineLevel="3" collapsed="false">
      <c r="A1562" s="97" t="s">
        <v>176</v>
      </c>
      <c r="B1562" s="104" t="s">
        <v>177</v>
      </c>
      <c r="C1562" s="104" t="s">
        <v>373</v>
      </c>
      <c r="D1562" s="98" t="s">
        <v>364</v>
      </c>
      <c r="E1562" s="104" t="s">
        <v>334</v>
      </c>
      <c r="F1562" s="99" t="n">
        <v>0</v>
      </c>
    </row>
    <row r="1563" customFormat="false" ht="12" hidden="false" customHeight="false" outlineLevel="3" collapsed="false">
      <c r="A1563" s="97" t="s">
        <v>176</v>
      </c>
      <c r="B1563" s="104" t="s">
        <v>177</v>
      </c>
      <c r="C1563" s="104" t="s">
        <v>373</v>
      </c>
      <c r="D1563" s="98" t="s">
        <v>364</v>
      </c>
      <c r="E1563" s="104" t="s">
        <v>335</v>
      </c>
      <c r="F1563" s="99" t="n">
        <v>519</v>
      </c>
    </row>
    <row r="1564" customFormat="false" ht="12" hidden="false" customHeight="false" outlineLevel="3" collapsed="false">
      <c r="A1564" s="97" t="s">
        <v>176</v>
      </c>
      <c r="B1564" s="104" t="s">
        <v>177</v>
      </c>
      <c r="C1564" s="104" t="s">
        <v>373</v>
      </c>
      <c r="D1564" s="98" t="s">
        <v>364</v>
      </c>
      <c r="E1564" s="104" t="s">
        <v>336</v>
      </c>
      <c r="F1564" s="99" t="n">
        <v>5186</v>
      </c>
    </row>
    <row r="1565" customFormat="false" ht="12" hidden="false" customHeight="false" outlineLevel="3" collapsed="false">
      <c r="A1565" s="97" t="s">
        <v>176</v>
      </c>
      <c r="B1565" s="104" t="s">
        <v>177</v>
      </c>
      <c r="C1565" s="104" t="s">
        <v>373</v>
      </c>
      <c r="D1565" s="98" t="s">
        <v>364</v>
      </c>
      <c r="E1565" s="104" t="s">
        <v>337</v>
      </c>
      <c r="F1565" s="99" t="n">
        <v>52</v>
      </c>
    </row>
    <row r="1566" customFormat="false" ht="12" hidden="false" customHeight="false" outlineLevel="3" collapsed="false">
      <c r="A1566" s="97" t="s">
        <v>176</v>
      </c>
      <c r="B1566" s="104" t="s">
        <v>177</v>
      </c>
      <c r="C1566" s="104" t="s">
        <v>373</v>
      </c>
      <c r="D1566" s="98" t="s">
        <v>364</v>
      </c>
      <c r="E1566" s="104" t="s">
        <v>346</v>
      </c>
      <c r="F1566" s="99" t="n">
        <v>570</v>
      </c>
    </row>
    <row r="1567" customFormat="false" ht="12" hidden="false" customHeight="false" outlineLevel="3" collapsed="false">
      <c r="A1567" s="97" t="s">
        <v>176</v>
      </c>
      <c r="B1567" s="104" t="s">
        <v>177</v>
      </c>
      <c r="C1567" s="104" t="s">
        <v>373</v>
      </c>
      <c r="D1567" s="98" t="s">
        <v>364</v>
      </c>
      <c r="E1567" s="104" t="s">
        <v>348</v>
      </c>
      <c r="F1567" s="99" t="n">
        <v>823</v>
      </c>
    </row>
    <row r="1568" customFormat="false" ht="12" hidden="false" customHeight="false" outlineLevel="2" collapsed="false">
      <c r="B1568" s="104"/>
      <c r="C1568" s="101" t="s">
        <v>374</v>
      </c>
      <c r="E1568" s="104"/>
      <c r="F1568" s="99" t="n">
        <f aca="false">SUBTOTAL(9,F1562:F1567)</f>
        <v>7150</v>
      </c>
    </row>
    <row r="1569" customFormat="false" ht="12" hidden="false" customHeight="false" outlineLevel="1" collapsed="false">
      <c r="B1569" s="101" t="s">
        <v>852</v>
      </c>
      <c r="C1569" s="104"/>
      <c r="E1569" s="104"/>
      <c r="F1569" s="99" t="n">
        <f aca="false">SUBTOTAL(9,F1562:F1567)</f>
        <v>7150</v>
      </c>
    </row>
    <row r="1570" customFormat="false" ht="12" hidden="false" customHeight="false" outlineLevel="3" collapsed="false">
      <c r="A1570" s="97" t="s">
        <v>179</v>
      </c>
      <c r="B1570" s="104" t="s">
        <v>178</v>
      </c>
      <c r="C1570" s="104" t="s">
        <v>367</v>
      </c>
      <c r="D1570" s="98" t="s">
        <v>364</v>
      </c>
      <c r="E1570" s="104" t="s">
        <v>348</v>
      </c>
      <c r="F1570" s="99" t="n">
        <v>206</v>
      </c>
    </row>
    <row r="1571" customFormat="false" ht="12" hidden="false" customHeight="false" outlineLevel="2" collapsed="false">
      <c r="B1571" s="104"/>
      <c r="C1571" s="101" t="s">
        <v>368</v>
      </c>
      <c r="E1571" s="104"/>
      <c r="F1571" s="99" t="n">
        <f aca="false">SUBTOTAL(9,F1570)</f>
        <v>206</v>
      </c>
    </row>
    <row r="1572" customFormat="false" ht="12" hidden="false" customHeight="false" outlineLevel="1" collapsed="false">
      <c r="B1572" s="101" t="s">
        <v>853</v>
      </c>
      <c r="C1572" s="104"/>
      <c r="E1572" s="104"/>
      <c r="F1572" s="99" t="n">
        <f aca="false">SUBTOTAL(9,F1570)</f>
        <v>206</v>
      </c>
    </row>
    <row r="1573" customFormat="false" ht="12" hidden="false" customHeight="false" outlineLevel="3" collapsed="false">
      <c r="A1573" s="97" t="s">
        <v>179</v>
      </c>
      <c r="B1573" s="104" t="s">
        <v>180</v>
      </c>
      <c r="C1573" s="104" t="s">
        <v>370</v>
      </c>
      <c r="D1573" s="98" t="s">
        <v>364</v>
      </c>
      <c r="E1573" s="104" t="s">
        <v>334</v>
      </c>
      <c r="F1573" s="99" t="n">
        <v>100</v>
      </c>
    </row>
    <row r="1574" customFormat="false" ht="12" hidden="false" customHeight="false" outlineLevel="3" collapsed="false">
      <c r="A1574" s="97" t="s">
        <v>179</v>
      </c>
      <c r="B1574" s="104" t="s">
        <v>180</v>
      </c>
      <c r="C1574" s="104" t="s">
        <v>370</v>
      </c>
      <c r="D1574" s="98" t="s">
        <v>364</v>
      </c>
      <c r="E1574" s="104" t="s">
        <v>335</v>
      </c>
      <c r="F1574" s="99" t="n">
        <v>0</v>
      </c>
    </row>
    <row r="1575" customFormat="false" ht="12" hidden="false" customHeight="false" outlineLevel="3" collapsed="false">
      <c r="A1575" s="97" t="s">
        <v>179</v>
      </c>
      <c r="B1575" s="104" t="s">
        <v>180</v>
      </c>
      <c r="C1575" s="104" t="s">
        <v>370</v>
      </c>
      <c r="D1575" s="98" t="s">
        <v>364</v>
      </c>
      <c r="E1575" s="104" t="s">
        <v>336</v>
      </c>
      <c r="F1575" s="99" t="n">
        <v>5</v>
      </c>
    </row>
    <row r="1576" customFormat="false" ht="12" hidden="false" customHeight="false" outlineLevel="3" collapsed="false">
      <c r="A1576" s="97" t="s">
        <v>179</v>
      </c>
      <c r="B1576" s="104" t="s">
        <v>180</v>
      </c>
      <c r="C1576" s="104" t="s">
        <v>370</v>
      </c>
      <c r="D1576" s="98" t="s">
        <v>364</v>
      </c>
      <c r="E1576" s="104" t="s">
        <v>337</v>
      </c>
      <c r="F1576" s="99" t="n">
        <v>0</v>
      </c>
    </row>
    <row r="1577" customFormat="false" ht="12" hidden="false" customHeight="false" outlineLevel="3" collapsed="false">
      <c r="A1577" s="97" t="s">
        <v>179</v>
      </c>
      <c r="B1577" s="104" t="s">
        <v>180</v>
      </c>
      <c r="C1577" s="104" t="s">
        <v>370</v>
      </c>
      <c r="D1577" s="98" t="s">
        <v>364</v>
      </c>
      <c r="E1577" s="104" t="s">
        <v>348</v>
      </c>
      <c r="F1577" s="99" t="n">
        <v>29</v>
      </c>
    </row>
    <row r="1578" customFormat="false" ht="12" hidden="false" customHeight="false" outlineLevel="3" collapsed="false">
      <c r="A1578" s="97" t="s">
        <v>179</v>
      </c>
      <c r="B1578" s="104" t="s">
        <v>180</v>
      </c>
      <c r="C1578" s="104" t="s">
        <v>370</v>
      </c>
      <c r="D1578" s="98" t="s">
        <v>364</v>
      </c>
      <c r="E1578" s="104" t="s">
        <v>348</v>
      </c>
      <c r="F1578" s="99" t="n">
        <v>14</v>
      </c>
    </row>
    <row r="1579" customFormat="false" ht="12" hidden="false" customHeight="false" outlineLevel="2" collapsed="false">
      <c r="B1579" s="104"/>
      <c r="C1579" s="101" t="s">
        <v>371</v>
      </c>
      <c r="E1579" s="104"/>
      <c r="F1579" s="99" t="n">
        <f aca="false">SUBTOTAL(9,F1573:F1578)</f>
        <v>148</v>
      </c>
    </row>
    <row r="1580" customFormat="false" ht="12" hidden="false" customHeight="false" outlineLevel="1" collapsed="false">
      <c r="B1580" s="101" t="s">
        <v>854</v>
      </c>
      <c r="C1580" s="104"/>
      <c r="E1580" s="104"/>
      <c r="F1580" s="99" t="n">
        <f aca="false">SUBTOTAL(9,F1573:F1578)</f>
        <v>148</v>
      </c>
    </row>
    <row r="1581" customFormat="false" ht="12" hidden="false" customHeight="false" outlineLevel="3" collapsed="false">
      <c r="A1581" s="97" t="s">
        <v>223</v>
      </c>
      <c r="B1581" s="104" t="s">
        <v>222</v>
      </c>
      <c r="C1581" s="104" t="s">
        <v>855</v>
      </c>
      <c r="D1581" s="98" t="s">
        <v>364</v>
      </c>
      <c r="E1581" s="104" t="s">
        <v>334</v>
      </c>
      <c r="F1581" s="99" t="n">
        <v>203</v>
      </c>
    </row>
    <row r="1582" customFormat="false" ht="12" hidden="false" customHeight="false" outlineLevel="3" collapsed="false">
      <c r="A1582" s="97" t="s">
        <v>223</v>
      </c>
      <c r="B1582" s="104" t="s">
        <v>222</v>
      </c>
      <c r="C1582" s="104" t="s">
        <v>855</v>
      </c>
      <c r="D1582" s="98" t="s">
        <v>364</v>
      </c>
      <c r="E1582" s="104" t="s">
        <v>335</v>
      </c>
      <c r="F1582" s="99" t="n">
        <v>10</v>
      </c>
    </row>
    <row r="1583" customFormat="false" ht="12" hidden="false" customHeight="false" outlineLevel="3" collapsed="false">
      <c r="A1583" s="97" t="s">
        <v>223</v>
      </c>
      <c r="B1583" s="104" t="s">
        <v>222</v>
      </c>
      <c r="C1583" s="104" t="s">
        <v>855</v>
      </c>
      <c r="D1583" s="98" t="s">
        <v>364</v>
      </c>
      <c r="E1583" s="104" t="s">
        <v>336</v>
      </c>
      <c r="F1583" s="99" t="n">
        <v>14</v>
      </c>
    </row>
    <row r="1584" customFormat="false" ht="12" hidden="false" customHeight="false" outlineLevel="3" collapsed="false">
      <c r="A1584" s="97" t="s">
        <v>223</v>
      </c>
      <c r="B1584" s="104" t="s">
        <v>222</v>
      </c>
      <c r="C1584" s="104" t="s">
        <v>855</v>
      </c>
      <c r="D1584" s="98" t="s">
        <v>364</v>
      </c>
      <c r="E1584" s="104" t="s">
        <v>337</v>
      </c>
      <c r="F1584" s="99" t="n">
        <v>11</v>
      </c>
    </row>
    <row r="1585" customFormat="false" ht="12" hidden="false" customHeight="false" outlineLevel="3" collapsed="false">
      <c r="A1585" s="97" t="s">
        <v>223</v>
      </c>
      <c r="B1585" s="104" t="s">
        <v>222</v>
      </c>
      <c r="C1585" s="104" t="s">
        <v>855</v>
      </c>
      <c r="D1585" s="98" t="s">
        <v>364</v>
      </c>
      <c r="E1585" s="104" t="s">
        <v>348</v>
      </c>
      <c r="F1585" s="99" t="n">
        <v>124</v>
      </c>
    </row>
    <row r="1586" customFormat="false" ht="12" hidden="false" customHeight="false" outlineLevel="3" collapsed="false">
      <c r="A1586" s="97" t="s">
        <v>223</v>
      </c>
      <c r="B1586" s="104" t="s">
        <v>222</v>
      </c>
      <c r="C1586" s="104" t="s">
        <v>855</v>
      </c>
      <c r="D1586" s="98" t="s">
        <v>364</v>
      </c>
      <c r="E1586" s="104" t="s">
        <v>348</v>
      </c>
      <c r="F1586" s="99" t="n">
        <v>125</v>
      </c>
    </row>
    <row r="1587" customFormat="false" ht="12" hidden="false" customHeight="false" outlineLevel="2" collapsed="false">
      <c r="B1587" s="104"/>
      <c r="C1587" s="101" t="s">
        <v>856</v>
      </c>
      <c r="E1587" s="104"/>
      <c r="F1587" s="99" t="n">
        <f aca="false">SUBTOTAL(9,F1581:F1586)</f>
        <v>487</v>
      </c>
    </row>
    <row r="1588" customFormat="false" ht="12" hidden="false" customHeight="false" outlineLevel="3" collapsed="false">
      <c r="A1588" s="97" t="s">
        <v>223</v>
      </c>
      <c r="B1588" s="104" t="s">
        <v>222</v>
      </c>
      <c r="C1588" s="104" t="s">
        <v>857</v>
      </c>
      <c r="D1588" s="98" t="s">
        <v>364</v>
      </c>
      <c r="E1588" s="104" t="s">
        <v>334</v>
      </c>
      <c r="F1588" s="99" t="n">
        <v>0</v>
      </c>
    </row>
    <row r="1589" customFormat="false" ht="12" hidden="false" customHeight="false" outlineLevel="3" collapsed="false">
      <c r="A1589" s="97" t="s">
        <v>223</v>
      </c>
      <c r="B1589" s="104" t="s">
        <v>222</v>
      </c>
      <c r="C1589" s="104" t="s">
        <v>857</v>
      </c>
      <c r="D1589" s="98" t="s">
        <v>364</v>
      </c>
      <c r="E1589" s="104" t="s">
        <v>335</v>
      </c>
      <c r="F1589" s="99" t="n">
        <v>0</v>
      </c>
    </row>
    <row r="1590" customFormat="false" ht="12" hidden="false" customHeight="false" outlineLevel="3" collapsed="false">
      <c r="A1590" s="97" t="s">
        <v>223</v>
      </c>
      <c r="B1590" s="104" t="s">
        <v>222</v>
      </c>
      <c r="C1590" s="104" t="s">
        <v>857</v>
      </c>
      <c r="D1590" s="98" t="s">
        <v>364</v>
      </c>
      <c r="E1590" s="104" t="s">
        <v>336</v>
      </c>
      <c r="F1590" s="99" t="n">
        <v>0</v>
      </c>
    </row>
    <row r="1591" customFormat="false" ht="12" hidden="false" customHeight="false" outlineLevel="3" collapsed="false">
      <c r="A1591" s="97" t="s">
        <v>223</v>
      </c>
      <c r="B1591" s="104" t="s">
        <v>222</v>
      </c>
      <c r="C1591" s="104" t="s">
        <v>857</v>
      </c>
      <c r="D1591" s="98" t="s">
        <v>364</v>
      </c>
      <c r="E1591" s="104" t="s">
        <v>337</v>
      </c>
      <c r="F1591" s="99" t="n">
        <v>0</v>
      </c>
    </row>
    <row r="1592" customFormat="false" ht="12" hidden="false" customHeight="false" outlineLevel="3" collapsed="false">
      <c r="A1592" s="97" t="s">
        <v>223</v>
      </c>
      <c r="B1592" s="104" t="s">
        <v>222</v>
      </c>
      <c r="C1592" s="104" t="s">
        <v>857</v>
      </c>
      <c r="D1592" s="98" t="s">
        <v>364</v>
      </c>
      <c r="E1592" s="104" t="s">
        <v>348</v>
      </c>
      <c r="F1592" s="99" t="n">
        <v>0</v>
      </c>
    </row>
    <row r="1593" customFormat="false" ht="12" hidden="false" customHeight="false" outlineLevel="3" collapsed="false">
      <c r="A1593" s="97" t="s">
        <v>223</v>
      </c>
      <c r="B1593" s="104" t="s">
        <v>222</v>
      </c>
      <c r="C1593" s="104" t="s">
        <v>857</v>
      </c>
      <c r="D1593" s="98" t="s">
        <v>364</v>
      </c>
      <c r="E1593" s="104" t="s">
        <v>348</v>
      </c>
      <c r="F1593" s="99" t="n">
        <v>0</v>
      </c>
    </row>
    <row r="1594" customFormat="false" ht="12" hidden="false" customHeight="false" outlineLevel="2" collapsed="false">
      <c r="B1594" s="104"/>
      <c r="C1594" s="101" t="s">
        <v>858</v>
      </c>
      <c r="E1594" s="104"/>
      <c r="F1594" s="99" t="n">
        <f aca="false">SUBTOTAL(9,F1588:F1593)</f>
        <v>0</v>
      </c>
    </row>
    <row r="1595" customFormat="false" ht="12" hidden="false" customHeight="false" outlineLevel="3" collapsed="false">
      <c r="A1595" s="97" t="s">
        <v>223</v>
      </c>
      <c r="B1595" s="104" t="s">
        <v>222</v>
      </c>
      <c r="C1595" s="104" t="s">
        <v>859</v>
      </c>
      <c r="D1595" s="98" t="s">
        <v>364</v>
      </c>
      <c r="E1595" s="104" t="s">
        <v>334</v>
      </c>
      <c r="F1595" s="99" t="n">
        <v>111</v>
      </c>
    </row>
    <row r="1596" customFormat="false" ht="12" hidden="false" customHeight="false" outlineLevel="3" collapsed="false">
      <c r="A1596" s="97" t="s">
        <v>223</v>
      </c>
      <c r="B1596" s="104" t="s">
        <v>222</v>
      </c>
      <c r="C1596" s="104" t="s">
        <v>859</v>
      </c>
      <c r="D1596" s="98" t="s">
        <v>364</v>
      </c>
      <c r="E1596" s="104" t="s">
        <v>335</v>
      </c>
      <c r="F1596" s="99" t="n">
        <v>5</v>
      </c>
    </row>
    <row r="1597" customFormat="false" ht="12" hidden="false" customHeight="false" outlineLevel="3" collapsed="false">
      <c r="A1597" s="97" t="s">
        <v>223</v>
      </c>
      <c r="B1597" s="104" t="s">
        <v>222</v>
      </c>
      <c r="C1597" s="104" t="s">
        <v>859</v>
      </c>
      <c r="D1597" s="98" t="s">
        <v>364</v>
      </c>
      <c r="E1597" s="104" t="s">
        <v>336</v>
      </c>
      <c r="F1597" s="99" t="n">
        <v>7</v>
      </c>
    </row>
    <row r="1598" customFormat="false" ht="12" hidden="false" customHeight="false" outlineLevel="3" collapsed="false">
      <c r="A1598" s="97" t="s">
        <v>223</v>
      </c>
      <c r="B1598" s="104" t="s">
        <v>222</v>
      </c>
      <c r="C1598" s="104" t="s">
        <v>859</v>
      </c>
      <c r="D1598" s="98" t="s">
        <v>364</v>
      </c>
      <c r="E1598" s="104" t="s">
        <v>337</v>
      </c>
      <c r="F1598" s="99" t="n">
        <v>6</v>
      </c>
    </row>
    <row r="1599" customFormat="false" ht="12" hidden="false" customHeight="false" outlineLevel="3" collapsed="false">
      <c r="A1599" s="97" t="s">
        <v>223</v>
      </c>
      <c r="B1599" s="104" t="s">
        <v>222</v>
      </c>
      <c r="C1599" s="104" t="s">
        <v>859</v>
      </c>
      <c r="D1599" s="98" t="s">
        <v>364</v>
      </c>
      <c r="E1599" s="104" t="s">
        <v>348</v>
      </c>
      <c r="F1599" s="99" t="n">
        <v>67</v>
      </c>
    </row>
    <row r="1600" customFormat="false" ht="12" hidden="false" customHeight="false" outlineLevel="3" collapsed="false">
      <c r="A1600" s="97" t="s">
        <v>223</v>
      </c>
      <c r="B1600" s="104" t="s">
        <v>222</v>
      </c>
      <c r="C1600" s="104" t="s">
        <v>859</v>
      </c>
      <c r="D1600" s="98" t="s">
        <v>364</v>
      </c>
      <c r="E1600" s="104" t="s">
        <v>348</v>
      </c>
      <c r="F1600" s="99" t="n">
        <v>68</v>
      </c>
    </row>
    <row r="1601" customFormat="false" ht="12" hidden="false" customHeight="false" outlineLevel="2" collapsed="false">
      <c r="B1601" s="104"/>
      <c r="C1601" s="101" t="s">
        <v>860</v>
      </c>
      <c r="E1601" s="104"/>
      <c r="F1601" s="99" t="n">
        <f aca="false">SUBTOTAL(9,F1595:F1600)</f>
        <v>264</v>
      </c>
    </row>
    <row r="1602" customFormat="false" ht="12" hidden="false" customHeight="false" outlineLevel="3" collapsed="false">
      <c r="A1602" s="97" t="s">
        <v>223</v>
      </c>
      <c r="B1602" s="104" t="s">
        <v>222</v>
      </c>
      <c r="C1602" s="104" t="s">
        <v>861</v>
      </c>
      <c r="D1602" s="98" t="s">
        <v>364</v>
      </c>
      <c r="E1602" s="104" t="s">
        <v>334</v>
      </c>
      <c r="F1602" s="99" t="n">
        <v>14</v>
      </c>
    </row>
    <row r="1603" customFormat="false" ht="12" hidden="false" customHeight="false" outlineLevel="3" collapsed="false">
      <c r="A1603" s="97" t="s">
        <v>223</v>
      </c>
      <c r="B1603" s="104" t="s">
        <v>222</v>
      </c>
      <c r="C1603" s="104" t="s">
        <v>861</v>
      </c>
      <c r="D1603" s="98" t="s">
        <v>364</v>
      </c>
      <c r="E1603" s="104" t="s">
        <v>335</v>
      </c>
      <c r="F1603" s="99" t="n">
        <v>0</v>
      </c>
    </row>
    <row r="1604" customFormat="false" ht="12" hidden="false" customHeight="false" outlineLevel="3" collapsed="false">
      <c r="A1604" s="97" t="s">
        <v>223</v>
      </c>
      <c r="B1604" s="104" t="s">
        <v>222</v>
      </c>
      <c r="C1604" s="104" t="s">
        <v>861</v>
      </c>
      <c r="D1604" s="98" t="s">
        <v>364</v>
      </c>
      <c r="E1604" s="104" t="s">
        <v>336</v>
      </c>
      <c r="F1604" s="99" t="n">
        <v>0</v>
      </c>
    </row>
    <row r="1605" customFormat="false" ht="12" hidden="false" customHeight="false" outlineLevel="3" collapsed="false">
      <c r="A1605" s="97" t="s">
        <v>223</v>
      </c>
      <c r="B1605" s="104" t="s">
        <v>222</v>
      </c>
      <c r="C1605" s="104" t="s">
        <v>861</v>
      </c>
      <c r="D1605" s="98" t="s">
        <v>364</v>
      </c>
      <c r="E1605" s="104" t="s">
        <v>337</v>
      </c>
      <c r="F1605" s="99" t="n">
        <v>0</v>
      </c>
    </row>
    <row r="1606" customFormat="false" ht="12" hidden="false" customHeight="false" outlineLevel="3" collapsed="false">
      <c r="A1606" s="97" t="s">
        <v>223</v>
      </c>
      <c r="B1606" s="104" t="s">
        <v>222</v>
      </c>
      <c r="C1606" s="104" t="s">
        <v>861</v>
      </c>
      <c r="D1606" s="98" t="s">
        <v>364</v>
      </c>
      <c r="E1606" s="104" t="s">
        <v>348</v>
      </c>
      <c r="F1606" s="99" t="n">
        <v>24</v>
      </c>
    </row>
    <row r="1607" customFormat="false" ht="12" hidden="false" customHeight="false" outlineLevel="3" collapsed="false">
      <c r="A1607" s="97" t="s">
        <v>223</v>
      </c>
      <c r="B1607" s="104" t="s">
        <v>222</v>
      </c>
      <c r="C1607" s="104" t="s">
        <v>861</v>
      </c>
      <c r="D1607" s="98" t="s">
        <v>364</v>
      </c>
      <c r="E1607" s="104" t="s">
        <v>348</v>
      </c>
      <c r="F1607" s="99" t="n">
        <v>12</v>
      </c>
    </row>
    <row r="1608" customFormat="false" ht="12" hidden="false" customHeight="false" outlineLevel="2" collapsed="false">
      <c r="B1608" s="104"/>
      <c r="C1608" s="101" t="s">
        <v>862</v>
      </c>
      <c r="E1608" s="104"/>
      <c r="F1608" s="99" t="n">
        <f aca="false">SUBTOTAL(9,F1602:F1607)</f>
        <v>50</v>
      </c>
    </row>
    <row r="1609" customFormat="false" ht="12" hidden="false" customHeight="false" outlineLevel="3" collapsed="false">
      <c r="A1609" s="97" t="s">
        <v>223</v>
      </c>
      <c r="B1609" s="104" t="s">
        <v>222</v>
      </c>
      <c r="C1609" s="104" t="s">
        <v>863</v>
      </c>
      <c r="D1609" s="98" t="s">
        <v>364</v>
      </c>
      <c r="E1609" s="104" t="s">
        <v>334</v>
      </c>
      <c r="F1609" s="99" t="n">
        <v>25</v>
      </c>
    </row>
    <row r="1610" customFormat="false" ht="12" hidden="false" customHeight="false" outlineLevel="3" collapsed="false">
      <c r="A1610" s="97" t="s">
        <v>223</v>
      </c>
      <c r="B1610" s="104" t="s">
        <v>222</v>
      </c>
      <c r="C1610" s="104" t="s">
        <v>863</v>
      </c>
      <c r="D1610" s="98" t="s">
        <v>364</v>
      </c>
      <c r="E1610" s="104" t="s">
        <v>335</v>
      </c>
      <c r="F1610" s="99" t="n">
        <v>1</v>
      </c>
    </row>
    <row r="1611" customFormat="false" ht="12" hidden="false" customHeight="false" outlineLevel="3" collapsed="false">
      <c r="A1611" s="97" t="s">
        <v>223</v>
      </c>
      <c r="B1611" s="104" t="s">
        <v>222</v>
      </c>
      <c r="C1611" s="104" t="s">
        <v>863</v>
      </c>
      <c r="D1611" s="98" t="s">
        <v>364</v>
      </c>
      <c r="E1611" s="104" t="s">
        <v>336</v>
      </c>
      <c r="F1611" s="99" t="n">
        <v>1</v>
      </c>
    </row>
    <row r="1612" customFormat="false" ht="12" hidden="false" customHeight="false" outlineLevel="3" collapsed="false">
      <c r="A1612" s="97" t="s">
        <v>223</v>
      </c>
      <c r="B1612" s="104" t="s">
        <v>222</v>
      </c>
      <c r="C1612" s="104" t="s">
        <v>863</v>
      </c>
      <c r="D1612" s="98" t="s">
        <v>364</v>
      </c>
      <c r="E1612" s="104" t="s">
        <v>337</v>
      </c>
      <c r="F1612" s="99" t="n">
        <v>1</v>
      </c>
    </row>
    <row r="1613" customFormat="false" ht="12" hidden="false" customHeight="false" outlineLevel="3" collapsed="false">
      <c r="A1613" s="97" t="s">
        <v>223</v>
      </c>
      <c r="B1613" s="104" t="s">
        <v>222</v>
      </c>
      <c r="C1613" s="104" t="s">
        <v>863</v>
      </c>
      <c r="D1613" s="98" t="s">
        <v>364</v>
      </c>
      <c r="E1613" s="104" t="s">
        <v>348</v>
      </c>
      <c r="F1613" s="99" t="n">
        <v>40</v>
      </c>
    </row>
    <row r="1614" customFormat="false" ht="12" hidden="false" customHeight="false" outlineLevel="3" collapsed="false">
      <c r="A1614" s="97" t="s">
        <v>223</v>
      </c>
      <c r="B1614" s="104" t="s">
        <v>222</v>
      </c>
      <c r="C1614" s="104" t="s">
        <v>863</v>
      </c>
      <c r="D1614" s="98" t="s">
        <v>364</v>
      </c>
      <c r="E1614" s="104" t="s">
        <v>348</v>
      </c>
      <c r="F1614" s="99" t="n">
        <v>18</v>
      </c>
    </row>
    <row r="1615" customFormat="false" ht="12" hidden="false" customHeight="false" outlineLevel="2" collapsed="false">
      <c r="B1615" s="104"/>
      <c r="C1615" s="101" t="s">
        <v>864</v>
      </c>
      <c r="E1615" s="104"/>
      <c r="F1615" s="99" t="n">
        <f aca="false">SUBTOTAL(9,F1609:F1614)</f>
        <v>86</v>
      </c>
    </row>
    <row r="1616" customFormat="false" ht="12" hidden="false" customHeight="false" outlineLevel="3" collapsed="false">
      <c r="A1616" s="97" t="s">
        <v>223</v>
      </c>
      <c r="B1616" s="104" t="s">
        <v>222</v>
      </c>
      <c r="C1616" s="104" t="s">
        <v>865</v>
      </c>
      <c r="D1616" s="98" t="s">
        <v>364</v>
      </c>
      <c r="E1616" s="104" t="s">
        <v>334</v>
      </c>
      <c r="F1616" s="99" t="n">
        <v>18</v>
      </c>
    </row>
    <row r="1617" customFormat="false" ht="12" hidden="false" customHeight="false" outlineLevel="3" collapsed="false">
      <c r="A1617" s="97" t="s">
        <v>223</v>
      </c>
      <c r="B1617" s="104" t="s">
        <v>222</v>
      </c>
      <c r="C1617" s="104" t="s">
        <v>865</v>
      </c>
      <c r="D1617" s="98" t="s">
        <v>364</v>
      </c>
      <c r="E1617" s="104" t="s">
        <v>335</v>
      </c>
      <c r="F1617" s="99" t="n">
        <v>0</v>
      </c>
    </row>
    <row r="1618" customFormat="false" ht="12" hidden="false" customHeight="false" outlineLevel="3" collapsed="false">
      <c r="A1618" s="97" t="s">
        <v>223</v>
      </c>
      <c r="B1618" s="104" t="s">
        <v>222</v>
      </c>
      <c r="C1618" s="104" t="s">
        <v>865</v>
      </c>
      <c r="D1618" s="98" t="s">
        <v>364</v>
      </c>
      <c r="E1618" s="104" t="s">
        <v>336</v>
      </c>
      <c r="F1618" s="99" t="n">
        <v>1</v>
      </c>
    </row>
    <row r="1619" customFormat="false" ht="12" hidden="false" customHeight="false" outlineLevel="3" collapsed="false">
      <c r="A1619" s="97" t="s">
        <v>223</v>
      </c>
      <c r="B1619" s="104" t="s">
        <v>222</v>
      </c>
      <c r="C1619" s="104" t="s">
        <v>865</v>
      </c>
      <c r="D1619" s="98" t="s">
        <v>364</v>
      </c>
      <c r="E1619" s="104" t="s">
        <v>337</v>
      </c>
      <c r="F1619" s="99" t="n">
        <v>1</v>
      </c>
    </row>
    <row r="1620" customFormat="false" ht="12" hidden="false" customHeight="false" outlineLevel="3" collapsed="false">
      <c r="A1620" s="97" t="s">
        <v>223</v>
      </c>
      <c r="B1620" s="104" t="s">
        <v>222</v>
      </c>
      <c r="C1620" s="104" t="s">
        <v>865</v>
      </c>
      <c r="D1620" s="98" t="s">
        <v>364</v>
      </c>
      <c r="E1620" s="104" t="s">
        <v>348</v>
      </c>
      <c r="F1620" s="99" t="n">
        <v>29</v>
      </c>
    </row>
    <row r="1621" customFormat="false" ht="12" hidden="false" customHeight="false" outlineLevel="3" collapsed="false">
      <c r="A1621" s="97" t="s">
        <v>223</v>
      </c>
      <c r="B1621" s="104" t="s">
        <v>222</v>
      </c>
      <c r="C1621" s="104" t="s">
        <v>865</v>
      </c>
      <c r="D1621" s="98" t="s">
        <v>364</v>
      </c>
      <c r="E1621" s="104" t="s">
        <v>348</v>
      </c>
      <c r="F1621" s="99" t="n">
        <v>15</v>
      </c>
    </row>
    <row r="1622" customFormat="false" ht="12" hidden="false" customHeight="false" outlineLevel="2" collapsed="false">
      <c r="B1622" s="104"/>
      <c r="C1622" s="101" t="s">
        <v>866</v>
      </c>
      <c r="E1622" s="104"/>
      <c r="F1622" s="99" t="n">
        <f aca="false">SUBTOTAL(9,F1616:F1621)</f>
        <v>64</v>
      </c>
    </row>
    <row r="1623" customFormat="false" ht="12" hidden="false" customHeight="false" outlineLevel="3" collapsed="false">
      <c r="A1623" s="97" t="s">
        <v>223</v>
      </c>
      <c r="B1623" s="104" t="s">
        <v>222</v>
      </c>
      <c r="C1623" s="104" t="s">
        <v>867</v>
      </c>
      <c r="D1623" s="98" t="s">
        <v>364</v>
      </c>
      <c r="E1623" s="104" t="s">
        <v>334</v>
      </c>
      <c r="F1623" s="99" t="n">
        <v>160</v>
      </c>
    </row>
    <row r="1624" customFormat="false" ht="12" hidden="false" customHeight="false" outlineLevel="3" collapsed="false">
      <c r="A1624" s="97" t="s">
        <v>223</v>
      </c>
      <c r="B1624" s="104" t="s">
        <v>222</v>
      </c>
      <c r="C1624" s="104" t="s">
        <v>867</v>
      </c>
      <c r="D1624" s="98" t="s">
        <v>364</v>
      </c>
      <c r="E1624" s="104" t="s">
        <v>335</v>
      </c>
      <c r="F1624" s="99" t="n">
        <v>8</v>
      </c>
    </row>
    <row r="1625" customFormat="false" ht="12" hidden="false" customHeight="false" outlineLevel="3" collapsed="false">
      <c r="A1625" s="97" t="s">
        <v>223</v>
      </c>
      <c r="B1625" s="104" t="s">
        <v>222</v>
      </c>
      <c r="C1625" s="104" t="s">
        <v>867</v>
      </c>
      <c r="D1625" s="98" t="s">
        <v>364</v>
      </c>
      <c r="E1625" s="104" t="s">
        <v>336</v>
      </c>
      <c r="F1625" s="99" t="n">
        <v>10</v>
      </c>
    </row>
    <row r="1626" customFormat="false" ht="12" hidden="false" customHeight="false" outlineLevel="3" collapsed="false">
      <c r="A1626" s="97" t="s">
        <v>223</v>
      </c>
      <c r="B1626" s="104" t="s">
        <v>222</v>
      </c>
      <c r="C1626" s="104" t="s">
        <v>867</v>
      </c>
      <c r="D1626" s="98" t="s">
        <v>364</v>
      </c>
      <c r="E1626" s="104" t="s">
        <v>337</v>
      </c>
      <c r="F1626" s="99" t="n">
        <v>8</v>
      </c>
    </row>
    <row r="1627" customFormat="false" ht="12" hidden="false" customHeight="false" outlineLevel="3" collapsed="false">
      <c r="A1627" s="97" t="s">
        <v>223</v>
      </c>
      <c r="B1627" s="104" t="s">
        <v>222</v>
      </c>
      <c r="C1627" s="104" t="s">
        <v>867</v>
      </c>
      <c r="D1627" s="98" t="s">
        <v>364</v>
      </c>
      <c r="E1627" s="104" t="s">
        <v>348</v>
      </c>
      <c r="F1627" s="99" t="n">
        <v>98</v>
      </c>
    </row>
    <row r="1628" customFormat="false" ht="12" hidden="false" customHeight="false" outlineLevel="3" collapsed="false">
      <c r="A1628" s="97" t="s">
        <v>223</v>
      </c>
      <c r="B1628" s="104" t="s">
        <v>222</v>
      </c>
      <c r="C1628" s="104" t="s">
        <v>867</v>
      </c>
      <c r="D1628" s="98" t="s">
        <v>364</v>
      </c>
      <c r="E1628" s="104" t="s">
        <v>348</v>
      </c>
      <c r="F1628" s="99" t="n">
        <v>130</v>
      </c>
    </row>
    <row r="1629" customFormat="false" ht="12" hidden="false" customHeight="false" outlineLevel="2" collapsed="false">
      <c r="B1629" s="104"/>
      <c r="C1629" s="101" t="s">
        <v>868</v>
      </c>
      <c r="E1629" s="104"/>
      <c r="F1629" s="99" t="n">
        <f aca="false">SUBTOTAL(9,F1623:F1628)</f>
        <v>414</v>
      </c>
    </row>
    <row r="1630" customFormat="false" ht="12" hidden="false" customHeight="false" outlineLevel="3" collapsed="false">
      <c r="A1630" s="97" t="s">
        <v>223</v>
      </c>
      <c r="B1630" s="104" t="s">
        <v>222</v>
      </c>
      <c r="C1630" s="104" t="s">
        <v>869</v>
      </c>
      <c r="D1630" s="98" t="s">
        <v>364</v>
      </c>
      <c r="E1630" s="104" t="s">
        <v>334</v>
      </c>
      <c r="F1630" s="99" t="n">
        <v>0</v>
      </c>
    </row>
    <row r="1631" customFormat="false" ht="12" hidden="false" customHeight="false" outlineLevel="3" collapsed="false">
      <c r="A1631" s="97" t="s">
        <v>223</v>
      </c>
      <c r="B1631" s="104" t="s">
        <v>222</v>
      </c>
      <c r="C1631" s="104" t="s">
        <v>869</v>
      </c>
      <c r="D1631" s="98" t="s">
        <v>364</v>
      </c>
      <c r="E1631" s="104" t="s">
        <v>335</v>
      </c>
      <c r="F1631" s="99" t="n">
        <v>0</v>
      </c>
    </row>
    <row r="1632" customFormat="false" ht="12" hidden="false" customHeight="false" outlineLevel="3" collapsed="false">
      <c r="A1632" s="97" t="s">
        <v>223</v>
      </c>
      <c r="B1632" s="104" t="s">
        <v>222</v>
      </c>
      <c r="C1632" s="104" t="s">
        <v>869</v>
      </c>
      <c r="D1632" s="98" t="s">
        <v>364</v>
      </c>
      <c r="E1632" s="104" t="s">
        <v>336</v>
      </c>
      <c r="F1632" s="99" t="n">
        <v>0</v>
      </c>
    </row>
    <row r="1633" customFormat="false" ht="12" hidden="false" customHeight="false" outlineLevel="3" collapsed="false">
      <c r="A1633" s="97" t="s">
        <v>223</v>
      </c>
      <c r="B1633" s="104" t="s">
        <v>222</v>
      </c>
      <c r="C1633" s="104" t="s">
        <v>869</v>
      </c>
      <c r="D1633" s="98" t="s">
        <v>364</v>
      </c>
      <c r="E1633" s="104" t="s">
        <v>337</v>
      </c>
      <c r="F1633" s="99" t="n">
        <v>0</v>
      </c>
    </row>
    <row r="1634" customFormat="false" ht="12" hidden="false" customHeight="false" outlineLevel="3" collapsed="false">
      <c r="A1634" s="97" t="s">
        <v>223</v>
      </c>
      <c r="B1634" s="104" t="s">
        <v>222</v>
      </c>
      <c r="C1634" s="104" t="s">
        <v>869</v>
      </c>
      <c r="D1634" s="98" t="s">
        <v>364</v>
      </c>
      <c r="E1634" s="104" t="s">
        <v>348</v>
      </c>
      <c r="F1634" s="99" t="n">
        <v>0</v>
      </c>
    </row>
    <row r="1635" customFormat="false" ht="12" hidden="false" customHeight="false" outlineLevel="3" collapsed="false">
      <c r="A1635" s="97" t="s">
        <v>223</v>
      </c>
      <c r="B1635" s="104" t="s">
        <v>222</v>
      </c>
      <c r="C1635" s="104" t="s">
        <v>869</v>
      </c>
      <c r="D1635" s="98" t="s">
        <v>364</v>
      </c>
      <c r="E1635" s="104" t="s">
        <v>348</v>
      </c>
      <c r="F1635" s="99" t="n">
        <v>0</v>
      </c>
    </row>
    <row r="1636" customFormat="false" ht="12" hidden="false" customHeight="false" outlineLevel="2" collapsed="false">
      <c r="B1636" s="104"/>
      <c r="C1636" s="101" t="s">
        <v>870</v>
      </c>
      <c r="E1636" s="104"/>
      <c r="F1636" s="99" t="n">
        <f aca="false">SUBTOTAL(9,F1630:F1635)</f>
        <v>0</v>
      </c>
    </row>
    <row r="1637" customFormat="false" ht="12" hidden="false" customHeight="false" outlineLevel="3" collapsed="false">
      <c r="A1637" s="97" t="s">
        <v>223</v>
      </c>
      <c r="B1637" s="104" t="s">
        <v>222</v>
      </c>
      <c r="C1637" s="104" t="s">
        <v>871</v>
      </c>
      <c r="D1637" s="98" t="s">
        <v>364</v>
      </c>
      <c r="E1637" s="104" t="s">
        <v>334</v>
      </c>
      <c r="F1637" s="99" t="n">
        <v>0</v>
      </c>
    </row>
    <row r="1638" customFormat="false" ht="12" hidden="false" customHeight="false" outlineLevel="3" collapsed="false">
      <c r="A1638" s="97" t="s">
        <v>223</v>
      </c>
      <c r="B1638" s="104" t="s">
        <v>222</v>
      </c>
      <c r="C1638" s="104" t="s">
        <v>871</v>
      </c>
      <c r="D1638" s="98" t="s">
        <v>364</v>
      </c>
      <c r="E1638" s="104" t="s">
        <v>335</v>
      </c>
      <c r="F1638" s="99" t="n">
        <v>0</v>
      </c>
    </row>
    <row r="1639" customFormat="false" ht="12" hidden="false" customHeight="false" outlineLevel="3" collapsed="false">
      <c r="A1639" s="97" t="s">
        <v>223</v>
      </c>
      <c r="B1639" s="104" t="s">
        <v>222</v>
      </c>
      <c r="C1639" s="104" t="s">
        <v>871</v>
      </c>
      <c r="D1639" s="98" t="s">
        <v>364</v>
      </c>
      <c r="E1639" s="104" t="s">
        <v>336</v>
      </c>
      <c r="F1639" s="99" t="n">
        <v>0</v>
      </c>
    </row>
    <row r="1640" customFormat="false" ht="12" hidden="false" customHeight="false" outlineLevel="3" collapsed="false">
      <c r="A1640" s="97" t="s">
        <v>223</v>
      </c>
      <c r="B1640" s="104" t="s">
        <v>222</v>
      </c>
      <c r="C1640" s="104" t="s">
        <v>871</v>
      </c>
      <c r="D1640" s="98" t="s">
        <v>364</v>
      </c>
      <c r="E1640" s="104" t="s">
        <v>337</v>
      </c>
      <c r="F1640" s="99" t="n">
        <v>0</v>
      </c>
    </row>
    <row r="1641" customFormat="false" ht="12" hidden="false" customHeight="false" outlineLevel="3" collapsed="false">
      <c r="A1641" s="97" t="s">
        <v>223</v>
      </c>
      <c r="B1641" s="104" t="s">
        <v>222</v>
      </c>
      <c r="C1641" s="104" t="s">
        <v>871</v>
      </c>
      <c r="D1641" s="98" t="s">
        <v>364</v>
      </c>
      <c r="E1641" s="104" t="s">
        <v>348</v>
      </c>
      <c r="F1641" s="99" t="n">
        <v>0</v>
      </c>
    </row>
    <row r="1642" customFormat="false" ht="12" hidden="false" customHeight="false" outlineLevel="3" collapsed="false">
      <c r="A1642" s="97" t="s">
        <v>223</v>
      </c>
      <c r="B1642" s="104" t="s">
        <v>222</v>
      </c>
      <c r="C1642" s="104" t="s">
        <v>871</v>
      </c>
      <c r="D1642" s="98" t="s">
        <v>364</v>
      </c>
      <c r="E1642" s="104" t="s">
        <v>348</v>
      </c>
      <c r="F1642" s="99" t="n">
        <v>0</v>
      </c>
    </row>
    <row r="1643" customFormat="false" ht="12" hidden="false" customHeight="false" outlineLevel="2" collapsed="false">
      <c r="B1643" s="104"/>
      <c r="C1643" s="101" t="s">
        <v>872</v>
      </c>
      <c r="E1643" s="104"/>
      <c r="F1643" s="99" t="n">
        <f aca="false">SUBTOTAL(9,F1637:F1642)</f>
        <v>0</v>
      </c>
    </row>
    <row r="1644" customFormat="false" ht="12" hidden="false" customHeight="false" outlineLevel="3" collapsed="false">
      <c r="A1644" s="97" t="s">
        <v>223</v>
      </c>
      <c r="B1644" s="104" t="s">
        <v>222</v>
      </c>
      <c r="C1644" s="104" t="s">
        <v>873</v>
      </c>
      <c r="D1644" s="98" t="s">
        <v>364</v>
      </c>
      <c r="E1644" s="104" t="s">
        <v>334</v>
      </c>
      <c r="F1644" s="99" t="n">
        <v>0</v>
      </c>
    </row>
    <row r="1645" customFormat="false" ht="12" hidden="false" customHeight="false" outlineLevel="3" collapsed="false">
      <c r="A1645" s="97" t="s">
        <v>223</v>
      </c>
      <c r="B1645" s="104" t="s">
        <v>222</v>
      </c>
      <c r="C1645" s="104" t="s">
        <v>873</v>
      </c>
      <c r="D1645" s="98" t="s">
        <v>364</v>
      </c>
      <c r="E1645" s="104" t="s">
        <v>335</v>
      </c>
      <c r="F1645" s="99" t="n">
        <v>0</v>
      </c>
    </row>
    <row r="1646" customFormat="false" ht="12" hidden="false" customHeight="false" outlineLevel="3" collapsed="false">
      <c r="A1646" s="97" t="s">
        <v>223</v>
      </c>
      <c r="B1646" s="104" t="s">
        <v>222</v>
      </c>
      <c r="C1646" s="104" t="s">
        <v>873</v>
      </c>
      <c r="D1646" s="98" t="s">
        <v>364</v>
      </c>
      <c r="E1646" s="104" t="s">
        <v>336</v>
      </c>
      <c r="F1646" s="99" t="n">
        <v>0</v>
      </c>
    </row>
    <row r="1647" customFormat="false" ht="12" hidden="false" customHeight="false" outlineLevel="3" collapsed="false">
      <c r="A1647" s="97" t="s">
        <v>223</v>
      </c>
      <c r="B1647" s="104" t="s">
        <v>222</v>
      </c>
      <c r="C1647" s="104" t="s">
        <v>873</v>
      </c>
      <c r="D1647" s="98" t="s">
        <v>364</v>
      </c>
      <c r="E1647" s="104" t="s">
        <v>337</v>
      </c>
      <c r="F1647" s="99" t="n">
        <v>0</v>
      </c>
    </row>
    <row r="1648" customFormat="false" ht="12" hidden="false" customHeight="false" outlineLevel="3" collapsed="false">
      <c r="A1648" s="97" t="s">
        <v>223</v>
      </c>
      <c r="B1648" s="104" t="s">
        <v>222</v>
      </c>
      <c r="C1648" s="104" t="s">
        <v>873</v>
      </c>
      <c r="D1648" s="98" t="s">
        <v>364</v>
      </c>
      <c r="E1648" s="104" t="s">
        <v>348</v>
      </c>
      <c r="F1648" s="99" t="n">
        <v>0</v>
      </c>
    </row>
    <row r="1649" customFormat="false" ht="12" hidden="false" customHeight="false" outlineLevel="3" collapsed="false">
      <c r="A1649" s="97" t="s">
        <v>223</v>
      </c>
      <c r="B1649" s="104" t="s">
        <v>222</v>
      </c>
      <c r="C1649" s="104" t="s">
        <v>873</v>
      </c>
      <c r="D1649" s="98" t="s">
        <v>364</v>
      </c>
      <c r="E1649" s="104" t="s">
        <v>348</v>
      </c>
      <c r="F1649" s="99" t="n">
        <v>0</v>
      </c>
    </row>
    <row r="1650" customFormat="false" ht="12" hidden="false" customHeight="false" outlineLevel="2" collapsed="false">
      <c r="B1650" s="104"/>
      <c r="C1650" s="101" t="s">
        <v>874</v>
      </c>
      <c r="E1650" s="104"/>
      <c r="F1650" s="99" t="n">
        <f aca="false">SUBTOTAL(9,F1644:F1649)</f>
        <v>0</v>
      </c>
    </row>
    <row r="1651" customFormat="false" ht="12" hidden="false" customHeight="false" outlineLevel="3" collapsed="false">
      <c r="A1651" s="97" t="s">
        <v>223</v>
      </c>
      <c r="B1651" s="104" t="s">
        <v>222</v>
      </c>
      <c r="C1651" s="104" t="s">
        <v>875</v>
      </c>
      <c r="D1651" s="98" t="s">
        <v>364</v>
      </c>
      <c r="E1651" s="104" t="s">
        <v>334</v>
      </c>
      <c r="F1651" s="99" t="n">
        <v>15</v>
      </c>
    </row>
    <row r="1652" customFormat="false" ht="12" hidden="false" customHeight="false" outlineLevel="3" collapsed="false">
      <c r="A1652" s="97" t="s">
        <v>223</v>
      </c>
      <c r="B1652" s="104" t="s">
        <v>222</v>
      </c>
      <c r="C1652" s="104" t="s">
        <v>875</v>
      </c>
      <c r="D1652" s="98" t="s">
        <v>364</v>
      </c>
      <c r="E1652" s="104" t="s">
        <v>335</v>
      </c>
      <c r="F1652" s="99" t="n">
        <v>0</v>
      </c>
    </row>
    <row r="1653" customFormat="false" ht="12" hidden="false" customHeight="false" outlineLevel="3" collapsed="false">
      <c r="A1653" s="97" t="s">
        <v>223</v>
      </c>
      <c r="B1653" s="104" t="s">
        <v>222</v>
      </c>
      <c r="C1653" s="104" t="s">
        <v>875</v>
      </c>
      <c r="D1653" s="98" t="s">
        <v>364</v>
      </c>
      <c r="E1653" s="104" t="s">
        <v>336</v>
      </c>
      <c r="F1653" s="99" t="n">
        <v>1</v>
      </c>
    </row>
    <row r="1654" customFormat="false" ht="12" hidden="false" customHeight="false" outlineLevel="3" collapsed="false">
      <c r="A1654" s="97" t="s">
        <v>223</v>
      </c>
      <c r="B1654" s="104" t="s">
        <v>222</v>
      </c>
      <c r="C1654" s="104" t="s">
        <v>875</v>
      </c>
      <c r="D1654" s="98" t="s">
        <v>364</v>
      </c>
      <c r="E1654" s="104" t="s">
        <v>337</v>
      </c>
      <c r="F1654" s="99" t="n">
        <v>0</v>
      </c>
    </row>
    <row r="1655" customFormat="false" ht="12" hidden="false" customHeight="false" outlineLevel="3" collapsed="false">
      <c r="A1655" s="97" t="s">
        <v>223</v>
      </c>
      <c r="B1655" s="104" t="s">
        <v>222</v>
      </c>
      <c r="C1655" s="104" t="s">
        <v>875</v>
      </c>
      <c r="D1655" s="98" t="s">
        <v>364</v>
      </c>
      <c r="E1655" s="104" t="s">
        <v>348</v>
      </c>
      <c r="F1655" s="99" t="n">
        <v>9</v>
      </c>
    </row>
    <row r="1656" customFormat="false" ht="12" hidden="false" customHeight="false" outlineLevel="3" collapsed="false">
      <c r="A1656" s="97" t="s">
        <v>223</v>
      </c>
      <c r="B1656" s="104" t="s">
        <v>222</v>
      </c>
      <c r="C1656" s="104" t="s">
        <v>875</v>
      </c>
      <c r="D1656" s="98" t="s">
        <v>364</v>
      </c>
      <c r="E1656" s="104" t="s">
        <v>348</v>
      </c>
      <c r="F1656" s="99" t="n">
        <v>13</v>
      </c>
    </row>
    <row r="1657" customFormat="false" ht="12" hidden="false" customHeight="false" outlineLevel="2" collapsed="false">
      <c r="B1657" s="104"/>
      <c r="C1657" s="101" t="s">
        <v>876</v>
      </c>
      <c r="E1657" s="104"/>
      <c r="F1657" s="99" t="n">
        <f aca="false">SUBTOTAL(9,F1651:F1656)</f>
        <v>38</v>
      </c>
    </row>
    <row r="1658" customFormat="false" ht="12" hidden="false" customHeight="false" outlineLevel="1" collapsed="false">
      <c r="B1658" s="101" t="s">
        <v>877</v>
      </c>
      <c r="C1658" s="104"/>
      <c r="E1658" s="104"/>
      <c r="F1658" s="99" t="n">
        <f aca="false">SUBTOTAL(9,F1581:F1656)</f>
        <v>1403</v>
      </c>
    </row>
    <row r="1659" customFormat="false" ht="12" hidden="false" customHeight="false" outlineLevel="3" collapsed="false">
      <c r="A1659" s="97" t="s">
        <v>182</v>
      </c>
      <c r="B1659" s="104" t="s">
        <v>181</v>
      </c>
      <c r="C1659" s="104" t="s">
        <v>363</v>
      </c>
      <c r="D1659" s="98" t="s">
        <v>364</v>
      </c>
      <c r="E1659" s="104" t="s">
        <v>334</v>
      </c>
      <c r="F1659" s="99" t="n">
        <v>27106</v>
      </c>
    </row>
    <row r="1660" customFormat="false" ht="12" hidden="false" customHeight="false" outlineLevel="3" collapsed="false">
      <c r="A1660" s="97" t="s">
        <v>182</v>
      </c>
      <c r="B1660" s="104" t="s">
        <v>181</v>
      </c>
      <c r="C1660" s="104" t="s">
        <v>363</v>
      </c>
      <c r="D1660" s="98" t="s">
        <v>364</v>
      </c>
      <c r="E1660" s="104" t="s">
        <v>335</v>
      </c>
      <c r="F1660" s="99" t="n">
        <v>2716</v>
      </c>
    </row>
    <row r="1661" customFormat="false" ht="12" hidden="false" customHeight="false" outlineLevel="3" collapsed="false">
      <c r="A1661" s="97" t="s">
        <v>182</v>
      </c>
      <c r="B1661" s="104" t="s">
        <v>181</v>
      </c>
      <c r="C1661" s="104" t="s">
        <v>363</v>
      </c>
      <c r="D1661" s="98" t="s">
        <v>364</v>
      </c>
      <c r="E1661" s="104" t="s">
        <v>336</v>
      </c>
      <c r="F1661" s="99" t="n">
        <v>0</v>
      </c>
    </row>
    <row r="1662" customFormat="false" ht="12" hidden="false" customHeight="false" outlineLevel="3" collapsed="false">
      <c r="A1662" s="97" t="s">
        <v>182</v>
      </c>
      <c r="B1662" s="104" t="s">
        <v>181</v>
      </c>
      <c r="C1662" s="104" t="s">
        <v>363</v>
      </c>
      <c r="D1662" s="98" t="s">
        <v>364</v>
      </c>
      <c r="E1662" s="104" t="s">
        <v>337</v>
      </c>
      <c r="F1662" s="99" t="n">
        <v>277</v>
      </c>
    </row>
    <row r="1663" customFormat="false" ht="12" hidden="false" customHeight="false" outlineLevel="3" collapsed="false">
      <c r="A1663" s="97" t="s">
        <v>182</v>
      </c>
      <c r="B1663" s="104" t="s">
        <v>181</v>
      </c>
      <c r="C1663" s="104" t="s">
        <v>363</v>
      </c>
      <c r="D1663" s="98" t="s">
        <v>364</v>
      </c>
      <c r="E1663" s="104" t="s">
        <v>348</v>
      </c>
      <c r="F1663" s="99" t="n">
        <v>7651</v>
      </c>
    </row>
    <row r="1664" customFormat="false" ht="12" hidden="false" customHeight="false" outlineLevel="3" collapsed="false">
      <c r="A1664" s="97" t="s">
        <v>182</v>
      </c>
      <c r="B1664" s="104" t="s">
        <v>181</v>
      </c>
      <c r="C1664" s="104" t="s">
        <v>363</v>
      </c>
      <c r="D1664" s="98" t="s">
        <v>364</v>
      </c>
      <c r="E1664" s="104" t="s">
        <v>348</v>
      </c>
      <c r="F1664" s="99" t="n">
        <v>3645</v>
      </c>
    </row>
    <row r="1665" customFormat="false" ht="12" hidden="false" customHeight="false" outlineLevel="2" collapsed="false">
      <c r="B1665" s="104"/>
      <c r="C1665" s="101" t="s">
        <v>365</v>
      </c>
      <c r="E1665" s="104"/>
      <c r="F1665" s="99" t="n">
        <f aca="false">SUBTOTAL(9,F1659:F1664)</f>
        <v>41395</v>
      </c>
    </row>
    <row r="1666" customFormat="false" ht="12" hidden="false" customHeight="false" outlineLevel="1" collapsed="false">
      <c r="B1666" s="101" t="s">
        <v>878</v>
      </c>
      <c r="C1666" s="104"/>
      <c r="E1666" s="104"/>
      <c r="F1666" s="99" t="n">
        <f aca="false">SUBTOTAL(9,F1659:F1664)</f>
        <v>41395</v>
      </c>
    </row>
    <row r="1667" customFormat="false" ht="12" hidden="false" customHeight="false" outlineLevel="3" collapsed="false">
      <c r="A1667" s="97" t="s">
        <v>182</v>
      </c>
      <c r="B1667" s="104" t="s">
        <v>183</v>
      </c>
      <c r="C1667" s="104" t="s">
        <v>370</v>
      </c>
      <c r="D1667" s="98" t="s">
        <v>364</v>
      </c>
      <c r="E1667" s="104" t="s">
        <v>334</v>
      </c>
      <c r="F1667" s="99" t="n">
        <v>16234</v>
      </c>
    </row>
    <row r="1668" customFormat="false" ht="12" hidden="false" customHeight="false" outlineLevel="3" collapsed="false">
      <c r="A1668" s="97" t="s">
        <v>182</v>
      </c>
      <c r="B1668" s="104" t="s">
        <v>183</v>
      </c>
      <c r="C1668" s="104" t="s">
        <v>370</v>
      </c>
      <c r="D1668" s="98" t="s">
        <v>364</v>
      </c>
      <c r="E1668" s="104" t="s">
        <v>335</v>
      </c>
      <c r="F1668" s="99" t="n">
        <v>1627</v>
      </c>
    </row>
    <row r="1669" customFormat="false" ht="12" hidden="false" customHeight="false" outlineLevel="3" collapsed="false">
      <c r="A1669" s="97" t="s">
        <v>182</v>
      </c>
      <c r="B1669" s="104" t="s">
        <v>183</v>
      </c>
      <c r="C1669" s="104" t="s">
        <v>370</v>
      </c>
      <c r="D1669" s="98" t="s">
        <v>364</v>
      </c>
      <c r="E1669" s="104" t="s">
        <v>336</v>
      </c>
      <c r="F1669" s="99" t="n">
        <v>0</v>
      </c>
    </row>
    <row r="1670" customFormat="false" ht="12" hidden="false" customHeight="false" outlineLevel="3" collapsed="false">
      <c r="A1670" s="97" t="s">
        <v>182</v>
      </c>
      <c r="B1670" s="104" t="s">
        <v>183</v>
      </c>
      <c r="C1670" s="104" t="s">
        <v>370</v>
      </c>
      <c r="D1670" s="98" t="s">
        <v>364</v>
      </c>
      <c r="E1670" s="104" t="s">
        <v>337</v>
      </c>
      <c r="F1670" s="99" t="n">
        <v>166</v>
      </c>
    </row>
    <row r="1671" customFormat="false" ht="12" hidden="false" customHeight="false" outlineLevel="3" collapsed="false">
      <c r="A1671" s="97" t="s">
        <v>182</v>
      </c>
      <c r="B1671" s="104" t="s">
        <v>183</v>
      </c>
      <c r="C1671" s="104" t="s">
        <v>370</v>
      </c>
      <c r="D1671" s="98" t="s">
        <v>364</v>
      </c>
      <c r="E1671" s="104" t="s">
        <v>348</v>
      </c>
      <c r="F1671" s="99" t="n">
        <v>4582</v>
      </c>
    </row>
    <row r="1672" customFormat="false" ht="12" hidden="false" customHeight="false" outlineLevel="3" collapsed="false">
      <c r="A1672" s="97" t="s">
        <v>182</v>
      </c>
      <c r="B1672" s="104" t="s">
        <v>183</v>
      </c>
      <c r="C1672" s="104" t="s">
        <v>370</v>
      </c>
      <c r="D1672" s="98" t="s">
        <v>364</v>
      </c>
      <c r="E1672" s="104" t="s">
        <v>348</v>
      </c>
      <c r="F1672" s="99" t="n">
        <v>2184</v>
      </c>
    </row>
    <row r="1673" customFormat="false" ht="12" hidden="false" customHeight="false" outlineLevel="2" collapsed="false">
      <c r="B1673" s="104"/>
      <c r="C1673" s="101" t="s">
        <v>371</v>
      </c>
      <c r="E1673" s="104"/>
      <c r="F1673" s="99" t="n">
        <f aca="false">SUBTOTAL(9,F1667:F1672)</f>
        <v>24793</v>
      </c>
    </row>
    <row r="1674" customFormat="false" ht="12" hidden="false" customHeight="false" outlineLevel="1" collapsed="false">
      <c r="B1674" s="101" t="s">
        <v>879</v>
      </c>
      <c r="C1674" s="104"/>
      <c r="E1674" s="104"/>
      <c r="F1674" s="99" t="n">
        <f aca="false">SUBTOTAL(9,F1667:F1672)</f>
        <v>24793</v>
      </c>
    </row>
    <row r="1675" customFormat="false" ht="12" hidden="false" customHeight="false" outlineLevel="3" collapsed="false">
      <c r="A1675" s="97" t="s">
        <v>185</v>
      </c>
      <c r="B1675" s="104" t="s">
        <v>184</v>
      </c>
      <c r="C1675" s="104" t="s">
        <v>367</v>
      </c>
      <c r="D1675" s="98" t="s">
        <v>364</v>
      </c>
      <c r="E1675" s="104" t="s">
        <v>348</v>
      </c>
      <c r="F1675" s="99" t="n">
        <v>11418</v>
      </c>
    </row>
    <row r="1676" customFormat="false" ht="12" hidden="false" customHeight="false" outlineLevel="2" collapsed="false">
      <c r="B1676" s="104"/>
      <c r="C1676" s="101" t="s">
        <v>368</v>
      </c>
      <c r="E1676" s="104"/>
      <c r="F1676" s="99" t="n">
        <f aca="false">SUBTOTAL(9,F1675)</f>
        <v>11418</v>
      </c>
    </row>
    <row r="1677" customFormat="false" ht="12" hidden="false" customHeight="false" outlineLevel="1" collapsed="false">
      <c r="B1677" s="101" t="s">
        <v>880</v>
      </c>
      <c r="C1677" s="104"/>
      <c r="E1677" s="104"/>
      <c r="F1677" s="99" t="n">
        <f aca="false">SUBTOTAL(9,F1675)</f>
        <v>11418</v>
      </c>
    </row>
    <row r="1678" customFormat="false" ht="12" hidden="false" customHeight="false" outlineLevel="3" collapsed="false">
      <c r="A1678" s="97" t="s">
        <v>881</v>
      </c>
      <c r="B1678" s="104" t="s">
        <v>40</v>
      </c>
      <c r="C1678" s="104" t="s">
        <v>470</v>
      </c>
      <c r="D1678" s="98" t="s">
        <v>364</v>
      </c>
      <c r="E1678" s="104" t="s">
        <v>348</v>
      </c>
      <c r="F1678" s="99" t="n">
        <v>35000</v>
      </c>
    </row>
    <row r="1679" customFormat="false" ht="12" hidden="false" customHeight="false" outlineLevel="2" collapsed="false">
      <c r="B1679" s="104"/>
      <c r="C1679" s="101" t="s">
        <v>471</v>
      </c>
      <c r="E1679" s="104"/>
      <c r="F1679" s="99" t="n">
        <f aca="false">SUBTOTAL(9,F1678)</f>
        <v>35000</v>
      </c>
    </row>
    <row r="1680" customFormat="false" ht="12" hidden="false" customHeight="false" outlineLevel="1" collapsed="false">
      <c r="B1680" s="101" t="s">
        <v>882</v>
      </c>
      <c r="C1680" s="104"/>
      <c r="E1680" s="104"/>
      <c r="F1680" s="99" t="n">
        <f aca="false">SUBTOTAL(9,F1678)</f>
        <v>35000</v>
      </c>
    </row>
    <row r="1681" customFormat="false" ht="12" hidden="false" customHeight="false" outlineLevel="3" collapsed="false">
      <c r="A1681" s="97" t="s">
        <v>275</v>
      </c>
      <c r="B1681" s="104" t="s">
        <v>274</v>
      </c>
      <c r="C1681" s="104" t="s">
        <v>883</v>
      </c>
      <c r="D1681" s="98" t="s">
        <v>381</v>
      </c>
      <c r="E1681" s="104" t="s">
        <v>334</v>
      </c>
      <c r="F1681" s="99" t="n">
        <v>612</v>
      </c>
    </row>
    <row r="1682" customFormat="false" ht="12" hidden="false" customHeight="false" outlineLevel="2" collapsed="false">
      <c r="B1682" s="104"/>
      <c r="C1682" s="101" t="s">
        <v>884</v>
      </c>
      <c r="E1682" s="104"/>
      <c r="F1682" s="99" t="n">
        <f aca="false">SUBTOTAL(9,F1681)</f>
        <v>612</v>
      </c>
    </row>
    <row r="1683" customFormat="false" ht="12" hidden="false" customHeight="false" outlineLevel="1" collapsed="false">
      <c r="B1683" s="101" t="s">
        <v>885</v>
      </c>
      <c r="C1683" s="104"/>
      <c r="E1683" s="104"/>
      <c r="F1683" s="99" t="n">
        <f aca="false">SUBTOTAL(9,F1681)</f>
        <v>612</v>
      </c>
    </row>
    <row r="1684" customFormat="false" ht="12" hidden="false" customHeight="false" outlineLevel="0" collapsed="false">
      <c r="B1684" s="101"/>
      <c r="C1684" s="101" t="s">
        <v>317</v>
      </c>
      <c r="E1684" s="104"/>
      <c r="F1684" s="99" t="n">
        <f aca="false">SUBTOTAL(9,F2:F1681)</f>
        <v>5461974</v>
      </c>
    </row>
    <row r="1685" customFormat="false" ht="12" hidden="false" customHeight="false" outlineLevel="0" collapsed="false">
      <c r="B1685" s="101" t="s">
        <v>317</v>
      </c>
      <c r="C1685" s="104"/>
      <c r="E1685" s="104"/>
      <c r="F1685" s="99" t="n">
        <f aca="false">SUBTOTAL(9,F2:F1681)</f>
        <v>5461974</v>
      </c>
    </row>
  </sheetData>
  <sheetProtection sheet="true" objects="true" scenarios="true"/>
  <printOptions headings="false" gridLines="false" gridLinesSet="true" horizontalCentered="true" verticalCentered="false"/>
  <pageMargins left="0.747916666666667" right="0.747916666666667" top="1.25" bottom="0.5" header="0.5" footer="0.25"/>
  <pageSetup paperSize="1" scale="100" fitToWidth="1" fitToHeight="40" pageOrder="downThenOver" orientation="portrait" blackAndWhite="false" draft="false" cellComments="none" horizontalDpi="300" verticalDpi="300" copies="1"/>
  <headerFooter differentFirst="false" differentOddEven="false">
    <oddHeader>&amp;C&amp;"Arial,Bold"&amp;14Study 4b - Future FR NCP Requirements - Summer
Receipt Right Allocation</oddHeader>
    <oddFooter>&amp;L&amp;F&amp;RPage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10" topLeftCell="C14" activePane="bottomRight" state="frozen"/>
      <selection pane="topLeft" activeCell="A1" activeCellId="0" sqref="A1"/>
      <selection pane="topRight" activeCell="C1" activeCellId="0" sqref="C1"/>
      <selection pane="bottomLeft" activeCell="A14" activeCellId="0" sqref="A14"/>
      <selection pane="bottomRight" activeCell="A1" activeCellId="0" sqref="A1:E2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6.56"/>
    <col collapsed="false" customWidth="true" hidden="false" outlineLevel="0" max="2" min="2" style="2" width="46.56"/>
    <col collapsed="false" customWidth="true" hidden="false" outlineLevel="0" max="3" min="3" style="3" width="1.7"/>
    <col collapsed="false" customWidth="true" hidden="false" outlineLevel="0" max="4" min="4" style="4" width="11.7"/>
    <col collapsed="false" customWidth="true" hidden="false" outlineLevel="0" max="5" min="5" style="2" width="11.7"/>
    <col collapsed="false" customWidth="true" hidden="false" outlineLevel="0" max="6" min="6" style="3" width="1.7"/>
    <col collapsed="false" customWidth="true" hidden="false" outlineLevel="0" max="25" min="7" style="4" width="11.7"/>
    <col collapsed="false" customWidth="true" hidden="false" outlineLevel="0" max="26" min="26" style="3" width="1.7"/>
    <col collapsed="false" customWidth="true" hidden="false" outlineLevel="0" max="27" min="27" style="4" width="11.7"/>
    <col collapsed="false" customWidth="true" hidden="false" outlineLevel="0" max="28" min="28" style="3" width="1.7"/>
    <col collapsed="false" customWidth="true" hidden="false" outlineLevel="0" max="33" min="29" style="2" width="11.7"/>
    <col collapsed="false" customWidth="true" hidden="false" outlineLevel="0" max="34" min="34" style="2" width="15.56"/>
    <col collapsed="false" customWidth="true" hidden="false" outlineLevel="0" max="35" min="35" style="2" width="11.7"/>
    <col collapsed="false" customWidth="true" hidden="false" outlineLevel="0" max="36" min="36" style="3" width="1.7"/>
    <col collapsed="false" customWidth="true" hidden="false" outlineLevel="0" max="40" min="37" style="4" width="11.7"/>
    <col collapsed="false" customWidth="true" hidden="false" outlineLevel="0" max="41" min="41" style="4" width="1.7"/>
    <col collapsed="false" customWidth="true" hidden="false" outlineLevel="0" max="45" min="42" style="40" width="11.7"/>
    <col collapsed="false" customWidth="true" hidden="false" outlineLevel="0" max="46" min="46" style="3" width="1.7"/>
    <col collapsed="false" customWidth="false" hidden="false" outlineLevel="0" max="257" min="47" style="2" width="9.14"/>
  </cols>
  <sheetData>
    <row r="1" customFormat="false" ht="15.75" hidden="false" customHeight="false" outlineLevel="0" collapsed="false">
      <c r="A1" s="5" t="s">
        <v>898</v>
      </c>
      <c r="B1" s="6"/>
      <c r="C1" s="6"/>
      <c r="E1" s="6"/>
      <c r="F1" s="6"/>
      <c r="Z1" s="6"/>
      <c r="AB1" s="6"/>
      <c r="AC1" s="6"/>
      <c r="AD1" s="6"/>
      <c r="AE1" s="6"/>
      <c r="AF1" s="6"/>
      <c r="AG1" s="6"/>
      <c r="AH1" s="6"/>
      <c r="AI1" s="6"/>
      <c r="AJ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customFormat="false" ht="15.75" hidden="false" customHeight="false" outlineLevel="0" collapsed="false">
      <c r="A2" s="5" t="s">
        <v>1</v>
      </c>
      <c r="B2" s="6"/>
      <c r="C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15.75" hidden="false" customHeight="false" outlineLevel="0" collapsed="false">
      <c r="A3" s="5"/>
      <c r="B3" s="6"/>
      <c r="C3" s="7"/>
      <c r="E3" s="6"/>
      <c r="F3" s="7"/>
      <c r="G3" s="41" t="s">
        <v>322</v>
      </c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7"/>
      <c r="AB3" s="7"/>
      <c r="AC3" s="42" t="s">
        <v>323</v>
      </c>
      <c r="AD3" s="42"/>
      <c r="AE3" s="42"/>
      <c r="AF3" s="42"/>
      <c r="AG3" s="42"/>
      <c r="AH3" s="42"/>
      <c r="AI3" s="42"/>
      <c r="AJ3" s="7"/>
      <c r="AK3" s="42" t="s">
        <v>324</v>
      </c>
      <c r="AL3" s="42"/>
      <c r="AM3" s="42"/>
      <c r="AN3" s="42"/>
      <c r="AO3" s="42"/>
      <c r="AP3" s="42"/>
      <c r="AQ3" s="42"/>
      <c r="AR3" s="42"/>
      <c r="AS3" s="42"/>
      <c r="AT3" s="7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customFormat="false" ht="12.75" hidden="false" customHeight="false" outlineLevel="0" collapsed="false">
      <c r="A4" s="9"/>
      <c r="B4" s="6"/>
      <c r="C4" s="7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7"/>
      <c r="AA4" s="6"/>
      <c r="AB4" s="7"/>
      <c r="AC4" s="6"/>
      <c r="AD4" s="6"/>
      <c r="AE4" s="6"/>
      <c r="AF4" s="6"/>
      <c r="AG4" s="6"/>
      <c r="AH4" s="6"/>
      <c r="AI4" s="6"/>
      <c r="AJ4" s="7"/>
      <c r="AK4" s="43"/>
      <c r="AL4" s="43"/>
      <c r="AM4" s="43"/>
      <c r="AN4" s="43"/>
      <c r="AO4" s="43"/>
      <c r="AT4" s="7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customFormat="false" ht="12.75" hidden="false" customHeight="true" outlineLevel="0" collapsed="false">
      <c r="C5" s="7"/>
      <c r="F5" s="7"/>
      <c r="G5" s="44" t="s">
        <v>325</v>
      </c>
      <c r="H5" s="44"/>
      <c r="I5" s="44"/>
      <c r="J5" s="44"/>
      <c r="K5" s="45" t="s">
        <v>326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6" t="s">
        <v>327</v>
      </c>
      <c r="W5" s="46"/>
      <c r="X5" s="46"/>
      <c r="Y5" s="47" t="s">
        <v>328</v>
      </c>
      <c r="Z5" s="7"/>
      <c r="AA5" s="48" t="s">
        <v>329</v>
      </c>
      <c r="AB5" s="7"/>
      <c r="AC5" s="49" t="s">
        <v>325</v>
      </c>
      <c r="AD5" s="49"/>
      <c r="AE5" s="50" t="s">
        <v>326</v>
      </c>
      <c r="AF5" s="50"/>
      <c r="AG5" s="50"/>
      <c r="AH5" s="51" t="s">
        <v>327</v>
      </c>
      <c r="AI5" s="47" t="s">
        <v>328</v>
      </c>
      <c r="AJ5" s="7"/>
      <c r="AK5" s="52" t="s">
        <v>330</v>
      </c>
      <c r="AL5" s="53" t="s">
        <v>331</v>
      </c>
      <c r="AM5" s="54" t="s">
        <v>332</v>
      </c>
      <c r="AN5" s="47" t="s">
        <v>328</v>
      </c>
      <c r="AP5" s="52" t="s">
        <v>330</v>
      </c>
      <c r="AQ5" s="53" t="s">
        <v>331</v>
      </c>
      <c r="AR5" s="54" t="s">
        <v>332</v>
      </c>
      <c r="AS5" s="47" t="s">
        <v>328</v>
      </c>
      <c r="AT5" s="7"/>
    </row>
    <row r="6" customFormat="false" ht="76.5" hidden="false" customHeight="false" outlineLevel="0" collapsed="false">
      <c r="A6" s="10" t="s">
        <v>13</v>
      </c>
      <c r="B6" s="11" t="s">
        <v>14</v>
      </c>
      <c r="C6" s="12"/>
      <c r="D6" s="13" t="s">
        <v>23</v>
      </c>
      <c r="E6" s="11" t="s">
        <v>16</v>
      </c>
      <c r="F6" s="12"/>
      <c r="G6" s="55" t="s">
        <v>334</v>
      </c>
      <c r="H6" s="13" t="s">
        <v>335</v>
      </c>
      <c r="I6" s="13" t="s">
        <v>336</v>
      </c>
      <c r="J6" s="56" t="s">
        <v>337</v>
      </c>
      <c r="K6" s="13" t="s">
        <v>338</v>
      </c>
      <c r="L6" s="13" t="s">
        <v>339</v>
      </c>
      <c r="M6" s="13" t="s">
        <v>340</v>
      </c>
      <c r="N6" s="13" t="s">
        <v>341</v>
      </c>
      <c r="O6" s="13" t="s">
        <v>342</v>
      </c>
      <c r="P6" s="13" t="s">
        <v>343</v>
      </c>
      <c r="Q6" s="13" t="s">
        <v>344</v>
      </c>
      <c r="R6" s="13" t="s">
        <v>345</v>
      </c>
      <c r="S6" s="13" t="s">
        <v>346</v>
      </c>
      <c r="T6" s="13" t="s">
        <v>347</v>
      </c>
      <c r="U6" s="56" t="s">
        <v>348</v>
      </c>
      <c r="V6" s="13" t="s">
        <v>349</v>
      </c>
      <c r="W6" s="13" t="s">
        <v>350</v>
      </c>
      <c r="X6" s="13" t="s">
        <v>351</v>
      </c>
      <c r="Y6" s="57" t="s">
        <v>352</v>
      </c>
      <c r="Z6" s="12"/>
      <c r="AA6" s="48"/>
      <c r="AB6" s="12"/>
      <c r="AC6" s="11" t="s">
        <v>353</v>
      </c>
      <c r="AD6" s="11" t="s">
        <v>334</v>
      </c>
      <c r="AE6" s="58" t="s">
        <v>345</v>
      </c>
      <c r="AF6" s="11" t="s">
        <v>338</v>
      </c>
      <c r="AG6" s="59" t="s">
        <v>348</v>
      </c>
      <c r="AH6" s="58" t="s">
        <v>332</v>
      </c>
      <c r="AI6" s="59" t="s">
        <v>352</v>
      </c>
      <c r="AJ6" s="12"/>
      <c r="AK6" s="60" t="s">
        <v>354</v>
      </c>
      <c r="AL6" s="60" t="s">
        <v>354</v>
      </c>
      <c r="AM6" s="60" t="s">
        <v>354</v>
      </c>
      <c r="AN6" s="61" t="s">
        <v>354</v>
      </c>
      <c r="AO6" s="62"/>
      <c r="AP6" s="63" t="s">
        <v>355</v>
      </c>
      <c r="AQ6" s="63" t="s">
        <v>355</v>
      </c>
      <c r="AR6" s="63" t="s">
        <v>355</v>
      </c>
      <c r="AS6" s="63" t="s">
        <v>355</v>
      </c>
      <c r="AT6" s="12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</row>
    <row r="7" customFormat="false" ht="12.75" hidden="true" customHeight="false" outlineLevel="0" collapsed="false">
      <c r="A7" s="14"/>
      <c r="C7" s="7"/>
      <c r="F7" s="7"/>
      <c r="G7" s="64"/>
      <c r="J7" s="65"/>
      <c r="U7" s="65"/>
      <c r="Y7" s="66"/>
      <c r="Z7" s="7"/>
      <c r="AA7" s="66"/>
      <c r="AB7" s="7"/>
      <c r="AE7" s="67"/>
      <c r="AG7" s="68"/>
      <c r="AH7" s="67"/>
      <c r="AI7" s="68"/>
      <c r="AJ7" s="7"/>
      <c r="AK7" s="2"/>
      <c r="AL7" s="2"/>
      <c r="AM7" s="2"/>
      <c r="AN7" s="68"/>
      <c r="AO7" s="43"/>
      <c r="AP7" s="69"/>
      <c r="AS7" s="70"/>
      <c r="AT7" s="7"/>
    </row>
    <row r="8" customFormat="false" ht="12.75" hidden="false" customHeight="false" outlineLevel="0" collapsed="false">
      <c r="A8" s="15" t="s">
        <v>356</v>
      </c>
      <c r="B8" s="16"/>
      <c r="C8" s="17"/>
      <c r="D8" s="18"/>
      <c r="E8" s="16"/>
      <c r="F8" s="17"/>
      <c r="G8" s="71"/>
      <c r="H8" s="18"/>
      <c r="I8" s="18"/>
      <c r="J8" s="72"/>
      <c r="K8" s="18"/>
      <c r="L8" s="18"/>
      <c r="M8" s="18"/>
      <c r="N8" s="18"/>
      <c r="O8" s="18"/>
      <c r="P8" s="18"/>
      <c r="Q8" s="18"/>
      <c r="R8" s="18"/>
      <c r="S8" s="18"/>
      <c r="T8" s="18"/>
      <c r="U8" s="72"/>
      <c r="V8" s="18"/>
      <c r="W8" s="18"/>
      <c r="X8" s="18"/>
      <c r="Y8" s="73"/>
      <c r="Z8" s="17"/>
      <c r="AA8" s="73"/>
      <c r="AB8" s="17"/>
      <c r="AC8" s="16"/>
      <c r="AD8" s="16"/>
      <c r="AE8" s="74"/>
      <c r="AF8" s="16"/>
      <c r="AG8" s="75"/>
      <c r="AH8" s="74"/>
      <c r="AI8" s="75"/>
      <c r="AJ8" s="17"/>
      <c r="AK8" s="18"/>
      <c r="AL8" s="18"/>
      <c r="AM8" s="18"/>
      <c r="AN8" s="72"/>
      <c r="AO8" s="18"/>
      <c r="AP8" s="76"/>
      <c r="AQ8" s="77"/>
      <c r="AR8" s="77"/>
      <c r="AS8" s="78"/>
      <c r="AT8" s="17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</row>
    <row r="9" customFormat="false" ht="12.75" hidden="true" customHeight="false" outlineLevel="0" collapsed="false">
      <c r="A9" s="15" t="n">
        <v>1</v>
      </c>
      <c r="B9" s="16" t="n">
        <f aca="false">A9+1</f>
        <v>2</v>
      </c>
      <c r="C9" s="79" t="n">
        <f aca="false">B9+1</f>
        <v>3</v>
      </c>
      <c r="D9" s="18" t="n">
        <f aca="false">C9+1</f>
        <v>4</v>
      </c>
      <c r="E9" s="16" t="n">
        <f aca="false">D9+1</f>
        <v>5</v>
      </c>
      <c r="F9" s="79" t="n">
        <f aca="false">E9+1</f>
        <v>6</v>
      </c>
      <c r="G9" s="71" t="n">
        <f aca="false">F9+1</f>
        <v>7</v>
      </c>
      <c r="H9" s="18" t="n">
        <f aca="false">G9+1</f>
        <v>8</v>
      </c>
      <c r="I9" s="18" t="n">
        <f aca="false">H9+1</f>
        <v>9</v>
      </c>
      <c r="J9" s="72" t="n">
        <f aca="false">I9+1</f>
        <v>10</v>
      </c>
      <c r="K9" s="18" t="n">
        <f aca="false">J9+1</f>
        <v>11</v>
      </c>
      <c r="L9" s="18" t="n">
        <f aca="false">K9+1</f>
        <v>12</v>
      </c>
      <c r="M9" s="18" t="n">
        <f aca="false">L9+1</f>
        <v>13</v>
      </c>
      <c r="N9" s="18" t="n">
        <f aca="false">M9+1</f>
        <v>14</v>
      </c>
      <c r="O9" s="18" t="n">
        <f aca="false">N9+1</f>
        <v>15</v>
      </c>
      <c r="P9" s="18" t="n">
        <f aca="false">O9+1</f>
        <v>16</v>
      </c>
      <c r="Q9" s="18" t="n">
        <f aca="false">P9+1</f>
        <v>17</v>
      </c>
      <c r="R9" s="18" t="n">
        <f aca="false">Q9+1</f>
        <v>18</v>
      </c>
      <c r="S9" s="18" t="n">
        <f aca="false">R9+1</f>
        <v>19</v>
      </c>
      <c r="T9" s="18" t="n">
        <f aca="false">S9+1</f>
        <v>20</v>
      </c>
      <c r="U9" s="72" t="n">
        <f aca="false">T9+1</f>
        <v>21</v>
      </c>
      <c r="V9" s="18" t="n">
        <f aca="false">U9+1</f>
        <v>22</v>
      </c>
      <c r="W9" s="18" t="n">
        <f aca="false">V9+1</f>
        <v>23</v>
      </c>
      <c r="X9" s="18" t="n">
        <f aca="false">W9+1</f>
        <v>24</v>
      </c>
      <c r="Y9" s="73" t="n">
        <f aca="false">X9+1</f>
        <v>25</v>
      </c>
      <c r="Z9" s="79" t="n">
        <f aca="false">Y9+1</f>
        <v>26</v>
      </c>
      <c r="AA9" s="73" t="n">
        <f aca="false">Z9+1</f>
        <v>27</v>
      </c>
      <c r="AB9" s="79" t="n">
        <f aca="false">AA9+1</f>
        <v>28</v>
      </c>
      <c r="AC9" s="16" t="n">
        <f aca="false">AB9+1</f>
        <v>29</v>
      </c>
      <c r="AD9" s="16" t="n">
        <f aca="false">AC9+1</f>
        <v>30</v>
      </c>
      <c r="AE9" s="74" t="n">
        <f aca="false">AD9+1</f>
        <v>31</v>
      </c>
      <c r="AF9" s="16" t="n">
        <f aca="false">AE9+1</f>
        <v>32</v>
      </c>
      <c r="AG9" s="75" t="n">
        <f aca="false">AF9+1</f>
        <v>33</v>
      </c>
      <c r="AH9" s="74" t="n">
        <f aca="false">AG9+1</f>
        <v>34</v>
      </c>
      <c r="AI9" s="75" t="n">
        <f aca="false">AH9+1</f>
        <v>35</v>
      </c>
      <c r="AJ9" s="79"/>
      <c r="AK9" s="19"/>
      <c r="AL9" s="19"/>
      <c r="AM9" s="19"/>
      <c r="AN9" s="80"/>
      <c r="AO9" s="81"/>
      <c r="AP9" s="76"/>
      <c r="AQ9" s="77"/>
      <c r="AR9" s="77"/>
      <c r="AS9" s="78"/>
      <c r="AT9" s="17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</row>
    <row r="10" customFormat="false" ht="12.75" hidden="false" customHeight="false" outlineLevel="0" collapsed="false">
      <c r="A10" s="82" t="s">
        <v>28</v>
      </c>
      <c r="B10" s="25" t="str">
        <f aca="false">VLOOKUP($A$10,$A$14:$AI$202,B9,FALSE())</f>
        <v>Odessa-Ector Power Partners </v>
      </c>
      <c r="C10" s="26"/>
      <c r="D10" s="22" t="n">
        <f aca="false">VLOOKUP($A$10,$A$14:$AI$202,D9,FALSE())</f>
        <v>85000</v>
      </c>
      <c r="E10" s="22" t="n">
        <f aca="false">VLOOKUP($A$10,$A$14:$AI$202,E9,FALSE())</f>
        <v>0</v>
      </c>
      <c r="F10" s="26"/>
      <c r="G10" s="83" t="n">
        <f aca="false">VLOOKUP($A$10,$A$14:$AI$202,G9,FALSE())</f>
        <v>0</v>
      </c>
      <c r="H10" s="22" t="n">
        <f aca="false">VLOOKUP($A$10,$A$14:$AI$202,H9,FALSE())</f>
        <v>0</v>
      </c>
      <c r="I10" s="22" t="n">
        <f aca="false">VLOOKUP($A$10,$A$14:$AI$202,I9,FALSE())</f>
        <v>0</v>
      </c>
      <c r="J10" s="84" t="n">
        <f aca="false">VLOOKUP($A$10,$A$14:$AI$202,J9,FALSE())</f>
        <v>0</v>
      </c>
      <c r="K10" s="22" t="n">
        <f aca="false">VLOOKUP($A$10,$A$14:$AI$202,K9,FALSE())</f>
        <v>0</v>
      </c>
      <c r="L10" s="22" t="n">
        <f aca="false">VLOOKUP($A$10,$A$14:$AI$202,L9,FALSE())</f>
        <v>0</v>
      </c>
      <c r="M10" s="22" t="n">
        <f aca="false">VLOOKUP($A$10,$A$14:$AI$202,M9,FALSE())</f>
        <v>0</v>
      </c>
      <c r="N10" s="22" t="n">
        <f aca="false">VLOOKUP($A$10,$A$14:$AI$202,N9,FALSE())</f>
        <v>0</v>
      </c>
      <c r="O10" s="22" t="n">
        <f aca="false">VLOOKUP($A$10,$A$14:$AI$202,O9,FALSE())</f>
        <v>0</v>
      </c>
      <c r="P10" s="22" t="n">
        <f aca="false">VLOOKUP($A$10,$A$14:$AI$202,P9,FALSE())</f>
        <v>0</v>
      </c>
      <c r="Q10" s="22" t="n">
        <f aca="false">VLOOKUP($A$10,$A$14:$AI$202,Q9,FALSE())</f>
        <v>0</v>
      </c>
      <c r="R10" s="22" t="n">
        <f aca="false">VLOOKUP($A$10,$A$14:$AI$202,R9,FALSE())</f>
        <v>0</v>
      </c>
      <c r="S10" s="22" t="n">
        <f aca="false">VLOOKUP($A$10,$A$14:$AI$202,S9,FALSE())</f>
        <v>0</v>
      </c>
      <c r="T10" s="22" t="n">
        <f aca="false">VLOOKUP($A$10,$A$14:$AI$202,T9,FALSE())</f>
        <v>0</v>
      </c>
      <c r="U10" s="84" t="n">
        <f aca="false">VLOOKUP($A$10,$A$14:$AI$202,U9,FALSE())</f>
        <v>85000</v>
      </c>
      <c r="V10" s="22" t="n">
        <f aca="false">VLOOKUP($A$10,$A$14:$AI$202,V9,FALSE())</f>
        <v>0</v>
      </c>
      <c r="W10" s="22" t="n">
        <f aca="false">VLOOKUP($A$10,$A$14:$AI$202,W9,FALSE())</f>
        <v>0</v>
      </c>
      <c r="X10" s="22" t="n">
        <f aca="false">VLOOKUP($A$10,$A$14:$AI$202,X9,FALSE())</f>
        <v>0</v>
      </c>
      <c r="Y10" s="85" t="n">
        <f aca="false">VLOOKUP($A$10,$A$14:$AI$202,Y9,FALSE())</f>
        <v>0</v>
      </c>
      <c r="Z10" s="26"/>
      <c r="AA10" s="85" t="n">
        <f aca="false">VLOOKUP($A$10,$A$14:$AI$202,AA9,FALSE())</f>
        <v>85000</v>
      </c>
      <c r="AB10" s="26"/>
      <c r="AC10" s="22" t="n">
        <f aca="false">VLOOKUP($A$10,$A$14:$AI$202,AC9,FALSE())</f>
        <v>0</v>
      </c>
      <c r="AD10" s="22" t="n">
        <f aca="false">VLOOKUP($A$10,$A$14:$AI$202,AD9,FALSE())</f>
        <v>0</v>
      </c>
      <c r="AE10" s="83" t="n">
        <f aca="false">VLOOKUP($A$10,$A$14:$AI$202,AE9,FALSE())</f>
        <v>0</v>
      </c>
      <c r="AF10" s="22" t="n">
        <f aca="false">VLOOKUP($A$10,$A$14:$AI$202,AF9,FALSE())</f>
        <v>0</v>
      </c>
      <c r="AG10" s="84" t="n">
        <f aca="false">VLOOKUP($A$10,$A$14:$AI$202,AG9,FALSE())</f>
        <v>85000</v>
      </c>
      <c r="AH10" s="83" t="n">
        <f aca="false">VLOOKUP($A$10,$A$14:$AI$202,AH9,FALSE())</f>
        <v>0</v>
      </c>
      <c r="AI10" s="84" t="n">
        <f aca="false">VLOOKUP($A$10,$A$14:$AI$202,AI9,FALSE())</f>
        <v>0</v>
      </c>
      <c r="AJ10" s="26"/>
      <c r="AK10" s="22" t="n">
        <f aca="false">SUM(G10:J10)</f>
        <v>0</v>
      </c>
      <c r="AL10" s="22" t="n">
        <f aca="false">SUM(K10:U10)</f>
        <v>85000</v>
      </c>
      <c r="AM10" s="22" t="n">
        <f aca="false">SUM(V10:X10)</f>
        <v>0</v>
      </c>
      <c r="AN10" s="84" t="n">
        <f aca="false">Y10</f>
        <v>0</v>
      </c>
      <c r="AO10" s="86"/>
      <c r="AP10" s="87" t="n">
        <f aca="false">AK10/$D10</f>
        <v>0</v>
      </c>
      <c r="AQ10" s="88" t="n">
        <f aca="false">AL10/$D10</f>
        <v>1</v>
      </c>
      <c r="AR10" s="88" t="n">
        <f aca="false">AM10/$D10</f>
        <v>0</v>
      </c>
      <c r="AS10" s="89" t="n">
        <f aca="false">AN10/$D10</f>
        <v>0</v>
      </c>
      <c r="AT10" s="26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customFormat="false" ht="12.75" hidden="false" customHeight="false" outlineLevel="0" collapsed="false">
      <c r="C11" s="7"/>
      <c r="D11" s="28"/>
      <c r="E11" s="29"/>
      <c r="F11" s="7"/>
      <c r="G11" s="90"/>
      <c r="H11" s="28"/>
      <c r="I11" s="28"/>
      <c r="J11" s="91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91"/>
      <c r="V11" s="28"/>
      <c r="W11" s="28"/>
      <c r="X11" s="28"/>
      <c r="Y11" s="92"/>
      <c r="Z11" s="7"/>
      <c r="AA11" s="92"/>
      <c r="AB11" s="7"/>
      <c r="AC11" s="29"/>
      <c r="AD11" s="29"/>
      <c r="AE11" s="93"/>
      <c r="AF11" s="29"/>
      <c r="AG11" s="94"/>
      <c r="AH11" s="93"/>
      <c r="AI11" s="94"/>
      <c r="AJ11" s="7"/>
      <c r="AK11" s="28"/>
      <c r="AL11" s="28"/>
      <c r="AM11" s="28"/>
      <c r="AN11" s="91"/>
      <c r="AO11" s="28"/>
      <c r="AP11" s="69"/>
      <c r="AS11" s="70"/>
      <c r="AT11" s="7"/>
    </row>
    <row r="12" customFormat="false" ht="12.75" hidden="false" customHeight="false" outlineLevel="0" collapsed="false">
      <c r="C12" s="7"/>
      <c r="D12" s="28"/>
      <c r="E12" s="29"/>
      <c r="F12" s="7"/>
      <c r="G12" s="90"/>
      <c r="H12" s="28"/>
      <c r="I12" s="28"/>
      <c r="J12" s="91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91"/>
      <c r="V12" s="28"/>
      <c r="W12" s="28"/>
      <c r="X12" s="28"/>
      <c r="Y12" s="92"/>
      <c r="Z12" s="7"/>
      <c r="AA12" s="92"/>
      <c r="AB12" s="7"/>
      <c r="AC12" s="29"/>
      <c r="AD12" s="29"/>
      <c r="AE12" s="93"/>
      <c r="AF12" s="29"/>
      <c r="AG12" s="94"/>
      <c r="AH12" s="93"/>
      <c r="AI12" s="94"/>
      <c r="AJ12" s="7"/>
      <c r="AK12" s="28"/>
      <c r="AL12" s="28"/>
      <c r="AM12" s="28"/>
      <c r="AN12" s="91"/>
      <c r="AO12" s="28"/>
      <c r="AP12" s="69"/>
      <c r="AS12" s="70"/>
      <c r="AT12" s="7"/>
    </row>
    <row r="13" customFormat="false" ht="12.75" hidden="false" customHeight="false" outlineLevel="0" collapsed="false">
      <c r="A13" s="30" t="s">
        <v>30</v>
      </c>
      <c r="B13" s="30"/>
      <c r="C13" s="7"/>
      <c r="D13" s="28"/>
      <c r="E13" s="29"/>
      <c r="F13" s="7"/>
      <c r="G13" s="90"/>
      <c r="H13" s="28"/>
      <c r="I13" s="28"/>
      <c r="J13" s="91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91"/>
      <c r="V13" s="28"/>
      <c r="W13" s="28"/>
      <c r="X13" s="28"/>
      <c r="Y13" s="92"/>
      <c r="Z13" s="7"/>
      <c r="AA13" s="92"/>
      <c r="AB13" s="7"/>
      <c r="AC13" s="29"/>
      <c r="AD13" s="29"/>
      <c r="AE13" s="93"/>
      <c r="AF13" s="29"/>
      <c r="AG13" s="94"/>
      <c r="AH13" s="93"/>
      <c r="AI13" s="94"/>
      <c r="AJ13" s="7"/>
      <c r="AK13" s="28"/>
      <c r="AL13" s="28"/>
      <c r="AM13" s="28"/>
      <c r="AN13" s="91"/>
      <c r="AO13" s="28"/>
      <c r="AP13" s="69"/>
      <c r="AS13" s="70"/>
      <c r="AT13" s="7"/>
    </row>
    <row r="14" customFormat="false" ht="12.75" hidden="false" customHeight="false" outlineLevel="0" collapsed="false">
      <c r="A14" s="31" t="s">
        <v>28</v>
      </c>
      <c r="B14" s="2" t="s">
        <v>31</v>
      </c>
      <c r="C14" s="7"/>
      <c r="D14" s="28" t="n">
        <v>85000</v>
      </c>
      <c r="E14" s="29" t="n">
        <v>0</v>
      </c>
      <c r="F14" s="7"/>
      <c r="G14" s="90" t="n">
        <v>0</v>
      </c>
      <c r="H14" s="28" t="n">
        <v>0</v>
      </c>
      <c r="I14" s="28" t="n">
        <v>0</v>
      </c>
      <c r="J14" s="91" t="n">
        <v>0</v>
      </c>
      <c r="K14" s="28" t="n">
        <v>0</v>
      </c>
      <c r="L14" s="28" t="n">
        <v>0</v>
      </c>
      <c r="M14" s="28" t="n">
        <v>0</v>
      </c>
      <c r="N14" s="28" t="n">
        <v>0</v>
      </c>
      <c r="O14" s="28" t="n">
        <v>0</v>
      </c>
      <c r="P14" s="28" t="n">
        <v>0</v>
      </c>
      <c r="Q14" s="28" t="n">
        <v>0</v>
      </c>
      <c r="R14" s="28" t="n">
        <v>0</v>
      </c>
      <c r="S14" s="28" t="n">
        <v>0</v>
      </c>
      <c r="T14" s="28" t="n">
        <v>0</v>
      </c>
      <c r="U14" s="91" t="n">
        <v>85000</v>
      </c>
      <c r="V14" s="28" t="n">
        <v>0</v>
      </c>
      <c r="W14" s="28" t="n">
        <v>0</v>
      </c>
      <c r="X14" s="28" t="n">
        <v>0</v>
      </c>
      <c r="Y14" s="92" t="n">
        <v>0</v>
      </c>
      <c r="Z14" s="7"/>
      <c r="AA14" s="92" t="n">
        <v>85000</v>
      </c>
      <c r="AB14" s="7"/>
      <c r="AC14" s="29" t="n">
        <v>0</v>
      </c>
      <c r="AD14" s="29" t="n">
        <v>0</v>
      </c>
      <c r="AE14" s="93" t="n">
        <v>0</v>
      </c>
      <c r="AF14" s="29" t="n">
        <v>0</v>
      </c>
      <c r="AG14" s="94" t="n">
        <v>85000</v>
      </c>
      <c r="AH14" s="93" t="n">
        <v>0</v>
      </c>
      <c r="AI14" s="94" t="n">
        <v>0</v>
      </c>
      <c r="AJ14" s="7"/>
      <c r="AK14" s="28" t="n">
        <v>0</v>
      </c>
      <c r="AL14" s="28" t="n">
        <v>85000</v>
      </c>
      <c r="AM14" s="28" t="n">
        <v>0</v>
      </c>
      <c r="AN14" s="91" t="n">
        <v>0</v>
      </c>
      <c r="AO14" s="28"/>
      <c r="AP14" s="69" t="n">
        <v>0</v>
      </c>
      <c r="AQ14" s="40" t="n">
        <v>1</v>
      </c>
      <c r="AR14" s="40" t="n">
        <v>0</v>
      </c>
      <c r="AS14" s="70" t="n">
        <v>0</v>
      </c>
      <c r="AT14" s="7"/>
    </row>
    <row r="15" customFormat="false" ht="12.75" hidden="false" customHeight="false" outlineLevel="0" collapsed="false">
      <c r="A15" s="31" t="s">
        <v>32</v>
      </c>
      <c r="B15" s="2" t="s">
        <v>33</v>
      </c>
      <c r="C15" s="7"/>
      <c r="D15" s="28" t="n">
        <v>10500</v>
      </c>
      <c r="E15" s="29" t="n">
        <v>0</v>
      </c>
      <c r="F15" s="7"/>
      <c r="G15" s="90" t="n">
        <v>0</v>
      </c>
      <c r="H15" s="28" t="n">
        <v>0</v>
      </c>
      <c r="I15" s="28" t="n">
        <v>0</v>
      </c>
      <c r="J15" s="91" t="n">
        <v>0</v>
      </c>
      <c r="K15" s="28" t="n">
        <v>0</v>
      </c>
      <c r="L15" s="28" t="n">
        <v>0</v>
      </c>
      <c r="M15" s="28" t="n">
        <v>0</v>
      </c>
      <c r="N15" s="28" t="n">
        <v>0</v>
      </c>
      <c r="O15" s="28" t="n">
        <v>0</v>
      </c>
      <c r="P15" s="28" t="n">
        <v>10500</v>
      </c>
      <c r="Q15" s="28" t="n">
        <v>0</v>
      </c>
      <c r="R15" s="28" t="n">
        <v>0</v>
      </c>
      <c r="S15" s="28" t="n">
        <v>0</v>
      </c>
      <c r="T15" s="28" t="n">
        <v>0</v>
      </c>
      <c r="U15" s="91" t="n">
        <v>0</v>
      </c>
      <c r="V15" s="28" t="n">
        <v>0</v>
      </c>
      <c r="W15" s="28" t="n">
        <v>0</v>
      </c>
      <c r="X15" s="28" t="n">
        <v>0</v>
      </c>
      <c r="Y15" s="92" t="n">
        <v>0</v>
      </c>
      <c r="Z15" s="7"/>
      <c r="AA15" s="92" t="n">
        <v>10500</v>
      </c>
      <c r="AB15" s="7"/>
      <c r="AC15" s="29" t="n">
        <v>0</v>
      </c>
      <c r="AD15" s="29" t="n">
        <v>0</v>
      </c>
      <c r="AE15" s="93" t="n">
        <v>0</v>
      </c>
      <c r="AF15" s="29" t="n">
        <v>10500</v>
      </c>
      <c r="AG15" s="94" t="n">
        <v>0</v>
      </c>
      <c r="AH15" s="93" t="n">
        <v>0</v>
      </c>
      <c r="AI15" s="94" t="n">
        <v>0</v>
      </c>
      <c r="AJ15" s="7"/>
      <c r="AK15" s="28" t="n">
        <v>0</v>
      </c>
      <c r="AL15" s="28" t="n">
        <v>10500</v>
      </c>
      <c r="AM15" s="28" t="n">
        <v>0</v>
      </c>
      <c r="AN15" s="91" t="n">
        <v>0</v>
      </c>
      <c r="AO15" s="28"/>
      <c r="AP15" s="69" t="n">
        <v>0</v>
      </c>
      <c r="AQ15" s="40" t="n">
        <v>1</v>
      </c>
      <c r="AR15" s="40" t="n">
        <v>0</v>
      </c>
      <c r="AS15" s="70" t="n">
        <v>0</v>
      </c>
      <c r="AT15" s="7"/>
    </row>
    <row r="16" customFormat="false" ht="12.75" hidden="false" customHeight="false" outlineLevel="0" collapsed="false">
      <c r="A16" s="31" t="s">
        <v>34</v>
      </c>
      <c r="B16" s="2" t="s">
        <v>35</v>
      </c>
      <c r="C16" s="7"/>
      <c r="D16" s="28" t="n">
        <v>5000</v>
      </c>
      <c r="E16" s="29" t="n">
        <v>0</v>
      </c>
      <c r="F16" s="7"/>
      <c r="G16" s="90" t="n">
        <v>0</v>
      </c>
      <c r="H16" s="28" t="n">
        <v>0</v>
      </c>
      <c r="I16" s="28" t="n">
        <v>0</v>
      </c>
      <c r="J16" s="91" t="n">
        <v>0</v>
      </c>
      <c r="K16" s="28" t="n">
        <v>0</v>
      </c>
      <c r="L16" s="28" t="n">
        <v>0</v>
      </c>
      <c r="M16" s="28" t="n">
        <v>0</v>
      </c>
      <c r="N16" s="28" t="n">
        <v>0</v>
      </c>
      <c r="O16" s="28" t="n">
        <v>0</v>
      </c>
      <c r="P16" s="28" t="n">
        <v>0</v>
      </c>
      <c r="Q16" s="28" t="n">
        <v>0</v>
      </c>
      <c r="R16" s="28" t="n">
        <v>0</v>
      </c>
      <c r="S16" s="28" t="n">
        <v>0</v>
      </c>
      <c r="T16" s="28" t="n">
        <v>0</v>
      </c>
      <c r="U16" s="91" t="n">
        <v>5000</v>
      </c>
      <c r="V16" s="28" t="n">
        <v>0</v>
      </c>
      <c r="W16" s="28" t="n">
        <v>0</v>
      </c>
      <c r="X16" s="28" t="n">
        <v>0</v>
      </c>
      <c r="Y16" s="92" t="n">
        <v>0</v>
      </c>
      <c r="Z16" s="7"/>
      <c r="AA16" s="92" t="n">
        <v>5000</v>
      </c>
      <c r="AB16" s="7"/>
      <c r="AC16" s="29" t="n">
        <v>0</v>
      </c>
      <c r="AD16" s="29" t="n">
        <v>0</v>
      </c>
      <c r="AE16" s="93" t="n">
        <v>0</v>
      </c>
      <c r="AF16" s="29" t="n">
        <v>0</v>
      </c>
      <c r="AG16" s="94" t="n">
        <v>5000</v>
      </c>
      <c r="AH16" s="93" t="n">
        <v>0</v>
      </c>
      <c r="AI16" s="94" t="n">
        <v>0</v>
      </c>
      <c r="AJ16" s="7"/>
      <c r="AK16" s="28" t="n">
        <v>0</v>
      </c>
      <c r="AL16" s="28" t="n">
        <v>5000</v>
      </c>
      <c r="AM16" s="28" t="n">
        <v>0</v>
      </c>
      <c r="AN16" s="91" t="n">
        <v>0</v>
      </c>
      <c r="AO16" s="28"/>
      <c r="AP16" s="69" t="n">
        <v>0</v>
      </c>
      <c r="AQ16" s="40" t="n">
        <v>1</v>
      </c>
      <c r="AR16" s="40" t="n">
        <v>0</v>
      </c>
      <c r="AS16" s="70" t="n">
        <v>0</v>
      </c>
      <c r="AT16" s="7"/>
    </row>
    <row r="17" customFormat="false" ht="12.75" hidden="false" customHeight="false" outlineLevel="0" collapsed="false">
      <c r="A17" s="31" t="s">
        <v>36</v>
      </c>
      <c r="B17" s="2" t="s">
        <v>35</v>
      </c>
      <c r="C17" s="7"/>
      <c r="D17" s="28" t="n">
        <v>25575</v>
      </c>
      <c r="E17" s="29" t="n">
        <v>0</v>
      </c>
      <c r="F17" s="7"/>
      <c r="G17" s="90" t="n">
        <v>0</v>
      </c>
      <c r="H17" s="28" t="n">
        <v>0</v>
      </c>
      <c r="I17" s="28" t="n">
        <v>0</v>
      </c>
      <c r="J17" s="91" t="n">
        <v>0</v>
      </c>
      <c r="K17" s="28" t="n">
        <v>0</v>
      </c>
      <c r="L17" s="28" t="n">
        <v>0</v>
      </c>
      <c r="M17" s="28" t="n">
        <v>0</v>
      </c>
      <c r="N17" s="28" t="n">
        <v>0</v>
      </c>
      <c r="O17" s="28" t="n">
        <v>0</v>
      </c>
      <c r="P17" s="28" t="n">
        <v>0</v>
      </c>
      <c r="Q17" s="28" t="n">
        <v>0</v>
      </c>
      <c r="R17" s="28" t="n">
        <v>0</v>
      </c>
      <c r="S17" s="28" t="n">
        <v>0</v>
      </c>
      <c r="T17" s="28" t="n">
        <v>0</v>
      </c>
      <c r="U17" s="91" t="n">
        <v>25575</v>
      </c>
      <c r="V17" s="28" t="n">
        <v>0</v>
      </c>
      <c r="W17" s="28" t="n">
        <v>0</v>
      </c>
      <c r="X17" s="28" t="n">
        <v>0</v>
      </c>
      <c r="Y17" s="92" t="n">
        <v>0</v>
      </c>
      <c r="Z17" s="7"/>
      <c r="AA17" s="92" t="n">
        <v>25575</v>
      </c>
      <c r="AB17" s="7"/>
      <c r="AC17" s="29" t="n">
        <v>0</v>
      </c>
      <c r="AD17" s="29" t="n">
        <v>0</v>
      </c>
      <c r="AE17" s="93" t="n">
        <v>0</v>
      </c>
      <c r="AF17" s="29" t="n">
        <v>0</v>
      </c>
      <c r="AG17" s="94" t="n">
        <v>25575</v>
      </c>
      <c r="AH17" s="93" t="n">
        <v>0</v>
      </c>
      <c r="AI17" s="94" t="n">
        <v>0</v>
      </c>
      <c r="AJ17" s="7"/>
      <c r="AK17" s="28" t="n">
        <v>0</v>
      </c>
      <c r="AL17" s="28" t="n">
        <v>25575</v>
      </c>
      <c r="AM17" s="28" t="n">
        <v>0</v>
      </c>
      <c r="AN17" s="91" t="n">
        <v>0</v>
      </c>
      <c r="AO17" s="28"/>
      <c r="AP17" s="69" t="n">
        <v>0</v>
      </c>
      <c r="AQ17" s="40" t="n">
        <v>1</v>
      </c>
      <c r="AR17" s="40" t="n">
        <v>0</v>
      </c>
      <c r="AS17" s="70" t="n">
        <v>0</v>
      </c>
      <c r="AT17" s="7"/>
    </row>
    <row r="18" customFormat="false" ht="12.75" hidden="false" customHeight="false" outlineLevel="0" collapsed="false">
      <c r="A18" s="31" t="s">
        <v>37</v>
      </c>
      <c r="B18" s="2" t="s">
        <v>38</v>
      </c>
      <c r="C18" s="7"/>
      <c r="D18" s="28" t="n">
        <v>51150</v>
      </c>
      <c r="E18" s="29" t="n">
        <v>0</v>
      </c>
      <c r="F18" s="7"/>
      <c r="G18" s="90" t="n">
        <v>0</v>
      </c>
      <c r="H18" s="28" t="n">
        <v>0</v>
      </c>
      <c r="I18" s="28" t="n">
        <v>0</v>
      </c>
      <c r="J18" s="91" t="n">
        <v>0</v>
      </c>
      <c r="K18" s="28" t="n">
        <v>0</v>
      </c>
      <c r="L18" s="28" t="n">
        <v>0</v>
      </c>
      <c r="M18" s="28" t="n">
        <v>0</v>
      </c>
      <c r="N18" s="28" t="n">
        <v>0</v>
      </c>
      <c r="O18" s="28" t="n">
        <v>0</v>
      </c>
      <c r="P18" s="28" t="n">
        <v>0</v>
      </c>
      <c r="Q18" s="28" t="n">
        <v>0</v>
      </c>
      <c r="R18" s="28" t="n">
        <v>0</v>
      </c>
      <c r="S18" s="28" t="n">
        <v>0</v>
      </c>
      <c r="T18" s="28" t="n">
        <v>0</v>
      </c>
      <c r="U18" s="91" t="n">
        <v>51150</v>
      </c>
      <c r="V18" s="28" t="n">
        <v>0</v>
      </c>
      <c r="W18" s="28" t="n">
        <v>0</v>
      </c>
      <c r="X18" s="28" t="n">
        <v>0</v>
      </c>
      <c r="Y18" s="92" t="n">
        <v>0</v>
      </c>
      <c r="Z18" s="7"/>
      <c r="AA18" s="92" t="n">
        <v>51150</v>
      </c>
      <c r="AB18" s="7"/>
      <c r="AC18" s="29" t="n">
        <v>0</v>
      </c>
      <c r="AD18" s="29" t="n">
        <v>0</v>
      </c>
      <c r="AE18" s="93" t="n">
        <v>0</v>
      </c>
      <c r="AF18" s="29" t="n">
        <v>0</v>
      </c>
      <c r="AG18" s="94" t="n">
        <v>51150</v>
      </c>
      <c r="AH18" s="93" t="n">
        <v>0</v>
      </c>
      <c r="AI18" s="94" t="n">
        <v>0</v>
      </c>
      <c r="AJ18" s="7"/>
      <c r="AK18" s="28" t="n">
        <v>0</v>
      </c>
      <c r="AL18" s="28" t="n">
        <v>51150</v>
      </c>
      <c r="AM18" s="28" t="n">
        <v>0</v>
      </c>
      <c r="AN18" s="91" t="n">
        <v>0</v>
      </c>
      <c r="AO18" s="28"/>
      <c r="AP18" s="69" t="n">
        <v>0</v>
      </c>
      <c r="AQ18" s="40" t="n">
        <v>1</v>
      </c>
      <c r="AR18" s="40" t="n">
        <v>0</v>
      </c>
      <c r="AS18" s="70" t="n">
        <v>0</v>
      </c>
      <c r="AT18" s="7"/>
    </row>
    <row r="19" customFormat="false" ht="12.75" hidden="false" customHeight="false" outlineLevel="0" collapsed="false">
      <c r="A19" s="31" t="s">
        <v>39</v>
      </c>
      <c r="B19" s="2" t="s">
        <v>38</v>
      </c>
      <c r="C19" s="7"/>
      <c r="D19" s="28" t="n">
        <v>10000</v>
      </c>
      <c r="E19" s="29" t="n">
        <v>0</v>
      </c>
      <c r="F19" s="7"/>
      <c r="G19" s="90" t="n">
        <v>0</v>
      </c>
      <c r="H19" s="28" t="n">
        <v>0</v>
      </c>
      <c r="I19" s="28" t="n">
        <v>0</v>
      </c>
      <c r="J19" s="91" t="n">
        <v>0</v>
      </c>
      <c r="K19" s="28" t="n">
        <v>0</v>
      </c>
      <c r="L19" s="28" t="n">
        <v>0</v>
      </c>
      <c r="M19" s="28" t="n">
        <v>0</v>
      </c>
      <c r="N19" s="28" t="n">
        <v>0</v>
      </c>
      <c r="O19" s="28" t="n">
        <v>0</v>
      </c>
      <c r="P19" s="28" t="n">
        <v>0</v>
      </c>
      <c r="Q19" s="28" t="n">
        <v>0</v>
      </c>
      <c r="R19" s="28" t="n">
        <v>10000</v>
      </c>
      <c r="S19" s="28" t="n">
        <v>0</v>
      </c>
      <c r="T19" s="28" t="n">
        <v>0</v>
      </c>
      <c r="U19" s="91" t="n">
        <v>0</v>
      </c>
      <c r="V19" s="28" t="n">
        <v>0</v>
      </c>
      <c r="W19" s="28" t="n">
        <v>0</v>
      </c>
      <c r="X19" s="28" t="n">
        <v>0</v>
      </c>
      <c r="Y19" s="92" t="n">
        <v>0</v>
      </c>
      <c r="Z19" s="7"/>
      <c r="AA19" s="92" t="n">
        <v>10000</v>
      </c>
      <c r="AB19" s="7"/>
      <c r="AC19" s="29" t="n">
        <v>0</v>
      </c>
      <c r="AD19" s="29" t="n">
        <v>0</v>
      </c>
      <c r="AE19" s="93" t="n">
        <v>10000</v>
      </c>
      <c r="AF19" s="29" t="n">
        <v>0</v>
      </c>
      <c r="AG19" s="94" t="n">
        <v>0</v>
      </c>
      <c r="AH19" s="93" t="n">
        <v>0</v>
      </c>
      <c r="AI19" s="94" t="n">
        <v>0</v>
      </c>
      <c r="AJ19" s="7"/>
      <c r="AK19" s="28" t="n">
        <v>0</v>
      </c>
      <c r="AL19" s="28" t="n">
        <v>10000</v>
      </c>
      <c r="AM19" s="28" t="n">
        <v>0</v>
      </c>
      <c r="AN19" s="91" t="n">
        <v>0</v>
      </c>
      <c r="AO19" s="28"/>
      <c r="AP19" s="69" t="n">
        <v>0</v>
      </c>
      <c r="AQ19" s="40" t="n">
        <v>1</v>
      </c>
      <c r="AR19" s="40" t="n">
        <v>0</v>
      </c>
      <c r="AS19" s="70" t="n">
        <v>0</v>
      </c>
      <c r="AT19" s="7"/>
    </row>
    <row r="20" customFormat="false" ht="12.75" hidden="false" customHeight="false" outlineLevel="0" collapsed="false">
      <c r="A20" s="31" t="s">
        <v>40</v>
      </c>
      <c r="B20" s="2" t="s">
        <v>41</v>
      </c>
      <c r="C20" s="7"/>
      <c r="D20" s="28" t="n">
        <v>35000</v>
      </c>
      <c r="E20" s="29" t="n">
        <v>0</v>
      </c>
      <c r="F20" s="7"/>
      <c r="G20" s="90" t="n">
        <v>0</v>
      </c>
      <c r="H20" s="28" t="n">
        <v>0</v>
      </c>
      <c r="I20" s="28" t="n">
        <v>0</v>
      </c>
      <c r="J20" s="91" t="n">
        <v>0</v>
      </c>
      <c r="K20" s="28" t="n">
        <v>0</v>
      </c>
      <c r="L20" s="28" t="n">
        <v>0</v>
      </c>
      <c r="M20" s="28" t="n">
        <v>0</v>
      </c>
      <c r="N20" s="28" t="n">
        <v>0</v>
      </c>
      <c r="O20" s="28" t="n">
        <v>0</v>
      </c>
      <c r="P20" s="28" t="n">
        <v>0</v>
      </c>
      <c r="Q20" s="28" t="n">
        <v>0</v>
      </c>
      <c r="R20" s="28" t="n">
        <v>0</v>
      </c>
      <c r="S20" s="28" t="n">
        <v>0</v>
      </c>
      <c r="T20" s="28" t="n">
        <v>0</v>
      </c>
      <c r="U20" s="91" t="n">
        <v>35000</v>
      </c>
      <c r="V20" s="28" t="n">
        <v>0</v>
      </c>
      <c r="W20" s="28" t="n">
        <v>0</v>
      </c>
      <c r="X20" s="28" t="n">
        <v>0</v>
      </c>
      <c r="Y20" s="92" t="n">
        <v>0</v>
      </c>
      <c r="Z20" s="7"/>
      <c r="AA20" s="92" t="n">
        <v>35000</v>
      </c>
      <c r="AB20" s="7"/>
      <c r="AC20" s="29" t="n">
        <v>0</v>
      </c>
      <c r="AD20" s="29" t="n">
        <v>0</v>
      </c>
      <c r="AE20" s="93" t="n">
        <v>0</v>
      </c>
      <c r="AF20" s="29" t="n">
        <v>0</v>
      </c>
      <c r="AG20" s="94" t="n">
        <v>35000</v>
      </c>
      <c r="AH20" s="93" t="n">
        <v>0</v>
      </c>
      <c r="AI20" s="94" t="n">
        <v>0</v>
      </c>
      <c r="AJ20" s="7"/>
      <c r="AK20" s="28" t="n">
        <v>0</v>
      </c>
      <c r="AL20" s="28" t="n">
        <v>35000</v>
      </c>
      <c r="AM20" s="28" t="n">
        <v>0</v>
      </c>
      <c r="AN20" s="91" t="n">
        <v>0</v>
      </c>
      <c r="AO20" s="28"/>
      <c r="AP20" s="69" t="n">
        <v>0</v>
      </c>
      <c r="AQ20" s="40" t="n">
        <v>1</v>
      </c>
      <c r="AR20" s="40" t="n">
        <v>0</v>
      </c>
      <c r="AS20" s="70" t="n">
        <v>0</v>
      </c>
      <c r="AT20" s="7"/>
    </row>
    <row r="21" customFormat="false" ht="12.75" hidden="false" customHeight="false" outlineLevel="0" collapsed="false">
      <c r="A21" s="31"/>
      <c r="B21" s="32" t="s">
        <v>42</v>
      </c>
      <c r="C21" s="7"/>
      <c r="D21" s="95" t="n">
        <v>222225</v>
      </c>
      <c r="E21" s="95" t="n">
        <v>0</v>
      </c>
      <c r="F21" s="7"/>
      <c r="G21" s="33" t="n">
        <v>0</v>
      </c>
      <c r="H21" s="95" t="n">
        <v>0</v>
      </c>
      <c r="I21" s="95" t="n">
        <v>0</v>
      </c>
      <c r="J21" s="35" t="n">
        <v>0</v>
      </c>
      <c r="K21" s="95" t="n">
        <v>0</v>
      </c>
      <c r="L21" s="95" t="n">
        <v>0</v>
      </c>
      <c r="M21" s="95" t="n">
        <v>0</v>
      </c>
      <c r="N21" s="95" t="n">
        <v>0</v>
      </c>
      <c r="O21" s="95" t="n">
        <v>0</v>
      </c>
      <c r="P21" s="95" t="n">
        <v>10500</v>
      </c>
      <c r="Q21" s="95" t="n">
        <v>0</v>
      </c>
      <c r="R21" s="95" t="n">
        <v>10000</v>
      </c>
      <c r="S21" s="95" t="n">
        <v>0</v>
      </c>
      <c r="T21" s="95" t="n">
        <v>0</v>
      </c>
      <c r="U21" s="35" t="n">
        <v>201725</v>
      </c>
      <c r="V21" s="95" t="n">
        <v>0</v>
      </c>
      <c r="W21" s="95" t="n">
        <v>0</v>
      </c>
      <c r="X21" s="95" t="n">
        <v>0</v>
      </c>
      <c r="Y21" s="96" t="n">
        <v>0</v>
      </c>
      <c r="Z21" s="7"/>
      <c r="AA21" s="96" t="n">
        <v>222225</v>
      </c>
      <c r="AB21" s="7"/>
      <c r="AC21" s="95" t="n">
        <v>0</v>
      </c>
      <c r="AD21" s="95" t="n">
        <v>0</v>
      </c>
      <c r="AE21" s="33" t="n">
        <v>10000</v>
      </c>
      <c r="AF21" s="95" t="n">
        <v>10500</v>
      </c>
      <c r="AG21" s="35" t="n">
        <v>201725</v>
      </c>
      <c r="AH21" s="33" t="n">
        <v>0</v>
      </c>
      <c r="AI21" s="35" t="n">
        <v>0</v>
      </c>
      <c r="AJ21" s="7"/>
      <c r="AK21" s="95" t="n">
        <v>0</v>
      </c>
      <c r="AL21" s="95" t="n">
        <v>222225</v>
      </c>
      <c r="AM21" s="95" t="n">
        <v>0</v>
      </c>
      <c r="AN21" s="35" t="n">
        <v>0</v>
      </c>
      <c r="AO21" s="28"/>
      <c r="AP21" s="69"/>
      <c r="AS21" s="70"/>
      <c r="AT21" s="7"/>
    </row>
    <row r="22" customFormat="false" ht="12.75" hidden="false" customHeight="false" outlineLevel="0" collapsed="false">
      <c r="A22" s="31"/>
      <c r="C22" s="7"/>
      <c r="D22" s="28"/>
      <c r="E22" s="29"/>
      <c r="F22" s="7"/>
      <c r="G22" s="90"/>
      <c r="H22" s="28"/>
      <c r="I22" s="28"/>
      <c r="J22" s="91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91"/>
      <c r="V22" s="28"/>
      <c r="W22" s="28"/>
      <c r="X22" s="28"/>
      <c r="Y22" s="92"/>
      <c r="Z22" s="7"/>
      <c r="AA22" s="92"/>
      <c r="AB22" s="7"/>
      <c r="AC22" s="29"/>
      <c r="AD22" s="29"/>
      <c r="AE22" s="93"/>
      <c r="AF22" s="29"/>
      <c r="AG22" s="94"/>
      <c r="AH22" s="93"/>
      <c r="AI22" s="94"/>
      <c r="AJ22" s="7"/>
      <c r="AK22" s="28"/>
      <c r="AL22" s="28"/>
      <c r="AM22" s="28"/>
      <c r="AN22" s="91"/>
      <c r="AO22" s="28"/>
      <c r="AP22" s="69"/>
      <c r="AS22" s="70"/>
      <c r="AT22" s="7"/>
    </row>
    <row r="23" customFormat="false" ht="12.75" hidden="false" customHeight="false" outlineLevel="0" collapsed="false">
      <c r="A23" s="30" t="s">
        <v>43</v>
      </c>
      <c r="B23" s="30"/>
      <c r="C23" s="7"/>
      <c r="D23" s="28"/>
      <c r="E23" s="29"/>
      <c r="F23" s="7"/>
      <c r="G23" s="90"/>
      <c r="H23" s="28"/>
      <c r="I23" s="28"/>
      <c r="J23" s="91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91"/>
      <c r="V23" s="28"/>
      <c r="W23" s="28"/>
      <c r="X23" s="28"/>
      <c r="Y23" s="92"/>
      <c r="Z23" s="7"/>
      <c r="AA23" s="92"/>
      <c r="AB23" s="7"/>
      <c r="AC23" s="29"/>
      <c r="AD23" s="29"/>
      <c r="AE23" s="93"/>
      <c r="AF23" s="29"/>
      <c r="AG23" s="94"/>
      <c r="AH23" s="93"/>
      <c r="AI23" s="94"/>
      <c r="AJ23" s="7"/>
      <c r="AK23" s="28"/>
      <c r="AL23" s="28"/>
      <c r="AM23" s="28"/>
      <c r="AN23" s="91"/>
      <c r="AO23" s="28"/>
      <c r="AP23" s="69"/>
      <c r="AS23" s="70"/>
      <c r="AT23" s="7"/>
    </row>
    <row r="24" customFormat="false" ht="12.75" hidden="false" customHeight="false" outlineLevel="0" collapsed="false">
      <c r="A24" s="31" t="s">
        <v>44</v>
      </c>
      <c r="B24" s="2" t="s">
        <v>45</v>
      </c>
      <c r="C24" s="7"/>
      <c r="D24" s="28" t="n">
        <v>2016</v>
      </c>
      <c r="E24" s="29" t="n">
        <v>468</v>
      </c>
      <c r="F24" s="7"/>
      <c r="G24" s="90" t="n">
        <v>992</v>
      </c>
      <c r="H24" s="28" t="n">
        <v>7</v>
      </c>
      <c r="I24" s="28" t="n">
        <v>40</v>
      </c>
      <c r="J24" s="91" t="n">
        <v>0</v>
      </c>
      <c r="K24" s="28" t="n">
        <v>0</v>
      </c>
      <c r="L24" s="28" t="n">
        <v>0</v>
      </c>
      <c r="M24" s="28" t="n">
        <v>0</v>
      </c>
      <c r="N24" s="28" t="n">
        <v>0</v>
      </c>
      <c r="O24" s="28" t="n">
        <v>0</v>
      </c>
      <c r="P24" s="28" t="n">
        <v>0</v>
      </c>
      <c r="Q24" s="28" t="n">
        <v>0</v>
      </c>
      <c r="R24" s="28" t="n">
        <v>0</v>
      </c>
      <c r="S24" s="28" t="n">
        <v>0</v>
      </c>
      <c r="T24" s="28" t="n">
        <v>0</v>
      </c>
      <c r="U24" s="91" t="n">
        <v>509</v>
      </c>
      <c r="V24" s="28" t="n">
        <v>0</v>
      </c>
      <c r="W24" s="28" t="n">
        <v>0</v>
      </c>
      <c r="X24" s="28" t="n">
        <v>0</v>
      </c>
      <c r="Y24" s="92" t="n">
        <v>0</v>
      </c>
      <c r="Z24" s="7"/>
      <c r="AA24" s="92" t="n">
        <v>1548</v>
      </c>
      <c r="AB24" s="7"/>
      <c r="AC24" s="29" t="n">
        <v>47</v>
      </c>
      <c r="AD24" s="29" t="n">
        <v>992</v>
      </c>
      <c r="AE24" s="93" t="n">
        <v>0</v>
      </c>
      <c r="AF24" s="29" t="n">
        <v>0</v>
      </c>
      <c r="AG24" s="94" t="n">
        <v>509</v>
      </c>
      <c r="AH24" s="93" t="n">
        <v>0</v>
      </c>
      <c r="AI24" s="94" t="n">
        <v>0</v>
      </c>
      <c r="AJ24" s="7"/>
      <c r="AK24" s="28" t="n">
        <v>1039</v>
      </c>
      <c r="AL24" s="28" t="n">
        <v>509</v>
      </c>
      <c r="AM24" s="28" t="n">
        <v>0</v>
      </c>
      <c r="AN24" s="91" t="n">
        <v>0</v>
      </c>
      <c r="AO24" s="28"/>
      <c r="AP24" s="69" t="n">
        <v>0.515376984126984</v>
      </c>
      <c r="AQ24" s="40" t="n">
        <v>0.252480158730159</v>
      </c>
      <c r="AR24" s="40" t="n">
        <v>0</v>
      </c>
      <c r="AS24" s="70" t="n">
        <v>0</v>
      </c>
      <c r="AT24" s="7"/>
    </row>
    <row r="25" customFormat="false" ht="12.75" hidden="false" customHeight="false" outlineLevel="0" collapsed="false">
      <c r="A25" s="31" t="s">
        <v>46</v>
      </c>
      <c r="B25" s="2" t="s">
        <v>47</v>
      </c>
      <c r="C25" s="7"/>
      <c r="D25" s="28" t="n">
        <v>11418</v>
      </c>
      <c r="E25" s="29" t="n">
        <v>0</v>
      </c>
      <c r="F25" s="7"/>
      <c r="G25" s="90" t="n">
        <v>0</v>
      </c>
      <c r="H25" s="28" t="n">
        <v>0</v>
      </c>
      <c r="I25" s="28" t="n">
        <v>0</v>
      </c>
      <c r="J25" s="91" t="n">
        <v>0</v>
      </c>
      <c r="K25" s="28" t="n">
        <v>0</v>
      </c>
      <c r="L25" s="28" t="n">
        <v>0</v>
      </c>
      <c r="M25" s="28" t="n">
        <v>0</v>
      </c>
      <c r="N25" s="28" t="n">
        <v>0</v>
      </c>
      <c r="O25" s="28" t="n">
        <v>0</v>
      </c>
      <c r="P25" s="28" t="n">
        <v>0</v>
      </c>
      <c r="Q25" s="28" t="n">
        <v>0</v>
      </c>
      <c r="R25" s="28" t="n">
        <v>0</v>
      </c>
      <c r="S25" s="28" t="n">
        <v>0</v>
      </c>
      <c r="T25" s="28" t="n">
        <v>0</v>
      </c>
      <c r="U25" s="91" t="n">
        <v>11418</v>
      </c>
      <c r="V25" s="28" t="n">
        <v>0</v>
      </c>
      <c r="W25" s="28" t="n">
        <v>0</v>
      </c>
      <c r="X25" s="28" t="n">
        <v>0</v>
      </c>
      <c r="Y25" s="92" t="n">
        <v>0</v>
      </c>
      <c r="Z25" s="7"/>
      <c r="AA25" s="92" t="n">
        <v>11418</v>
      </c>
      <c r="AB25" s="7"/>
      <c r="AC25" s="29" t="n">
        <v>0</v>
      </c>
      <c r="AD25" s="29" t="n">
        <v>0</v>
      </c>
      <c r="AE25" s="93" t="n">
        <v>0</v>
      </c>
      <c r="AF25" s="29" t="n">
        <v>0</v>
      </c>
      <c r="AG25" s="94" t="n">
        <v>11418</v>
      </c>
      <c r="AH25" s="93" t="n">
        <v>0</v>
      </c>
      <c r="AI25" s="94" t="n">
        <v>0</v>
      </c>
      <c r="AJ25" s="7"/>
      <c r="AK25" s="28" t="n">
        <v>0</v>
      </c>
      <c r="AL25" s="28" t="n">
        <v>11418</v>
      </c>
      <c r="AM25" s="28" t="n">
        <v>0</v>
      </c>
      <c r="AN25" s="91" t="n">
        <v>0</v>
      </c>
      <c r="AO25" s="28"/>
      <c r="AP25" s="69" t="n">
        <v>0</v>
      </c>
      <c r="AQ25" s="40" t="n">
        <v>1</v>
      </c>
      <c r="AR25" s="40" t="n">
        <v>0</v>
      </c>
      <c r="AS25" s="70" t="n">
        <v>0</v>
      </c>
      <c r="AT25" s="7"/>
    </row>
    <row r="26" customFormat="false" ht="12.75" hidden="false" customHeight="false" outlineLevel="0" collapsed="false">
      <c r="A26" s="31" t="s">
        <v>48</v>
      </c>
      <c r="B26" s="2" t="s">
        <v>49</v>
      </c>
      <c r="C26" s="7"/>
      <c r="D26" s="28" t="n">
        <v>7664</v>
      </c>
      <c r="E26" s="29" t="n">
        <v>0</v>
      </c>
      <c r="F26" s="7"/>
      <c r="G26" s="90" t="n">
        <v>27</v>
      </c>
      <c r="H26" s="28" t="n">
        <v>197</v>
      </c>
      <c r="I26" s="28" t="n">
        <v>3775</v>
      </c>
      <c r="J26" s="91" t="n">
        <v>1</v>
      </c>
      <c r="K26" s="28" t="n">
        <v>0</v>
      </c>
      <c r="L26" s="28" t="n">
        <v>0</v>
      </c>
      <c r="M26" s="28" t="n">
        <v>0</v>
      </c>
      <c r="N26" s="28" t="n">
        <v>0</v>
      </c>
      <c r="O26" s="28" t="n">
        <v>0</v>
      </c>
      <c r="P26" s="28" t="n">
        <v>0</v>
      </c>
      <c r="Q26" s="28" t="n">
        <v>0</v>
      </c>
      <c r="R26" s="28" t="n">
        <v>0</v>
      </c>
      <c r="S26" s="28" t="n">
        <v>0</v>
      </c>
      <c r="T26" s="28" t="n">
        <v>0</v>
      </c>
      <c r="U26" s="91" t="n">
        <v>3664</v>
      </c>
      <c r="V26" s="28" t="n">
        <v>0</v>
      </c>
      <c r="W26" s="28" t="n">
        <v>0</v>
      </c>
      <c r="X26" s="28" t="n">
        <v>0</v>
      </c>
      <c r="Y26" s="92" t="n">
        <v>0</v>
      </c>
      <c r="Z26" s="7"/>
      <c r="AA26" s="92" t="n">
        <v>7664</v>
      </c>
      <c r="AB26" s="7"/>
      <c r="AC26" s="29" t="n">
        <v>3972</v>
      </c>
      <c r="AD26" s="29" t="n">
        <v>28</v>
      </c>
      <c r="AE26" s="93" t="n">
        <v>0</v>
      </c>
      <c r="AF26" s="29" t="n">
        <v>0</v>
      </c>
      <c r="AG26" s="94" t="n">
        <v>3664</v>
      </c>
      <c r="AH26" s="93" t="n">
        <v>0</v>
      </c>
      <c r="AI26" s="94" t="n">
        <v>0</v>
      </c>
      <c r="AJ26" s="7"/>
      <c r="AK26" s="28" t="n">
        <v>4000</v>
      </c>
      <c r="AL26" s="28" t="n">
        <v>3664</v>
      </c>
      <c r="AM26" s="28" t="n">
        <v>0</v>
      </c>
      <c r="AN26" s="91" t="n">
        <v>0</v>
      </c>
      <c r="AO26" s="28"/>
      <c r="AP26" s="69" t="n">
        <v>0.521920668058455</v>
      </c>
      <c r="AQ26" s="40" t="n">
        <v>0.478079331941545</v>
      </c>
      <c r="AR26" s="40" t="n">
        <v>0</v>
      </c>
      <c r="AS26" s="70" t="n">
        <v>0</v>
      </c>
      <c r="AT26" s="7"/>
    </row>
    <row r="27" customFormat="false" ht="12.75" hidden="false" customHeight="false" outlineLevel="0" collapsed="false">
      <c r="A27" s="31" t="s">
        <v>50</v>
      </c>
      <c r="B27" s="2" t="s">
        <v>49</v>
      </c>
      <c r="C27" s="7"/>
      <c r="D27" s="28" t="n">
        <v>12796</v>
      </c>
      <c r="E27" s="29" t="n">
        <v>0</v>
      </c>
      <c r="F27" s="7"/>
      <c r="G27" s="90" t="n">
        <v>44</v>
      </c>
      <c r="H27" s="28" t="n">
        <v>329</v>
      </c>
      <c r="I27" s="28" t="n">
        <v>6303</v>
      </c>
      <c r="J27" s="91" t="n">
        <v>3</v>
      </c>
      <c r="K27" s="28" t="n">
        <v>0</v>
      </c>
      <c r="L27" s="28" t="n">
        <v>0</v>
      </c>
      <c r="M27" s="28" t="n">
        <v>0</v>
      </c>
      <c r="N27" s="28" t="n">
        <v>0</v>
      </c>
      <c r="O27" s="28" t="n">
        <v>0</v>
      </c>
      <c r="P27" s="28" t="n">
        <v>0</v>
      </c>
      <c r="Q27" s="28" t="n">
        <v>0</v>
      </c>
      <c r="R27" s="28" t="n">
        <v>0</v>
      </c>
      <c r="S27" s="28" t="n">
        <v>0</v>
      </c>
      <c r="T27" s="28" t="n">
        <v>0</v>
      </c>
      <c r="U27" s="91" t="n">
        <v>6117</v>
      </c>
      <c r="V27" s="28" t="n">
        <v>0</v>
      </c>
      <c r="W27" s="28" t="n">
        <v>0</v>
      </c>
      <c r="X27" s="28" t="n">
        <v>0</v>
      </c>
      <c r="Y27" s="92" t="n">
        <v>0</v>
      </c>
      <c r="Z27" s="7"/>
      <c r="AA27" s="92" t="n">
        <v>12796</v>
      </c>
      <c r="AB27" s="7"/>
      <c r="AC27" s="29" t="n">
        <v>6632</v>
      </c>
      <c r="AD27" s="29" t="n">
        <v>47</v>
      </c>
      <c r="AE27" s="93" t="n">
        <v>0</v>
      </c>
      <c r="AF27" s="29" t="n">
        <v>0</v>
      </c>
      <c r="AG27" s="94" t="n">
        <v>6117</v>
      </c>
      <c r="AH27" s="93" t="n">
        <v>0</v>
      </c>
      <c r="AI27" s="94" t="n">
        <v>0</v>
      </c>
      <c r="AJ27" s="7"/>
      <c r="AK27" s="28" t="n">
        <v>6679</v>
      </c>
      <c r="AL27" s="28" t="n">
        <v>6117</v>
      </c>
      <c r="AM27" s="28" t="n">
        <v>0</v>
      </c>
      <c r="AN27" s="91" t="n">
        <v>0</v>
      </c>
      <c r="AO27" s="28"/>
      <c r="AP27" s="69" t="n">
        <v>0.521959987496093</v>
      </c>
      <c r="AQ27" s="40" t="n">
        <v>0.478040012503908</v>
      </c>
      <c r="AR27" s="40" t="n">
        <v>0</v>
      </c>
      <c r="AS27" s="70" t="n">
        <v>0</v>
      </c>
      <c r="AT27" s="7"/>
    </row>
    <row r="28" customFormat="false" ht="12.75" hidden="false" customHeight="false" outlineLevel="0" collapsed="false">
      <c r="A28" s="31" t="s">
        <v>51</v>
      </c>
      <c r="B28" s="2" t="s">
        <v>52</v>
      </c>
      <c r="C28" s="7"/>
      <c r="D28" s="28" t="n">
        <v>11418</v>
      </c>
      <c r="E28" s="29" t="n">
        <v>0</v>
      </c>
      <c r="F28" s="7"/>
      <c r="G28" s="90" t="n">
        <v>0</v>
      </c>
      <c r="H28" s="28" t="n">
        <v>0</v>
      </c>
      <c r="I28" s="28" t="n">
        <v>0</v>
      </c>
      <c r="J28" s="91" t="n">
        <v>0</v>
      </c>
      <c r="K28" s="28" t="n">
        <v>11418</v>
      </c>
      <c r="L28" s="28" t="n">
        <v>0</v>
      </c>
      <c r="M28" s="28" t="n">
        <v>0</v>
      </c>
      <c r="N28" s="28" t="n">
        <v>0</v>
      </c>
      <c r="O28" s="28" t="n">
        <v>0</v>
      </c>
      <c r="P28" s="28" t="n">
        <v>0</v>
      </c>
      <c r="Q28" s="28" t="n">
        <v>0</v>
      </c>
      <c r="R28" s="28" t="n">
        <v>0</v>
      </c>
      <c r="S28" s="28" t="n">
        <v>0</v>
      </c>
      <c r="T28" s="28" t="n">
        <v>0</v>
      </c>
      <c r="U28" s="91" t="n">
        <v>0</v>
      </c>
      <c r="V28" s="28" t="n">
        <v>0</v>
      </c>
      <c r="W28" s="28" t="n">
        <v>0</v>
      </c>
      <c r="X28" s="28" t="n">
        <v>0</v>
      </c>
      <c r="Y28" s="92" t="n">
        <v>0</v>
      </c>
      <c r="Z28" s="7"/>
      <c r="AA28" s="92" t="n">
        <v>11418</v>
      </c>
      <c r="AB28" s="7"/>
      <c r="AC28" s="29" t="n">
        <v>0</v>
      </c>
      <c r="AD28" s="29" t="n">
        <v>0</v>
      </c>
      <c r="AE28" s="93" t="n">
        <v>0</v>
      </c>
      <c r="AF28" s="29" t="n">
        <v>11418</v>
      </c>
      <c r="AG28" s="94" t="n">
        <v>0</v>
      </c>
      <c r="AH28" s="93" t="n">
        <v>0</v>
      </c>
      <c r="AI28" s="94" t="n">
        <v>0</v>
      </c>
      <c r="AJ28" s="7"/>
      <c r="AK28" s="28" t="n">
        <v>0</v>
      </c>
      <c r="AL28" s="28" t="n">
        <v>11418</v>
      </c>
      <c r="AM28" s="28" t="n">
        <v>0</v>
      </c>
      <c r="AN28" s="91" t="n">
        <v>0</v>
      </c>
      <c r="AO28" s="28"/>
      <c r="AP28" s="69" t="n">
        <v>0</v>
      </c>
      <c r="AQ28" s="40" t="n">
        <v>1</v>
      </c>
      <c r="AR28" s="40" t="n">
        <v>0</v>
      </c>
      <c r="AS28" s="70" t="n">
        <v>0</v>
      </c>
      <c r="AT28" s="7"/>
    </row>
    <row r="29" customFormat="false" ht="12.75" hidden="false" customHeight="false" outlineLevel="0" collapsed="false">
      <c r="A29" s="31" t="s">
        <v>53</v>
      </c>
      <c r="B29" s="2" t="s">
        <v>54</v>
      </c>
      <c r="C29" s="7"/>
      <c r="D29" s="28" t="n">
        <v>3975</v>
      </c>
      <c r="E29" s="29" t="n">
        <v>0</v>
      </c>
      <c r="F29" s="7"/>
      <c r="G29" s="90" t="n">
        <v>0</v>
      </c>
      <c r="H29" s="28" t="n">
        <v>0</v>
      </c>
      <c r="I29" s="28" t="n">
        <v>0</v>
      </c>
      <c r="J29" s="91" t="n">
        <v>0</v>
      </c>
      <c r="K29" s="28" t="n">
        <v>3975</v>
      </c>
      <c r="L29" s="28" t="n">
        <v>0</v>
      </c>
      <c r="M29" s="28" t="n">
        <v>0</v>
      </c>
      <c r="N29" s="28" t="n">
        <v>0</v>
      </c>
      <c r="O29" s="28" t="n">
        <v>0</v>
      </c>
      <c r="P29" s="28" t="n">
        <v>0</v>
      </c>
      <c r="Q29" s="28" t="n">
        <v>0</v>
      </c>
      <c r="R29" s="28" t="n">
        <v>0</v>
      </c>
      <c r="S29" s="28" t="n">
        <v>0</v>
      </c>
      <c r="T29" s="28" t="n">
        <v>0</v>
      </c>
      <c r="U29" s="91" t="n">
        <v>0</v>
      </c>
      <c r="V29" s="28" t="n">
        <v>0</v>
      </c>
      <c r="W29" s="28" t="n">
        <v>0</v>
      </c>
      <c r="X29" s="28" t="n">
        <v>0</v>
      </c>
      <c r="Y29" s="92" t="n">
        <v>0</v>
      </c>
      <c r="Z29" s="7"/>
      <c r="AA29" s="92" t="n">
        <v>3975</v>
      </c>
      <c r="AB29" s="7"/>
      <c r="AC29" s="29" t="n">
        <v>0</v>
      </c>
      <c r="AD29" s="29" t="n">
        <v>0</v>
      </c>
      <c r="AE29" s="93" t="n">
        <v>0</v>
      </c>
      <c r="AF29" s="29" t="n">
        <v>3975</v>
      </c>
      <c r="AG29" s="94" t="n">
        <v>0</v>
      </c>
      <c r="AH29" s="93" t="n">
        <v>0</v>
      </c>
      <c r="AI29" s="94" t="n">
        <v>0</v>
      </c>
      <c r="AJ29" s="7"/>
      <c r="AK29" s="28" t="n">
        <v>0</v>
      </c>
      <c r="AL29" s="28" t="n">
        <v>3975</v>
      </c>
      <c r="AM29" s="28" t="n">
        <v>0</v>
      </c>
      <c r="AN29" s="91" t="n">
        <v>0</v>
      </c>
      <c r="AO29" s="28"/>
      <c r="AP29" s="69" t="n">
        <v>0</v>
      </c>
      <c r="AQ29" s="40" t="n">
        <v>1</v>
      </c>
      <c r="AR29" s="40" t="n">
        <v>0</v>
      </c>
      <c r="AS29" s="70" t="n">
        <v>0</v>
      </c>
      <c r="AT29" s="7"/>
    </row>
    <row r="30" customFormat="false" ht="12.75" hidden="false" customHeight="false" outlineLevel="0" collapsed="false">
      <c r="A30" s="31" t="s">
        <v>55</v>
      </c>
      <c r="B30" s="2" t="s">
        <v>54</v>
      </c>
      <c r="C30" s="7"/>
      <c r="D30" s="28" t="n">
        <v>11418</v>
      </c>
      <c r="E30" s="29" t="n">
        <v>0</v>
      </c>
      <c r="F30" s="7"/>
      <c r="G30" s="90" t="n">
        <v>0</v>
      </c>
      <c r="H30" s="28" t="n">
        <v>0</v>
      </c>
      <c r="I30" s="28" t="n">
        <v>0</v>
      </c>
      <c r="J30" s="91" t="n">
        <v>0</v>
      </c>
      <c r="K30" s="28" t="n">
        <v>11418</v>
      </c>
      <c r="L30" s="28" t="n">
        <v>0</v>
      </c>
      <c r="M30" s="28" t="n">
        <v>0</v>
      </c>
      <c r="N30" s="28" t="n">
        <v>0</v>
      </c>
      <c r="O30" s="28" t="n">
        <v>0</v>
      </c>
      <c r="P30" s="28" t="n">
        <v>0</v>
      </c>
      <c r="Q30" s="28" t="n">
        <v>0</v>
      </c>
      <c r="R30" s="28" t="n">
        <v>0</v>
      </c>
      <c r="S30" s="28" t="n">
        <v>0</v>
      </c>
      <c r="T30" s="28" t="n">
        <v>0</v>
      </c>
      <c r="U30" s="91" t="n">
        <v>0</v>
      </c>
      <c r="V30" s="28" t="n">
        <v>0</v>
      </c>
      <c r="W30" s="28" t="n">
        <v>0</v>
      </c>
      <c r="X30" s="28" t="n">
        <v>0</v>
      </c>
      <c r="Y30" s="92" t="n">
        <v>0</v>
      </c>
      <c r="Z30" s="7"/>
      <c r="AA30" s="92" t="n">
        <v>11418</v>
      </c>
      <c r="AB30" s="7"/>
      <c r="AC30" s="29" t="n">
        <v>0</v>
      </c>
      <c r="AD30" s="29" t="n">
        <v>0</v>
      </c>
      <c r="AE30" s="93" t="n">
        <v>0</v>
      </c>
      <c r="AF30" s="29" t="n">
        <v>11418</v>
      </c>
      <c r="AG30" s="94" t="n">
        <v>0</v>
      </c>
      <c r="AH30" s="93" t="n">
        <v>0</v>
      </c>
      <c r="AI30" s="94" t="n">
        <v>0</v>
      </c>
      <c r="AJ30" s="7"/>
      <c r="AK30" s="28" t="n">
        <v>0</v>
      </c>
      <c r="AL30" s="28" t="n">
        <v>11418</v>
      </c>
      <c r="AM30" s="28" t="n">
        <v>0</v>
      </c>
      <c r="AN30" s="91" t="n">
        <v>0</v>
      </c>
      <c r="AO30" s="28"/>
      <c r="AP30" s="69" t="n">
        <v>0</v>
      </c>
      <c r="AQ30" s="40" t="n">
        <v>1</v>
      </c>
      <c r="AR30" s="40" t="n">
        <v>0</v>
      </c>
      <c r="AS30" s="70" t="n">
        <v>0</v>
      </c>
      <c r="AT30" s="7"/>
    </row>
    <row r="31" customFormat="false" ht="12.75" hidden="false" customHeight="false" outlineLevel="0" collapsed="false">
      <c r="A31" s="31" t="s">
        <v>56</v>
      </c>
      <c r="B31" s="2" t="s">
        <v>54</v>
      </c>
      <c r="C31" s="7"/>
      <c r="D31" s="28" t="n">
        <v>3413</v>
      </c>
      <c r="E31" s="29" t="n">
        <v>0</v>
      </c>
      <c r="F31" s="7"/>
      <c r="G31" s="90" t="n">
        <v>1682</v>
      </c>
      <c r="H31" s="28" t="n">
        <v>0</v>
      </c>
      <c r="I31" s="28" t="n">
        <v>0</v>
      </c>
      <c r="J31" s="91" t="n">
        <v>0</v>
      </c>
      <c r="K31" s="28" t="n">
        <v>1731</v>
      </c>
      <c r="L31" s="28" t="n">
        <v>0</v>
      </c>
      <c r="M31" s="28" t="n">
        <v>0</v>
      </c>
      <c r="N31" s="28" t="n">
        <v>0</v>
      </c>
      <c r="O31" s="28" t="n">
        <v>0</v>
      </c>
      <c r="P31" s="28" t="n">
        <v>0</v>
      </c>
      <c r="Q31" s="28" t="n">
        <v>0</v>
      </c>
      <c r="R31" s="28" t="n">
        <v>0</v>
      </c>
      <c r="S31" s="28" t="n">
        <v>0</v>
      </c>
      <c r="T31" s="28" t="n">
        <v>0</v>
      </c>
      <c r="U31" s="91" t="n">
        <v>0</v>
      </c>
      <c r="V31" s="28" t="n">
        <v>0</v>
      </c>
      <c r="W31" s="28" t="n">
        <v>0</v>
      </c>
      <c r="X31" s="28" t="n">
        <v>0</v>
      </c>
      <c r="Y31" s="92" t="n">
        <v>0</v>
      </c>
      <c r="Z31" s="7"/>
      <c r="AA31" s="92" t="n">
        <v>3413</v>
      </c>
      <c r="AB31" s="7"/>
      <c r="AC31" s="29" t="n">
        <v>0</v>
      </c>
      <c r="AD31" s="29" t="n">
        <v>1682</v>
      </c>
      <c r="AE31" s="93" t="n">
        <v>0</v>
      </c>
      <c r="AF31" s="29" t="n">
        <v>1731</v>
      </c>
      <c r="AG31" s="94" t="n">
        <v>0</v>
      </c>
      <c r="AH31" s="93" t="n">
        <v>0</v>
      </c>
      <c r="AI31" s="94" t="n">
        <v>0</v>
      </c>
      <c r="AJ31" s="7"/>
      <c r="AK31" s="28" t="n">
        <v>1682</v>
      </c>
      <c r="AL31" s="28" t="n">
        <v>1731</v>
      </c>
      <c r="AM31" s="28" t="n">
        <v>0</v>
      </c>
      <c r="AN31" s="91" t="n">
        <v>0</v>
      </c>
      <c r="AO31" s="28"/>
      <c r="AP31" s="69" t="n">
        <v>0.492821564605919</v>
      </c>
      <c r="AQ31" s="40" t="n">
        <v>0.507178435394082</v>
      </c>
      <c r="AR31" s="40" t="n">
        <v>0</v>
      </c>
      <c r="AS31" s="70" t="n">
        <v>0</v>
      </c>
      <c r="AT31" s="7"/>
    </row>
    <row r="32" customFormat="false" ht="12.75" hidden="false" customHeight="false" outlineLevel="0" collapsed="false">
      <c r="A32" s="31" t="s">
        <v>57</v>
      </c>
      <c r="B32" s="2" t="s">
        <v>58</v>
      </c>
      <c r="C32" s="7"/>
      <c r="D32" s="28" t="n">
        <v>9580</v>
      </c>
      <c r="E32" s="29" t="n">
        <v>3107</v>
      </c>
      <c r="F32" s="7"/>
      <c r="G32" s="90" t="n">
        <v>36</v>
      </c>
      <c r="H32" s="28" t="n">
        <v>246</v>
      </c>
      <c r="I32" s="28" t="n">
        <v>4719</v>
      </c>
      <c r="J32" s="91" t="n">
        <v>0</v>
      </c>
      <c r="K32" s="28" t="n">
        <v>0</v>
      </c>
      <c r="L32" s="28" t="n">
        <v>5</v>
      </c>
      <c r="M32" s="28" t="n">
        <v>0</v>
      </c>
      <c r="N32" s="28" t="n">
        <v>0</v>
      </c>
      <c r="O32" s="28" t="n">
        <v>0</v>
      </c>
      <c r="P32" s="28" t="n">
        <v>0</v>
      </c>
      <c r="Q32" s="28" t="n">
        <v>0</v>
      </c>
      <c r="R32" s="28" t="n">
        <v>0</v>
      </c>
      <c r="S32" s="28" t="n">
        <v>592</v>
      </c>
      <c r="T32" s="28" t="n">
        <v>0</v>
      </c>
      <c r="U32" s="91" t="n">
        <v>875</v>
      </c>
      <c r="V32" s="28" t="n">
        <v>0</v>
      </c>
      <c r="W32" s="28" t="n">
        <v>0</v>
      </c>
      <c r="X32" s="28" t="n">
        <v>0</v>
      </c>
      <c r="Y32" s="92" t="n">
        <v>0</v>
      </c>
      <c r="Z32" s="7"/>
      <c r="AA32" s="92" t="n">
        <v>6473</v>
      </c>
      <c r="AB32" s="7"/>
      <c r="AC32" s="29" t="n">
        <v>4965</v>
      </c>
      <c r="AD32" s="29" t="n">
        <v>36</v>
      </c>
      <c r="AE32" s="93" t="n">
        <v>0</v>
      </c>
      <c r="AF32" s="29" t="n">
        <v>597</v>
      </c>
      <c r="AG32" s="94" t="n">
        <v>875</v>
      </c>
      <c r="AH32" s="93" t="n">
        <v>0</v>
      </c>
      <c r="AI32" s="94" t="n">
        <v>0</v>
      </c>
      <c r="AJ32" s="7"/>
      <c r="AK32" s="28" t="n">
        <v>5001</v>
      </c>
      <c r="AL32" s="28" t="n">
        <v>1472</v>
      </c>
      <c r="AM32" s="28" t="n">
        <v>0</v>
      </c>
      <c r="AN32" s="91" t="n">
        <v>0</v>
      </c>
      <c r="AO32" s="28"/>
      <c r="AP32" s="69" t="n">
        <v>0.522025052192067</v>
      </c>
      <c r="AQ32" s="40" t="n">
        <v>0.153653444676409</v>
      </c>
      <c r="AR32" s="40" t="n">
        <v>0</v>
      </c>
      <c r="AS32" s="70" t="n">
        <v>0</v>
      </c>
      <c r="AT32" s="7"/>
    </row>
    <row r="33" customFormat="false" ht="12.75" hidden="false" customHeight="false" outlineLevel="0" collapsed="false">
      <c r="A33" s="31" t="s">
        <v>59</v>
      </c>
      <c r="B33" s="2" t="s">
        <v>58</v>
      </c>
      <c r="C33" s="7"/>
      <c r="D33" s="28" t="n">
        <v>15995</v>
      </c>
      <c r="E33" s="29" t="n">
        <v>0</v>
      </c>
      <c r="F33" s="7"/>
      <c r="G33" s="90" t="n">
        <v>0</v>
      </c>
      <c r="H33" s="28" t="n">
        <v>0</v>
      </c>
      <c r="I33" s="28" t="n">
        <v>0</v>
      </c>
      <c r="J33" s="91" t="n">
        <v>0</v>
      </c>
      <c r="K33" s="28" t="n">
        <v>0</v>
      </c>
      <c r="L33" s="28" t="n">
        <v>0</v>
      </c>
      <c r="M33" s="28" t="n">
        <v>0</v>
      </c>
      <c r="N33" s="28" t="n">
        <v>0</v>
      </c>
      <c r="O33" s="28" t="n">
        <v>0</v>
      </c>
      <c r="P33" s="28" t="n">
        <v>0</v>
      </c>
      <c r="Q33" s="28" t="n">
        <v>0</v>
      </c>
      <c r="R33" s="28" t="n">
        <v>0</v>
      </c>
      <c r="S33" s="28" t="n">
        <v>15995</v>
      </c>
      <c r="T33" s="28" t="n">
        <v>0</v>
      </c>
      <c r="U33" s="91" t="n">
        <v>0</v>
      </c>
      <c r="V33" s="28" t="n">
        <v>0</v>
      </c>
      <c r="W33" s="28" t="n">
        <v>0</v>
      </c>
      <c r="X33" s="28" t="n">
        <v>0</v>
      </c>
      <c r="Y33" s="92" t="n">
        <v>0</v>
      </c>
      <c r="Z33" s="7"/>
      <c r="AA33" s="92" t="n">
        <v>15995</v>
      </c>
      <c r="AB33" s="7"/>
      <c r="AC33" s="29" t="n">
        <v>0</v>
      </c>
      <c r="AD33" s="29" t="n">
        <v>0</v>
      </c>
      <c r="AE33" s="93" t="n">
        <v>0</v>
      </c>
      <c r="AF33" s="29" t="n">
        <v>15995</v>
      </c>
      <c r="AG33" s="94" t="n">
        <v>0</v>
      </c>
      <c r="AH33" s="93" t="n">
        <v>0</v>
      </c>
      <c r="AI33" s="94" t="n">
        <v>0</v>
      </c>
      <c r="AJ33" s="7"/>
      <c r="AK33" s="28" t="n">
        <v>0</v>
      </c>
      <c r="AL33" s="28" t="n">
        <v>15995</v>
      </c>
      <c r="AM33" s="28" t="n">
        <v>0</v>
      </c>
      <c r="AN33" s="91" t="n">
        <v>0</v>
      </c>
      <c r="AO33" s="28"/>
      <c r="AP33" s="69" t="n">
        <v>0</v>
      </c>
      <c r="AQ33" s="40" t="n">
        <v>1</v>
      </c>
      <c r="AR33" s="40" t="n">
        <v>0</v>
      </c>
      <c r="AS33" s="70" t="n">
        <v>0</v>
      </c>
      <c r="AT33" s="7"/>
    </row>
    <row r="34" customFormat="false" ht="12.75" hidden="false" customHeight="false" outlineLevel="0" collapsed="false">
      <c r="A34" s="31" t="s">
        <v>60</v>
      </c>
      <c r="B34" s="2" t="s">
        <v>58</v>
      </c>
      <c r="C34" s="7"/>
      <c r="D34" s="28" t="n">
        <v>3413</v>
      </c>
      <c r="E34" s="29" t="n">
        <v>1108</v>
      </c>
      <c r="F34" s="7"/>
      <c r="G34" s="90" t="n">
        <v>13</v>
      </c>
      <c r="H34" s="28" t="n">
        <v>87</v>
      </c>
      <c r="I34" s="28" t="n">
        <v>1682</v>
      </c>
      <c r="J34" s="91" t="n">
        <v>0</v>
      </c>
      <c r="K34" s="28" t="n">
        <v>0</v>
      </c>
      <c r="L34" s="28" t="n">
        <v>1</v>
      </c>
      <c r="M34" s="28" t="n">
        <v>0</v>
      </c>
      <c r="N34" s="28" t="n">
        <v>0</v>
      </c>
      <c r="O34" s="28" t="n">
        <v>0</v>
      </c>
      <c r="P34" s="28" t="n">
        <v>0</v>
      </c>
      <c r="Q34" s="28" t="n">
        <v>0</v>
      </c>
      <c r="R34" s="28" t="n">
        <v>0</v>
      </c>
      <c r="S34" s="28" t="n">
        <v>210</v>
      </c>
      <c r="T34" s="28" t="n">
        <v>0</v>
      </c>
      <c r="U34" s="91" t="n">
        <v>312</v>
      </c>
      <c r="V34" s="28" t="n">
        <v>0</v>
      </c>
      <c r="W34" s="28" t="n">
        <v>0</v>
      </c>
      <c r="X34" s="28" t="n">
        <v>0</v>
      </c>
      <c r="Y34" s="92" t="n">
        <v>0</v>
      </c>
      <c r="Z34" s="7"/>
      <c r="AA34" s="92" t="n">
        <v>2305</v>
      </c>
      <c r="AB34" s="7"/>
      <c r="AC34" s="29" t="n">
        <v>1769</v>
      </c>
      <c r="AD34" s="29" t="n">
        <v>13</v>
      </c>
      <c r="AE34" s="93" t="n">
        <v>0</v>
      </c>
      <c r="AF34" s="29" t="n">
        <v>211</v>
      </c>
      <c r="AG34" s="94" t="n">
        <v>312</v>
      </c>
      <c r="AH34" s="93" t="n">
        <v>0</v>
      </c>
      <c r="AI34" s="94" t="n">
        <v>0</v>
      </c>
      <c r="AJ34" s="7"/>
      <c r="AK34" s="28" t="n">
        <v>1782</v>
      </c>
      <c r="AL34" s="28" t="n">
        <v>523</v>
      </c>
      <c r="AM34" s="28" t="n">
        <v>0</v>
      </c>
      <c r="AN34" s="91" t="n">
        <v>0</v>
      </c>
      <c r="AO34" s="28"/>
      <c r="AP34" s="69" t="n">
        <v>0.522121300908292</v>
      </c>
      <c r="AQ34" s="40" t="n">
        <v>0.153237620861412</v>
      </c>
      <c r="AR34" s="40" t="n">
        <v>0</v>
      </c>
      <c r="AS34" s="70" t="n">
        <v>0</v>
      </c>
      <c r="AT34" s="7"/>
    </row>
    <row r="35" customFormat="false" ht="12.75" hidden="false" customHeight="false" outlineLevel="0" collapsed="false">
      <c r="A35" s="31" t="s">
        <v>61</v>
      </c>
      <c r="B35" s="2" t="s">
        <v>62</v>
      </c>
      <c r="C35" s="7"/>
      <c r="D35" s="28" t="n">
        <v>3975</v>
      </c>
      <c r="E35" s="29" t="n">
        <v>0</v>
      </c>
      <c r="F35" s="7"/>
      <c r="G35" s="90" t="n">
        <v>0</v>
      </c>
      <c r="H35" s="28" t="n">
        <v>0</v>
      </c>
      <c r="I35" s="28" t="n">
        <v>0</v>
      </c>
      <c r="J35" s="91" t="n">
        <v>0</v>
      </c>
      <c r="K35" s="28" t="n">
        <v>0</v>
      </c>
      <c r="L35" s="28" t="n">
        <v>0</v>
      </c>
      <c r="M35" s="28" t="n">
        <v>0</v>
      </c>
      <c r="N35" s="28" t="n">
        <v>0</v>
      </c>
      <c r="O35" s="28" t="n">
        <v>0</v>
      </c>
      <c r="P35" s="28" t="n">
        <v>0</v>
      </c>
      <c r="Q35" s="28" t="n">
        <v>0</v>
      </c>
      <c r="R35" s="28" t="n">
        <v>0</v>
      </c>
      <c r="S35" s="28" t="n">
        <v>0</v>
      </c>
      <c r="T35" s="28" t="n">
        <v>0</v>
      </c>
      <c r="U35" s="91" t="n">
        <v>3975</v>
      </c>
      <c r="V35" s="28" t="n">
        <v>0</v>
      </c>
      <c r="W35" s="28" t="n">
        <v>0</v>
      </c>
      <c r="X35" s="28" t="n">
        <v>0</v>
      </c>
      <c r="Y35" s="92" t="n">
        <v>0</v>
      </c>
      <c r="Z35" s="7"/>
      <c r="AA35" s="92" t="n">
        <v>3975</v>
      </c>
      <c r="AB35" s="7"/>
      <c r="AC35" s="29" t="n">
        <v>0</v>
      </c>
      <c r="AD35" s="29" t="n">
        <v>0</v>
      </c>
      <c r="AE35" s="93" t="n">
        <v>0</v>
      </c>
      <c r="AF35" s="29" t="n">
        <v>0</v>
      </c>
      <c r="AG35" s="94" t="n">
        <v>3975</v>
      </c>
      <c r="AH35" s="93" t="n">
        <v>0</v>
      </c>
      <c r="AI35" s="94" t="n">
        <v>0</v>
      </c>
      <c r="AJ35" s="7"/>
      <c r="AK35" s="28" t="n">
        <v>0</v>
      </c>
      <c r="AL35" s="28" t="n">
        <v>3975</v>
      </c>
      <c r="AM35" s="28" t="n">
        <v>0</v>
      </c>
      <c r="AN35" s="91" t="n">
        <v>0</v>
      </c>
      <c r="AO35" s="28"/>
      <c r="AP35" s="69" t="n">
        <v>0</v>
      </c>
      <c r="AQ35" s="40" t="n">
        <v>1</v>
      </c>
      <c r="AR35" s="40" t="n">
        <v>0</v>
      </c>
      <c r="AS35" s="70" t="n">
        <v>0</v>
      </c>
      <c r="AT35" s="7"/>
    </row>
    <row r="36" customFormat="false" ht="12.75" hidden="false" customHeight="false" outlineLevel="0" collapsed="false">
      <c r="A36" s="31" t="s">
        <v>63</v>
      </c>
      <c r="B36" s="2" t="s">
        <v>62</v>
      </c>
      <c r="C36" s="7"/>
      <c r="D36" s="28" t="n">
        <v>3033</v>
      </c>
      <c r="E36" s="29" t="n">
        <v>702</v>
      </c>
      <c r="F36" s="7"/>
      <c r="G36" s="90" t="n">
        <v>1493</v>
      </c>
      <c r="H36" s="28" t="n">
        <v>0</v>
      </c>
      <c r="I36" s="28" t="n">
        <v>60</v>
      </c>
      <c r="J36" s="91" t="n">
        <v>11</v>
      </c>
      <c r="K36" s="28" t="n">
        <v>0</v>
      </c>
      <c r="L36" s="28" t="n">
        <v>0</v>
      </c>
      <c r="M36" s="28" t="n">
        <v>0</v>
      </c>
      <c r="N36" s="28" t="n">
        <v>0</v>
      </c>
      <c r="O36" s="28" t="n">
        <v>0</v>
      </c>
      <c r="P36" s="28" t="n">
        <v>0</v>
      </c>
      <c r="Q36" s="28" t="n">
        <v>0</v>
      </c>
      <c r="R36" s="28" t="n">
        <v>0</v>
      </c>
      <c r="S36" s="28" t="n">
        <v>0</v>
      </c>
      <c r="T36" s="28" t="n">
        <v>0</v>
      </c>
      <c r="U36" s="91" t="n">
        <v>767</v>
      </c>
      <c r="V36" s="28" t="n">
        <v>0</v>
      </c>
      <c r="W36" s="28" t="n">
        <v>0</v>
      </c>
      <c r="X36" s="28" t="n">
        <v>0</v>
      </c>
      <c r="Y36" s="92" t="n">
        <v>0</v>
      </c>
      <c r="Z36" s="7"/>
      <c r="AA36" s="92" t="n">
        <v>2331</v>
      </c>
      <c r="AB36" s="7"/>
      <c r="AC36" s="29" t="n">
        <v>60</v>
      </c>
      <c r="AD36" s="29" t="n">
        <v>1504</v>
      </c>
      <c r="AE36" s="93" t="n">
        <v>0</v>
      </c>
      <c r="AF36" s="29" t="n">
        <v>0</v>
      </c>
      <c r="AG36" s="94" t="n">
        <v>767</v>
      </c>
      <c r="AH36" s="93" t="n">
        <v>0</v>
      </c>
      <c r="AI36" s="94" t="n">
        <v>0</v>
      </c>
      <c r="AJ36" s="7"/>
      <c r="AK36" s="28" t="n">
        <v>1564</v>
      </c>
      <c r="AL36" s="28" t="n">
        <v>767</v>
      </c>
      <c r="AM36" s="28" t="n">
        <v>0</v>
      </c>
      <c r="AN36" s="91" t="n">
        <v>0</v>
      </c>
      <c r="AO36" s="28"/>
      <c r="AP36" s="69" t="n">
        <v>0.515661061655127</v>
      </c>
      <c r="AQ36" s="40" t="n">
        <v>0.252884932410155</v>
      </c>
      <c r="AR36" s="40" t="n">
        <v>0</v>
      </c>
      <c r="AS36" s="70" t="n">
        <v>0</v>
      </c>
      <c r="AT36" s="7"/>
    </row>
    <row r="37" customFormat="false" ht="12.75" hidden="false" customHeight="false" outlineLevel="0" collapsed="false">
      <c r="A37" s="31" t="s">
        <v>64</v>
      </c>
      <c r="B37" s="2" t="s">
        <v>65</v>
      </c>
      <c r="C37" s="7"/>
      <c r="D37" s="28" t="n">
        <v>84909</v>
      </c>
      <c r="E37" s="29" t="n">
        <v>20836</v>
      </c>
      <c r="F37" s="7"/>
      <c r="G37" s="90" t="n">
        <v>38962</v>
      </c>
      <c r="H37" s="28" t="n">
        <v>6</v>
      </c>
      <c r="I37" s="28" t="n">
        <v>1823</v>
      </c>
      <c r="J37" s="91" t="n">
        <v>351</v>
      </c>
      <c r="K37" s="28" t="n">
        <v>37</v>
      </c>
      <c r="L37" s="28" t="n">
        <v>0</v>
      </c>
      <c r="M37" s="28" t="n">
        <v>0</v>
      </c>
      <c r="N37" s="28" t="n">
        <v>0</v>
      </c>
      <c r="O37" s="28" t="n">
        <v>0</v>
      </c>
      <c r="P37" s="28" t="n">
        <v>0</v>
      </c>
      <c r="Q37" s="28" t="n">
        <v>0</v>
      </c>
      <c r="R37" s="28" t="n">
        <v>0</v>
      </c>
      <c r="S37" s="28" t="n">
        <v>0</v>
      </c>
      <c r="T37" s="28" t="n">
        <v>0</v>
      </c>
      <c r="U37" s="91" t="n">
        <v>22894</v>
      </c>
      <c r="V37" s="28" t="n">
        <v>0</v>
      </c>
      <c r="W37" s="28" t="n">
        <v>0</v>
      </c>
      <c r="X37" s="28" t="n">
        <v>0</v>
      </c>
      <c r="Y37" s="92" t="n">
        <v>0</v>
      </c>
      <c r="Z37" s="7"/>
      <c r="AA37" s="92" t="n">
        <v>64073</v>
      </c>
      <c r="AB37" s="7"/>
      <c r="AC37" s="29" t="n">
        <v>1829</v>
      </c>
      <c r="AD37" s="29" t="n">
        <v>39313</v>
      </c>
      <c r="AE37" s="93" t="n">
        <v>0</v>
      </c>
      <c r="AF37" s="29" t="n">
        <v>37</v>
      </c>
      <c r="AG37" s="94" t="n">
        <v>22894</v>
      </c>
      <c r="AH37" s="93" t="n">
        <v>0</v>
      </c>
      <c r="AI37" s="94" t="n">
        <v>0</v>
      </c>
      <c r="AJ37" s="7"/>
      <c r="AK37" s="28" t="n">
        <v>41142</v>
      </c>
      <c r="AL37" s="28" t="n">
        <v>22931</v>
      </c>
      <c r="AM37" s="28" t="n">
        <v>0</v>
      </c>
      <c r="AN37" s="91" t="n">
        <v>0</v>
      </c>
      <c r="AO37" s="28"/>
      <c r="AP37" s="69" t="n">
        <v>0.48454227467053</v>
      </c>
      <c r="AQ37" s="40" t="n">
        <v>0.27006559964197</v>
      </c>
      <c r="AR37" s="40" t="n">
        <v>0</v>
      </c>
      <c r="AS37" s="70" t="n">
        <v>0</v>
      </c>
      <c r="AT37" s="7"/>
    </row>
    <row r="38" customFormat="false" ht="12.75" hidden="false" customHeight="false" outlineLevel="0" collapsed="false">
      <c r="A38" s="31" t="s">
        <v>66</v>
      </c>
      <c r="B38" s="2" t="s">
        <v>65</v>
      </c>
      <c r="C38" s="7"/>
      <c r="D38" s="28" t="n">
        <v>14349</v>
      </c>
      <c r="E38" s="29" t="n">
        <v>3284</v>
      </c>
      <c r="F38" s="7"/>
      <c r="G38" s="90" t="n">
        <v>3295</v>
      </c>
      <c r="H38" s="28" t="n">
        <v>1</v>
      </c>
      <c r="I38" s="28" t="n">
        <v>4106</v>
      </c>
      <c r="J38" s="91" t="n">
        <v>54</v>
      </c>
      <c r="K38" s="28" t="n">
        <v>5</v>
      </c>
      <c r="L38" s="28" t="n">
        <v>0</v>
      </c>
      <c r="M38" s="28" t="n">
        <v>0</v>
      </c>
      <c r="N38" s="28" t="n">
        <v>0</v>
      </c>
      <c r="O38" s="28" t="n">
        <v>0</v>
      </c>
      <c r="P38" s="28" t="n">
        <v>0</v>
      </c>
      <c r="Q38" s="28" t="n">
        <v>0</v>
      </c>
      <c r="R38" s="28" t="n">
        <v>0</v>
      </c>
      <c r="S38" s="28" t="n">
        <v>0</v>
      </c>
      <c r="T38" s="28" t="n">
        <v>0</v>
      </c>
      <c r="U38" s="91" t="n">
        <v>3604</v>
      </c>
      <c r="V38" s="28" t="n">
        <v>0</v>
      </c>
      <c r="W38" s="28" t="n">
        <v>0</v>
      </c>
      <c r="X38" s="28" t="n">
        <v>0</v>
      </c>
      <c r="Y38" s="92" t="n">
        <v>0</v>
      </c>
      <c r="Z38" s="7"/>
      <c r="AA38" s="92" t="n">
        <v>11065</v>
      </c>
      <c r="AB38" s="7"/>
      <c r="AC38" s="29" t="n">
        <v>4107</v>
      </c>
      <c r="AD38" s="29" t="n">
        <v>3349</v>
      </c>
      <c r="AE38" s="93" t="n">
        <v>0</v>
      </c>
      <c r="AF38" s="29" t="n">
        <v>5</v>
      </c>
      <c r="AG38" s="94" t="n">
        <v>3604</v>
      </c>
      <c r="AH38" s="93" t="n">
        <v>0</v>
      </c>
      <c r="AI38" s="94" t="n">
        <v>0</v>
      </c>
      <c r="AJ38" s="7"/>
      <c r="AK38" s="28" t="n">
        <v>7456</v>
      </c>
      <c r="AL38" s="28" t="n">
        <v>3609</v>
      </c>
      <c r="AM38" s="28" t="n">
        <v>0</v>
      </c>
      <c r="AN38" s="91" t="n">
        <v>0</v>
      </c>
      <c r="AO38" s="28"/>
      <c r="AP38" s="69" t="n">
        <v>0.519618091853091</v>
      </c>
      <c r="AQ38" s="40" t="n">
        <v>0.25151578507213</v>
      </c>
      <c r="AR38" s="40" t="n">
        <v>0</v>
      </c>
      <c r="AS38" s="70" t="n">
        <v>0</v>
      </c>
      <c r="AT38" s="7"/>
    </row>
    <row r="39" customFormat="false" ht="12.75" hidden="false" customHeight="false" outlineLevel="0" collapsed="false">
      <c r="A39" s="31" t="s">
        <v>67</v>
      </c>
      <c r="B39" s="2" t="s">
        <v>65</v>
      </c>
      <c r="C39" s="7"/>
      <c r="D39" s="28" t="n">
        <v>38321</v>
      </c>
      <c r="E39" s="29" t="n">
        <v>8807</v>
      </c>
      <c r="F39" s="7"/>
      <c r="G39" s="90" t="n">
        <v>16621</v>
      </c>
      <c r="H39" s="28" t="n">
        <v>2</v>
      </c>
      <c r="I39" s="28" t="n">
        <v>3054</v>
      </c>
      <c r="J39" s="91" t="n">
        <v>149</v>
      </c>
      <c r="K39" s="28" t="n">
        <v>15</v>
      </c>
      <c r="L39" s="28" t="n">
        <v>0</v>
      </c>
      <c r="M39" s="28" t="n">
        <v>0</v>
      </c>
      <c r="N39" s="28" t="n">
        <v>0</v>
      </c>
      <c r="O39" s="28" t="n">
        <v>0</v>
      </c>
      <c r="P39" s="28" t="n">
        <v>0</v>
      </c>
      <c r="Q39" s="28" t="n">
        <v>0</v>
      </c>
      <c r="R39" s="28" t="n">
        <v>0</v>
      </c>
      <c r="S39" s="28" t="n">
        <v>0</v>
      </c>
      <c r="T39" s="28" t="n">
        <v>0</v>
      </c>
      <c r="U39" s="91" t="n">
        <v>9673</v>
      </c>
      <c r="V39" s="28" t="n">
        <v>0</v>
      </c>
      <c r="W39" s="28" t="n">
        <v>0</v>
      </c>
      <c r="X39" s="28" t="n">
        <v>0</v>
      </c>
      <c r="Y39" s="92" t="n">
        <v>0</v>
      </c>
      <c r="Z39" s="7"/>
      <c r="AA39" s="92" t="n">
        <v>29514</v>
      </c>
      <c r="AB39" s="7"/>
      <c r="AC39" s="29" t="n">
        <v>3056</v>
      </c>
      <c r="AD39" s="29" t="n">
        <v>16770</v>
      </c>
      <c r="AE39" s="93" t="n">
        <v>0</v>
      </c>
      <c r="AF39" s="29" t="n">
        <v>15</v>
      </c>
      <c r="AG39" s="94" t="n">
        <v>9673</v>
      </c>
      <c r="AH39" s="93" t="n">
        <v>0</v>
      </c>
      <c r="AI39" s="94" t="n">
        <v>0</v>
      </c>
      <c r="AJ39" s="7"/>
      <c r="AK39" s="28" t="n">
        <v>19826</v>
      </c>
      <c r="AL39" s="28" t="n">
        <v>9688</v>
      </c>
      <c r="AM39" s="28" t="n">
        <v>0</v>
      </c>
      <c r="AN39" s="91" t="n">
        <v>0</v>
      </c>
      <c r="AO39" s="28"/>
      <c r="AP39" s="69" t="n">
        <v>0.517366457034002</v>
      </c>
      <c r="AQ39" s="40" t="n">
        <v>0.252811774223011</v>
      </c>
      <c r="AR39" s="40" t="n">
        <v>0</v>
      </c>
      <c r="AS39" s="70" t="n">
        <v>0</v>
      </c>
      <c r="AT39" s="7"/>
    </row>
    <row r="40" customFormat="false" ht="12.75" hidden="false" customHeight="false" outlineLevel="0" collapsed="false">
      <c r="A40" s="31" t="s">
        <v>68</v>
      </c>
      <c r="B40" s="2" t="s">
        <v>65</v>
      </c>
      <c r="C40" s="7"/>
      <c r="D40" s="28" t="n">
        <v>49631</v>
      </c>
      <c r="E40" s="29" t="n">
        <v>11421</v>
      </c>
      <c r="F40" s="7"/>
      <c r="G40" s="90" t="n">
        <v>24450</v>
      </c>
      <c r="H40" s="28" t="n">
        <v>3</v>
      </c>
      <c r="I40" s="28" t="n">
        <v>999</v>
      </c>
      <c r="J40" s="91" t="n">
        <v>193</v>
      </c>
      <c r="K40" s="28" t="n">
        <v>19</v>
      </c>
      <c r="L40" s="28" t="n">
        <v>0</v>
      </c>
      <c r="M40" s="28" t="n">
        <v>0</v>
      </c>
      <c r="N40" s="28" t="n">
        <v>0</v>
      </c>
      <c r="O40" s="28" t="n">
        <v>0</v>
      </c>
      <c r="P40" s="28" t="n">
        <v>0</v>
      </c>
      <c r="Q40" s="28" t="n">
        <v>0</v>
      </c>
      <c r="R40" s="28" t="n">
        <v>0</v>
      </c>
      <c r="S40" s="28" t="n">
        <v>0</v>
      </c>
      <c r="T40" s="28" t="n">
        <v>0</v>
      </c>
      <c r="U40" s="91" t="n">
        <v>12546</v>
      </c>
      <c r="V40" s="28" t="n">
        <v>0</v>
      </c>
      <c r="W40" s="28" t="n">
        <v>0</v>
      </c>
      <c r="X40" s="28" t="n">
        <v>0</v>
      </c>
      <c r="Y40" s="92" t="n">
        <v>0</v>
      </c>
      <c r="Z40" s="7"/>
      <c r="AA40" s="92" t="n">
        <v>38210</v>
      </c>
      <c r="AB40" s="7"/>
      <c r="AC40" s="29" t="n">
        <v>1002</v>
      </c>
      <c r="AD40" s="29" t="n">
        <v>24643</v>
      </c>
      <c r="AE40" s="93" t="n">
        <v>0</v>
      </c>
      <c r="AF40" s="29" t="n">
        <v>19</v>
      </c>
      <c r="AG40" s="94" t="n">
        <v>12546</v>
      </c>
      <c r="AH40" s="93" t="n">
        <v>0</v>
      </c>
      <c r="AI40" s="94" t="n">
        <v>0</v>
      </c>
      <c r="AJ40" s="7"/>
      <c r="AK40" s="28" t="n">
        <v>25645</v>
      </c>
      <c r="AL40" s="28" t="n">
        <v>12565</v>
      </c>
      <c r="AM40" s="28" t="n">
        <v>0</v>
      </c>
      <c r="AN40" s="91" t="n">
        <v>0</v>
      </c>
      <c r="AO40" s="28"/>
      <c r="AP40" s="69" t="n">
        <v>0.516713344482279</v>
      </c>
      <c r="AQ40" s="40" t="n">
        <v>0.253168382664061</v>
      </c>
      <c r="AR40" s="40" t="n">
        <v>0</v>
      </c>
      <c r="AS40" s="70" t="n">
        <v>0</v>
      </c>
      <c r="AT40" s="7"/>
    </row>
    <row r="41" customFormat="false" ht="12.75" hidden="false" customHeight="false" outlineLevel="0" collapsed="false">
      <c r="A41" s="31" t="s">
        <v>69</v>
      </c>
      <c r="B41" s="2" t="s">
        <v>70</v>
      </c>
      <c r="C41" s="7"/>
      <c r="D41" s="28" t="n">
        <v>23033</v>
      </c>
      <c r="E41" s="29" t="n">
        <v>5303</v>
      </c>
      <c r="F41" s="7"/>
      <c r="G41" s="90" t="n">
        <v>11347</v>
      </c>
      <c r="H41" s="28" t="n">
        <v>89</v>
      </c>
      <c r="I41" s="28" t="n">
        <v>463</v>
      </c>
      <c r="J41" s="91" t="n">
        <v>1</v>
      </c>
      <c r="K41" s="28" t="n">
        <v>0</v>
      </c>
      <c r="L41" s="28" t="n">
        <v>0</v>
      </c>
      <c r="M41" s="28" t="n">
        <v>0</v>
      </c>
      <c r="N41" s="28" t="n">
        <v>0</v>
      </c>
      <c r="O41" s="28" t="n">
        <v>0</v>
      </c>
      <c r="P41" s="28" t="n">
        <v>0</v>
      </c>
      <c r="Q41" s="28" t="n">
        <v>0</v>
      </c>
      <c r="R41" s="28" t="n">
        <v>9</v>
      </c>
      <c r="S41" s="28" t="n">
        <v>0</v>
      </c>
      <c r="T41" s="28" t="n">
        <v>0</v>
      </c>
      <c r="U41" s="91" t="n">
        <v>5821</v>
      </c>
      <c r="V41" s="28" t="n">
        <v>0</v>
      </c>
      <c r="W41" s="28" t="n">
        <v>0</v>
      </c>
      <c r="X41" s="28" t="n">
        <v>0</v>
      </c>
      <c r="Y41" s="92" t="n">
        <v>0</v>
      </c>
      <c r="Z41" s="7"/>
      <c r="AA41" s="92" t="n">
        <v>17730</v>
      </c>
      <c r="AB41" s="7"/>
      <c r="AC41" s="29" t="n">
        <v>552</v>
      </c>
      <c r="AD41" s="29" t="n">
        <v>11348</v>
      </c>
      <c r="AE41" s="93" t="n">
        <v>9</v>
      </c>
      <c r="AF41" s="29" t="n">
        <v>0</v>
      </c>
      <c r="AG41" s="94" t="n">
        <v>5821</v>
      </c>
      <c r="AH41" s="93" t="n">
        <v>0</v>
      </c>
      <c r="AI41" s="94" t="n">
        <v>0</v>
      </c>
      <c r="AJ41" s="7"/>
      <c r="AK41" s="28" t="n">
        <v>11900</v>
      </c>
      <c r="AL41" s="28" t="n">
        <v>5830</v>
      </c>
      <c r="AM41" s="28" t="n">
        <v>0</v>
      </c>
      <c r="AN41" s="91" t="n">
        <v>0</v>
      </c>
      <c r="AO41" s="28"/>
      <c r="AP41" s="69" t="n">
        <v>0.516650023878783</v>
      </c>
      <c r="AQ41" s="40" t="n">
        <v>0.25311509573221</v>
      </c>
      <c r="AR41" s="40" t="n">
        <v>0</v>
      </c>
      <c r="AS41" s="70" t="n">
        <v>0</v>
      </c>
      <c r="AT41" s="7"/>
    </row>
    <row r="42" customFormat="false" ht="12.75" hidden="false" customHeight="false" outlineLevel="0" collapsed="false">
      <c r="A42" s="31" t="s">
        <v>71</v>
      </c>
      <c r="B42" s="2" t="s">
        <v>70</v>
      </c>
      <c r="C42" s="7"/>
      <c r="D42" s="28" t="n">
        <v>13795</v>
      </c>
      <c r="E42" s="29" t="n">
        <v>3177</v>
      </c>
      <c r="F42" s="7"/>
      <c r="G42" s="90" t="n">
        <v>6796</v>
      </c>
      <c r="H42" s="28" t="n">
        <v>53</v>
      </c>
      <c r="I42" s="28" t="n">
        <v>277</v>
      </c>
      <c r="J42" s="91" t="n">
        <v>0</v>
      </c>
      <c r="K42" s="28" t="n">
        <v>0</v>
      </c>
      <c r="L42" s="28" t="n">
        <v>0</v>
      </c>
      <c r="M42" s="28" t="n">
        <v>0</v>
      </c>
      <c r="N42" s="28" t="n">
        <v>0</v>
      </c>
      <c r="O42" s="28" t="n">
        <v>0</v>
      </c>
      <c r="P42" s="28" t="n">
        <v>0</v>
      </c>
      <c r="Q42" s="28" t="n">
        <v>0</v>
      </c>
      <c r="R42" s="28" t="n">
        <v>5</v>
      </c>
      <c r="S42" s="28" t="n">
        <v>0</v>
      </c>
      <c r="T42" s="28" t="n">
        <v>0</v>
      </c>
      <c r="U42" s="91" t="n">
        <v>3487</v>
      </c>
      <c r="V42" s="28" t="n">
        <v>0</v>
      </c>
      <c r="W42" s="28" t="n">
        <v>0</v>
      </c>
      <c r="X42" s="28" t="n">
        <v>0</v>
      </c>
      <c r="Y42" s="92" t="n">
        <v>0</v>
      </c>
      <c r="Z42" s="7"/>
      <c r="AA42" s="92" t="n">
        <v>10618</v>
      </c>
      <c r="AB42" s="7"/>
      <c r="AC42" s="29" t="n">
        <v>330</v>
      </c>
      <c r="AD42" s="29" t="n">
        <v>6796</v>
      </c>
      <c r="AE42" s="93" t="n">
        <v>5</v>
      </c>
      <c r="AF42" s="29" t="n">
        <v>0</v>
      </c>
      <c r="AG42" s="94" t="n">
        <v>3487</v>
      </c>
      <c r="AH42" s="93" t="n">
        <v>0</v>
      </c>
      <c r="AI42" s="94" t="n">
        <v>0</v>
      </c>
      <c r="AJ42" s="7"/>
      <c r="AK42" s="28" t="n">
        <v>7126</v>
      </c>
      <c r="AL42" s="28" t="n">
        <v>3492</v>
      </c>
      <c r="AM42" s="28" t="n">
        <v>0</v>
      </c>
      <c r="AN42" s="91" t="n">
        <v>0</v>
      </c>
      <c r="AO42" s="28"/>
      <c r="AP42" s="69" t="n">
        <v>0.516563972453788</v>
      </c>
      <c r="AQ42" s="40" t="n">
        <v>0.253135193910837</v>
      </c>
      <c r="AR42" s="40" t="n">
        <v>0</v>
      </c>
      <c r="AS42" s="70" t="n">
        <v>0</v>
      </c>
      <c r="AT42" s="7"/>
    </row>
    <row r="43" customFormat="false" ht="12.75" hidden="false" customHeight="false" outlineLevel="0" collapsed="false">
      <c r="A43" s="31" t="s">
        <v>72</v>
      </c>
      <c r="B43" s="2" t="s">
        <v>73</v>
      </c>
      <c r="C43" s="7"/>
      <c r="D43" s="28" t="n">
        <v>11418</v>
      </c>
      <c r="E43" s="29" t="n">
        <v>0</v>
      </c>
      <c r="F43" s="7"/>
      <c r="G43" s="90" t="n">
        <v>0</v>
      </c>
      <c r="H43" s="28" t="n">
        <v>0</v>
      </c>
      <c r="I43" s="28" t="n">
        <v>0</v>
      </c>
      <c r="J43" s="91" t="n">
        <v>0</v>
      </c>
      <c r="K43" s="28" t="n">
        <v>0</v>
      </c>
      <c r="L43" s="28" t="n">
        <v>11418</v>
      </c>
      <c r="M43" s="28" t="n">
        <v>0</v>
      </c>
      <c r="N43" s="28" t="n">
        <v>0</v>
      </c>
      <c r="O43" s="28" t="n">
        <v>0</v>
      </c>
      <c r="P43" s="28" t="n">
        <v>0</v>
      </c>
      <c r="Q43" s="28" t="n">
        <v>0</v>
      </c>
      <c r="R43" s="28" t="n">
        <v>0</v>
      </c>
      <c r="S43" s="28" t="n">
        <v>0</v>
      </c>
      <c r="T43" s="28" t="n">
        <v>0</v>
      </c>
      <c r="U43" s="91" t="n">
        <v>0</v>
      </c>
      <c r="V43" s="28" t="n">
        <v>0</v>
      </c>
      <c r="W43" s="28" t="n">
        <v>0</v>
      </c>
      <c r="X43" s="28" t="n">
        <v>0</v>
      </c>
      <c r="Y43" s="92" t="n">
        <v>0</v>
      </c>
      <c r="Z43" s="7"/>
      <c r="AA43" s="92" t="n">
        <v>11418</v>
      </c>
      <c r="AB43" s="7"/>
      <c r="AC43" s="29" t="n">
        <v>0</v>
      </c>
      <c r="AD43" s="29" t="n">
        <v>0</v>
      </c>
      <c r="AE43" s="93" t="n">
        <v>0</v>
      </c>
      <c r="AF43" s="29" t="n">
        <v>11418</v>
      </c>
      <c r="AG43" s="94" t="n">
        <v>0</v>
      </c>
      <c r="AH43" s="93" t="n">
        <v>0</v>
      </c>
      <c r="AI43" s="94" t="n">
        <v>0</v>
      </c>
      <c r="AJ43" s="7"/>
      <c r="AK43" s="28" t="n">
        <v>0</v>
      </c>
      <c r="AL43" s="28" t="n">
        <v>11418</v>
      </c>
      <c r="AM43" s="28" t="n">
        <v>0</v>
      </c>
      <c r="AN43" s="91" t="n">
        <v>0</v>
      </c>
      <c r="AO43" s="28"/>
      <c r="AP43" s="69" t="n">
        <v>0</v>
      </c>
      <c r="AQ43" s="40" t="n">
        <v>1</v>
      </c>
      <c r="AR43" s="40" t="n">
        <v>0</v>
      </c>
      <c r="AS43" s="70" t="n">
        <v>0</v>
      </c>
      <c r="AT43" s="7"/>
    </row>
    <row r="44" customFormat="false" ht="12.75" hidden="false" customHeight="false" outlineLevel="0" collapsed="false">
      <c r="A44" s="31" t="s">
        <v>74</v>
      </c>
      <c r="B44" s="2" t="s">
        <v>73</v>
      </c>
      <c r="C44" s="7"/>
      <c r="D44" s="28" t="n">
        <v>3413</v>
      </c>
      <c r="E44" s="29" t="n">
        <v>1632</v>
      </c>
      <c r="F44" s="7"/>
      <c r="G44" s="90" t="n">
        <v>12</v>
      </c>
      <c r="H44" s="28" t="n">
        <v>87</v>
      </c>
      <c r="I44" s="28" t="n">
        <v>1682</v>
      </c>
      <c r="J44" s="91" t="n">
        <v>0</v>
      </c>
      <c r="K44" s="28" t="n">
        <v>0</v>
      </c>
      <c r="L44" s="28" t="n">
        <v>0</v>
      </c>
      <c r="M44" s="28" t="n">
        <v>0</v>
      </c>
      <c r="N44" s="28" t="n">
        <v>0</v>
      </c>
      <c r="O44" s="28" t="n">
        <v>0</v>
      </c>
      <c r="P44" s="28" t="n">
        <v>0</v>
      </c>
      <c r="Q44" s="28" t="n">
        <v>0</v>
      </c>
      <c r="R44" s="28" t="n">
        <v>0</v>
      </c>
      <c r="S44" s="28" t="n">
        <v>0</v>
      </c>
      <c r="T44" s="28" t="n">
        <v>0</v>
      </c>
      <c r="U44" s="91" t="n">
        <v>0</v>
      </c>
      <c r="V44" s="28" t="n">
        <v>0</v>
      </c>
      <c r="W44" s="28" t="n">
        <v>0</v>
      </c>
      <c r="X44" s="28" t="n">
        <v>0</v>
      </c>
      <c r="Y44" s="92" t="n">
        <v>0</v>
      </c>
      <c r="Z44" s="7"/>
      <c r="AA44" s="92" t="n">
        <v>1781</v>
      </c>
      <c r="AB44" s="7"/>
      <c r="AC44" s="29" t="n">
        <v>1769</v>
      </c>
      <c r="AD44" s="29" t="n">
        <v>12</v>
      </c>
      <c r="AE44" s="93" t="n">
        <v>0</v>
      </c>
      <c r="AF44" s="29" t="n">
        <v>0</v>
      </c>
      <c r="AG44" s="94" t="n">
        <v>0</v>
      </c>
      <c r="AH44" s="93" t="n">
        <v>0</v>
      </c>
      <c r="AI44" s="94" t="n">
        <v>0</v>
      </c>
      <c r="AJ44" s="7"/>
      <c r="AK44" s="28" t="n">
        <v>1781</v>
      </c>
      <c r="AL44" s="28" t="n">
        <v>0</v>
      </c>
      <c r="AM44" s="28" t="n">
        <v>0</v>
      </c>
      <c r="AN44" s="91" t="n">
        <v>0</v>
      </c>
      <c r="AO44" s="28"/>
      <c r="AP44" s="69" t="n">
        <v>0.521828303545268</v>
      </c>
      <c r="AQ44" s="40" t="n">
        <v>0</v>
      </c>
      <c r="AR44" s="40" t="n">
        <v>0</v>
      </c>
      <c r="AS44" s="70" t="n">
        <v>0</v>
      </c>
      <c r="AT44" s="7"/>
    </row>
    <row r="45" customFormat="false" ht="12.75" hidden="false" customHeight="false" outlineLevel="0" collapsed="false">
      <c r="A45" s="31" t="s">
        <v>75</v>
      </c>
      <c r="B45" s="2" t="s">
        <v>76</v>
      </c>
      <c r="C45" s="7"/>
      <c r="D45" s="28" t="n">
        <v>3413</v>
      </c>
      <c r="E45" s="29" t="n">
        <v>0</v>
      </c>
      <c r="F45" s="7"/>
      <c r="G45" s="90" t="n">
        <v>1682</v>
      </c>
      <c r="H45" s="28" t="n">
        <v>0</v>
      </c>
      <c r="I45" s="28" t="n">
        <v>0</v>
      </c>
      <c r="J45" s="91" t="n">
        <v>87</v>
      </c>
      <c r="K45" s="28" t="n">
        <v>1376</v>
      </c>
      <c r="L45" s="28" t="n">
        <v>0</v>
      </c>
      <c r="M45" s="28" t="n">
        <v>0</v>
      </c>
      <c r="N45" s="28" t="n">
        <v>0</v>
      </c>
      <c r="O45" s="28" t="n">
        <v>0</v>
      </c>
      <c r="P45" s="28" t="n">
        <v>0</v>
      </c>
      <c r="Q45" s="28" t="n">
        <v>0</v>
      </c>
      <c r="R45" s="28" t="n">
        <v>0</v>
      </c>
      <c r="S45" s="28" t="n">
        <v>0</v>
      </c>
      <c r="T45" s="28" t="n">
        <v>0</v>
      </c>
      <c r="U45" s="91" t="n">
        <v>268</v>
      </c>
      <c r="V45" s="28" t="n">
        <v>0</v>
      </c>
      <c r="W45" s="28" t="n">
        <v>0</v>
      </c>
      <c r="X45" s="28" t="n">
        <v>0</v>
      </c>
      <c r="Y45" s="92" t="n">
        <v>0</v>
      </c>
      <c r="Z45" s="7"/>
      <c r="AA45" s="92" t="n">
        <v>3413</v>
      </c>
      <c r="AB45" s="7"/>
      <c r="AC45" s="29" t="n">
        <v>0</v>
      </c>
      <c r="AD45" s="29" t="n">
        <v>1769</v>
      </c>
      <c r="AE45" s="93" t="n">
        <v>0</v>
      </c>
      <c r="AF45" s="29" t="n">
        <v>1376</v>
      </c>
      <c r="AG45" s="94" t="n">
        <v>268</v>
      </c>
      <c r="AH45" s="93" t="n">
        <v>0</v>
      </c>
      <c r="AI45" s="94" t="n">
        <v>0</v>
      </c>
      <c r="AJ45" s="7"/>
      <c r="AK45" s="28" t="n">
        <v>1769</v>
      </c>
      <c r="AL45" s="28" t="n">
        <v>1644</v>
      </c>
      <c r="AM45" s="28" t="n">
        <v>0</v>
      </c>
      <c r="AN45" s="91" t="n">
        <v>0</v>
      </c>
      <c r="AO45" s="28"/>
      <c r="AP45" s="69" t="n">
        <v>0.518312335188983</v>
      </c>
      <c r="AQ45" s="40" t="n">
        <v>0.481687664811017</v>
      </c>
      <c r="AR45" s="40" t="n">
        <v>0</v>
      </c>
      <c r="AS45" s="70" t="n">
        <v>0</v>
      </c>
      <c r="AT45" s="7"/>
    </row>
    <row r="46" customFormat="false" ht="12.75" hidden="false" customHeight="false" outlineLevel="0" collapsed="false">
      <c r="A46" s="31" t="s">
        <v>77</v>
      </c>
      <c r="B46" s="2" t="s">
        <v>76</v>
      </c>
      <c r="C46" s="7"/>
      <c r="D46" s="28" t="n">
        <v>3975</v>
      </c>
      <c r="E46" s="29" t="n">
        <v>0</v>
      </c>
      <c r="F46" s="7"/>
      <c r="G46" s="90" t="n">
        <v>0</v>
      </c>
      <c r="H46" s="28" t="n">
        <v>0</v>
      </c>
      <c r="I46" s="28" t="n">
        <v>0</v>
      </c>
      <c r="J46" s="91" t="n">
        <v>0</v>
      </c>
      <c r="K46" s="28" t="n">
        <v>3975</v>
      </c>
      <c r="L46" s="28" t="n">
        <v>0</v>
      </c>
      <c r="M46" s="28" t="n">
        <v>0</v>
      </c>
      <c r="N46" s="28" t="n">
        <v>0</v>
      </c>
      <c r="O46" s="28" t="n">
        <v>0</v>
      </c>
      <c r="P46" s="28" t="n">
        <v>0</v>
      </c>
      <c r="Q46" s="28" t="n">
        <v>0</v>
      </c>
      <c r="R46" s="28" t="n">
        <v>0</v>
      </c>
      <c r="S46" s="28" t="n">
        <v>0</v>
      </c>
      <c r="T46" s="28" t="n">
        <v>0</v>
      </c>
      <c r="U46" s="91" t="n">
        <v>0</v>
      </c>
      <c r="V46" s="28" t="n">
        <v>0</v>
      </c>
      <c r="W46" s="28" t="n">
        <v>0</v>
      </c>
      <c r="X46" s="28" t="n">
        <v>0</v>
      </c>
      <c r="Y46" s="92" t="n">
        <v>0</v>
      </c>
      <c r="Z46" s="7"/>
      <c r="AA46" s="92" t="n">
        <v>3975</v>
      </c>
      <c r="AB46" s="7"/>
      <c r="AC46" s="29" t="n">
        <v>0</v>
      </c>
      <c r="AD46" s="29" t="n">
        <v>0</v>
      </c>
      <c r="AE46" s="93" t="n">
        <v>0</v>
      </c>
      <c r="AF46" s="29" t="n">
        <v>3975</v>
      </c>
      <c r="AG46" s="94" t="n">
        <v>0</v>
      </c>
      <c r="AH46" s="93" t="n">
        <v>0</v>
      </c>
      <c r="AI46" s="94" t="n">
        <v>0</v>
      </c>
      <c r="AJ46" s="7"/>
      <c r="AK46" s="28" t="n">
        <v>0</v>
      </c>
      <c r="AL46" s="28" t="n">
        <v>3975</v>
      </c>
      <c r="AM46" s="28" t="n">
        <v>0</v>
      </c>
      <c r="AN46" s="91" t="n">
        <v>0</v>
      </c>
      <c r="AO46" s="28"/>
      <c r="AP46" s="69" t="n">
        <v>0</v>
      </c>
      <c r="AQ46" s="40" t="n">
        <v>1</v>
      </c>
      <c r="AR46" s="40" t="n">
        <v>0</v>
      </c>
      <c r="AS46" s="70" t="n">
        <v>0</v>
      </c>
      <c r="AT46" s="7"/>
    </row>
    <row r="47" customFormat="false" ht="12.75" hidden="false" customHeight="false" outlineLevel="0" collapsed="false">
      <c r="A47" s="31" t="s">
        <v>78</v>
      </c>
      <c r="B47" s="2" t="s">
        <v>79</v>
      </c>
      <c r="C47" s="7"/>
      <c r="D47" s="28" t="n">
        <v>6820</v>
      </c>
      <c r="E47" s="29" t="n">
        <v>0</v>
      </c>
      <c r="F47" s="7"/>
      <c r="G47" s="90" t="n">
        <v>0</v>
      </c>
      <c r="H47" s="28" t="n">
        <v>0</v>
      </c>
      <c r="I47" s="28" t="n">
        <v>0</v>
      </c>
      <c r="J47" s="91" t="n">
        <v>0</v>
      </c>
      <c r="K47" s="28" t="n">
        <v>6820</v>
      </c>
      <c r="L47" s="28" t="n">
        <v>0</v>
      </c>
      <c r="M47" s="28" t="n">
        <v>0</v>
      </c>
      <c r="N47" s="28" t="n">
        <v>0</v>
      </c>
      <c r="O47" s="28" t="n">
        <v>0</v>
      </c>
      <c r="P47" s="28" t="n">
        <v>0</v>
      </c>
      <c r="Q47" s="28" t="n">
        <v>0</v>
      </c>
      <c r="R47" s="28" t="n">
        <v>0</v>
      </c>
      <c r="S47" s="28" t="n">
        <v>0</v>
      </c>
      <c r="T47" s="28" t="n">
        <v>0</v>
      </c>
      <c r="U47" s="91" t="n">
        <v>0</v>
      </c>
      <c r="V47" s="28" t="n">
        <v>0</v>
      </c>
      <c r="W47" s="28" t="n">
        <v>0</v>
      </c>
      <c r="X47" s="28" t="n">
        <v>0</v>
      </c>
      <c r="Y47" s="92" t="n">
        <v>0</v>
      </c>
      <c r="Z47" s="7"/>
      <c r="AA47" s="92" t="n">
        <v>6820</v>
      </c>
      <c r="AB47" s="7"/>
      <c r="AC47" s="29" t="n">
        <v>0</v>
      </c>
      <c r="AD47" s="29" t="n">
        <v>0</v>
      </c>
      <c r="AE47" s="93" t="n">
        <v>0</v>
      </c>
      <c r="AF47" s="29" t="n">
        <v>6820</v>
      </c>
      <c r="AG47" s="94" t="n">
        <v>0</v>
      </c>
      <c r="AH47" s="93" t="n">
        <v>0</v>
      </c>
      <c r="AI47" s="94" t="n">
        <v>0</v>
      </c>
      <c r="AJ47" s="7"/>
      <c r="AK47" s="28" t="n">
        <v>0</v>
      </c>
      <c r="AL47" s="28" t="n">
        <v>6820</v>
      </c>
      <c r="AM47" s="28" t="n">
        <v>0</v>
      </c>
      <c r="AN47" s="91" t="n">
        <v>0</v>
      </c>
      <c r="AO47" s="28"/>
      <c r="AP47" s="69" t="n">
        <v>0</v>
      </c>
      <c r="AQ47" s="40" t="n">
        <v>1</v>
      </c>
      <c r="AR47" s="40" t="n">
        <v>0</v>
      </c>
      <c r="AS47" s="70" t="n">
        <v>0</v>
      </c>
      <c r="AT47" s="7"/>
    </row>
    <row r="48" customFormat="false" ht="12.75" hidden="false" customHeight="false" outlineLevel="0" collapsed="false">
      <c r="A48" s="31" t="s">
        <v>80</v>
      </c>
      <c r="B48" s="2" t="s">
        <v>79</v>
      </c>
      <c r="C48" s="7"/>
      <c r="D48" s="28" t="n">
        <v>13948</v>
      </c>
      <c r="E48" s="29" t="n">
        <v>0</v>
      </c>
      <c r="F48" s="7"/>
      <c r="G48" s="90" t="n">
        <v>0</v>
      </c>
      <c r="H48" s="28" t="n">
        <v>0</v>
      </c>
      <c r="I48" s="28" t="n">
        <v>0</v>
      </c>
      <c r="J48" s="91" t="n">
        <v>0</v>
      </c>
      <c r="K48" s="28" t="n">
        <v>13948</v>
      </c>
      <c r="L48" s="28" t="n">
        <v>0</v>
      </c>
      <c r="M48" s="28" t="n">
        <v>0</v>
      </c>
      <c r="N48" s="28" t="n">
        <v>0</v>
      </c>
      <c r="O48" s="28" t="n">
        <v>0</v>
      </c>
      <c r="P48" s="28" t="n">
        <v>0</v>
      </c>
      <c r="Q48" s="28" t="n">
        <v>0</v>
      </c>
      <c r="R48" s="28" t="n">
        <v>0</v>
      </c>
      <c r="S48" s="28" t="n">
        <v>0</v>
      </c>
      <c r="T48" s="28" t="n">
        <v>0</v>
      </c>
      <c r="U48" s="91" t="n">
        <v>0</v>
      </c>
      <c r="V48" s="28" t="n">
        <v>0</v>
      </c>
      <c r="W48" s="28" t="n">
        <v>0</v>
      </c>
      <c r="X48" s="28" t="n">
        <v>0</v>
      </c>
      <c r="Y48" s="92" t="n">
        <v>0</v>
      </c>
      <c r="Z48" s="7"/>
      <c r="AA48" s="92" t="n">
        <v>13948</v>
      </c>
      <c r="AB48" s="7"/>
      <c r="AC48" s="29" t="n">
        <v>0</v>
      </c>
      <c r="AD48" s="29" t="n">
        <v>0</v>
      </c>
      <c r="AE48" s="93" t="n">
        <v>0</v>
      </c>
      <c r="AF48" s="29" t="n">
        <v>13948</v>
      </c>
      <c r="AG48" s="94" t="n">
        <v>0</v>
      </c>
      <c r="AH48" s="93" t="n">
        <v>0</v>
      </c>
      <c r="AI48" s="94" t="n">
        <v>0</v>
      </c>
      <c r="AJ48" s="7"/>
      <c r="AK48" s="28" t="n">
        <v>0</v>
      </c>
      <c r="AL48" s="28" t="n">
        <v>13948</v>
      </c>
      <c r="AM48" s="28" t="n">
        <v>0</v>
      </c>
      <c r="AN48" s="91" t="n">
        <v>0</v>
      </c>
      <c r="AO48" s="28"/>
      <c r="AP48" s="69" t="n">
        <v>0</v>
      </c>
      <c r="AQ48" s="40" t="n">
        <v>1</v>
      </c>
      <c r="AR48" s="40" t="n">
        <v>0</v>
      </c>
      <c r="AS48" s="70" t="n">
        <v>0</v>
      </c>
      <c r="AT48" s="7"/>
    </row>
    <row r="49" customFormat="false" ht="12.75" hidden="false" customHeight="false" outlineLevel="0" collapsed="false">
      <c r="A49" s="31" t="s">
        <v>81</v>
      </c>
      <c r="B49" s="2" t="s">
        <v>79</v>
      </c>
      <c r="C49" s="7"/>
      <c r="D49" s="28" t="n">
        <v>40403</v>
      </c>
      <c r="E49" s="29" t="n">
        <v>0</v>
      </c>
      <c r="F49" s="7"/>
      <c r="G49" s="90" t="n">
        <v>0</v>
      </c>
      <c r="H49" s="28" t="n">
        <v>0</v>
      </c>
      <c r="I49" s="28" t="n">
        <v>0</v>
      </c>
      <c r="J49" s="91" t="n">
        <v>0</v>
      </c>
      <c r="K49" s="28" t="n">
        <v>40403</v>
      </c>
      <c r="L49" s="28" t="n">
        <v>0</v>
      </c>
      <c r="M49" s="28" t="n">
        <v>0</v>
      </c>
      <c r="N49" s="28" t="n">
        <v>0</v>
      </c>
      <c r="O49" s="28" t="n">
        <v>0</v>
      </c>
      <c r="P49" s="28" t="n">
        <v>0</v>
      </c>
      <c r="Q49" s="28" t="n">
        <v>0</v>
      </c>
      <c r="R49" s="28" t="n">
        <v>0</v>
      </c>
      <c r="S49" s="28" t="n">
        <v>0</v>
      </c>
      <c r="T49" s="28" t="n">
        <v>0</v>
      </c>
      <c r="U49" s="91" t="n">
        <v>0</v>
      </c>
      <c r="V49" s="28" t="n">
        <v>0</v>
      </c>
      <c r="W49" s="28" t="n">
        <v>0</v>
      </c>
      <c r="X49" s="28" t="n">
        <v>0</v>
      </c>
      <c r="Y49" s="92" t="n">
        <v>0</v>
      </c>
      <c r="Z49" s="7"/>
      <c r="AA49" s="92" t="n">
        <v>40403</v>
      </c>
      <c r="AB49" s="7"/>
      <c r="AC49" s="29" t="n">
        <v>0</v>
      </c>
      <c r="AD49" s="29" t="n">
        <v>0</v>
      </c>
      <c r="AE49" s="93" t="n">
        <v>0</v>
      </c>
      <c r="AF49" s="29" t="n">
        <v>40403</v>
      </c>
      <c r="AG49" s="94" t="n">
        <v>0</v>
      </c>
      <c r="AH49" s="93" t="n">
        <v>0</v>
      </c>
      <c r="AI49" s="94" t="n">
        <v>0</v>
      </c>
      <c r="AJ49" s="7"/>
      <c r="AK49" s="28" t="n">
        <v>0</v>
      </c>
      <c r="AL49" s="28" t="n">
        <v>40403</v>
      </c>
      <c r="AM49" s="28" t="n">
        <v>0</v>
      </c>
      <c r="AN49" s="91" t="n">
        <v>0</v>
      </c>
      <c r="AO49" s="28"/>
      <c r="AP49" s="69" t="n">
        <v>0</v>
      </c>
      <c r="AQ49" s="40" t="n">
        <v>1</v>
      </c>
      <c r="AR49" s="40" t="n">
        <v>0</v>
      </c>
      <c r="AS49" s="70" t="n">
        <v>0</v>
      </c>
      <c r="AT49" s="7"/>
    </row>
    <row r="50" customFormat="false" ht="12.75" hidden="false" customHeight="false" outlineLevel="0" collapsed="false">
      <c r="A50" s="31" t="s">
        <v>82</v>
      </c>
      <c r="B50" s="2" t="s">
        <v>79</v>
      </c>
      <c r="C50" s="7"/>
      <c r="D50" s="28" t="n">
        <v>100000</v>
      </c>
      <c r="E50" s="29" t="n">
        <v>0</v>
      </c>
      <c r="F50" s="7"/>
      <c r="G50" s="90" t="n">
        <v>49265</v>
      </c>
      <c r="H50" s="28" t="n">
        <v>0</v>
      </c>
      <c r="I50" s="28" t="n">
        <v>0</v>
      </c>
      <c r="J50" s="91" t="n">
        <v>2573</v>
      </c>
      <c r="K50" s="28" t="n">
        <v>40312</v>
      </c>
      <c r="L50" s="28" t="n">
        <v>0</v>
      </c>
      <c r="M50" s="28" t="n">
        <v>0</v>
      </c>
      <c r="N50" s="28" t="n">
        <v>0</v>
      </c>
      <c r="O50" s="28" t="n">
        <v>0</v>
      </c>
      <c r="P50" s="28" t="n">
        <v>0</v>
      </c>
      <c r="Q50" s="28" t="n">
        <v>0</v>
      </c>
      <c r="R50" s="28" t="n">
        <v>0</v>
      </c>
      <c r="S50" s="28" t="n">
        <v>0</v>
      </c>
      <c r="T50" s="28" t="n">
        <v>0</v>
      </c>
      <c r="U50" s="91" t="n">
        <v>7850</v>
      </c>
      <c r="V50" s="28" t="n">
        <v>0</v>
      </c>
      <c r="W50" s="28" t="n">
        <v>0</v>
      </c>
      <c r="X50" s="28" t="n">
        <v>0</v>
      </c>
      <c r="Y50" s="92" t="n">
        <v>0</v>
      </c>
      <c r="Z50" s="7"/>
      <c r="AA50" s="92" t="n">
        <v>100000</v>
      </c>
      <c r="AB50" s="7"/>
      <c r="AC50" s="29" t="n">
        <v>0</v>
      </c>
      <c r="AD50" s="29" t="n">
        <v>51838</v>
      </c>
      <c r="AE50" s="93" t="n">
        <v>0</v>
      </c>
      <c r="AF50" s="29" t="n">
        <v>40312</v>
      </c>
      <c r="AG50" s="94" t="n">
        <v>7850</v>
      </c>
      <c r="AH50" s="93" t="n">
        <v>0</v>
      </c>
      <c r="AI50" s="94" t="n">
        <v>0</v>
      </c>
      <c r="AJ50" s="7"/>
      <c r="AK50" s="28" t="n">
        <v>51838</v>
      </c>
      <c r="AL50" s="28" t="n">
        <v>48162</v>
      </c>
      <c r="AM50" s="28" t="n">
        <v>0</v>
      </c>
      <c r="AN50" s="91" t="n">
        <v>0</v>
      </c>
      <c r="AO50" s="28"/>
      <c r="AP50" s="69" t="n">
        <v>0.51838</v>
      </c>
      <c r="AQ50" s="40" t="n">
        <v>0.48162</v>
      </c>
      <c r="AR50" s="40" t="n">
        <v>0</v>
      </c>
      <c r="AS50" s="70" t="n">
        <v>0</v>
      </c>
      <c r="AT50" s="7"/>
    </row>
    <row r="51" customFormat="false" ht="12.75" hidden="false" customHeight="false" outlineLevel="0" collapsed="false">
      <c r="A51" s="31" t="s">
        <v>83</v>
      </c>
      <c r="B51" s="2" t="s">
        <v>79</v>
      </c>
      <c r="C51" s="7"/>
      <c r="D51" s="28" t="n">
        <v>29487</v>
      </c>
      <c r="E51" s="29" t="n">
        <v>0</v>
      </c>
      <c r="F51" s="7"/>
      <c r="G51" s="90" t="n">
        <v>14526</v>
      </c>
      <c r="H51" s="28" t="n">
        <v>0</v>
      </c>
      <c r="I51" s="28" t="n">
        <v>0</v>
      </c>
      <c r="J51" s="91" t="n">
        <v>759</v>
      </c>
      <c r="K51" s="28" t="n">
        <v>11888</v>
      </c>
      <c r="L51" s="28" t="n">
        <v>0</v>
      </c>
      <c r="M51" s="28" t="n">
        <v>0</v>
      </c>
      <c r="N51" s="28" t="n">
        <v>0</v>
      </c>
      <c r="O51" s="28" t="n">
        <v>0</v>
      </c>
      <c r="P51" s="28" t="n">
        <v>0</v>
      </c>
      <c r="Q51" s="28" t="n">
        <v>0</v>
      </c>
      <c r="R51" s="28" t="n">
        <v>0</v>
      </c>
      <c r="S51" s="28" t="n">
        <v>0</v>
      </c>
      <c r="T51" s="28" t="n">
        <v>0</v>
      </c>
      <c r="U51" s="91" t="n">
        <v>2314</v>
      </c>
      <c r="V51" s="28" t="n">
        <v>0</v>
      </c>
      <c r="W51" s="28" t="n">
        <v>0</v>
      </c>
      <c r="X51" s="28" t="n">
        <v>0</v>
      </c>
      <c r="Y51" s="92" t="n">
        <v>0</v>
      </c>
      <c r="Z51" s="7"/>
      <c r="AA51" s="92" t="n">
        <v>29487</v>
      </c>
      <c r="AB51" s="7"/>
      <c r="AC51" s="29" t="n">
        <v>0</v>
      </c>
      <c r="AD51" s="29" t="n">
        <v>15285</v>
      </c>
      <c r="AE51" s="93" t="n">
        <v>0</v>
      </c>
      <c r="AF51" s="29" t="n">
        <v>11888</v>
      </c>
      <c r="AG51" s="94" t="n">
        <v>2314</v>
      </c>
      <c r="AH51" s="93" t="n">
        <v>0</v>
      </c>
      <c r="AI51" s="94" t="n">
        <v>0</v>
      </c>
      <c r="AJ51" s="7"/>
      <c r="AK51" s="28" t="n">
        <v>15285</v>
      </c>
      <c r="AL51" s="28" t="n">
        <v>14202</v>
      </c>
      <c r="AM51" s="28" t="n">
        <v>0</v>
      </c>
      <c r="AN51" s="91" t="n">
        <v>0</v>
      </c>
      <c r="AO51" s="28"/>
      <c r="AP51" s="69" t="n">
        <v>0.518364024824499</v>
      </c>
      <c r="AQ51" s="40" t="n">
        <v>0.481635975175501</v>
      </c>
      <c r="AR51" s="40" t="n">
        <v>0</v>
      </c>
      <c r="AS51" s="70" t="n">
        <v>0</v>
      </c>
      <c r="AT51" s="7"/>
    </row>
    <row r="52" customFormat="false" ht="12.75" hidden="false" customHeight="false" outlineLevel="0" collapsed="false">
      <c r="A52" s="31" t="s">
        <v>84</v>
      </c>
      <c r="B52" s="2" t="s">
        <v>79</v>
      </c>
      <c r="C52" s="7"/>
      <c r="D52" s="28" t="n">
        <v>13651</v>
      </c>
      <c r="E52" s="29" t="n">
        <v>0</v>
      </c>
      <c r="F52" s="7"/>
      <c r="G52" s="90" t="n">
        <v>6725</v>
      </c>
      <c r="H52" s="28" t="n">
        <v>0</v>
      </c>
      <c r="I52" s="28" t="n">
        <v>0</v>
      </c>
      <c r="J52" s="91" t="n">
        <v>350</v>
      </c>
      <c r="K52" s="28" t="n">
        <v>5503</v>
      </c>
      <c r="L52" s="28" t="n">
        <v>0</v>
      </c>
      <c r="M52" s="28" t="n">
        <v>0</v>
      </c>
      <c r="N52" s="28" t="n">
        <v>0</v>
      </c>
      <c r="O52" s="28" t="n">
        <v>0</v>
      </c>
      <c r="P52" s="28" t="n">
        <v>0</v>
      </c>
      <c r="Q52" s="28" t="n">
        <v>0</v>
      </c>
      <c r="R52" s="28" t="n">
        <v>0</v>
      </c>
      <c r="S52" s="28" t="n">
        <v>0</v>
      </c>
      <c r="T52" s="28" t="n">
        <v>0</v>
      </c>
      <c r="U52" s="91" t="n">
        <v>1073</v>
      </c>
      <c r="V52" s="28" t="n">
        <v>0</v>
      </c>
      <c r="W52" s="28" t="n">
        <v>0</v>
      </c>
      <c r="X52" s="28" t="n">
        <v>0</v>
      </c>
      <c r="Y52" s="92" t="n">
        <v>0</v>
      </c>
      <c r="Z52" s="7"/>
      <c r="AA52" s="92" t="n">
        <v>13651</v>
      </c>
      <c r="AB52" s="7"/>
      <c r="AC52" s="29" t="n">
        <v>0</v>
      </c>
      <c r="AD52" s="29" t="n">
        <v>7075</v>
      </c>
      <c r="AE52" s="93" t="n">
        <v>0</v>
      </c>
      <c r="AF52" s="29" t="n">
        <v>5503</v>
      </c>
      <c r="AG52" s="94" t="n">
        <v>1073</v>
      </c>
      <c r="AH52" s="93" t="n">
        <v>0</v>
      </c>
      <c r="AI52" s="94" t="n">
        <v>0</v>
      </c>
      <c r="AJ52" s="7"/>
      <c r="AK52" s="28" t="n">
        <v>7075</v>
      </c>
      <c r="AL52" s="28" t="n">
        <v>6576</v>
      </c>
      <c r="AM52" s="28" t="n">
        <v>0</v>
      </c>
      <c r="AN52" s="91" t="n">
        <v>0</v>
      </c>
      <c r="AO52" s="28"/>
      <c r="AP52" s="69" t="n">
        <v>0.518277049300418</v>
      </c>
      <c r="AQ52" s="40" t="n">
        <v>0.481722950699582</v>
      </c>
      <c r="AR52" s="40" t="n">
        <v>0</v>
      </c>
      <c r="AS52" s="70" t="n">
        <v>0</v>
      </c>
      <c r="AT52" s="7"/>
    </row>
    <row r="53" customFormat="false" ht="12.75" hidden="false" customHeight="false" outlineLevel="0" collapsed="false">
      <c r="A53" s="31" t="s">
        <v>85</v>
      </c>
      <c r="B53" s="2" t="s">
        <v>86</v>
      </c>
      <c r="C53" s="7"/>
      <c r="D53" s="28" t="n">
        <v>11926</v>
      </c>
      <c r="E53" s="29" t="n">
        <v>0</v>
      </c>
      <c r="F53" s="7"/>
      <c r="G53" s="90" t="n">
        <v>0</v>
      </c>
      <c r="H53" s="28" t="n">
        <v>0</v>
      </c>
      <c r="I53" s="28" t="n">
        <v>0</v>
      </c>
      <c r="J53" s="91" t="n">
        <v>0</v>
      </c>
      <c r="K53" s="28" t="n">
        <v>11926</v>
      </c>
      <c r="L53" s="28" t="n">
        <v>0</v>
      </c>
      <c r="M53" s="28" t="n">
        <v>0</v>
      </c>
      <c r="N53" s="28" t="n">
        <v>0</v>
      </c>
      <c r="O53" s="28" t="n">
        <v>0</v>
      </c>
      <c r="P53" s="28" t="n">
        <v>0</v>
      </c>
      <c r="Q53" s="28" t="n">
        <v>0</v>
      </c>
      <c r="R53" s="28" t="n">
        <v>0</v>
      </c>
      <c r="S53" s="28" t="n">
        <v>0</v>
      </c>
      <c r="T53" s="28" t="n">
        <v>0</v>
      </c>
      <c r="U53" s="91" t="n">
        <v>0</v>
      </c>
      <c r="V53" s="28" t="n">
        <v>0</v>
      </c>
      <c r="W53" s="28" t="n">
        <v>0</v>
      </c>
      <c r="X53" s="28" t="n">
        <v>0</v>
      </c>
      <c r="Y53" s="92" t="n">
        <v>0</v>
      </c>
      <c r="Z53" s="7"/>
      <c r="AA53" s="92" t="n">
        <v>11926</v>
      </c>
      <c r="AB53" s="7"/>
      <c r="AC53" s="29" t="n">
        <v>0</v>
      </c>
      <c r="AD53" s="29" t="n">
        <v>0</v>
      </c>
      <c r="AE53" s="93" t="n">
        <v>0</v>
      </c>
      <c r="AF53" s="29" t="n">
        <v>11926</v>
      </c>
      <c r="AG53" s="94" t="n">
        <v>0</v>
      </c>
      <c r="AH53" s="93" t="n">
        <v>0</v>
      </c>
      <c r="AI53" s="94" t="n">
        <v>0</v>
      </c>
      <c r="AJ53" s="7"/>
      <c r="AK53" s="28" t="n">
        <v>0</v>
      </c>
      <c r="AL53" s="28" t="n">
        <v>11926</v>
      </c>
      <c r="AM53" s="28" t="n">
        <v>0</v>
      </c>
      <c r="AN53" s="91" t="n">
        <v>0</v>
      </c>
      <c r="AO53" s="28"/>
      <c r="AP53" s="69" t="n">
        <v>0</v>
      </c>
      <c r="AQ53" s="40" t="n">
        <v>1</v>
      </c>
      <c r="AR53" s="40" t="n">
        <v>0</v>
      </c>
      <c r="AS53" s="70" t="n">
        <v>0</v>
      </c>
      <c r="AT53" s="7"/>
    </row>
    <row r="54" customFormat="false" ht="12.75" hidden="false" customHeight="false" outlineLevel="0" collapsed="false">
      <c r="A54" s="31" t="s">
        <v>87</v>
      </c>
      <c r="B54" s="2" t="s">
        <v>86</v>
      </c>
      <c r="C54" s="7"/>
      <c r="D54" s="28" t="n">
        <v>34253</v>
      </c>
      <c r="E54" s="29" t="n">
        <v>0</v>
      </c>
      <c r="F54" s="7"/>
      <c r="G54" s="90" t="n">
        <v>0</v>
      </c>
      <c r="H54" s="28" t="n">
        <v>0</v>
      </c>
      <c r="I54" s="28" t="n">
        <v>0</v>
      </c>
      <c r="J54" s="91" t="n">
        <v>0</v>
      </c>
      <c r="K54" s="28" t="n">
        <v>34253</v>
      </c>
      <c r="L54" s="28" t="n">
        <v>0</v>
      </c>
      <c r="M54" s="28" t="n">
        <v>0</v>
      </c>
      <c r="N54" s="28" t="n">
        <v>0</v>
      </c>
      <c r="O54" s="28" t="n">
        <v>0</v>
      </c>
      <c r="P54" s="28" t="n">
        <v>0</v>
      </c>
      <c r="Q54" s="28" t="n">
        <v>0</v>
      </c>
      <c r="R54" s="28" t="n">
        <v>0</v>
      </c>
      <c r="S54" s="28" t="n">
        <v>0</v>
      </c>
      <c r="T54" s="28" t="n">
        <v>0</v>
      </c>
      <c r="U54" s="91" t="n">
        <v>0</v>
      </c>
      <c r="V54" s="28" t="n">
        <v>0</v>
      </c>
      <c r="W54" s="28" t="n">
        <v>0</v>
      </c>
      <c r="X54" s="28" t="n">
        <v>0</v>
      </c>
      <c r="Y54" s="92" t="n">
        <v>0</v>
      </c>
      <c r="Z54" s="7"/>
      <c r="AA54" s="92" t="n">
        <v>34253</v>
      </c>
      <c r="AB54" s="7"/>
      <c r="AC54" s="29" t="n">
        <v>0</v>
      </c>
      <c r="AD54" s="29" t="n">
        <v>0</v>
      </c>
      <c r="AE54" s="93" t="n">
        <v>0</v>
      </c>
      <c r="AF54" s="29" t="n">
        <v>34253</v>
      </c>
      <c r="AG54" s="94" t="n">
        <v>0</v>
      </c>
      <c r="AH54" s="93" t="n">
        <v>0</v>
      </c>
      <c r="AI54" s="94" t="n">
        <v>0</v>
      </c>
      <c r="AJ54" s="7"/>
      <c r="AK54" s="28" t="n">
        <v>0</v>
      </c>
      <c r="AL54" s="28" t="n">
        <v>34253</v>
      </c>
      <c r="AM54" s="28" t="n">
        <v>0</v>
      </c>
      <c r="AN54" s="91" t="n">
        <v>0</v>
      </c>
      <c r="AO54" s="28"/>
      <c r="AP54" s="69" t="n">
        <v>0</v>
      </c>
      <c r="AQ54" s="40" t="n">
        <v>1</v>
      </c>
      <c r="AR54" s="40" t="n">
        <v>0</v>
      </c>
      <c r="AS54" s="70" t="n">
        <v>0</v>
      </c>
      <c r="AT54" s="7"/>
    </row>
    <row r="55" customFormat="false" ht="12.75" hidden="false" customHeight="false" outlineLevel="0" collapsed="false">
      <c r="A55" s="31" t="s">
        <v>88</v>
      </c>
      <c r="B55" s="2" t="s">
        <v>86</v>
      </c>
      <c r="C55" s="7"/>
      <c r="D55" s="28" t="n">
        <v>10238</v>
      </c>
      <c r="E55" s="29" t="n">
        <v>2233</v>
      </c>
      <c r="F55" s="7"/>
      <c r="G55" s="90" t="n">
        <v>5044</v>
      </c>
      <c r="H55" s="28" t="n">
        <v>40</v>
      </c>
      <c r="I55" s="28" t="n">
        <v>205</v>
      </c>
      <c r="J55" s="91" t="n">
        <v>0</v>
      </c>
      <c r="K55" s="28" t="n">
        <v>263</v>
      </c>
      <c r="L55" s="28" t="n">
        <v>0</v>
      </c>
      <c r="M55" s="28" t="n">
        <v>0</v>
      </c>
      <c r="N55" s="28" t="n">
        <v>0</v>
      </c>
      <c r="O55" s="28" t="n">
        <v>0</v>
      </c>
      <c r="P55" s="28" t="n">
        <v>0</v>
      </c>
      <c r="Q55" s="28" t="n">
        <v>3</v>
      </c>
      <c r="R55" s="28" t="n">
        <v>0</v>
      </c>
      <c r="S55" s="28" t="n">
        <v>0</v>
      </c>
      <c r="T55" s="28" t="n">
        <v>0</v>
      </c>
      <c r="U55" s="91" t="n">
        <v>2450</v>
      </c>
      <c r="V55" s="28" t="n">
        <v>0</v>
      </c>
      <c r="W55" s="28" t="n">
        <v>0</v>
      </c>
      <c r="X55" s="28" t="n">
        <v>0</v>
      </c>
      <c r="Y55" s="92" t="n">
        <v>0</v>
      </c>
      <c r="Z55" s="7"/>
      <c r="AA55" s="92" t="n">
        <v>8005</v>
      </c>
      <c r="AB55" s="7"/>
      <c r="AC55" s="29" t="n">
        <v>245</v>
      </c>
      <c r="AD55" s="29" t="n">
        <v>5044</v>
      </c>
      <c r="AE55" s="93" t="n">
        <v>0</v>
      </c>
      <c r="AF55" s="29" t="n">
        <v>266</v>
      </c>
      <c r="AG55" s="94" t="n">
        <v>2450</v>
      </c>
      <c r="AH55" s="93" t="n">
        <v>0</v>
      </c>
      <c r="AI55" s="94" t="n">
        <v>0</v>
      </c>
      <c r="AJ55" s="7"/>
      <c r="AK55" s="28" t="n">
        <v>5289</v>
      </c>
      <c r="AL55" s="28" t="n">
        <v>2716</v>
      </c>
      <c r="AM55" s="28" t="n">
        <v>0</v>
      </c>
      <c r="AN55" s="91" t="n">
        <v>0</v>
      </c>
      <c r="AO55" s="28"/>
      <c r="AP55" s="69" t="n">
        <v>0.516604805626099</v>
      </c>
      <c r="AQ55" s="40" t="n">
        <v>0.265286188708732</v>
      </c>
      <c r="AR55" s="40" t="n">
        <v>0</v>
      </c>
      <c r="AS55" s="70" t="n">
        <v>0</v>
      </c>
      <c r="AT55" s="7"/>
    </row>
    <row r="56" customFormat="false" ht="12.75" hidden="false" customHeight="false" outlineLevel="0" collapsed="false">
      <c r="A56" s="31" t="s">
        <v>89</v>
      </c>
      <c r="B56" s="2" t="s">
        <v>90</v>
      </c>
      <c r="C56" s="7"/>
      <c r="D56" s="28" t="n">
        <v>10795</v>
      </c>
      <c r="E56" s="29" t="n">
        <v>0</v>
      </c>
      <c r="F56" s="7"/>
      <c r="G56" s="90" t="n">
        <v>0</v>
      </c>
      <c r="H56" s="28" t="n">
        <v>0</v>
      </c>
      <c r="I56" s="28" t="n">
        <v>0</v>
      </c>
      <c r="J56" s="91" t="n">
        <v>0</v>
      </c>
      <c r="K56" s="28" t="n">
        <v>10795</v>
      </c>
      <c r="L56" s="28" t="n">
        <v>0</v>
      </c>
      <c r="M56" s="28" t="n">
        <v>0</v>
      </c>
      <c r="N56" s="28" t="n">
        <v>0</v>
      </c>
      <c r="O56" s="28" t="n">
        <v>0</v>
      </c>
      <c r="P56" s="28" t="n">
        <v>0</v>
      </c>
      <c r="Q56" s="28" t="n">
        <v>0</v>
      </c>
      <c r="R56" s="28" t="n">
        <v>0</v>
      </c>
      <c r="S56" s="28" t="n">
        <v>0</v>
      </c>
      <c r="T56" s="28" t="n">
        <v>0</v>
      </c>
      <c r="U56" s="91" t="n">
        <v>0</v>
      </c>
      <c r="V56" s="28" t="n">
        <v>0</v>
      </c>
      <c r="W56" s="28" t="n">
        <v>0</v>
      </c>
      <c r="X56" s="28" t="n">
        <v>0</v>
      </c>
      <c r="Y56" s="92" t="n">
        <v>0</v>
      </c>
      <c r="Z56" s="7"/>
      <c r="AA56" s="92" t="n">
        <v>10795</v>
      </c>
      <c r="AB56" s="7"/>
      <c r="AC56" s="29" t="n">
        <v>0</v>
      </c>
      <c r="AD56" s="29" t="n">
        <v>0</v>
      </c>
      <c r="AE56" s="93" t="n">
        <v>0</v>
      </c>
      <c r="AF56" s="29" t="n">
        <v>10795</v>
      </c>
      <c r="AG56" s="94" t="n">
        <v>0</v>
      </c>
      <c r="AH56" s="93" t="n">
        <v>0</v>
      </c>
      <c r="AI56" s="94" t="n">
        <v>0</v>
      </c>
      <c r="AJ56" s="7"/>
      <c r="AK56" s="28" t="n">
        <v>0</v>
      </c>
      <c r="AL56" s="28" t="n">
        <v>10795</v>
      </c>
      <c r="AM56" s="28" t="n">
        <v>0</v>
      </c>
      <c r="AN56" s="91" t="n">
        <v>0</v>
      </c>
      <c r="AO56" s="28"/>
      <c r="AP56" s="69" t="n">
        <v>0</v>
      </c>
      <c r="AQ56" s="40" t="n">
        <v>1</v>
      </c>
      <c r="AR56" s="40" t="n">
        <v>0</v>
      </c>
      <c r="AS56" s="70" t="n">
        <v>0</v>
      </c>
      <c r="AT56" s="7"/>
    </row>
    <row r="57" customFormat="false" ht="12.75" hidden="false" customHeight="false" outlineLevel="0" collapsed="false">
      <c r="A57" s="31" t="s">
        <v>91</v>
      </c>
      <c r="B57" s="2" t="s">
        <v>90</v>
      </c>
      <c r="C57" s="7"/>
      <c r="D57" s="28" t="n">
        <v>3975</v>
      </c>
      <c r="E57" s="29" t="n">
        <v>0</v>
      </c>
      <c r="F57" s="7"/>
      <c r="G57" s="90" t="n">
        <v>0</v>
      </c>
      <c r="H57" s="28" t="n">
        <v>0</v>
      </c>
      <c r="I57" s="28" t="n">
        <v>0</v>
      </c>
      <c r="J57" s="91" t="n">
        <v>0</v>
      </c>
      <c r="K57" s="28" t="n">
        <v>3975</v>
      </c>
      <c r="L57" s="28" t="n">
        <v>0</v>
      </c>
      <c r="M57" s="28" t="n">
        <v>0</v>
      </c>
      <c r="N57" s="28" t="n">
        <v>0</v>
      </c>
      <c r="O57" s="28" t="n">
        <v>0</v>
      </c>
      <c r="P57" s="28" t="n">
        <v>0</v>
      </c>
      <c r="Q57" s="28" t="n">
        <v>0</v>
      </c>
      <c r="R57" s="28" t="n">
        <v>0</v>
      </c>
      <c r="S57" s="28" t="n">
        <v>0</v>
      </c>
      <c r="T57" s="28" t="n">
        <v>0</v>
      </c>
      <c r="U57" s="91" t="n">
        <v>0</v>
      </c>
      <c r="V57" s="28" t="n">
        <v>0</v>
      </c>
      <c r="W57" s="28" t="n">
        <v>0</v>
      </c>
      <c r="X57" s="28" t="n">
        <v>0</v>
      </c>
      <c r="Y57" s="92" t="n">
        <v>0</v>
      </c>
      <c r="Z57" s="7"/>
      <c r="AA57" s="92" t="n">
        <v>3975</v>
      </c>
      <c r="AB57" s="7"/>
      <c r="AC57" s="29" t="n">
        <v>0</v>
      </c>
      <c r="AD57" s="29" t="n">
        <v>0</v>
      </c>
      <c r="AE57" s="93" t="n">
        <v>0</v>
      </c>
      <c r="AF57" s="29" t="n">
        <v>3975</v>
      </c>
      <c r="AG57" s="94" t="n">
        <v>0</v>
      </c>
      <c r="AH57" s="93" t="n">
        <v>0</v>
      </c>
      <c r="AI57" s="94" t="n">
        <v>0</v>
      </c>
      <c r="AJ57" s="7"/>
      <c r="AK57" s="28" t="n">
        <v>0</v>
      </c>
      <c r="AL57" s="28" t="n">
        <v>3975</v>
      </c>
      <c r="AM57" s="28" t="n">
        <v>0</v>
      </c>
      <c r="AN57" s="91" t="n">
        <v>0</v>
      </c>
      <c r="AO57" s="28"/>
      <c r="AP57" s="69" t="n">
        <v>0</v>
      </c>
      <c r="AQ57" s="40" t="n">
        <v>1</v>
      </c>
      <c r="AR57" s="40" t="n">
        <v>0</v>
      </c>
      <c r="AS57" s="70" t="n">
        <v>0</v>
      </c>
      <c r="AT57" s="7"/>
    </row>
    <row r="58" customFormat="false" ht="12.75" hidden="false" customHeight="false" outlineLevel="0" collapsed="false">
      <c r="A58" s="31" t="s">
        <v>92</v>
      </c>
      <c r="B58" s="2" t="s">
        <v>90</v>
      </c>
      <c r="C58" s="7"/>
      <c r="D58" s="28" t="n">
        <v>11418</v>
      </c>
      <c r="E58" s="29" t="n">
        <v>0</v>
      </c>
      <c r="F58" s="7"/>
      <c r="G58" s="90" t="n">
        <v>0</v>
      </c>
      <c r="H58" s="28" t="n">
        <v>0</v>
      </c>
      <c r="I58" s="28" t="n">
        <v>0</v>
      </c>
      <c r="J58" s="91" t="n">
        <v>0</v>
      </c>
      <c r="K58" s="28" t="n">
        <v>11418</v>
      </c>
      <c r="L58" s="28" t="n">
        <v>0</v>
      </c>
      <c r="M58" s="28" t="n">
        <v>0</v>
      </c>
      <c r="N58" s="28" t="n">
        <v>0</v>
      </c>
      <c r="O58" s="28" t="n">
        <v>0</v>
      </c>
      <c r="P58" s="28" t="n">
        <v>0</v>
      </c>
      <c r="Q58" s="28" t="n">
        <v>0</v>
      </c>
      <c r="R58" s="28" t="n">
        <v>0</v>
      </c>
      <c r="S58" s="28" t="n">
        <v>0</v>
      </c>
      <c r="T58" s="28" t="n">
        <v>0</v>
      </c>
      <c r="U58" s="91" t="n">
        <v>0</v>
      </c>
      <c r="V58" s="28" t="n">
        <v>0</v>
      </c>
      <c r="W58" s="28" t="n">
        <v>0</v>
      </c>
      <c r="X58" s="28" t="n">
        <v>0</v>
      </c>
      <c r="Y58" s="92" t="n">
        <v>0</v>
      </c>
      <c r="Z58" s="7"/>
      <c r="AA58" s="92" t="n">
        <v>11418</v>
      </c>
      <c r="AB58" s="7"/>
      <c r="AC58" s="29" t="n">
        <v>0</v>
      </c>
      <c r="AD58" s="29" t="n">
        <v>0</v>
      </c>
      <c r="AE58" s="93" t="n">
        <v>0</v>
      </c>
      <c r="AF58" s="29" t="n">
        <v>11418</v>
      </c>
      <c r="AG58" s="94" t="n">
        <v>0</v>
      </c>
      <c r="AH58" s="93" t="n">
        <v>0</v>
      </c>
      <c r="AI58" s="94" t="n">
        <v>0</v>
      </c>
      <c r="AJ58" s="7"/>
      <c r="AK58" s="28" t="n">
        <v>0</v>
      </c>
      <c r="AL58" s="28" t="n">
        <v>11418</v>
      </c>
      <c r="AM58" s="28" t="n">
        <v>0</v>
      </c>
      <c r="AN58" s="91" t="n">
        <v>0</v>
      </c>
      <c r="AO58" s="28"/>
      <c r="AP58" s="69" t="n">
        <v>0</v>
      </c>
      <c r="AQ58" s="40" t="n">
        <v>1</v>
      </c>
      <c r="AR58" s="40" t="n">
        <v>0</v>
      </c>
      <c r="AS58" s="70" t="n">
        <v>0</v>
      </c>
      <c r="AT58" s="7"/>
    </row>
    <row r="59" customFormat="false" ht="12.75" hidden="false" customHeight="false" outlineLevel="0" collapsed="false">
      <c r="A59" s="31" t="s">
        <v>93</v>
      </c>
      <c r="B59" s="2" t="s">
        <v>90</v>
      </c>
      <c r="C59" s="7"/>
      <c r="D59" s="28" t="n">
        <v>239106</v>
      </c>
      <c r="E59" s="29" t="n">
        <v>78466</v>
      </c>
      <c r="F59" s="7"/>
      <c r="G59" s="90" t="n">
        <v>117795</v>
      </c>
      <c r="H59" s="28" t="n">
        <v>930</v>
      </c>
      <c r="I59" s="28" t="n">
        <v>4815</v>
      </c>
      <c r="J59" s="91" t="n">
        <v>16</v>
      </c>
      <c r="K59" s="28" t="n">
        <v>14952</v>
      </c>
      <c r="L59" s="28" t="n">
        <v>0</v>
      </c>
      <c r="M59" s="28" t="n">
        <v>0</v>
      </c>
      <c r="N59" s="28" t="n">
        <v>0</v>
      </c>
      <c r="O59" s="28" t="n">
        <v>0</v>
      </c>
      <c r="P59" s="28" t="n">
        <v>0</v>
      </c>
      <c r="Q59" s="28" t="n">
        <v>0</v>
      </c>
      <c r="R59" s="28" t="n">
        <v>0</v>
      </c>
      <c r="S59" s="28" t="n">
        <v>0</v>
      </c>
      <c r="T59" s="28" t="n">
        <v>0</v>
      </c>
      <c r="U59" s="91" t="n">
        <v>22132</v>
      </c>
      <c r="V59" s="28" t="n">
        <v>0</v>
      </c>
      <c r="W59" s="28" t="n">
        <v>0</v>
      </c>
      <c r="X59" s="28" t="n">
        <v>0</v>
      </c>
      <c r="Y59" s="92" t="n">
        <v>0</v>
      </c>
      <c r="Z59" s="7"/>
      <c r="AA59" s="92" t="n">
        <v>160640</v>
      </c>
      <c r="AB59" s="7"/>
      <c r="AC59" s="29" t="n">
        <v>5745</v>
      </c>
      <c r="AD59" s="29" t="n">
        <v>117811</v>
      </c>
      <c r="AE59" s="93" t="n">
        <v>0</v>
      </c>
      <c r="AF59" s="29" t="n">
        <v>14952</v>
      </c>
      <c r="AG59" s="94" t="n">
        <v>22132</v>
      </c>
      <c r="AH59" s="93" t="n">
        <v>0</v>
      </c>
      <c r="AI59" s="94" t="n">
        <v>0</v>
      </c>
      <c r="AJ59" s="7"/>
      <c r="AK59" s="28" t="n">
        <v>123556</v>
      </c>
      <c r="AL59" s="28" t="n">
        <v>37084</v>
      </c>
      <c r="AM59" s="28" t="n">
        <v>0</v>
      </c>
      <c r="AN59" s="91" t="n">
        <v>0</v>
      </c>
      <c r="AO59" s="28"/>
      <c r="AP59" s="69" t="n">
        <v>0.516741528861677</v>
      </c>
      <c r="AQ59" s="40" t="n">
        <v>0.155094393281641</v>
      </c>
      <c r="AR59" s="40" t="n">
        <v>0</v>
      </c>
      <c r="AS59" s="70" t="n">
        <v>0</v>
      </c>
      <c r="AT59" s="7"/>
    </row>
    <row r="60" customFormat="false" ht="12.75" hidden="false" customHeight="false" outlineLevel="0" collapsed="false">
      <c r="A60" s="31" t="s">
        <v>94</v>
      </c>
      <c r="B60" s="2" t="s">
        <v>90</v>
      </c>
      <c r="C60" s="7"/>
      <c r="D60" s="28" t="n">
        <v>1225</v>
      </c>
      <c r="E60" s="29" t="n">
        <v>407</v>
      </c>
      <c r="F60" s="7"/>
      <c r="G60" s="90" t="n">
        <v>603</v>
      </c>
      <c r="H60" s="28" t="n">
        <v>4</v>
      </c>
      <c r="I60" s="28" t="n">
        <v>24</v>
      </c>
      <c r="J60" s="91" t="n">
        <v>0</v>
      </c>
      <c r="K60" s="28" t="n">
        <v>76</v>
      </c>
      <c r="L60" s="28" t="n">
        <v>0</v>
      </c>
      <c r="M60" s="28" t="n">
        <v>0</v>
      </c>
      <c r="N60" s="28" t="n">
        <v>0</v>
      </c>
      <c r="O60" s="28" t="n">
        <v>0</v>
      </c>
      <c r="P60" s="28" t="n">
        <v>0</v>
      </c>
      <c r="Q60" s="28" t="n">
        <v>0</v>
      </c>
      <c r="R60" s="28" t="n">
        <v>0</v>
      </c>
      <c r="S60" s="28" t="n">
        <v>0</v>
      </c>
      <c r="T60" s="28" t="n">
        <v>0</v>
      </c>
      <c r="U60" s="91" t="n">
        <v>111</v>
      </c>
      <c r="V60" s="28" t="n">
        <v>0</v>
      </c>
      <c r="W60" s="28" t="n">
        <v>0</v>
      </c>
      <c r="X60" s="28" t="n">
        <v>0</v>
      </c>
      <c r="Y60" s="92" t="n">
        <v>0</v>
      </c>
      <c r="Z60" s="7"/>
      <c r="AA60" s="92" t="n">
        <v>818</v>
      </c>
      <c r="AB60" s="7"/>
      <c r="AC60" s="29" t="n">
        <v>28</v>
      </c>
      <c r="AD60" s="29" t="n">
        <v>603</v>
      </c>
      <c r="AE60" s="93" t="n">
        <v>0</v>
      </c>
      <c r="AF60" s="29" t="n">
        <v>76</v>
      </c>
      <c r="AG60" s="94" t="n">
        <v>111</v>
      </c>
      <c r="AH60" s="93" t="n">
        <v>0</v>
      </c>
      <c r="AI60" s="94" t="n">
        <v>0</v>
      </c>
      <c r="AJ60" s="7"/>
      <c r="AK60" s="28" t="n">
        <v>631</v>
      </c>
      <c r="AL60" s="28" t="n">
        <v>187</v>
      </c>
      <c r="AM60" s="28" t="n">
        <v>0</v>
      </c>
      <c r="AN60" s="91" t="n">
        <v>0</v>
      </c>
      <c r="AO60" s="28"/>
      <c r="AP60" s="69" t="n">
        <v>0.515102040816327</v>
      </c>
      <c r="AQ60" s="40" t="n">
        <v>0.15265306122449</v>
      </c>
      <c r="AR60" s="40" t="n">
        <v>0</v>
      </c>
      <c r="AS60" s="70" t="n">
        <v>0</v>
      </c>
      <c r="AT60" s="7"/>
    </row>
    <row r="61" customFormat="false" ht="12.75" hidden="false" customHeight="false" outlineLevel="0" collapsed="false">
      <c r="A61" s="31" t="s">
        <v>95</v>
      </c>
      <c r="B61" s="2" t="s">
        <v>90</v>
      </c>
      <c r="C61" s="7"/>
      <c r="D61" s="28" t="n">
        <v>3413</v>
      </c>
      <c r="E61" s="29" t="n">
        <v>1123</v>
      </c>
      <c r="F61" s="7"/>
      <c r="G61" s="90" t="n">
        <v>1682</v>
      </c>
      <c r="H61" s="28" t="n">
        <v>13</v>
      </c>
      <c r="I61" s="28" t="n">
        <v>68</v>
      </c>
      <c r="J61" s="91" t="n">
        <v>0</v>
      </c>
      <c r="K61" s="28" t="n">
        <v>212</v>
      </c>
      <c r="L61" s="28" t="n">
        <v>0</v>
      </c>
      <c r="M61" s="28" t="n">
        <v>0</v>
      </c>
      <c r="N61" s="28" t="n">
        <v>0</v>
      </c>
      <c r="O61" s="28" t="n">
        <v>0</v>
      </c>
      <c r="P61" s="28" t="n">
        <v>0</v>
      </c>
      <c r="Q61" s="28" t="n">
        <v>0</v>
      </c>
      <c r="R61" s="28" t="n">
        <v>0</v>
      </c>
      <c r="S61" s="28" t="n">
        <v>0</v>
      </c>
      <c r="T61" s="28" t="n">
        <v>0</v>
      </c>
      <c r="U61" s="91" t="n">
        <v>315</v>
      </c>
      <c r="V61" s="28" t="n">
        <v>0</v>
      </c>
      <c r="W61" s="28" t="n">
        <v>0</v>
      </c>
      <c r="X61" s="28" t="n">
        <v>0</v>
      </c>
      <c r="Y61" s="92" t="n">
        <v>0</v>
      </c>
      <c r="Z61" s="7"/>
      <c r="AA61" s="92" t="n">
        <v>2290</v>
      </c>
      <c r="AB61" s="7"/>
      <c r="AC61" s="29" t="n">
        <v>81</v>
      </c>
      <c r="AD61" s="29" t="n">
        <v>1682</v>
      </c>
      <c r="AE61" s="93" t="n">
        <v>0</v>
      </c>
      <c r="AF61" s="29" t="n">
        <v>212</v>
      </c>
      <c r="AG61" s="94" t="n">
        <v>315</v>
      </c>
      <c r="AH61" s="93" t="n">
        <v>0</v>
      </c>
      <c r="AI61" s="94" t="n">
        <v>0</v>
      </c>
      <c r="AJ61" s="7"/>
      <c r="AK61" s="28" t="n">
        <v>1763</v>
      </c>
      <c r="AL61" s="28" t="n">
        <v>527</v>
      </c>
      <c r="AM61" s="28" t="n">
        <v>0</v>
      </c>
      <c r="AN61" s="91" t="n">
        <v>0</v>
      </c>
      <c r="AO61" s="28"/>
      <c r="AP61" s="69" t="n">
        <v>0.516554351010841</v>
      </c>
      <c r="AQ61" s="40" t="n">
        <v>0.154409610313507</v>
      </c>
      <c r="AR61" s="40" t="n">
        <v>0</v>
      </c>
      <c r="AS61" s="70" t="n">
        <v>0</v>
      </c>
      <c r="AT61" s="7"/>
    </row>
    <row r="62" customFormat="false" ht="12.75" hidden="false" customHeight="false" outlineLevel="0" collapsed="false">
      <c r="A62" s="31" t="s">
        <v>96</v>
      </c>
      <c r="B62" s="2" t="s">
        <v>97</v>
      </c>
      <c r="C62" s="7"/>
      <c r="D62" s="28" t="n">
        <v>10795</v>
      </c>
      <c r="E62" s="29" t="n">
        <v>0</v>
      </c>
      <c r="F62" s="7"/>
      <c r="G62" s="90" t="n">
        <v>0</v>
      </c>
      <c r="H62" s="28" t="n">
        <v>0</v>
      </c>
      <c r="I62" s="28" t="n">
        <v>0</v>
      </c>
      <c r="J62" s="91" t="n">
        <v>0</v>
      </c>
      <c r="K62" s="28" t="n">
        <v>0</v>
      </c>
      <c r="L62" s="28" t="n">
        <v>10795</v>
      </c>
      <c r="M62" s="28" t="n">
        <v>0</v>
      </c>
      <c r="N62" s="28" t="n">
        <v>0</v>
      </c>
      <c r="O62" s="28" t="n">
        <v>0</v>
      </c>
      <c r="P62" s="28" t="n">
        <v>0</v>
      </c>
      <c r="Q62" s="28" t="n">
        <v>0</v>
      </c>
      <c r="R62" s="28" t="n">
        <v>0</v>
      </c>
      <c r="S62" s="28" t="n">
        <v>0</v>
      </c>
      <c r="T62" s="28" t="n">
        <v>0</v>
      </c>
      <c r="U62" s="91" t="n">
        <v>0</v>
      </c>
      <c r="V62" s="28" t="n">
        <v>0</v>
      </c>
      <c r="W62" s="28" t="n">
        <v>0</v>
      </c>
      <c r="X62" s="28" t="n">
        <v>0</v>
      </c>
      <c r="Y62" s="92" t="n">
        <v>0</v>
      </c>
      <c r="Z62" s="7"/>
      <c r="AA62" s="92" t="n">
        <v>10795</v>
      </c>
      <c r="AB62" s="7"/>
      <c r="AC62" s="29" t="n">
        <v>0</v>
      </c>
      <c r="AD62" s="29" t="n">
        <v>0</v>
      </c>
      <c r="AE62" s="93" t="n">
        <v>0</v>
      </c>
      <c r="AF62" s="29" t="n">
        <v>10795</v>
      </c>
      <c r="AG62" s="94" t="n">
        <v>0</v>
      </c>
      <c r="AH62" s="93" t="n">
        <v>0</v>
      </c>
      <c r="AI62" s="94" t="n">
        <v>0</v>
      </c>
      <c r="AJ62" s="7"/>
      <c r="AK62" s="28" t="n">
        <v>0</v>
      </c>
      <c r="AL62" s="28" t="n">
        <v>10795</v>
      </c>
      <c r="AM62" s="28" t="n">
        <v>0</v>
      </c>
      <c r="AN62" s="91" t="n">
        <v>0</v>
      </c>
      <c r="AO62" s="28"/>
      <c r="AP62" s="69" t="n">
        <v>0</v>
      </c>
      <c r="AQ62" s="40" t="n">
        <v>1</v>
      </c>
      <c r="AR62" s="40" t="n">
        <v>0</v>
      </c>
      <c r="AS62" s="70" t="n">
        <v>0</v>
      </c>
      <c r="AT62" s="7"/>
    </row>
    <row r="63" customFormat="false" ht="12.75" hidden="false" customHeight="false" outlineLevel="0" collapsed="false">
      <c r="A63" s="31" t="s">
        <v>98</v>
      </c>
      <c r="B63" s="2" t="s">
        <v>97</v>
      </c>
      <c r="C63" s="7"/>
      <c r="D63" s="28" t="n">
        <v>22836</v>
      </c>
      <c r="E63" s="29" t="n">
        <v>0</v>
      </c>
      <c r="F63" s="7"/>
      <c r="G63" s="90" t="n">
        <v>0</v>
      </c>
      <c r="H63" s="28" t="n">
        <v>0</v>
      </c>
      <c r="I63" s="28" t="n">
        <v>0</v>
      </c>
      <c r="J63" s="91" t="n">
        <v>0</v>
      </c>
      <c r="K63" s="28" t="n">
        <v>0</v>
      </c>
      <c r="L63" s="28" t="n">
        <v>22836</v>
      </c>
      <c r="M63" s="28" t="n">
        <v>0</v>
      </c>
      <c r="N63" s="28" t="n">
        <v>0</v>
      </c>
      <c r="O63" s="28" t="n">
        <v>0</v>
      </c>
      <c r="P63" s="28" t="n">
        <v>0</v>
      </c>
      <c r="Q63" s="28" t="n">
        <v>0</v>
      </c>
      <c r="R63" s="28" t="n">
        <v>0</v>
      </c>
      <c r="S63" s="28" t="n">
        <v>0</v>
      </c>
      <c r="T63" s="28" t="n">
        <v>0</v>
      </c>
      <c r="U63" s="91" t="n">
        <v>0</v>
      </c>
      <c r="V63" s="28" t="n">
        <v>0</v>
      </c>
      <c r="W63" s="28" t="n">
        <v>0</v>
      </c>
      <c r="X63" s="28" t="n">
        <v>0</v>
      </c>
      <c r="Y63" s="92" t="n">
        <v>0</v>
      </c>
      <c r="Z63" s="7"/>
      <c r="AA63" s="92" t="n">
        <v>22836</v>
      </c>
      <c r="AB63" s="7"/>
      <c r="AC63" s="29" t="n">
        <v>0</v>
      </c>
      <c r="AD63" s="29" t="n">
        <v>0</v>
      </c>
      <c r="AE63" s="93" t="n">
        <v>0</v>
      </c>
      <c r="AF63" s="29" t="n">
        <v>22836</v>
      </c>
      <c r="AG63" s="94" t="n">
        <v>0</v>
      </c>
      <c r="AH63" s="93" t="n">
        <v>0</v>
      </c>
      <c r="AI63" s="94" t="n">
        <v>0</v>
      </c>
      <c r="AJ63" s="7"/>
      <c r="AK63" s="28" t="n">
        <v>0</v>
      </c>
      <c r="AL63" s="28" t="n">
        <v>22836</v>
      </c>
      <c r="AM63" s="28" t="n">
        <v>0</v>
      </c>
      <c r="AN63" s="91" t="n">
        <v>0</v>
      </c>
      <c r="AO63" s="28"/>
      <c r="AP63" s="69" t="n">
        <v>0</v>
      </c>
      <c r="AQ63" s="40" t="n">
        <v>1</v>
      </c>
      <c r="AR63" s="40" t="n">
        <v>0</v>
      </c>
      <c r="AS63" s="70" t="n">
        <v>0</v>
      </c>
      <c r="AT63" s="7"/>
    </row>
    <row r="64" customFormat="false" ht="12.75" hidden="false" customHeight="false" outlineLevel="0" collapsed="false">
      <c r="A64" s="31" t="s">
        <v>99</v>
      </c>
      <c r="B64" s="2" t="s">
        <v>97</v>
      </c>
      <c r="C64" s="7"/>
      <c r="D64" s="28" t="n">
        <v>200000</v>
      </c>
      <c r="E64" s="29" t="n">
        <v>65545</v>
      </c>
      <c r="F64" s="7"/>
      <c r="G64" s="90" t="n">
        <v>98529</v>
      </c>
      <c r="H64" s="28" t="n">
        <v>778</v>
      </c>
      <c r="I64" s="28" t="n">
        <v>4027</v>
      </c>
      <c r="J64" s="91" t="n">
        <v>14</v>
      </c>
      <c r="K64" s="28" t="n">
        <v>118</v>
      </c>
      <c r="L64" s="28" t="n">
        <v>12505</v>
      </c>
      <c r="M64" s="28" t="n">
        <v>0</v>
      </c>
      <c r="N64" s="28" t="n">
        <v>0</v>
      </c>
      <c r="O64" s="28" t="n">
        <v>0</v>
      </c>
      <c r="P64" s="28" t="n">
        <v>0</v>
      </c>
      <c r="Q64" s="28" t="n">
        <v>0</v>
      </c>
      <c r="R64" s="28" t="n">
        <v>0</v>
      </c>
      <c r="S64" s="28" t="n">
        <v>0</v>
      </c>
      <c r="T64" s="28" t="n">
        <v>0</v>
      </c>
      <c r="U64" s="91" t="n">
        <v>18484</v>
      </c>
      <c r="V64" s="28" t="n">
        <v>0</v>
      </c>
      <c r="W64" s="28" t="n">
        <v>0</v>
      </c>
      <c r="X64" s="28" t="n">
        <v>0</v>
      </c>
      <c r="Y64" s="92" t="n">
        <v>0</v>
      </c>
      <c r="Z64" s="7"/>
      <c r="AA64" s="92" t="n">
        <v>134455</v>
      </c>
      <c r="AB64" s="7"/>
      <c r="AC64" s="29" t="n">
        <v>4805</v>
      </c>
      <c r="AD64" s="29" t="n">
        <v>98543</v>
      </c>
      <c r="AE64" s="93" t="n">
        <v>0</v>
      </c>
      <c r="AF64" s="29" t="n">
        <v>12623</v>
      </c>
      <c r="AG64" s="94" t="n">
        <v>18484</v>
      </c>
      <c r="AH64" s="93" t="n">
        <v>0</v>
      </c>
      <c r="AI64" s="94" t="n">
        <v>0</v>
      </c>
      <c r="AJ64" s="7"/>
      <c r="AK64" s="28" t="n">
        <v>103348</v>
      </c>
      <c r="AL64" s="28" t="n">
        <v>31107</v>
      </c>
      <c r="AM64" s="28" t="n">
        <v>0</v>
      </c>
      <c r="AN64" s="91" t="n">
        <v>0</v>
      </c>
      <c r="AO64" s="28"/>
      <c r="AP64" s="69" t="n">
        <v>0.51674</v>
      </c>
      <c r="AQ64" s="40" t="n">
        <v>0.155535</v>
      </c>
      <c r="AR64" s="40" t="n">
        <v>0</v>
      </c>
      <c r="AS64" s="70" t="n">
        <v>0</v>
      </c>
      <c r="AT64" s="7"/>
    </row>
    <row r="65" customFormat="false" ht="12.75" hidden="false" customHeight="false" outlineLevel="0" collapsed="false">
      <c r="A65" s="31" t="s">
        <v>100</v>
      </c>
      <c r="B65" s="2" t="s">
        <v>97</v>
      </c>
      <c r="C65" s="7"/>
      <c r="D65" s="28" t="n">
        <v>16450</v>
      </c>
      <c r="E65" s="29" t="n">
        <v>5395</v>
      </c>
      <c r="F65" s="7"/>
      <c r="G65" s="90" t="n">
        <v>8104</v>
      </c>
      <c r="H65" s="28" t="n">
        <v>64</v>
      </c>
      <c r="I65" s="28" t="n">
        <v>330</v>
      </c>
      <c r="J65" s="91" t="n">
        <v>1</v>
      </c>
      <c r="K65" s="28" t="n">
        <v>9</v>
      </c>
      <c r="L65" s="28" t="n">
        <v>1028</v>
      </c>
      <c r="M65" s="28" t="n">
        <v>0</v>
      </c>
      <c r="N65" s="28" t="n">
        <v>0</v>
      </c>
      <c r="O65" s="28" t="n">
        <v>0</v>
      </c>
      <c r="P65" s="28" t="n">
        <v>0</v>
      </c>
      <c r="Q65" s="28" t="n">
        <v>0</v>
      </c>
      <c r="R65" s="28" t="n">
        <v>0</v>
      </c>
      <c r="S65" s="28" t="n">
        <v>0</v>
      </c>
      <c r="T65" s="28" t="n">
        <v>0</v>
      </c>
      <c r="U65" s="91" t="n">
        <v>1519</v>
      </c>
      <c r="V65" s="28" t="n">
        <v>0</v>
      </c>
      <c r="W65" s="28" t="n">
        <v>0</v>
      </c>
      <c r="X65" s="28" t="n">
        <v>0</v>
      </c>
      <c r="Y65" s="92" t="n">
        <v>0</v>
      </c>
      <c r="Z65" s="7"/>
      <c r="AA65" s="92" t="n">
        <v>11055</v>
      </c>
      <c r="AB65" s="7"/>
      <c r="AC65" s="29" t="n">
        <v>394</v>
      </c>
      <c r="AD65" s="29" t="n">
        <v>8105</v>
      </c>
      <c r="AE65" s="93" t="n">
        <v>0</v>
      </c>
      <c r="AF65" s="29" t="n">
        <v>1037</v>
      </c>
      <c r="AG65" s="94" t="n">
        <v>1519</v>
      </c>
      <c r="AH65" s="93" t="n">
        <v>0</v>
      </c>
      <c r="AI65" s="94" t="n">
        <v>0</v>
      </c>
      <c r="AJ65" s="7"/>
      <c r="AK65" s="28" t="n">
        <v>8499</v>
      </c>
      <c r="AL65" s="28" t="n">
        <v>2556</v>
      </c>
      <c r="AM65" s="28" t="n">
        <v>0</v>
      </c>
      <c r="AN65" s="91" t="n">
        <v>0</v>
      </c>
      <c r="AO65" s="28"/>
      <c r="AP65" s="69" t="n">
        <v>0.516656534954407</v>
      </c>
      <c r="AQ65" s="40" t="n">
        <v>0.155379939209726</v>
      </c>
      <c r="AR65" s="40" t="n">
        <v>0</v>
      </c>
      <c r="AS65" s="70" t="n">
        <v>0</v>
      </c>
      <c r="AT65" s="7"/>
    </row>
    <row r="66" customFormat="false" ht="12.75" hidden="false" customHeight="false" outlineLevel="0" collapsed="false">
      <c r="A66" s="31" t="s">
        <v>101</v>
      </c>
      <c r="B66" s="2" t="s">
        <v>102</v>
      </c>
      <c r="C66" s="7"/>
      <c r="D66" s="28" t="n">
        <v>3975</v>
      </c>
      <c r="E66" s="29" t="n">
        <v>0</v>
      </c>
      <c r="F66" s="7"/>
      <c r="G66" s="90" t="n">
        <v>0</v>
      </c>
      <c r="H66" s="28" t="n">
        <v>0</v>
      </c>
      <c r="I66" s="28" t="n">
        <v>0</v>
      </c>
      <c r="J66" s="91" t="n">
        <v>0</v>
      </c>
      <c r="K66" s="28" t="n">
        <v>0</v>
      </c>
      <c r="L66" s="28" t="n">
        <v>3975</v>
      </c>
      <c r="M66" s="28" t="n">
        <v>0</v>
      </c>
      <c r="N66" s="28" t="n">
        <v>0</v>
      </c>
      <c r="O66" s="28" t="n">
        <v>0</v>
      </c>
      <c r="P66" s="28" t="n">
        <v>0</v>
      </c>
      <c r="Q66" s="28" t="n">
        <v>0</v>
      </c>
      <c r="R66" s="28" t="n">
        <v>0</v>
      </c>
      <c r="S66" s="28" t="n">
        <v>0</v>
      </c>
      <c r="T66" s="28" t="n">
        <v>0</v>
      </c>
      <c r="U66" s="91" t="n">
        <v>0</v>
      </c>
      <c r="V66" s="28" t="n">
        <v>0</v>
      </c>
      <c r="W66" s="28" t="n">
        <v>0</v>
      </c>
      <c r="X66" s="28" t="n">
        <v>0</v>
      </c>
      <c r="Y66" s="92" t="n">
        <v>0</v>
      </c>
      <c r="Z66" s="7"/>
      <c r="AA66" s="92" t="n">
        <v>3975</v>
      </c>
      <c r="AB66" s="7"/>
      <c r="AC66" s="29" t="n">
        <v>0</v>
      </c>
      <c r="AD66" s="29" t="n">
        <v>0</v>
      </c>
      <c r="AE66" s="93" t="n">
        <v>0</v>
      </c>
      <c r="AF66" s="29" t="n">
        <v>3975</v>
      </c>
      <c r="AG66" s="94" t="n">
        <v>0</v>
      </c>
      <c r="AH66" s="93" t="n">
        <v>0</v>
      </c>
      <c r="AI66" s="94" t="n">
        <v>0</v>
      </c>
      <c r="AJ66" s="7"/>
      <c r="AK66" s="28" t="n">
        <v>0</v>
      </c>
      <c r="AL66" s="28" t="n">
        <v>3975</v>
      </c>
      <c r="AM66" s="28" t="n">
        <v>0</v>
      </c>
      <c r="AN66" s="91" t="n">
        <v>0</v>
      </c>
      <c r="AO66" s="28"/>
      <c r="AP66" s="69" t="n">
        <v>0</v>
      </c>
      <c r="AQ66" s="40" t="n">
        <v>1</v>
      </c>
      <c r="AR66" s="40" t="n">
        <v>0</v>
      </c>
      <c r="AS66" s="70" t="n">
        <v>0</v>
      </c>
      <c r="AT66" s="7"/>
    </row>
    <row r="67" customFormat="false" ht="12.75" hidden="false" customHeight="false" outlineLevel="0" collapsed="false">
      <c r="A67" s="31" t="s">
        <v>103</v>
      </c>
      <c r="B67" s="2" t="s">
        <v>104</v>
      </c>
      <c r="C67" s="7"/>
      <c r="D67" s="28" t="n">
        <v>471</v>
      </c>
      <c r="E67" s="29" t="n">
        <v>111</v>
      </c>
      <c r="F67" s="7"/>
      <c r="G67" s="90" t="n">
        <v>232</v>
      </c>
      <c r="H67" s="28" t="n">
        <v>1</v>
      </c>
      <c r="I67" s="28" t="n">
        <v>9</v>
      </c>
      <c r="J67" s="91" t="n">
        <v>0</v>
      </c>
      <c r="K67" s="28" t="n">
        <v>0</v>
      </c>
      <c r="L67" s="28" t="n">
        <v>0</v>
      </c>
      <c r="M67" s="28" t="n">
        <v>0</v>
      </c>
      <c r="N67" s="28" t="n">
        <v>0</v>
      </c>
      <c r="O67" s="28" t="n">
        <v>0</v>
      </c>
      <c r="P67" s="28" t="n">
        <v>0</v>
      </c>
      <c r="Q67" s="28" t="n">
        <v>0</v>
      </c>
      <c r="R67" s="28" t="n">
        <v>0</v>
      </c>
      <c r="S67" s="28" t="n">
        <v>0</v>
      </c>
      <c r="T67" s="28" t="n">
        <v>0</v>
      </c>
      <c r="U67" s="91" t="n">
        <v>118</v>
      </c>
      <c r="V67" s="28" t="n">
        <v>0</v>
      </c>
      <c r="W67" s="28" t="n">
        <v>0</v>
      </c>
      <c r="X67" s="28" t="n">
        <v>0</v>
      </c>
      <c r="Y67" s="92" t="n">
        <v>0</v>
      </c>
      <c r="Z67" s="7"/>
      <c r="AA67" s="92" t="n">
        <v>360</v>
      </c>
      <c r="AB67" s="7"/>
      <c r="AC67" s="29" t="n">
        <v>10</v>
      </c>
      <c r="AD67" s="29" t="n">
        <v>232</v>
      </c>
      <c r="AE67" s="93" t="n">
        <v>0</v>
      </c>
      <c r="AF67" s="29" t="n">
        <v>0</v>
      </c>
      <c r="AG67" s="94" t="n">
        <v>118</v>
      </c>
      <c r="AH67" s="93" t="n">
        <v>0</v>
      </c>
      <c r="AI67" s="94" t="n">
        <v>0</v>
      </c>
      <c r="AJ67" s="7"/>
      <c r="AK67" s="28" t="n">
        <v>242</v>
      </c>
      <c r="AL67" s="28" t="n">
        <v>118</v>
      </c>
      <c r="AM67" s="28" t="n">
        <v>0</v>
      </c>
      <c r="AN67" s="91" t="n">
        <v>0</v>
      </c>
      <c r="AO67" s="28"/>
      <c r="AP67" s="69" t="n">
        <v>0.51380042462845</v>
      </c>
      <c r="AQ67" s="40" t="n">
        <v>0.250530785562633</v>
      </c>
      <c r="AR67" s="40" t="n">
        <v>0</v>
      </c>
      <c r="AS67" s="70" t="n">
        <v>0</v>
      </c>
      <c r="AT67" s="7"/>
    </row>
    <row r="68" customFormat="false" ht="12.75" hidden="false" customHeight="false" outlineLevel="0" collapsed="false">
      <c r="A68" s="31" t="s">
        <v>105</v>
      </c>
      <c r="B68" s="2" t="s">
        <v>106</v>
      </c>
      <c r="C68" s="7"/>
      <c r="D68" s="28" t="n">
        <v>11418</v>
      </c>
      <c r="E68" s="29" t="n">
        <v>0</v>
      </c>
      <c r="F68" s="7"/>
      <c r="G68" s="90" t="n">
        <v>0</v>
      </c>
      <c r="H68" s="28" t="n">
        <v>0</v>
      </c>
      <c r="I68" s="28" t="n">
        <v>0</v>
      </c>
      <c r="J68" s="91" t="n">
        <v>0</v>
      </c>
      <c r="K68" s="28" t="n">
        <v>0</v>
      </c>
      <c r="L68" s="28" t="n">
        <v>0</v>
      </c>
      <c r="M68" s="28" t="n">
        <v>0</v>
      </c>
      <c r="N68" s="28" t="n">
        <v>0</v>
      </c>
      <c r="O68" s="28" t="n">
        <v>0</v>
      </c>
      <c r="P68" s="28" t="n">
        <v>0</v>
      </c>
      <c r="Q68" s="28" t="n">
        <v>0</v>
      </c>
      <c r="R68" s="28" t="n">
        <v>0</v>
      </c>
      <c r="S68" s="28" t="n">
        <v>0</v>
      </c>
      <c r="T68" s="28" t="n">
        <v>0</v>
      </c>
      <c r="U68" s="91" t="n">
        <v>11418</v>
      </c>
      <c r="V68" s="28" t="n">
        <v>0</v>
      </c>
      <c r="W68" s="28" t="n">
        <v>0</v>
      </c>
      <c r="X68" s="28" t="n">
        <v>0</v>
      </c>
      <c r="Y68" s="92" t="n">
        <v>0</v>
      </c>
      <c r="Z68" s="7"/>
      <c r="AA68" s="92" t="n">
        <v>11418</v>
      </c>
      <c r="AB68" s="7"/>
      <c r="AC68" s="29" t="n">
        <v>0</v>
      </c>
      <c r="AD68" s="29" t="n">
        <v>0</v>
      </c>
      <c r="AE68" s="93" t="n">
        <v>0</v>
      </c>
      <c r="AF68" s="29" t="n">
        <v>0</v>
      </c>
      <c r="AG68" s="94" t="n">
        <v>11418</v>
      </c>
      <c r="AH68" s="93" t="n">
        <v>0</v>
      </c>
      <c r="AI68" s="94" t="n">
        <v>0</v>
      </c>
      <c r="AJ68" s="7"/>
      <c r="AK68" s="28" t="n">
        <v>0</v>
      </c>
      <c r="AL68" s="28" t="n">
        <v>11418</v>
      </c>
      <c r="AM68" s="28" t="n">
        <v>0</v>
      </c>
      <c r="AN68" s="91" t="n">
        <v>0</v>
      </c>
      <c r="AO68" s="28"/>
      <c r="AP68" s="69" t="n">
        <v>0</v>
      </c>
      <c r="AQ68" s="40" t="n">
        <v>1</v>
      </c>
      <c r="AR68" s="40" t="n">
        <v>0</v>
      </c>
      <c r="AS68" s="70" t="n">
        <v>0</v>
      </c>
      <c r="AT68" s="7"/>
    </row>
    <row r="69" customFormat="false" ht="12.75" hidden="false" customHeight="false" outlineLevel="0" collapsed="false">
      <c r="A69" s="31" t="s">
        <v>107</v>
      </c>
      <c r="B69" s="2" t="s">
        <v>108</v>
      </c>
      <c r="C69" s="7"/>
      <c r="D69" s="28" t="n">
        <v>11418</v>
      </c>
      <c r="E69" s="29" t="n">
        <v>0</v>
      </c>
      <c r="F69" s="7"/>
      <c r="G69" s="90" t="n">
        <v>0</v>
      </c>
      <c r="H69" s="28" t="n">
        <v>0</v>
      </c>
      <c r="I69" s="28" t="n">
        <v>0</v>
      </c>
      <c r="J69" s="91" t="n">
        <v>0</v>
      </c>
      <c r="K69" s="28" t="n">
        <v>0</v>
      </c>
      <c r="L69" s="28" t="n">
        <v>0</v>
      </c>
      <c r="M69" s="28" t="n">
        <v>0</v>
      </c>
      <c r="N69" s="28" t="n">
        <v>0</v>
      </c>
      <c r="O69" s="28" t="n">
        <v>0</v>
      </c>
      <c r="P69" s="28" t="n">
        <v>0</v>
      </c>
      <c r="Q69" s="28" t="n">
        <v>11418</v>
      </c>
      <c r="R69" s="28" t="n">
        <v>0</v>
      </c>
      <c r="S69" s="28" t="n">
        <v>0</v>
      </c>
      <c r="T69" s="28" t="n">
        <v>0</v>
      </c>
      <c r="U69" s="91" t="n">
        <v>0</v>
      </c>
      <c r="V69" s="28" t="n">
        <v>0</v>
      </c>
      <c r="W69" s="28" t="n">
        <v>0</v>
      </c>
      <c r="X69" s="28" t="n">
        <v>0</v>
      </c>
      <c r="Y69" s="92" t="n">
        <v>0</v>
      </c>
      <c r="Z69" s="7"/>
      <c r="AA69" s="92" t="n">
        <v>11418</v>
      </c>
      <c r="AB69" s="7"/>
      <c r="AC69" s="29" t="n">
        <v>0</v>
      </c>
      <c r="AD69" s="29" t="n">
        <v>0</v>
      </c>
      <c r="AE69" s="93" t="n">
        <v>0</v>
      </c>
      <c r="AF69" s="29" t="n">
        <v>11418</v>
      </c>
      <c r="AG69" s="94" t="n">
        <v>0</v>
      </c>
      <c r="AH69" s="93" t="n">
        <v>0</v>
      </c>
      <c r="AI69" s="94" t="n">
        <v>0</v>
      </c>
      <c r="AJ69" s="7"/>
      <c r="AK69" s="28" t="n">
        <v>0</v>
      </c>
      <c r="AL69" s="28" t="n">
        <v>11418</v>
      </c>
      <c r="AM69" s="28" t="n">
        <v>0</v>
      </c>
      <c r="AN69" s="91" t="n">
        <v>0</v>
      </c>
      <c r="AO69" s="28"/>
      <c r="AP69" s="69" t="n">
        <v>0</v>
      </c>
      <c r="AQ69" s="40" t="n">
        <v>1</v>
      </c>
      <c r="AR69" s="40" t="n">
        <v>0</v>
      </c>
      <c r="AS69" s="70" t="n">
        <v>0</v>
      </c>
      <c r="AT69" s="7"/>
    </row>
    <row r="70" customFormat="false" ht="12.75" hidden="false" customHeight="false" outlineLevel="0" collapsed="false">
      <c r="A70" s="31" t="s">
        <v>109</v>
      </c>
      <c r="B70" s="2" t="s">
        <v>110</v>
      </c>
      <c r="C70" s="7"/>
      <c r="D70" s="28" t="n">
        <v>5909</v>
      </c>
      <c r="E70" s="29" t="n">
        <v>1364</v>
      </c>
      <c r="F70" s="7"/>
      <c r="G70" s="90" t="n">
        <v>2910</v>
      </c>
      <c r="H70" s="28" t="n">
        <v>22</v>
      </c>
      <c r="I70" s="28" t="n">
        <v>118</v>
      </c>
      <c r="J70" s="91" t="n">
        <v>0</v>
      </c>
      <c r="K70" s="28" t="n">
        <v>0</v>
      </c>
      <c r="L70" s="28" t="n">
        <v>0</v>
      </c>
      <c r="M70" s="28" t="n">
        <v>0</v>
      </c>
      <c r="N70" s="28" t="n">
        <v>0</v>
      </c>
      <c r="O70" s="28" t="n">
        <v>0</v>
      </c>
      <c r="P70" s="28" t="n">
        <v>0</v>
      </c>
      <c r="Q70" s="28" t="n">
        <v>0</v>
      </c>
      <c r="R70" s="28" t="n">
        <v>1</v>
      </c>
      <c r="S70" s="28" t="n">
        <v>0</v>
      </c>
      <c r="T70" s="28" t="n">
        <v>0</v>
      </c>
      <c r="U70" s="91" t="n">
        <v>1494</v>
      </c>
      <c r="V70" s="28" t="n">
        <v>0</v>
      </c>
      <c r="W70" s="28" t="n">
        <v>0</v>
      </c>
      <c r="X70" s="28" t="n">
        <v>0</v>
      </c>
      <c r="Y70" s="92" t="n">
        <v>0</v>
      </c>
      <c r="Z70" s="7"/>
      <c r="AA70" s="92" t="n">
        <v>4545</v>
      </c>
      <c r="AB70" s="7"/>
      <c r="AC70" s="29" t="n">
        <v>140</v>
      </c>
      <c r="AD70" s="29" t="n">
        <v>2910</v>
      </c>
      <c r="AE70" s="93" t="n">
        <v>1</v>
      </c>
      <c r="AF70" s="29" t="n">
        <v>0</v>
      </c>
      <c r="AG70" s="94" t="n">
        <v>1494</v>
      </c>
      <c r="AH70" s="93" t="n">
        <v>0</v>
      </c>
      <c r="AI70" s="94" t="n">
        <v>0</v>
      </c>
      <c r="AJ70" s="7"/>
      <c r="AK70" s="28" t="n">
        <v>3050</v>
      </c>
      <c r="AL70" s="28" t="n">
        <v>1495</v>
      </c>
      <c r="AM70" s="28" t="n">
        <v>0</v>
      </c>
      <c r="AN70" s="91" t="n">
        <v>0</v>
      </c>
      <c r="AO70" s="28"/>
      <c r="AP70" s="69" t="n">
        <v>0.516161787104417</v>
      </c>
      <c r="AQ70" s="40" t="n">
        <v>0.253003892367575</v>
      </c>
      <c r="AR70" s="40" t="n">
        <v>0</v>
      </c>
      <c r="AS70" s="70" t="n">
        <v>0</v>
      </c>
      <c r="AT70" s="7"/>
    </row>
    <row r="71" customFormat="false" ht="12.75" hidden="false" customHeight="false" outlineLevel="0" collapsed="false">
      <c r="A71" s="31" t="s">
        <v>111</v>
      </c>
      <c r="B71" s="2" t="s">
        <v>112</v>
      </c>
      <c r="C71" s="7"/>
      <c r="D71" s="28" t="n">
        <v>7161</v>
      </c>
      <c r="E71" s="29" t="n">
        <v>2477</v>
      </c>
      <c r="F71" s="7"/>
      <c r="G71" s="90" t="n">
        <v>29</v>
      </c>
      <c r="H71" s="28" t="n">
        <v>196</v>
      </c>
      <c r="I71" s="28" t="n">
        <v>3285</v>
      </c>
      <c r="J71" s="91" t="n">
        <v>0</v>
      </c>
      <c r="K71" s="28" t="n">
        <v>0</v>
      </c>
      <c r="L71" s="28" t="n">
        <v>4</v>
      </c>
      <c r="M71" s="28" t="n">
        <v>0</v>
      </c>
      <c r="N71" s="28" t="n">
        <v>0</v>
      </c>
      <c r="O71" s="28" t="n">
        <v>0</v>
      </c>
      <c r="P71" s="28" t="n">
        <v>0</v>
      </c>
      <c r="Q71" s="28" t="n">
        <v>0</v>
      </c>
      <c r="R71" s="28" t="n">
        <v>0</v>
      </c>
      <c r="S71" s="28" t="n">
        <v>472</v>
      </c>
      <c r="T71" s="28" t="n">
        <v>0</v>
      </c>
      <c r="U71" s="91" t="n">
        <v>698</v>
      </c>
      <c r="V71" s="28" t="n">
        <v>0</v>
      </c>
      <c r="W71" s="28" t="n">
        <v>0</v>
      </c>
      <c r="X71" s="28" t="n">
        <v>0</v>
      </c>
      <c r="Y71" s="92" t="n">
        <v>0</v>
      </c>
      <c r="Z71" s="7"/>
      <c r="AA71" s="92" t="n">
        <v>4684</v>
      </c>
      <c r="AB71" s="7"/>
      <c r="AC71" s="29" t="n">
        <v>3481</v>
      </c>
      <c r="AD71" s="29" t="n">
        <v>29</v>
      </c>
      <c r="AE71" s="93" t="n">
        <v>0</v>
      </c>
      <c r="AF71" s="29" t="n">
        <v>476</v>
      </c>
      <c r="AG71" s="94" t="n">
        <v>698</v>
      </c>
      <c r="AH71" s="93" t="n">
        <v>0</v>
      </c>
      <c r="AI71" s="94" t="n">
        <v>0</v>
      </c>
      <c r="AJ71" s="7"/>
      <c r="AK71" s="28" t="n">
        <v>3510</v>
      </c>
      <c r="AL71" s="28" t="n">
        <v>1174</v>
      </c>
      <c r="AM71" s="28" t="n">
        <v>0</v>
      </c>
      <c r="AN71" s="91" t="n">
        <v>0</v>
      </c>
      <c r="AO71" s="28"/>
      <c r="AP71" s="69" t="n">
        <v>0.490155006284039</v>
      </c>
      <c r="AQ71" s="40" t="n">
        <v>0.163943583298422</v>
      </c>
      <c r="AR71" s="40" t="n">
        <v>0</v>
      </c>
      <c r="AS71" s="70" t="n">
        <v>0</v>
      </c>
      <c r="AT71" s="7"/>
    </row>
    <row r="72" customFormat="false" ht="12.75" hidden="false" customHeight="false" outlineLevel="0" collapsed="false">
      <c r="A72" s="31" t="s">
        <v>113</v>
      </c>
      <c r="B72" s="2" t="s">
        <v>114</v>
      </c>
      <c r="C72" s="7"/>
      <c r="D72" s="28" t="n">
        <v>10795</v>
      </c>
      <c r="E72" s="29" t="n">
        <v>0</v>
      </c>
      <c r="F72" s="7"/>
      <c r="G72" s="90" t="n">
        <v>0</v>
      </c>
      <c r="H72" s="28" t="n">
        <v>0</v>
      </c>
      <c r="I72" s="28" t="n">
        <v>0</v>
      </c>
      <c r="J72" s="91" t="n">
        <v>0</v>
      </c>
      <c r="K72" s="28" t="n">
        <v>0</v>
      </c>
      <c r="L72" s="28" t="n">
        <v>0</v>
      </c>
      <c r="M72" s="28" t="n">
        <v>0</v>
      </c>
      <c r="N72" s="28" t="n">
        <v>0</v>
      </c>
      <c r="O72" s="28" t="n">
        <v>0</v>
      </c>
      <c r="P72" s="28" t="n">
        <v>0</v>
      </c>
      <c r="Q72" s="28" t="n">
        <v>0</v>
      </c>
      <c r="R72" s="28" t="n">
        <v>0</v>
      </c>
      <c r="S72" s="28" t="n">
        <v>0</v>
      </c>
      <c r="T72" s="28" t="n">
        <v>0</v>
      </c>
      <c r="U72" s="91" t="n">
        <v>10795</v>
      </c>
      <c r="V72" s="28" t="n">
        <v>0</v>
      </c>
      <c r="W72" s="28" t="n">
        <v>0</v>
      </c>
      <c r="X72" s="28" t="n">
        <v>0</v>
      </c>
      <c r="Y72" s="92" t="n">
        <v>0</v>
      </c>
      <c r="Z72" s="7"/>
      <c r="AA72" s="92" t="n">
        <v>10795</v>
      </c>
      <c r="AB72" s="7"/>
      <c r="AC72" s="29" t="n">
        <v>0</v>
      </c>
      <c r="AD72" s="29" t="n">
        <v>0</v>
      </c>
      <c r="AE72" s="93" t="n">
        <v>0</v>
      </c>
      <c r="AF72" s="29" t="n">
        <v>0</v>
      </c>
      <c r="AG72" s="94" t="n">
        <v>10795</v>
      </c>
      <c r="AH72" s="93" t="n">
        <v>0</v>
      </c>
      <c r="AI72" s="94" t="n">
        <v>0</v>
      </c>
      <c r="AJ72" s="7"/>
      <c r="AK72" s="28" t="n">
        <v>0</v>
      </c>
      <c r="AL72" s="28" t="n">
        <v>10795</v>
      </c>
      <c r="AM72" s="28" t="n">
        <v>0</v>
      </c>
      <c r="AN72" s="91" t="n">
        <v>0</v>
      </c>
      <c r="AO72" s="28"/>
      <c r="AP72" s="69" t="n">
        <v>0</v>
      </c>
      <c r="AQ72" s="40" t="n">
        <v>1</v>
      </c>
      <c r="AR72" s="40" t="n">
        <v>0</v>
      </c>
      <c r="AS72" s="70" t="n">
        <v>0</v>
      </c>
      <c r="AT72" s="7"/>
    </row>
    <row r="73" customFormat="false" ht="12.75" hidden="false" customHeight="false" outlineLevel="0" collapsed="false">
      <c r="A73" s="31" t="s">
        <v>115</v>
      </c>
      <c r="B73" s="2" t="s">
        <v>114</v>
      </c>
      <c r="C73" s="7"/>
      <c r="D73" s="28" t="n">
        <v>2718</v>
      </c>
      <c r="E73" s="29" t="n">
        <v>629</v>
      </c>
      <c r="F73" s="7"/>
      <c r="G73" s="90" t="n">
        <v>1339</v>
      </c>
      <c r="H73" s="28" t="n">
        <v>10</v>
      </c>
      <c r="I73" s="28" t="n">
        <v>54</v>
      </c>
      <c r="J73" s="91" t="n">
        <v>0</v>
      </c>
      <c r="K73" s="28" t="n">
        <v>0</v>
      </c>
      <c r="L73" s="28" t="n">
        <v>0</v>
      </c>
      <c r="M73" s="28" t="n">
        <v>0</v>
      </c>
      <c r="N73" s="28" t="n">
        <v>0</v>
      </c>
      <c r="O73" s="28" t="n">
        <v>0</v>
      </c>
      <c r="P73" s="28" t="n">
        <v>0</v>
      </c>
      <c r="Q73" s="28" t="n">
        <v>0</v>
      </c>
      <c r="R73" s="28" t="n">
        <v>0</v>
      </c>
      <c r="S73" s="28" t="n">
        <v>0</v>
      </c>
      <c r="T73" s="28" t="n">
        <v>0</v>
      </c>
      <c r="U73" s="91" t="n">
        <v>686</v>
      </c>
      <c r="V73" s="28" t="n">
        <v>0</v>
      </c>
      <c r="W73" s="28" t="n">
        <v>0</v>
      </c>
      <c r="X73" s="28" t="n">
        <v>0</v>
      </c>
      <c r="Y73" s="92" t="n">
        <v>0</v>
      </c>
      <c r="Z73" s="7"/>
      <c r="AA73" s="92" t="n">
        <v>2089</v>
      </c>
      <c r="AB73" s="7"/>
      <c r="AC73" s="29" t="n">
        <v>64</v>
      </c>
      <c r="AD73" s="29" t="n">
        <v>1339</v>
      </c>
      <c r="AE73" s="93" t="n">
        <v>0</v>
      </c>
      <c r="AF73" s="29" t="n">
        <v>0</v>
      </c>
      <c r="AG73" s="94" t="n">
        <v>686</v>
      </c>
      <c r="AH73" s="93" t="n">
        <v>0</v>
      </c>
      <c r="AI73" s="94" t="n">
        <v>0</v>
      </c>
      <c r="AJ73" s="7"/>
      <c r="AK73" s="28" t="n">
        <v>1403</v>
      </c>
      <c r="AL73" s="28" t="n">
        <v>686</v>
      </c>
      <c r="AM73" s="28" t="n">
        <v>0</v>
      </c>
      <c r="AN73" s="91" t="n">
        <v>0</v>
      </c>
      <c r="AO73" s="28"/>
      <c r="AP73" s="69" t="n">
        <v>0.516188373804268</v>
      </c>
      <c r="AQ73" s="40" t="n">
        <v>0.252391464311994</v>
      </c>
      <c r="AR73" s="40" t="n">
        <v>0</v>
      </c>
      <c r="AS73" s="70" t="n">
        <v>0</v>
      </c>
      <c r="AT73" s="7"/>
    </row>
    <row r="74" customFormat="false" ht="12.75" hidden="false" customHeight="false" outlineLevel="0" collapsed="false">
      <c r="A74" s="31" t="s">
        <v>116</v>
      </c>
      <c r="B74" s="2" t="s">
        <v>114</v>
      </c>
      <c r="C74" s="7"/>
      <c r="D74" s="28" t="n">
        <v>2786</v>
      </c>
      <c r="E74" s="29" t="n">
        <v>645</v>
      </c>
      <c r="F74" s="7"/>
      <c r="G74" s="90" t="n">
        <v>1372</v>
      </c>
      <c r="H74" s="28" t="n">
        <v>10</v>
      </c>
      <c r="I74" s="28" t="n">
        <v>55</v>
      </c>
      <c r="J74" s="91" t="n">
        <v>0</v>
      </c>
      <c r="K74" s="28" t="n">
        <v>0</v>
      </c>
      <c r="L74" s="28" t="n">
        <v>0</v>
      </c>
      <c r="M74" s="28" t="n">
        <v>0</v>
      </c>
      <c r="N74" s="28" t="n">
        <v>0</v>
      </c>
      <c r="O74" s="28" t="n">
        <v>0</v>
      </c>
      <c r="P74" s="28" t="n">
        <v>0</v>
      </c>
      <c r="Q74" s="28" t="n">
        <v>0</v>
      </c>
      <c r="R74" s="28" t="n">
        <v>0</v>
      </c>
      <c r="S74" s="28" t="n">
        <v>0</v>
      </c>
      <c r="T74" s="28" t="n">
        <v>0</v>
      </c>
      <c r="U74" s="91" t="n">
        <v>704</v>
      </c>
      <c r="V74" s="28" t="n">
        <v>0</v>
      </c>
      <c r="W74" s="28" t="n">
        <v>0</v>
      </c>
      <c r="X74" s="28" t="n">
        <v>0</v>
      </c>
      <c r="Y74" s="92" t="n">
        <v>0</v>
      </c>
      <c r="Z74" s="7"/>
      <c r="AA74" s="92" t="n">
        <v>2141</v>
      </c>
      <c r="AB74" s="7"/>
      <c r="AC74" s="29" t="n">
        <v>65</v>
      </c>
      <c r="AD74" s="29" t="n">
        <v>1372</v>
      </c>
      <c r="AE74" s="93" t="n">
        <v>0</v>
      </c>
      <c r="AF74" s="29" t="n">
        <v>0</v>
      </c>
      <c r="AG74" s="94" t="n">
        <v>704</v>
      </c>
      <c r="AH74" s="93" t="n">
        <v>0</v>
      </c>
      <c r="AI74" s="94" t="n">
        <v>0</v>
      </c>
      <c r="AJ74" s="7"/>
      <c r="AK74" s="28" t="n">
        <v>1437</v>
      </c>
      <c r="AL74" s="28" t="n">
        <v>704</v>
      </c>
      <c r="AM74" s="28" t="n">
        <v>0</v>
      </c>
      <c r="AN74" s="91" t="n">
        <v>0</v>
      </c>
      <c r="AO74" s="28"/>
      <c r="AP74" s="69" t="n">
        <v>0.515793251974157</v>
      </c>
      <c r="AQ74" s="40" t="n">
        <v>0.252692031586504</v>
      </c>
      <c r="AR74" s="40" t="n">
        <v>0</v>
      </c>
      <c r="AS74" s="70" t="n">
        <v>0</v>
      </c>
      <c r="AT74" s="7"/>
    </row>
    <row r="75" customFormat="false" ht="12.75" hidden="false" customHeight="false" outlineLevel="0" collapsed="false">
      <c r="A75" s="31" t="s">
        <v>117</v>
      </c>
      <c r="B75" s="2" t="s">
        <v>114</v>
      </c>
      <c r="C75" s="7"/>
      <c r="D75" s="28" t="n">
        <v>2651</v>
      </c>
      <c r="E75" s="29" t="n">
        <v>614</v>
      </c>
      <c r="F75" s="7"/>
      <c r="G75" s="90" t="n">
        <v>1305</v>
      </c>
      <c r="H75" s="28" t="n">
        <v>10</v>
      </c>
      <c r="I75" s="28" t="n">
        <v>52</v>
      </c>
      <c r="J75" s="91" t="n">
        <v>0</v>
      </c>
      <c r="K75" s="28" t="n">
        <v>0</v>
      </c>
      <c r="L75" s="28" t="n">
        <v>0</v>
      </c>
      <c r="M75" s="28" t="n">
        <v>0</v>
      </c>
      <c r="N75" s="28" t="n">
        <v>0</v>
      </c>
      <c r="O75" s="28" t="n">
        <v>0</v>
      </c>
      <c r="P75" s="28" t="n">
        <v>0</v>
      </c>
      <c r="Q75" s="28" t="n">
        <v>0</v>
      </c>
      <c r="R75" s="28" t="n">
        <v>0</v>
      </c>
      <c r="S75" s="28" t="n">
        <v>0</v>
      </c>
      <c r="T75" s="28" t="n">
        <v>0</v>
      </c>
      <c r="U75" s="91" t="n">
        <v>670</v>
      </c>
      <c r="V75" s="28" t="n">
        <v>0</v>
      </c>
      <c r="W75" s="28" t="n">
        <v>0</v>
      </c>
      <c r="X75" s="28" t="n">
        <v>0</v>
      </c>
      <c r="Y75" s="92" t="n">
        <v>0</v>
      </c>
      <c r="Z75" s="7"/>
      <c r="AA75" s="92" t="n">
        <v>2037</v>
      </c>
      <c r="AB75" s="7"/>
      <c r="AC75" s="29" t="n">
        <v>62</v>
      </c>
      <c r="AD75" s="29" t="n">
        <v>1305</v>
      </c>
      <c r="AE75" s="93" t="n">
        <v>0</v>
      </c>
      <c r="AF75" s="29" t="n">
        <v>0</v>
      </c>
      <c r="AG75" s="94" t="n">
        <v>670</v>
      </c>
      <c r="AH75" s="93" t="n">
        <v>0</v>
      </c>
      <c r="AI75" s="94" t="n">
        <v>0</v>
      </c>
      <c r="AJ75" s="7"/>
      <c r="AK75" s="28" t="n">
        <v>1367</v>
      </c>
      <c r="AL75" s="28" t="n">
        <v>670</v>
      </c>
      <c r="AM75" s="28" t="n">
        <v>0</v>
      </c>
      <c r="AN75" s="91" t="n">
        <v>0</v>
      </c>
      <c r="AO75" s="28"/>
      <c r="AP75" s="69" t="n">
        <v>0.515654470011317</v>
      </c>
      <c r="AQ75" s="40" t="n">
        <v>0.25273481705017</v>
      </c>
      <c r="AR75" s="40" t="n">
        <v>0</v>
      </c>
      <c r="AS75" s="70" t="n">
        <v>0</v>
      </c>
      <c r="AT75" s="7"/>
    </row>
    <row r="76" customFormat="false" ht="12.75" hidden="false" customHeight="false" outlineLevel="0" collapsed="false">
      <c r="A76" s="31" t="s">
        <v>118</v>
      </c>
      <c r="B76" s="2" t="s">
        <v>33</v>
      </c>
      <c r="C76" s="7"/>
      <c r="D76" s="28" t="n">
        <v>7664</v>
      </c>
      <c r="E76" s="29" t="n">
        <v>2383</v>
      </c>
      <c r="F76" s="7"/>
      <c r="G76" s="90" t="n">
        <v>3775</v>
      </c>
      <c r="H76" s="28" t="n">
        <v>29</v>
      </c>
      <c r="I76" s="28" t="n">
        <v>153</v>
      </c>
      <c r="J76" s="91" t="n">
        <v>0</v>
      </c>
      <c r="K76" s="28" t="n">
        <v>0</v>
      </c>
      <c r="L76" s="28" t="n">
        <v>0</v>
      </c>
      <c r="M76" s="28" t="n">
        <v>0</v>
      </c>
      <c r="N76" s="28" t="n">
        <v>0</v>
      </c>
      <c r="O76" s="28" t="n">
        <v>454</v>
      </c>
      <c r="P76" s="28" t="n">
        <v>196</v>
      </c>
      <c r="Q76" s="28" t="n">
        <v>0</v>
      </c>
      <c r="R76" s="28" t="n">
        <v>3</v>
      </c>
      <c r="S76" s="28" t="n">
        <v>0</v>
      </c>
      <c r="T76" s="28" t="n">
        <v>0</v>
      </c>
      <c r="U76" s="91" t="n">
        <v>671</v>
      </c>
      <c r="V76" s="28" t="n">
        <v>0</v>
      </c>
      <c r="W76" s="28" t="n">
        <v>0</v>
      </c>
      <c r="X76" s="28" t="n">
        <v>0</v>
      </c>
      <c r="Y76" s="92" t="n">
        <v>0</v>
      </c>
      <c r="Z76" s="7"/>
      <c r="AA76" s="92" t="n">
        <v>5281</v>
      </c>
      <c r="AB76" s="7"/>
      <c r="AC76" s="29" t="n">
        <v>182</v>
      </c>
      <c r="AD76" s="29" t="n">
        <v>3775</v>
      </c>
      <c r="AE76" s="93" t="n">
        <v>3</v>
      </c>
      <c r="AF76" s="29" t="n">
        <v>650</v>
      </c>
      <c r="AG76" s="94" t="n">
        <v>671</v>
      </c>
      <c r="AH76" s="93" t="n">
        <v>0</v>
      </c>
      <c r="AI76" s="94" t="n">
        <v>0</v>
      </c>
      <c r="AJ76" s="7"/>
      <c r="AK76" s="28" t="n">
        <v>3957</v>
      </c>
      <c r="AL76" s="28" t="n">
        <v>1324</v>
      </c>
      <c r="AM76" s="28" t="n">
        <v>0</v>
      </c>
      <c r="AN76" s="91" t="n">
        <v>0</v>
      </c>
      <c r="AO76" s="28"/>
      <c r="AP76" s="69" t="n">
        <v>0.516310020876827</v>
      </c>
      <c r="AQ76" s="40" t="n">
        <v>0.172755741127349</v>
      </c>
      <c r="AR76" s="40" t="n">
        <v>0</v>
      </c>
      <c r="AS76" s="70" t="n">
        <v>0</v>
      </c>
      <c r="AT76" s="7"/>
    </row>
    <row r="77" customFormat="false" ht="12.75" hidden="false" customHeight="false" outlineLevel="0" collapsed="false">
      <c r="A77" s="31" t="s">
        <v>119</v>
      </c>
      <c r="B77" s="2" t="s">
        <v>33</v>
      </c>
      <c r="C77" s="7"/>
      <c r="D77" s="28" t="n">
        <v>12796</v>
      </c>
      <c r="E77" s="29" t="n">
        <v>0</v>
      </c>
      <c r="F77" s="7"/>
      <c r="G77" s="90" t="n">
        <v>0</v>
      </c>
      <c r="H77" s="28" t="n">
        <v>0</v>
      </c>
      <c r="I77" s="28" t="n">
        <v>0</v>
      </c>
      <c r="J77" s="91" t="n">
        <v>0</v>
      </c>
      <c r="K77" s="28" t="n">
        <v>0</v>
      </c>
      <c r="L77" s="28" t="n">
        <v>0</v>
      </c>
      <c r="M77" s="28" t="n">
        <v>0</v>
      </c>
      <c r="N77" s="28" t="n">
        <v>0</v>
      </c>
      <c r="O77" s="28" t="n">
        <v>0</v>
      </c>
      <c r="P77" s="28" t="n">
        <v>12796</v>
      </c>
      <c r="Q77" s="28" t="n">
        <v>0</v>
      </c>
      <c r="R77" s="28" t="n">
        <v>0</v>
      </c>
      <c r="S77" s="28" t="n">
        <v>0</v>
      </c>
      <c r="T77" s="28" t="n">
        <v>0</v>
      </c>
      <c r="U77" s="91" t="n">
        <v>0</v>
      </c>
      <c r="V77" s="28" t="n">
        <v>0</v>
      </c>
      <c r="W77" s="28" t="n">
        <v>0</v>
      </c>
      <c r="X77" s="28" t="n">
        <v>0</v>
      </c>
      <c r="Y77" s="92" t="n">
        <v>0</v>
      </c>
      <c r="Z77" s="7"/>
      <c r="AA77" s="92" t="n">
        <v>12796</v>
      </c>
      <c r="AB77" s="7"/>
      <c r="AC77" s="29" t="n">
        <v>0</v>
      </c>
      <c r="AD77" s="29" t="n">
        <v>0</v>
      </c>
      <c r="AE77" s="93" t="n">
        <v>0</v>
      </c>
      <c r="AF77" s="29" t="n">
        <v>12796</v>
      </c>
      <c r="AG77" s="94" t="n">
        <v>0</v>
      </c>
      <c r="AH77" s="93" t="n">
        <v>0</v>
      </c>
      <c r="AI77" s="94" t="n">
        <v>0</v>
      </c>
      <c r="AJ77" s="7"/>
      <c r="AK77" s="28" t="n">
        <v>0</v>
      </c>
      <c r="AL77" s="28" t="n">
        <v>12796</v>
      </c>
      <c r="AM77" s="28" t="n">
        <v>0</v>
      </c>
      <c r="AN77" s="91" t="n">
        <v>0</v>
      </c>
      <c r="AO77" s="28"/>
      <c r="AP77" s="69" t="n">
        <v>0</v>
      </c>
      <c r="AQ77" s="40" t="n">
        <v>1</v>
      </c>
      <c r="AR77" s="40" t="n">
        <v>0</v>
      </c>
      <c r="AS77" s="70" t="n">
        <v>0</v>
      </c>
      <c r="AT77" s="7"/>
    </row>
    <row r="78" customFormat="false" ht="12.75" hidden="false" customHeight="false" outlineLevel="0" collapsed="false">
      <c r="A78" s="31" t="s">
        <v>120</v>
      </c>
      <c r="B78" s="2" t="s">
        <v>121</v>
      </c>
      <c r="C78" s="7"/>
      <c r="D78" s="28" t="n">
        <v>2665</v>
      </c>
      <c r="E78" s="29" t="n">
        <v>0</v>
      </c>
      <c r="F78" s="7"/>
      <c r="G78" s="90" t="n">
        <v>0</v>
      </c>
      <c r="H78" s="28" t="n">
        <v>0</v>
      </c>
      <c r="I78" s="28" t="n">
        <v>0</v>
      </c>
      <c r="J78" s="91" t="n">
        <v>0</v>
      </c>
      <c r="K78" s="28" t="n">
        <v>0</v>
      </c>
      <c r="L78" s="28" t="n">
        <v>0</v>
      </c>
      <c r="M78" s="28" t="n">
        <v>0</v>
      </c>
      <c r="N78" s="28" t="n">
        <v>0</v>
      </c>
      <c r="O78" s="28" t="n">
        <v>0</v>
      </c>
      <c r="P78" s="28" t="n">
        <v>0</v>
      </c>
      <c r="Q78" s="28" t="n">
        <v>0</v>
      </c>
      <c r="R78" s="28" t="n">
        <v>0</v>
      </c>
      <c r="S78" s="28" t="n">
        <v>0</v>
      </c>
      <c r="T78" s="28" t="n">
        <v>0</v>
      </c>
      <c r="U78" s="91" t="n">
        <v>2665</v>
      </c>
      <c r="V78" s="28" t="n">
        <v>0</v>
      </c>
      <c r="W78" s="28" t="n">
        <v>0</v>
      </c>
      <c r="X78" s="28" t="n">
        <v>0</v>
      </c>
      <c r="Y78" s="92" t="n">
        <v>0</v>
      </c>
      <c r="Z78" s="7"/>
      <c r="AA78" s="92" t="n">
        <v>2665</v>
      </c>
      <c r="AB78" s="7"/>
      <c r="AC78" s="29" t="n">
        <v>0</v>
      </c>
      <c r="AD78" s="29" t="n">
        <v>0</v>
      </c>
      <c r="AE78" s="93" t="n">
        <v>0</v>
      </c>
      <c r="AF78" s="29" t="n">
        <v>0</v>
      </c>
      <c r="AG78" s="94" t="n">
        <v>2665</v>
      </c>
      <c r="AH78" s="93" t="n">
        <v>0</v>
      </c>
      <c r="AI78" s="94" t="n">
        <v>0</v>
      </c>
      <c r="AJ78" s="7"/>
      <c r="AK78" s="28" t="n">
        <v>0</v>
      </c>
      <c r="AL78" s="28" t="n">
        <v>2665</v>
      </c>
      <c r="AM78" s="28" t="n">
        <v>0</v>
      </c>
      <c r="AN78" s="91" t="n">
        <v>0</v>
      </c>
      <c r="AO78" s="28"/>
      <c r="AP78" s="69" t="n">
        <v>0</v>
      </c>
      <c r="AQ78" s="40" t="n">
        <v>1</v>
      </c>
      <c r="AR78" s="40" t="n">
        <v>0</v>
      </c>
      <c r="AS78" s="70" t="n">
        <v>0</v>
      </c>
      <c r="AT78" s="7"/>
    </row>
    <row r="79" customFormat="false" ht="12.75" hidden="false" customHeight="false" outlineLevel="0" collapsed="false">
      <c r="A79" s="31" t="s">
        <v>122</v>
      </c>
      <c r="B79" s="2" t="s">
        <v>123</v>
      </c>
      <c r="C79" s="7"/>
      <c r="D79" s="28" t="n">
        <v>4866</v>
      </c>
      <c r="E79" s="29" t="n">
        <v>0</v>
      </c>
      <c r="F79" s="7"/>
      <c r="G79" s="90" t="n">
        <v>0</v>
      </c>
      <c r="H79" s="28" t="n">
        <v>0</v>
      </c>
      <c r="I79" s="28" t="n">
        <v>0</v>
      </c>
      <c r="J79" s="91" t="n">
        <v>0</v>
      </c>
      <c r="K79" s="28" t="n">
        <v>4866</v>
      </c>
      <c r="L79" s="28" t="n">
        <v>0</v>
      </c>
      <c r="M79" s="28" t="n">
        <v>0</v>
      </c>
      <c r="N79" s="28" t="n">
        <v>0</v>
      </c>
      <c r="O79" s="28" t="n">
        <v>0</v>
      </c>
      <c r="P79" s="28" t="n">
        <v>0</v>
      </c>
      <c r="Q79" s="28" t="n">
        <v>0</v>
      </c>
      <c r="R79" s="28" t="n">
        <v>0</v>
      </c>
      <c r="S79" s="28" t="n">
        <v>0</v>
      </c>
      <c r="T79" s="28" t="n">
        <v>0</v>
      </c>
      <c r="U79" s="91" t="n">
        <v>0</v>
      </c>
      <c r="V79" s="28" t="n">
        <v>0</v>
      </c>
      <c r="W79" s="28" t="n">
        <v>0</v>
      </c>
      <c r="X79" s="28" t="n">
        <v>0</v>
      </c>
      <c r="Y79" s="92" t="n">
        <v>0</v>
      </c>
      <c r="Z79" s="7"/>
      <c r="AA79" s="92" t="n">
        <v>4866</v>
      </c>
      <c r="AB79" s="7"/>
      <c r="AC79" s="29" t="n">
        <v>0</v>
      </c>
      <c r="AD79" s="29" t="n">
        <v>0</v>
      </c>
      <c r="AE79" s="93" t="n">
        <v>0</v>
      </c>
      <c r="AF79" s="29" t="n">
        <v>4866</v>
      </c>
      <c r="AG79" s="94" t="n">
        <v>0</v>
      </c>
      <c r="AH79" s="93" t="n">
        <v>0</v>
      </c>
      <c r="AI79" s="94" t="n">
        <v>0</v>
      </c>
      <c r="AJ79" s="7"/>
      <c r="AK79" s="28" t="n">
        <v>0</v>
      </c>
      <c r="AL79" s="28" t="n">
        <v>4866</v>
      </c>
      <c r="AM79" s="28" t="n">
        <v>0</v>
      </c>
      <c r="AN79" s="91" t="n">
        <v>0</v>
      </c>
      <c r="AO79" s="28"/>
      <c r="AP79" s="69" t="n">
        <v>0</v>
      </c>
      <c r="AQ79" s="40" t="n">
        <v>1</v>
      </c>
      <c r="AR79" s="40" t="n">
        <v>0</v>
      </c>
      <c r="AS79" s="70" t="n">
        <v>0</v>
      </c>
      <c r="AT79" s="7"/>
    </row>
    <row r="80" customFormat="false" ht="12.75" hidden="false" customHeight="false" outlineLevel="0" collapsed="false">
      <c r="A80" s="31" t="s">
        <v>124</v>
      </c>
      <c r="B80" s="2" t="s">
        <v>123</v>
      </c>
      <c r="C80" s="7"/>
      <c r="D80" s="28" t="n">
        <v>15000</v>
      </c>
      <c r="E80" s="29" t="n">
        <v>0</v>
      </c>
      <c r="F80" s="7"/>
      <c r="G80" s="90" t="n">
        <v>0</v>
      </c>
      <c r="H80" s="28" t="n">
        <v>0</v>
      </c>
      <c r="I80" s="28" t="n">
        <v>0</v>
      </c>
      <c r="J80" s="91" t="n">
        <v>0</v>
      </c>
      <c r="K80" s="28" t="n">
        <v>15000</v>
      </c>
      <c r="L80" s="28" t="n">
        <v>0</v>
      </c>
      <c r="M80" s="28" t="n">
        <v>0</v>
      </c>
      <c r="N80" s="28" t="n">
        <v>0</v>
      </c>
      <c r="O80" s="28" t="n">
        <v>0</v>
      </c>
      <c r="P80" s="28" t="n">
        <v>0</v>
      </c>
      <c r="Q80" s="28" t="n">
        <v>0</v>
      </c>
      <c r="R80" s="28" t="n">
        <v>0</v>
      </c>
      <c r="S80" s="28" t="n">
        <v>0</v>
      </c>
      <c r="T80" s="28" t="n">
        <v>0</v>
      </c>
      <c r="U80" s="91" t="n">
        <v>0</v>
      </c>
      <c r="V80" s="28" t="n">
        <v>0</v>
      </c>
      <c r="W80" s="28" t="n">
        <v>0</v>
      </c>
      <c r="X80" s="28" t="n">
        <v>0</v>
      </c>
      <c r="Y80" s="92" t="n">
        <v>0</v>
      </c>
      <c r="Z80" s="7"/>
      <c r="AA80" s="92" t="n">
        <v>15000</v>
      </c>
      <c r="AB80" s="7"/>
      <c r="AC80" s="29" t="n">
        <v>0</v>
      </c>
      <c r="AD80" s="29" t="n">
        <v>0</v>
      </c>
      <c r="AE80" s="93" t="n">
        <v>0</v>
      </c>
      <c r="AF80" s="29" t="n">
        <v>15000</v>
      </c>
      <c r="AG80" s="94" t="n">
        <v>0</v>
      </c>
      <c r="AH80" s="93" t="n">
        <v>0</v>
      </c>
      <c r="AI80" s="94" t="n">
        <v>0</v>
      </c>
      <c r="AJ80" s="7"/>
      <c r="AK80" s="28" t="n">
        <v>0</v>
      </c>
      <c r="AL80" s="28" t="n">
        <v>15000</v>
      </c>
      <c r="AM80" s="28" t="n">
        <v>0</v>
      </c>
      <c r="AN80" s="91" t="n">
        <v>0</v>
      </c>
      <c r="AO80" s="28"/>
      <c r="AP80" s="69" t="n">
        <v>0</v>
      </c>
      <c r="AQ80" s="40" t="n">
        <v>1</v>
      </c>
      <c r="AR80" s="40" t="n">
        <v>0</v>
      </c>
      <c r="AS80" s="70" t="n">
        <v>0</v>
      </c>
      <c r="AT80" s="7"/>
    </row>
    <row r="81" customFormat="false" ht="12.75" hidden="false" customHeight="false" outlineLevel="0" collapsed="false">
      <c r="A81" s="31" t="s">
        <v>125</v>
      </c>
      <c r="B81" s="2" t="s">
        <v>123</v>
      </c>
      <c r="C81" s="7"/>
      <c r="D81" s="28" t="n">
        <v>22000</v>
      </c>
      <c r="E81" s="29" t="n">
        <v>6811</v>
      </c>
      <c r="F81" s="7"/>
      <c r="G81" s="90" t="n">
        <v>10837</v>
      </c>
      <c r="H81" s="28" t="n">
        <v>84</v>
      </c>
      <c r="I81" s="28" t="n">
        <v>442</v>
      </c>
      <c r="J81" s="91" t="n">
        <v>0</v>
      </c>
      <c r="K81" s="28" t="n">
        <v>564</v>
      </c>
      <c r="L81" s="28" t="n">
        <v>1302</v>
      </c>
      <c r="M81" s="28" t="n">
        <v>0</v>
      </c>
      <c r="N81" s="28" t="n">
        <v>0</v>
      </c>
      <c r="O81" s="28" t="n">
        <v>0</v>
      </c>
      <c r="P81" s="28" t="n">
        <v>0</v>
      </c>
      <c r="Q81" s="28" t="n">
        <v>0</v>
      </c>
      <c r="R81" s="28" t="n">
        <v>0</v>
      </c>
      <c r="S81" s="28" t="n">
        <v>41</v>
      </c>
      <c r="T81" s="28" t="n">
        <v>0</v>
      </c>
      <c r="U81" s="91" t="n">
        <v>1919</v>
      </c>
      <c r="V81" s="28" t="n">
        <v>0</v>
      </c>
      <c r="W81" s="28" t="n">
        <v>0</v>
      </c>
      <c r="X81" s="28" t="n">
        <v>0</v>
      </c>
      <c r="Y81" s="92" t="n">
        <v>0</v>
      </c>
      <c r="Z81" s="7"/>
      <c r="AA81" s="92" t="n">
        <v>15189</v>
      </c>
      <c r="AB81" s="7"/>
      <c r="AC81" s="29" t="n">
        <v>526</v>
      </c>
      <c r="AD81" s="29" t="n">
        <v>10837</v>
      </c>
      <c r="AE81" s="93" t="n">
        <v>0</v>
      </c>
      <c r="AF81" s="29" t="n">
        <v>1907</v>
      </c>
      <c r="AG81" s="94" t="n">
        <v>1919</v>
      </c>
      <c r="AH81" s="93" t="n">
        <v>0</v>
      </c>
      <c r="AI81" s="94" t="n">
        <v>0</v>
      </c>
      <c r="AJ81" s="7"/>
      <c r="AK81" s="28" t="n">
        <v>11363</v>
      </c>
      <c r="AL81" s="28" t="n">
        <v>3826</v>
      </c>
      <c r="AM81" s="28" t="n">
        <v>0</v>
      </c>
      <c r="AN81" s="91" t="n">
        <v>0</v>
      </c>
      <c r="AO81" s="28"/>
      <c r="AP81" s="69" t="n">
        <v>0.5165</v>
      </c>
      <c r="AQ81" s="40" t="n">
        <v>0.173909090909091</v>
      </c>
      <c r="AR81" s="40" t="n">
        <v>0</v>
      </c>
      <c r="AS81" s="70" t="n">
        <v>0</v>
      </c>
      <c r="AT81" s="7"/>
    </row>
    <row r="82" customFormat="false" ht="12.75" hidden="false" customHeight="false" outlineLevel="0" collapsed="false">
      <c r="A82" s="31" t="s">
        <v>126</v>
      </c>
      <c r="B82" s="2" t="s">
        <v>123</v>
      </c>
      <c r="C82" s="7"/>
      <c r="D82" s="28" t="n">
        <v>53969</v>
      </c>
      <c r="E82" s="29" t="n">
        <v>0</v>
      </c>
      <c r="F82" s="7"/>
      <c r="G82" s="90" t="n">
        <v>0</v>
      </c>
      <c r="H82" s="28" t="n">
        <v>0</v>
      </c>
      <c r="I82" s="28" t="n">
        <v>0</v>
      </c>
      <c r="J82" s="91" t="n">
        <v>0</v>
      </c>
      <c r="K82" s="28" t="n">
        <v>53969</v>
      </c>
      <c r="L82" s="28" t="n">
        <v>0</v>
      </c>
      <c r="M82" s="28" t="n">
        <v>0</v>
      </c>
      <c r="N82" s="28" t="n">
        <v>0</v>
      </c>
      <c r="O82" s="28" t="n">
        <v>0</v>
      </c>
      <c r="P82" s="28" t="n">
        <v>0</v>
      </c>
      <c r="Q82" s="28" t="n">
        <v>0</v>
      </c>
      <c r="R82" s="28" t="n">
        <v>0</v>
      </c>
      <c r="S82" s="28" t="n">
        <v>0</v>
      </c>
      <c r="T82" s="28" t="n">
        <v>0</v>
      </c>
      <c r="U82" s="91" t="n">
        <v>0</v>
      </c>
      <c r="V82" s="28" t="n">
        <v>0</v>
      </c>
      <c r="W82" s="28" t="n">
        <v>0</v>
      </c>
      <c r="X82" s="28" t="n">
        <v>0</v>
      </c>
      <c r="Y82" s="92" t="n">
        <v>0</v>
      </c>
      <c r="Z82" s="7"/>
      <c r="AA82" s="92" t="n">
        <v>53969</v>
      </c>
      <c r="AB82" s="7"/>
      <c r="AC82" s="29" t="n">
        <v>0</v>
      </c>
      <c r="AD82" s="29" t="n">
        <v>0</v>
      </c>
      <c r="AE82" s="93" t="n">
        <v>0</v>
      </c>
      <c r="AF82" s="29" t="n">
        <v>53969</v>
      </c>
      <c r="AG82" s="94" t="n">
        <v>0</v>
      </c>
      <c r="AH82" s="93" t="n">
        <v>0</v>
      </c>
      <c r="AI82" s="94" t="n">
        <v>0</v>
      </c>
      <c r="AJ82" s="7"/>
      <c r="AK82" s="28" t="n">
        <v>0</v>
      </c>
      <c r="AL82" s="28" t="n">
        <v>53969</v>
      </c>
      <c r="AM82" s="28" t="n">
        <v>0</v>
      </c>
      <c r="AN82" s="91" t="n">
        <v>0</v>
      </c>
      <c r="AO82" s="28"/>
      <c r="AP82" s="69" t="n">
        <v>0</v>
      </c>
      <c r="AQ82" s="40" t="n">
        <v>1</v>
      </c>
      <c r="AR82" s="40" t="n">
        <v>0</v>
      </c>
      <c r="AS82" s="70" t="n">
        <v>0</v>
      </c>
      <c r="AT82" s="7"/>
    </row>
    <row r="83" customFormat="false" ht="12.75" hidden="false" customHeight="false" outlineLevel="0" collapsed="false">
      <c r="A83" s="31" t="s">
        <v>127</v>
      </c>
      <c r="B83" s="2" t="s">
        <v>123</v>
      </c>
      <c r="C83" s="7"/>
      <c r="D83" s="28" t="n">
        <v>19877</v>
      </c>
      <c r="E83" s="29" t="n">
        <v>0</v>
      </c>
      <c r="F83" s="7"/>
      <c r="G83" s="90" t="n">
        <v>0</v>
      </c>
      <c r="H83" s="28" t="n">
        <v>0</v>
      </c>
      <c r="I83" s="28" t="n">
        <v>0</v>
      </c>
      <c r="J83" s="91" t="n">
        <v>0</v>
      </c>
      <c r="K83" s="28" t="n">
        <v>19877</v>
      </c>
      <c r="L83" s="28" t="n">
        <v>0</v>
      </c>
      <c r="M83" s="28" t="n">
        <v>0</v>
      </c>
      <c r="N83" s="28" t="n">
        <v>0</v>
      </c>
      <c r="O83" s="28" t="n">
        <v>0</v>
      </c>
      <c r="P83" s="28" t="n">
        <v>0</v>
      </c>
      <c r="Q83" s="28" t="n">
        <v>0</v>
      </c>
      <c r="R83" s="28" t="n">
        <v>0</v>
      </c>
      <c r="S83" s="28" t="n">
        <v>0</v>
      </c>
      <c r="T83" s="28" t="n">
        <v>0</v>
      </c>
      <c r="U83" s="91" t="n">
        <v>0</v>
      </c>
      <c r="V83" s="28" t="n">
        <v>0</v>
      </c>
      <c r="W83" s="28" t="n">
        <v>0</v>
      </c>
      <c r="X83" s="28" t="n">
        <v>0</v>
      </c>
      <c r="Y83" s="92" t="n">
        <v>0</v>
      </c>
      <c r="Z83" s="7"/>
      <c r="AA83" s="92" t="n">
        <v>19877</v>
      </c>
      <c r="AB83" s="7"/>
      <c r="AC83" s="29" t="n">
        <v>0</v>
      </c>
      <c r="AD83" s="29" t="n">
        <v>0</v>
      </c>
      <c r="AE83" s="93" t="n">
        <v>0</v>
      </c>
      <c r="AF83" s="29" t="n">
        <v>19877</v>
      </c>
      <c r="AG83" s="94" t="n">
        <v>0</v>
      </c>
      <c r="AH83" s="93" t="n">
        <v>0</v>
      </c>
      <c r="AI83" s="94" t="n">
        <v>0</v>
      </c>
      <c r="AJ83" s="7"/>
      <c r="AK83" s="28" t="n">
        <v>0</v>
      </c>
      <c r="AL83" s="28" t="n">
        <v>19877</v>
      </c>
      <c r="AM83" s="28" t="n">
        <v>0</v>
      </c>
      <c r="AN83" s="91" t="n">
        <v>0</v>
      </c>
      <c r="AO83" s="28"/>
      <c r="AP83" s="69" t="n">
        <v>0</v>
      </c>
      <c r="AQ83" s="40" t="n">
        <v>1</v>
      </c>
      <c r="AR83" s="40" t="n">
        <v>0</v>
      </c>
      <c r="AS83" s="70" t="n">
        <v>0</v>
      </c>
      <c r="AT83" s="7"/>
    </row>
    <row r="84" customFormat="false" ht="12.75" hidden="false" customHeight="false" outlineLevel="0" collapsed="false">
      <c r="A84" s="31" t="s">
        <v>128</v>
      </c>
      <c r="B84" s="2" t="s">
        <v>123</v>
      </c>
      <c r="C84" s="7"/>
      <c r="D84" s="28" t="n">
        <v>57089</v>
      </c>
      <c r="E84" s="29" t="n">
        <v>0</v>
      </c>
      <c r="F84" s="7"/>
      <c r="G84" s="90" t="n">
        <v>0</v>
      </c>
      <c r="H84" s="28" t="n">
        <v>0</v>
      </c>
      <c r="I84" s="28" t="n">
        <v>0</v>
      </c>
      <c r="J84" s="91" t="n">
        <v>0</v>
      </c>
      <c r="K84" s="28" t="n">
        <v>57089</v>
      </c>
      <c r="L84" s="28" t="n">
        <v>0</v>
      </c>
      <c r="M84" s="28" t="n">
        <v>0</v>
      </c>
      <c r="N84" s="28" t="n">
        <v>0</v>
      </c>
      <c r="O84" s="28" t="n">
        <v>0</v>
      </c>
      <c r="P84" s="28" t="n">
        <v>0</v>
      </c>
      <c r="Q84" s="28" t="n">
        <v>0</v>
      </c>
      <c r="R84" s="28" t="n">
        <v>0</v>
      </c>
      <c r="S84" s="28" t="n">
        <v>0</v>
      </c>
      <c r="T84" s="28" t="n">
        <v>0</v>
      </c>
      <c r="U84" s="91" t="n">
        <v>0</v>
      </c>
      <c r="V84" s="28" t="n">
        <v>0</v>
      </c>
      <c r="W84" s="28" t="n">
        <v>0</v>
      </c>
      <c r="X84" s="28" t="n">
        <v>0</v>
      </c>
      <c r="Y84" s="92" t="n">
        <v>0</v>
      </c>
      <c r="Z84" s="7"/>
      <c r="AA84" s="92" t="n">
        <v>57089</v>
      </c>
      <c r="AB84" s="7"/>
      <c r="AC84" s="29" t="n">
        <v>0</v>
      </c>
      <c r="AD84" s="29" t="n">
        <v>0</v>
      </c>
      <c r="AE84" s="93" t="n">
        <v>0</v>
      </c>
      <c r="AF84" s="29" t="n">
        <v>57089</v>
      </c>
      <c r="AG84" s="94" t="n">
        <v>0</v>
      </c>
      <c r="AH84" s="93" t="n">
        <v>0</v>
      </c>
      <c r="AI84" s="94" t="n">
        <v>0</v>
      </c>
      <c r="AJ84" s="7"/>
      <c r="AK84" s="28" t="n">
        <v>0</v>
      </c>
      <c r="AL84" s="28" t="n">
        <v>57089</v>
      </c>
      <c r="AM84" s="28" t="n">
        <v>0</v>
      </c>
      <c r="AN84" s="91" t="n">
        <v>0</v>
      </c>
      <c r="AO84" s="28"/>
      <c r="AP84" s="69" t="n">
        <v>0</v>
      </c>
      <c r="AQ84" s="40" t="n">
        <v>1</v>
      </c>
      <c r="AR84" s="40" t="n">
        <v>0</v>
      </c>
      <c r="AS84" s="70" t="n">
        <v>0</v>
      </c>
      <c r="AT84" s="7"/>
    </row>
    <row r="85" customFormat="false" ht="12.75" hidden="false" customHeight="false" outlineLevel="0" collapsed="false">
      <c r="A85" s="31" t="s">
        <v>129</v>
      </c>
      <c r="B85" s="2" t="s">
        <v>123</v>
      </c>
      <c r="C85" s="7"/>
      <c r="D85" s="28" t="n">
        <v>41125</v>
      </c>
      <c r="E85" s="29" t="n">
        <v>12728</v>
      </c>
      <c r="F85" s="7"/>
      <c r="G85" s="90" t="n">
        <v>20260</v>
      </c>
      <c r="H85" s="28" t="n">
        <v>159</v>
      </c>
      <c r="I85" s="28" t="n">
        <v>827</v>
      </c>
      <c r="J85" s="91" t="n">
        <v>0</v>
      </c>
      <c r="K85" s="28" t="n">
        <v>1055</v>
      </c>
      <c r="L85" s="28" t="n">
        <v>2435</v>
      </c>
      <c r="M85" s="28" t="n">
        <v>0</v>
      </c>
      <c r="N85" s="28" t="n">
        <v>0</v>
      </c>
      <c r="O85" s="28" t="n">
        <v>0</v>
      </c>
      <c r="P85" s="28" t="n">
        <v>0</v>
      </c>
      <c r="Q85" s="28" t="n">
        <v>0</v>
      </c>
      <c r="R85" s="28" t="n">
        <v>0</v>
      </c>
      <c r="S85" s="28" t="n">
        <v>76</v>
      </c>
      <c r="T85" s="28" t="n">
        <v>0</v>
      </c>
      <c r="U85" s="91" t="n">
        <v>3585</v>
      </c>
      <c r="V85" s="28" t="n">
        <v>0</v>
      </c>
      <c r="W85" s="28" t="n">
        <v>0</v>
      </c>
      <c r="X85" s="28" t="n">
        <v>0</v>
      </c>
      <c r="Y85" s="92" t="n">
        <v>0</v>
      </c>
      <c r="Z85" s="7"/>
      <c r="AA85" s="92" t="n">
        <v>28397</v>
      </c>
      <c r="AB85" s="7"/>
      <c r="AC85" s="29" t="n">
        <v>986</v>
      </c>
      <c r="AD85" s="29" t="n">
        <v>20260</v>
      </c>
      <c r="AE85" s="93" t="n">
        <v>0</v>
      </c>
      <c r="AF85" s="29" t="n">
        <v>3566</v>
      </c>
      <c r="AG85" s="94" t="n">
        <v>3585</v>
      </c>
      <c r="AH85" s="93" t="n">
        <v>0</v>
      </c>
      <c r="AI85" s="94" t="n">
        <v>0</v>
      </c>
      <c r="AJ85" s="7"/>
      <c r="AK85" s="28" t="n">
        <v>21246</v>
      </c>
      <c r="AL85" s="28" t="n">
        <v>7151</v>
      </c>
      <c r="AM85" s="28" t="n">
        <v>0</v>
      </c>
      <c r="AN85" s="91" t="n">
        <v>0</v>
      </c>
      <c r="AO85" s="28"/>
      <c r="AP85" s="69" t="n">
        <v>0.516620060790274</v>
      </c>
      <c r="AQ85" s="40" t="n">
        <v>0.173884498480243</v>
      </c>
      <c r="AR85" s="40" t="n">
        <v>0</v>
      </c>
      <c r="AS85" s="70" t="n">
        <v>0</v>
      </c>
      <c r="AT85" s="7"/>
    </row>
    <row r="86" customFormat="false" ht="12.75" hidden="false" customHeight="false" outlineLevel="0" collapsed="false">
      <c r="A86" s="31" t="s">
        <v>130</v>
      </c>
      <c r="B86" s="2" t="s">
        <v>123</v>
      </c>
      <c r="C86" s="7"/>
      <c r="D86" s="28" t="n">
        <v>17064</v>
      </c>
      <c r="E86" s="29" t="n">
        <v>5282</v>
      </c>
      <c r="F86" s="7"/>
      <c r="G86" s="90" t="n">
        <v>8406</v>
      </c>
      <c r="H86" s="28" t="n">
        <v>66</v>
      </c>
      <c r="I86" s="28" t="n">
        <v>343</v>
      </c>
      <c r="J86" s="91" t="n">
        <v>0</v>
      </c>
      <c r="K86" s="28" t="n">
        <v>437</v>
      </c>
      <c r="L86" s="28" t="n">
        <v>1010</v>
      </c>
      <c r="M86" s="28" t="n">
        <v>0</v>
      </c>
      <c r="N86" s="28" t="n">
        <v>0</v>
      </c>
      <c r="O86" s="28" t="n">
        <v>0</v>
      </c>
      <c r="P86" s="28" t="n">
        <v>0</v>
      </c>
      <c r="Q86" s="28" t="n">
        <v>0</v>
      </c>
      <c r="R86" s="28" t="n">
        <v>0</v>
      </c>
      <c r="S86" s="28" t="n">
        <v>32</v>
      </c>
      <c r="T86" s="28" t="n">
        <v>0</v>
      </c>
      <c r="U86" s="91" t="n">
        <v>1488</v>
      </c>
      <c r="V86" s="28" t="n">
        <v>0</v>
      </c>
      <c r="W86" s="28" t="n">
        <v>0</v>
      </c>
      <c r="X86" s="28" t="n">
        <v>0</v>
      </c>
      <c r="Y86" s="92" t="n">
        <v>0</v>
      </c>
      <c r="Z86" s="7"/>
      <c r="AA86" s="92" t="n">
        <v>11782</v>
      </c>
      <c r="AB86" s="7"/>
      <c r="AC86" s="29" t="n">
        <v>409</v>
      </c>
      <c r="AD86" s="29" t="n">
        <v>8406</v>
      </c>
      <c r="AE86" s="93" t="n">
        <v>0</v>
      </c>
      <c r="AF86" s="29" t="n">
        <v>1479</v>
      </c>
      <c r="AG86" s="94" t="n">
        <v>1488</v>
      </c>
      <c r="AH86" s="93" t="n">
        <v>0</v>
      </c>
      <c r="AI86" s="94" t="n">
        <v>0</v>
      </c>
      <c r="AJ86" s="7"/>
      <c r="AK86" s="28" t="n">
        <v>8815</v>
      </c>
      <c r="AL86" s="28" t="n">
        <v>2967</v>
      </c>
      <c r="AM86" s="28" t="n">
        <v>0</v>
      </c>
      <c r="AN86" s="91" t="n">
        <v>0</v>
      </c>
      <c r="AO86" s="28"/>
      <c r="AP86" s="69" t="n">
        <v>0.516584622597281</v>
      </c>
      <c r="AQ86" s="40" t="n">
        <v>0.17387482419128</v>
      </c>
      <c r="AR86" s="40" t="n">
        <v>0</v>
      </c>
      <c r="AS86" s="70" t="n">
        <v>0</v>
      </c>
      <c r="AT86" s="7"/>
    </row>
    <row r="87" customFormat="false" ht="12.75" hidden="false" customHeight="false" outlineLevel="0" collapsed="false">
      <c r="A87" s="31" t="s">
        <v>131</v>
      </c>
      <c r="B87" s="2" t="s">
        <v>132</v>
      </c>
      <c r="C87" s="7"/>
      <c r="D87" s="28" t="n">
        <v>1832</v>
      </c>
      <c r="E87" s="29" t="n">
        <v>0</v>
      </c>
      <c r="F87" s="7"/>
      <c r="G87" s="90" t="n">
        <v>0</v>
      </c>
      <c r="H87" s="28" t="n">
        <v>0</v>
      </c>
      <c r="I87" s="28" t="n">
        <v>0</v>
      </c>
      <c r="J87" s="91" t="n">
        <v>0</v>
      </c>
      <c r="K87" s="28" t="n">
        <v>0</v>
      </c>
      <c r="L87" s="28" t="n">
        <v>0</v>
      </c>
      <c r="M87" s="28" t="n">
        <v>0</v>
      </c>
      <c r="N87" s="28" t="n">
        <v>0</v>
      </c>
      <c r="O87" s="28" t="n">
        <v>0</v>
      </c>
      <c r="P87" s="28" t="n">
        <v>0</v>
      </c>
      <c r="Q87" s="28" t="n">
        <v>0</v>
      </c>
      <c r="R87" s="28" t="n">
        <v>0</v>
      </c>
      <c r="S87" s="28" t="n">
        <v>0</v>
      </c>
      <c r="T87" s="28" t="n">
        <v>0</v>
      </c>
      <c r="U87" s="91" t="n">
        <v>1832</v>
      </c>
      <c r="V87" s="28" t="n">
        <v>0</v>
      </c>
      <c r="W87" s="28" t="n">
        <v>0</v>
      </c>
      <c r="X87" s="28" t="n">
        <v>0</v>
      </c>
      <c r="Y87" s="92" t="n">
        <v>0</v>
      </c>
      <c r="Z87" s="7"/>
      <c r="AA87" s="92" t="n">
        <v>1832</v>
      </c>
      <c r="AB87" s="7"/>
      <c r="AC87" s="29" t="n">
        <v>0</v>
      </c>
      <c r="AD87" s="29" t="n">
        <v>0</v>
      </c>
      <c r="AE87" s="93" t="n">
        <v>0</v>
      </c>
      <c r="AF87" s="29" t="n">
        <v>0</v>
      </c>
      <c r="AG87" s="94" t="n">
        <v>1832</v>
      </c>
      <c r="AH87" s="93" t="n">
        <v>0</v>
      </c>
      <c r="AI87" s="94" t="n">
        <v>0</v>
      </c>
      <c r="AJ87" s="7"/>
      <c r="AK87" s="28" t="n">
        <v>0</v>
      </c>
      <c r="AL87" s="28" t="n">
        <v>1832</v>
      </c>
      <c r="AM87" s="28" t="n">
        <v>0</v>
      </c>
      <c r="AN87" s="91" t="n">
        <v>0</v>
      </c>
      <c r="AO87" s="28"/>
      <c r="AP87" s="69" t="n">
        <v>0</v>
      </c>
      <c r="AQ87" s="40" t="n">
        <v>1</v>
      </c>
      <c r="AR87" s="40" t="n">
        <v>0</v>
      </c>
      <c r="AS87" s="70" t="n">
        <v>0</v>
      </c>
      <c r="AT87" s="7"/>
    </row>
    <row r="88" customFormat="false" ht="12.75" hidden="false" customHeight="false" outlineLevel="0" collapsed="false">
      <c r="A88" s="31" t="s">
        <v>133</v>
      </c>
      <c r="B88" s="2" t="s">
        <v>134</v>
      </c>
      <c r="C88" s="7"/>
      <c r="D88" s="28" t="n">
        <v>132990</v>
      </c>
      <c r="E88" s="29" t="n">
        <v>0</v>
      </c>
      <c r="F88" s="7"/>
      <c r="G88" s="90" t="n">
        <v>38081</v>
      </c>
      <c r="H88" s="28" t="n">
        <v>22942</v>
      </c>
      <c r="I88" s="28" t="n">
        <v>2856</v>
      </c>
      <c r="J88" s="91" t="n">
        <v>551</v>
      </c>
      <c r="K88" s="28" t="n">
        <v>0</v>
      </c>
      <c r="L88" s="28" t="n">
        <v>0</v>
      </c>
      <c r="M88" s="28" t="n">
        <v>0</v>
      </c>
      <c r="N88" s="28" t="n">
        <v>0</v>
      </c>
      <c r="O88" s="28" t="n">
        <v>0</v>
      </c>
      <c r="P88" s="28" t="n">
        <v>0</v>
      </c>
      <c r="Q88" s="28" t="n">
        <v>0</v>
      </c>
      <c r="R88" s="28" t="n">
        <v>0</v>
      </c>
      <c r="S88" s="28" t="n">
        <v>0</v>
      </c>
      <c r="T88" s="28" t="n">
        <v>0</v>
      </c>
      <c r="U88" s="91" t="n">
        <v>68560</v>
      </c>
      <c r="V88" s="28" t="n">
        <v>0</v>
      </c>
      <c r="W88" s="28" t="n">
        <v>0</v>
      </c>
      <c r="X88" s="28" t="n">
        <v>0</v>
      </c>
      <c r="Y88" s="92" t="n">
        <v>0</v>
      </c>
      <c r="Z88" s="7"/>
      <c r="AA88" s="92" t="n">
        <v>132990</v>
      </c>
      <c r="AB88" s="7"/>
      <c r="AC88" s="29" t="n">
        <v>25798</v>
      </c>
      <c r="AD88" s="29" t="n">
        <v>38632</v>
      </c>
      <c r="AE88" s="93" t="n">
        <v>0</v>
      </c>
      <c r="AF88" s="29" t="n">
        <v>0</v>
      </c>
      <c r="AG88" s="94" t="n">
        <v>68560</v>
      </c>
      <c r="AH88" s="93" t="n">
        <v>0</v>
      </c>
      <c r="AI88" s="94" t="n">
        <v>0</v>
      </c>
      <c r="AJ88" s="7"/>
      <c r="AK88" s="28" t="n">
        <v>64430</v>
      </c>
      <c r="AL88" s="28" t="n">
        <v>68560</v>
      </c>
      <c r="AM88" s="28" t="n">
        <v>0</v>
      </c>
      <c r="AN88" s="91" t="n">
        <v>0</v>
      </c>
      <c r="AO88" s="28"/>
      <c r="AP88" s="69" t="n">
        <v>0.484472516730581</v>
      </c>
      <c r="AQ88" s="40" t="n">
        <v>0.515527483269419</v>
      </c>
      <c r="AR88" s="40" t="n">
        <v>0</v>
      </c>
      <c r="AS88" s="70" t="n">
        <v>0</v>
      </c>
      <c r="AT88" s="7"/>
    </row>
    <row r="89" customFormat="false" ht="12.75" hidden="false" customHeight="false" outlineLevel="0" collapsed="false">
      <c r="A89" s="31" t="s">
        <v>135</v>
      </c>
      <c r="B89" s="2" t="s">
        <v>136</v>
      </c>
      <c r="C89" s="7"/>
      <c r="D89" s="28" t="n">
        <v>10000</v>
      </c>
      <c r="E89" s="29" t="n">
        <v>2304</v>
      </c>
      <c r="F89" s="7"/>
      <c r="G89" s="90" t="n">
        <v>4926</v>
      </c>
      <c r="H89" s="28" t="n">
        <v>39</v>
      </c>
      <c r="I89" s="28" t="n">
        <v>201</v>
      </c>
      <c r="J89" s="91" t="n">
        <v>0</v>
      </c>
      <c r="K89" s="28" t="n">
        <v>0</v>
      </c>
      <c r="L89" s="28" t="n">
        <v>0</v>
      </c>
      <c r="M89" s="28" t="n">
        <v>0</v>
      </c>
      <c r="N89" s="28" t="n">
        <v>0</v>
      </c>
      <c r="O89" s="28" t="n">
        <v>0</v>
      </c>
      <c r="P89" s="28" t="n">
        <v>0</v>
      </c>
      <c r="Q89" s="28" t="n">
        <v>0</v>
      </c>
      <c r="R89" s="28" t="n">
        <v>3</v>
      </c>
      <c r="S89" s="28" t="n">
        <v>0</v>
      </c>
      <c r="T89" s="28" t="n">
        <v>0</v>
      </c>
      <c r="U89" s="91" t="n">
        <v>2527</v>
      </c>
      <c r="V89" s="28" t="n">
        <v>0</v>
      </c>
      <c r="W89" s="28" t="n">
        <v>0</v>
      </c>
      <c r="X89" s="28" t="n">
        <v>0</v>
      </c>
      <c r="Y89" s="92" t="n">
        <v>0</v>
      </c>
      <c r="Z89" s="7"/>
      <c r="AA89" s="92" t="n">
        <v>7696</v>
      </c>
      <c r="AB89" s="7"/>
      <c r="AC89" s="29" t="n">
        <v>240</v>
      </c>
      <c r="AD89" s="29" t="n">
        <v>4926</v>
      </c>
      <c r="AE89" s="93" t="n">
        <v>3</v>
      </c>
      <c r="AF89" s="29" t="n">
        <v>0</v>
      </c>
      <c r="AG89" s="94" t="n">
        <v>2527</v>
      </c>
      <c r="AH89" s="93" t="n">
        <v>0</v>
      </c>
      <c r="AI89" s="94" t="n">
        <v>0</v>
      </c>
      <c r="AJ89" s="7"/>
      <c r="AK89" s="28" t="n">
        <v>5166</v>
      </c>
      <c r="AL89" s="28" t="n">
        <v>2530</v>
      </c>
      <c r="AM89" s="28" t="n">
        <v>0</v>
      </c>
      <c r="AN89" s="91" t="n">
        <v>0</v>
      </c>
      <c r="AO89" s="28"/>
      <c r="AP89" s="69" t="n">
        <v>0.5166</v>
      </c>
      <c r="AQ89" s="40" t="n">
        <v>0.253</v>
      </c>
      <c r="AR89" s="40" t="n">
        <v>0</v>
      </c>
      <c r="AS89" s="70" t="n">
        <v>0</v>
      </c>
      <c r="AT89" s="7"/>
    </row>
    <row r="90" customFormat="false" ht="12.75" hidden="false" customHeight="false" outlineLevel="0" collapsed="false">
      <c r="A90" s="31" t="s">
        <v>137</v>
      </c>
      <c r="B90" s="2" t="s">
        <v>138</v>
      </c>
      <c r="C90" s="7"/>
      <c r="D90" s="28" t="n">
        <v>12796</v>
      </c>
      <c r="E90" s="29" t="n">
        <v>2947</v>
      </c>
      <c r="F90" s="7"/>
      <c r="G90" s="90" t="n">
        <v>6303</v>
      </c>
      <c r="H90" s="28" t="n">
        <v>49</v>
      </c>
      <c r="I90" s="28" t="n">
        <v>257</v>
      </c>
      <c r="J90" s="91" t="n">
        <v>0</v>
      </c>
      <c r="K90" s="28" t="n">
        <v>0</v>
      </c>
      <c r="L90" s="28" t="n">
        <v>0</v>
      </c>
      <c r="M90" s="28" t="n">
        <v>0</v>
      </c>
      <c r="N90" s="28" t="n">
        <v>0</v>
      </c>
      <c r="O90" s="28" t="n">
        <v>0</v>
      </c>
      <c r="P90" s="28" t="n">
        <v>0</v>
      </c>
      <c r="Q90" s="28" t="n">
        <v>0</v>
      </c>
      <c r="R90" s="28" t="n">
        <v>5</v>
      </c>
      <c r="S90" s="28" t="n">
        <v>0</v>
      </c>
      <c r="T90" s="28" t="n">
        <v>0</v>
      </c>
      <c r="U90" s="91" t="n">
        <v>3235</v>
      </c>
      <c r="V90" s="28" t="n">
        <v>0</v>
      </c>
      <c r="W90" s="28" t="n">
        <v>0</v>
      </c>
      <c r="X90" s="28" t="n">
        <v>0</v>
      </c>
      <c r="Y90" s="92" t="n">
        <v>0</v>
      </c>
      <c r="Z90" s="7"/>
      <c r="AA90" s="92" t="n">
        <v>9849</v>
      </c>
      <c r="AB90" s="7"/>
      <c r="AC90" s="29" t="n">
        <v>306</v>
      </c>
      <c r="AD90" s="29" t="n">
        <v>6303</v>
      </c>
      <c r="AE90" s="93" t="n">
        <v>5</v>
      </c>
      <c r="AF90" s="29" t="n">
        <v>0</v>
      </c>
      <c r="AG90" s="94" t="n">
        <v>3235</v>
      </c>
      <c r="AH90" s="93" t="n">
        <v>0</v>
      </c>
      <c r="AI90" s="94" t="n">
        <v>0</v>
      </c>
      <c r="AJ90" s="7"/>
      <c r="AK90" s="28" t="n">
        <v>6609</v>
      </c>
      <c r="AL90" s="28" t="n">
        <v>3240</v>
      </c>
      <c r="AM90" s="28" t="n">
        <v>0</v>
      </c>
      <c r="AN90" s="91" t="n">
        <v>0</v>
      </c>
      <c r="AO90" s="28"/>
      <c r="AP90" s="69" t="n">
        <v>0.516489527977493</v>
      </c>
      <c r="AQ90" s="40" t="n">
        <v>0.253204126289466</v>
      </c>
      <c r="AR90" s="40" t="n">
        <v>0</v>
      </c>
      <c r="AS90" s="70" t="n">
        <v>0</v>
      </c>
      <c r="AT90" s="7"/>
    </row>
    <row r="91" customFormat="false" ht="12.75" hidden="false" customHeight="false" outlineLevel="0" collapsed="false">
      <c r="A91" s="31" t="s">
        <v>139</v>
      </c>
      <c r="B91" s="2" t="s">
        <v>138</v>
      </c>
      <c r="C91" s="7"/>
      <c r="D91" s="28" t="n">
        <v>7664</v>
      </c>
      <c r="E91" s="29" t="n">
        <v>1769</v>
      </c>
      <c r="F91" s="7"/>
      <c r="G91" s="90" t="n">
        <v>3775</v>
      </c>
      <c r="H91" s="28" t="n">
        <v>29</v>
      </c>
      <c r="I91" s="28" t="n">
        <v>153</v>
      </c>
      <c r="J91" s="91" t="n">
        <v>0</v>
      </c>
      <c r="K91" s="28" t="n">
        <v>0</v>
      </c>
      <c r="L91" s="28" t="n">
        <v>0</v>
      </c>
      <c r="M91" s="28" t="n">
        <v>0</v>
      </c>
      <c r="N91" s="28" t="n">
        <v>0</v>
      </c>
      <c r="O91" s="28" t="n">
        <v>0</v>
      </c>
      <c r="P91" s="28" t="n">
        <v>0</v>
      </c>
      <c r="Q91" s="28" t="n">
        <v>0</v>
      </c>
      <c r="R91" s="28" t="n">
        <v>2</v>
      </c>
      <c r="S91" s="28" t="n">
        <v>0</v>
      </c>
      <c r="T91" s="28" t="n">
        <v>0</v>
      </c>
      <c r="U91" s="91" t="n">
        <v>1936</v>
      </c>
      <c r="V91" s="28" t="n">
        <v>0</v>
      </c>
      <c r="W91" s="28" t="n">
        <v>0</v>
      </c>
      <c r="X91" s="28" t="n">
        <v>0</v>
      </c>
      <c r="Y91" s="92" t="n">
        <v>0</v>
      </c>
      <c r="Z91" s="7"/>
      <c r="AA91" s="92" t="n">
        <v>5895</v>
      </c>
      <c r="AB91" s="7"/>
      <c r="AC91" s="29" t="n">
        <v>182</v>
      </c>
      <c r="AD91" s="29" t="n">
        <v>3775</v>
      </c>
      <c r="AE91" s="93" t="n">
        <v>2</v>
      </c>
      <c r="AF91" s="29" t="n">
        <v>0</v>
      </c>
      <c r="AG91" s="94" t="n">
        <v>1936</v>
      </c>
      <c r="AH91" s="93" t="n">
        <v>0</v>
      </c>
      <c r="AI91" s="94" t="n">
        <v>0</v>
      </c>
      <c r="AJ91" s="7"/>
      <c r="AK91" s="28" t="n">
        <v>3957</v>
      </c>
      <c r="AL91" s="28" t="n">
        <v>1938</v>
      </c>
      <c r="AM91" s="28" t="n">
        <v>0</v>
      </c>
      <c r="AN91" s="91" t="n">
        <v>0</v>
      </c>
      <c r="AO91" s="28"/>
      <c r="AP91" s="69" t="n">
        <v>0.516310020876827</v>
      </c>
      <c r="AQ91" s="40" t="n">
        <v>0.252870563674322</v>
      </c>
      <c r="AR91" s="40" t="n">
        <v>0</v>
      </c>
      <c r="AS91" s="70" t="n">
        <v>0</v>
      </c>
      <c r="AT91" s="7"/>
    </row>
    <row r="92" customFormat="false" ht="12.75" hidden="false" customHeight="false" outlineLevel="0" collapsed="false">
      <c r="A92" s="31" t="s">
        <v>140</v>
      </c>
      <c r="B92" s="2" t="s">
        <v>141</v>
      </c>
      <c r="C92" s="7"/>
      <c r="D92" s="28" t="n">
        <v>3690</v>
      </c>
      <c r="E92" s="29" t="n">
        <v>0</v>
      </c>
      <c r="F92" s="7"/>
      <c r="G92" s="90" t="n">
        <v>0</v>
      </c>
      <c r="H92" s="28" t="n">
        <v>0</v>
      </c>
      <c r="I92" s="28" t="n">
        <v>0</v>
      </c>
      <c r="J92" s="91" t="n">
        <v>0</v>
      </c>
      <c r="K92" s="28" t="n">
        <v>3690</v>
      </c>
      <c r="L92" s="28" t="n">
        <v>0</v>
      </c>
      <c r="M92" s="28" t="n">
        <v>0</v>
      </c>
      <c r="N92" s="28" t="n">
        <v>0</v>
      </c>
      <c r="O92" s="28" t="n">
        <v>0</v>
      </c>
      <c r="P92" s="28" t="n">
        <v>0</v>
      </c>
      <c r="Q92" s="28" t="n">
        <v>0</v>
      </c>
      <c r="R92" s="28" t="n">
        <v>0</v>
      </c>
      <c r="S92" s="28" t="n">
        <v>0</v>
      </c>
      <c r="T92" s="28" t="n">
        <v>0</v>
      </c>
      <c r="U92" s="91" t="n">
        <v>0</v>
      </c>
      <c r="V92" s="28" t="n">
        <v>0</v>
      </c>
      <c r="W92" s="28" t="n">
        <v>0</v>
      </c>
      <c r="X92" s="28" t="n">
        <v>0</v>
      </c>
      <c r="Y92" s="92" t="n">
        <v>0</v>
      </c>
      <c r="Z92" s="7"/>
      <c r="AA92" s="92" t="n">
        <v>3690</v>
      </c>
      <c r="AB92" s="7"/>
      <c r="AC92" s="29" t="n">
        <v>0</v>
      </c>
      <c r="AD92" s="29" t="n">
        <v>0</v>
      </c>
      <c r="AE92" s="93" t="n">
        <v>0</v>
      </c>
      <c r="AF92" s="29" t="n">
        <v>3690</v>
      </c>
      <c r="AG92" s="94" t="n">
        <v>0</v>
      </c>
      <c r="AH92" s="93" t="n">
        <v>0</v>
      </c>
      <c r="AI92" s="94" t="n">
        <v>0</v>
      </c>
      <c r="AJ92" s="7"/>
      <c r="AK92" s="28" t="n">
        <v>0</v>
      </c>
      <c r="AL92" s="28" t="n">
        <v>3690</v>
      </c>
      <c r="AM92" s="28" t="n">
        <v>0</v>
      </c>
      <c r="AN92" s="91" t="n">
        <v>0</v>
      </c>
      <c r="AO92" s="28"/>
      <c r="AP92" s="69" t="n">
        <v>0</v>
      </c>
      <c r="AQ92" s="40" t="n">
        <v>1</v>
      </c>
      <c r="AR92" s="40" t="n">
        <v>0</v>
      </c>
      <c r="AS92" s="70" t="n">
        <v>0</v>
      </c>
      <c r="AT92" s="7"/>
    </row>
    <row r="93" customFormat="false" ht="12.75" hidden="false" customHeight="false" outlineLevel="0" collapsed="false">
      <c r="A93" s="31" t="s">
        <v>142</v>
      </c>
      <c r="B93" s="2" t="s">
        <v>143</v>
      </c>
      <c r="C93" s="7"/>
      <c r="D93" s="28" t="n">
        <v>10230</v>
      </c>
      <c r="E93" s="29" t="n">
        <v>2514</v>
      </c>
      <c r="F93" s="7"/>
      <c r="G93" s="90" t="n">
        <v>4694</v>
      </c>
      <c r="H93" s="28" t="n">
        <v>42</v>
      </c>
      <c r="I93" s="28" t="n">
        <v>218</v>
      </c>
      <c r="J93" s="91" t="n">
        <v>0</v>
      </c>
      <c r="K93" s="28" t="n">
        <v>0</v>
      </c>
      <c r="L93" s="28" t="n">
        <v>0</v>
      </c>
      <c r="M93" s="28" t="n">
        <v>0</v>
      </c>
      <c r="N93" s="28" t="n">
        <v>0</v>
      </c>
      <c r="O93" s="28" t="n">
        <v>0</v>
      </c>
      <c r="P93" s="28" t="n">
        <v>0</v>
      </c>
      <c r="Q93" s="28" t="n">
        <v>0</v>
      </c>
      <c r="R93" s="28" t="n">
        <v>4</v>
      </c>
      <c r="S93" s="28" t="n">
        <v>0</v>
      </c>
      <c r="T93" s="28" t="n">
        <v>0</v>
      </c>
      <c r="U93" s="91" t="n">
        <v>2758</v>
      </c>
      <c r="V93" s="28" t="n">
        <v>0</v>
      </c>
      <c r="W93" s="28" t="n">
        <v>0</v>
      </c>
      <c r="X93" s="28" t="n">
        <v>0</v>
      </c>
      <c r="Y93" s="92" t="n">
        <v>0</v>
      </c>
      <c r="Z93" s="7"/>
      <c r="AA93" s="92" t="n">
        <v>7716</v>
      </c>
      <c r="AB93" s="7"/>
      <c r="AC93" s="29" t="n">
        <v>260</v>
      </c>
      <c r="AD93" s="29" t="n">
        <v>4694</v>
      </c>
      <c r="AE93" s="93" t="n">
        <v>4</v>
      </c>
      <c r="AF93" s="29" t="n">
        <v>0</v>
      </c>
      <c r="AG93" s="94" t="n">
        <v>2758</v>
      </c>
      <c r="AH93" s="93" t="n">
        <v>0</v>
      </c>
      <c r="AI93" s="94" t="n">
        <v>0</v>
      </c>
      <c r="AJ93" s="7"/>
      <c r="AK93" s="28" t="n">
        <v>4954</v>
      </c>
      <c r="AL93" s="28" t="n">
        <v>2762</v>
      </c>
      <c r="AM93" s="28" t="n">
        <v>0</v>
      </c>
      <c r="AN93" s="91" t="n">
        <v>0</v>
      </c>
      <c r="AO93" s="28"/>
      <c r="AP93" s="69" t="n">
        <v>0.484261974584555</v>
      </c>
      <c r="AQ93" s="40" t="n">
        <v>0.269990224828935</v>
      </c>
      <c r="AR93" s="40" t="n">
        <v>0</v>
      </c>
      <c r="AS93" s="70" t="n">
        <v>0</v>
      </c>
      <c r="AT93" s="7"/>
    </row>
    <row r="94" customFormat="false" ht="12.75" hidden="false" customHeight="false" outlineLevel="0" collapsed="false">
      <c r="A94" s="31" t="s">
        <v>144</v>
      </c>
      <c r="B94" s="2" t="s">
        <v>145</v>
      </c>
      <c r="C94" s="7"/>
      <c r="D94" s="28" t="n">
        <v>3075</v>
      </c>
      <c r="E94" s="29" t="n">
        <v>0</v>
      </c>
      <c r="F94" s="7"/>
      <c r="G94" s="90" t="n">
        <v>0</v>
      </c>
      <c r="H94" s="28" t="n">
        <v>0</v>
      </c>
      <c r="I94" s="28" t="n">
        <v>0</v>
      </c>
      <c r="J94" s="91" t="n">
        <v>0</v>
      </c>
      <c r="K94" s="28" t="n">
        <v>0</v>
      </c>
      <c r="L94" s="28" t="n">
        <v>0</v>
      </c>
      <c r="M94" s="28" t="n">
        <v>0</v>
      </c>
      <c r="N94" s="28" t="n">
        <v>0</v>
      </c>
      <c r="O94" s="28" t="n">
        <v>0</v>
      </c>
      <c r="P94" s="28" t="n">
        <v>0</v>
      </c>
      <c r="Q94" s="28" t="n">
        <v>0</v>
      </c>
      <c r="R94" s="28" t="n">
        <v>0</v>
      </c>
      <c r="S94" s="28" t="n">
        <v>0</v>
      </c>
      <c r="T94" s="28" t="n">
        <v>0</v>
      </c>
      <c r="U94" s="91" t="n">
        <v>3075</v>
      </c>
      <c r="V94" s="28" t="n">
        <v>0</v>
      </c>
      <c r="W94" s="28" t="n">
        <v>0</v>
      </c>
      <c r="X94" s="28" t="n">
        <v>0</v>
      </c>
      <c r="Y94" s="92" t="n">
        <v>0</v>
      </c>
      <c r="Z94" s="7"/>
      <c r="AA94" s="92" t="n">
        <v>3075</v>
      </c>
      <c r="AB94" s="7"/>
      <c r="AC94" s="29" t="n">
        <v>0</v>
      </c>
      <c r="AD94" s="29" t="n">
        <v>0</v>
      </c>
      <c r="AE94" s="93" t="n">
        <v>0</v>
      </c>
      <c r="AF94" s="29" t="n">
        <v>0</v>
      </c>
      <c r="AG94" s="94" t="n">
        <v>3075</v>
      </c>
      <c r="AH94" s="93" t="n">
        <v>0</v>
      </c>
      <c r="AI94" s="94" t="n">
        <v>0</v>
      </c>
      <c r="AJ94" s="7"/>
      <c r="AK94" s="28" t="n">
        <v>0</v>
      </c>
      <c r="AL94" s="28" t="n">
        <v>3075</v>
      </c>
      <c r="AM94" s="28" t="n">
        <v>0</v>
      </c>
      <c r="AN94" s="91" t="n">
        <v>0</v>
      </c>
      <c r="AO94" s="28"/>
      <c r="AP94" s="69" t="n">
        <v>0</v>
      </c>
      <c r="AQ94" s="40" t="n">
        <v>1</v>
      </c>
      <c r="AR94" s="40" t="n">
        <v>0</v>
      </c>
      <c r="AS94" s="70" t="n">
        <v>0</v>
      </c>
      <c r="AT94" s="7"/>
    </row>
    <row r="95" customFormat="false" ht="12.75" hidden="false" customHeight="false" outlineLevel="0" collapsed="false">
      <c r="A95" s="31" t="s">
        <v>146</v>
      </c>
      <c r="B95" s="2" t="s">
        <v>147</v>
      </c>
      <c r="C95" s="7"/>
      <c r="D95" s="28" t="n">
        <v>524</v>
      </c>
      <c r="E95" s="29" t="n">
        <v>0</v>
      </c>
      <c r="F95" s="7"/>
      <c r="G95" s="90" t="n">
        <v>0</v>
      </c>
      <c r="H95" s="28" t="n">
        <v>0</v>
      </c>
      <c r="I95" s="28" t="n">
        <v>0</v>
      </c>
      <c r="J95" s="91" t="n">
        <v>0</v>
      </c>
      <c r="K95" s="28" t="n">
        <v>0</v>
      </c>
      <c r="L95" s="28" t="n">
        <v>0</v>
      </c>
      <c r="M95" s="28" t="n">
        <v>0</v>
      </c>
      <c r="N95" s="28" t="n">
        <v>0</v>
      </c>
      <c r="O95" s="28" t="n">
        <v>0</v>
      </c>
      <c r="P95" s="28" t="n">
        <v>0</v>
      </c>
      <c r="Q95" s="28" t="n">
        <v>0</v>
      </c>
      <c r="R95" s="28" t="n">
        <v>0</v>
      </c>
      <c r="S95" s="28" t="n">
        <v>0</v>
      </c>
      <c r="T95" s="28" t="n">
        <v>0</v>
      </c>
      <c r="U95" s="91" t="n">
        <v>524</v>
      </c>
      <c r="V95" s="28" t="n">
        <v>0</v>
      </c>
      <c r="W95" s="28" t="n">
        <v>0</v>
      </c>
      <c r="X95" s="28" t="n">
        <v>0</v>
      </c>
      <c r="Y95" s="92" t="n">
        <v>0</v>
      </c>
      <c r="Z95" s="7"/>
      <c r="AA95" s="92" t="n">
        <v>524</v>
      </c>
      <c r="AB95" s="7"/>
      <c r="AC95" s="29" t="n">
        <v>0</v>
      </c>
      <c r="AD95" s="29" t="n">
        <v>0</v>
      </c>
      <c r="AE95" s="93" t="n">
        <v>0</v>
      </c>
      <c r="AF95" s="29" t="n">
        <v>0</v>
      </c>
      <c r="AG95" s="94" t="n">
        <v>524</v>
      </c>
      <c r="AH95" s="93" t="n">
        <v>0</v>
      </c>
      <c r="AI95" s="94" t="n">
        <v>0</v>
      </c>
      <c r="AJ95" s="7"/>
      <c r="AK95" s="28" t="n">
        <v>0</v>
      </c>
      <c r="AL95" s="28" t="n">
        <v>524</v>
      </c>
      <c r="AM95" s="28" t="n">
        <v>0</v>
      </c>
      <c r="AN95" s="91" t="n">
        <v>0</v>
      </c>
      <c r="AO95" s="28"/>
      <c r="AP95" s="69" t="n">
        <v>0</v>
      </c>
      <c r="AQ95" s="40" t="n">
        <v>1</v>
      </c>
      <c r="AR95" s="40" t="n">
        <v>0</v>
      </c>
      <c r="AS95" s="70" t="n">
        <v>0</v>
      </c>
      <c r="AT95" s="7"/>
    </row>
    <row r="96" customFormat="false" ht="12.75" hidden="false" customHeight="false" outlineLevel="0" collapsed="false">
      <c r="A96" s="31" t="s">
        <v>148</v>
      </c>
      <c r="B96" s="2" t="s">
        <v>147</v>
      </c>
      <c r="C96" s="7"/>
      <c r="D96" s="28" t="n">
        <v>1231</v>
      </c>
      <c r="E96" s="29" t="n">
        <v>0</v>
      </c>
      <c r="F96" s="7"/>
      <c r="G96" s="90" t="n">
        <v>0</v>
      </c>
      <c r="H96" s="28" t="n">
        <v>0</v>
      </c>
      <c r="I96" s="28" t="n">
        <v>0</v>
      </c>
      <c r="J96" s="91" t="n">
        <v>0</v>
      </c>
      <c r="K96" s="28" t="n">
        <v>0</v>
      </c>
      <c r="L96" s="28" t="n">
        <v>0</v>
      </c>
      <c r="M96" s="28" t="n">
        <v>0</v>
      </c>
      <c r="N96" s="28" t="n">
        <v>0</v>
      </c>
      <c r="O96" s="28" t="n">
        <v>0</v>
      </c>
      <c r="P96" s="28" t="n">
        <v>0</v>
      </c>
      <c r="Q96" s="28" t="n">
        <v>0</v>
      </c>
      <c r="R96" s="28" t="n">
        <v>0</v>
      </c>
      <c r="S96" s="28" t="n">
        <v>0</v>
      </c>
      <c r="T96" s="28" t="n">
        <v>0</v>
      </c>
      <c r="U96" s="91" t="n">
        <v>1231</v>
      </c>
      <c r="V96" s="28" t="n">
        <v>0</v>
      </c>
      <c r="W96" s="28" t="n">
        <v>0</v>
      </c>
      <c r="X96" s="28" t="n">
        <v>0</v>
      </c>
      <c r="Y96" s="92" t="n">
        <v>0</v>
      </c>
      <c r="Z96" s="7"/>
      <c r="AA96" s="92" t="n">
        <v>1231</v>
      </c>
      <c r="AB96" s="7"/>
      <c r="AC96" s="29" t="n">
        <v>0</v>
      </c>
      <c r="AD96" s="29" t="n">
        <v>0</v>
      </c>
      <c r="AE96" s="93" t="n">
        <v>0</v>
      </c>
      <c r="AF96" s="29" t="n">
        <v>0</v>
      </c>
      <c r="AG96" s="94" t="n">
        <v>1231</v>
      </c>
      <c r="AH96" s="93" t="n">
        <v>0</v>
      </c>
      <c r="AI96" s="94" t="n">
        <v>0</v>
      </c>
      <c r="AJ96" s="7"/>
      <c r="AK96" s="28" t="n">
        <v>0</v>
      </c>
      <c r="AL96" s="28" t="n">
        <v>1231</v>
      </c>
      <c r="AM96" s="28" t="n">
        <v>0</v>
      </c>
      <c r="AN96" s="91" t="n">
        <v>0</v>
      </c>
      <c r="AO96" s="28"/>
      <c r="AP96" s="69" t="n">
        <v>0</v>
      </c>
      <c r="AQ96" s="40" t="n">
        <v>1</v>
      </c>
      <c r="AR96" s="40" t="n">
        <v>0</v>
      </c>
      <c r="AS96" s="70" t="n">
        <v>0</v>
      </c>
      <c r="AT96" s="7"/>
    </row>
    <row r="97" customFormat="false" ht="12.75" hidden="false" customHeight="false" outlineLevel="0" collapsed="false">
      <c r="A97" s="31" t="s">
        <v>149</v>
      </c>
      <c r="B97" s="2" t="s">
        <v>147</v>
      </c>
      <c r="C97" s="7"/>
      <c r="D97" s="28" t="n">
        <v>471</v>
      </c>
      <c r="E97" s="29" t="n">
        <v>111</v>
      </c>
      <c r="F97" s="7"/>
      <c r="G97" s="90" t="n">
        <v>232</v>
      </c>
      <c r="H97" s="28" t="n">
        <v>1</v>
      </c>
      <c r="I97" s="28" t="n">
        <v>9</v>
      </c>
      <c r="J97" s="91" t="n">
        <v>0</v>
      </c>
      <c r="K97" s="28" t="n">
        <v>0</v>
      </c>
      <c r="L97" s="28" t="n">
        <v>0</v>
      </c>
      <c r="M97" s="28" t="n">
        <v>0</v>
      </c>
      <c r="N97" s="28" t="n">
        <v>0</v>
      </c>
      <c r="O97" s="28" t="n">
        <v>0</v>
      </c>
      <c r="P97" s="28" t="n">
        <v>0</v>
      </c>
      <c r="Q97" s="28" t="n">
        <v>0</v>
      </c>
      <c r="R97" s="28" t="n">
        <v>0</v>
      </c>
      <c r="S97" s="28" t="n">
        <v>0</v>
      </c>
      <c r="T97" s="28" t="n">
        <v>0</v>
      </c>
      <c r="U97" s="91" t="n">
        <v>118</v>
      </c>
      <c r="V97" s="28" t="n">
        <v>0</v>
      </c>
      <c r="W97" s="28" t="n">
        <v>0</v>
      </c>
      <c r="X97" s="28" t="n">
        <v>0</v>
      </c>
      <c r="Y97" s="92" t="n">
        <v>0</v>
      </c>
      <c r="Z97" s="7"/>
      <c r="AA97" s="92" t="n">
        <v>360</v>
      </c>
      <c r="AB97" s="7"/>
      <c r="AC97" s="29" t="n">
        <v>10</v>
      </c>
      <c r="AD97" s="29" t="n">
        <v>232</v>
      </c>
      <c r="AE97" s="93" t="n">
        <v>0</v>
      </c>
      <c r="AF97" s="29" t="n">
        <v>0</v>
      </c>
      <c r="AG97" s="94" t="n">
        <v>118</v>
      </c>
      <c r="AH97" s="93" t="n">
        <v>0</v>
      </c>
      <c r="AI97" s="94" t="n">
        <v>0</v>
      </c>
      <c r="AJ97" s="7"/>
      <c r="AK97" s="28" t="n">
        <v>242</v>
      </c>
      <c r="AL97" s="28" t="n">
        <v>118</v>
      </c>
      <c r="AM97" s="28" t="n">
        <v>0</v>
      </c>
      <c r="AN97" s="91" t="n">
        <v>0</v>
      </c>
      <c r="AO97" s="28"/>
      <c r="AP97" s="69" t="n">
        <v>0.51380042462845</v>
      </c>
      <c r="AQ97" s="40" t="n">
        <v>0.250530785562633</v>
      </c>
      <c r="AR97" s="40" t="n">
        <v>0</v>
      </c>
      <c r="AS97" s="70" t="n">
        <v>0</v>
      </c>
      <c r="AT97" s="7"/>
    </row>
    <row r="98" customFormat="false" ht="12.75" hidden="false" customHeight="false" outlineLevel="0" collapsed="false">
      <c r="A98" s="31" t="s">
        <v>150</v>
      </c>
      <c r="B98" s="2" t="s">
        <v>147</v>
      </c>
      <c r="C98" s="7"/>
      <c r="D98" s="28" t="n">
        <v>309</v>
      </c>
      <c r="E98" s="29" t="n">
        <v>0</v>
      </c>
      <c r="F98" s="7"/>
      <c r="G98" s="90" t="n">
        <v>0</v>
      </c>
      <c r="H98" s="28" t="n">
        <v>0</v>
      </c>
      <c r="I98" s="28" t="n">
        <v>0</v>
      </c>
      <c r="J98" s="91" t="n">
        <v>0</v>
      </c>
      <c r="K98" s="28" t="n">
        <v>0</v>
      </c>
      <c r="L98" s="28" t="n">
        <v>0</v>
      </c>
      <c r="M98" s="28" t="n">
        <v>0</v>
      </c>
      <c r="N98" s="28" t="n">
        <v>0</v>
      </c>
      <c r="O98" s="28" t="n">
        <v>0</v>
      </c>
      <c r="P98" s="28" t="n">
        <v>0</v>
      </c>
      <c r="Q98" s="28" t="n">
        <v>0</v>
      </c>
      <c r="R98" s="28" t="n">
        <v>0</v>
      </c>
      <c r="S98" s="28" t="n">
        <v>0</v>
      </c>
      <c r="T98" s="28" t="n">
        <v>0</v>
      </c>
      <c r="U98" s="91" t="n">
        <v>309</v>
      </c>
      <c r="V98" s="28" t="n">
        <v>0</v>
      </c>
      <c r="W98" s="28" t="n">
        <v>0</v>
      </c>
      <c r="X98" s="28" t="n">
        <v>0</v>
      </c>
      <c r="Y98" s="92" t="n">
        <v>0</v>
      </c>
      <c r="Z98" s="7"/>
      <c r="AA98" s="92" t="n">
        <v>309</v>
      </c>
      <c r="AB98" s="7"/>
      <c r="AC98" s="29" t="n">
        <v>0</v>
      </c>
      <c r="AD98" s="29" t="n">
        <v>0</v>
      </c>
      <c r="AE98" s="93" t="n">
        <v>0</v>
      </c>
      <c r="AF98" s="29" t="n">
        <v>0</v>
      </c>
      <c r="AG98" s="94" t="n">
        <v>309</v>
      </c>
      <c r="AH98" s="93" t="n">
        <v>0</v>
      </c>
      <c r="AI98" s="94" t="n">
        <v>0</v>
      </c>
      <c r="AJ98" s="7"/>
      <c r="AK98" s="28" t="n">
        <v>0</v>
      </c>
      <c r="AL98" s="28" t="n">
        <v>309</v>
      </c>
      <c r="AM98" s="28" t="n">
        <v>0</v>
      </c>
      <c r="AN98" s="91" t="n">
        <v>0</v>
      </c>
      <c r="AO98" s="28"/>
      <c r="AP98" s="69" t="n">
        <v>0</v>
      </c>
      <c r="AQ98" s="40" t="n">
        <v>1</v>
      </c>
      <c r="AR98" s="40" t="n">
        <v>0</v>
      </c>
      <c r="AS98" s="70" t="n">
        <v>0</v>
      </c>
      <c r="AT98" s="7"/>
    </row>
    <row r="99" customFormat="false" ht="12.75" hidden="false" customHeight="false" outlineLevel="0" collapsed="false">
      <c r="A99" s="31" t="s">
        <v>151</v>
      </c>
      <c r="B99" s="2" t="s">
        <v>147</v>
      </c>
      <c r="C99" s="7"/>
      <c r="D99" s="28" t="n">
        <v>3414</v>
      </c>
      <c r="E99" s="29" t="n">
        <v>789</v>
      </c>
      <c r="F99" s="7"/>
      <c r="G99" s="90" t="n">
        <v>1682</v>
      </c>
      <c r="H99" s="28" t="n">
        <v>13</v>
      </c>
      <c r="I99" s="28" t="n">
        <v>68</v>
      </c>
      <c r="J99" s="91" t="n">
        <v>0</v>
      </c>
      <c r="K99" s="28" t="n">
        <v>0</v>
      </c>
      <c r="L99" s="28" t="n">
        <v>0</v>
      </c>
      <c r="M99" s="28" t="n">
        <v>0</v>
      </c>
      <c r="N99" s="28" t="n">
        <v>0</v>
      </c>
      <c r="O99" s="28" t="n">
        <v>0</v>
      </c>
      <c r="P99" s="28" t="n">
        <v>0</v>
      </c>
      <c r="Q99" s="28" t="n">
        <v>0</v>
      </c>
      <c r="R99" s="28" t="n">
        <v>0</v>
      </c>
      <c r="S99" s="28" t="n">
        <v>0</v>
      </c>
      <c r="T99" s="28" t="n">
        <v>0</v>
      </c>
      <c r="U99" s="91" t="n">
        <v>862</v>
      </c>
      <c r="V99" s="28" t="n">
        <v>0</v>
      </c>
      <c r="W99" s="28" t="n">
        <v>0</v>
      </c>
      <c r="X99" s="28" t="n">
        <v>0</v>
      </c>
      <c r="Y99" s="92" t="n">
        <v>0</v>
      </c>
      <c r="Z99" s="7"/>
      <c r="AA99" s="92" t="n">
        <v>2625</v>
      </c>
      <c r="AB99" s="7"/>
      <c r="AC99" s="29" t="n">
        <v>81</v>
      </c>
      <c r="AD99" s="29" t="n">
        <v>1682</v>
      </c>
      <c r="AE99" s="93" t="n">
        <v>0</v>
      </c>
      <c r="AF99" s="29" t="n">
        <v>0</v>
      </c>
      <c r="AG99" s="94" t="n">
        <v>862</v>
      </c>
      <c r="AH99" s="93" t="n">
        <v>0</v>
      </c>
      <c r="AI99" s="94" t="n">
        <v>0</v>
      </c>
      <c r="AJ99" s="7"/>
      <c r="AK99" s="28" t="n">
        <v>1763</v>
      </c>
      <c r="AL99" s="28" t="n">
        <v>862</v>
      </c>
      <c r="AM99" s="28" t="n">
        <v>0</v>
      </c>
      <c r="AN99" s="91" t="n">
        <v>0</v>
      </c>
      <c r="AO99" s="28"/>
      <c r="AP99" s="69" t="n">
        <v>0.516403046280023</v>
      </c>
      <c r="AQ99" s="40" t="n">
        <v>0.252489748096075</v>
      </c>
      <c r="AR99" s="40" t="n">
        <v>0</v>
      </c>
      <c r="AS99" s="70" t="n">
        <v>0</v>
      </c>
      <c r="AT99" s="7"/>
    </row>
    <row r="100" customFormat="false" ht="12.75" hidden="false" customHeight="false" outlineLevel="0" collapsed="false">
      <c r="A100" s="31" t="s">
        <v>152</v>
      </c>
      <c r="B100" s="2" t="s">
        <v>153</v>
      </c>
      <c r="C100" s="7"/>
      <c r="D100" s="28" t="n">
        <v>624030</v>
      </c>
      <c r="E100" s="29" t="n">
        <v>0</v>
      </c>
      <c r="F100" s="7"/>
      <c r="G100" s="90" t="n">
        <v>191613</v>
      </c>
      <c r="H100" s="28" t="n">
        <v>23395</v>
      </c>
      <c r="I100" s="28" t="n">
        <v>71346</v>
      </c>
      <c r="J100" s="91" t="n">
        <v>0</v>
      </c>
      <c r="K100" s="28" t="n">
        <v>111920</v>
      </c>
      <c r="L100" s="28" t="n">
        <v>132873</v>
      </c>
      <c r="M100" s="28" t="n">
        <v>0</v>
      </c>
      <c r="N100" s="28" t="n">
        <v>0</v>
      </c>
      <c r="O100" s="28" t="n">
        <v>0</v>
      </c>
      <c r="P100" s="28" t="n">
        <v>0</v>
      </c>
      <c r="Q100" s="28" t="n">
        <v>0</v>
      </c>
      <c r="R100" s="28" t="n">
        <v>0</v>
      </c>
      <c r="S100" s="28" t="n">
        <v>92883</v>
      </c>
      <c r="T100" s="28" t="n">
        <v>0</v>
      </c>
      <c r="U100" s="91" t="n">
        <v>0</v>
      </c>
      <c r="V100" s="28" t="n">
        <v>0</v>
      </c>
      <c r="W100" s="28" t="n">
        <v>0</v>
      </c>
      <c r="X100" s="28" t="n">
        <v>0</v>
      </c>
      <c r="Y100" s="92" t="n">
        <v>0</v>
      </c>
      <c r="Z100" s="7"/>
      <c r="AA100" s="92" t="n">
        <v>624030</v>
      </c>
      <c r="AB100" s="7"/>
      <c r="AC100" s="29" t="n">
        <v>94741</v>
      </c>
      <c r="AD100" s="29" t="n">
        <v>191613</v>
      </c>
      <c r="AE100" s="93" t="n">
        <v>0</v>
      </c>
      <c r="AF100" s="29" t="n">
        <v>337676</v>
      </c>
      <c r="AG100" s="94" t="n">
        <v>0</v>
      </c>
      <c r="AH100" s="93" t="n">
        <v>0</v>
      </c>
      <c r="AI100" s="94" t="n">
        <v>0</v>
      </c>
      <c r="AJ100" s="7"/>
      <c r="AK100" s="28" t="n">
        <v>286354</v>
      </c>
      <c r="AL100" s="28" t="n">
        <v>337676</v>
      </c>
      <c r="AM100" s="28" t="n">
        <v>0</v>
      </c>
      <c r="AN100" s="91" t="n">
        <v>0</v>
      </c>
      <c r="AO100" s="28"/>
      <c r="AP100" s="69" t="n">
        <v>0.45887857955547</v>
      </c>
      <c r="AQ100" s="40" t="n">
        <v>0.54112142044453</v>
      </c>
      <c r="AR100" s="40" t="n">
        <v>0</v>
      </c>
      <c r="AS100" s="70" t="n">
        <v>0</v>
      </c>
      <c r="AT100" s="7"/>
    </row>
    <row r="101" customFormat="false" ht="12.75" hidden="false" customHeight="false" outlineLevel="0" collapsed="false">
      <c r="A101" s="31" t="s">
        <v>154</v>
      </c>
      <c r="B101" s="2" t="s">
        <v>153</v>
      </c>
      <c r="C101" s="7"/>
      <c r="D101" s="28" t="n">
        <v>161027</v>
      </c>
      <c r="E101" s="29" t="n">
        <v>0</v>
      </c>
      <c r="F101" s="7"/>
      <c r="G101" s="90" t="n">
        <v>53083</v>
      </c>
      <c r="H101" s="28" t="n">
        <v>6481</v>
      </c>
      <c r="I101" s="28" t="n">
        <v>19765</v>
      </c>
      <c r="J101" s="91" t="n">
        <v>0</v>
      </c>
      <c r="K101" s="28" t="n">
        <v>27078</v>
      </c>
      <c r="L101" s="28" t="n">
        <v>32148</v>
      </c>
      <c r="M101" s="28" t="n">
        <v>0</v>
      </c>
      <c r="N101" s="28" t="n">
        <v>0</v>
      </c>
      <c r="O101" s="28" t="n">
        <v>0</v>
      </c>
      <c r="P101" s="28" t="n">
        <v>0</v>
      </c>
      <c r="Q101" s="28" t="n">
        <v>0</v>
      </c>
      <c r="R101" s="28" t="n">
        <v>0</v>
      </c>
      <c r="S101" s="28" t="n">
        <v>22472</v>
      </c>
      <c r="T101" s="28" t="n">
        <v>0</v>
      </c>
      <c r="U101" s="91" t="n">
        <v>0</v>
      </c>
      <c r="V101" s="28" t="n">
        <v>0</v>
      </c>
      <c r="W101" s="28" t="n">
        <v>0</v>
      </c>
      <c r="X101" s="28" t="n">
        <v>0</v>
      </c>
      <c r="Y101" s="92" t="n">
        <v>0</v>
      </c>
      <c r="Z101" s="7"/>
      <c r="AA101" s="92" t="n">
        <v>161027</v>
      </c>
      <c r="AB101" s="7"/>
      <c r="AC101" s="29" t="n">
        <v>26246</v>
      </c>
      <c r="AD101" s="29" t="n">
        <v>53083</v>
      </c>
      <c r="AE101" s="93" t="n">
        <v>0</v>
      </c>
      <c r="AF101" s="29" t="n">
        <v>81698</v>
      </c>
      <c r="AG101" s="94" t="n">
        <v>0</v>
      </c>
      <c r="AH101" s="93" t="n">
        <v>0</v>
      </c>
      <c r="AI101" s="94" t="n">
        <v>0</v>
      </c>
      <c r="AJ101" s="7"/>
      <c r="AK101" s="28" t="n">
        <v>79329</v>
      </c>
      <c r="AL101" s="28" t="n">
        <v>81698</v>
      </c>
      <c r="AM101" s="28" t="n">
        <v>0</v>
      </c>
      <c r="AN101" s="91" t="n">
        <v>0</v>
      </c>
      <c r="AO101" s="28"/>
      <c r="AP101" s="69" t="n">
        <v>0.492644090742546</v>
      </c>
      <c r="AQ101" s="40" t="n">
        <v>0.507355909257454</v>
      </c>
      <c r="AR101" s="40" t="n">
        <v>0</v>
      </c>
      <c r="AS101" s="70" t="n">
        <v>0</v>
      </c>
      <c r="AT101" s="7"/>
    </row>
    <row r="102" customFormat="false" ht="12.75" hidden="false" customHeight="false" outlineLevel="0" collapsed="false">
      <c r="A102" s="31" t="s">
        <v>155</v>
      </c>
      <c r="B102" s="2" t="s">
        <v>153</v>
      </c>
      <c r="C102" s="7"/>
      <c r="D102" s="28" t="n">
        <v>206933</v>
      </c>
      <c r="E102" s="29" t="n">
        <v>0</v>
      </c>
      <c r="F102" s="7"/>
      <c r="G102" s="90" t="n">
        <v>68216</v>
      </c>
      <c r="H102" s="28" t="n">
        <v>8329</v>
      </c>
      <c r="I102" s="28" t="n">
        <v>25399</v>
      </c>
      <c r="J102" s="91" t="n">
        <v>0</v>
      </c>
      <c r="K102" s="28" t="n">
        <v>34798</v>
      </c>
      <c r="L102" s="28" t="n">
        <v>41312</v>
      </c>
      <c r="M102" s="28" t="n">
        <v>0</v>
      </c>
      <c r="N102" s="28" t="n">
        <v>0</v>
      </c>
      <c r="O102" s="28" t="n">
        <v>0</v>
      </c>
      <c r="P102" s="28" t="n">
        <v>0</v>
      </c>
      <c r="Q102" s="28" t="n">
        <v>0</v>
      </c>
      <c r="R102" s="28" t="n">
        <v>0</v>
      </c>
      <c r="S102" s="28" t="n">
        <v>28879</v>
      </c>
      <c r="T102" s="28" t="n">
        <v>0</v>
      </c>
      <c r="U102" s="91" t="n">
        <v>0</v>
      </c>
      <c r="V102" s="28" t="n">
        <v>0</v>
      </c>
      <c r="W102" s="28" t="n">
        <v>0</v>
      </c>
      <c r="X102" s="28" t="n">
        <v>0</v>
      </c>
      <c r="Y102" s="92" t="n">
        <v>0</v>
      </c>
      <c r="Z102" s="7"/>
      <c r="AA102" s="92" t="n">
        <v>206933</v>
      </c>
      <c r="AB102" s="7"/>
      <c r="AC102" s="29" t="n">
        <v>33728</v>
      </c>
      <c r="AD102" s="29" t="n">
        <v>68216</v>
      </c>
      <c r="AE102" s="93" t="n">
        <v>0</v>
      </c>
      <c r="AF102" s="29" t="n">
        <v>104989</v>
      </c>
      <c r="AG102" s="94" t="n">
        <v>0</v>
      </c>
      <c r="AH102" s="93" t="n">
        <v>0</v>
      </c>
      <c r="AI102" s="94" t="n">
        <v>0</v>
      </c>
      <c r="AJ102" s="7"/>
      <c r="AK102" s="28" t="n">
        <v>101944</v>
      </c>
      <c r="AL102" s="28" t="n">
        <v>104989</v>
      </c>
      <c r="AM102" s="28" t="n">
        <v>0</v>
      </c>
      <c r="AN102" s="91" t="n">
        <v>0</v>
      </c>
      <c r="AO102" s="28"/>
      <c r="AP102" s="69" t="n">
        <v>0.492642546138122</v>
      </c>
      <c r="AQ102" s="40" t="n">
        <v>0.507357453861878</v>
      </c>
      <c r="AR102" s="40" t="n">
        <v>0</v>
      </c>
      <c r="AS102" s="70" t="n">
        <v>0</v>
      </c>
      <c r="AT102" s="7"/>
    </row>
    <row r="103" customFormat="false" ht="12.75" hidden="false" customHeight="false" outlineLevel="0" collapsed="false">
      <c r="A103" s="31" t="s">
        <v>156</v>
      </c>
      <c r="B103" s="2" t="s">
        <v>153</v>
      </c>
      <c r="C103" s="7"/>
      <c r="D103" s="28" t="n">
        <v>133127</v>
      </c>
      <c r="E103" s="29" t="n">
        <v>0</v>
      </c>
      <c r="F103" s="7"/>
      <c r="G103" s="90" t="n">
        <v>43885</v>
      </c>
      <c r="H103" s="28" t="n">
        <v>5358</v>
      </c>
      <c r="I103" s="28" t="n">
        <v>16340</v>
      </c>
      <c r="J103" s="91" t="n">
        <v>0</v>
      </c>
      <c r="K103" s="28" t="n">
        <v>22387</v>
      </c>
      <c r="L103" s="28" t="n">
        <v>26578</v>
      </c>
      <c r="M103" s="28" t="n">
        <v>0</v>
      </c>
      <c r="N103" s="28" t="n">
        <v>0</v>
      </c>
      <c r="O103" s="28" t="n">
        <v>0</v>
      </c>
      <c r="P103" s="28" t="n">
        <v>0</v>
      </c>
      <c r="Q103" s="28" t="n">
        <v>0</v>
      </c>
      <c r="R103" s="28" t="n">
        <v>0</v>
      </c>
      <c r="S103" s="28" t="n">
        <v>18579</v>
      </c>
      <c r="T103" s="28" t="n">
        <v>0</v>
      </c>
      <c r="U103" s="91" t="n">
        <v>0</v>
      </c>
      <c r="V103" s="28" t="n">
        <v>0</v>
      </c>
      <c r="W103" s="28" t="n">
        <v>0</v>
      </c>
      <c r="X103" s="28" t="n">
        <v>0</v>
      </c>
      <c r="Y103" s="92" t="n">
        <v>0</v>
      </c>
      <c r="Z103" s="7"/>
      <c r="AA103" s="92" t="n">
        <v>133127</v>
      </c>
      <c r="AB103" s="7"/>
      <c r="AC103" s="29" t="n">
        <v>21698</v>
      </c>
      <c r="AD103" s="29" t="n">
        <v>43885</v>
      </c>
      <c r="AE103" s="93" t="n">
        <v>0</v>
      </c>
      <c r="AF103" s="29" t="n">
        <v>67544</v>
      </c>
      <c r="AG103" s="94" t="n">
        <v>0</v>
      </c>
      <c r="AH103" s="93" t="n">
        <v>0</v>
      </c>
      <c r="AI103" s="94" t="n">
        <v>0</v>
      </c>
      <c r="AJ103" s="7"/>
      <c r="AK103" s="28" t="n">
        <v>65583</v>
      </c>
      <c r="AL103" s="28" t="n">
        <v>67544</v>
      </c>
      <c r="AM103" s="28" t="n">
        <v>0</v>
      </c>
      <c r="AN103" s="91" t="n">
        <v>0</v>
      </c>
      <c r="AO103" s="28"/>
      <c r="AP103" s="69" t="n">
        <v>0.492634852434142</v>
      </c>
      <c r="AQ103" s="40" t="n">
        <v>0.507365147565858</v>
      </c>
      <c r="AR103" s="40" t="n">
        <v>0</v>
      </c>
      <c r="AS103" s="70" t="n">
        <v>0</v>
      </c>
      <c r="AT103" s="7"/>
    </row>
    <row r="104" customFormat="false" ht="12.75" hidden="false" customHeight="false" outlineLevel="0" collapsed="false">
      <c r="A104" s="31" t="s">
        <v>157</v>
      </c>
      <c r="B104" s="2" t="s">
        <v>153</v>
      </c>
      <c r="C104" s="7"/>
      <c r="D104" s="28" t="n">
        <v>51332</v>
      </c>
      <c r="E104" s="29" t="n">
        <v>0</v>
      </c>
      <c r="F104" s="7"/>
      <c r="G104" s="90" t="n">
        <v>0</v>
      </c>
      <c r="H104" s="28" t="n">
        <v>0</v>
      </c>
      <c r="I104" s="28" t="n">
        <v>0</v>
      </c>
      <c r="J104" s="91" t="n">
        <v>0</v>
      </c>
      <c r="K104" s="28" t="n">
        <v>17014</v>
      </c>
      <c r="L104" s="28" t="n">
        <v>20198</v>
      </c>
      <c r="M104" s="28" t="n">
        <v>0</v>
      </c>
      <c r="N104" s="28" t="n">
        <v>0</v>
      </c>
      <c r="O104" s="28" t="n">
        <v>0</v>
      </c>
      <c r="P104" s="28" t="n">
        <v>0</v>
      </c>
      <c r="Q104" s="28" t="n">
        <v>0</v>
      </c>
      <c r="R104" s="28" t="n">
        <v>0</v>
      </c>
      <c r="S104" s="28" t="n">
        <v>14120</v>
      </c>
      <c r="T104" s="28" t="n">
        <v>0</v>
      </c>
      <c r="U104" s="91" t="n">
        <v>0</v>
      </c>
      <c r="V104" s="28" t="n">
        <v>0</v>
      </c>
      <c r="W104" s="28" t="n">
        <v>0</v>
      </c>
      <c r="X104" s="28" t="n">
        <v>0</v>
      </c>
      <c r="Y104" s="92" t="n">
        <v>0</v>
      </c>
      <c r="Z104" s="7"/>
      <c r="AA104" s="92" t="n">
        <v>51332</v>
      </c>
      <c r="AB104" s="7"/>
      <c r="AC104" s="29" t="n">
        <v>0</v>
      </c>
      <c r="AD104" s="29" t="n">
        <v>0</v>
      </c>
      <c r="AE104" s="93" t="n">
        <v>0</v>
      </c>
      <c r="AF104" s="29" t="n">
        <v>51332</v>
      </c>
      <c r="AG104" s="94" t="n">
        <v>0</v>
      </c>
      <c r="AH104" s="93" t="n">
        <v>0</v>
      </c>
      <c r="AI104" s="94" t="n">
        <v>0</v>
      </c>
      <c r="AJ104" s="7"/>
      <c r="AK104" s="28" t="n">
        <v>0</v>
      </c>
      <c r="AL104" s="28" t="n">
        <v>51332</v>
      </c>
      <c r="AM104" s="28" t="n">
        <v>0</v>
      </c>
      <c r="AN104" s="91" t="n">
        <v>0</v>
      </c>
      <c r="AO104" s="28"/>
      <c r="AP104" s="69" t="n">
        <v>0</v>
      </c>
      <c r="AQ104" s="40" t="n">
        <v>1</v>
      </c>
      <c r="AR104" s="40" t="n">
        <v>0</v>
      </c>
      <c r="AS104" s="70" t="n">
        <v>0</v>
      </c>
      <c r="AT104" s="7"/>
    </row>
    <row r="105" customFormat="false" ht="12.75" hidden="false" customHeight="false" outlineLevel="0" collapsed="false">
      <c r="A105" s="31" t="s">
        <v>158</v>
      </c>
      <c r="B105" s="2" t="s">
        <v>153</v>
      </c>
      <c r="C105" s="7"/>
      <c r="D105" s="28" t="n">
        <v>3414</v>
      </c>
      <c r="E105" s="29" t="n">
        <v>0</v>
      </c>
      <c r="F105" s="7"/>
      <c r="G105" s="90" t="n">
        <v>1125</v>
      </c>
      <c r="H105" s="28" t="n">
        <v>137</v>
      </c>
      <c r="I105" s="28" t="n">
        <v>419</v>
      </c>
      <c r="J105" s="91" t="n">
        <v>0</v>
      </c>
      <c r="K105" s="28" t="n">
        <v>574</v>
      </c>
      <c r="L105" s="28" t="n">
        <v>682</v>
      </c>
      <c r="M105" s="28" t="n">
        <v>0</v>
      </c>
      <c r="N105" s="28" t="n">
        <v>0</v>
      </c>
      <c r="O105" s="28" t="n">
        <v>0</v>
      </c>
      <c r="P105" s="28" t="n">
        <v>0</v>
      </c>
      <c r="Q105" s="28" t="n">
        <v>0</v>
      </c>
      <c r="R105" s="28" t="n">
        <v>0</v>
      </c>
      <c r="S105" s="28" t="n">
        <v>477</v>
      </c>
      <c r="T105" s="28" t="n">
        <v>0</v>
      </c>
      <c r="U105" s="91" t="n">
        <v>0</v>
      </c>
      <c r="V105" s="28" t="n">
        <v>0</v>
      </c>
      <c r="W105" s="28" t="n">
        <v>0</v>
      </c>
      <c r="X105" s="28" t="n">
        <v>0</v>
      </c>
      <c r="Y105" s="92" t="n">
        <v>0</v>
      </c>
      <c r="Z105" s="7"/>
      <c r="AA105" s="92" t="n">
        <v>3414</v>
      </c>
      <c r="AB105" s="7"/>
      <c r="AC105" s="29" t="n">
        <v>556</v>
      </c>
      <c r="AD105" s="29" t="n">
        <v>1125</v>
      </c>
      <c r="AE105" s="93" t="n">
        <v>0</v>
      </c>
      <c r="AF105" s="29" t="n">
        <v>1733</v>
      </c>
      <c r="AG105" s="94" t="n">
        <v>0</v>
      </c>
      <c r="AH105" s="93" t="n">
        <v>0</v>
      </c>
      <c r="AI105" s="94" t="n">
        <v>0</v>
      </c>
      <c r="AJ105" s="7"/>
      <c r="AK105" s="28" t="n">
        <v>1681</v>
      </c>
      <c r="AL105" s="28" t="n">
        <v>1733</v>
      </c>
      <c r="AM105" s="28" t="n">
        <v>0</v>
      </c>
      <c r="AN105" s="91" t="n">
        <v>0</v>
      </c>
      <c r="AO105" s="28"/>
      <c r="AP105" s="69" t="n">
        <v>0.492384299941418</v>
      </c>
      <c r="AQ105" s="40" t="n">
        <v>0.507615700058582</v>
      </c>
      <c r="AR105" s="40" t="n">
        <v>0</v>
      </c>
      <c r="AS105" s="70" t="n">
        <v>0</v>
      </c>
      <c r="AT105" s="7"/>
    </row>
    <row r="106" customFormat="false" ht="12.75" hidden="false" customHeight="false" outlineLevel="0" collapsed="false">
      <c r="A106" s="31" t="s">
        <v>159</v>
      </c>
      <c r="B106" s="2" t="s">
        <v>153</v>
      </c>
      <c r="C106" s="7"/>
      <c r="D106" s="28" t="n">
        <v>11420</v>
      </c>
      <c r="E106" s="29" t="n">
        <v>0</v>
      </c>
      <c r="F106" s="7"/>
      <c r="G106" s="90" t="n">
        <v>0</v>
      </c>
      <c r="H106" s="28" t="n">
        <v>0</v>
      </c>
      <c r="I106" s="28" t="n">
        <v>0</v>
      </c>
      <c r="J106" s="91" t="n">
        <v>0</v>
      </c>
      <c r="K106" s="28" t="n">
        <v>3785</v>
      </c>
      <c r="L106" s="28" t="n">
        <v>4494</v>
      </c>
      <c r="M106" s="28" t="n">
        <v>0</v>
      </c>
      <c r="N106" s="28" t="n">
        <v>0</v>
      </c>
      <c r="O106" s="28" t="n">
        <v>0</v>
      </c>
      <c r="P106" s="28" t="n">
        <v>0</v>
      </c>
      <c r="Q106" s="28" t="n">
        <v>0</v>
      </c>
      <c r="R106" s="28" t="n">
        <v>0</v>
      </c>
      <c r="S106" s="28" t="n">
        <v>3141</v>
      </c>
      <c r="T106" s="28" t="n">
        <v>0</v>
      </c>
      <c r="U106" s="91" t="n">
        <v>0</v>
      </c>
      <c r="V106" s="28" t="n">
        <v>0</v>
      </c>
      <c r="W106" s="28" t="n">
        <v>0</v>
      </c>
      <c r="X106" s="28" t="n">
        <v>0</v>
      </c>
      <c r="Y106" s="92" t="n">
        <v>0</v>
      </c>
      <c r="Z106" s="7"/>
      <c r="AA106" s="92" t="n">
        <v>11420</v>
      </c>
      <c r="AB106" s="7"/>
      <c r="AC106" s="29" t="n">
        <v>0</v>
      </c>
      <c r="AD106" s="29" t="n">
        <v>0</v>
      </c>
      <c r="AE106" s="93" t="n">
        <v>0</v>
      </c>
      <c r="AF106" s="29" t="n">
        <v>11420</v>
      </c>
      <c r="AG106" s="94" t="n">
        <v>0</v>
      </c>
      <c r="AH106" s="93" t="n">
        <v>0</v>
      </c>
      <c r="AI106" s="94" t="n">
        <v>0</v>
      </c>
      <c r="AJ106" s="7"/>
      <c r="AK106" s="28" t="n">
        <v>0</v>
      </c>
      <c r="AL106" s="28" t="n">
        <v>11420</v>
      </c>
      <c r="AM106" s="28" t="n">
        <v>0</v>
      </c>
      <c r="AN106" s="91" t="n">
        <v>0</v>
      </c>
      <c r="AO106" s="28"/>
      <c r="AP106" s="69" t="n">
        <v>0</v>
      </c>
      <c r="AQ106" s="40" t="n">
        <v>1</v>
      </c>
      <c r="AR106" s="40" t="n">
        <v>0</v>
      </c>
      <c r="AS106" s="70" t="n">
        <v>0</v>
      </c>
      <c r="AT106" s="7"/>
    </row>
    <row r="107" customFormat="false" ht="12.75" hidden="false" customHeight="false" outlineLevel="0" collapsed="false">
      <c r="A107" s="31" t="s">
        <v>160</v>
      </c>
      <c r="B107" s="2" t="s">
        <v>153</v>
      </c>
      <c r="C107" s="7"/>
      <c r="D107" s="28" t="n">
        <v>3975</v>
      </c>
      <c r="E107" s="29" t="n">
        <v>0</v>
      </c>
      <c r="F107" s="7"/>
      <c r="G107" s="90" t="n">
        <v>0</v>
      </c>
      <c r="H107" s="28" t="n">
        <v>0</v>
      </c>
      <c r="I107" s="28" t="n">
        <v>0</v>
      </c>
      <c r="J107" s="91" t="n">
        <v>0</v>
      </c>
      <c r="K107" s="28" t="n">
        <v>1317</v>
      </c>
      <c r="L107" s="28" t="n">
        <v>1565</v>
      </c>
      <c r="M107" s="28" t="n">
        <v>0</v>
      </c>
      <c r="N107" s="28" t="n">
        <v>0</v>
      </c>
      <c r="O107" s="28" t="n">
        <v>0</v>
      </c>
      <c r="P107" s="28" t="n">
        <v>0</v>
      </c>
      <c r="Q107" s="28" t="n">
        <v>0</v>
      </c>
      <c r="R107" s="28" t="n">
        <v>0</v>
      </c>
      <c r="S107" s="28" t="n">
        <v>1093</v>
      </c>
      <c r="T107" s="28" t="n">
        <v>0</v>
      </c>
      <c r="U107" s="91" t="n">
        <v>0</v>
      </c>
      <c r="V107" s="28" t="n">
        <v>0</v>
      </c>
      <c r="W107" s="28" t="n">
        <v>0</v>
      </c>
      <c r="X107" s="28" t="n">
        <v>0</v>
      </c>
      <c r="Y107" s="92" t="n">
        <v>0</v>
      </c>
      <c r="Z107" s="7"/>
      <c r="AA107" s="92" t="n">
        <v>3975</v>
      </c>
      <c r="AB107" s="7"/>
      <c r="AC107" s="29" t="n">
        <v>0</v>
      </c>
      <c r="AD107" s="29" t="n">
        <v>0</v>
      </c>
      <c r="AE107" s="93" t="n">
        <v>0</v>
      </c>
      <c r="AF107" s="29" t="n">
        <v>3975</v>
      </c>
      <c r="AG107" s="94" t="n">
        <v>0</v>
      </c>
      <c r="AH107" s="93" t="n">
        <v>0</v>
      </c>
      <c r="AI107" s="94" t="n">
        <v>0</v>
      </c>
      <c r="AJ107" s="7"/>
      <c r="AK107" s="28" t="n">
        <v>0</v>
      </c>
      <c r="AL107" s="28" t="n">
        <v>3975</v>
      </c>
      <c r="AM107" s="28" t="n">
        <v>0</v>
      </c>
      <c r="AN107" s="91" t="n">
        <v>0</v>
      </c>
      <c r="AO107" s="28"/>
      <c r="AP107" s="69" t="n">
        <v>0</v>
      </c>
      <c r="AQ107" s="40" t="n">
        <v>1</v>
      </c>
      <c r="AR107" s="40" t="n">
        <v>0</v>
      </c>
      <c r="AS107" s="70" t="n">
        <v>0</v>
      </c>
      <c r="AT107" s="7"/>
    </row>
    <row r="108" customFormat="false" ht="12.75" hidden="false" customHeight="false" outlineLevel="0" collapsed="false">
      <c r="A108" s="31" t="s">
        <v>161</v>
      </c>
      <c r="B108" s="2" t="s">
        <v>162</v>
      </c>
      <c r="C108" s="7"/>
      <c r="D108" s="28" t="n">
        <v>985</v>
      </c>
      <c r="E108" s="29" t="n">
        <v>0</v>
      </c>
      <c r="F108" s="7"/>
      <c r="G108" s="90" t="n">
        <v>0</v>
      </c>
      <c r="H108" s="28" t="n">
        <v>0</v>
      </c>
      <c r="I108" s="28" t="n">
        <v>0</v>
      </c>
      <c r="J108" s="91" t="n">
        <v>0</v>
      </c>
      <c r="K108" s="28" t="n">
        <v>0</v>
      </c>
      <c r="L108" s="28" t="n">
        <v>0</v>
      </c>
      <c r="M108" s="28" t="n">
        <v>0</v>
      </c>
      <c r="N108" s="28" t="n">
        <v>0</v>
      </c>
      <c r="O108" s="28" t="n">
        <v>0</v>
      </c>
      <c r="P108" s="28" t="n">
        <v>0</v>
      </c>
      <c r="Q108" s="28" t="n">
        <v>0</v>
      </c>
      <c r="R108" s="28" t="n">
        <v>0</v>
      </c>
      <c r="S108" s="28" t="n">
        <v>0</v>
      </c>
      <c r="T108" s="28" t="n">
        <v>0</v>
      </c>
      <c r="U108" s="91" t="n">
        <v>985</v>
      </c>
      <c r="V108" s="28" t="n">
        <v>0</v>
      </c>
      <c r="W108" s="28" t="n">
        <v>0</v>
      </c>
      <c r="X108" s="28" t="n">
        <v>0</v>
      </c>
      <c r="Y108" s="92" t="n">
        <v>0</v>
      </c>
      <c r="Z108" s="7"/>
      <c r="AA108" s="92" t="n">
        <v>985</v>
      </c>
      <c r="AB108" s="7"/>
      <c r="AC108" s="29" t="n">
        <v>0</v>
      </c>
      <c r="AD108" s="29" t="n">
        <v>0</v>
      </c>
      <c r="AE108" s="93" t="n">
        <v>0</v>
      </c>
      <c r="AF108" s="29" t="n">
        <v>0</v>
      </c>
      <c r="AG108" s="94" t="n">
        <v>985</v>
      </c>
      <c r="AH108" s="93" t="n">
        <v>0</v>
      </c>
      <c r="AI108" s="94" t="n">
        <v>0</v>
      </c>
      <c r="AJ108" s="7"/>
      <c r="AK108" s="28" t="n">
        <v>0</v>
      </c>
      <c r="AL108" s="28" t="n">
        <v>985</v>
      </c>
      <c r="AM108" s="28" t="n">
        <v>0</v>
      </c>
      <c r="AN108" s="91" t="n">
        <v>0</v>
      </c>
      <c r="AO108" s="28"/>
      <c r="AP108" s="69" t="n">
        <v>0</v>
      </c>
      <c r="AQ108" s="40" t="n">
        <v>1</v>
      </c>
      <c r="AR108" s="40" t="n">
        <v>0</v>
      </c>
      <c r="AS108" s="70" t="n">
        <v>0</v>
      </c>
      <c r="AT108" s="7"/>
    </row>
    <row r="109" customFormat="false" ht="12.75" hidden="false" customHeight="false" outlineLevel="0" collapsed="false">
      <c r="A109" s="31" t="s">
        <v>163</v>
      </c>
      <c r="B109" s="2" t="s">
        <v>164</v>
      </c>
      <c r="C109" s="7"/>
      <c r="D109" s="28" t="n">
        <v>3975</v>
      </c>
      <c r="E109" s="29" t="n">
        <v>0</v>
      </c>
      <c r="F109" s="7"/>
      <c r="G109" s="90" t="n">
        <v>0</v>
      </c>
      <c r="H109" s="28" t="n">
        <v>0</v>
      </c>
      <c r="I109" s="28" t="n">
        <v>0</v>
      </c>
      <c r="J109" s="91" t="n">
        <v>0</v>
      </c>
      <c r="K109" s="28" t="n">
        <v>0</v>
      </c>
      <c r="L109" s="28" t="n">
        <v>0</v>
      </c>
      <c r="M109" s="28" t="n">
        <v>0</v>
      </c>
      <c r="N109" s="28" t="n">
        <v>0</v>
      </c>
      <c r="O109" s="28" t="n">
        <v>0</v>
      </c>
      <c r="P109" s="28" t="n">
        <v>0</v>
      </c>
      <c r="Q109" s="28" t="n">
        <v>0</v>
      </c>
      <c r="R109" s="28" t="n">
        <v>0</v>
      </c>
      <c r="S109" s="28" t="n">
        <v>0</v>
      </c>
      <c r="T109" s="28" t="n">
        <v>0</v>
      </c>
      <c r="U109" s="91" t="n">
        <v>3975</v>
      </c>
      <c r="V109" s="28" t="n">
        <v>0</v>
      </c>
      <c r="W109" s="28" t="n">
        <v>0</v>
      </c>
      <c r="X109" s="28" t="n">
        <v>0</v>
      </c>
      <c r="Y109" s="92" t="n">
        <v>0</v>
      </c>
      <c r="Z109" s="7"/>
      <c r="AA109" s="92" t="n">
        <v>3975</v>
      </c>
      <c r="AB109" s="7"/>
      <c r="AC109" s="29" t="n">
        <v>0</v>
      </c>
      <c r="AD109" s="29" t="n">
        <v>0</v>
      </c>
      <c r="AE109" s="93" t="n">
        <v>0</v>
      </c>
      <c r="AF109" s="29" t="n">
        <v>0</v>
      </c>
      <c r="AG109" s="94" t="n">
        <v>3975</v>
      </c>
      <c r="AH109" s="93" t="n">
        <v>0</v>
      </c>
      <c r="AI109" s="94" t="n">
        <v>0</v>
      </c>
      <c r="AJ109" s="7"/>
      <c r="AK109" s="28" t="n">
        <v>0</v>
      </c>
      <c r="AL109" s="28" t="n">
        <v>3975</v>
      </c>
      <c r="AM109" s="28" t="n">
        <v>0</v>
      </c>
      <c r="AN109" s="91" t="n">
        <v>0</v>
      </c>
      <c r="AO109" s="28"/>
      <c r="AP109" s="69" t="n">
        <v>0</v>
      </c>
      <c r="AQ109" s="40" t="n">
        <v>1</v>
      </c>
      <c r="AR109" s="40" t="n">
        <v>0</v>
      </c>
      <c r="AS109" s="70" t="n">
        <v>0</v>
      </c>
      <c r="AT109" s="7"/>
    </row>
    <row r="110" customFormat="false" ht="12.75" hidden="false" customHeight="false" outlineLevel="0" collapsed="false">
      <c r="A110" s="31" t="s">
        <v>165</v>
      </c>
      <c r="B110" s="2" t="s">
        <v>164</v>
      </c>
      <c r="C110" s="7"/>
      <c r="D110" s="28" t="n">
        <v>820</v>
      </c>
      <c r="E110" s="29" t="n">
        <v>0</v>
      </c>
      <c r="F110" s="7"/>
      <c r="G110" s="90" t="n">
        <v>0</v>
      </c>
      <c r="H110" s="28" t="n">
        <v>0</v>
      </c>
      <c r="I110" s="28" t="n">
        <v>0</v>
      </c>
      <c r="J110" s="91" t="n">
        <v>0</v>
      </c>
      <c r="K110" s="28" t="n">
        <v>0</v>
      </c>
      <c r="L110" s="28" t="n">
        <v>0</v>
      </c>
      <c r="M110" s="28" t="n">
        <v>0</v>
      </c>
      <c r="N110" s="28" t="n">
        <v>0</v>
      </c>
      <c r="O110" s="28" t="n">
        <v>0</v>
      </c>
      <c r="P110" s="28" t="n">
        <v>0</v>
      </c>
      <c r="Q110" s="28" t="n">
        <v>0</v>
      </c>
      <c r="R110" s="28" t="n">
        <v>0</v>
      </c>
      <c r="S110" s="28" t="n">
        <v>0</v>
      </c>
      <c r="T110" s="28" t="n">
        <v>0</v>
      </c>
      <c r="U110" s="91" t="n">
        <v>820</v>
      </c>
      <c r="V110" s="28" t="n">
        <v>0</v>
      </c>
      <c r="W110" s="28" t="n">
        <v>0</v>
      </c>
      <c r="X110" s="28" t="n">
        <v>0</v>
      </c>
      <c r="Y110" s="92" t="n">
        <v>0</v>
      </c>
      <c r="Z110" s="7"/>
      <c r="AA110" s="92" t="n">
        <v>820</v>
      </c>
      <c r="AB110" s="7"/>
      <c r="AC110" s="29" t="n">
        <v>0</v>
      </c>
      <c r="AD110" s="29" t="n">
        <v>0</v>
      </c>
      <c r="AE110" s="93" t="n">
        <v>0</v>
      </c>
      <c r="AF110" s="29" t="n">
        <v>0</v>
      </c>
      <c r="AG110" s="94" t="n">
        <v>820</v>
      </c>
      <c r="AH110" s="93" t="n">
        <v>0</v>
      </c>
      <c r="AI110" s="94" t="n">
        <v>0</v>
      </c>
      <c r="AJ110" s="7"/>
      <c r="AK110" s="28" t="n">
        <v>0</v>
      </c>
      <c r="AL110" s="28" t="n">
        <v>820</v>
      </c>
      <c r="AM110" s="28" t="n">
        <v>0</v>
      </c>
      <c r="AN110" s="91" t="n">
        <v>0</v>
      </c>
      <c r="AO110" s="28"/>
      <c r="AP110" s="69" t="n">
        <v>0</v>
      </c>
      <c r="AQ110" s="40" t="n">
        <v>1</v>
      </c>
      <c r="AR110" s="40" t="n">
        <v>0</v>
      </c>
      <c r="AS110" s="70" t="n">
        <v>0</v>
      </c>
      <c r="AT110" s="7"/>
    </row>
    <row r="111" customFormat="false" ht="12.75" hidden="false" customHeight="false" outlineLevel="0" collapsed="false">
      <c r="A111" s="31" t="s">
        <v>166</v>
      </c>
      <c r="B111" s="2" t="s">
        <v>164</v>
      </c>
      <c r="C111" s="7"/>
      <c r="D111" s="28" t="n">
        <v>42000</v>
      </c>
      <c r="E111" s="29" t="n">
        <v>9632</v>
      </c>
      <c r="F111" s="7"/>
      <c r="G111" s="90" t="n">
        <v>20691</v>
      </c>
      <c r="H111" s="28" t="n">
        <v>1080</v>
      </c>
      <c r="I111" s="28" t="n">
        <v>0</v>
      </c>
      <c r="J111" s="91" t="n">
        <v>2</v>
      </c>
      <c r="K111" s="28" t="n">
        <v>0</v>
      </c>
      <c r="L111" s="28" t="n">
        <v>16</v>
      </c>
      <c r="M111" s="28" t="n">
        <v>0</v>
      </c>
      <c r="N111" s="28" t="n">
        <v>0</v>
      </c>
      <c r="O111" s="28" t="n">
        <v>0</v>
      </c>
      <c r="P111" s="28" t="n">
        <v>0</v>
      </c>
      <c r="Q111" s="28" t="n">
        <v>0</v>
      </c>
      <c r="R111" s="28" t="n">
        <v>0</v>
      </c>
      <c r="S111" s="28" t="n">
        <v>0</v>
      </c>
      <c r="T111" s="28" t="n">
        <v>0</v>
      </c>
      <c r="U111" s="91" t="n">
        <v>10579</v>
      </c>
      <c r="V111" s="28" t="n">
        <v>0</v>
      </c>
      <c r="W111" s="28" t="n">
        <v>0</v>
      </c>
      <c r="X111" s="28" t="n">
        <v>0</v>
      </c>
      <c r="Y111" s="92" t="n">
        <v>0</v>
      </c>
      <c r="Z111" s="7"/>
      <c r="AA111" s="92" t="n">
        <v>32368</v>
      </c>
      <c r="AB111" s="7"/>
      <c r="AC111" s="29" t="n">
        <v>1080</v>
      </c>
      <c r="AD111" s="29" t="n">
        <v>20693</v>
      </c>
      <c r="AE111" s="93" t="n">
        <v>0</v>
      </c>
      <c r="AF111" s="29" t="n">
        <v>16</v>
      </c>
      <c r="AG111" s="94" t="n">
        <v>10579</v>
      </c>
      <c r="AH111" s="93" t="n">
        <v>0</v>
      </c>
      <c r="AI111" s="94" t="n">
        <v>0</v>
      </c>
      <c r="AJ111" s="7"/>
      <c r="AK111" s="28" t="n">
        <v>21773</v>
      </c>
      <c r="AL111" s="28" t="n">
        <v>10595</v>
      </c>
      <c r="AM111" s="28" t="n">
        <v>0</v>
      </c>
      <c r="AN111" s="91" t="n">
        <v>0</v>
      </c>
      <c r="AO111" s="28"/>
      <c r="AP111" s="69" t="n">
        <v>0.518404761904762</v>
      </c>
      <c r="AQ111" s="40" t="n">
        <v>0.252261904761905</v>
      </c>
      <c r="AR111" s="40" t="n">
        <v>0</v>
      </c>
      <c r="AS111" s="70" t="n">
        <v>0</v>
      </c>
      <c r="AT111" s="7"/>
    </row>
    <row r="112" customFormat="false" ht="12.75" hidden="false" customHeight="false" outlineLevel="0" collapsed="false">
      <c r="A112" s="31" t="s">
        <v>167</v>
      </c>
      <c r="B112" s="2" t="s">
        <v>164</v>
      </c>
      <c r="C112" s="7"/>
      <c r="D112" s="28" t="n">
        <v>3413</v>
      </c>
      <c r="E112" s="29" t="n">
        <v>786</v>
      </c>
      <c r="F112" s="7"/>
      <c r="G112" s="90" t="n">
        <v>1682</v>
      </c>
      <c r="H112" s="28" t="n">
        <v>87</v>
      </c>
      <c r="I112" s="28" t="n">
        <v>0</v>
      </c>
      <c r="J112" s="91" t="n">
        <v>0</v>
      </c>
      <c r="K112" s="28" t="n">
        <v>0</v>
      </c>
      <c r="L112" s="28" t="n">
        <v>0</v>
      </c>
      <c r="M112" s="28" t="n">
        <v>0</v>
      </c>
      <c r="N112" s="28" t="n">
        <v>0</v>
      </c>
      <c r="O112" s="28" t="n">
        <v>0</v>
      </c>
      <c r="P112" s="28" t="n">
        <v>0</v>
      </c>
      <c r="Q112" s="28" t="n">
        <v>0</v>
      </c>
      <c r="R112" s="28" t="n">
        <v>0</v>
      </c>
      <c r="S112" s="28" t="n">
        <v>0</v>
      </c>
      <c r="T112" s="28" t="n">
        <v>0</v>
      </c>
      <c r="U112" s="91" t="n">
        <v>858</v>
      </c>
      <c r="V112" s="28" t="n">
        <v>0</v>
      </c>
      <c r="W112" s="28" t="n">
        <v>0</v>
      </c>
      <c r="X112" s="28" t="n">
        <v>0</v>
      </c>
      <c r="Y112" s="92" t="n">
        <v>0</v>
      </c>
      <c r="Z112" s="7"/>
      <c r="AA112" s="92" t="n">
        <v>2627</v>
      </c>
      <c r="AB112" s="7"/>
      <c r="AC112" s="29" t="n">
        <v>87</v>
      </c>
      <c r="AD112" s="29" t="n">
        <v>1682</v>
      </c>
      <c r="AE112" s="93" t="n">
        <v>0</v>
      </c>
      <c r="AF112" s="29" t="n">
        <v>0</v>
      </c>
      <c r="AG112" s="94" t="n">
        <v>858</v>
      </c>
      <c r="AH112" s="93" t="n">
        <v>0</v>
      </c>
      <c r="AI112" s="94" t="n">
        <v>0</v>
      </c>
      <c r="AJ112" s="7"/>
      <c r="AK112" s="28" t="n">
        <v>1769</v>
      </c>
      <c r="AL112" s="28" t="n">
        <v>858</v>
      </c>
      <c r="AM112" s="28" t="n">
        <v>0</v>
      </c>
      <c r="AN112" s="91" t="n">
        <v>0</v>
      </c>
      <c r="AO112" s="28"/>
      <c r="AP112" s="69" t="n">
        <v>0.518312335188983</v>
      </c>
      <c r="AQ112" s="40" t="n">
        <v>0.251391737474363</v>
      </c>
      <c r="AR112" s="40" t="n">
        <v>0</v>
      </c>
      <c r="AS112" s="70" t="n">
        <v>0</v>
      </c>
      <c r="AT112" s="7"/>
    </row>
    <row r="113" customFormat="false" ht="12.75" hidden="false" customHeight="false" outlineLevel="0" collapsed="false">
      <c r="A113" s="31" t="s">
        <v>168</v>
      </c>
      <c r="B113" s="2" t="s">
        <v>169</v>
      </c>
      <c r="C113" s="7"/>
      <c r="D113" s="28" t="n">
        <v>57465</v>
      </c>
      <c r="E113" s="29" t="n">
        <v>13176</v>
      </c>
      <c r="F113" s="7"/>
      <c r="G113" s="90" t="n">
        <v>28309</v>
      </c>
      <c r="H113" s="28" t="n">
        <v>1478</v>
      </c>
      <c r="I113" s="28" t="n">
        <v>0</v>
      </c>
      <c r="J113" s="91" t="n">
        <v>4</v>
      </c>
      <c r="K113" s="28" t="n">
        <v>0</v>
      </c>
      <c r="L113" s="28" t="n">
        <v>23</v>
      </c>
      <c r="M113" s="28" t="n">
        <v>0</v>
      </c>
      <c r="N113" s="28" t="n">
        <v>0</v>
      </c>
      <c r="O113" s="28" t="n">
        <v>0</v>
      </c>
      <c r="P113" s="28" t="n">
        <v>0</v>
      </c>
      <c r="Q113" s="28" t="n">
        <v>0</v>
      </c>
      <c r="R113" s="28" t="n">
        <v>0</v>
      </c>
      <c r="S113" s="28" t="n">
        <v>0</v>
      </c>
      <c r="T113" s="28" t="n">
        <v>0</v>
      </c>
      <c r="U113" s="91" t="n">
        <v>14475</v>
      </c>
      <c r="V113" s="28" t="n">
        <v>0</v>
      </c>
      <c r="W113" s="28" t="n">
        <v>0</v>
      </c>
      <c r="X113" s="28" t="n">
        <v>0</v>
      </c>
      <c r="Y113" s="92" t="n">
        <v>0</v>
      </c>
      <c r="Z113" s="7"/>
      <c r="AA113" s="92" t="n">
        <v>44289</v>
      </c>
      <c r="AB113" s="7"/>
      <c r="AC113" s="29" t="n">
        <v>1478</v>
      </c>
      <c r="AD113" s="29" t="n">
        <v>28313</v>
      </c>
      <c r="AE113" s="93" t="n">
        <v>0</v>
      </c>
      <c r="AF113" s="29" t="n">
        <v>23</v>
      </c>
      <c r="AG113" s="94" t="n">
        <v>14475</v>
      </c>
      <c r="AH113" s="93" t="n">
        <v>0</v>
      </c>
      <c r="AI113" s="94" t="n">
        <v>0</v>
      </c>
      <c r="AJ113" s="7"/>
      <c r="AK113" s="28" t="n">
        <v>29791</v>
      </c>
      <c r="AL113" s="28" t="n">
        <v>14498</v>
      </c>
      <c r="AM113" s="28" t="n">
        <v>0</v>
      </c>
      <c r="AN113" s="91" t="n">
        <v>0</v>
      </c>
      <c r="AO113" s="28"/>
      <c r="AP113" s="69" t="n">
        <v>0.518419907769947</v>
      </c>
      <c r="AQ113" s="40" t="n">
        <v>0.25229269990429</v>
      </c>
      <c r="AR113" s="40" t="n">
        <v>0</v>
      </c>
      <c r="AS113" s="70" t="n">
        <v>0</v>
      </c>
      <c r="AT113" s="7"/>
    </row>
    <row r="114" customFormat="false" ht="12.75" hidden="false" customHeight="false" outlineLevel="0" collapsed="false">
      <c r="A114" s="31" t="s">
        <v>170</v>
      </c>
      <c r="B114" s="2" t="s">
        <v>169</v>
      </c>
      <c r="C114" s="7"/>
      <c r="D114" s="28" t="n">
        <v>67062</v>
      </c>
      <c r="E114" s="29" t="n">
        <v>15376</v>
      </c>
      <c r="F114" s="7"/>
      <c r="G114" s="90" t="n">
        <v>33037</v>
      </c>
      <c r="H114" s="28" t="n">
        <v>1725</v>
      </c>
      <c r="I114" s="28" t="n">
        <v>0</v>
      </c>
      <c r="J114" s="91" t="n">
        <v>4</v>
      </c>
      <c r="K114" s="28" t="n">
        <v>0</v>
      </c>
      <c r="L114" s="28" t="n">
        <v>27</v>
      </c>
      <c r="M114" s="28" t="n">
        <v>0</v>
      </c>
      <c r="N114" s="28" t="n">
        <v>0</v>
      </c>
      <c r="O114" s="28" t="n">
        <v>0</v>
      </c>
      <c r="P114" s="28" t="n">
        <v>0</v>
      </c>
      <c r="Q114" s="28" t="n">
        <v>0</v>
      </c>
      <c r="R114" s="28" t="n">
        <v>0</v>
      </c>
      <c r="S114" s="28" t="n">
        <v>0</v>
      </c>
      <c r="T114" s="28" t="n">
        <v>0</v>
      </c>
      <c r="U114" s="91" t="n">
        <v>16893</v>
      </c>
      <c r="V114" s="28" t="n">
        <v>0</v>
      </c>
      <c r="W114" s="28" t="n">
        <v>0</v>
      </c>
      <c r="X114" s="28" t="n">
        <v>0</v>
      </c>
      <c r="Y114" s="92" t="n">
        <v>0</v>
      </c>
      <c r="Z114" s="7"/>
      <c r="AA114" s="92" t="n">
        <v>51686</v>
      </c>
      <c r="AB114" s="7"/>
      <c r="AC114" s="29" t="n">
        <v>1725</v>
      </c>
      <c r="AD114" s="29" t="n">
        <v>33041</v>
      </c>
      <c r="AE114" s="93" t="n">
        <v>0</v>
      </c>
      <c r="AF114" s="29" t="n">
        <v>27</v>
      </c>
      <c r="AG114" s="94" t="n">
        <v>16893</v>
      </c>
      <c r="AH114" s="93" t="n">
        <v>0</v>
      </c>
      <c r="AI114" s="94" t="n">
        <v>0</v>
      </c>
      <c r="AJ114" s="7"/>
      <c r="AK114" s="28" t="n">
        <v>34766</v>
      </c>
      <c r="AL114" s="28" t="n">
        <v>16920</v>
      </c>
      <c r="AM114" s="28" t="n">
        <v>0</v>
      </c>
      <c r="AN114" s="91" t="n">
        <v>0</v>
      </c>
      <c r="AO114" s="28"/>
      <c r="AP114" s="69" t="n">
        <v>0.518415794339566</v>
      </c>
      <c r="AQ114" s="40" t="n">
        <v>0.252303838239241</v>
      </c>
      <c r="AR114" s="40" t="n">
        <v>0</v>
      </c>
      <c r="AS114" s="70" t="n">
        <v>0</v>
      </c>
      <c r="AT114" s="7"/>
    </row>
    <row r="115" customFormat="false" ht="12.75" hidden="false" customHeight="false" outlineLevel="0" collapsed="false">
      <c r="A115" s="31" t="s">
        <v>171</v>
      </c>
      <c r="B115" s="2" t="s">
        <v>169</v>
      </c>
      <c r="C115" s="7"/>
      <c r="D115" s="28" t="n">
        <v>54498</v>
      </c>
      <c r="E115" s="29" t="n">
        <v>12496</v>
      </c>
      <c r="F115" s="7"/>
      <c r="G115" s="90" t="n">
        <v>26848</v>
      </c>
      <c r="H115" s="28" t="n">
        <v>1402</v>
      </c>
      <c r="I115" s="28" t="n">
        <v>0</v>
      </c>
      <c r="J115" s="91" t="n">
        <v>3</v>
      </c>
      <c r="K115" s="28" t="n">
        <v>0</v>
      </c>
      <c r="L115" s="28" t="n">
        <v>22</v>
      </c>
      <c r="M115" s="28" t="n">
        <v>0</v>
      </c>
      <c r="N115" s="28" t="n">
        <v>0</v>
      </c>
      <c r="O115" s="28" t="n">
        <v>0</v>
      </c>
      <c r="P115" s="28" t="n">
        <v>0</v>
      </c>
      <c r="Q115" s="28" t="n">
        <v>0</v>
      </c>
      <c r="R115" s="28" t="n">
        <v>0</v>
      </c>
      <c r="S115" s="28" t="n">
        <v>0</v>
      </c>
      <c r="T115" s="28" t="n">
        <v>0</v>
      </c>
      <c r="U115" s="91" t="n">
        <v>13727</v>
      </c>
      <c r="V115" s="28" t="n">
        <v>0</v>
      </c>
      <c r="W115" s="28" t="n">
        <v>0</v>
      </c>
      <c r="X115" s="28" t="n">
        <v>0</v>
      </c>
      <c r="Y115" s="92" t="n">
        <v>0</v>
      </c>
      <c r="Z115" s="7"/>
      <c r="AA115" s="92" t="n">
        <v>42002</v>
      </c>
      <c r="AB115" s="7"/>
      <c r="AC115" s="29" t="n">
        <v>1402</v>
      </c>
      <c r="AD115" s="29" t="n">
        <v>26851</v>
      </c>
      <c r="AE115" s="93" t="n">
        <v>0</v>
      </c>
      <c r="AF115" s="29" t="n">
        <v>22</v>
      </c>
      <c r="AG115" s="94" t="n">
        <v>13727</v>
      </c>
      <c r="AH115" s="93" t="n">
        <v>0</v>
      </c>
      <c r="AI115" s="94" t="n">
        <v>0</v>
      </c>
      <c r="AJ115" s="7"/>
      <c r="AK115" s="28" t="n">
        <v>28253</v>
      </c>
      <c r="AL115" s="28" t="n">
        <v>13749</v>
      </c>
      <c r="AM115" s="28" t="n">
        <v>0</v>
      </c>
      <c r="AN115" s="91" t="n">
        <v>0</v>
      </c>
      <c r="AO115" s="28"/>
      <c r="AP115" s="69" t="n">
        <v>0.518422694410804</v>
      </c>
      <c r="AQ115" s="40" t="n">
        <v>0.252284487504129</v>
      </c>
      <c r="AR115" s="40" t="n">
        <v>0</v>
      </c>
      <c r="AS115" s="70" t="n">
        <v>0</v>
      </c>
      <c r="AT115" s="7"/>
    </row>
    <row r="116" customFormat="false" ht="12.75" hidden="false" customHeight="false" outlineLevel="0" collapsed="false">
      <c r="A116" s="31" t="s">
        <v>172</v>
      </c>
      <c r="B116" s="2" t="s">
        <v>169</v>
      </c>
      <c r="C116" s="7"/>
      <c r="D116" s="28" t="n">
        <v>8199</v>
      </c>
      <c r="E116" s="29" t="n">
        <v>0</v>
      </c>
      <c r="F116" s="7"/>
      <c r="G116" s="90" t="n">
        <v>0</v>
      </c>
      <c r="H116" s="28" t="n">
        <v>0</v>
      </c>
      <c r="I116" s="28" t="n">
        <v>0</v>
      </c>
      <c r="J116" s="91" t="n">
        <v>0</v>
      </c>
      <c r="K116" s="28" t="n">
        <v>0</v>
      </c>
      <c r="L116" s="28" t="n">
        <v>0</v>
      </c>
      <c r="M116" s="28" t="n">
        <v>0</v>
      </c>
      <c r="N116" s="28" t="n">
        <v>0</v>
      </c>
      <c r="O116" s="28" t="n">
        <v>0</v>
      </c>
      <c r="P116" s="28" t="n">
        <v>0</v>
      </c>
      <c r="Q116" s="28" t="n">
        <v>0</v>
      </c>
      <c r="R116" s="28" t="n">
        <v>0</v>
      </c>
      <c r="S116" s="28" t="n">
        <v>0</v>
      </c>
      <c r="T116" s="28" t="n">
        <v>0</v>
      </c>
      <c r="U116" s="91" t="n">
        <v>8199</v>
      </c>
      <c r="V116" s="28" t="n">
        <v>0</v>
      </c>
      <c r="W116" s="28" t="n">
        <v>0</v>
      </c>
      <c r="X116" s="28" t="n">
        <v>0</v>
      </c>
      <c r="Y116" s="92" t="n">
        <v>0</v>
      </c>
      <c r="Z116" s="7"/>
      <c r="AA116" s="92" t="n">
        <v>8199</v>
      </c>
      <c r="AB116" s="7"/>
      <c r="AC116" s="29" t="n">
        <v>0</v>
      </c>
      <c r="AD116" s="29" t="n">
        <v>0</v>
      </c>
      <c r="AE116" s="93" t="n">
        <v>0</v>
      </c>
      <c r="AF116" s="29" t="n">
        <v>0</v>
      </c>
      <c r="AG116" s="94" t="n">
        <v>8199</v>
      </c>
      <c r="AH116" s="93" t="n">
        <v>0</v>
      </c>
      <c r="AI116" s="94" t="n">
        <v>0</v>
      </c>
      <c r="AJ116" s="7"/>
      <c r="AK116" s="28" t="n">
        <v>0</v>
      </c>
      <c r="AL116" s="28" t="n">
        <v>8199</v>
      </c>
      <c r="AM116" s="28" t="n">
        <v>0</v>
      </c>
      <c r="AN116" s="91" t="n">
        <v>0</v>
      </c>
      <c r="AO116" s="28"/>
      <c r="AP116" s="69" t="n">
        <v>0</v>
      </c>
      <c r="AQ116" s="40" t="n">
        <v>1</v>
      </c>
      <c r="AR116" s="40" t="n">
        <v>0</v>
      </c>
      <c r="AS116" s="70" t="n">
        <v>0</v>
      </c>
      <c r="AT116" s="7"/>
    </row>
    <row r="117" customFormat="false" ht="12.75" hidden="false" customHeight="false" outlineLevel="0" collapsed="false">
      <c r="A117" s="31" t="s">
        <v>173</v>
      </c>
      <c r="B117" s="2" t="s">
        <v>174</v>
      </c>
      <c r="C117" s="7"/>
      <c r="D117" s="28" t="n">
        <v>13000</v>
      </c>
      <c r="E117" s="29" t="n">
        <v>2994</v>
      </c>
      <c r="F117" s="7"/>
      <c r="G117" s="90" t="n">
        <v>6404</v>
      </c>
      <c r="H117" s="28" t="n">
        <v>49</v>
      </c>
      <c r="I117" s="28" t="n">
        <v>261</v>
      </c>
      <c r="J117" s="91" t="n">
        <v>0</v>
      </c>
      <c r="K117" s="28" t="n">
        <v>0</v>
      </c>
      <c r="L117" s="28" t="n">
        <v>0</v>
      </c>
      <c r="M117" s="28" t="n">
        <v>0</v>
      </c>
      <c r="N117" s="28" t="n">
        <v>0</v>
      </c>
      <c r="O117" s="28" t="n">
        <v>0</v>
      </c>
      <c r="P117" s="28" t="n">
        <v>0</v>
      </c>
      <c r="Q117" s="28" t="n">
        <v>0</v>
      </c>
      <c r="R117" s="28" t="n">
        <v>5</v>
      </c>
      <c r="S117" s="28" t="n">
        <v>0</v>
      </c>
      <c r="T117" s="28" t="n">
        <v>0</v>
      </c>
      <c r="U117" s="91" t="n">
        <v>3287</v>
      </c>
      <c r="V117" s="28" t="n">
        <v>0</v>
      </c>
      <c r="W117" s="28" t="n">
        <v>0</v>
      </c>
      <c r="X117" s="28" t="n">
        <v>0</v>
      </c>
      <c r="Y117" s="92" t="n">
        <v>0</v>
      </c>
      <c r="Z117" s="7"/>
      <c r="AA117" s="92" t="n">
        <v>10006</v>
      </c>
      <c r="AB117" s="7"/>
      <c r="AC117" s="29" t="n">
        <v>310</v>
      </c>
      <c r="AD117" s="29" t="n">
        <v>6404</v>
      </c>
      <c r="AE117" s="93" t="n">
        <v>5</v>
      </c>
      <c r="AF117" s="29" t="n">
        <v>0</v>
      </c>
      <c r="AG117" s="94" t="n">
        <v>3287</v>
      </c>
      <c r="AH117" s="93" t="n">
        <v>0</v>
      </c>
      <c r="AI117" s="94" t="n">
        <v>0</v>
      </c>
      <c r="AJ117" s="7"/>
      <c r="AK117" s="28" t="n">
        <v>6714</v>
      </c>
      <c r="AL117" s="28" t="n">
        <v>3292</v>
      </c>
      <c r="AM117" s="28" t="n">
        <v>0</v>
      </c>
      <c r="AN117" s="91" t="n">
        <v>0</v>
      </c>
      <c r="AO117" s="28"/>
      <c r="AP117" s="69" t="n">
        <v>0.516461538461538</v>
      </c>
      <c r="AQ117" s="40" t="n">
        <v>0.253230769230769</v>
      </c>
      <c r="AR117" s="40" t="n">
        <v>0</v>
      </c>
      <c r="AS117" s="70" t="n">
        <v>0</v>
      </c>
      <c r="AT117" s="7"/>
    </row>
    <row r="118" customFormat="false" ht="12.75" hidden="false" customHeight="false" outlineLevel="0" collapsed="false">
      <c r="A118" s="31" t="s">
        <v>175</v>
      </c>
      <c r="B118" s="2" t="s">
        <v>176</v>
      </c>
      <c r="C118" s="7"/>
      <c r="D118" s="28" t="n">
        <v>7281</v>
      </c>
      <c r="E118" s="29" t="n">
        <v>2362</v>
      </c>
      <c r="F118" s="7"/>
      <c r="G118" s="90" t="n">
        <v>27</v>
      </c>
      <c r="H118" s="28" t="n">
        <v>187</v>
      </c>
      <c r="I118" s="28" t="n">
        <v>3587</v>
      </c>
      <c r="J118" s="91" t="n">
        <v>0</v>
      </c>
      <c r="K118" s="28" t="n">
        <v>0</v>
      </c>
      <c r="L118" s="28" t="n">
        <v>3</v>
      </c>
      <c r="M118" s="28" t="n">
        <v>0</v>
      </c>
      <c r="N118" s="28" t="n">
        <v>0</v>
      </c>
      <c r="O118" s="28" t="n">
        <v>0</v>
      </c>
      <c r="P118" s="28" t="n">
        <v>0</v>
      </c>
      <c r="Q118" s="28" t="n">
        <v>0</v>
      </c>
      <c r="R118" s="28" t="n">
        <v>0</v>
      </c>
      <c r="S118" s="28" t="n">
        <v>450</v>
      </c>
      <c r="T118" s="28" t="n">
        <v>0</v>
      </c>
      <c r="U118" s="91" t="n">
        <v>665</v>
      </c>
      <c r="V118" s="28" t="n">
        <v>0</v>
      </c>
      <c r="W118" s="28" t="n">
        <v>0</v>
      </c>
      <c r="X118" s="28" t="n">
        <v>0</v>
      </c>
      <c r="Y118" s="92" t="n">
        <v>0</v>
      </c>
      <c r="Z118" s="7"/>
      <c r="AA118" s="92" t="n">
        <v>4919</v>
      </c>
      <c r="AB118" s="7"/>
      <c r="AC118" s="29" t="n">
        <v>3774</v>
      </c>
      <c r="AD118" s="29" t="n">
        <v>27</v>
      </c>
      <c r="AE118" s="93" t="n">
        <v>0</v>
      </c>
      <c r="AF118" s="29" t="n">
        <v>453</v>
      </c>
      <c r="AG118" s="94" t="n">
        <v>665</v>
      </c>
      <c r="AH118" s="93" t="n">
        <v>0</v>
      </c>
      <c r="AI118" s="94" t="n">
        <v>0</v>
      </c>
      <c r="AJ118" s="7"/>
      <c r="AK118" s="28" t="n">
        <v>3801</v>
      </c>
      <c r="AL118" s="28" t="n">
        <v>1118</v>
      </c>
      <c r="AM118" s="28" t="n">
        <v>0</v>
      </c>
      <c r="AN118" s="91" t="n">
        <v>0</v>
      </c>
      <c r="AO118" s="28"/>
      <c r="AP118" s="69" t="n">
        <v>0.522043675319324</v>
      </c>
      <c r="AQ118" s="40" t="n">
        <v>0.15355033649224</v>
      </c>
      <c r="AR118" s="40" t="n">
        <v>0</v>
      </c>
      <c r="AS118" s="70" t="n">
        <v>0</v>
      </c>
      <c r="AT118" s="7"/>
    </row>
    <row r="119" customFormat="false" ht="12.75" hidden="false" customHeight="false" outlineLevel="0" collapsed="false">
      <c r="A119" s="31" t="s">
        <v>177</v>
      </c>
      <c r="B119" s="2" t="s">
        <v>176</v>
      </c>
      <c r="C119" s="7"/>
      <c r="D119" s="28" t="n">
        <v>12156</v>
      </c>
      <c r="E119" s="29" t="n">
        <v>3941</v>
      </c>
      <c r="F119" s="7"/>
      <c r="G119" s="90" t="n">
        <v>45</v>
      </c>
      <c r="H119" s="28" t="n">
        <v>313</v>
      </c>
      <c r="I119" s="28" t="n">
        <v>5988</v>
      </c>
      <c r="J119" s="91" t="n">
        <v>0</v>
      </c>
      <c r="K119" s="28" t="n">
        <v>0</v>
      </c>
      <c r="L119" s="28" t="n">
        <v>7</v>
      </c>
      <c r="M119" s="28" t="n">
        <v>0</v>
      </c>
      <c r="N119" s="28" t="n">
        <v>0</v>
      </c>
      <c r="O119" s="28" t="n">
        <v>0</v>
      </c>
      <c r="P119" s="28" t="n">
        <v>0</v>
      </c>
      <c r="Q119" s="28" t="n">
        <v>0</v>
      </c>
      <c r="R119" s="28" t="n">
        <v>0</v>
      </c>
      <c r="S119" s="28" t="n">
        <v>751</v>
      </c>
      <c r="T119" s="28" t="n">
        <v>0</v>
      </c>
      <c r="U119" s="91" t="n">
        <v>1111</v>
      </c>
      <c r="V119" s="28" t="n">
        <v>0</v>
      </c>
      <c r="W119" s="28" t="n">
        <v>0</v>
      </c>
      <c r="X119" s="28" t="n">
        <v>0</v>
      </c>
      <c r="Y119" s="92" t="n">
        <v>0</v>
      </c>
      <c r="Z119" s="7"/>
      <c r="AA119" s="92" t="n">
        <v>8215</v>
      </c>
      <c r="AB119" s="7"/>
      <c r="AC119" s="29" t="n">
        <v>6301</v>
      </c>
      <c r="AD119" s="29" t="n">
        <v>45</v>
      </c>
      <c r="AE119" s="93" t="n">
        <v>0</v>
      </c>
      <c r="AF119" s="29" t="n">
        <v>758</v>
      </c>
      <c r="AG119" s="94" t="n">
        <v>1111</v>
      </c>
      <c r="AH119" s="93" t="n">
        <v>0</v>
      </c>
      <c r="AI119" s="94" t="n">
        <v>0</v>
      </c>
      <c r="AJ119" s="7"/>
      <c r="AK119" s="28" t="n">
        <v>6346</v>
      </c>
      <c r="AL119" s="28" t="n">
        <v>1869</v>
      </c>
      <c r="AM119" s="28" t="n">
        <v>0</v>
      </c>
      <c r="AN119" s="91" t="n">
        <v>0</v>
      </c>
      <c r="AO119" s="28"/>
      <c r="AP119" s="69" t="n">
        <v>0.522046725896677</v>
      </c>
      <c r="AQ119" s="40" t="n">
        <v>0.153751233958539</v>
      </c>
      <c r="AR119" s="40" t="n">
        <v>0</v>
      </c>
      <c r="AS119" s="70" t="n">
        <v>0</v>
      </c>
      <c r="AT119" s="7"/>
    </row>
    <row r="120" customFormat="false" ht="12.75" hidden="false" customHeight="false" outlineLevel="0" collapsed="false">
      <c r="A120" s="31" t="s">
        <v>178</v>
      </c>
      <c r="B120" s="2" t="s">
        <v>179</v>
      </c>
      <c r="C120" s="7"/>
      <c r="D120" s="28" t="n">
        <v>206</v>
      </c>
      <c r="E120" s="29" t="n">
        <v>0</v>
      </c>
      <c r="F120" s="7"/>
      <c r="G120" s="90" t="n">
        <v>0</v>
      </c>
      <c r="H120" s="28" t="n">
        <v>0</v>
      </c>
      <c r="I120" s="28" t="n">
        <v>0</v>
      </c>
      <c r="J120" s="91" t="n">
        <v>0</v>
      </c>
      <c r="K120" s="28" t="n">
        <v>0</v>
      </c>
      <c r="L120" s="28" t="n">
        <v>0</v>
      </c>
      <c r="M120" s="28" t="n">
        <v>0</v>
      </c>
      <c r="N120" s="28" t="n">
        <v>0</v>
      </c>
      <c r="O120" s="28" t="n">
        <v>0</v>
      </c>
      <c r="P120" s="28" t="n">
        <v>0</v>
      </c>
      <c r="Q120" s="28" t="n">
        <v>0</v>
      </c>
      <c r="R120" s="28" t="n">
        <v>0</v>
      </c>
      <c r="S120" s="28" t="n">
        <v>0</v>
      </c>
      <c r="T120" s="28" t="n">
        <v>0</v>
      </c>
      <c r="U120" s="91" t="n">
        <v>206</v>
      </c>
      <c r="V120" s="28" t="n">
        <v>0</v>
      </c>
      <c r="W120" s="28" t="n">
        <v>0</v>
      </c>
      <c r="X120" s="28" t="n">
        <v>0</v>
      </c>
      <c r="Y120" s="92" t="n">
        <v>0</v>
      </c>
      <c r="Z120" s="7"/>
      <c r="AA120" s="92" t="n">
        <v>206</v>
      </c>
      <c r="AB120" s="7"/>
      <c r="AC120" s="29" t="n">
        <v>0</v>
      </c>
      <c r="AD120" s="29" t="n">
        <v>0</v>
      </c>
      <c r="AE120" s="93" t="n">
        <v>0</v>
      </c>
      <c r="AF120" s="29" t="n">
        <v>0</v>
      </c>
      <c r="AG120" s="94" t="n">
        <v>206</v>
      </c>
      <c r="AH120" s="93" t="n">
        <v>0</v>
      </c>
      <c r="AI120" s="94" t="n">
        <v>0</v>
      </c>
      <c r="AJ120" s="7"/>
      <c r="AK120" s="28" t="n">
        <v>0</v>
      </c>
      <c r="AL120" s="28" t="n">
        <v>206</v>
      </c>
      <c r="AM120" s="28" t="n">
        <v>0</v>
      </c>
      <c r="AN120" s="91" t="n">
        <v>0</v>
      </c>
      <c r="AO120" s="28"/>
      <c r="AP120" s="69" t="n">
        <v>0</v>
      </c>
      <c r="AQ120" s="40" t="n">
        <v>1</v>
      </c>
      <c r="AR120" s="40" t="n">
        <v>0</v>
      </c>
      <c r="AS120" s="70" t="n">
        <v>0</v>
      </c>
      <c r="AT120" s="7"/>
    </row>
    <row r="121" customFormat="false" ht="12.75" hidden="false" customHeight="false" outlineLevel="0" collapsed="false">
      <c r="A121" s="31" t="s">
        <v>180</v>
      </c>
      <c r="B121" s="2" t="s">
        <v>179</v>
      </c>
      <c r="C121" s="7"/>
      <c r="D121" s="28" t="n">
        <v>236</v>
      </c>
      <c r="E121" s="29" t="n">
        <v>58</v>
      </c>
      <c r="F121" s="7"/>
      <c r="G121" s="90" t="n">
        <v>116</v>
      </c>
      <c r="H121" s="28" t="n">
        <v>0</v>
      </c>
      <c r="I121" s="28" t="n">
        <v>4</v>
      </c>
      <c r="J121" s="91" t="n">
        <v>0</v>
      </c>
      <c r="K121" s="28" t="n">
        <v>0</v>
      </c>
      <c r="L121" s="28" t="n">
        <v>0</v>
      </c>
      <c r="M121" s="28" t="n">
        <v>0</v>
      </c>
      <c r="N121" s="28" t="n">
        <v>0</v>
      </c>
      <c r="O121" s="28" t="n">
        <v>0</v>
      </c>
      <c r="P121" s="28" t="n">
        <v>0</v>
      </c>
      <c r="Q121" s="28" t="n">
        <v>0</v>
      </c>
      <c r="R121" s="28" t="n">
        <v>0</v>
      </c>
      <c r="S121" s="28" t="n">
        <v>0</v>
      </c>
      <c r="T121" s="28" t="n">
        <v>0</v>
      </c>
      <c r="U121" s="91" t="n">
        <v>58</v>
      </c>
      <c r="V121" s="28" t="n">
        <v>0</v>
      </c>
      <c r="W121" s="28" t="n">
        <v>0</v>
      </c>
      <c r="X121" s="28" t="n">
        <v>0</v>
      </c>
      <c r="Y121" s="92" t="n">
        <v>0</v>
      </c>
      <c r="Z121" s="7"/>
      <c r="AA121" s="92" t="n">
        <v>178</v>
      </c>
      <c r="AB121" s="7"/>
      <c r="AC121" s="29" t="n">
        <v>4</v>
      </c>
      <c r="AD121" s="29" t="n">
        <v>116</v>
      </c>
      <c r="AE121" s="93" t="n">
        <v>0</v>
      </c>
      <c r="AF121" s="29" t="n">
        <v>0</v>
      </c>
      <c r="AG121" s="94" t="n">
        <v>58</v>
      </c>
      <c r="AH121" s="93" t="n">
        <v>0</v>
      </c>
      <c r="AI121" s="94" t="n">
        <v>0</v>
      </c>
      <c r="AJ121" s="7"/>
      <c r="AK121" s="28" t="n">
        <v>120</v>
      </c>
      <c r="AL121" s="28" t="n">
        <v>58</v>
      </c>
      <c r="AM121" s="28" t="n">
        <v>0</v>
      </c>
      <c r="AN121" s="91" t="n">
        <v>0</v>
      </c>
      <c r="AO121" s="28"/>
      <c r="AP121" s="69" t="n">
        <v>0.508474576271186</v>
      </c>
      <c r="AQ121" s="40" t="n">
        <v>0.245762711864407</v>
      </c>
      <c r="AR121" s="40" t="n">
        <v>0</v>
      </c>
      <c r="AS121" s="70" t="n">
        <v>0</v>
      </c>
      <c r="AT121" s="7"/>
    </row>
    <row r="122" customFormat="false" ht="12.75" hidden="false" customHeight="false" outlineLevel="0" collapsed="false">
      <c r="A122" s="31" t="s">
        <v>181</v>
      </c>
      <c r="B122" s="2" t="s">
        <v>182</v>
      </c>
      <c r="C122" s="7"/>
      <c r="D122" s="28" t="n">
        <v>63532</v>
      </c>
      <c r="E122" s="29" t="n">
        <v>14567</v>
      </c>
      <c r="F122" s="7"/>
      <c r="G122" s="90" t="n">
        <v>31299</v>
      </c>
      <c r="H122" s="28" t="n">
        <v>1634</v>
      </c>
      <c r="I122" s="28" t="n">
        <v>0</v>
      </c>
      <c r="J122" s="91" t="n">
        <v>4</v>
      </c>
      <c r="K122" s="28" t="n">
        <v>25</v>
      </c>
      <c r="L122" s="28" t="n">
        <v>0</v>
      </c>
      <c r="M122" s="28" t="n">
        <v>0</v>
      </c>
      <c r="N122" s="28" t="n">
        <v>0</v>
      </c>
      <c r="O122" s="28" t="n">
        <v>0</v>
      </c>
      <c r="P122" s="28" t="n">
        <v>0</v>
      </c>
      <c r="Q122" s="28" t="n">
        <v>0</v>
      </c>
      <c r="R122" s="28" t="n">
        <v>0</v>
      </c>
      <c r="S122" s="28" t="n">
        <v>0</v>
      </c>
      <c r="T122" s="28" t="n">
        <v>0</v>
      </c>
      <c r="U122" s="91" t="n">
        <v>16003</v>
      </c>
      <c r="V122" s="28" t="n">
        <v>0</v>
      </c>
      <c r="W122" s="28" t="n">
        <v>0</v>
      </c>
      <c r="X122" s="28" t="n">
        <v>0</v>
      </c>
      <c r="Y122" s="92" t="n">
        <v>0</v>
      </c>
      <c r="Z122" s="7"/>
      <c r="AA122" s="92" t="n">
        <v>48965</v>
      </c>
      <c r="AB122" s="7"/>
      <c r="AC122" s="29" t="n">
        <v>1634</v>
      </c>
      <c r="AD122" s="29" t="n">
        <v>31303</v>
      </c>
      <c r="AE122" s="93" t="n">
        <v>0</v>
      </c>
      <c r="AF122" s="29" t="n">
        <v>25</v>
      </c>
      <c r="AG122" s="94" t="n">
        <v>16003</v>
      </c>
      <c r="AH122" s="93" t="n">
        <v>0</v>
      </c>
      <c r="AI122" s="94" t="n">
        <v>0</v>
      </c>
      <c r="AJ122" s="7"/>
      <c r="AK122" s="28" t="n">
        <v>32937</v>
      </c>
      <c r="AL122" s="28" t="n">
        <v>16028</v>
      </c>
      <c r="AM122" s="28" t="n">
        <v>0</v>
      </c>
      <c r="AN122" s="91" t="n">
        <v>0</v>
      </c>
      <c r="AO122" s="28"/>
      <c r="AP122" s="69" t="n">
        <v>0.518431656488069</v>
      </c>
      <c r="AQ122" s="40" t="n">
        <v>0.252282314424227</v>
      </c>
      <c r="AR122" s="40" t="n">
        <v>0</v>
      </c>
      <c r="AS122" s="70" t="n">
        <v>0</v>
      </c>
      <c r="AT122" s="7"/>
    </row>
    <row r="123" customFormat="false" ht="12.75" hidden="false" customHeight="false" outlineLevel="0" collapsed="false">
      <c r="A123" s="31" t="s">
        <v>183</v>
      </c>
      <c r="B123" s="2" t="s">
        <v>182</v>
      </c>
      <c r="C123" s="7"/>
      <c r="D123" s="28" t="n">
        <v>38053</v>
      </c>
      <c r="E123" s="29" t="n">
        <v>8725</v>
      </c>
      <c r="F123" s="7"/>
      <c r="G123" s="90" t="n">
        <v>18746</v>
      </c>
      <c r="H123" s="28" t="n">
        <v>979</v>
      </c>
      <c r="I123" s="28" t="n">
        <v>0</v>
      </c>
      <c r="J123" s="91" t="n">
        <v>2</v>
      </c>
      <c r="K123" s="28" t="n">
        <v>15</v>
      </c>
      <c r="L123" s="28" t="n">
        <v>0</v>
      </c>
      <c r="M123" s="28" t="n">
        <v>0</v>
      </c>
      <c r="N123" s="28" t="n">
        <v>0</v>
      </c>
      <c r="O123" s="28" t="n">
        <v>0</v>
      </c>
      <c r="P123" s="28" t="n">
        <v>0</v>
      </c>
      <c r="Q123" s="28" t="n">
        <v>0</v>
      </c>
      <c r="R123" s="28" t="n">
        <v>0</v>
      </c>
      <c r="S123" s="28" t="n">
        <v>0</v>
      </c>
      <c r="T123" s="28" t="n">
        <v>0</v>
      </c>
      <c r="U123" s="91" t="n">
        <v>9586</v>
      </c>
      <c r="V123" s="28" t="n">
        <v>0</v>
      </c>
      <c r="W123" s="28" t="n">
        <v>0</v>
      </c>
      <c r="X123" s="28" t="n">
        <v>0</v>
      </c>
      <c r="Y123" s="92" t="n">
        <v>0</v>
      </c>
      <c r="Z123" s="7"/>
      <c r="AA123" s="92" t="n">
        <v>29328</v>
      </c>
      <c r="AB123" s="7"/>
      <c r="AC123" s="29" t="n">
        <v>979</v>
      </c>
      <c r="AD123" s="29" t="n">
        <v>18748</v>
      </c>
      <c r="AE123" s="93" t="n">
        <v>0</v>
      </c>
      <c r="AF123" s="29" t="n">
        <v>15</v>
      </c>
      <c r="AG123" s="94" t="n">
        <v>9586</v>
      </c>
      <c r="AH123" s="93" t="n">
        <v>0</v>
      </c>
      <c r="AI123" s="94" t="n">
        <v>0</v>
      </c>
      <c r="AJ123" s="7"/>
      <c r="AK123" s="28" t="n">
        <v>19727</v>
      </c>
      <c r="AL123" s="28" t="n">
        <v>9601</v>
      </c>
      <c r="AM123" s="28" t="n">
        <v>0</v>
      </c>
      <c r="AN123" s="91" t="n">
        <v>0</v>
      </c>
      <c r="AO123" s="28"/>
      <c r="AP123" s="69" t="n">
        <v>0.518408535463695</v>
      </c>
      <c r="AQ123" s="40" t="n">
        <v>0.252305994271148</v>
      </c>
      <c r="AR123" s="40" t="n">
        <v>0</v>
      </c>
      <c r="AS123" s="70" t="n">
        <v>0</v>
      </c>
      <c r="AT123" s="7"/>
    </row>
    <row r="124" customFormat="false" ht="12.75" hidden="false" customHeight="false" outlineLevel="0" collapsed="false">
      <c r="A124" s="31" t="s">
        <v>184</v>
      </c>
      <c r="B124" s="2" t="s">
        <v>185</v>
      </c>
      <c r="C124" s="7"/>
      <c r="D124" s="28" t="n">
        <v>11418</v>
      </c>
      <c r="E124" s="29" t="n">
        <v>0</v>
      </c>
      <c r="F124" s="7"/>
      <c r="G124" s="90" t="n">
        <v>0</v>
      </c>
      <c r="H124" s="28" t="n">
        <v>0</v>
      </c>
      <c r="I124" s="28" t="n">
        <v>0</v>
      </c>
      <c r="J124" s="91" t="n">
        <v>0</v>
      </c>
      <c r="K124" s="28" t="n">
        <v>0</v>
      </c>
      <c r="L124" s="28" t="n">
        <v>0</v>
      </c>
      <c r="M124" s="28" t="n">
        <v>0</v>
      </c>
      <c r="N124" s="28" t="n">
        <v>0</v>
      </c>
      <c r="O124" s="28" t="n">
        <v>0</v>
      </c>
      <c r="P124" s="28" t="n">
        <v>0</v>
      </c>
      <c r="Q124" s="28" t="n">
        <v>0</v>
      </c>
      <c r="R124" s="28" t="n">
        <v>0</v>
      </c>
      <c r="S124" s="28" t="n">
        <v>0</v>
      </c>
      <c r="T124" s="28" t="n">
        <v>0</v>
      </c>
      <c r="U124" s="91" t="n">
        <v>11418</v>
      </c>
      <c r="V124" s="28" t="n">
        <v>0</v>
      </c>
      <c r="W124" s="28" t="n">
        <v>0</v>
      </c>
      <c r="X124" s="28" t="n">
        <v>0</v>
      </c>
      <c r="Y124" s="92" t="n">
        <v>0</v>
      </c>
      <c r="Z124" s="7"/>
      <c r="AA124" s="92" t="n">
        <v>11418</v>
      </c>
      <c r="AB124" s="7"/>
      <c r="AC124" s="29" t="n">
        <v>0</v>
      </c>
      <c r="AD124" s="29" t="n">
        <v>0</v>
      </c>
      <c r="AE124" s="93" t="n">
        <v>0</v>
      </c>
      <c r="AF124" s="29" t="n">
        <v>0</v>
      </c>
      <c r="AG124" s="94" t="n">
        <v>11418</v>
      </c>
      <c r="AH124" s="93" t="n">
        <v>0</v>
      </c>
      <c r="AI124" s="94" t="n">
        <v>0</v>
      </c>
      <c r="AJ124" s="7"/>
      <c r="AK124" s="28" t="n">
        <v>0</v>
      </c>
      <c r="AL124" s="28" t="n">
        <v>11418</v>
      </c>
      <c r="AM124" s="28" t="n">
        <v>0</v>
      </c>
      <c r="AN124" s="91" t="n">
        <v>0</v>
      </c>
      <c r="AO124" s="28"/>
      <c r="AP124" s="69" t="n">
        <v>0</v>
      </c>
      <c r="AQ124" s="40" t="n">
        <v>1</v>
      </c>
      <c r="AR124" s="40" t="n">
        <v>0</v>
      </c>
      <c r="AS124" s="70" t="n">
        <v>0</v>
      </c>
      <c r="AT124" s="7"/>
    </row>
    <row r="125" customFormat="false" ht="12.75" hidden="false" customHeight="false" outlineLevel="0" collapsed="false">
      <c r="A125" s="31"/>
      <c r="B125" s="36" t="s">
        <v>42</v>
      </c>
      <c r="C125" s="7"/>
      <c r="D125" s="95" t="n">
        <v>3208310</v>
      </c>
      <c r="E125" s="95" t="n">
        <v>340605</v>
      </c>
      <c r="F125" s="7"/>
      <c r="G125" s="33" t="n">
        <v>1045009</v>
      </c>
      <c r="H125" s="95" t="n">
        <v>79272</v>
      </c>
      <c r="I125" s="95" t="n">
        <v>190661</v>
      </c>
      <c r="J125" s="35" t="n">
        <v>5133</v>
      </c>
      <c r="K125" s="95" t="n">
        <v>616300</v>
      </c>
      <c r="L125" s="95" t="n">
        <v>327262</v>
      </c>
      <c r="M125" s="95" t="n">
        <v>0</v>
      </c>
      <c r="N125" s="95" t="n">
        <v>0</v>
      </c>
      <c r="O125" s="95" t="n">
        <v>454</v>
      </c>
      <c r="P125" s="95" t="n">
        <v>12992</v>
      </c>
      <c r="Q125" s="95" t="n">
        <v>11421</v>
      </c>
      <c r="R125" s="95" t="n">
        <v>37</v>
      </c>
      <c r="S125" s="95" t="n">
        <v>200263</v>
      </c>
      <c r="T125" s="95" t="n">
        <v>0</v>
      </c>
      <c r="U125" s="35" t="n">
        <v>378901</v>
      </c>
      <c r="V125" s="95" t="n">
        <v>0</v>
      </c>
      <c r="W125" s="95" t="n">
        <v>0</v>
      </c>
      <c r="X125" s="95" t="n">
        <v>0</v>
      </c>
      <c r="Y125" s="96" t="n">
        <v>0</v>
      </c>
      <c r="Z125" s="7"/>
      <c r="AA125" s="96" t="n">
        <v>2867705</v>
      </c>
      <c r="AB125" s="7"/>
      <c r="AC125" s="95" t="n">
        <v>269933</v>
      </c>
      <c r="AD125" s="95" t="n">
        <v>1050142</v>
      </c>
      <c r="AE125" s="33" t="n">
        <v>37</v>
      </c>
      <c r="AF125" s="95" t="n">
        <v>1168692</v>
      </c>
      <c r="AG125" s="35" t="n">
        <v>378901</v>
      </c>
      <c r="AH125" s="33" t="n">
        <v>0</v>
      </c>
      <c r="AI125" s="35" t="n">
        <v>0</v>
      </c>
      <c r="AJ125" s="7"/>
      <c r="AK125" s="95" t="n">
        <v>1320075</v>
      </c>
      <c r="AL125" s="95" t="n">
        <v>1547630</v>
      </c>
      <c r="AM125" s="95" t="n">
        <v>0</v>
      </c>
      <c r="AN125" s="35" t="n">
        <v>0</v>
      </c>
      <c r="AO125" s="28"/>
      <c r="AP125" s="69"/>
      <c r="AS125" s="70"/>
      <c r="AT125" s="7"/>
    </row>
    <row r="126" customFormat="false" ht="12.75" hidden="false" customHeight="false" outlineLevel="0" collapsed="false">
      <c r="A126" s="31"/>
      <c r="C126" s="7"/>
      <c r="D126" s="28"/>
      <c r="E126" s="29"/>
      <c r="F126" s="7"/>
      <c r="G126" s="90"/>
      <c r="H126" s="28"/>
      <c r="I126" s="28"/>
      <c r="J126" s="91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91"/>
      <c r="V126" s="28"/>
      <c r="W126" s="28"/>
      <c r="X126" s="28"/>
      <c r="Y126" s="92"/>
      <c r="Z126" s="7"/>
      <c r="AA126" s="92"/>
      <c r="AB126" s="7"/>
      <c r="AC126" s="29"/>
      <c r="AD126" s="29"/>
      <c r="AE126" s="93"/>
      <c r="AF126" s="29"/>
      <c r="AG126" s="94"/>
      <c r="AH126" s="93"/>
      <c r="AI126" s="94"/>
      <c r="AJ126" s="7"/>
      <c r="AK126" s="28"/>
      <c r="AL126" s="28"/>
      <c r="AM126" s="28"/>
      <c r="AN126" s="91"/>
      <c r="AO126" s="28"/>
      <c r="AP126" s="69"/>
      <c r="AS126" s="70"/>
      <c r="AT126" s="7"/>
    </row>
    <row r="127" customFormat="false" ht="12.75" hidden="false" customHeight="false" outlineLevel="0" collapsed="false">
      <c r="A127" s="30" t="s">
        <v>186</v>
      </c>
      <c r="B127" s="30"/>
      <c r="C127" s="7"/>
      <c r="D127" s="28"/>
      <c r="E127" s="29"/>
      <c r="F127" s="7"/>
      <c r="G127" s="90"/>
      <c r="H127" s="28"/>
      <c r="I127" s="28"/>
      <c r="J127" s="91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91"/>
      <c r="V127" s="28"/>
      <c r="W127" s="28"/>
      <c r="X127" s="28"/>
      <c r="Y127" s="92"/>
      <c r="Z127" s="7"/>
      <c r="AA127" s="92"/>
      <c r="AB127" s="7"/>
      <c r="AC127" s="29"/>
      <c r="AD127" s="29"/>
      <c r="AE127" s="93"/>
      <c r="AF127" s="29"/>
      <c r="AG127" s="94"/>
      <c r="AH127" s="93"/>
      <c r="AI127" s="94"/>
      <c r="AJ127" s="7"/>
      <c r="AK127" s="28"/>
      <c r="AL127" s="28"/>
      <c r="AM127" s="28"/>
      <c r="AN127" s="91"/>
      <c r="AO127" s="28"/>
      <c r="AP127" s="69"/>
      <c r="AS127" s="70"/>
      <c r="AT127" s="7"/>
    </row>
    <row r="128" customFormat="false" ht="12.75" hidden="false" customHeight="false" outlineLevel="0" collapsed="false">
      <c r="A128" s="31" t="s">
        <v>187</v>
      </c>
      <c r="B128" s="2" t="s">
        <v>188</v>
      </c>
      <c r="C128" s="7"/>
      <c r="D128" s="28" t="n">
        <v>61380</v>
      </c>
      <c r="E128" s="29" t="n">
        <v>0</v>
      </c>
      <c r="F128" s="7"/>
      <c r="G128" s="90" t="n">
        <v>0</v>
      </c>
      <c r="H128" s="28" t="n">
        <v>0</v>
      </c>
      <c r="I128" s="28" t="n">
        <v>61380</v>
      </c>
      <c r="J128" s="91" t="n">
        <v>0</v>
      </c>
      <c r="K128" s="28" t="n">
        <v>0</v>
      </c>
      <c r="L128" s="28" t="n">
        <v>0</v>
      </c>
      <c r="M128" s="28" t="n">
        <v>0</v>
      </c>
      <c r="N128" s="28" t="n">
        <v>0</v>
      </c>
      <c r="O128" s="28" t="n">
        <v>0</v>
      </c>
      <c r="P128" s="28" t="n">
        <v>0</v>
      </c>
      <c r="Q128" s="28" t="n">
        <v>0</v>
      </c>
      <c r="R128" s="28" t="n">
        <v>0</v>
      </c>
      <c r="S128" s="28" t="n">
        <v>0</v>
      </c>
      <c r="T128" s="28" t="n">
        <v>0</v>
      </c>
      <c r="U128" s="91" t="n">
        <v>0</v>
      </c>
      <c r="V128" s="28" t="n">
        <v>0</v>
      </c>
      <c r="W128" s="28" t="n">
        <v>0</v>
      </c>
      <c r="X128" s="28" t="n">
        <v>0</v>
      </c>
      <c r="Y128" s="92" t="n">
        <v>0</v>
      </c>
      <c r="Z128" s="7"/>
      <c r="AA128" s="92" t="n">
        <v>61380</v>
      </c>
      <c r="AB128" s="7"/>
      <c r="AC128" s="29" t="n">
        <v>61380</v>
      </c>
      <c r="AD128" s="29" t="n">
        <v>0</v>
      </c>
      <c r="AE128" s="93" t="n">
        <v>0</v>
      </c>
      <c r="AF128" s="29" t="n">
        <v>0</v>
      </c>
      <c r="AG128" s="94" t="n">
        <v>0</v>
      </c>
      <c r="AH128" s="93" t="n">
        <v>0</v>
      </c>
      <c r="AI128" s="94" t="n">
        <v>0</v>
      </c>
      <c r="AJ128" s="7"/>
      <c r="AK128" s="28" t="n">
        <v>61380</v>
      </c>
      <c r="AL128" s="28" t="n">
        <v>0</v>
      </c>
      <c r="AM128" s="28" t="n">
        <v>0</v>
      </c>
      <c r="AN128" s="91" t="n">
        <v>0</v>
      </c>
      <c r="AO128" s="28"/>
      <c r="AP128" s="69" t="n">
        <v>1</v>
      </c>
      <c r="AQ128" s="40" t="n">
        <v>0</v>
      </c>
      <c r="AR128" s="40" t="n">
        <v>0</v>
      </c>
      <c r="AS128" s="70" t="n">
        <v>0</v>
      </c>
      <c r="AT128" s="7"/>
    </row>
    <row r="129" customFormat="false" ht="12.75" hidden="false" customHeight="false" outlineLevel="0" collapsed="false">
      <c r="A129" s="31" t="s">
        <v>189</v>
      </c>
      <c r="B129" s="2" t="s">
        <v>190</v>
      </c>
      <c r="C129" s="7"/>
      <c r="D129" s="28" t="n">
        <v>25575</v>
      </c>
      <c r="E129" s="29" t="n">
        <v>378</v>
      </c>
      <c r="F129" s="7"/>
      <c r="G129" s="90" t="n">
        <v>103</v>
      </c>
      <c r="H129" s="28" t="n">
        <v>701</v>
      </c>
      <c r="I129" s="28" t="n">
        <v>11735</v>
      </c>
      <c r="J129" s="91" t="n">
        <v>1</v>
      </c>
      <c r="K129" s="28" t="n">
        <v>0</v>
      </c>
      <c r="L129" s="28" t="n">
        <v>0</v>
      </c>
      <c r="M129" s="28" t="n">
        <v>0</v>
      </c>
      <c r="N129" s="28" t="n">
        <v>0</v>
      </c>
      <c r="O129" s="28" t="n">
        <v>0</v>
      </c>
      <c r="P129" s="28" t="n">
        <v>0</v>
      </c>
      <c r="Q129" s="28" t="n">
        <v>0</v>
      </c>
      <c r="R129" s="28" t="n">
        <v>3</v>
      </c>
      <c r="S129" s="28" t="n">
        <v>0</v>
      </c>
      <c r="T129" s="28" t="n">
        <v>0</v>
      </c>
      <c r="U129" s="91" t="n">
        <v>12654</v>
      </c>
      <c r="V129" s="28" t="n">
        <v>0</v>
      </c>
      <c r="W129" s="28" t="n">
        <v>0</v>
      </c>
      <c r="X129" s="28" t="n">
        <v>0</v>
      </c>
      <c r="Y129" s="92" t="n">
        <v>0</v>
      </c>
      <c r="Z129" s="7"/>
      <c r="AA129" s="92" t="n">
        <v>25197</v>
      </c>
      <c r="AB129" s="7"/>
      <c r="AC129" s="29" t="n">
        <v>12436</v>
      </c>
      <c r="AD129" s="29" t="n">
        <v>104</v>
      </c>
      <c r="AE129" s="93" t="n">
        <v>3</v>
      </c>
      <c r="AF129" s="29" t="n">
        <v>0</v>
      </c>
      <c r="AG129" s="94" t="n">
        <v>12654</v>
      </c>
      <c r="AH129" s="93" t="n">
        <v>0</v>
      </c>
      <c r="AI129" s="94" t="n">
        <v>0</v>
      </c>
      <c r="AJ129" s="7"/>
      <c r="AK129" s="28" t="n">
        <v>12540</v>
      </c>
      <c r="AL129" s="28" t="n">
        <v>12657</v>
      </c>
      <c r="AM129" s="28" t="n">
        <v>0</v>
      </c>
      <c r="AN129" s="91" t="n">
        <v>0</v>
      </c>
      <c r="AO129" s="28"/>
      <c r="AP129" s="69" t="n">
        <v>0.490322580645161</v>
      </c>
      <c r="AQ129" s="40" t="n">
        <v>0.494897360703812</v>
      </c>
      <c r="AR129" s="40" t="n">
        <v>0</v>
      </c>
      <c r="AS129" s="70" t="n">
        <v>0</v>
      </c>
      <c r="AT129" s="7"/>
    </row>
    <row r="130" customFormat="false" ht="12.75" hidden="false" customHeight="false" outlineLevel="0" collapsed="false">
      <c r="A130" s="31" t="s">
        <v>191</v>
      </c>
      <c r="B130" s="2" t="s">
        <v>192</v>
      </c>
      <c r="C130" s="7"/>
      <c r="D130" s="28" t="n">
        <v>306900</v>
      </c>
      <c r="E130" s="29" t="n">
        <v>0</v>
      </c>
      <c r="F130" s="7"/>
      <c r="G130" s="90" t="n">
        <v>133505</v>
      </c>
      <c r="H130" s="28" t="n">
        <v>0</v>
      </c>
      <c r="I130" s="28" t="n">
        <v>173395</v>
      </c>
      <c r="J130" s="91" t="n">
        <v>0</v>
      </c>
      <c r="K130" s="28" t="n">
        <v>0</v>
      </c>
      <c r="L130" s="28" t="n">
        <v>0</v>
      </c>
      <c r="M130" s="28" t="n">
        <v>0</v>
      </c>
      <c r="N130" s="28" t="n">
        <v>0</v>
      </c>
      <c r="O130" s="28" t="n">
        <v>0</v>
      </c>
      <c r="P130" s="28" t="n">
        <v>0</v>
      </c>
      <c r="Q130" s="28" t="n">
        <v>0</v>
      </c>
      <c r="R130" s="28" t="n">
        <v>0</v>
      </c>
      <c r="S130" s="28" t="n">
        <v>0</v>
      </c>
      <c r="T130" s="28" t="n">
        <v>0</v>
      </c>
      <c r="U130" s="91" t="n">
        <v>0</v>
      </c>
      <c r="V130" s="28" t="n">
        <v>0</v>
      </c>
      <c r="W130" s="28" t="n">
        <v>0</v>
      </c>
      <c r="X130" s="28" t="n">
        <v>0</v>
      </c>
      <c r="Y130" s="92" t="n">
        <v>0</v>
      </c>
      <c r="Z130" s="7"/>
      <c r="AA130" s="92" t="n">
        <v>306900</v>
      </c>
      <c r="AB130" s="7"/>
      <c r="AC130" s="29" t="n">
        <v>173395</v>
      </c>
      <c r="AD130" s="29" t="n">
        <v>133505</v>
      </c>
      <c r="AE130" s="93" t="n">
        <v>0</v>
      </c>
      <c r="AF130" s="29" t="n">
        <v>0</v>
      </c>
      <c r="AG130" s="94" t="n">
        <v>0</v>
      </c>
      <c r="AH130" s="93" t="n">
        <v>0</v>
      </c>
      <c r="AI130" s="94" t="n">
        <v>0</v>
      </c>
      <c r="AJ130" s="7"/>
      <c r="AK130" s="28" t="n">
        <v>306900</v>
      </c>
      <c r="AL130" s="28" t="n">
        <v>0</v>
      </c>
      <c r="AM130" s="28" t="n">
        <v>0</v>
      </c>
      <c r="AN130" s="91" t="n">
        <v>0</v>
      </c>
      <c r="AO130" s="28"/>
      <c r="AP130" s="69" t="n">
        <v>1</v>
      </c>
      <c r="AQ130" s="40" t="n">
        <v>0</v>
      </c>
      <c r="AR130" s="40" t="n">
        <v>0</v>
      </c>
      <c r="AS130" s="70" t="n">
        <v>0</v>
      </c>
      <c r="AT130" s="7"/>
    </row>
    <row r="131" customFormat="false" ht="12.75" hidden="false" customHeight="false" outlineLevel="0" collapsed="false">
      <c r="A131" s="31" t="s">
        <v>193</v>
      </c>
      <c r="B131" s="2" t="s">
        <v>194</v>
      </c>
      <c r="C131" s="7"/>
      <c r="D131" s="28" t="n">
        <v>646</v>
      </c>
      <c r="E131" s="29" t="n">
        <v>0</v>
      </c>
      <c r="F131" s="7"/>
      <c r="G131" s="90" t="n">
        <v>0</v>
      </c>
      <c r="H131" s="28" t="n">
        <v>0</v>
      </c>
      <c r="I131" s="28" t="n">
        <v>0</v>
      </c>
      <c r="J131" s="91" t="n">
        <v>0</v>
      </c>
      <c r="K131" s="28" t="n">
        <v>0</v>
      </c>
      <c r="L131" s="28" t="n">
        <v>0</v>
      </c>
      <c r="M131" s="28" t="n">
        <v>0</v>
      </c>
      <c r="N131" s="28" t="n">
        <v>0</v>
      </c>
      <c r="O131" s="28" t="n">
        <v>0</v>
      </c>
      <c r="P131" s="28" t="n">
        <v>0</v>
      </c>
      <c r="Q131" s="28" t="n">
        <v>0</v>
      </c>
      <c r="R131" s="28" t="n">
        <v>0</v>
      </c>
      <c r="S131" s="28" t="n">
        <v>0</v>
      </c>
      <c r="T131" s="28" t="n">
        <v>0</v>
      </c>
      <c r="U131" s="91" t="n">
        <v>646</v>
      </c>
      <c r="V131" s="28" t="n">
        <v>0</v>
      </c>
      <c r="W131" s="28" t="n">
        <v>0</v>
      </c>
      <c r="X131" s="28" t="n">
        <v>0</v>
      </c>
      <c r="Y131" s="92" t="n">
        <v>0</v>
      </c>
      <c r="Z131" s="7"/>
      <c r="AA131" s="92" t="n">
        <v>646</v>
      </c>
      <c r="AB131" s="7"/>
      <c r="AC131" s="29" t="n">
        <v>0</v>
      </c>
      <c r="AD131" s="29" t="n">
        <v>0</v>
      </c>
      <c r="AE131" s="93" t="n">
        <v>0</v>
      </c>
      <c r="AF131" s="29" t="n">
        <v>0</v>
      </c>
      <c r="AG131" s="94" t="n">
        <v>646</v>
      </c>
      <c r="AH131" s="93" t="n">
        <v>0</v>
      </c>
      <c r="AI131" s="94" t="n">
        <v>0</v>
      </c>
      <c r="AJ131" s="7"/>
      <c r="AK131" s="28" t="n">
        <v>0</v>
      </c>
      <c r="AL131" s="28" t="n">
        <v>646</v>
      </c>
      <c r="AM131" s="28" t="n">
        <v>0</v>
      </c>
      <c r="AN131" s="91" t="n">
        <v>0</v>
      </c>
      <c r="AO131" s="28"/>
      <c r="AP131" s="69" t="n">
        <v>0</v>
      </c>
      <c r="AQ131" s="40" t="n">
        <v>1</v>
      </c>
      <c r="AR131" s="40" t="n">
        <v>0</v>
      </c>
      <c r="AS131" s="70" t="n">
        <v>0</v>
      </c>
      <c r="AT131" s="7"/>
    </row>
    <row r="132" customFormat="false" ht="12.75" hidden="false" customHeight="false" outlineLevel="0" collapsed="false">
      <c r="A132" s="31" t="s">
        <v>195</v>
      </c>
      <c r="B132" s="2" t="s">
        <v>196</v>
      </c>
      <c r="C132" s="7"/>
      <c r="D132" s="28" t="n">
        <v>46035</v>
      </c>
      <c r="E132" s="29" t="n">
        <v>1891</v>
      </c>
      <c r="F132" s="7"/>
      <c r="G132" s="90" t="n">
        <v>21123</v>
      </c>
      <c r="H132" s="28" t="n">
        <v>189</v>
      </c>
      <c r="I132" s="28" t="n">
        <v>987</v>
      </c>
      <c r="J132" s="91" t="n">
        <v>3</v>
      </c>
      <c r="K132" s="28" t="n">
        <v>0</v>
      </c>
      <c r="L132" s="28" t="n">
        <v>5724</v>
      </c>
      <c r="M132" s="28" t="n">
        <v>31</v>
      </c>
      <c r="N132" s="28" t="n">
        <v>0</v>
      </c>
      <c r="O132" s="28" t="n">
        <v>0</v>
      </c>
      <c r="P132" s="28" t="n">
        <v>0</v>
      </c>
      <c r="Q132" s="28" t="n">
        <v>0</v>
      </c>
      <c r="R132" s="28" t="n">
        <v>0</v>
      </c>
      <c r="S132" s="28" t="n">
        <v>0</v>
      </c>
      <c r="T132" s="28" t="n">
        <v>0</v>
      </c>
      <c r="U132" s="91" t="n">
        <v>16087</v>
      </c>
      <c r="V132" s="28" t="n">
        <v>0</v>
      </c>
      <c r="W132" s="28" t="n">
        <v>0</v>
      </c>
      <c r="X132" s="28" t="n">
        <v>0</v>
      </c>
      <c r="Y132" s="92" t="n">
        <v>0</v>
      </c>
      <c r="Z132" s="7"/>
      <c r="AA132" s="92" t="n">
        <v>44144</v>
      </c>
      <c r="AB132" s="7"/>
      <c r="AC132" s="29" t="n">
        <v>1176</v>
      </c>
      <c r="AD132" s="29" t="n">
        <v>21126</v>
      </c>
      <c r="AE132" s="93" t="n">
        <v>0</v>
      </c>
      <c r="AF132" s="29" t="n">
        <v>5755</v>
      </c>
      <c r="AG132" s="94" t="n">
        <v>16087</v>
      </c>
      <c r="AH132" s="93" t="n">
        <v>0</v>
      </c>
      <c r="AI132" s="94" t="n">
        <v>0</v>
      </c>
      <c r="AJ132" s="7"/>
      <c r="AK132" s="28" t="n">
        <v>22302</v>
      </c>
      <c r="AL132" s="28" t="n">
        <v>21842</v>
      </c>
      <c r="AM132" s="28" t="n">
        <v>0</v>
      </c>
      <c r="AN132" s="91" t="n">
        <v>0</v>
      </c>
      <c r="AO132" s="28"/>
      <c r="AP132" s="69" t="n">
        <v>0.484457478005865</v>
      </c>
      <c r="AQ132" s="40" t="n">
        <v>0.474465080916694</v>
      </c>
      <c r="AR132" s="40" t="n">
        <v>0</v>
      </c>
      <c r="AS132" s="70" t="n">
        <v>0</v>
      </c>
      <c r="AT132" s="7"/>
    </row>
    <row r="133" customFormat="false" ht="12.75" hidden="false" customHeight="false" outlineLevel="0" collapsed="false">
      <c r="A133" s="31" t="s">
        <v>197</v>
      </c>
      <c r="B133" s="2" t="s">
        <v>198</v>
      </c>
      <c r="C133" s="7"/>
      <c r="D133" s="28" t="n">
        <v>7000</v>
      </c>
      <c r="E133" s="29" t="n">
        <v>2303</v>
      </c>
      <c r="F133" s="7"/>
      <c r="G133" s="90" t="n">
        <v>3448</v>
      </c>
      <c r="H133" s="28" t="n">
        <v>26</v>
      </c>
      <c r="I133" s="28" t="n">
        <v>140</v>
      </c>
      <c r="J133" s="91" t="n">
        <v>0</v>
      </c>
      <c r="K133" s="28" t="n">
        <v>437</v>
      </c>
      <c r="L133" s="28" t="n">
        <v>0</v>
      </c>
      <c r="M133" s="28" t="n">
        <v>0</v>
      </c>
      <c r="N133" s="28" t="n">
        <v>0</v>
      </c>
      <c r="O133" s="28" t="n">
        <v>0</v>
      </c>
      <c r="P133" s="28" t="n">
        <v>0</v>
      </c>
      <c r="Q133" s="28" t="n">
        <v>0</v>
      </c>
      <c r="R133" s="28" t="n">
        <v>0</v>
      </c>
      <c r="S133" s="28" t="n">
        <v>0</v>
      </c>
      <c r="T133" s="28" t="n">
        <v>0</v>
      </c>
      <c r="U133" s="91" t="n">
        <v>646</v>
      </c>
      <c r="V133" s="28" t="n">
        <v>0</v>
      </c>
      <c r="W133" s="28" t="n">
        <v>0</v>
      </c>
      <c r="X133" s="28" t="n">
        <v>0</v>
      </c>
      <c r="Y133" s="92" t="n">
        <v>0</v>
      </c>
      <c r="Z133" s="7"/>
      <c r="AA133" s="92" t="n">
        <v>4697</v>
      </c>
      <c r="AB133" s="7"/>
      <c r="AC133" s="29" t="n">
        <v>166</v>
      </c>
      <c r="AD133" s="29" t="n">
        <v>3448</v>
      </c>
      <c r="AE133" s="93" t="n">
        <v>0</v>
      </c>
      <c r="AF133" s="29" t="n">
        <v>437</v>
      </c>
      <c r="AG133" s="94" t="n">
        <v>646</v>
      </c>
      <c r="AH133" s="93" t="n">
        <v>0</v>
      </c>
      <c r="AI133" s="94" t="n">
        <v>0</v>
      </c>
      <c r="AJ133" s="7"/>
      <c r="AK133" s="28" t="n">
        <v>3614</v>
      </c>
      <c r="AL133" s="28" t="n">
        <v>1083</v>
      </c>
      <c r="AM133" s="28" t="n">
        <v>0</v>
      </c>
      <c r="AN133" s="91" t="n">
        <v>0</v>
      </c>
      <c r="AO133" s="28"/>
      <c r="AP133" s="69" t="n">
        <v>0.516285714285714</v>
      </c>
      <c r="AQ133" s="40" t="n">
        <v>0.154714285714286</v>
      </c>
      <c r="AR133" s="40" t="n">
        <v>0</v>
      </c>
      <c r="AS133" s="70" t="n">
        <v>0</v>
      </c>
      <c r="AT133" s="7"/>
    </row>
    <row r="134" customFormat="false" ht="12.75" hidden="false" customHeight="false" outlineLevel="0" collapsed="false">
      <c r="A134" s="31" t="s">
        <v>199</v>
      </c>
      <c r="B134" s="2" t="s">
        <v>200</v>
      </c>
      <c r="C134" s="7"/>
      <c r="D134" s="28" t="n">
        <v>16495</v>
      </c>
      <c r="E134" s="29" t="n">
        <v>678</v>
      </c>
      <c r="F134" s="7"/>
      <c r="G134" s="90" t="n">
        <v>7569</v>
      </c>
      <c r="H134" s="28" t="n">
        <v>68</v>
      </c>
      <c r="I134" s="28" t="n">
        <v>354</v>
      </c>
      <c r="J134" s="91" t="n">
        <v>1</v>
      </c>
      <c r="K134" s="28" t="n">
        <v>11</v>
      </c>
      <c r="L134" s="28" t="n">
        <v>2050</v>
      </c>
      <c r="M134" s="28" t="n">
        <v>0</v>
      </c>
      <c r="N134" s="28" t="n">
        <v>0</v>
      </c>
      <c r="O134" s="28" t="n">
        <v>0</v>
      </c>
      <c r="P134" s="28" t="n">
        <v>0</v>
      </c>
      <c r="Q134" s="28" t="n">
        <v>0</v>
      </c>
      <c r="R134" s="28" t="n">
        <v>0</v>
      </c>
      <c r="S134" s="28" t="n">
        <v>0</v>
      </c>
      <c r="T134" s="28" t="n">
        <v>0</v>
      </c>
      <c r="U134" s="91" t="n">
        <v>5764</v>
      </c>
      <c r="V134" s="28" t="n">
        <v>0</v>
      </c>
      <c r="W134" s="28" t="n">
        <v>0</v>
      </c>
      <c r="X134" s="28" t="n">
        <v>0</v>
      </c>
      <c r="Y134" s="92" t="n">
        <v>0</v>
      </c>
      <c r="Z134" s="7"/>
      <c r="AA134" s="92" t="n">
        <v>15817</v>
      </c>
      <c r="AB134" s="7"/>
      <c r="AC134" s="29" t="n">
        <v>422</v>
      </c>
      <c r="AD134" s="29" t="n">
        <v>7570</v>
      </c>
      <c r="AE134" s="93" t="n">
        <v>0</v>
      </c>
      <c r="AF134" s="29" t="n">
        <v>2061</v>
      </c>
      <c r="AG134" s="94" t="n">
        <v>5764</v>
      </c>
      <c r="AH134" s="93" t="n">
        <v>0</v>
      </c>
      <c r="AI134" s="94" t="n">
        <v>0</v>
      </c>
      <c r="AJ134" s="7"/>
      <c r="AK134" s="28" t="n">
        <v>7992</v>
      </c>
      <c r="AL134" s="28" t="n">
        <v>7825</v>
      </c>
      <c r="AM134" s="28" t="n">
        <v>0</v>
      </c>
      <c r="AN134" s="91" t="n">
        <v>0</v>
      </c>
      <c r="AO134" s="28"/>
      <c r="AP134" s="69" t="n">
        <v>0.484510457714459</v>
      </c>
      <c r="AQ134" s="40" t="n">
        <v>0.474386177629585</v>
      </c>
      <c r="AR134" s="40" t="n">
        <v>0</v>
      </c>
      <c r="AS134" s="70" t="n">
        <v>0</v>
      </c>
      <c r="AT134" s="7"/>
    </row>
    <row r="135" customFormat="false" ht="12.75" hidden="false" customHeight="false" outlineLevel="0" collapsed="false">
      <c r="A135" s="31" t="s">
        <v>201</v>
      </c>
      <c r="B135" s="2" t="s">
        <v>202</v>
      </c>
      <c r="C135" s="7"/>
      <c r="D135" s="28" t="n">
        <v>4604</v>
      </c>
      <c r="E135" s="29" t="n">
        <v>0</v>
      </c>
      <c r="F135" s="7"/>
      <c r="G135" s="90" t="n">
        <v>4604</v>
      </c>
      <c r="H135" s="28" t="n">
        <v>0</v>
      </c>
      <c r="I135" s="28" t="n">
        <v>0</v>
      </c>
      <c r="J135" s="91" t="n">
        <v>0</v>
      </c>
      <c r="K135" s="28" t="n">
        <v>0</v>
      </c>
      <c r="L135" s="28" t="n">
        <v>0</v>
      </c>
      <c r="M135" s="28" t="n">
        <v>0</v>
      </c>
      <c r="N135" s="28" t="n">
        <v>0</v>
      </c>
      <c r="O135" s="28" t="n">
        <v>0</v>
      </c>
      <c r="P135" s="28" t="n">
        <v>0</v>
      </c>
      <c r="Q135" s="28" t="n">
        <v>0</v>
      </c>
      <c r="R135" s="28" t="n">
        <v>0</v>
      </c>
      <c r="S135" s="28" t="n">
        <v>0</v>
      </c>
      <c r="T135" s="28" t="n">
        <v>0</v>
      </c>
      <c r="U135" s="91" t="n">
        <v>0</v>
      </c>
      <c r="V135" s="28" t="n">
        <v>0</v>
      </c>
      <c r="W135" s="28" t="n">
        <v>0</v>
      </c>
      <c r="X135" s="28" t="n">
        <v>0</v>
      </c>
      <c r="Y135" s="92" t="n">
        <v>0</v>
      </c>
      <c r="Z135" s="7"/>
      <c r="AA135" s="92" t="n">
        <v>4604</v>
      </c>
      <c r="AB135" s="7"/>
      <c r="AC135" s="29" t="n">
        <v>0</v>
      </c>
      <c r="AD135" s="29" t="n">
        <v>4604</v>
      </c>
      <c r="AE135" s="93" t="n">
        <v>0</v>
      </c>
      <c r="AF135" s="29" t="n">
        <v>0</v>
      </c>
      <c r="AG135" s="94" t="n">
        <v>0</v>
      </c>
      <c r="AH135" s="93" t="n">
        <v>0</v>
      </c>
      <c r="AI135" s="94" t="n">
        <v>0</v>
      </c>
      <c r="AJ135" s="7"/>
      <c r="AK135" s="28" t="n">
        <v>4604</v>
      </c>
      <c r="AL135" s="28" t="n">
        <v>0</v>
      </c>
      <c r="AM135" s="28" t="n">
        <v>0</v>
      </c>
      <c r="AN135" s="91" t="n">
        <v>0</v>
      </c>
      <c r="AO135" s="28"/>
      <c r="AP135" s="69" t="n">
        <v>1</v>
      </c>
      <c r="AQ135" s="40" t="n">
        <v>0</v>
      </c>
      <c r="AR135" s="40" t="n">
        <v>0</v>
      </c>
      <c r="AS135" s="70" t="n">
        <v>0</v>
      </c>
      <c r="AT135" s="7"/>
    </row>
    <row r="136" customFormat="false" ht="12.75" hidden="false" customHeight="false" outlineLevel="0" collapsed="false">
      <c r="A136" s="31" t="s">
        <v>203</v>
      </c>
      <c r="B136" s="2" t="s">
        <v>108</v>
      </c>
      <c r="C136" s="7"/>
      <c r="D136" s="28" t="n">
        <v>9750</v>
      </c>
      <c r="E136" s="29" t="n">
        <v>0</v>
      </c>
      <c r="F136" s="7"/>
      <c r="G136" s="90" t="n">
        <v>0</v>
      </c>
      <c r="H136" s="28" t="n">
        <v>0</v>
      </c>
      <c r="I136" s="28" t="n">
        <v>0</v>
      </c>
      <c r="J136" s="91" t="n">
        <v>0</v>
      </c>
      <c r="K136" s="28" t="n">
        <v>0</v>
      </c>
      <c r="L136" s="28" t="n">
        <v>0</v>
      </c>
      <c r="M136" s="28" t="n">
        <v>0</v>
      </c>
      <c r="N136" s="28" t="n">
        <v>0</v>
      </c>
      <c r="O136" s="28" t="n">
        <v>0</v>
      </c>
      <c r="P136" s="28" t="n">
        <v>0</v>
      </c>
      <c r="Q136" s="28" t="n">
        <v>0</v>
      </c>
      <c r="R136" s="28" t="n">
        <v>0</v>
      </c>
      <c r="S136" s="28" t="n">
        <v>0</v>
      </c>
      <c r="T136" s="28" t="n">
        <v>0</v>
      </c>
      <c r="U136" s="91" t="n">
        <v>9750</v>
      </c>
      <c r="V136" s="28" t="n">
        <v>0</v>
      </c>
      <c r="W136" s="28" t="n">
        <v>0</v>
      </c>
      <c r="X136" s="28" t="n">
        <v>0</v>
      </c>
      <c r="Y136" s="92" t="n">
        <v>0</v>
      </c>
      <c r="Z136" s="7"/>
      <c r="AA136" s="92" t="n">
        <v>9750</v>
      </c>
      <c r="AB136" s="7"/>
      <c r="AC136" s="29" t="n">
        <v>0</v>
      </c>
      <c r="AD136" s="29" t="n">
        <v>0</v>
      </c>
      <c r="AE136" s="93" t="n">
        <v>0</v>
      </c>
      <c r="AF136" s="29" t="n">
        <v>0</v>
      </c>
      <c r="AG136" s="94" t="n">
        <v>9750</v>
      </c>
      <c r="AH136" s="93" t="n">
        <v>0</v>
      </c>
      <c r="AI136" s="94" t="n">
        <v>0</v>
      </c>
      <c r="AJ136" s="7"/>
      <c r="AK136" s="28" t="n">
        <v>0</v>
      </c>
      <c r="AL136" s="28" t="n">
        <v>9750</v>
      </c>
      <c r="AM136" s="28" t="n">
        <v>0</v>
      </c>
      <c r="AN136" s="91" t="n">
        <v>0</v>
      </c>
      <c r="AO136" s="28"/>
      <c r="AP136" s="69" t="n">
        <v>0</v>
      </c>
      <c r="AQ136" s="40" t="n">
        <v>1</v>
      </c>
      <c r="AR136" s="40" t="n">
        <v>0</v>
      </c>
      <c r="AS136" s="70" t="n">
        <v>0</v>
      </c>
      <c r="AT136" s="7"/>
    </row>
    <row r="137" customFormat="false" ht="12.75" hidden="false" customHeight="false" outlineLevel="0" collapsed="false">
      <c r="A137" s="31" t="s">
        <v>204</v>
      </c>
      <c r="B137" s="2" t="s">
        <v>108</v>
      </c>
      <c r="C137" s="7"/>
      <c r="D137" s="28" t="n">
        <v>40920</v>
      </c>
      <c r="E137" s="29" t="n">
        <v>4281</v>
      </c>
      <c r="F137" s="7"/>
      <c r="G137" s="90" t="n">
        <v>18776</v>
      </c>
      <c r="H137" s="28" t="n">
        <v>169</v>
      </c>
      <c r="I137" s="28" t="n">
        <v>878</v>
      </c>
      <c r="J137" s="91" t="n">
        <v>9</v>
      </c>
      <c r="K137" s="28" t="n">
        <v>1120</v>
      </c>
      <c r="L137" s="28" t="n">
        <v>0</v>
      </c>
      <c r="M137" s="28" t="n">
        <v>0</v>
      </c>
      <c r="N137" s="28" t="n">
        <v>0</v>
      </c>
      <c r="O137" s="28" t="n">
        <v>0</v>
      </c>
      <c r="P137" s="28" t="n">
        <v>0</v>
      </c>
      <c r="Q137" s="28" t="n">
        <v>0</v>
      </c>
      <c r="R137" s="28" t="n">
        <v>0</v>
      </c>
      <c r="S137" s="28" t="n">
        <v>0</v>
      </c>
      <c r="T137" s="28" t="n">
        <v>0</v>
      </c>
      <c r="U137" s="91" t="n">
        <v>15687</v>
      </c>
      <c r="V137" s="28" t="n">
        <v>0</v>
      </c>
      <c r="W137" s="28" t="n">
        <v>0</v>
      </c>
      <c r="X137" s="28" t="n">
        <v>0</v>
      </c>
      <c r="Y137" s="92" t="n">
        <v>0</v>
      </c>
      <c r="Z137" s="7"/>
      <c r="AA137" s="92" t="n">
        <v>36639</v>
      </c>
      <c r="AB137" s="7"/>
      <c r="AC137" s="29" t="n">
        <v>1047</v>
      </c>
      <c r="AD137" s="29" t="n">
        <v>18785</v>
      </c>
      <c r="AE137" s="93" t="n">
        <v>0</v>
      </c>
      <c r="AF137" s="29" t="n">
        <v>1120</v>
      </c>
      <c r="AG137" s="94" t="n">
        <v>15687</v>
      </c>
      <c r="AH137" s="93" t="n">
        <v>0</v>
      </c>
      <c r="AI137" s="94" t="n">
        <v>0</v>
      </c>
      <c r="AJ137" s="7"/>
      <c r="AK137" s="28" t="n">
        <v>19832</v>
      </c>
      <c r="AL137" s="28" t="n">
        <v>16807</v>
      </c>
      <c r="AM137" s="28" t="n">
        <v>0</v>
      </c>
      <c r="AN137" s="91" t="n">
        <v>0</v>
      </c>
      <c r="AO137" s="28"/>
      <c r="AP137" s="69" t="n">
        <v>0.484652981427175</v>
      </c>
      <c r="AQ137" s="40" t="n">
        <v>0.410728250244379</v>
      </c>
      <c r="AR137" s="40" t="n">
        <v>0</v>
      </c>
      <c r="AS137" s="70" t="n">
        <v>0</v>
      </c>
      <c r="AT137" s="7"/>
    </row>
    <row r="138" customFormat="false" ht="12.75" hidden="false" customHeight="false" outlineLevel="0" collapsed="false">
      <c r="A138" s="31" t="s">
        <v>205</v>
      </c>
      <c r="B138" s="2" t="s">
        <v>108</v>
      </c>
      <c r="C138" s="7"/>
      <c r="D138" s="28" t="n">
        <v>20460</v>
      </c>
      <c r="E138" s="29" t="n">
        <v>973</v>
      </c>
      <c r="F138" s="7"/>
      <c r="G138" s="90" t="n">
        <v>9388</v>
      </c>
      <c r="H138" s="28" t="n">
        <v>396</v>
      </c>
      <c r="I138" s="28" t="n">
        <v>438</v>
      </c>
      <c r="J138" s="91" t="n">
        <v>1</v>
      </c>
      <c r="K138" s="28" t="n">
        <v>0</v>
      </c>
      <c r="L138" s="28" t="n">
        <v>8900</v>
      </c>
      <c r="M138" s="28" t="n">
        <v>0</v>
      </c>
      <c r="N138" s="28" t="n">
        <v>0</v>
      </c>
      <c r="O138" s="28" t="n">
        <v>0</v>
      </c>
      <c r="P138" s="28" t="n">
        <v>0</v>
      </c>
      <c r="Q138" s="28" t="n">
        <v>92</v>
      </c>
      <c r="R138" s="28" t="n">
        <v>0</v>
      </c>
      <c r="S138" s="28" t="n">
        <v>0</v>
      </c>
      <c r="T138" s="28" t="n">
        <v>0</v>
      </c>
      <c r="U138" s="91" t="n">
        <v>272</v>
      </c>
      <c r="V138" s="28" t="n">
        <v>0</v>
      </c>
      <c r="W138" s="28" t="n">
        <v>0</v>
      </c>
      <c r="X138" s="28" t="n">
        <v>0</v>
      </c>
      <c r="Y138" s="92" t="n">
        <v>0</v>
      </c>
      <c r="Z138" s="7"/>
      <c r="AA138" s="92" t="n">
        <v>19487</v>
      </c>
      <c r="AB138" s="7"/>
      <c r="AC138" s="29" t="n">
        <v>834</v>
      </c>
      <c r="AD138" s="29" t="n">
        <v>9389</v>
      </c>
      <c r="AE138" s="93" t="n">
        <v>0</v>
      </c>
      <c r="AF138" s="29" t="n">
        <v>8992</v>
      </c>
      <c r="AG138" s="94" t="n">
        <v>272</v>
      </c>
      <c r="AH138" s="93" t="n">
        <v>0</v>
      </c>
      <c r="AI138" s="94" t="n">
        <v>0</v>
      </c>
      <c r="AJ138" s="7"/>
      <c r="AK138" s="28" t="n">
        <v>10223</v>
      </c>
      <c r="AL138" s="28" t="n">
        <v>9264</v>
      </c>
      <c r="AM138" s="28" t="n">
        <v>0</v>
      </c>
      <c r="AN138" s="91" t="n">
        <v>0</v>
      </c>
      <c r="AO138" s="28"/>
      <c r="AP138" s="69" t="n">
        <v>0.499657869012708</v>
      </c>
      <c r="AQ138" s="40" t="n">
        <v>0.452785923753666</v>
      </c>
      <c r="AR138" s="40" t="n">
        <v>0</v>
      </c>
      <c r="AS138" s="70" t="n">
        <v>0</v>
      </c>
      <c r="AT138" s="7"/>
    </row>
    <row r="139" customFormat="false" ht="12.75" hidden="false" customHeight="false" outlineLevel="0" collapsed="false">
      <c r="A139" s="31" t="s">
        <v>206</v>
      </c>
      <c r="B139" s="2" t="s">
        <v>108</v>
      </c>
      <c r="C139" s="7"/>
      <c r="D139" s="28" t="n">
        <v>40000</v>
      </c>
      <c r="E139" s="29" t="n">
        <v>0</v>
      </c>
      <c r="F139" s="7"/>
      <c r="G139" s="90" t="n">
        <v>0</v>
      </c>
      <c r="H139" s="28" t="n">
        <v>0</v>
      </c>
      <c r="I139" s="28" t="n">
        <v>0</v>
      </c>
      <c r="J139" s="91" t="n">
        <v>0</v>
      </c>
      <c r="K139" s="28" t="n">
        <v>0</v>
      </c>
      <c r="L139" s="28" t="n">
        <v>40000</v>
      </c>
      <c r="M139" s="28" t="n">
        <v>0</v>
      </c>
      <c r="N139" s="28" t="n">
        <v>0</v>
      </c>
      <c r="O139" s="28" t="n">
        <v>0</v>
      </c>
      <c r="P139" s="28" t="n">
        <v>0</v>
      </c>
      <c r="Q139" s="28" t="n">
        <v>0</v>
      </c>
      <c r="R139" s="28" t="n">
        <v>0</v>
      </c>
      <c r="S139" s="28" t="n">
        <v>0</v>
      </c>
      <c r="T139" s="28" t="n">
        <v>0</v>
      </c>
      <c r="U139" s="91" t="n">
        <v>0</v>
      </c>
      <c r="V139" s="28" t="n">
        <v>0</v>
      </c>
      <c r="W139" s="28" t="n">
        <v>0</v>
      </c>
      <c r="X139" s="28" t="n">
        <v>0</v>
      </c>
      <c r="Y139" s="92" t="n">
        <v>0</v>
      </c>
      <c r="Z139" s="7"/>
      <c r="AA139" s="92" t="n">
        <v>40000</v>
      </c>
      <c r="AB139" s="7"/>
      <c r="AC139" s="29" t="n">
        <v>0</v>
      </c>
      <c r="AD139" s="29" t="n">
        <v>0</v>
      </c>
      <c r="AE139" s="93" t="n">
        <v>0</v>
      </c>
      <c r="AF139" s="29" t="n">
        <v>40000</v>
      </c>
      <c r="AG139" s="94" t="n">
        <v>0</v>
      </c>
      <c r="AH139" s="93" t="n">
        <v>0</v>
      </c>
      <c r="AI139" s="94" t="n">
        <v>0</v>
      </c>
      <c r="AJ139" s="7"/>
      <c r="AK139" s="28" t="n">
        <v>0</v>
      </c>
      <c r="AL139" s="28" t="n">
        <v>40000</v>
      </c>
      <c r="AM139" s="28" t="n">
        <v>0</v>
      </c>
      <c r="AN139" s="91" t="n">
        <v>0</v>
      </c>
      <c r="AO139" s="28"/>
      <c r="AP139" s="69" t="n">
        <v>0</v>
      </c>
      <c r="AQ139" s="40" t="n">
        <v>1</v>
      </c>
      <c r="AR139" s="40" t="n">
        <v>0</v>
      </c>
      <c r="AS139" s="70" t="n">
        <v>0</v>
      </c>
      <c r="AT139" s="7"/>
    </row>
    <row r="140" customFormat="false" ht="12.75" hidden="false" customHeight="false" outlineLevel="0" collapsed="false">
      <c r="A140" s="31" t="s">
        <v>207</v>
      </c>
      <c r="B140" s="2" t="s">
        <v>108</v>
      </c>
      <c r="C140" s="7"/>
      <c r="D140" s="28" t="n">
        <v>10795</v>
      </c>
      <c r="E140" s="29" t="n">
        <v>0</v>
      </c>
      <c r="F140" s="7"/>
      <c r="G140" s="90" t="n">
        <v>0</v>
      </c>
      <c r="H140" s="28" t="n">
        <v>0</v>
      </c>
      <c r="I140" s="28" t="n">
        <v>0</v>
      </c>
      <c r="J140" s="91" t="n">
        <v>0</v>
      </c>
      <c r="K140" s="28" t="n">
        <v>0</v>
      </c>
      <c r="L140" s="28" t="n">
        <v>0</v>
      </c>
      <c r="M140" s="28" t="n">
        <v>0</v>
      </c>
      <c r="N140" s="28" t="n">
        <v>0</v>
      </c>
      <c r="O140" s="28" t="n">
        <v>0</v>
      </c>
      <c r="P140" s="28" t="n">
        <v>0</v>
      </c>
      <c r="Q140" s="28" t="n">
        <v>0</v>
      </c>
      <c r="R140" s="28" t="n">
        <v>0</v>
      </c>
      <c r="S140" s="28" t="n">
        <v>10795</v>
      </c>
      <c r="T140" s="28" t="n">
        <v>0</v>
      </c>
      <c r="U140" s="91" t="n">
        <v>0</v>
      </c>
      <c r="V140" s="28" t="n">
        <v>0</v>
      </c>
      <c r="W140" s="28" t="n">
        <v>0</v>
      </c>
      <c r="X140" s="28" t="n">
        <v>0</v>
      </c>
      <c r="Y140" s="92" t="n">
        <v>0</v>
      </c>
      <c r="Z140" s="7"/>
      <c r="AA140" s="92" t="n">
        <v>10795</v>
      </c>
      <c r="AB140" s="7"/>
      <c r="AC140" s="29" t="n">
        <v>0</v>
      </c>
      <c r="AD140" s="29" t="n">
        <v>0</v>
      </c>
      <c r="AE140" s="93" t="n">
        <v>0</v>
      </c>
      <c r="AF140" s="29" t="n">
        <v>10795</v>
      </c>
      <c r="AG140" s="94" t="n">
        <v>0</v>
      </c>
      <c r="AH140" s="93" t="n">
        <v>0</v>
      </c>
      <c r="AI140" s="94" t="n">
        <v>0</v>
      </c>
      <c r="AJ140" s="7"/>
      <c r="AK140" s="28" t="n">
        <v>0</v>
      </c>
      <c r="AL140" s="28" t="n">
        <v>10795</v>
      </c>
      <c r="AM140" s="28" t="n">
        <v>0</v>
      </c>
      <c r="AN140" s="91" t="n">
        <v>0</v>
      </c>
      <c r="AO140" s="28"/>
      <c r="AP140" s="69" t="n">
        <v>0</v>
      </c>
      <c r="AQ140" s="40" t="n">
        <v>1</v>
      </c>
      <c r="AR140" s="40" t="n">
        <v>0</v>
      </c>
      <c r="AS140" s="70" t="n">
        <v>0</v>
      </c>
      <c r="AT140" s="7"/>
    </row>
    <row r="141" customFormat="false" ht="12.75" hidden="false" customHeight="false" outlineLevel="0" collapsed="false">
      <c r="A141" s="31" t="s">
        <v>208</v>
      </c>
      <c r="B141" s="2" t="s">
        <v>108</v>
      </c>
      <c r="C141" s="7"/>
      <c r="D141" s="28" t="n">
        <v>3975</v>
      </c>
      <c r="E141" s="29" t="n">
        <v>0</v>
      </c>
      <c r="F141" s="7"/>
      <c r="G141" s="90" t="n">
        <v>0</v>
      </c>
      <c r="H141" s="28" t="n">
        <v>0</v>
      </c>
      <c r="I141" s="28" t="n">
        <v>0</v>
      </c>
      <c r="J141" s="91" t="n">
        <v>0</v>
      </c>
      <c r="K141" s="28" t="n">
        <v>0</v>
      </c>
      <c r="L141" s="28" t="n">
        <v>0</v>
      </c>
      <c r="M141" s="28" t="n">
        <v>0</v>
      </c>
      <c r="N141" s="28" t="n">
        <v>0</v>
      </c>
      <c r="O141" s="28" t="n">
        <v>0</v>
      </c>
      <c r="P141" s="28" t="n">
        <v>0</v>
      </c>
      <c r="Q141" s="28" t="n">
        <v>0</v>
      </c>
      <c r="R141" s="28" t="n">
        <v>3975</v>
      </c>
      <c r="S141" s="28" t="n">
        <v>0</v>
      </c>
      <c r="T141" s="28" t="n">
        <v>0</v>
      </c>
      <c r="U141" s="91" t="n">
        <v>0</v>
      </c>
      <c r="V141" s="28" t="n">
        <v>0</v>
      </c>
      <c r="W141" s="28" t="n">
        <v>0</v>
      </c>
      <c r="X141" s="28" t="n">
        <v>0</v>
      </c>
      <c r="Y141" s="92" t="n">
        <v>0</v>
      </c>
      <c r="Z141" s="7"/>
      <c r="AA141" s="92" t="n">
        <v>3975</v>
      </c>
      <c r="AB141" s="7"/>
      <c r="AC141" s="29" t="n">
        <v>0</v>
      </c>
      <c r="AD141" s="29" t="n">
        <v>0</v>
      </c>
      <c r="AE141" s="93" t="n">
        <v>3975</v>
      </c>
      <c r="AF141" s="29" t="n">
        <v>0</v>
      </c>
      <c r="AG141" s="94" t="n">
        <v>0</v>
      </c>
      <c r="AH141" s="93" t="n">
        <v>0</v>
      </c>
      <c r="AI141" s="94" t="n">
        <v>0</v>
      </c>
      <c r="AJ141" s="7"/>
      <c r="AK141" s="28" t="n">
        <v>0</v>
      </c>
      <c r="AL141" s="28" t="n">
        <v>3975</v>
      </c>
      <c r="AM141" s="28" t="n">
        <v>0</v>
      </c>
      <c r="AN141" s="91" t="n">
        <v>0</v>
      </c>
      <c r="AO141" s="28"/>
      <c r="AP141" s="69" t="n">
        <v>0</v>
      </c>
      <c r="AQ141" s="40" t="n">
        <v>1</v>
      </c>
      <c r="AR141" s="40" t="n">
        <v>0</v>
      </c>
      <c r="AS141" s="70" t="n">
        <v>0</v>
      </c>
      <c r="AT141" s="7"/>
    </row>
    <row r="142" customFormat="false" ht="12.75" hidden="false" customHeight="false" outlineLevel="0" collapsed="false">
      <c r="A142" s="31" t="s">
        <v>209</v>
      </c>
      <c r="B142" s="2" t="s">
        <v>108</v>
      </c>
      <c r="C142" s="7"/>
      <c r="D142" s="28" t="n">
        <v>8225</v>
      </c>
      <c r="E142" s="29" t="n">
        <v>0</v>
      </c>
      <c r="F142" s="7"/>
      <c r="G142" s="90" t="n">
        <v>0</v>
      </c>
      <c r="H142" s="28" t="n">
        <v>0</v>
      </c>
      <c r="I142" s="28" t="n">
        <v>0</v>
      </c>
      <c r="J142" s="91" t="n">
        <v>0</v>
      </c>
      <c r="K142" s="28" t="n">
        <v>8225</v>
      </c>
      <c r="L142" s="28" t="n">
        <v>0</v>
      </c>
      <c r="M142" s="28" t="n">
        <v>0</v>
      </c>
      <c r="N142" s="28" t="n">
        <v>0</v>
      </c>
      <c r="O142" s="28" t="n">
        <v>0</v>
      </c>
      <c r="P142" s="28" t="n">
        <v>0</v>
      </c>
      <c r="Q142" s="28" t="n">
        <v>0</v>
      </c>
      <c r="R142" s="28" t="n">
        <v>0</v>
      </c>
      <c r="S142" s="28" t="n">
        <v>0</v>
      </c>
      <c r="T142" s="28" t="n">
        <v>0</v>
      </c>
      <c r="U142" s="91" t="n">
        <v>0</v>
      </c>
      <c r="V142" s="28" t="n">
        <v>0</v>
      </c>
      <c r="W142" s="28" t="n">
        <v>0</v>
      </c>
      <c r="X142" s="28" t="n">
        <v>0</v>
      </c>
      <c r="Y142" s="92" t="n">
        <v>0</v>
      </c>
      <c r="Z142" s="7"/>
      <c r="AA142" s="92" t="n">
        <v>8225</v>
      </c>
      <c r="AB142" s="7"/>
      <c r="AC142" s="29" t="n">
        <v>0</v>
      </c>
      <c r="AD142" s="29" t="n">
        <v>0</v>
      </c>
      <c r="AE142" s="93" t="n">
        <v>0</v>
      </c>
      <c r="AF142" s="29" t="n">
        <v>8225</v>
      </c>
      <c r="AG142" s="94" t="n">
        <v>0</v>
      </c>
      <c r="AH142" s="93" t="n">
        <v>0</v>
      </c>
      <c r="AI142" s="94" t="n">
        <v>0</v>
      </c>
      <c r="AJ142" s="7"/>
      <c r="AK142" s="28" t="n">
        <v>0</v>
      </c>
      <c r="AL142" s="28" t="n">
        <v>8225</v>
      </c>
      <c r="AM142" s="28" t="n">
        <v>0</v>
      </c>
      <c r="AN142" s="91" t="n">
        <v>0</v>
      </c>
      <c r="AO142" s="28"/>
      <c r="AP142" s="69" t="n">
        <v>0</v>
      </c>
      <c r="AQ142" s="40" t="n">
        <v>1</v>
      </c>
      <c r="AR142" s="40" t="n">
        <v>0</v>
      </c>
      <c r="AS142" s="70" t="n">
        <v>0</v>
      </c>
      <c r="AT142" s="7"/>
    </row>
    <row r="143" customFormat="false" ht="12.75" hidden="false" customHeight="false" outlineLevel="0" collapsed="false">
      <c r="A143" s="31" t="s">
        <v>210</v>
      </c>
      <c r="B143" s="2" t="s">
        <v>108</v>
      </c>
      <c r="C143" s="7"/>
      <c r="D143" s="28" t="n">
        <v>3413</v>
      </c>
      <c r="E143" s="29" t="n">
        <v>0</v>
      </c>
      <c r="F143" s="7"/>
      <c r="G143" s="90" t="n">
        <v>0</v>
      </c>
      <c r="H143" s="28" t="n">
        <v>0</v>
      </c>
      <c r="I143" s="28" t="n">
        <v>0</v>
      </c>
      <c r="J143" s="91" t="n">
        <v>0</v>
      </c>
      <c r="K143" s="28" t="n">
        <v>0</v>
      </c>
      <c r="L143" s="28" t="n">
        <v>0</v>
      </c>
      <c r="M143" s="28" t="n">
        <v>0</v>
      </c>
      <c r="N143" s="28" t="n">
        <v>0</v>
      </c>
      <c r="O143" s="28" t="n">
        <v>0</v>
      </c>
      <c r="P143" s="28" t="n">
        <v>0</v>
      </c>
      <c r="Q143" s="28" t="n">
        <v>0</v>
      </c>
      <c r="R143" s="28" t="n">
        <v>3413</v>
      </c>
      <c r="S143" s="28" t="n">
        <v>0</v>
      </c>
      <c r="T143" s="28" t="n">
        <v>0</v>
      </c>
      <c r="U143" s="91" t="n">
        <v>0</v>
      </c>
      <c r="V143" s="28" t="n">
        <v>0</v>
      </c>
      <c r="W143" s="28" t="n">
        <v>0</v>
      </c>
      <c r="X143" s="28" t="n">
        <v>0</v>
      </c>
      <c r="Y143" s="92" t="n">
        <v>0</v>
      </c>
      <c r="Z143" s="7"/>
      <c r="AA143" s="92" t="n">
        <v>3413</v>
      </c>
      <c r="AB143" s="7"/>
      <c r="AC143" s="29" t="n">
        <v>0</v>
      </c>
      <c r="AD143" s="29" t="n">
        <v>0</v>
      </c>
      <c r="AE143" s="93" t="n">
        <v>3413</v>
      </c>
      <c r="AF143" s="29" t="n">
        <v>0</v>
      </c>
      <c r="AG143" s="94" t="n">
        <v>0</v>
      </c>
      <c r="AH143" s="93" t="n">
        <v>0</v>
      </c>
      <c r="AI143" s="94" t="n">
        <v>0</v>
      </c>
      <c r="AJ143" s="7"/>
      <c r="AK143" s="28" t="n">
        <v>0</v>
      </c>
      <c r="AL143" s="28" t="n">
        <v>3413</v>
      </c>
      <c r="AM143" s="28" t="n">
        <v>0</v>
      </c>
      <c r="AN143" s="91" t="n">
        <v>0</v>
      </c>
      <c r="AO143" s="28"/>
      <c r="AP143" s="69" t="n">
        <v>0</v>
      </c>
      <c r="AQ143" s="40" t="n">
        <v>1</v>
      </c>
      <c r="AR143" s="40" t="n">
        <v>0</v>
      </c>
      <c r="AS143" s="70" t="n">
        <v>0</v>
      </c>
      <c r="AT143" s="7"/>
    </row>
    <row r="144" customFormat="false" ht="12.75" hidden="false" customHeight="false" outlineLevel="0" collapsed="false">
      <c r="A144" s="31" t="s">
        <v>211</v>
      </c>
      <c r="B144" s="2" t="s">
        <v>212</v>
      </c>
      <c r="C144" s="7"/>
      <c r="D144" s="28" t="n">
        <v>5115</v>
      </c>
      <c r="E144" s="29" t="n">
        <v>0</v>
      </c>
      <c r="F144" s="7"/>
      <c r="G144" s="90" t="n">
        <v>5115</v>
      </c>
      <c r="H144" s="28" t="n">
        <v>0</v>
      </c>
      <c r="I144" s="28" t="n">
        <v>0</v>
      </c>
      <c r="J144" s="91" t="n">
        <v>0</v>
      </c>
      <c r="K144" s="28" t="n">
        <v>0</v>
      </c>
      <c r="L144" s="28" t="n">
        <v>0</v>
      </c>
      <c r="M144" s="28" t="n">
        <v>0</v>
      </c>
      <c r="N144" s="28" t="n">
        <v>0</v>
      </c>
      <c r="O144" s="28" t="n">
        <v>0</v>
      </c>
      <c r="P144" s="28" t="n">
        <v>0</v>
      </c>
      <c r="Q144" s="28" t="n">
        <v>0</v>
      </c>
      <c r="R144" s="28" t="n">
        <v>0</v>
      </c>
      <c r="S144" s="28" t="n">
        <v>0</v>
      </c>
      <c r="T144" s="28" t="n">
        <v>0</v>
      </c>
      <c r="U144" s="91" t="n">
        <v>0</v>
      </c>
      <c r="V144" s="28" t="n">
        <v>0</v>
      </c>
      <c r="W144" s="28" t="n">
        <v>0</v>
      </c>
      <c r="X144" s="28" t="n">
        <v>0</v>
      </c>
      <c r="Y144" s="92" t="n">
        <v>0</v>
      </c>
      <c r="Z144" s="7"/>
      <c r="AA144" s="92" t="n">
        <v>5115</v>
      </c>
      <c r="AB144" s="7"/>
      <c r="AC144" s="29" t="n">
        <v>0</v>
      </c>
      <c r="AD144" s="29" t="n">
        <v>5115</v>
      </c>
      <c r="AE144" s="93" t="n">
        <v>0</v>
      </c>
      <c r="AF144" s="29" t="n">
        <v>0</v>
      </c>
      <c r="AG144" s="94" t="n">
        <v>0</v>
      </c>
      <c r="AH144" s="93" t="n">
        <v>0</v>
      </c>
      <c r="AI144" s="94" t="n">
        <v>0</v>
      </c>
      <c r="AJ144" s="7"/>
      <c r="AK144" s="28" t="n">
        <v>5115</v>
      </c>
      <c r="AL144" s="28" t="n">
        <v>0</v>
      </c>
      <c r="AM144" s="28" t="n">
        <v>0</v>
      </c>
      <c r="AN144" s="91" t="n">
        <v>0</v>
      </c>
      <c r="AO144" s="28"/>
      <c r="AP144" s="69" t="n">
        <v>1</v>
      </c>
      <c r="AQ144" s="40" t="n">
        <v>0</v>
      </c>
      <c r="AR144" s="40" t="n">
        <v>0</v>
      </c>
      <c r="AS144" s="70" t="n">
        <v>0</v>
      </c>
      <c r="AT144" s="7"/>
    </row>
    <row r="145" customFormat="false" ht="12.75" hidden="false" customHeight="false" outlineLevel="0" collapsed="false">
      <c r="A145" s="31" t="s">
        <v>213</v>
      </c>
      <c r="B145" s="2" t="s">
        <v>33</v>
      </c>
      <c r="C145" s="7"/>
      <c r="D145" s="28" t="n">
        <v>30690</v>
      </c>
      <c r="E145" s="29" t="n">
        <v>3</v>
      </c>
      <c r="F145" s="7"/>
      <c r="G145" s="90" t="n">
        <v>14065</v>
      </c>
      <c r="H145" s="28" t="n">
        <v>147</v>
      </c>
      <c r="I145" s="28" t="n">
        <v>646</v>
      </c>
      <c r="J145" s="91" t="n">
        <v>37</v>
      </c>
      <c r="K145" s="28" t="n">
        <v>0</v>
      </c>
      <c r="L145" s="28" t="n">
        <v>0</v>
      </c>
      <c r="M145" s="28" t="n">
        <v>0</v>
      </c>
      <c r="N145" s="28" t="n">
        <v>0</v>
      </c>
      <c r="O145" s="28" t="n">
        <v>0</v>
      </c>
      <c r="P145" s="28" t="n">
        <v>0</v>
      </c>
      <c r="Q145" s="28" t="n">
        <v>0</v>
      </c>
      <c r="R145" s="28" t="n">
        <v>4496</v>
      </c>
      <c r="S145" s="28" t="n">
        <v>0</v>
      </c>
      <c r="T145" s="28" t="n">
        <v>0</v>
      </c>
      <c r="U145" s="91" t="n">
        <v>11296</v>
      </c>
      <c r="V145" s="28" t="n">
        <v>0</v>
      </c>
      <c r="W145" s="28" t="n">
        <v>0</v>
      </c>
      <c r="X145" s="28" t="n">
        <v>0</v>
      </c>
      <c r="Y145" s="92" t="n">
        <v>0</v>
      </c>
      <c r="Z145" s="7"/>
      <c r="AA145" s="92" t="n">
        <v>30687</v>
      </c>
      <c r="AB145" s="7"/>
      <c r="AC145" s="29" t="n">
        <v>793</v>
      </c>
      <c r="AD145" s="29" t="n">
        <v>14102</v>
      </c>
      <c r="AE145" s="93" t="n">
        <v>4496</v>
      </c>
      <c r="AF145" s="29" t="n">
        <v>0</v>
      </c>
      <c r="AG145" s="94" t="n">
        <v>11296</v>
      </c>
      <c r="AH145" s="93" t="n">
        <v>0</v>
      </c>
      <c r="AI145" s="94" t="n">
        <v>0</v>
      </c>
      <c r="AJ145" s="7"/>
      <c r="AK145" s="28" t="n">
        <v>14895</v>
      </c>
      <c r="AL145" s="28" t="n">
        <v>15792</v>
      </c>
      <c r="AM145" s="28" t="n">
        <v>0</v>
      </c>
      <c r="AN145" s="91" t="n">
        <v>0</v>
      </c>
      <c r="AO145" s="28"/>
      <c r="AP145" s="69" t="n">
        <v>0.48533724340176</v>
      </c>
      <c r="AQ145" s="40" t="n">
        <v>0.514565004887586</v>
      </c>
      <c r="AR145" s="40" t="n">
        <v>0</v>
      </c>
      <c r="AS145" s="70" t="n">
        <v>0</v>
      </c>
      <c r="AT145" s="7"/>
    </row>
    <row r="146" customFormat="false" ht="12.75" hidden="false" customHeight="false" outlineLevel="0" collapsed="false">
      <c r="A146" s="31" t="s">
        <v>214</v>
      </c>
      <c r="B146" s="2" t="s">
        <v>33</v>
      </c>
      <c r="C146" s="7"/>
      <c r="D146" s="28" t="n">
        <v>50000</v>
      </c>
      <c r="E146" s="29" t="n">
        <v>744</v>
      </c>
      <c r="F146" s="7"/>
      <c r="G146" s="90" t="n">
        <v>22942</v>
      </c>
      <c r="H146" s="28" t="n">
        <v>207</v>
      </c>
      <c r="I146" s="28" t="n">
        <v>1073</v>
      </c>
      <c r="J146" s="91" t="n">
        <v>3</v>
      </c>
      <c r="K146" s="28" t="n">
        <v>0</v>
      </c>
      <c r="L146" s="28" t="n">
        <v>0</v>
      </c>
      <c r="M146" s="28" t="n">
        <v>0</v>
      </c>
      <c r="N146" s="28" t="n">
        <v>0</v>
      </c>
      <c r="O146" s="28" t="n">
        <v>0</v>
      </c>
      <c r="P146" s="28" t="n">
        <v>0</v>
      </c>
      <c r="Q146" s="28" t="n">
        <v>0</v>
      </c>
      <c r="R146" s="28" t="n">
        <v>9</v>
      </c>
      <c r="S146" s="28" t="n">
        <v>0</v>
      </c>
      <c r="T146" s="28" t="n">
        <v>0</v>
      </c>
      <c r="U146" s="91" t="n">
        <v>25022</v>
      </c>
      <c r="V146" s="28" t="n">
        <v>0</v>
      </c>
      <c r="W146" s="28" t="n">
        <v>0</v>
      </c>
      <c r="X146" s="28" t="n">
        <v>0</v>
      </c>
      <c r="Y146" s="92" t="n">
        <v>0</v>
      </c>
      <c r="Z146" s="7"/>
      <c r="AA146" s="92" t="n">
        <v>49256</v>
      </c>
      <c r="AB146" s="7"/>
      <c r="AC146" s="29" t="n">
        <v>1280</v>
      </c>
      <c r="AD146" s="29" t="n">
        <v>22945</v>
      </c>
      <c r="AE146" s="93" t="n">
        <v>9</v>
      </c>
      <c r="AF146" s="29" t="n">
        <v>0</v>
      </c>
      <c r="AG146" s="94" t="n">
        <v>25022</v>
      </c>
      <c r="AH146" s="93" t="n">
        <v>0</v>
      </c>
      <c r="AI146" s="94" t="n">
        <v>0</v>
      </c>
      <c r="AJ146" s="7"/>
      <c r="AK146" s="28" t="n">
        <v>24225</v>
      </c>
      <c r="AL146" s="28" t="n">
        <v>25031</v>
      </c>
      <c r="AM146" s="28" t="n">
        <v>0</v>
      </c>
      <c r="AN146" s="91" t="n">
        <v>0</v>
      </c>
      <c r="AO146" s="28"/>
      <c r="AP146" s="69" t="n">
        <v>0.4845</v>
      </c>
      <c r="AQ146" s="40" t="n">
        <v>0.50062</v>
      </c>
      <c r="AR146" s="40" t="n">
        <v>0</v>
      </c>
      <c r="AS146" s="70" t="n">
        <v>0</v>
      </c>
      <c r="AT146" s="7"/>
    </row>
    <row r="147" customFormat="false" ht="12.75" hidden="false" customHeight="false" outlineLevel="0" collapsed="false">
      <c r="A147" s="31" t="s">
        <v>215</v>
      </c>
      <c r="B147" s="2" t="s">
        <v>216</v>
      </c>
      <c r="C147" s="7"/>
      <c r="D147" s="28" t="n">
        <v>25575</v>
      </c>
      <c r="E147" s="29" t="n">
        <v>991</v>
      </c>
      <c r="F147" s="7"/>
      <c r="G147" s="90" t="n">
        <v>11735</v>
      </c>
      <c r="H147" s="28" t="n">
        <v>702</v>
      </c>
      <c r="I147" s="28" t="n">
        <v>0</v>
      </c>
      <c r="J147" s="91" t="n">
        <v>0</v>
      </c>
      <c r="K147" s="28" t="n">
        <v>697</v>
      </c>
      <c r="L147" s="28" t="n">
        <v>0</v>
      </c>
      <c r="M147" s="28" t="n">
        <v>0</v>
      </c>
      <c r="N147" s="28" t="n">
        <v>0</v>
      </c>
      <c r="O147" s="28" t="n">
        <v>3000</v>
      </c>
      <c r="P147" s="28" t="n">
        <v>43</v>
      </c>
      <c r="Q147" s="28" t="n">
        <v>0</v>
      </c>
      <c r="R147" s="28" t="n">
        <v>0</v>
      </c>
      <c r="S147" s="28" t="n">
        <v>0</v>
      </c>
      <c r="T147" s="28" t="n">
        <v>0</v>
      </c>
      <c r="U147" s="91" t="n">
        <v>8407</v>
      </c>
      <c r="V147" s="28" t="n">
        <v>0</v>
      </c>
      <c r="W147" s="28" t="n">
        <v>0</v>
      </c>
      <c r="X147" s="28" t="n">
        <v>0</v>
      </c>
      <c r="Y147" s="92" t="n">
        <v>0</v>
      </c>
      <c r="Z147" s="7"/>
      <c r="AA147" s="92" t="n">
        <v>24584</v>
      </c>
      <c r="AB147" s="7"/>
      <c r="AC147" s="29" t="n">
        <v>702</v>
      </c>
      <c r="AD147" s="29" t="n">
        <v>11735</v>
      </c>
      <c r="AE147" s="93" t="n">
        <v>0</v>
      </c>
      <c r="AF147" s="29" t="n">
        <v>3740</v>
      </c>
      <c r="AG147" s="94" t="n">
        <v>8407</v>
      </c>
      <c r="AH147" s="93" t="n">
        <v>0</v>
      </c>
      <c r="AI147" s="94" t="n">
        <v>0</v>
      </c>
      <c r="AJ147" s="7"/>
      <c r="AK147" s="28" t="n">
        <v>12437</v>
      </c>
      <c r="AL147" s="28" t="n">
        <v>12147</v>
      </c>
      <c r="AM147" s="28" t="n">
        <v>0</v>
      </c>
      <c r="AN147" s="91" t="n">
        <v>0</v>
      </c>
      <c r="AO147" s="28"/>
      <c r="AP147" s="69" t="n">
        <v>0.486295210166178</v>
      </c>
      <c r="AQ147" s="40" t="n">
        <v>0.474956011730205</v>
      </c>
      <c r="AR147" s="40" t="n">
        <v>0</v>
      </c>
      <c r="AS147" s="70" t="n">
        <v>0</v>
      </c>
      <c r="AT147" s="7"/>
    </row>
    <row r="148" customFormat="false" ht="12.75" hidden="false" customHeight="false" outlineLevel="0" collapsed="false">
      <c r="A148" s="31" t="s">
        <v>217</v>
      </c>
      <c r="B148" s="2" t="s">
        <v>218</v>
      </c>
      <c r="C148" s="7"/>
      <c r="D148" s="28" t="n">
        <v>0</v>
      </c>
      <c r="E148" s="29" t="n">
        <v>0</v>
      </c>
      <c r="F148" s="7"/>
      <c r="G148" s="90" t="n">
        <v>0</v>
      </c>
      <c r="H148" s="28" t="n">
        <v>0</v>
      </c>
      <c r="I148" s="28" t="n">
        <v>0</v>
      </c>
      <c r="J148" s="91" t="n">
        <v>0</v>
      </c>
      <c r="K148" s="28" t="n">
        <v>0</v>
      </c>
      <c r="L148" s="28" t="n">
        <v>0</v>
      </c>
      <c r="M148" s="28" t="n">
        <v>0</v>
      </c>
      <c r="N148" s="28" t="n">
        <v>0</v>
      </c>
      <c r="O148" s="28" t="n">
        <v>0</v>
      </c>
      <c r="P148" s="28" t="n">
        <v>0</v>
      </c>
      <c r="Q148" s="28" t="n">
        <v>0</v>
      </c>
      <c r="R148" s="28" t="n">
        <v>0</v>
      </c>
      <c r="S148" s="28" t="n">
        <v>0</v>
      </c>
      <c r="T148" s="28" t="n">
        <v>0</v>
      </c>
      <c r="U148" s="91" t="n">
        <v>0</v>
      </c>
      <c r="V148" s="28" t="n">
        <v>0</v>
      </c>
      <c r="W148" s="28" t="n">
        <v>0</v>
      </c>
      <c r="X148" s="28" t="n">
        <v>0</v>
      </c>
      <c r="Y148" s="92" t="n">
        <v>0</v>
      </c>
      <c r="Z148" s="7"/>
      <c r="AA148" s="92" t="n">
        <v>0</v>
      </c>
      <c r="AB148" s="7"/>
      <c r="AC148" s="29" t="n">
        <v>0</v>
      </c>
      <c r="AD148" s="29" t="n">
        <v>0</v>
      </c>
      <c r="AE148" s="93" t="n">
        <v>0</v>
      </c>
      <c r="AF148" s="29" t="n">
        <v>0</v>
      </c>
      <c r="AG148" s="94" t="n">
        <v>0</v>
      </c>
      <c r="AH148" s="93" t="n">
        <v>0</v>
      </c>
      <c r="AI148" s="94" t="n">
        <v>0</v>
      </c>
      <c r="AJ148" s="7"/>
      <c r="AK148" s="28" t="n">
        <v>0</v>
      </c>
      <c r="AL148" s="28" t="n">
        <v>0</v>
      </c>
      <c r="AM148" s="28" t="n">
        <v>0</v>
      </c>
      <c r="AN148" s="91" t="n">
        <v>0</v>
      </c>
      <c r="AO148" s="28"/>
      <c r="AP148" s="69" t="e">
        <f aca="false"/>
        <v>#DIV/0!</v>
      </c>
      <c r="AQ148" s="40" t="e">
        <f aca="false"/>
        <v>#DIV/0!</v>
      </c>
      <c r="AR148" s="40" t="e">
        <f aca="false"/>
        <v>#DIV/0!</v>
      </c>
      <c r="AS148" s="70" t="e">
        <f aca="false"/>
        <v>#DIV/0!</v>
      </c>
      <c r="AT148" s="7"/>
    </row>
    <row r="149" customFormat="false" ht="12.75" hidden="false" customHeight="false" outlineLevel="0" collapsed="false">
      <c r="A149" s="31" t="s">
        <v>219</v>
      </c>
      <c r="B149" s="2" t="s">
        <v>220</v>
      </c>
      <c r="C149" s="7"/>
      <c r="D149" s="28" t="n">
        <v>409</v>
      </c>
      <c r="E149" s="29" t="n">
        <v>0</v>
      </c>
      <c r="F149" s="7"/>
      <c r="G149" s="90" t="n">
        <v>0</v>
      </c>
      <c r="H149" s="28" t="n">
        <v>0</v>
      </c>
      <c r="I149" s="28" t="n">
        <v>0</v>
      </c>
      <c r="J149" s="91" t="n">
        <v>0</v>
      </c>
      <c r="K149" s="28" t="n">
        <v>0</v>
      </c>
      <c r="L149" s="28" t="n">
        <v>0</v>
      </c>
      <c r="M149" s="28" t="n">
        <v>0</v>
      </c>
      <c r="N149" s="28" t="n">
        <v>0</v>
      </c>
      <c r="O149" s="28" t="n">
        <v>0</v>
      </c>
      <c r="P149" s="28" t="n">
        <v>0</v>
      </c>
      <c r="Q149" s="28" t="n">
        <v>0</v>
      </c>
      <c r="R149" s="28" t="n">
        <v>0</v>
      </c>
      <c r="S149" s="28" t="n">
        <v>0</v>
      </c>
      <c r="T149" s="28" t="n">
        <v>0</v>
      </c>
      <c r="U149" s="91" t="n">
        <v>409</v>
      </c>
      <c r="V149" s="28" t="n">
        <v>0</v>
      </c>
      <c r="W149" s="28" t="n">
        <v>0</v>
      </c>
      <c r="X149" s="28" t="n">
        <v>0</v>
      </c>
      <c r="Y149" s="92" t="n">
        <v>0</v>
      </c>
      <c r="Z149" s="7"/>
      <c r="AA149" s="92" t="n">
        <v>409</v>
      </c>
      <c r="AB149" s="7"/>
      <c r="AC149" s="29" t="n">
        <v>0</v>
      </c>
      <c r="AD149" s="29" t="n">
        <v>0</v>
      </c>
      <c r="AE149" s="93" t="n">
        <v>0</v>
      </c>
      <c r="AF149" s="29" t="n">
        <v>0</v>
      </c>
      <c r="AG149" s="94" t="n">
        <v>409</v>
      </c>
      <c r="AH149" s="93" t="n">
        <v>0</v>
      </c>
      <c r="AI149" s="94" t="n">
        <v>0</v>
      </c>
      <c r="AJ149" s="7"/>
      <c r="AK149" s="28" t="n">
        <v>0</v>
      </c>
      <c r="AL149" s="28" t="n">
        <v>409</v>
      </c>
      <c r="AM149" s="28" t="n">
        <v>0</v>
      </c>
      <c r="AN149" s="91" t="n">
        <v>0</v>
      </c>
      <c r="AO149" s="28"/>
      <c r="AP149" s="69" t="n">
        <v>0</v>
      </c>
      <c r="AQ149" s="40" t="n">
        <v>1</v>
      </c>
      <c r="AR149" s="40" t="n">
        <v>0</v>
      </c>
      <c r="AS149" s="70" t="n">
        <v>0</v>
      </c>
      <c r="AT149" s="7"/>
    </row>
    <row r="150" customFormat="false" ht="12.75" hidden="false" customHeight="false" outlineLevel="0" collapsed="false">
      <c r="A150" s="31" t="s">
        <v>221</v>
      </c>
      <c r="B150" s="2" t="s">
        <v>162</v>
      </c>
      <c r="C150" s="7"/>
      <c r="D150" s="28" t="n">
        <v>153450</v>
      </c>
      <c r="E150" s="29" t="n">
        <v>35301</v>
      </c>
      <c r="F150" s="7"/>
      <c r="G150" s="90" t="n">
        <v>75597</v>
      </c>
      <c r="H150" s="28" t="n">
        <v>597</v>
      </c>
      <c r="I150" s="28" t="n">
        <v>3089</v>
      </c>
      <c r="J150" s="91" t="n">
        <v>10</v>
      </c>
      <c r="K150" s="28" t="n">
        <v>0</v>
      </c>
      <c r="L150" s="28" t="n">
        <v>0</v>
      </c>
      <c r="M150" s="28" t="n">
        <v>0</v>
      </c>
      <c r="N150" s="28" t="n">
        <v>0</v>
      </c>
      <c r="O150" s="28" t="n">
        <v>0</v>
      </c>
      <c r="P150" s="28" t="n">
        <v>0</v>
      </c>
      <c r="Q150" s="28" t="n">
        <v>0</v>
      </c>
      <c r="R150" s="28" t="n">
        <v>64</v>
      </c>
      <c r="S150" s="28" t="n">
        <v>0</v>
      </c>
      <c r="T150" s="28" t="n">
        <v>0</v>
      </c>
      <c r="U150" s="91" t="n">
        <v>38792</v>
      </c>
      <c r="V150" s="28" t="n">
        <v>0</v>
      </c>
      <c r="W150" s="28" t="n">
        <v>0</v>
      </c>
      <c r="X150" s="28" t="n">
        <v>0</v>
      </c>
      <c r="Y150" s="92" t="n">
        <v>0</v>
      </c>
      <c r="Z150" s="7"/>
      <c r="AA150" s="92" t="n">
        <v>118149</v>
      </c>
      <c r="AB150" s="7"/>
      <c r="AC150" s="29" t="n">
        <v>3686</v>
      </c>
      <c r="AD150" s="29" t="n">
        <v>75607</v>
      </c>
      <c r="AE150" s="93" t="n">
        <v>64</v>
      </c>
      <c r="AF150" s="29" t="n">
        <v>0</v>
      </c>
      <c r="AG150" s="94" t="n">
        <v>38792</v>
      </c>
      <c r="AH150" s="93" t="n">
        <v>0</v>
      </c>
      <c r="AI150" s="94" t="n">
        <v>0</v>
      </c>
      <c r="AJ150" s="7"/>
      <c r="AK150" s="28" t="n">
        <v>79293</v>
      </c>
      <c r="AL150" s="28" t="n">
        <v>38856</v>
      </c>
      <c r="AM150" s="28" t="n">
        <v>0</v>
      </c>
      <c r="AN150" s="91" t="n">
        <v>0</v>
      </c>
      <c r="AO150" s="28"/>
      <c r="AP150" s="69" t="n">
        <v>0.516735092864125</v>
      </c>
      <c r="AQ150" s="40" t="n">
        <v>0.253216031280547</v>
      </c>
      <c r="AR150" s="40" t="n">
        <v>0</v>
      </c>
      <c r="AS150" s="70" t="n">
        <v>0</v>
      </c>
      <c r="AT150" s="7"/>
    </row>
    <row r="151" customFormat="false" ht="12.75" hidden="false" customHeight="false" outlineLevel="0" collapsed="false">
      <c r="A151" s="31" t="s">
        <v>222</v>
      </c>
      <c r="B151" s="2" t="s">
        <v>223</v>
      </c>
      <c r="C151" s="7"/>
      <c r="D151" s="28" t="n">
        <v>1490</v>
      </c>
      <c r="E151" s="29" t="n">
        <v>0</v>
      </c>
      <c r="F151" s="7"/>
      <c r="G151" s="90" t="n">
        <v>676</v>
      </c>
      <c r="H151" s="28" t="n">
        <v>5</v>
      </c>
      <c r="I151" s="28" t="n">
        <v>26</v>
      </c>
      <c r="J151" s="91" t="n">
        <v>0</v>
      </c>
      <c r="K151" s="28" t="n">
        <v>0</v>
      </c>
      <c r="L151" s="28" t="n">
        <v>0</v>
      </c>
      <c r="M151" s="28" t="n">
        <v>0</v>
      </c>
      <c r="N151" s="28" t="n">
        <v>0</v>
      </c>
      <c r="O151" s="28" t="n">
        <v>0</v>
      </c>
      <c r="P151" s="28" t="n">
        <v>0</v>
      </c>
      <c r="Q151" s="28" t="n">
        <v>0</v>
      </c>
      <c r="R151" s="28" t="n">
        <v>228</v>
      </c>
      <c r="S151" s="28" t="n">
        <v>0</v>
      </c>
      <c r="T151" s="28" t="n">
        <v>0</v>
      </c>
      <c r="U151" s="91" t="n">
        <v>555</v>
      </c>
      <c r="V151" s="28" t="n">
        <v>0</v>
      </c>
      <c r="W151" s="28" t="n">
        <v>0</v>
      </c>
      <c r="X151" s="28" t="n">
        <v>0</v>
      </c>
      <c r="Y151" s="92" t="n">
        <v>0</v>
      </c>
      <c r="Z151" s="7"/>
      <c r="AA151" s="92" t="n">
        <v>1490</v>
      </c>
      <c r="AB151" s="7"/>
      <c r="AC151" s="29" t="n">
        <v>31</v>
      </c>
      <c r="AD151" s="29" t="n">
        <v>676</v>
      </c>
      <c r="AE151" s="93" t="n">
        <v>228</v>
      </c>
      <c r="AF151" s="29" t="n">
        <v>0</v>
      </c>
      <c r="AG151" s="94" t="n">
        <v>555</v>
      </c>
      <c r="AH151" s="93" t="n">
        <v>0</v>
      </c>
      <c r="AI151" s="94" t="n">
        <v>0</v>
      </c>
      <c r="AJ151" s="7"/>
      <c r="AK151" s="28" t="n">
        <v>707</v>
      </c>
      <c r="AL151" s="28" t="n">
        <v>783</v>
      </c>
      <c r="AM151" s="28" t="n">
        <v>0</v>
      </c>
      <c r="AN151" s="91" t="n">
        <v>0</v>
      </c>
      <c r="AO151" s="28"/>
      <c r="AP151" s="69" t="n">
        <v>0.474496644295302</v>
      </c>
      <c r="AQ151" s="40" t="n">
        <v>0.525503355704698</v>
      </c>
      <c r="AR151" s="40" t="n">
        <v>0</v>
      </c>
      <c r="AS151" s="70" t="n">
        <v>0</v>
      </c>
      <c r="AT151" s="7"/>
    </row>
    <row r="152" customFormat="false" ht="12.75" hidden="false" customHeight="false" outlineLevel="0" collapsed="false">
      <c r="A152" s="31"/>
      <c r="B152" s="36" t="s">
        <v>42</v>
      </c>
      <c r="C152" s="7"/>
      <c r="D152" s="95" t="n">
        <v>872902</v>
      </c>
      <c r="E152" s="95" t="n">
        <v>47543</v>
      </c>
      <c r="F152" s="7"/>
      <c r="G152" s="33" t="n">
        <v>328646</v>
      </c>
      <c r="H152" s="95" t="n">
        <v>3207</v>
      </c>
      <c r="I152" s="95" t="n">
        <v>254141</v>
      </c>
      <c r="J152" s="35" t="n">
        <v>65</v>
      </c>
      <c r="K152" s="95" t="n">
        <v>10490</v>
      </c>
      <c r="L152" s="95" t="n">
        <v>56674</v>
      </c>
      <c r="M152" s="95" t="n">
        <v>31</v>
      </c>
      <c r="N152" s="95" t="n">
        <v>0</v>
      </c>
      <c r="O152" s="95" t="n">
        <v>3000</v>
      </c>
      <c r="P152" s="95" t="n">
        <v>43</v>
      </c>
      <c r="Q152" s="95" t="n">
        <v>92</v>
      </c>
      <c r="R152" s="95" t="n">
        <v>12188</v>
      </c>
      <c r="S152" s="95" t="n">
        <v>10795</v>
      </c>
      <c r="T152" s="95" t="n">
        <v>0</v>
      </c>
      <c r="U152" s="35" t="n">
        <v>145987</v>
      </c>
      <c r="V152" s="95" t="n">
        <v>0</v>
      </c>
      <c r="W152" s="95" t="n">
        <v>0</v>
      </c>
      <c r="X152" s="95" t="n">
        <v>0</v>
      </c>
      <c r="Y152" s="96" t="n">
        <v>0</v>
      </c>
      <c r="Z152" s="7"/>
      <c r="AA152" s="96" t="n">
        <v>825359</v>
      </c>
      <c r="AB152" s="7"/>
      <c r="AC152" s="95" t="n">
        <v>257348</v>
      </c>
      <c r="AD152" s="95" t="n">
        <v>328711</v>
      </c>
      <c r="AE152" s="33" t="n">
        <v>12188</v>
      </c>
      <c r="AF152" s="95" t="n">
        <v>81125</v>
      </c>
      <c r="AG152" s="35" t="n">
        <v>145987</v>
      </c>
      <c r="AH152" s="33" t="n">
        <v>0</v>
      </c>
      <c r="AI152" s="35" t="n">
        <v>0</v>
      </c>
      <c r="AJ152" s="7"/>
      <c r="AK152" s="95" t="n">
        <v>586059</v>
      </c>
      <c r="AL152" s="95" t="n">
        <v>239300</v>
      </c>
      <c r="AM152" s="95" t="n">
        <v>0</v>
      </c>
      <c r="AN152" s="35" t="n">
        <v>0</v>
      </c>
      <c r="AO152" s="28"/>
      <c r="AP152" s="69"/>
      <c r="AS152" s="70"/>
      <c r="AT152" s="7"/>
    </row>
    <row r="153" customFormat="false" ht="12.75" hidden="false" customHeight="false" outlineLevel="0" collapsed="false">
      <c r="A153" s="31"/>
      <c r="C153" s="7"/>
      <c r="D153" s="28"/>
      <c r="E153" s="29"/>
      <c r="F153" s="7"/>
      <c r="G153" s="90"/>
      <c r="H153" s="28"/>
      <c r="I153" s="28"/>
      <c r="J153" s="91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91"/>
      <c r="V153" s="28"/>
      <c r="W153" s="28"/>
      <c r="X153" s="28"/>
      <c r="Y153" s="92"/>
      <c r="Z153" s="7"/>
      <c r="AA153" s="92"/>
      <c r="AB153" s="7"/>
      <c r="AC153" s="29"/>
      <c r="AD153" s="29"/>
      <c r="AE153" s="93"/>
      <c r="AF153" s="29"/>
      <c r="AG153" s="94"/>
      <c r="AH153" s="93"/>
      <c r="AI153" s="94"/>
      <c r="AJ153" s="7"/>
      <c r="AK153" s="28"/>
      <c r="AL153" s="28"/>
      <c r="AM153" s="28"/>
      <c r="AN153" s="91"/>
      <c r="AO153" s="28"/>
      <c r="AP153" s="69"/>
      <c r="AS153" s="70"/>
      <c r="AT153" s="7"/>
    </row>
    <row r="154" customFormat="false" ht="12.75" hidden="false" customHeight="false" outlineLevel="0" collapsed="false">
      <c r="A154" s="37" t="s">
        <v>224</v>
      </c>
      <c r="C154" s="7"/>
      <c r="D154" s="28"/>
      <c r="E154" s="29"/>
      <c r="F154" s="7"/>
      <c r="G154" s="90"/>
      <c r="H154" s="28"/>
      <c r="I154" s="28"/>
      <c r="J154" s="91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91"/>
      <c r="V154" s="28"/>
      <c r="W154" s="28"/>
      <c r="X154" s="28"/>
      <c r="Y154" s="92"/>
      <c r="Z154" s="7"/>
      <c r="AA154" s="92"/>
      <c r="AB154" s="7"/>
      <c r="AC154" s="29"/>
      <c r="AD154" s="29"/>
      <c r="AE154" s="93"/>
      <c r="AF154" s="29"/>
      <c r="AG154" s="94"/>
      <c r="AH154" s="93"/>
      <c r="AI154" s="94"/>
      <c r="AJ154" s="7"/>
      <c r="AK154" s="28"/>
      <c r="AL154" s="28"/>
      <c r="AM154" s="28"/>
      <c r="AN154" s="91"/>
      <c r="AO154" s="28"/>
      <c r="AP154" s="69"/>
      <c r="AS154" s="70"/>
      <c r="AT154" s="7"/>
    </row>
    <row r="155" customFormat="false" ht="12.75" hidden="false" customHeight="false" outlineLevel="0" collapsed="false">
      <c r="A155" s="31" t="s">
        <v>225</v>
      </c>
      <c r="B155" s="2" t="s">
        <v>226</v>
      </c>
      <c r="C155" s="7"/>
      <c r="D155" s="28" t="n">
        <v>1795</v>
      </c>
      <c r="E155" s="29" t="n">
        <v>0</v>
      </c>
      <c r="F155" s="7"/>
      <c r="G155" s="90" t="n">
        <v>455</v>
      </c>
      <c r="H155" s="28" t="n">
        <v>1188</v>
      </c>
      <c r="I155" s="28" t="n">
        <v>0</v>
      </c>
      <c r="J155" s="91" t="n">
        <v>0</v>
      </c>
      <c r="K155" s="28" t="n">
        <v>126</v>
      </c>
      <c r="L155" s="28" t="n">
        <v>0</v>
      </c>
      <c r="M155" s="28" t="n">
        <v>0</v>
      </c>
      <c r="N155" s="28" t="n">
        <v>0</v>
      </c>
      <c r="O155" s="28" t="n">
        <v>0</v>
      </c>
      <c r="P155" s="28" t="n">
        <v>0</v>
      </c>
      <c r="Q155" s="28" t="n">
        <v>0</v>
      </c>
      <c r="R155" s="28" t="n">
        <v>3</v>
      </c>
      <c r="S155" s="28" t="n">
        <v>0</v>
      </c>
      <c r="T155" s="28" t="n">
        <v>0</v>
      </c>
      <c r="U155" s="91" t="n">
        <v>23</v>
      </c>
      <c r="V155" s="28" t="n">
        <v>0</v>
      </c>
      <c r="W155" s="28" t="n">
        <v>0</v>
      </c>
      <c r="X155" s="28" t="n">
        <v>0</v>
      </c>
      <c r="Y155" s="92" t="n">
        <v>0</v>
      </c>
      <c r="Z155" s="7"/>
      <c r="AA155" s="92" t="n">
        <v>1795</v>
      </c>
      <c r="AB155" s="7"/>
      <c r="AC155" s="29" t="n">
        <v>1188</v>
      </c>
      <c r="AD155" s="29" t="n">
        <v>455</v>
      </c>
      <c r="AE155" s="93" t="n">
        <v>3</v>
      </c>
      <c r="AF155" s="29" t="n">
        <v>126</v>
      </c>
      <c r="AG155" s="94" t="n">
        <v>23</v>
      </c>
      <c r="AH155" s="93" t="n">
        <v>0</v>
      </c>
      <c r="AI155" s="94" t="n">
        <v>0</v>
      </c>
      <c r="AJ155" s="7"/>
      <c r="AK155" s="28" t="n">
        <v>1643</v>
      </c>
      <c r="AL155" s="28" t="n">
        <v>152</v>
      </c>
      <c r="AM155" s="28" t="n">
        <v>0</v>
      </c>
      <c r="AN155" s="91" t="n">
        <v>0</v>
      </c>
      <c r="AO155" s="28"/>
      <c r="AP155" s="69" t="n">
        <v>0.915320334261839</v>
      </c>
      <c r="AQ155" s="40" t="n">
        <v>0.0846796657381616</v>
      </c>
      <c r="AR155" s="40" t="n">
        <v>0</v>
      </c>
      <c r="AS155" s="70" t="n">
        <v>0</v>
      </c>
      <c r="AT155" s="7"/>
    </row>
    <row r="156" customFormat="false" ht="12.75" hidden="false" customHeight="false" outlineLevel="0" collapsed="false">
      <c r="A156" s="31" t="s">
        <v>227</v>
      </c>
      <c r="B156" s="2" t="s">
        <v>228</v>
      </c>
      <c r="C156" s="7"/>
      <c r="D156" s="28" t="n">
        <v>2662</v>
      </c>
      <c r="E156" s="29" t="n">
        <v>0</v>
      </c>
      <c r="F156" s="7"/>
      <c r="G156" s="90" t="n">
        <v>147</v>
      </c>
      <c r="H156" s="28" t="n">
        <v>2515</v>
      </c>
      <c r="I156" s="28" t="n">
        <v>0</v>
      </c>
      <c r="J156" s="91" t="n">
        <v>0</v>
      </c>
      <c r="K156" s="28" t="n">
        <v>0</v>
      </c>
      <c r="L156" s="28" t="n">
        <v>0</v>
      </c>
      <c r="M156" s="28" t="n">
        <v>0</v>
      </c>
      <c r="N156" s="28" t="n">
        <v>0</v>
      </c>
      <c r="O156" s="28" t="n">
        <v>0</v>
      </c>
      <c r="P156" s="28" t="n">
        <v>0</v>
      </c>
      <c r="Q156" s="28" t="n">
        <v>0</v>
      </c>
      <c r="R156" s="28" t="n">
        <v>0</v>
      </c>
      <c r="S156" s="28" t="n">
        <v>0</v>
      </c>
      <c r="T156" s="28" t="n">
        <v>0</v>
      </c>
      <c r="U156" s="91" t="n">
        <v>0</v>
      </c>
      <c r="V156" s="28" t="n">
        <v>0</v>
      </c>
      <c r="W156" s="28" t="n">
        <v>0</v>
      </c>
      <c r="X156" s="28" t="n">
        <v>0</v>
      </c>
      <c r="Y156" s="92" t="n">
        <v>0</v>
      </c>
      <c r="Z156" s="7"/>
      <c r="AA156" s="92" t="n">
        <v>2662</v>
      </c>
      <c r="AB156" s="7"/>
      <c r="AC156" s="29" t="n">
        <v>2515</v>
      </c>
      <c r="AD156" s="29" t="n">
        <v>147</v>
      </c>
      <c r="AE156" s="93" t="n">
        <v>0</v>
      </c>
      <c r="AF156" s="29" t="n">
        <v>0</v>
      </c>
      <c r="AG156" s="94" t="n">
        <v>0</v>
      </c>
      <c r="AH156" s="93" t="n">
        <v>0</v>
      </c>
      <c r="AI156" s="94" t="n">
        <v>0</v>
      </c>
      <c r="AJ156" s="7"/>
      <c r="AK156" s="28" t="n">
        <v>2662</v>
      </c>
      <c r="AL156" s="28" t="n">
        <v>0</v>
      </c>
      <c r="AM156" s="28" t="n">
        <v>0</v>
      </c>
      <c r="AN156" s="91" t="n">
        <v>0</v>
      </c>
      <c r="AO156" s="28"/>
      <c r="AP156" s="69" t="n">
        <v>1</v>
      </c>
      <c r="AQ156" s="40" t="n">
        <v>0</v>
      </c>
      <c r="AR156" s="40" t="n">
        <v>0</v>
      </c>
      <c r="AS156" s="70" t="n">
        <v>0</v>
      </c>
      <c r="AT156" s="7"/>
    </row>
    <row r="157" customFormat="false" ht="12.75" hidden="false" customHeight="false" outlineLevel="0" collapsed="false">
      <c r="A157" s="31" t="s">
        <v>229</v>
      </c>
      <c r="B157" s="2" t="s">
        <v>230</v>
      </c>
      <c r="C157" s="7"/>
      <c r="D157" s="28" t="n">
        <v>919</v>
      </c>
      <c r="E157" s="29" t="n">
        <v>0</v>
      </c>
      <c r="F157" s="7"/>
      <c r="G157" s="90" t="n">
        <v>447</v>
      </c>
      <c r="H157" s="28" t="n">
        <v>425</v>
      </c>
      <c r="I157" s="28" t="n">
        <v>0</v>
      </c>
      <c r="J157" s="91" t="n">
        <v>0</v>
      </c>
      <c r="K157" s="28" t="n">
        <v>47</v>
      </c>
      <c r="L157" s="28" t="n">
        <v>0</v>
      </c>
      <c r="M157" s="28" t="n">
        <v>0</v>
      </c>
      <c r="N157" s="28" t="n">
        <v>0</v>
      </c>
      <c r="O157" s="28" t="n">
        <v>0</v>
      </c>
      <c r="P157" s="28" t="n">
        <v>0</v>
      </c>
      <c r="Q157" s="28" t="n">
        <v>0</v>
      </c>
      <c r="R157" s="28" t="n">
        <v>0</v>
      </c>
      <c r="S157" s="28" t="n">
        <v>0</v>
      </c>
      <c r="T157" s="28" t="n">
        <v>0</v>
      </c>
      <c r="U157" s="91" t="n">
        <v>0</v>
      </c>
      <c r="V157" s="28" t="n">
        <v>0</v>
      </c>
      <c r="W157" s="28" t="n">
        <v>0</v>
      </c>
      <c r="X157" s="28" t="n">
        <v>0</v>
      </c>
      <c r="Y157" s="92" t="n">
        <v>0</v>
      </c>
      <c r="Z157" s="7"/>
      <c r="AA157" s="92" t="n">
        <v>919</v>
      </c>
      <c r="AB157" s="7"/>
      <c r="AC157" s="29" t="n">
        <v>425</v>
      </c>
      <c r="AD157" s="29" t="n">
        <v>447</v>
      </c>
      <c r="AE157" s="93" t="n">
        <v>0</v>
      </c>
      <c r="AF157" s="29" t="n">
        <v>47</v>
      </c>
      <c r="AG157" s="94" t="n">
        <v>0</v>
      </c>
      <c r="AH157" s="93" t="n">
        <v>0</v>
      </c>
      <c r="AI157" s="94" t="n">
        <v>0</v>
      </c>
      <c r="AJ157" s="7"/>
      <c r="AK157" s="28" t="n">
        <v>872</v>
      </c>
      <c r="AL157" s="28" t="n">
        <v>47</v>
      </c>
      <c r="AM157" s="28" t="n">
        <v>0</v>
      </c>
      <c r="AN157" s="91" t="n">
        <v>0</v>
      </c>
      <c r="AO157" s="28"/>
      <c r="AP157" s="69" t="n">
        <v>0.948857453754081</v>
      </c>
      <c r="AQ157" s="40" t="n">
        <v>0.0511425462459195</v>
      </c>
      <c r="AR157" s="40" t="n">
        <v>0</v>
      </c>
      <c r="AS157" s="70" t="n">
        <v>0</v>
      </c>
      <c r="AT157" s="7"/>
    </row>
    <row r="158" customFormat="false" ht="12.75" hidden="false" customHeight="false" outlineLevel="0" collapsed="false">
      <c r="A158" s="31" t="s">
        <v>231</v>
      </c>
      <c r="B158" s="2" t="s">
        <v>232</v>
      </c>
      <c r="C158" s="7"/>
      <c r="D158" s="28" t="n">
        <v>793</v>
      </c>
      <c r="E158" s="29" t="n">
        <v>0</v>
      </c>
      <c r="F158" s="7"/>
      <c r="G158" s="90" t="n">
        <v>0</v>
      </c>
      <c r="H158" s="28" t="n">
        <v>0</v>
      </c>
      <c r="I158" s="28" t="n">
        <v>0</v>
      </c>
      <c r="J158" s="91" t="n">
        <v>0</v>
      </c>
      <c r="K158" s="28" t="n">
        <v>757</v>
      </c>
      <c r="L158" s="28" t="n">
        <v>0</v>
      </c>
      <c r="M158" s="28" t="n">
        <v>0</v>
      </c>
      <c r="N158" s="28" t="n">
        <v>0</v>
      </c>
      <c r="O158" s="28" t="n">
        <v>0</v>
      </c>
      <c r="P158" s="28" t="n">
        <v>0</v>
      </c>
      <c r="Q158" s="28" t="n">
        <v>0</v>
      </c>
      <c r="R158" s="28" t="n">
        <v>36</v>
      </c>
      <c r="S158" s="28" t="n">
        <v>0</v>
      </c>
      <c r="T158" s="28" t="n">
        <v>0</v>
      </c>
      <c r="U158" s="91" t="n">
        <v>0</v>
      </c>
      <c r="V158" s="28" t="n">
        <v>0</v>
      </c>
      <c r="W158" s="28" t="n">
        <v>0</v>
      </c>
      <c r="X158" s="28" t="n">
        <v>0</v>
      </c>
      <c r="Y158" s="92" t="n">
        <v>0</v>
      </c>
      <c r="Z158" s="7"/>
      <c r="AA158" s="92" t="n">
        <v>793</v>
      </c>
      <c r="AB158" s="7"/>
      <c r="AC158" s="29" t="n">
        <v>0</v>
      </c>
      <c r="AD158" s="29" t="n">
        <v>0</v>
      </c>
      <c r="AE158" s="93" t="n">
        <v>36</v>
      </c>
      <c r="AF158" s="29" t="n">
        <v>757</v>
      </c>
      <c r="AG158" s="94" t="n">
        <v>0</v>
      </c>
      <c r="AH158" s="93" t="n">
        <v>0</v>
      </c>
      <c r="AI158" s="94" t="n">
        <v>0</v>
      </c>
      <c r="AJ158" s="7"/>
      <c r="AK158" s="28" t="n">
        <v>0</v>
      </c>
      <c r="AL158" s="28" t="n">
        <v>793</v>
      </c>
      <c r="AM158" s="28" t="n">
        <v>0</v>
      </c>
      <c r="AN158" s="91" t="n">
        <v>0</v>
      </c>
      <c r="AO158" s="28"/>
      <c r="AP158" s="69" t="n">
        <v>0</v>
      </c>
      <c r="AQ158" s="40" t="n">
        <v>1</v>
      </c>
      <c r="AR158" s="40" t="n">
        <v>0</v>
      </c>
      <c r="AS158" s="70" t="n">
        <v>0</v>
      </c>
      <c r="AT158" s="7"/>
    </row>
    <row r="159" customFormat="false" ht="12.75" hidden="false" customHeight="false" outlineLevel="0" collapsed="false">
      <c r="A159" s="31" t="s">
        <v>233</v>
      </c>
      <c r="B159" s="2" t="s">
        <v>234</v>
      </c>
      <c r="C159" s="7"/>
      <c r="D159" s="28" t="n">
        <v>3392</v>
      </c>
      <c r="E159" s="29" t="n">
        <v>0</v>
      </c>
      <c r="F159" s="7"/>
      <c r="G159" s="90" t="n">
        <v>1207</v>
      </c>
      <c r="H159" s="28" t="n">
        <v>2182</v>
      </c>
      <c r="I159" s="28" t="n">
        <v>0</v>
      </c>
      <c r="J159" s="91" t="n">
        <v>0</v>
      </c>
      <c r="K159" s="28" t="n">
        <v>3</v>
      </c>
      <c r="L159" s="28" t="n">
        <v>0</v>
      </c>
      <c r="M159" s="28" t="n">
        <v>0</v>
      </c>
      <c r="N159" s="28" t="n">
        <v>0</v>
      </c>
      <c r="O159" s="28" t="n">
        <v>0</v>
      </c>
      <c r="P159" s="28" t="n">
        <v>0</v>
      </c>
      <c r="Q159" s="28" t="n">
        <v>0</v>
      </c>
      <c r="R159" s="28" t="n">
        <v>0</v>
      </c>
      <c r="S159" s="28" t="n">
        <v>0</v>
      </c>
      <c r="T159" s="28" t="n">
        <v>0</v>
      </c>
      <c r="U159" s="91" t="n">
        <v>0</v>
      </c>
      <c r="V159" s="28" t="n">
        <v>0</v>
      </c>
      <c r="W159" s="28" t="n">
        <v>0</v>
      </c>
      <c r="X159" s="28" t="n">
        <v>0</v>
      </c>
      <c r="Y159" s="92" t="n">
        <v>0</v>
      </c>
      <c r="Z159" s="7"/>
      <c r="AA159" s="92" t="n">
        <v>3392</v>
      </c>
      <c r="AB159" s="7"/>
      <c r="AC159" s="29" t="n">
        <v>2182</v>
      </c>
      <c r="AD159" s="29" t="n">
        <v>1207</v>
      </c>
      <c r="AE159" s="93" t="n">
        <v>0</v>
      </c>
      <c r="AF159" s="29" t="n">
        <v>3</v>
      </c>
      <c r="AG159" s="94" t="n">
        <v>0</v>
      </c>
      <c r="AH159" s="93" t="n">
        <v>0</v>
      </c>
      <c r="AI159" s="94" t="n">
        <v>0</v>
      </c>
      <c r="AJ159" s="7"/>
      <c r="AK159" s="28" t="n">
        <v>3389</v>
      </c>
      <c r="AL159" s="28" t="n">
        <v>3</v>
      </c>
      <c r="AM159" s="28" t="n">
        <v>0</v>
      </c>
      <c r="AN159" s="91" t="n">
        <v>0</v>
      </c>
      <c r="AO159" s="28"/>
      <c r="AP159" s="69" t="n">
        <v>0.999115566037736</v>
      </c>
      <c r="AQ159" s="40" t="n">
        <v>0.000884433962264151</v>
      </c>
      <c r="AR159" s="40" t="n">
        <v>0</v>
      </c>
      <c r="AS159" s="70" t="n">
        <v>0</v>
      </c>
      <c r="AT159" s="7"/>
    </row>
    <row r="160" customFormat="false" ht="12.75" hidden="false" customHeight="false" outlineLevel="0" collapsed="false">
      <c r="A160" s="31" t="s">
        <v>235</v>
      </c>
      <c r="B160" s="2" t="s">
        <v>236</v>
      </c>
      <c r="C160" s="7"/>
      <c r="D160" s="28" t="n">
        <v>1409</v>
      </c>
      <c r="E160" s="29" t="n">
        <v>0</v>
      </c>
      <c r="F160" s="7"/>
      <c r="G160" s="90" t="n">
        <v>1224</v>
      </c>
      <c r="H160" s="28" t="n">
        <v>0</v>
      </c>
      <c r="I160" s="28" t="n">
        <v>0</v>
      </c>
      <c r="J160" s="91" t="n">
        <v>0</v>
      </c>
      <c r="K160" s="28" t="n">
        <v>185</v>
      </c>
      <c r="L160" s="28" t="n">
        <v>0</v>
      </c>
      <c r="M160" s="28" t="n">
        <v>0</v>
      </c>
      <c r="N160" s="28" t="n">
        <v>0</v>
      </c>
      <c r="O160" s="28" t="n">
        <v>0</v>
      </c>
      <c r="P160" s="28" t="n">
        <v>0</v>
      </c>
      <c r="Q160" s="28" t="n">
        <v>0</v>
      </c>
      <c r="R160" s="28" t="n">
        <v>0</v>
      </c>
      <c r="S160" s="28" t="n">
        <v>0</v>
      </c>
      <c r="T160" s="28" t="n">
        <v>0</v>
      </c>
      <c r="U160" s="91" t="n">
        <v>0</v>
      </c>
      <c r="V160" s="28" t="n">
        <v>0</v>
      </c>
      <c r="W160" s="28" t="n">
        <v>0</v>
      </c>
      <c r="X160" s="28" t="n">
        <v>0</v>
      </c>
      <c r="Y160" s="92" t="n">
        <v>0</v>
      </c>
      <c r="Z160" s="7"/>
      <c r="AA160" s="92" t="n">
        <v>1409</v>
      </c>
      <c r="AB160" s="7"/>
      <c r="AC160" s="29" t="n">
        <v>0</v>
      </c>
      <c r="AD160" s="29" t="n">
        <v>1224</v>
      </c>
      <c r="AE160" s="93" t="n">
        <v>0</v>
      </c>
      <c r="AF160" s="29" t="n">
        <v>185</v>
      </c>
      <c r="AG160" s="94" t="n">
        <v>0</v>
      </c>
      <c r="AH160" s="93" t="n">
        <v>0</v>
      </c>
      <c r="AI160" s="94" t="n">
        <v>0</v>
      </c>
      <c r="AJ160" s="7"/>
      <c r="AK160" s="28" t="n">
        <v>1224</v>
      </c>
      <c r="AL160" s="28" t="n">
        <v>185</v>
      </c>
      <c r="AM160" s="28" t="n">
        <v>0</v>
      </c>
      <c r="AN160" s="91" t="n">
        <v>0</v>
      </c>
      <c r="AO160" s="28"/>
      <c r="AP160" s="69" t="n">
        <v>0.868701206529454</v>
      </c>
      <c r="AQ160" s="40" t="n">
        <v>0.131298793470547</v>
      </c>
      <c r="AR160" s="40" t="n">
        <v>0</v>
      </c>
      <c r="AS160" s="70" t="n">
        <v>0</v>
      </c>
      <c r="AT160" s="7"/>
    </row>
    <row r="161" customFormat="false" ht="12.75" hidden="false" customHeight="false" outlineLevel="0" collapsed="false">
      <c r="A161" s="31" t="s">
        <v>237</v>
      </c>
      <c r="B161" s="2" t="s">
        <v>238</v>
      </c>
      <c r="C161" s="7"/>
      <c r="D161" s="28" t="n">
        <v>103</v>
      </c>
      <c r="E161" s="29" t="n">
        <v>0</v>
      </c>
      <c r="F161" s="7"/>
      <c r="G161" s="90" t="n">
        <v>103</v>
      </c>
      <c r="H161" s="28" t="n">
        <v>0</v>
      </c>
      <c r="I161" s="28" t="n">
        <v>0</v>
      </c>
      <c r="J161" s="91" t="n">
        <v>0</v>
      </c>
      <c r="K161" s="28" t="n">
        <v>0</v>
      </c>
      <c r="L161" s="28" t="n">
        <v>0</v>
      </c>
      <c r="M161" s="28" t="n">
        <v>0</v>
      </c>
      <c r="N161" s="28" t="n">
        <v>0</v>
      </c>
      <c r="O161" s="28" t="n">
        <v>0</v>
      </c>
      <c r="P161" s="28" t="n">
        <v>0</v>
      </c>
      <c r="Q161" s="28" t="n">
        <v>0</v>
      </c>
      <c r="R161" s="28" t="n">
        <v>0</v>
      </c>
      <c r="S161" s="28" t="n">
        <v>0</v>
      </c>
      <c r="T161" s="28" t="n">
        <v>0</v>
      </c>
      <c r="U161" s="91" t="n">
        <v>0</v>
      </c>
      <c r="V161" s="28" t="n">
        <v>0</v>
      </c>
      <c r="W161" s="28" t="n">
        <v>0</v>
      </c>
      <c r="X161" s="28" t="n">
        <v>0</v>
      </c>
      <c r="Y161" s="92" t="n">
        <v>0</v>
      </c>
      <c r="Z161" s="7"/>
      <c r="AA161" s="92" t="n">
        <v>103</v>
      </c>
      <c r="AB161" s="7"/>
      <c r="AC161" s="29" t="n">
        <v>0</v>
      </c>
      <c r="AD161" s="29" t="n">
        <v>103</v>
      </c>
      <c r="AE161" s="93" t="n">
        <v>0</v>
      </c>
      <c r="AF161" s="29" t="n">
        <v>0</v>
      </c>
      <c r="AG161" s="94" t="n">
        <v>0</v>
      </c>
      <c r="AH161" s="93" t="n">
        <v>0</v>
      </c>
      <c r="AI161" s="94" t="n">
        <v>0</v>
      </c>
      <c r="AJ161" s="7"/>
      <c r="AK161" s="28" t="n">
        <v>103</v>
      </c>
      <c r="AL161" s="28" t="n">
        <v>0</v>
      </c>
      <c r="AM161" s="28" t="n">
        <v>0</v>
      </c>
      <c r="AN161" s="91" t="n">
        <v>0</v>
      </c>
      <c r="AO161" s="28"/>
      <c r="AP161" s="69" t="n">
        <v>1</v>
      </c>
      <c r="AQ161" s="40" t="n">
        <v>0</v>
      </c>
      <c r="AR161" s="40" t="n">
        <v>0</v>
      </c>
      <c r="AS161" s="70" t="n">
        <v>0</v>
      </c>
      <c r="AT161" s="7"/>
    </row>
    <row r="162" customFormat="false" ht="12.75" hidden="false" customHeight="false" outlineLevel="0" collapsed="false">
      <c r="A162" s="31" t="s">
        <v>239</v>
      </c>
      <c r="B162" s="2" t="s">
        <v>240</v>
      </c>
      <c r="C162" s="7"/>
      <c r="D162" s="28" t="n">
        <v>787</v>
      </c>
      <c r="E162" s="29" t="n">
        <v>0</v>
      </c>
      <c r="F162" s="7"/>
      <c r="G162" s="90" t="n">
        <v>787</v>
      </c>
      <c r="H162" s="28" t="n">
        <v>0</v>
      </c>
      <c r="I162" s="28" t="n">
        <v>0</v>
      </c>
      <c r="J162" s="91" t="n">
        <v>0</v>
      </c>
      <c r="K162" s="28" t="n">
        <v>0</v>
      </c>
      <c r="L162" s="28" t="n">
        <v>0</v>
      </c>
      <c r="M162" s="28" t="n">
        <v>0</v>
      </c>
      <c r="N162" s="28" t="n">
        <v>0</v>
      </c>
      <c r="O162" s="28" t="n">
        <v>0</v>
      </c>
      <c r="P162" s="28" t="n">
        <v>0</v>
      </c>
      <c r="Q162" s="28" t="n">
        <v>0</v>
      </c>
      <c r="R162" s="28" t="n">
        <v>0</v>
      </c>
      <c r="S162" s="28" t="n">
        <v>0</v>
      </c>
      <c r="T162" s="28" t="n">
        <v>0</v>
      </c>
      <c r="U162" s="91" t="n">
        <v>0</v>
      </c>
      <c r="V162" s="28" t="n">
        <v>0</v>
      </c>
      <c r="W162" s="28" t="n">
        <v>0</v>
      </c>
      <c r="X162" s="28" t="n">
        <v>0</v>
      </c>
      <c r="Y162" s="92" t="n">
        <v>0</v>
      </c>
      <c r="Z162" s="7"/>
      <c r="AA162" s="92" t="n">
        <v>787</v>
      </c>
      <c r="AB162" s="7"/>
      <c r="AC162" s="29" t="n">
        <v>0</v>
      </c>
      <c r="AD162" s="29" t="n">
        <v>787</v>
      </c>
      <c r="AE162" s="93" t="n">
        <v>0</v>
      </c>
      <c r="AF162" s="29" t="n">
        <v>0</v>
      </c>
      <c r="AG162" s="94" t="n">
        <v>0</v>
      </c>
      <c r="AH162" s="93" t="n">
        <v>0</v>
      </c>
      <c r="AI162" s="94" t="n">
        <v>0</v>
      </c>
      <c r="AJ162" s="7"/>
      <c r="AK162" s="28" t="n">
        <v>787</v>
      </c>
      <c r="AL162" s="28" t="n">
        <v>0</v>
      </c>
      <c r="AM162" s="28" t="n">
        <v>0</v>
      </c>
      <c r="AN162" s="91" t="n">
        <v>0</v>
      </c>
      <c r="AO162" s="28"/>
      <c r="AP162" s="69" t="n">
        <v>1</v>
      </c>
      <c r="AQ162" s="40" t="n">
        <v>0</v>
      </c>
      <c r="AR162" s="40" t="n">
        <v>0</v>
      </c>
      <c r="AS162" s="70" t="n">
        <v>0</v>
      </c>
      <c r="AT162" s="7"/>
    </row>
    <row r="163" customFormat="false" ht="12.75" hidden="false" customHeight="false" outlineLevel="0" collapsed="false">
      <c r="A163" s="31" t="s">
        <v>241</v>
      </c>
      <c r="B163" s="2" t="s">
        <v>242</v>
      </c>
      <c r="C163" s="7"/>
      <c r="D163" s="28" t="n">
        <v>526</v>
      </c>
      <c r="E163" s="29" t="n">
        <v>0</v>
      </c>
      <c r="F163" s="7"/>
      <c r="G163" s="90" t="n">
        <v>509</v>
      </c>
      <c r="H163" s="28" t="n">
        <v>0</v>
      </c>
      <c r="I163" s="28" t="n">
        <v>0</v>
      </c>
      <c r="J163" s="91" t="n">
        <v>0</v>
      </c>
      <c r="K163" s="28" t="n">
        <v>17</v>
      </c>
      <c r="L163" s="28" t="n">
        <v>0</v>
      </c>
      <c r="M163" s="28" t="n">
        <v>0</v>
      </c>
      <c r="N163" s="28" t="n">
        <v>0</v>
      </c>
      <c r="O163" s="28" t="n">
        <v>0</v>
      </c>
      <c r="P163" s="28" t="n">
        <v>0</v>
      </c>
      <c r="Q163" s="28" t="n">
        <v>0</v>
      </c>
      <c r="R163" s="28" t="n">
        <v>0</v>
      </c>
      <c r="S163" s="28" t="n">
        <v>0</v>
      </c>
      <c r="T163" s="28" t="n">
        <v>0</v>
      </c>
      <c r="U163" s="91" t="n">
        <v>0</v>
      </c>
      <c r="V163" s="28" t="n">
        <v>0</v>
      </c>
      <c r="W163" s="28" t="n">
        <v>0</v>
      </c>
      <c r="X163" s="28" t="n">
        <v>0</v>
      </c>
      <c r="Y163" s="92" t="n">
        <v>0</v>
      </c>
      <c r="Z163" s="7"/>
      <c r="AA163" s="92" t="n">
        <v>526</v>
      </c>
      <c r="AB163" s="7"/>
      <c r="AC163" s="29" t="n">
        <v>0</v>
      </c>
      <c r="AD163" s="29" t="n">
        <v>509</v>
      </c>
      <c r="AE163" s="93" t="n">
        <v>0</v>
      </c>
      <c r="AF163" s="29" t="n">
        <v>17</v>
      </c>
      <c r="AG163" s="94" t="n">
        <v>0</v>
      </c>
      <c r="AH163" s="93" t="n">
        <v>0</v>
      </c>
      <c r="AI163" s="94" t="n">
        <v>0</v>
      </c>
      <c r="AJ163" s="7"/>
      <c r="AK163" s="28" t="n">
        <v>509</v>
      </c>
      <c r="AL163" s="28" t="n">
        <v>17</v>
      </c>
      <c r="AM163" s="28" t="n">
        <v>0</v>
      </c>
      <c r="AN163" s="91" t="n">
        <v>0</v>
      </c>
      <c r="AO163" s="28"/>
      <c r="AP163" s="69" t="n">
        <v>0.967680608365019</v>
      </c>
      <c r="AQ163" s="40" t="n">
        <v>0.032319391634981</v>
      </c>
      <c r="AR163" s="40" t="n">
        <v>0</v>
      </c>
      <c r="AS163" s="70" t="n">
        <v>0</v>
      </c>
      <c r="AT163" s="7"/>
    </row>
    <row r="164" customFormat="false" ht="12.75" hidden="false" customHeight="false" outlineLevel="0" collapsed="false">
      <c r="A164" s="31" t="s">
        <v>243</v>
      </c>
      <c r="B164" s="2" t="s">
        <v>244</v>
      </c>
      <c r="C164" s="7"/>
      <c r="D164" s="28" t="n">
        <v>2076</v>
      </c>
      <c r="E164" s="29" t="n">
        <v>0</v>
      </c>
      <c r="F164" s="7"/>
      <c r="G164" s="90" t="n">
        <v>263</v>
      </c>
      <c r="H164" s="28" t="n">
        <v>1288</v>
      </c>
      <c r="I164" s="28" t="n">
        <v>525</v>
      </c>
      <c r="J164" s="91" t="n">
        <v>0</v>
      </c>
      <c r="K164" s="28" t="n">
        <v>0</v>
      </c>
      <c r="L164" s="28" t="n">
        <v>0</v>
      </c>
      <c r="M164" s="28" t="n">
        <v>0</v>
      </c>
      <c r="N164" s="28" t="n">
        <v>0</v>
      </c>
      <c r="O164" s="28" t="n">
        <v>0</v>
      </c>
      <c r="P164" s="28" t="n">
        <v>0</v>
      </c>
      <c r="Q164" s="28" t="n">
        <v>0</v>
      </c>
      <c r="R164" s="28" t="n">
        <v>0</v>
      </c>
      <c r="S164" s="28" t="n">
        <v>0</v>
      </c>
      <c r="T164" s="28" t="n">
        <v>0</v>
      </c>
      <c r="U164" s="91" t="n">
        <v>0</v>
      </c>
      <c r="V164" s="28" t="n">
        <v>0</v>
      </c>
      <c r="W164" s="28" t="n">
        <v>0</v>
      </c>
      <c r="X164" s="28" t="n">
        <v>0</v>
      </c>
      <c r="Y164" s="92" t="n">
        <v>0</v>
      </c>
      <c r="Z164" s="7"/>
      <c r="AA164" s="92" t="n">
        <v>2076</v>
      </c>
      <c r="AB164" s="7"/>
      <c r="AC164" s="29" t="n">
        <v>1813</v>
      </c>
      <c r="AD164" s="29" t="n">
        <v>263</v>
      </c>
      <c r="AE164" s="93" t="n">
        <v>0</v>
      </c>
      <c r="AF164" s="29" t="n">
        <v>0</v>
      </c>
      <c r="AG164" s="94" t="n">
        <v>0</v>
      </c>
      <c r="AH164" s="93" t="n">
        <v>0</v>
      </c>
      <c r="AI164" s="94" t="n">
        <v>0</v>
      </c>
      <c r="AJ164" s="7"/>
      <c r="AK164" s="28" t="n">
        <v>2076</v>
      </c>
      <c r="AL164" s="28" t="n">
        <v>0</v>
      </c>
      <c r="AM164" s="28" t="n">
        <v>0</v>
      </c>
      <c r="AN164" s="91" t="n">
        <v>0</v>
      </c>
      <c r="AO164" s="28"/>
      <c r="AP164" s="69" t="n">
        <v>1</v>
      </c>
      <c r="AQ164" s="40" t="n">
        <v>0</v>
      </c>
      <c r="AR164" s="40" t="n">
        <v>0</v>
      </c>
      <c r="AS164" s="70" t="n">
        <v>0</v>
      </c>
      <c r="AT164" s="7"/>
    </row>
    <row r="165" customFormat="false" ht="12.75" hidden="false" customHeight="false" outlineLevel="0" collapsed="false">
      <c r="A165" s="31" t="s">
        <v>245</v>
      </c>
      <c r="B165" s="2" t="s">
        <v>246</v>
      </c>
      <c r="C165" s="7"/>
      <c r="D165" s="28" t="n">
        <v>2403</v>
      </c>
      <c r="E165" s="29" t="n">
        <v>0</v>
      </c>
      <c r="F165" s="7"/>
      <c r="G165" s="90" t="n">
        <v>2120</v>
      </c>
      <c r="H165" s="28" t="n">
        <v>0</v>
      </c>
      <c r="I165" s="28" t="n">
        <v>0</v>
      </c>
      <c r="J165" s="91" t="n">
        <v>0</v>
      </c>
      <c r="K165" s="28" t="n">
        <v>37</v>
      </c>
      <c r="L165" s="28" t="n">
        <v>0</v>
      </c>
      <c r="M165" s="28" t="n">
        <v>0</v>
      </c>
      <c r="N165" s="28" t="n">
        <v>0</v>
      </c>
      <c r="O165" s="28" t="n">
        <v>0</v>
      </c>
      <c r="P165" s="28" t="n">
        <v>0</v>
      </c>
      <c r="Q165" s="28" t="n">
        <v>0</v>
      </c>
      <c r="R165" s="28" t="n">
        <v>0</v>
      </c>
      <c r="S165" s="28" t="n">
        <v>0</v>
      </c>
      <c r="T165" s="28" t="n">
        <v>0</v>
      </c>
      <c r="U165" s="91" t="n">
        <v>246</v>
      </c>
      <c r="V165" s="28" t="n">
        <v>0</v>
      </c>
      <c r="W165" s="28" t="n">
        <v>0</v>
      </c>
      <c r="X165" s="28" t="n">
        <v>0</v>
      </c>
      <c r="Y165" s="92" t="n">
        <v>0</v>
      </c>
      <c r="Z165" s="7"/>
      <c r="AA165" s="92" t="n">
        <v>2403</v>
      </c>
      <c r="AB165" s="7"/>
      <c r="AC165" s="29" t="n">
        <v>0</v>
      </c>
      <c r="AD165" s="29" t="n">
        <v>2120</v>
      </c>
      <c r="AE165" s="93" t="n">
        <v>0</v>
      </c>
      <c r="AF165" s="29" t="n">
        <v>37</v>
      </c>
      <c r="AG165" s="94" t="n">
        <v>246</v>
      </c>
      <c r="AH165" s="93" t="n">
        <v>0</v>
      </c>
      <c r="AI165" s="94" t="n">
        <v>0</v>
      </c>
      <c r="AJ165" s="7"/>
      <c r="AK165" s="28" t="n">
        <v>2120</v>
      </c>
      <c r="AL165" s="28" t="n">
        <v>283</v>
      </c>
      <c r="AM165" s="28" t="n">
        <v>0</v>
      </c>
      <c r="AN165" s="91" t="n">
        <v>0</v>
      </c>
      <c r="AO165" s="28"/>
      <c r="AP165" s="69" t="n">
        <v>0.882230545151894</v>
      </c>
      <c r="AQ165" s="40" t="n">
        <v>0.117769454848107</v>
      </c>
      <c r="AR165" s="40" t="n">
        <v>0</v>
      </c>
      <c r="AS165" s="70" t="n">
        <v>0</v>
      </c>
      <c r="AT165" s="7"/>
    </row>
    <row r="166" customFormat="false" ht="12.75" hidden="false" customHeight="false" outlineLevel="0" collapsed="false">
      <c r="A166" s="31" t="s">
        <v>247</v>
      </c>
      <c r="B166" s="2" t="s">
        <v>248</v>
      </c>
      <c r="C166" s="7"/>
      <c r="D166" s="28" t="n">
        <v>384</v>
      </c>
      <c r="E166" s="29" t="n">
        <v>0</v>
      </c>
      <c r="F166" s="7"/>
      <c r="G166" s="90" t="n">
        <v>384</v>
      </c>
      <c r="H166" s="28" t="n">
        <v>0</v>
      </c>
      <c r="I166" s="28" t="n">
        <v>0</v>
      </c>
      <c r="J166" s="91" t="n">
        <v>0</v>
      </c>
      <c r="K166" s="28" t="n">
        <v>0</v>
      </c>
      <c r="L166" s="28" t="n">
        <v>0</v>
      </c>
      <c r="M166" s="28" t="n">
        <v>0</v>
      </c>
      <c r="N166" s="28" t="n">
        <v>0</v>
      </c>
      <c r="O166" s="28" t="n">
        <v>0</v>
      </c>
      <c r="P166" s="28" t="n">
        <v>0</v>
      </c>
      <c r="Q166" s="28" t="n">
        <v>0</v>
      </c>
      <c r="R166" s="28" t="n">
        <v>0</v>
      </c>
      <c r="S166" s="28" t="n">
        <v>0</v>
      </c>
      <c r="T166" s="28" t="n">
        <v>0</v>
      </c>
      <c r="U166" s="91" t="n">
        <v>0</v>
      </c>
      <c r="V166" s="28" t="n">
        <v>0</v>
      </c>
      <c r="W166" s="28" t="n">
        <v>0</v>
      </c>
      <c r="X166" s="28" t="n">
        <v>0</v>
      </c>
      <c r="Y166" s="92" t="n">
        <v>0</v>
      </c>
      <c r="Z166" s="7"/>
      <c r="AA166" s="92" t="n">
        <v>384</v>
      </c>
      <c r="AB166" s="7"/>
      <c r="AC166" s="29" t="n">
        <v>0</v>
      </c>
      <c r="AD166" s="29" t="n">
        <v>384</v>
      </c>
      <c r="AE166" s="93" t="n">
        <v>0</v>
      </c>
      <c r="AF166" s="29" t="n">
        <v>0</v>
      </c>
      <c r="AG166" s="94" t="n">
        <v>0</v>
      </c>
      <c r="AH166" s="93" t="n">
        <v>0</v>
      </c>
      <c r="AI166" s="94" t="n">
        <v>0</v>
      </c>
      <c r="AJ166" s="7"/>
      <c r="AK166" s="28" t="n">
        <v>384</v>
      </c>
      <c r="AL166" s="28" t="n">
        <v>0</v>
      </c>
      <c r="AM166" s="28" t="n">
        <v>0</v>
      </c>
      <c r="AN166" s="91" t="n">
        <v>0</v>
      </c>
      <c r="AO166" s="28"/>
      <c r="AP166" s="69" t="n">
        <v>1</v>
      </c>
      <c r="AQ166" s="40" t="n">
        <v>0</v>
      </c>
      <c r="AR166" s="40" t="n">
        <v>0</v>
      </c>
      <c r="AS166" s="70" t="n">
        <v>0</v>
      </c>
      <c r="AT166" s="7"/>
    </row>
    <row r="167" customFormat="false" ht="12.75" hidden="false" customHeight="false" outlineLevel="0" collapsed="false">
      <c r="A167" s="31" t="s">
        <v>249</v>
      </c>
      <c r="B167" s="2" t="s">
        <v>250</v>
      </c>
      <c r="C167" s="7"/>
      <c r="D167" s="28" t="n">
        <v>169</v>
      </c>
      <c r="E167" s="29" t="n">
        <v>0</v>
      </c>
      <c r="F167" s="7"/>
      <c r="G167" s="90" t="n">
        <v>159</v>
      </c>
      <c r="H167" s="28" t="n">
        <v>0</v>
      </c>
      <c r="I167" s="28" t="n">
        <v>0</v>
      </c>
      <c r="J167" s="91" t="n">
        <v>0</v>
      </c>
      <c r="K167" s="28" t="n">
        <v>10</v>
      </c>
      <c r="L167" s="28" t="n">
        <v>0</v>
      </c>
      <c r="M167" s="28" t="n">
        <v>0</v>
      </c>
      <c r="N167" s="28" t="n">
        <v>0</v>
      </c>
      <c r="O167" s="28" t="n">
        <v>0</v>
      </c>
      <c r="P167" s="28" t="n">
        <v>0</v>
      </c>
      <c r="Q167" s="28" t="n">
        <v>0</v>
      </c>
      <c r="R167" s="28" t="n">
        <v>0</v>
      </c>
      <c r="S167" s="28" t="n">
        <v>0</v>
      </c>
      <c r="T167" s="28" t="n">
        <v>0</v>
      </c>
      <c r="U167" s="91" t="n">
        <v>0</v>
      </c>
      <c r="V167" s="28" t="n">
        <v>0</v>
      </c>
      <c r="W167" s="28" t="n">
        <v>0</v>
      </c>
      <c r="X167" s="28" t="n">
        <v>0</v>
      </c>
      <c r="Y167" s="92" t="n">
        <v>0</v>
      </c>
      <c r="Z167" s="7"/>
      <c r="AA167" s="92" t="n">
        <v>169</v>
      </c>
      <c r="AB167" s="7"/>
      <c r="AC167" s="29" t="n">
        <v>0</v>
      </c>
      <c r="AD167" s="29" t="n">
        <v>159</v>
      </c>
      <c r="AE167" s="93" t="n">
        <v>0</v>
      </c>
      <c r="AF167" s="29" t="n">
        <v>10</v>
      </c>
      <c r="AG167" s="94" t="n">
        <v>0</v>
      </c>
      <c r="AH167" s="93" t="n">
        <v>0</v>
      </c>
      <c r="AI167" s="94" t="n">
        <v>0</v>
      </c>
      <c r="AJ167" s="7"/>
      <c r="AK167" s="28" t="n">
        <v>159</v>
      </c>
      <c r="AL167" s="28" t="n">
        <v>10</v>
      </c>
      <c r="AM167" s="28" t="n">
        <v>0</v>
      </c>
      <c r="AN167" s="91" t="n">
        <v>0</v>
      </c>
      <c r="AO167" s="28"/>
      <c r="AP167" s="69" t="n">
        <v>0.940828402366864</v>
      </c>
      <c r="AQ167" s="40" t="n">
        <v>0.0591715976331361</v>
      </c>
      <c r="AR167" s="40" t="n">
        <v>0</v>
      </c>
      <c r="AS167" s="70" t="n">
        <v>0</v>
      </c>
      <c r="AT167" s="7"/>
    </row>
    <row r="168" customFormat="false" ht="12.75" hidden="false" customHeight="false" outlineLevel="0" collapsed="false">
      <c r="A168" s="31" t="s">
        <v>251</v>
      </c>
      <c r="B168" s="2" t="s">
        <v>252</v>
      </c>
      <c r="C168" s="7"/>
      <c r="D168" s="28" t="n">
        <v>1052</v>
      </c>
      <c r="E168" s="29" t="n">
        <v>0</v>
      </c>
      <c r="F168" s="7"/>
      <c r="G168" s="90" t="n">
        <v>878</v>
      </c>
      <c r="H168" s="28" t="n">
        <v>0</v>
      </c>
      <c r="I168" s="28" t="n">
        <v>73</v>
      </c>
      <c r="J168" s="91" t="n">
        <v>0</v>
      </c>
      <c r="K168" s="28" t="n">
        <v>0</v>
      </c>
      <c r="L168" s="28" t="n">
        <v>0</v>
      </c>
      <c r="M168" s="28" t="n">
        <v>0</v>
      </c>
      <c r="N168" s="28" t="n">
        <v>0</v>
      </c>
      <c r="O168" s="28" t="n">
        <v>0</v>
      </c>
      <c r="P168" s="28" t="n">
        <v>0</v>
      </c>
      <c r="Q168" s="28" t="n">
        <v>0</v>
      </c>
      <c r="R168" s="28" t="n">
        <v>0</v>
      </c>
      <c r="S168" s="28" t="n">
        <v>0</v>
      </c>
      <c r="T168" s="28" t="n">
        <v>0</v>
      </c>
      <c r="U168" s="91" t="n">
        <v>101</v>
      </c>
      <c r="V168" s="28" t="n">
        <v>0</v>
      </c>
      <c r="W168" s="28" t="n">
        <v>0</v>
      </c>
      <c r="X168" s="28" t="n">
        <v>0</v>
      </c>
      <c r="Y168" s="92" t="n">
        <v>0</v>
      </c>
      <c r="Z168" s="7"/>
      <c r="AA168" s="92" t="n">
        <v>1052</v>
      </c>
      <c r="AB168" s="7"/>
      <c r="AC168" s="29" t="n">
        <v>73</v>
      </c>
      <c r="AD168" s="29" t="n">
        <v>878</v>
      </c>
      <c r="AE168" s="93" t="n">
        <v>0</v>
      </c>
      <c r="AF168" s="29" t="n">
        <v>0</v>
      </c>
      <c r="AG168" s="94" t="n">
        <v>101</v>
      </c>
      <c r="AH168" s="93" t="n">
        <v>0</v>
      </c>
      <c r="AI168" s="94" t="n">
        <v>0</v>
      </c>
      <c r="AJ168" s="7"/>
      <c r="AK168" s="28" t="n">
        <v>951</v>
      </c>
      <c r="AL168" s="28" t="n">
        <v>101</v>
      </c>
      <c r="AM168" s="28" t="n">
        <v>0</v>
      </c>
      <c r="AN168" s="91" t="n">
        <v>0</v>
      </c>
      <c r="AO168" s="28"/>
      <c r="AP168" s="69" t="n">
        <v>0.903992395437262</v>
      </c>
      <c r="AQ168" s="40" t="n">
        <v>0.0960076045627376</v>
      </c>
      <c r="AR168" s="40" t="n">
        <v>0</v>
      </c>
      <c r="AS168" s="70" t="n">
        <v>0</v>
      </c>
      <c r="AT168" s="7"/>
    </row>
    <row r="169" customFormat="false" ht="12.75" hidden="false" customHeight="false" outlineLevel="0" collapsed="false">
      <c r="A169" s="31" t="s">
        <v>253</v>
      </c>
      <c r="B169" s="2" t="s">
        <v>254</v>
      </c>
      <c r="C169" s="7"/>
      <c r="D169" s="28" t="n">
        <v>73</v>
      </c>
      <c r="E169" s="29" t="n">
        <v>0</v>
      </c>
      <c r="F169" s="7"/>
      <c r="G169" s="90" t="n">
        <v>73</v>
      </c>
      <c r="H169" s="28" t="n">
        <v>0</v>
      </c>
      <c r="I169" s="28" t="n">
        <v>0</v>
      </c>
      <c r="J169" s="91" t="n">
        <v>0</v>
      </c>
      <c r="K169" s="28" t="n">
        <v>0</v>
      </c>
      <c r="L169" s="28" t="n">
        <v>0</v>
      </c>
      <c r="M169" s="28" t="n">
        <v>0</v>
      </c>
      <c r="N169" s="28" t="n">
        <v>0</v>
      </c>
      <c r="O169" s="28" t="n">
        <v>0</v>
      </c>
      <c r="P169" s="28" t="n">
        <v>0</v>
      </c>
      <c r="Q169" s="28" t="n">
        <v>0</v>
      </c>
      <c r="R169" s="28" t="n">
        <v>0</v>
      </c>
      <c r="S169" s="28" t="n">
        <v>0</v>
      </c>
      <c r="T169" s="28" t="n">
        <v>0</v>
      </c>
      <c r="U169" s="91" t="n">
        <v>0</v>
      </c>
      <c r="V169" s="28" t="n">
        <v>0</v>
      </c>
      <c r="W169" s="28" t="n">
        <v>0</v>
      </c>
      <c r="X169" s="28" t="n">
        <v>0</v>
      </c>
      <c r="Y169" s="92" t="n">
        <v>0</v>
      </c>
      <c r="Z169" s="7"/>
      <c r="AA169" s="92" t="n">
        <v>73</v>
      </c>
      <c r="AB169" s="7"/>
      <c r="AC169" s="29" t="n">
        <v>0</v>
      </c>
      <c r="AD169" s="29" t="n">
        <v>73</v>
      </c>
      <c r="AE169" s="93" t="n">
        <v>0</v>
      </c>
      <c r="AF169" s="29" t="n">
        <v>0</v>
      </c>
      <c r="AG169" s="94" t="n">
        <v>0</v>
      </c>
      <c r="AH169" s="93" t="n">
        <v>0</v>
      </c>
      <c r="AI169" s="94" t="n">
        <v>0</v>
      </c>
      <c r="AJ169" s="7"/>
      <c r="AK169" s="28" t="n">
        <v>73</v>
      </c>
      <c r="AL169" s="28" t="n">
        <v>0</v>
      </c>
      <c r="AM169" s="28" t="n">
        <v>0</v>
      </c>
      <c r="AN169" s="91" t="n">
        <v>0</v>
      </c>
      <c r="AO169" s="28"/>
      <c r="AP169" s="69" t="n">
        <v>1</v>
      </c>
      <c r="AQ169" s="40" t="n">
        <v>0</v>
      </c>
      <c r="AR169" s="40" t="n">
        <v>0</v>
      </c>
      <c r="AS169" s="70" t="n">
        <v>0</v>
      </c>
      <c r="AT169" s="7"/>
    </row>
    <row r="170" customFormat="false" ht="12.75" hidden="false" customHeight="false" outlineLevel="0" collapsed="false">
      <c r="A170" s="31" t="s">
        <v>255</v>
      </c>
      <c r="B170" s="2" t="s">
        <v>256</v>
      </c>
      <c r="C170" s="7"/>
      <c r="D170" s="28" t="n">
        <v>5391</v>
      </c>
      <c r="E170" s="29" t="n">
        <v>0</v>
      </c>
      <c r="F170" s="7"/>
      <c r="G170" s="90" t="n">
        <v>4419</v>
      </c>
      <c r="H170" s="28" t="n">
        <v>28</v>
      </c>
      <c r="I170" s="28" t="n">
        <v>0</v>
      </c>
      <c r="J170" s="91" t="n">
        <v>0</v>
      </c>
      <c r="K170" s="28" t="n">
        <v>552</v>
      </c>
      <c r="L170" s="28" t="n">
        <v>0</v>
      </c>
      <c r="M170" s="28" t="n">
        <v>0</v>
      </c>
      <c r="N170" s="28" t="n">
        <v>0</v>
      </c>
      <c r="O170" s="28" t="n">
        <v>0</v>
      </c>
      <c r="P170" s="28" t="n">
        <v>0</v>
      </c>
      <c r="Q170" s="28" t="n">
        <v>0</v>
      </c>
      <c r="R170" s="28" t="n">
        <v>41</v>
      </c>
      <c r="S170" s="28" t="n">
        <v>148</v>
      </c>
      <c r="T170" s="28" t="n">
        <v>0</v>
      </c>
      <c r="U170" s="91" t="n">
        <v>203</v>
      </c>
      <c r="V170" s="28" t="n">
        <v>0</v>
      </c>
      <c r="W170" s="28" t="n">
        <v>0</v>
      </c>
      <c r="X170" s="28" t="n">
        <v>0</v>
      </c>
      <c r="Y170" s="92" t="n">
        <v>0</v>
      </c>
      <c r="Z170" s="7"/>
      <c r="AA170" s="92" t="n">
        <v>5391</v>
      </c>
      <c r="AB170" s="7"/>
      <c r="AC170" s="29" t="n">
        <v>28</v>
      </c>
      <c r="AD170" s="29" t="n">
        <v>4419</v>
      </c>
      <c r="AE170" s="93" t="n">
        <v>41</v>
      </c>
      <c r="AF170" s="29" t="n">
        <v>700</v>
      </c>
      <c r="AG170" s="94" t="n">
        <v>203</v>
      </c>
      <c r="AH170" s="93" t="n">
        <v>0</v>
      </c>
      <c r="AI170" s="94" t="n">
        <v>0</v>
      </c>
      <c r="AJ170" s="7"/>
      <c r="AK170" s="28" t="n">
        <v>4447</v>
      </c>
      <c r="AL170" s="28" t="n">
        <v>944</v>
      </c>
      <c r="AM170" s="28" t="n">
        <v>0</v>
      </c>
      <c r="AN170" s="91" t="n">
        <v>0</v>
      </c>
      <c r="AO170" s="28"/>
      <c r="AP170" s="69" t="n">
        <v>0.824893340753107</v>
      </c>
      <c r="AQ170" s="40" t="n">
        <v>0.175106659246893</v>
      </c>
      <c r="AR170" s="40" t="n">
        <v>0</v>
      </c>
      <c r="AS170" s="70" t="n">
        <v>0</v>
      </c>
      <c r="AT170" s="7"/>
    </row>
    <row r="171" customFormat="false" ht="12.75" hidden="false" customHeight="false" outlineLevel="0" collapsed="false">
      <c r="A171" s="31" t="s">
        <v>257</v>
      </c>
      <c r="B171" s="2" t="s">
        <v>258</v>
      </c>
      <c r="C171" s="7"/>
      <c r="D171" s="28" t="n">
        <v>406</v>
      </c>
      <c r="E171" s="29" t="n">
        <v>0</v>
      </c>
      <c r="F171" s="7"/>
      <c r="G171" s="90" t="n">
        <v>18</v>
      </c>
      <c r="H171" s="28" t="n">
        <v>353</v>
      </c>
      <c r="I171" s="28" t="n">
        <v>35</v>
      </c>
      <c r="J171" s="91" t="n">
        <v>0</v>
      </c>
      <c r="K171" s="28" t="n">
        <v>0</v>
      </c>
      <c r="L171" s="28" t="n">
        <v>0</v>
      </c>
      <c r="M171" s="28" t="n">
        <v>0</v>
      </c>
      <c r="N171" s="28" t="n">
        <v>0</v>
      </c>
      <c r="O171" s="28" t="n">
        <v>0</v>
      </c>
      <c r="P171" s="28" t="n">
        <v>0</v>
      </c>
      <c r="Q171" s="28" t="n">
        <v>0</v>
      </c>
      <c r="R171" s="28" t="n">
        <v>0</v>
      </c>
      <c r="S171" s="28" t="n">
        <v>0</v>
      </c>
      <c r="T171" s="28" t="n">
        <v>0</v>
      </c>
      <c r="U171" s="91" t="n">
        <v>0</v>
      </c>
      <c r="V171" s="28" t="n">
        <v>0</v>
      </c>
      <c r="W171" s="28" t="n">
        <v>0</v>
      </c>
      <c r="X171" s="28" t="n">
        <v>0</v>
      </c>
      <c r="Y171" s="92" t="n">
        <v>0</v>
      </c>
      <c r="Z171" s="7"/>
      <c r="AA171" s="92" t="n">
        <v>406</v>
      </c>
      <c r="AB171" s="7"/>
      <c r="AC171" s="29" t="n">
        <v>388</v>
      </c>
      <c r="AD171" s="29" t="n">
        <v>18</v>
      </c>
      <c r="AE171" s="93" t="n">
        <v>0</v>
      </c>
      <c r="AF171" s="29" t="n">
        <v>0</v>
      </c>
      <c r="AG171" s="94" t="n">
        <v>0</v>
      </c>
      <c r="AH171" s="93" t="n">
        <v>0</v>
      </c>
      <c r="AI171" s="94" t="n">
        <v>0</v>
      </c>
      <c r="AJ171" s="7"/>
      <c r="AK171" s="28" t="n">
        <v>406</v>
      </c>
      <c r="AL171" s="28" t="n">
        <v>0</v>
      </c>
      <c r="AM171" s="28" t="n">
        <v>0</v>
      </c>
      <c r="AN171" s="91" t="n">
        <v>0</v>
      </c>
      <c r="AO171" s="28"/>
      <c r="AP171" s="69" t="n">
        <v>1</v>
      </c>
      <c r="AQ171" s="40" t="n">
        <v>0</v>
      </c>
      <c r="AR171" s="40" t="n">
        <v>0</v>
      </c>
      <c r="AS171" s="70" t="n">
        <v>0</v>
      </c>
      <c r="AT171" s="7"/>
    </row>
    <row r="172" customFormat="false" ht="12.75" hidden="false" customHeight="false" outlineLevel="0" collapsed="false">
      <c r="A172" s="31" t="s">
        <v>259</v>
      </c>
      <c r="B172" s="2" t="s">
        <v>260</v>
      </c>
      <c r="C172" s="7"/>
      <c r="D172" s="28" t="n">
        <v>4088</v>
      </c>
      <c r="E172" s="29" t="n">
        <v>0</v>
      </c>
      <c r="F172" s="7"/>
      <c r="G172" s="90" t="n">
        <v>1163</v>
      </c>
      <c r="H172" s="28" t="n">
        <v>2925</v>
      </c>
      <c r="I172" s="28" t="n">
        <v>0</v>
      </c>
      <c r="J172" s="91" t="n">
        <v>0</v>
      </c>
      <c r="K172" s="28" t="n">
        <v>0</v>
      </c>
      <c r="L172" s="28" t="n">
        <v>0</v>
      </c>
      <c r="M172" s="28" t="n">
        <v>0</v>
      </c>
      <c r="N172" s="28" t="n">
        <v>0</v>
      </c>
      <c r="O172" s="28" t="n">
        <v>0</v>
      </c>
      <c r="P172" s="28" t="n">
        <v>0</v>
      </c>
      <c r="Q172" s="28" t="n">
        <v>0</v>
      </c>
      <c r="R172" s="28" t="n">
        <v>0</v>
      </c>
      <c r="S172" s="28" t="n">
        <v>0</v>
      </c>
      <c r="T172" s="28" t="n">
        <v>0</v>
      </c>
      <c r="U172" s="91" t="n">
        <v>0</v>
      </c>
      <c r="V172" s="28" t="n">
        <v>0</v>
      </c>
      <c r="W172" s="28" t="n">
        <v>0</v>
      </c>
      <c r="X172" s="28" t="n">
        <v>0</v>
      </c>
      <c r="Y172" s="92" t="n">
        <v>0</v>
      </c>
      <c r="Z172" s="7"/>
      <c r="AA172" s="92" t="n">
        <v>4088</v>
      </c>
      <c r="AB172" s="7"/>
      <c r="AC172" s="29" t="n">
        <v>2925</v>
      </c>
      <c r="AD172" s="29" t="n">
        <v>1163</v>
      </c>
      <c r="AE172" s="93" t="n">
        <v>0</v>
      </c>
      <c r="AF172" s="29" t="n">
        <v>0</v>
      </c>
      <c r="AG172" s="94" t="n">
        <v>0</v>
      </c>
      <c r="AH172" s="93" t="n">
        <v>0</v>
      </c>
      <c r="AI172" s="94" t="n">
        <v>0</v>
      </c>
      <c r="AJ172" s="7"/>
      <c r="AK172" s="28" t="n">
        <v>4088</v>
      </c>
      <c r="AL172" s="28" t="n">
        <v>0</v>
      </c>
      <c r="AM172" s="28" t="n">
        <v>0</v>
      </c>
      <c r="AN172" s="91" t="n">
        <v>0</v>
      </c>
      <c r="AO172" s="28"/>
      <c r="AP172" s="69" t="n">
        <v>1</v>
      </c>
      <c r="AQ172" s="40" t="n">
        <v>0</v>
      </c>
      <c r="AR172" s="40" t="n">
        <v>0</v>
      </c>
      <c r="AS172" s="70" t="n">
        <v>0</v>
      </c>
      <c r="AT172" s="7"/>
    </row>
    <row r="173" customFormat="false" ht="12.75" hidden="false" customHeight="false" outlineLevel="0" collapsed="false">
      <c r="A173" s="31" t="s">
        <v>261</v>
      </c>
      <c r="B173" s="2" t="s">
        <v>262</v>
      </c>
      <c r="C173" s="7"/>
      <c r="D173" s="28" t="n">
        <v>2320</v>
      </c>
      <c r="E173" s="29" t="n">
        <v>0</v>
      </c>
      <c r="F173" s="7"/>
      <c r="G173" s="90" t="n">
        <v>458</v>
      </c>
      <c r="H173" s="28" t="n">
        <v>1492</v>
      </c>
      <c r="I173" s="28" t="n">
        <v>370</v>
      </c>
      <c r="J173" s="91" t="n">
        <v>0</v>
      </c>
      <c r="K173" s="28" t="n">
        <v>0</v>
      </c>
      <c r="L173" s="28" t="n">
        <v>0</v>
      </c>
      <c r="M173" s="28" t="n">
        <v>0</v>
      </c>
      <c r="N173" s="28" t="n">
        <v>0</v>
      </c>
      <c r="O173" s="28" t="n">
        <v>0</v>
      </c>
      <c r="P173" s="28" t="n">
        <v>0</v>
      </c>
      <c r="Q173" s="28" t="n">
        <v>0</v>
      </c>
      <c r="R173" s="28" t="n">
        <v>0</v>
      </c>
      <c r="S173" s="28" t="n">
        <v>0</v>
      </c>
      <c r="T173" s="28" t="n">
        <v>0</v>
      </c>
      <c r="U173" s="91" t="n">
        <v>0</v>
      </c>
      <c r="V173" s="28" t="n">
        <v>0</v>
      </c>
      <c r="W173" s="28" t="n">
        <v>0</v>
      </c>
      <c r="X173" s="28" t="n">
        <v>0</v>
      </c>
      <c r="Y173" s="92" t="n">
        <v>0</v>
      </c>
      <c r="Z173" s="7"/>
      <c r="AA173" s="92" t="n">
        <v>2320</v>
      </c>
      <c r="AB173" s="7"/>
      <c r="AC173" s="29" t="n">
        <v>1862</v>
      </c>
      <c r="AD173" s="29" t="n">
        <v>458</v>
      </c>
      <c r="AE173" s="93" t="n">
        <v>0</v>
      </c>
      <c r="AF173" s="29" t="n">
        <v>0</v>
      </c>
      <c r="AG173" s="94" t="n">
        <v>0</v>
      </c>
      <c r="AH173" s="93" t="n">
        <v>0</v>
      </c>
      <c r="AI173" s="94" t="n">
        <v>0</v>
      </c>
      <c r="AJ173" s="7"/>
      <c r="AK173" s="28" t="n">
        <v>2320</v>
      </c>
      <c r="AL173" s="28" t="n">
        <v>0</v>
      </c>
      <c r="AM173" s="28" t="n">
        <v>0</v>
      </c>
      <c r="AN173" s="91" t="n">
        <v>0</v>
      </c>
      <c r="AO173" s="28"/>
      <c r="AP173" s="69" t="n">
        <v>1</v>
      </c>
      <c r="AQ173" s="40" t="n">
        <v>0</v>
      </c>
      <c r="AR173" s="40" t="n">
        <v>0</v>
      </c>
      <c r="AS173" s="70" t="n">
        <v>0</v>
      </c>
      <c r="AT173" s="7"/>
    </row>
    <row r="174" customFormat="false" ht="12.75" hidden="false" customHeight="false" outlineLevel="0" collapsed="false">
      <c r="A174" s="31" t="s">
        <v>263</v>
      </c>
      <c r="B174" s="2" t="s">
        <v>264</v>
      </c>
      <c r="C174" s="7"/>
      <c r="D174" s="28" t="n">
        <v>513</v>
      </c>
      <c r="E174" s="29" t="n">
        <v>0</v>
      </c>
      <c r="F174" s="7"/>
      <c r="G174" s="90" t="n">
        <v>494</v>
      </c>
      <c r="H174" s="28" t="n">
        <v>0</v>
      </c>
      <c r="I174" s="28" t="n">
        <v>0</v>
      </c>
      <c r="J174" s="91" t="n">
        <v>0</v>
      </c>
      <c r="K174" s="28" t="n">
        <v>19</v>
      </c>
      <c r="L174" s="28" t="n">
        <v>0</v>
      </c>
      <c r="M174" s="28" t="n">
        <v>0</v>
      </c>
      <c r="N174" s="28" t="n">
        <v>0</v>
      </c>
      <c r="O174" s="28" t="n">
        <v>0</v>
      </c>
      <c r="P174" s="28" t="n">
        <v>0</v>
      </c>
      <c r="Q174" s="28" t="n">
        <v>0</v>
      </c>
      <c r="R174" s="28" t="n">
        <v>0</v>
      </c>
      <c r="S174" s="28" t="n">
        <v>0</v>
      </c>
      <c r="T174" s="28" t="n">
        <v>0</v>
      </c>
      <c r="U174" s="91" t="n">
        <v>0</v>
      </c>
      <c r="V174" s="28" t="n">
        <v>0</v>
      </c>
      <c r="W174" s="28" t="n">
        <v>0</v>
      </c>
      <c r="X174" s="28" t="n">
        <v>0</v>
      </c>
      <c r="Y174" s="92" t="n">
        <v>0</v>
      </c>
      <c r="Z174" s="7"/>
      <c r="AA174" s="92" t="n">
        <v>513</v>
      </c>
      <c r="AB174" s="7"/>
      <c r="AC174" s="29" t="n">
        <v>0</v>
      </c>
      <c r="AD174" s="29" t="n">
        <v>494</v>
      </c>
      <c r="AE174" s="93" t="n">
        <v>0</v>
      </c>
      <c r="AF174" s="29" t="n">
        <v>19</v>
      </c>
      <c r="AG174" s="94" t="n">
        <v>0</v>
      </c>
      <c r="AH174" s="93" t="n">
        <v>0</v>
      </c>
      <c r="AI174" s="94" t="n">
        <v>0</v>
      </c>
      <c r="AJ174" s="7"/>
      <c r="AK174" s="28" t="n">
        <v>494</v>
      </c>
      <c r="AL174" s="28" t="n">
        <v>19</v>
      </c>
      <c r="AM174" s="28" t="n">
        <v>0</v>
      </c>
      <c r="AN174" s="91" t="n">
        <v>0</v>
      </c>
      <c r="AO174" s="28"/>
      <c r="AP174" s="69" t="n">
        <v>0.962962962962963</v>
      </c>
      <c r="AQ174" s="40" t="n">
        <v>0.037037037037037</v>
      </c>
      <c r="AR174" s="40" t="n">
        <v>0</v>
      </c>
      <c r="AS174" s="70" t="n">
        <v>0</v>
      </c>
      <c r="AT174" s="7"/>
    </row>
    <row r="175" customFormat="false" ht="12.75" hidden="false" customHeight="false" outlineLevel="0" collapsed="false">
      <c r="A175" s="31" t="s">
        <v>265</v>
      </c>
      <c r="B175" s="2" t="s">
        <v>212</v>
      </c>
      <c r="C175" s="7"/>
      <c r="D175" s="28" t="n">
        <v>5211</v>
      </c>
      <c r="E175" s="29" t="n">
        <v>0</v>
      </c>
      <c r="F175" s="7"/>
      <c r="G175" s="90" t="n">
        <v>5211</v>
      </c>
      <c r="H175" s="28" t="n">
        <v>0</v>
      </c>
      <c r="I175" s="28" t="n">
        <v>0</v>
      </c>
      <c r="J175" s="91" t="n">
        <v>0</v>
      </c>
      <c r="K175" s="28" t="n">
        <v>0</v>
      </c>
      <c r="L175" s="28" t="n">
        <v>0</v>
      </c>
      <c r="M175" s="28" t="n">
        <v>0</v>
      </c>
      <c r="N175" s="28" t="n">
        <v>0</v>
      </c>
      <c r="O175" s="28" t="n">
        <v>0</v>
      </c>
      <c r="P175" s="28" t="n">
        <v>0</v>
      </c>
      <c r="Q175" s="28" t="n">
        <v>0</v>
      </c>
      <c r="R175" s="28" t="n">
        <v>0</v>
      </c>
      <c r="S175" s="28" t="n">
        <v>0</v>
      </c>
      <c r="T175" s="28" t="n">
        <v>0</v>
      </c>
      <c r="U175" s="91" t="n">
        <v>0</v>
      </c>
      <c r="V175" s="28" t="n">
        <v>0</v>
      </c>
      <c r="W175" s="28" t="n">
        <v>0</v>
      </c>
      <c r="X175" s="28" t="n">
        <v>0</v>
      </c>
      <c r="Y175" s="92" t="n">
        <v>0</v>
      </c>
      <c r="Z175" s="7"/>
      <c r="AA175" s="92" t="n">
        <v>5211</v>
      </c>
      <c r="AB175" s="7"/>
      <c r="AC175" s="29" t="n">
        <v>0</v>
      </c>
      <c r="AD175" s="29" t="n">
        <v>5211</v>
      </c>
      <c r="AE175" s="93" t="n">
        <v>0</v>
      </c>
      <c r="AF175" s="29" t="n">
        <v>0</v>
      </c>
      <c r="AG175" s="94" t="n">
        <v>0</v>
      </c>
      <c r="AH175" s="93" t="n">
        <v>0</v>
      </c>
      <c r="AI175" s="94" t="n">
        <v>0</v>
      </c>
      <c r="AJ175" s="7"/>
      <c r="AK175" s="28" t="n">
        <v>5211</v>
      </c>
      <c r="AL175" s="28" t="n">
        <v>0</v>
      </c>
      <c r="AM175" s="28" t="n">
        <v>0</v>
      </c>
      <c r="AN175" s="91" t="n">
        <v>0</v>
      </c>
      <c r="AO175" s="28"/>
      <c r="AP175" s="69" t="n">
        <v>1</v>
      </c>
      <c r="AQ175" s="40" t="n">
        <v>0</v>
      </c>
      <c r="AR175" s="40" t="n">
        <v>0</v>
      </c>
      <c r="AS175" s="70" t="n">
        <v>0</v>
      </c>
      <c r="AT175" s="7"/>
    </row>
    <row r="176" customFormat="false" ht="12.75" hidden="false" customHeight="false" outlineLevel="0" collapsed="false">
      <c r="A176" s="31" t="s">
        <v>266</v>
      </c>
      <c r="B176" s="2" t="s">
        <v>267</v>
      </c>
      <c r="C176" s="7"/>
      <c r="D176" s="28" t="n">
        <v>20</v>
      </c>
      <c r="E176" s="29" t="n">
        <v>0</v>
      </c>
      <c r="F176" s="7"/>
      <c r="G176" s="90" t="n">
        <v>20</v>
      </c>
      <c r="H176" s="28" t="n">
        <v>0</v>
      </c>
      <c r="I176" s="28" t="n">
        <v>0</v>
      </c>
      <c r="J176" s="91" t="n">
        <v>0</v>
      </c>
      <c r="K176" s="28" t="n">
        <v>0</v>
      </c>
      <c r="L176" s="28" t="n">
        <v>0</v>
      </c>
      <c r="M176" s="28" t="n">
        <v>0</v>
      </c>
      <c r="N176" s="28" t="n">
        <v>0</v>
      </c>
      <c r="O176" s="28" t="n">
        <v>0</v>
      </c>
      <c r="P176" s="28" t="n">
        <v>0</v>
      </c>
      <c r="Q176" s="28" t="n">
        <v>0</v>
      </c>
      <c r="R176" s="28" t="n">
        <v>0</v>
      </c>
      <c r="S176" s="28" t="n">
        <v>0</v>
      </c>
      <c r="T176" s="28" t="n">
        <v>0</v>
      </c>
      <c r="U176" s="91" t="n">
        <v>0</v>
      </c>
      <c r="V176" s="28" t="n">
        <v>0</v>
      </c>
      <c r="W176" s="28" t="n">
        <v>0</v>
      </c>
      <c r="X176" s="28" t="n">
        <v>0</v>
      </c>
      <c r="Y176" s="92" t="n">
        <v>0</v>
      </c>
      <c r="Z176" s="7"/>
      <c r="AA176" s="92" t="n">
        <v>20</v>
      </c>
      <c r="AB176" s="7"/>
      <c r="AC176" s="29" t="n">
        <v>0</v>
      </c>
      <c r="AD176" s="29" t="n">
        <v>20</v>
      </c>
      <c r="AE176" s="93" t="n">
        <v>0</v>
      </c>
      <c r="AF176" s="29" t="n">
        <v>0</v>
      </c>
      <c r="AG176" s="94" t="n">
        <v>0</v>
      </c>
      <c r="AH176" s="93" t="n">
        <v>0</v>
      </c>
      <c r="AI176" s="94" t="n">
        <v>0</v>
      </c>
      <c r="AJ176" s="7"/>
      <c r="AK176" s="28" t="n">
        <v>20</v>
      </c>
      <c r="AL176" s="28" t="n">
        <v>0</v>
      </c>
      <c r="AM176" s="28" t="n">
        <v>0</v>
      </c>
      <c r="AN176" s="91" t="n">
        <v>0</v>
      </c>
      <c r="AO176" s="28"/>
      <c r="AP176" s="69" t="n">
        <v>1</v>
      </c>
      <c r="AQ176" s="40" t="n">
        <v>0</v>
      </c>
      <c r="AR176" s="40" t="n">
        <v>0</v>
      </c>
      <c r="AS176" s="70" t="n">
        <v>0</v>
      </c>
      <c r="AT176" s="7"/>
    </row>
    <row r="177" customFormat="false" ht="12.75" hidden="false" customHeight="false" outlineLevel="0" collapsed="false">
      <c r="A177" s="31" t="s">
        <v>268</v>
      </c>
      <c r="B177" s="2" t="s">
        <v>269</v>
      </c>
      <c r="C177" s="7"/>
      <c r="D177" s="28" t="n">
        <v>7367</v>
      </c>
      <c r="E177" s="29" t="n">
        <v>0</v>
      </c>
      <c r="F177" s="7"/>
      <c r="G177" s="90" t="n">
        <v>0</v>
      </c>
      <c r="H177" s="28" t="n">
        <v>7349</v>
      </c>
      <c r="I177" s="28" t="n">
        <v>18</v>
      </c>
      <c r="J177" s="91" t="n">
        <v>0</v>
      </c>
      <c r="K177" s="28" t="n">
        <v>0</v>
      </c>
      <c r="L177" s="28" t="n">
        <v>0</v>
      </c>
      <c r="M177" s="28" t="n">
        <v>0</v>
      </c>
      <c r="N177" s="28" t="n">
        <v>0</v>
      </c>
      <c r="O177" s="28" t="n">
        <v>0</v>
      </c>
      <c r="P177" s="28" t="n">
        <v>0</v>
      </c>
      <c r="Q177" s="28" t="n">
        <v>0</v>
      </c>
      <c r="R177" s="28" t="n">
        <v>0</v>
      </c>
      <c r="S177" s="28" t="n">
        <v>0</v>
      </c>
      <c r="T177" s="28" t="n">
        <v>0</v>
      </c>
      <c r="U177" s="91" t="n">
        <v>0</v>
      </c>
      <c r="V177" s="28" t="n">
        <v>0</v>
      </c>
      <c r="W177" s="28" t="n">
        <v>0</v>
      </c>
      <c r="X177" s="28" t="n">
        <v>0</v>
      </c>
      <c r="Y177" s="92" t="n">
        <v>0</v>
      </c>
      <c r="Z177" s="7"/>
      <c r="AA177" s="92" t="n">
        <v>7367</v>
      </c>
      <c r="AB177" s="7"/>
      <c r="AC177" s="29" t="n">
        <v>7367</v>
      </c>
      <c r="AD177" s="29" t="n">
        <v>0</v>
      </c>
      <c r="AE177" s="93" t="n">
        <v>0</v>
      </c>
      <c r="AF177" s="29" t="n">
        <v>0</v>
      </c>
      <c r="AG177" s="94" t="n">
        <v>0</v>
      </c>
      <c r="AH177" s="93" t="n">
        <v>0</v>
      </c>
      <c r="AI177" s="94" t="n">
        <v>0</v>
      </c>
      <c r="AJ177" s="7"/>
      <c r="AK177" s="28" t="n">
        <v>7367</v>
      </c>
      <c r="AL177" s="28" t="n">
        <v>0</v>
      </c>
      <c r="AM177" s="28" t="n">
        <v>0</v>
      </c>
      <c r="AN177" s="91" t="n">
        <v>0</v>
      </c>
      <c r="AO177" s="28"/>
      <c r="AP177" s="69" t="n">
        <v>1</v>
      </c>
      <c r="AQ177" s="40" t="n">
        <v>0</v>
      </c>
      <c r="AR177" s="40" t="n">
        <v>0</v>
      </c>
      <c r="AS177" s="70" t="n">
        <v>0</v>
      </c>
      <c r="AT177" s="7"/>
    </row>
    <row r="178" customFormat="false" ht="12.75" hidden="false" customHeight="false" outlineLevel="0" collapsed="false">
      <c r="A178" s="31" t="s">
        <v>270</v>
      </c>
      <c r="B178" s="2" t="s">
        <v>271</v>
      </c>
      <c r="C178" s="7"/>
      <c r="D178" s="28" t="n">
        <v>291</v>
      </c>
      <c r="E178" s="29" t="n">
        <v>0</v>
      </c>
      <c r="F178" s="7"/>
      <c r="G178" s="90" t="n">
        <v>291</v>
      </c>
      <c r="H178" s="28" t="n">
        <v>0</v>
      </c>
      <c r="I178" s="28" t="n">
        <v>0</v>
      </c>
      <c r="J178" s="91" t="n">
        <v>0</v>
      </c>
      <c r="K178" s="28" t="n">
        <v>0</v>
      </c>
      <c r="L178" s="28" t="n">
        <v>0</v>
      </c>
      <c r="M178" s="28" t="n">
        <v>0</v>
      </c>
      <c r="N178" s="28" t="n">
        <v>0</v>
      </c>
      <c r="O178" s="28" t="n">
        <v>0</v>
      </c>
      <c r="P178" s="28" t="n">
        <v>0</v>
      </c>
      <c r="Q178" s="28" t="n">
        <v>0</v>
      </c>
      <c r="R178" s="28" t="n">
        <v>0</v>
      </c>
      <c r="S178" s="28" t="n">
        <v>0</v>
      </c>
      <c r="T178" s="28" t="n">
        <v>0</v>
      </c>
      <c r="U178" s="91" t="n">
        <v>0</v>
      </c>
      <c r="V178" s="28" t="n">
        <v>0</v>
      </c>
      <c r="W178" s="28" t="n">
        <v>0</v>
      </c>
      <c r="X178" s="28" t="n">
        <v>0</v>
      </c>
      <c r="Y178" s="92" t="n">
        <v>0</v>
      </c>
      <c r="Z178" s="7"/>
      <c r="AA178" s="92" t="n">
        <v>291</v>
      </c>
      <c r="AB178" s="7"/>
      <c r="AC178" s="29" t="n">
        <v>0</v>
      </c>
      <c r="AD178" s="29" t="n">
        <v>291</v>
      </c>
      <c r="AE178" s="93" t="n">
        <v>0</v>
      </c>
      <c r="AF178" s="29" t="n">
        <v>0</v>
      </c>
      <c r="AG178" s="94" t="n">
        <v>0</v>
      </c>
      <c r="AH178" s="93" t="n">
        <v>0</v>
      </c>
      <c r="AI178" s="94" t="n">
        <v>0</v>
      </c>
      <c r="AJ178" s="7"/>
      <c r="AK178" s="28" t="n">
        <v>291</v>
      </c>
      <c r="AL178" s="28" t="n">
        <v>0</v>
      </c>
      <c r="AM178" s="28" t="n">
        <v>0</v>
      </c>
      <c r="AN178" s="91" t="n">
        <v>0</v>
      </c>
      <c r="AO178" s="28"/>
      <c r="AP178" s="69" t="n">
        <v>1</v>
      </c>
      <c r="AQ178" s="40" t="n">
        <v>0</v>
      </c>
      <c r="AR178" s="40" t="n">
        <v>0</v>
      </c>
      <c r="AS178" s="70" t="n">
        <v>0</v>
      </c>
      <c r="AT178" s="7"/>
    </row>
    <row r="179" customFormat="false" ht="12.75" hidden="false" customHeight="false" outlineLevel="0" collapsed="false">
      <c r="A179" s="31" t="s">
        <v>272</v>
      </c>
      <c r="B179" s="2" t="s">
        <v>273</v>
      </c>
      <c r="C179" s="7"/>
      <c r="D179" s="28" t="n">
        <v>186</v>
      </c>
      <c r="E179" s="29" t="n">
        <v>0</v>
      </c>
      <c r="F179" s="7"/>
      <c r="G179" s="90" t="n">
        <v>165</v>
      </c>
      <c r="H179" s="28" t="n">
        <v>0</v>
      </c>
      <c r="I179" s="28" t="n">
        <v>0</v>
      </c>
      <c r="J179" s="91" t="n">
        <v>0</v>
      </c>
      <c r="K179" s="28" t="n">
        <v>21</v>
      </c>
      <c r="L179" s="28" t="n">
        <v>0</v>
      </c>
      <c r="M179" s="28" t="n">
        <v>0</v>
      </c>
      <c r="N179" s="28" t="n">
        <v>0</v>
      </c>
      <c r="O179" s="28" t="n">
        <v>0</v>
      </c>
      <c r="P179" s="28" t="n">
        <v>0</v>
      </c>
      <c r="Q179" s="28" t="n">
        <v>0</v>
      </c>
      <c r="R179" s="28" t="n">
        <v>0</v>
      </c>
      <c r="S179" s="28" t="n">
        <v>0</v>
      </c>
      <c r="T179" s="28" t="n">
        <v>0</v>
      </c>
      <c r="U179" s="91" t="n">
        <v>0</v>
      </c>
      <c r="V179" s="28" t="n">
        <v>0</v>
      </c>
      <c r="W179" s="28" t="n">
        <v>0</v>
      </c>
      <c r="X179" s="28" t="n">
        <v>0</v>
      </c>
      <c r="Y179" s="92" t="n">
        <v>0</v>
      </c>
      <c r="Z179" s="7"/>
      <c r="AA179" s="92" t="n">
        <v>186</v>
      </c>
      <c r="AB179" s="7"/>
      <c r="AC179" s="29" t="n">
        <v>0</v>
      </c>
      <c r="AD179" s="29" t="n">
        <v>165</v>
      </c>
      <c r="AE179" s="93" t="n">
        <v>0</v>
      </c>
      <c r="AF179" s="29" t="n">
        <v>21</v>
      </c>
      <c r="AG179" s="94" t="n">
        <v>0</v>
      </c>
      <c r="AH179" s="93" t="n">
        <v>0</v>
      </c>
      <c r="AI179" s="94" t="n">
        <v>0</v>
      </c>
      <c r="AJ179" s="7"/>
      <c r="AK179" s="28" t="n">
        <v>165</v>
      </c>
      <c r="AL179" s="28" t="n">
        <v>21</v>
      </c>
      <c r="AM179" s="28" t="n">
        <v>0</v>
      </c>
      <c r="AN179" s="91" t="n">
        <v>0</v>
      </c>
      <c r="AO179" s="28"/>
      <c r="AP179" s="69" t="n">
        <v>0.887096774193548</v>
      </c>
      <c r="AQ179" s="40" t="n">
        <v>0.112903225806452</v>
      </c>
      <c r="AR179" s="40" t="n">
        <v>0</v>
      </c>
      <c r="AS179" s="70" t="n">
        <v>0</v>
      </c>
      <c r="AT179" s="7"/>
    </row>
    <row r="180" customFormat="false" ht="12.75" hidden="false" customHeight="false" outlineLevel="0" collapsed="false">
      <c r="A180" s="31" t="s">
        <v>274</v>
      </c>
      <c r="B180" s="2" t="s">
        <v>275</v>
      </c>
      <c r="C180" s="7"/>
      <c r="D180" s="28" t="n">
        <v>580</v>
      </c>
      <c r="E180" s="29" t="n">
        <v>0</v>
      </c>
      <c r="F180" s="7"/>
      <c r="G180" s="90" t="n">
        <v>580</v>
      </c>
      <c r="H180" s="28" t="n">
        <v>0</v>
      </c>
      <c r="I180" s="28" t="n">
        <v>0</v>
      </c>
      <c r="J180" s="91" t="n">
        <v>0</v>
      </c>
      <c r="K180" s="28" t="n">
        <v>0</v>
      </c>
      <c r="L180" s="28" t="n">
        <v>0</v>
      </c>
      <c r="M180" s="28" t="n">
        <v>0</v>
      </c>
      <c r="N180" s="28" t="n">
        <v>0</v>
      </c>
      <c r="O180" s="28" t="n">
        <v>0</v>
      </c>
      <c r="P180" s="28" t="n">
        <v>0</v>
      </c>
      <c r="Q180" s="28" t="n">
        <v>0</v>
      </c>
      <c r="R180" s="28" t="n">
        <v>0</v>
      </c>
      <c r="S180" s="28" t="n">
        <v>0</v>
      </c>
      <c r="T180" s="28" t="n">
        <v>0</v>
      </c>
      <c r="U180" s="91" t="n">
        <v>0</v>
      </c>
      <c r="V180" s="28" t="n">
        <v>0</v>
      </c>
      <c r="W180" s="28" t="n">
        <v>0</v>
      </c>
      <c r="X180" s="28" t="n">
        <v>0</v>
      </c>
      <c r="Y180" s="92" t="n">
        <v>0</v>
      </c>
      <c r="Z180" s="7"/>
      <c r="AA180" s="92" t="n">
        <v>580</v>
      </c>
      <c r="AB180" s="7"/>
      <c r="AC180" s="29" t="n">
        <v>0</v>
      </c>
      <c r="AD180" s="29" t="n">
        <v>580</v>
      </c>
      <c r="AE180" s="93" t="n">
        <v>0</v>
      </c>
      <c r="AF180" s="29" t="n">
        <v>0</v>
      </c>
      <c r="AG180" s="94" t="n">
        <v>0</v>
      </c>
      <c r="AH180" s="93" t="n">
        <v>0</v>
      </c>
      <c r="AI180" s="94" t="n">
        <v>0</v>
      </c>
      <c r="AJ180" s="7"/>
      <c r="AK180" s="28" t="n">
        <v>580</v>
      </c>
      <c r="AL180" s="28" t="n">
        <v>0</v>
      </c>
      <c r="AM180" s="28" t="n">
        <v>0</v>
      </c>
      <c r="AN180" s="91" t="n">
        <v>0</v>
      </c>
      <c r="AO180" s="28"/>
      <c r="AP180" s="69" t="n">
        <v>1</v>
      </c>
      <c r="AQ180" s="40" t="n">
        <v>0</v>
      </c>
      <c r="AR180" s="40" t="n">
        <v>0</v>
      </c>
      <c r="AS180" s="70" t="n">
        <v>0</v>
      </c>
      <c r="AT180" s="7"/>
    </row>
    <row r="181" customFormat="false" ht="12.75" hidden="false" customHeight="false" outlineLevel="0" collapsed="false">
      <c r="A181" s="31"/>
      <c r="B181" s="36" t="s">
        <v>276</v>
      </c>
      <c r="C181" s="7"/>
      <c r="D181" s="95" t="n">
        <v>44916</v>
      </c>
      <c r="E181" s="95" t="n">
        <v>0</v>
      </c>
      <c r="F181" s="7"/>
      <c r="G181" s="33" t="n">
        <v>21575</v>
      </c>
      <c r="H181" s="95" t="n">
        <v>19745</v>
      </c>
      <c r="I181" s="95" t="n">
        <v>1021</v>
      </c>
      <c r="J181" s="35" t="n">
        <v>0</v>
      </c>
      <c r="K181" s="95" t="n">
        <v>1774</v>
      </c>
      <c r="L181" s="95" t="n">
        <v>0</v>
      </c>
      <c r="M181" s="95" t="n">
        <v>0</v>
      </c>
      <c r="N181" s="95" t="n">
        <v>0</v>
      </c>
      <c r="O181" s="95" t="n">
        <v>0</v>
      </c>
      <c r="P181" s="95" t="n">
        <v>0</v>
      </c>
      <c r="Q181" s="95" t="n">
        <v>0</v>
      </c>
      <c r="R181" s="95" t="n">
        <v>80</v>
      </c>
      <c r="S181" s="95" t="n">
        <v>148</v>
      </c>
      <c r="T181" s="95" t="n">
        <v>0</v>
      </c>
      <c r="U181" s="35" t="n">
        <v>573</v>
      </c>
      <c r="V181" s="95" t="n">
        <v>0</v>
      </c>
      <c r="W181" s="95" t="n">
        <v>0</v>
      </c>
      <c r="X181" s="95" t="n">
        <v>0</v>
      </c>
      <c r="Y181" s="96" t="n">
        <v>0</v>
      </c>
      <c r="Z181" s="7"/>
      <c r="AA181" s="96" t="n">
        <v>44916</v>
      </c>
      <c r="AB181" s="7"/>
      <c r="AC181" s="95" t="n">
        <v>20766</v>
      </c>
      <c r="AD181" s="95" t="n">
        <v>21575</v>
      </c>
      <c r="AE181" s="33" t="n">
        <v>80</v>
      </c>
      <c r="AF181" s="95" t="n">
        <v>1922</v>
      </c>
      <c r="AG181" s="35" t="n">
        <v>573</v>
      </c>
      <c r="AH181" s="33" t="n">
        <v>0</v>
      </c>
      <c r="AI181" s="35" t="n">
        <v>0</v>
      </c>
      <c r="AJ181" s="7"/>
      <c r="AK181" s="95" t="n">
        <v>42341</v>
      </c>
      <c r="AL181" s="95" t="n">
        <v>2575</v>
      </c>
      <c r="AM181" s="95" t="n">
        <v>0</v>
      </c>
      <c r="AN181" s="35" t="n">
        <v>0</v>
      </c>
      <c r="AO181" s="28"/>
      <c r="AP181" s="69"/>
      <c r="AS181" s="70"/>
      <c r="AT181" s="7"/>
    </row>
    <row r="182" customFormat="false" ht="12.75" hidden="false" customHeight="false" outlineLevel="0" collapsed="false">
      <c r="A182" s="31"/>
      <c r="C182" s="7"/>
      <c r="D182" s="28"/>
      <c r="E182" s="29"/>
      <c r="F182" s="7"/>
      <c r="G182" s="90"/>
      <c r="H182" s="28"/>
      <c r="I182" s="28"/>
      <c r="J182" s="91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91"/>
      <c r="V182" s="28"/>
      <c r="W182" s="28"/>
      <c r="X182" s="28"/>
      <c r="Y182" s="92"/>
      <c r="Z182" s="7"/>
      <c r="AA182" s="92"/>
      <c r="AB182" s="7"/>
      <c r="AC182" s="29"/>
      <c r="AD182" s="29"/>
      <c r="AE182" s="93"/>
      <c r="AF182" s="29"/>
      <c r="AG182" s="94"/>
      <c r="AH182" s="93"/>
      <c r="AI182" s="94"/>
      <c r="AJ182" s="7"/>
      <c r="AK182" s="28"/>
      <c r="AL182" s="28"/>
      <c r="AM182" s="28"/>
      <c r="AN182" s="91"/>
      <c r="AO182" s="28"/>
      <c r="AP182" s="69"/>
      <c r="AS182" s="70"/>
      <c r="AT182" s="7"/>
    </row>
    <row r="183" customFormat="false" ht="12.75" hidden="false" customHeight="false" outlineLevel="0" collapsed="false">
      <c r="A183" s="37" t="s">
        <v>277</v>
      </c>
      <c r="C183" s="7"/>
      <c r="D183" s="28"/>
      <c r="E183" s="29"/>
      <c r="F183" s="7"/>
      <c r="G183" s="90"/>
      <c r="H183" s="28"/>
      <c r="I183" s="28"/>
      <c r="J183" s="91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91"/>
      <c r="V183" s="28"/>
      <c r="W183" s="28"/>
      <c r="X183" s="28"/>
      <c r="Y183" s="92"/>
      <c r="Z183" s="7"/>
      <c r="AA183" s="92"/>
      <c r="AB183" s="7"/>
      <c r="AC183" s="29"/>
      <c r="AD183" s="29"/>
      <c r="AE183" s="93"/>
      <c r="AF183" s="29"/>
      <c r="AG183" s="94"/>
      <c r="AH183" s="93"/>
      <c r="AI183" s="94"/>
      <c r="AJ183" s="7"/>
      <c r="AK183" s="28"/>
      <c r="AL183" s="28"/>
      <c r="AM183" s="28"/>
      <c r="AN183" s="91"/>
      <c r="AO183" s="28"/>
      <c r="AP183" s="69"/>
      <c r="AS183" s="70"/>
      <c r="AT183" s="7"/>
    </row>
    <row r="184" customFormat="false" ht="12.75" hidden="false" customHeight="false" outlineLevel="0" collapsed="false">
      <c r="A184" s="31" t="s">
        <v>278</v>
      </c>
      <c r="B184" s="2" t="s">
        <v>279</v>
      </c>
      <c r="C184" s="7"/>
      <c r="D184" s="28" t="n">
        <v>46590</v>
      </c>
      <c r="E184" s="29" t="n">
        <v>11436</v>
      </c>
      <c r="F184" s="7"/>
      <c r="G184" s="90" t="n">
        <v>21378</v>
      </c>
      <c r="H184" s="28" t="n">
        <v>193</v>
      </c>
      <c r="I184" s="28" t="n">
        <v>1000</v>
      </c>
      <c r="J184" s="91" t="n">
        <v>3</v>
      </c>
      <c r="K184" s="28" t="n">
        <v>0</v>
      </c>
      <c r="L184" s="28" t="n">
        <v>0</v>
      </c>
      <c r="M184" s="28" t="n">
        <v>0</v>
      </c>
      <c r="N184" s="28" t="n">
        <v>0</v>
      </c>
      <c r="O184" s="28" t="n">
        <v>0</v>
      </c>
      <c r="P184" s="28" t="n">
        <v>0</v>
      </c>
      <c r="Q184" s="28" t="n">
        <v>0</v>
      </c>
      <c r="R184" s="28" t="n">
        <v>19</v>
      </c>
      <c r="S184" s="28" t="n">
        <v>0</v>
      </c>
      <c r="T184" s="28" t="n">
        <v>0</v>
      </c>
      <c r="U184" s="91" t="n">
        <v>12561</v>
      </c>
      <c r="V184" s="28" t="n">
        <v>0</v>
      </c>
      <c r="W184" s="28" t="n">
        <v>0</v>
      </c>
      <c r="X184" s="28" t="n">
        <v>0</v>
      </c>
      <c r="Y184" s="92" t="n">
        <v>0</v>
      </c>
      <c r="Z184" s="7"/>
      <c r="AA184" s="92" t="n">
        <v>35154</v>
      </c>
      <c r="AB184" s="7"/>
      <c r="AC184" s="29" t="n">
        <v>1193</v>
      </c>
      <c r="AD184" s="29" t="n">
        <v>21381</v>
      </c>
      <c r="AE184" s="93" t="n">
        <v>19</v>
      </c>
      <c r="AF184" s="29" t="n">
        <v>0</v>
      </c>
      <c r="AG184" s="94" t="n">
        <v>12561</v>
      </c>
      <c r="AH184" s="93" t="n">
        <v>0</v>
      </c>
      <c r="AI184" s="94" t="n">
        <v>0</v>
      </c>
      <c r="AJ184" s="7"/>
      <c r="AK184" s="28" t="n">
        <v>22574</v>
      </c>
      <c r="AL184" s="28" t="n">
        <v>12580</v>
      </c>
      <c r="AM184" s="28" t="n">
        <v>0</v>
      </c>
      <c r="AN184" s="91" t="n">
        <v>0</v>
      </c>
      <c r="AO184" s="28"/>
      <c r="AP184" s="69" t="n">
        <v>0.48452457608929</v>
      </c>
      <c r="AQ184" s="40" t="n">
        <v>0.270015024683408</v>
      </c>
      <c r="AR184" s="40" t="n">
        <v>0</v>
      </c>
      <c r="AS184" s="70" t="n">
        <v>0</v>
      </c>
      <c r="AT184" s="7"/>
    </row>
    <row r="185" customFormat="false" ht="12.75" hidden="false" customHeight="false" outlineLevel="0" collapsed="false">
      <c r="A185" s="31" t="s">
        <v>280</v>
      </c>
      <c r="B185" s="2" t="s">
        <v>281</v>
      </c>
      <c r="C185" s="7"/>
      <c r="D185" s="28" t="n">
        <v>209537</v>
      </c>
      <c r="E185" s="29" t="n">
        <v>51418</v>
      </c>
      <c r="F185" s="7"/>
      <c r="G185" s="90" t="n">
        <v>96149</v>
      </c>
      <c r="H185" s="28" t="n">
        <v>867</v>
      </c>
      <c r="I185" s="28" t="n">
        <v>4501</v>
      </c>
      <c r="J185" s="91" t="n">
        <v>15</v>
      </c>
      <c r="K185" s="28" t="n">
        <v>0</v>
      </c>
      <c r="L185" s="28" t="n">
        <v>0</v>
      </c>
      <c r="M185" s="28" t="n">
        <v>0</v>
      </c>
      <c r="N185" s="28" t="n">
        <v>0</v>
      </c>
      <c r="O185" s="28" t="n">
        <v>0</v>
      </c>
      <c r="P185" s="28" t="n">
        <v>0</v>
      </c>
      <c r="Q185" s="28" t="n">
        <v>0</v>
      </c>
      <c r="R185" s="28" t="n">
        <v>91</v>
      </c>
      <c r="S185" s="28" t="n">
        <v>0</v>
      </c>
      <c r="T185" s="28" t="n">
        <v>0</v>
      </c>
      <c r="U185" s="91" t="n">
        <v>56496</v>
      </c>
      <c r="V185" s="28" t="n">
        <v>0</v>
      </c>
      <c r="W185" s="28" t="n">
        <v>0</v>
      </c>
      <c r="X185" s="28" t="n">
        <v>0</v>
      </c>
      <c r="Y185" s="92" t="n">
        <v>0</v>
      </c>
      <c r="Z185" s="7"/>
      <c r="AA185" s="92" t="n">
        <v>158119</v>
      </c>
      <c r="AB185" s="7"/>
      <c r="AC185" s="29" t="n">
        <v>5368</v>
      </c>
      <c r="AD185" s="29" t="n">
        <v>96164</v>
      </c>
      <c r="AE185" s="93" t="n">
        <v>91</v>
      </c>
      <c r="AF185" s="29" t="n">
        <v>0</v>
      </c>
      <c r="AG185" s="94" t="n">
        <v>56496</v>
      </c>
      <c r="AH185" s="93" t="n">
        <v>0</v>
      </c>
      <c r="AI185" s="94" t="n">
        <v>0</v>
      </c>
      <c r="AJ185" s="7"/>
      <c r="AK185" s="28" t="n">
        <v>101532</v>
      </c>
      <c r="AL185" s="28" t="n">
        <v>56587</v>
      </c>
      <c r="AM185" s="28" t="n">
        <v>0</v>
      </c>
      <c r="AN185" s="91" t="n">
        <v>0</v>
      </c>
      <c r="AO185" s="28"/>
      <c r="AP185" s="69" t="n">
        <v>0.484554040575173</v>
      </c>
      <c r="AQ185" s="40" t="n">
        <v>0.270057316846189</v>
      </c>
      <c r="AR185" s="40" t="n">
        <v>0</v>
      </c>
      <c r="AS185" s="70" t="n">
        <v>0</v>
      </c>
      <c r="AT185" s="7"/>
    </row>
    <row r="186" customFormat="false" ht="12.75" hidden="false" customHeight="false" outlineLevel="0" collapsed="false">
      <c r="A186" s="31" t="s">
        <v>282</v>
      </c>
      <c r="B186" s="2" t="s">
        <v>283</v>
      </c>
      <c r="C186" s="7"/>
      <c r="D186" s="28" t="n">
        <v>4495</v>
      </c>
      <c r="E186" s="29" t="n">
        <v>1106</v>
      </c>
      <c r="F186" s="7"/>
      <c r="G186" s="90" t="n">
        <v>2062</v>
      </c>
      <c r="H186" s="28" t="n">
        <v>18</v>
      </c>
      <c r="I186" s="28" t="n">
        <v>96</v>
      </c>
      <c r="J186" s="91" t="n">
        <v>0</v>
      </c>
      <c r="K186" s="28" t="n">
        <v>0</v>
      </c>
      <c r="L186" s="28" t="n">
        <v>0</v>
      </c>
      <c r="M186" s="28" t="n">
        <v>0</v>
      </c>
      <c r="N186" s="28" t="n">
        <v>0</v>
      </c>
      <c r="O186" s="28" t="n">
        <v>0</v>
      </c>
      <c r="P186" s="28" t="n">
        <v>0</v>
      </c>
      <c r="Q186" s="28" t="n">
        <v>0</v>
      </c>
      <c r="R186" s="28" t="n">
        <v>1</v>
      </c>
      <c r="S186" s="28" t="n">
        <v>0</v>
      </c>
      <c r="T186" s="28" t="n">
        <v>0</v>
      </c>
      <c r="U186" s="91" t="n">
        <v>1212</v>
      </c>
      <c r="V186" s="28" t="n">
        <v>0</v>
      </c>
      <c r="W186" s="28" t="n">
        <v>0</v>
      </c>
      <c r="X186" s="28" t="n">
        <v>0</v>
      </c>
      <c r="Y186" s="92" t="n">
        <v>0</v>
      </c>
      <c r="Z186" s="7"/>
      <c r="AA186" s="92" t="n">
        <v>3389</v>
      </c>
      <c r="AB186" s="7"/>
      <c r="AC186" s="29" t="n">
        <v>114</v>
      </c>
      <c r="AD186" s="29" t="n">
        <v>2062</v>
      </c>
      <c r="AE186" s="93" t="n">
        <v>1</v>
      </c>
      <c r="AF186" s="29" t="n">
        <v>0</v>
      </c>
      <c r="AG186" s="94" t="n">
        <v>1212</v>
      </c>
      <c r="AH186" s="93" t="n">
        <v>0</v>
      </c>
      <c r="AI186" s="94" t="n">
        <v>0</v>
      </c>
      <c r="AJ186" s="7"/>
      <c r="AK186" s="28" t="n">
        <v>2176</v>
      </c>
      <c r="AL186" s="28" t="n">
        <v>1213</v>
      </c>
      <c r="AM186" s="28" t="n">
        <v>0</v>
      </c>
      <c r="AN186" s="91" t="n">
        <v>0</v>
      </c>
      <c r="AO186" s="28"/>
      <c r="AP186" s="69" t="n">
        <v>0.484093437152392</v>
      </c>
      <c r="AQ186" s="40" t="n">
        <v>0.269855394883204</v>
      </c>
      <c r="AR186" s="40" t="n">
        <v>0</v>
      </c>
      <c r="AS186" s="70" t="n">
        <v>0</v>
      </c>
      <c r="AT186" s="7"/>
    </row>
    <row r="187" customFormat="false" ht="12.75" hidden="false" customHeight="false" outlineLevel="0" collapsed="false">
      <c r="A187" s="31" t="s">
        <v>284</v>
      </c>
      <c r="B187" s="2" t="s">
        <v>285</v>
      </c>
      <c r="C187" s="7"/>
      <c r="D187" s="28" t="n">
        <v>5557</v>
      </c>
      <c r="E187" s="29" t="n">
        <v>1368</v>
      </c>
      <c r="F187" s="7"/>
      <c r="G187" s="90" t="n">
        <v>2549</v>
      </c>
      <c r="H187" s="28" t="n">
        <v>22</v>
      </c>
      <c r="I187" s="28" t="n">
        <v>119</v>
      </c>
      <c r="J187" s="91" t="n">
        <v>0</v>
      </c>
      <c r="K187" s="28" t="n">
        <v>0</v>
      </c>
      <c r="L187" s="28" t="n">
        <v>0</v>
      </c>
      <c r="M187" s="28" t="n">
        <v>0</v>
      </c>
      <c r="N187" s="28" t="n">
        <v>0</v>
      </c>
      <c r="O187" s="28" t="n">
        <v>0</v>
      </c>
      <c r="P187" s="28" t="n">
        <v>0</v>
      </c>
      <c r="Q187" s="28" t="n">
        <v>0</v>
      </c>
      <c r="R187" s="28" t="n">
        <v>1</v>
      </c>
      <c r="S187" s="28" t="n">
        <v>0</v>
      </c>
      <c r="T187" s="28" t="n">
        <v>0</v>
      </c>
      <c r="U187" s="91" t="n">
        <v>1498</v>
      </c>
      <c r="V187" s="28" t="n">
        <v>0</v>
      </c>
      <c r="W187" s="28" t="n">
        <v>0</v>
      </c>
      <c r="X187" s="28" t="n">
        <v>0</v>
      </c>
      <c r="Y187" s="92" t="n">
        <v>0</v>
      </c>
      <c r="Z187" s="7"/>
      <c r="AA187" s="92" t="n">
        <v>4189</v>
      </c>
      <c r="AB187" s="7"/>
      <c r="AC187" s="29" t="n">
        <v>141</v>
      </c>
      <c r="AD187" s="29" t="n">
        <v>2549</v>
      </c>
      <c r="AE187" s="93" t="n">
        <v>1</v>
      </c>
      <c r="AF187" s="29" t="n">
        <v>0</v>
      </c>
      <c r="AG187" s="94" t="n">
        <v>1498</v>
      </c>
      <c r="AH187" s="93" t="n">
        <v>0</v>
      </c>
      <c r="AI187" s="94" t="n">
        <v>0</v>
      </c>
      <c r="AJ187" s="7"/>
      <c r="AK187" s="28" t="n">
        <v>2690</v>
      </c>
      <c r="AL187" s="28" t="n">
        <v>1499</v>
      </c>
      <c r="AM187" s="28" t="n">
        <v>0</v>
      </c>
      <c r="AN187" s="91" t="n">
        <v>0</v>
      </c>
      <c r="AO187" s="28"/>
      <c r="AP187" s="69" t="n">
        <v>0.484074140723412</v>
      </c>
      <c r="AQ187" s="40" t="n">
        <v>0.269749865035091</v>
      </c>
      <c r="AR187" s="40" t="n">
        <v>0</v>
      </c>
      <c r="AS187" s="70" t="n">
        <v>0</v>
      </c>
      <c r="AT187" s="7"/>
    </row>
    <row r="188" customFormat="false" ht="12.75" hidden="false" customHeight="false" outlineLevel="0" collapsed="false">
      <c r="A188" s="31" t="s">
        <v>286</v>
      </c>
      <c r="B188" s="2" t="s">
        <v>287</v>
      </c>
      <c r="C188" s="7"/>
      <c r="D188" s="28" t="n">
        <v>361</v>
      </c>
      <c r="E188" s="29" t="n">
        <v>93</v>
      </c>
      <c r="F188" s="7"/>
      <c r="G188" s="90" t="n">
        <v>165</v>
      </c>
      <c r="H188" s="28" t="n">
        <v>0</v>
      </c>
      <c r="I188" s="28" t="n">
        <v>7</v>
      </c>
      <c r="J188" s="91" t="n">
        <v>0</v>
      </c>
      <c r="K188" s="28" t="n">
        <v>0</v>
      </c>
      <c r="L188" s="28" t="n">
        <v>0</v>
      </c>
      <c r="M188" s="28" t="n">
        <v>0</v>
      </c>
      <c r="N188" s="28" t="n">
        <v>0</v>
      </c>
      <c r="O188" s="28" t="n">
        <v>0</v>
      </c>
      <c r="P188" s="28" t="n">
        <v>0</v>
      </c>
      <c r="Q188" s="28" t="n">
        <v>0</v>
      </c>
      <c r="R188" s="28" t="n">
        <v>0</v>
      </c>
      <c r="S188" s="28" t="n">
        <v>0</v>
      </c>
      <c r="T188" s="28" t="n">
        <v>0</v>
      </c>
      <c r="U188" s="91" t="n">
        <v>96</v>
      </c>
      <c r="V188" s="28" t="n">
        <v>0</v>
      </c>
      <c r="W188" s="28" t="n">
        <v>0</v>
      </c>
      <c r="X188" s="28" t="n">
        <v>0</v>
      </c>
      <c r="Y188" s="92" t="n">
        <v>0</v>
      </c>
      <c r="Z188" s="7"/>
      <c r="AA188" s="92" t="n">
        <v>268</v>
      </c>
      <c r="AB188" s="7"/>
      <c r="AC188" s="29" t="n">
        <v>7</v>
      </c>
      <c r="AD188" s="29" t="n">
        <v>165</v>
      </c>
      <c r="AE188" s="93" t="n">
        <v>0</v>
      </c>
      <c r="AF188" s="29" t="n">
        <v>0</v>
      </c>
      <c r="AG188" s="94" t="n">
        <v>96</v>
      </c>
      <c r="AH188" s="93" t="n">
        <v>0</v>
      </c>
      <c r="AI188" s="94" t="n">
        <v>0</v>
      </c>
      <c r="AJ188" s="7"/>
      <c r="AK188" s="28" t="n">
        <v>172</v>
      </c>
      <c r="AL188" s="28" t="n">
        <v>96</v>
      </c>
      <c r="AM188" s="28" t="n">
        <v>0</v>
      </c>
      <c r="AN188" s="91" t="n">
        <v>0</v>
      </c>
      <c r="AO188" s="28"/>
      <c r="AP188" s="69" t="n">
        <v>0.476454293628809</v>
      </c>
      <c r="AQ188" s="40" t="n">
        <v>0.265927977839335</v>
      </c>
      <c r="AR188" s="40" t="n">
        <v>0</v>
      </c>
      <c r="AS188" s="70" t="n">
        <v>0</v>
      </c>
      <c r="AT188" s="7"/>
    </row>
    <row r="189" customFormat="false" ht="12.75" hidden="false" customHeight="false" outlineLevel="0" collapsed="false">
      <c r="A189" s="31" t="s">
        <v>288</v>
      </c>
      <c r="B189" s="2" t="s">
        <v>289</v>
      </c>
      <c r="C189" s="7"/>
      <c r="D189" s="28" t="n">
        <v>567</v>
      </c>
      <c r="E189" s="29" t="n">
        <v>141</v>
      </c>
      <c r="F189" s="7"/>
      <c r="G189" s="90" t="n">
        <v>260</v>
      </c>
      <c r="H189" s="28" t="n">
        <v>1</v>
      </c>
      <c r="I189" s="28" t="n">
        <v>12</v>
      </c>
      <c r="J189" s="91" t="n">
        <v>0</v>
      </c>
      <c r="K189" s="28" t="n">
        <v>0</v>
      </c>
      <c r="L189" s="28" t="n">
        <v>0</v>
      </c>
      <c r="M189" s="28" t="n">
        <v>0</v>
      </c>
      <c r="N189" s="28" t="n">
        <v>0</v>
      </c>
      <c r="O189" s="28" t="n">
        <v>0</v>
      </c>
      <c r="P189" s="28" t="n">
        <v>0</v>
      </c>
      <c r="Q189" s="28" t="n">
        <v>0</v>
      </c>
      <c r="R189" s="28" t="n">
        <v>0</v>
      </c>
      <c r="S189" s="28" t="n">
        <v>0</v>
      </c>
      <c r="T189" s="28" t="n">
        <v>0</v>
      </c>
      <c r="U189" s="91" t="n">
        <v>153</v>
      </c>
      <c r="V189" s="28" t="n">
        <v>0</v>
      </c>
      <c r="W189" s="28" t="n">
        <v>0</v>
      </c>
      <c r="X189" s="28" t="n">
        <v>0</v>
      </c>
      <c r="Y189" s="92" t="n">
        <v>0</v>
      </c>
      <c r="Z189" s="7"/>
      <c r="AA189" s="92" t="n">
        <v>426</v>
      </c>
      <c r="AB189" s="7"/>
      <c r="AC189" s="29" t="n">
        <v>13</v>
      </c>
      <c r="AD189" s="29" t="n">
        <v>260</v>
      </c>
      <c r="AE189" s="93" t="n">
        <v>0</v>
      </c>
      <c r="AF189" s="29" t="n">
        <v>0</v>
      </c>
      <c r="AG189" s="94" t="n">
        <v>153</v>
      </c>
      <c r="AH189" s="93" t="n">
        <v>0</v>
      </c>
      <c r="AI189" s="94" t="n">
        <v>0</v>
      </c>
      <c r="AJ189" s="7"/>
      <c r="AK189" s="28" t="n">
        <v>273</v>
      </c>
      <c r="AL189" s="28" t="n">
        <v>153</v>
      </c>
      <c r="AM189" s="28" t="n">
        <v>0</v>
      </c>
      <c r="AN189" s="91" t="n">
        <v>0</v>
      </c>
      <c r="AO189" s="28"/>
      <c r="AP189" s="69" t="n">
        <v>0.481481481481481</v>
      </c>
      <c r="AQ189" s="40" t="n">
        <v>0.26984126984127</v>
      </c>
      <c r="AR189" s="40" t="n">
        <v>0</v>
      </c>
      <c r="AS189" s="70" t="n">
        <v>0</v>
      </c>
      <c r="AT189" s="7"/>
    </row>
    <row r="190" customFormat="false" ht="12.75" hidden="false" customHeight="false" outlineLevel="0" collapsed="false">
      <c r="A190" s="31" t="s">
        <v>290</v>
      </c>
      <c r="B190" s="2" t="s">
        <v>291</v>
      </c>
      <c r="C190" s="7"/>
      <c r="D190" s="28" t="n">
        <v>106310</v>
      </c>
      <c r="E190" s="29" t="n">
        <v>24910</v>
      </c>
      <c r="F190" s="7"/>
      <c r="G190" s="90" t="n">
        <v>51433</v>
      </c>
      <c r="H190" s="28" t="n">
        <v>413</v>
      </c>
      <c r="I190" s="28" t="n">
        <v>2174</v>
      </c>
      <c r="J190" s="91" t="n">
        <v>3</v>
      </c>
      <c r="K190" s="28" t="n">
        <v>0</v>
      </c>
      <c r="L190" s="28" t="n">
        <v>0</v>
      </c>
      <c r="M190" s="28" t="n">
        <v>0</v>
      </c>
      <c r="N190" s="28" t="n">
        <v>0</v>
      </c>
      <c r="O190" s="28" t="n">
        <v>0</v>
      </c>
      <c r="P190" s="28" t="n">
        <v>0</v>
      </c>
      <c r="Q190" s="28" t="n">
        <v>0</v>
      </c>
      <c r="R190" s="28" t="n">
        <v>36</v>
      </c>
      <c r="S190" s="28" t="n">
        <v>0</v>
      </c>
      <c r="T190" s="28" t="n">
        <v>0</v>
      </c>
      <c r="U190" s="91" t="n">
        <v>27341</v>
      </c>
      <c r="V190" s="28" t="n">
        <v>0</v>
      </c>
      <c r="W190" s="28" t="n">
        <v>0</v>
      </c>
      <c r="X190" s="28" t="n">
        <v>0</v>
      </c>
      <c r="Y190" s="92" t="n">
        <v>0</v>
      </c>
      <c r="Z190" s="7"/>
      <c r="AA190" s="92" t="n">
        <v>81400</v>
      </c>
      <c r="AB190" s="7"/>
      <c r="AC190" s="29" t="n">
        <v>2587</v>
      </c>
      <c r="AD190" s="29" t="n">
        <v>51436</v>
      </c>
      <c r="AE190" s="93" t="n">
        <v>36</v>
      </c>
      <c r="AF190" s="29" t="n">
        <v>0</v>
      </c>
      <c r="AG190" s="94" t="n">
        <v>27341</v>
      </c>
      <c r="AH190" s="93" t="n">
        <v>0</v>
      </c>
      <c r="AI190" s="94" t="n">
        <v>0</v>
      </c>
      <c r="AJ190" s="7"/>
      <c r="AK190" s="28" t="n">
        <v>54023</v>
      </c>
      <c r="AL190" s="28" t="n">
        <v>27377</v>
      </c>
      <c r="AM190" s="28" t="n">
        <v>0</v>
      </c>
      <c r="AN190" s="91" t="n">
        <v>0</v>
      </c>
      <c r="AO190" s="28"/>
      <c r="AP190" s="69" t="n">
        <v>0.508164801053523</v>
      </c>
      <c r="AQ190" s="40" t="n">
        <v>0.257520459034898</v>
      </c>
      <c r="AR190" s="40" t="n">
        <v>0</v>
      </c>
      <c r="AS190" s="70" t="n">
        <v>0</v>
      </c>
      <c r="AT190" s="7"/>
    </row>
    <row r="191" customFormat="false" ht="12.75" hidden="false" customHeight="false" outlineLevel="0" collapsed="false">
      <c r="A191" s="31" t="s">
        <v>292</v>
      </c>
      <c r="B191" s="2" t="s">
        <v>293</v>
      </c>
      <c r="C191" s="7"/>
      <c r="D191" s="28" t="n">
        <v>25504</v>
      </c>
      <c r="E191" s="29" t="n">
        <v>6190</v>
      </c>
      <c r="F191" s="7"/>
      <c r="G191" s="90" t="n">
        <v>104</v>
      </c>
      <c r="H191" s="28" t="n">
        <v>700</v>
      </c>
      <c r="I191" s="28" t="n">
        <v>11702</v>
      </c>
      <c r="J191" s="91" t="n">
        <v>1</v>
      </c>
      <c r="K191" s="28" t="n">
        <v>0</v>
      </c>
      <c r="L191" s="28" t="n">
        <v>0</v>
      </c>
      <c r="M191" s="28" t="n">
        <v>0</v>
      </c>
      <c r="N191" s="28" t="n">
        <v>0</v>
      </c>
      <c r="O191" s="28" t="n">
        <v>0</v>
      </c>
      <c r="P191" s="28" t="n">
        <v>0</v>
      </c>
      <c r="Q191" s="28" t="n">
        <v>0</v>
      </c>
      <c r="R191" s="28" t="n">
        <v>10</v>
      </c>
      <c r="S191" s="28" t="n">
        <v>0</v>
      </c>
      <c r="T191" s="28" t="n">
        <v>0</v>
      </c>
      <c r="U191" s="91" t="n">
        <v>6797</v>
      </c>
      <c r="V191" s="28" t="n">
        <v>0</v>
      </c>
      <c r="W191" s="28" t="n">
        <v>0</v>
      </c>
      <c r="X191" s="28" t="n">
        <v>0</v>
      </c>
      <c r="Y191" s="92" t="n">
        <v>0</v>
      </c>
      <c r="Z191" s="7"/>
      <c r="AA191" s="92" t="n">
        <v>19314</v>
      </c>
      <c r="AB191" s="7"/>
      <c r="AC191" s="29" t="n">
        <v>12402</v>
      </c>
      <c r="AD191" s="29" t="n">
        <v>105</v>
      </c>
      <c r="AE191" s="93" t="n">
        <v>10</v>
      </c>
      <c r="AF191" s="29" t="n">
        <v>0</v>
      </c>
      <c r="AG191" s="94" t="n">
        <v>6797</v>
      </c>
      <c r="AH191" s="93" t="n">
        <v>0</v>
      </c>
      <c r="AI191" s="94" t="n">
        <v>0</v>
      </c>
      <c r="AJ191" s="7"/>
      <c r="AK191" s="28" t="n">
        <v>12507</v>
      </c>
      <c r="AL191" s="28" t="n">
        <v>6807</v>
      </c>
      <c r="AM191" s="28" t="n">
        <v>0</v>
      </c>
      <c r="AN191" s="91" t="n">
        <v>0</v>
      </c>
      <c r="AO191" s="28"/>
      <c r="AP191" s="69" t="n">
        <v>0.490393663739021</v>
      </c>
      <c r="AQ191" s="40" t="n">
        <v>0.266899309912171</v>
      </c>
      <c r="AR191" s="40" t="n">
        <v>0</v>
      </c>
      <c r="AS191" s="70" t="n">
        <v>0</v>
      </c>
      <c r="AT191" s="7"/>
    </row>
    <row r="192" customFormat="false" ht="12.75" hidden="false" customHeight="false" outlineLevel="0" collapsed="false">
      <c r="A192" s="31" t="s">
        <v>294</v>
      </c>
      <c r="B192" s="2" t="s">
        <v>295</v>
      </c>
      <c r="C192" s="7"/>
      <c r="D192" s="28" t="n">
        <v>731</v>
      </c>
      <c r="E192" s="29" t="n">
        <v>184</v>
      </c>
      <c r="F192" s="7"/>
      <c r="G192" s="90" t="n">
        <v>334</v>
      </c>
      <c r="H192" s="28" t="n">
        <v>2</v>
      </c>
      <c r="I192" s="28" t="n">
        <v>14</v>
      </c>
      <c r="J192" s="91" t="n">
        <v>0</v>
      </c>
      <c r="K192" s="28" t="n">
        <v>0</v>
      </c>
      <c r="L192" s="28" t="n">
        <v>0</v>
      </c>
      <c r="M192" s="28" t="n">
        <v>0</v>
      </c>
      <c r="N192" s="28" t="n">
        <v>0</v>
      </c>
      <c r="O192" s="28" t="n">
        <v>0</v>
      </c>
      <c r="P192" s="28" t="n">
        <v>0</v>
      </c>
      <c r="Q192" s="28" t="n">
        <v>0</v>
      </c>
      <c r="R192" s="28" t="n">
        <v>0</v>
      </c>
      <c r="S192" s="28" t="n">
        <v>0</v>
      </c>
      <c r="T192" s="28" t="n">
        <v>0</v>
      </c>
      <c r="U192" s="91" t="n">
        <v>197</v>
      </c>
      <c r="V192" s="28" t="n">
        <v>0</v>
      </c>
      <c r="W192" s="28" t="n">
        <v>0</v>
      </c>
      <c r="X192" s="28" t="n">
        <v>0</v>
      </c>
      <c r="Y192" s="92" t="n">
        <v>0</v>
      </c>
      <c r="Z192" s="7"/>
      <c r="AA192" s="92" t="n">
        <v>547</v>
      </c>
      <c r="AB192" s="7"/>
      <c r="AC192" s="29" t="n">
        <v>16</v>
      </c>
      <c r="AD192" s="29" t="n">
        <v>334</v>
      </c>
      <c r="AE192" s="93" t="n">
        <v>0</v>
      </c>
      <c r="AF192" s="29" t="n">
        <v>0</v>
      </c>
      <c r="AG192" s="94" t="n">
        <v>197</v>
      </c>
      <c r="AH192" s="93" t="n">
        <v>0</v>
      </c>
      <c r="AI192" s="94" t="n">
        <v>0</v>
      </c>
      <c r="AJ192" s="7"/>
      <c r="AK192" s="28" t="n">
        <v>350</v>
      </c>
      <c r="AL192" s="28" t="n">
        <v>197</v>
      </c>
      <c r="AM192" s="28" t="n">
        <v>0</v>
      </c>
      <c r="AN192" s="91" t="n">
        <v>0</v>
      </c>
      <c r="AO192" s="28"/>
      <c r="AP192" s="69" t="n">
        <v>0.478796169630643</v>
      </c>
      <c r="AQ192" s="40" t="n">
        <v>0.269493844049248</v>
      </c>
      <c r="AR192" s="40" t="n">
        <v>0</v>
      </c>
      <c r="AS192" s="70" t="n">
        <v>0</v>
      </c>
      <c r="AT192" s="7"/>
    </row>
    <row r="193" customFormat="false" ht="12.75" hidden="false" customHeight="false" outlineLevel="0" collapsed="false">
      <c r="A193" s="31" t="s">
        <v>296</v>
      </c>
      <c r="B193" s="2" t="s">
        <v>297</v>
      </c>
      <c r="C193" s="7"/>
      <c r="D193" s="28" t="n">
        <v>23404</v>
      </c>
      <c r="E193" s="29" t="n">
        <v>5681</v>
      </c>
      <c r="F193" s="7"/>
      <c r="G193" s="90" t="n">
        <v>642</v>
      </c>
      <c r="H193" s="28" t="n">
        <v>95</v>
      </c>
      <c r="I193" s="28" t="n">
        <v>10739</v>
      </c>
      <c r="J193" s="91" t="n">
        <v>1</v>
      </c>
      <c r="K193" s="28" t="n">
        <v>0</v>
      </c>
      <c r="L193" s="28" t="n">
        <v>0</v>
      </c>
      <c r="M193" s="28" t="n">
        <v>0</v>
      </c>
      <c r="N193" s="28" t="n">
        <v>0</v>
      </c>
      <c r="O193" s="28" t="n">
        <v>0</v>
      </c>
      <c r="P193" s="28" t="n">
        <v>0</v>
      </c>
      <c r="Q193" s="28" t="n">
        <v>0</v>
      </c>
      <c r="R193" s="28" t="n">
        <v>9</v>
      </c>
      <c r="S193" s="28" t="n">
        <v>0</v>
      </c>
      <c r="T193" s="28" t="n">
        <v>0</v>
      </c>
      <c r="U193" s="91" t="n">
        <v>6237</v>
      </c>
      <c r="V193" s="28" t="n">
        <v>0</v>
      </c>
      <c r="W193" s="28" t="n">
        <v>0</v>
      </c>
      <c r="X193" s="28" t="n">
        <v>0</v>
      </c>
      <c r="Y193" s="92" t="n">
        <v>0</v>
      </c>
      <c r="Z193" s="7"/>
      <c r="AA193" s="92" t="n">
        <v>17723</v>
      </c>
      <c r="AB193" s="7"/>
      <c r="AC193" s="29" t="n">
        <v>10834</v>
      </c>
      <c r="AD193" s="29" t="n">
        <v>643</v>
      </c>
      <c r="AE193" s="93" t="n">
        <v>9</v>
      </c>
      <c r="AF193" s="29" t="n">
        <v>0</v>
      </c>
      <c r="AG193" s="94" t="n">
        <v>6237</v>
      </c>
      <c r="AH193" s="93" t="n">
        <v>0</v>
      </c>
      <c r="AI193" s="94" t="n">
        <v>0</v>
      </c>
      <c r="AJ193" s="7"/>
      <c r="AK193" s="28" t="n">
        <v>11477</v>
      </c>
      <c r="AL193" s="28" t="n">
        <v>6246</v>
      </c>
      <c r="AM193" s="28" t="n">
        <v>0</v>
      </c>
      <c r="AN193" s="91" t="n">
        <v>0</v>
      </c>
      <c r="AO193" s="28"/>
      <c r="AP193" s="69" t="n">
        <v>0.490386258759186</v>
      </c>
      <c r="AQ193" s="40" t="n">
        <v>0.266877456844984</v>
      </c>
      <c r="AR193" s="40" t="n">
        <v>0</v>
      </c>
      <c r="AS193" s="70" t="n">
        <v>0</v>
      </c>
      <c r="AT193" s="7"/>
    </row>
    <row r="194" customFormat="false" ht="12.75" hidden="false" customHeight="false" outlineLevel="0" collapsed="false">
      <c r="A194" s="31" t="s">
        <v>298</v>
      </c>
      <c r="B194" s="2" t="s">
        <v>299</v>
      </c>
      <c r="C194" s="7"/>
      <c r="D194" s="28" t="n">
        <v>103258</v>
      </c>
      <c r="E194" s="29" t="n">
        <v>35741</v>
      </c>
      <c r="F194" s="7"/>
      <c r="G194" s="90" t="n">
        <v>47381</v>
      </c>
      <c r="H194" s="28" t="n">
        <v>421</v>
      </c>
      <c r="I194" s="28" t="n">
        <v>0</v>
      </c>
      <c r="J194" s="91" t="n">
        <v>2833</v>
      </c>
      <c r="K194" s="28" t="n">
        <v>6808</v>
      </c>
      <c r="L194" s="28" t="n">
        <v>0</v>
      </c>
      <c r="M194" s="28" t="n">
        <v>0</v>
      </c>
      <c r="N194" s="28" t="n">
        <v>0</v>
      </c>
      <c r="O194" s="28" t="n">
        <v>0</v>
      </c>
      <c r="P194" s="28" t="n">
        <v>0</v>
      </c>
      <c r="Q194" s="28" t="n">
        <v>0</v>
      </c>
      <c r="R194" s="28" t="n">
        <v>0</v>
      </c>
      <c r="S194" s="28" t="n">
        <v>0</v>
      </c>
      <c r="T194" s="28" t="n">
        <v>0</v>
      </c>
      <c r="U194" s="91" t="n">
        <v>10074</v>
      </c>
      <c r="V194" s="28" t="n">
        <v>0</v>
      </c>
      <c r="W194" s="28" t="n">
        <v>0</v>
      </c>
      <c r="X194" s="28" t="n">
        <v>0</v>
      </c>
      <c r="Y194" s="92" t="n">
        <v>0</v>
      </c>
      <c r="Z194" s="7"/>
      <c r="AA194" s="92" t="n">
        <v>67517</v>
      </c>
      <c r="AB194" s="7"/>
      <c r="AC194" s="29" t="n">
        <v>421</v>
      </c>
      <c r="AD194" s="29" t="n">
        <v>50214</v>
      </c>
      <c r="AE194" s="93" t="n">
        <v>0</v>
      </c>
      <c r="AF194" s="29" t="n">
        <v>6808</v>
      </c>
      <c r="AG194" s="94" t="n">
        <v>10074</v>
      </c>
      <c r="AH194" s="93" t="n">
        <v>0</v>
      </c>
      <c r="AI194" s="94" t="n">
        <v>0</v>
      </c>
      <c r="AJ194" s="7"/>
      <c r="AK194" s="28" t="n">
        <v>50635</v>
      </c>
      <c r="AL194" s="28" t="n">
        <v>16882</v>
      </c>
      <c r="AM194" s="28" t="n">
        <v>0</v>
      </c>
      <c r="AN194" s="91" t="n">
        <v>0</v>
      </c>
      <c r="AO194" s="28"/>
      <c r="AP194" s="69" t="n">
        <v>0.490373627225009</v>
      </c>
      <c r="AQ194" s="40" t="n">
        <v>0.163493385500397</v>
      </c>
      <c r="AR194" s="40" t="n">
        <v>0</v>
      </c>
      <c r="AS194" s="70" t="n">
        <v>0</v>
      </c>
      <c r="AT194" s="7"/>
    </row>
    <row r="195" customFormat="false" ht="12.75" hidden="false" customHeight="false" outlineLevel="0" collapsed="false">
      <c r="A195" s="31" t="s">
        <v>300</v>
      </c>
      <c r="B195" s="2" t="s">
        <v>301</v>
      </c>
      <c r="C195" s="7"/>
      <c r="D195" s="28" t="n">
        <v>47591</v>
      </c>
      <c r="E195" s="29" t="n">
        <v>24140</v>
      </c>
      <c r="F195" s="7"/>
      <c r="G195" s="90" t="n">
        <v>14260</v>
      </c>
      <c r="H195" s="28" t="n">
        <v>128</v>
      </c>
      <c r="I195" s="28" t="n">
        <v>667</v>
      </c>
      <c r="J195" s="91" t="n">
        <v>2</v>
      </c>
      <c r="K195" s="28" t="n">
        <v>0</v>
      </c>
      <c r="L195" s="28" t="n">
        <v>0</v>
      </c>
      <c r="M195" s="28" t="n">
        <v>0</v>
      </c>
      <c r="N195" s="28" t="n">
        <v>0</v>
      </c>
      <c r="O195" s="28" t="n">
        <v>0</v>
      </c>
      <c r="P195" s="28" t="n">
        <v>0</v>
      </c>
      <c r="Q195" s="28" t="n">
        <v>0</v>
      </c>
      <c r="R195" s="28" t="n">
        <v>14</v>
      </c>
      <c r="S195" s="28" t="n">
        <v>0</v>
      </c>
      <c r="T195" s="28" t="n">
        <v>0</v>
      </c>
      <c r="U195" s="91" t="n">
        <v>8380</v>
      </c>
      <c r="V195" s="28" t="n">
        <v>0</v>
      </c>
      <c r="W195" s="28" t="n">
        <v>0</v>
      </c>
      <c r="X195" s="28" t="n">
        <v>0</v>
      </c>
      <c r="Y195" s="92" t="n">
        <v>0</v>
      </c>
      <c r="Z195" s="7"/>
      <c r="AA195" s="92" t="n">
        <v>23451</v>
      </c>
      <c r="AB195" s="7"/>
      <c r="AC195" s="29" t="n">
        <v>795</v>
      </c>
      <c r="AD195" s="29" t="n">
        <v>14262</v>
      </c>
      <c r="AE195" s="93" t="n">
        <v>14</v>
      </c>
      <c r="AF195" s="29" t="n">
        <v>0</v>
      </c>
      <c r="AG195" s="94" t="n">
        <v>8380</v>
      </c>
      <c r="AH195" s="93" t="n">
        <v>0</v>
      </c>
      <c r="AI195" s="94" t="n">
        <v>0</v>
      </c>
      <c r="AJ195" s="7"/>
      <c r="AK195" s="28" t="n">
        <v>15057</v>
      </c>
      <c r="AL195" s="28" t="n">
        <v>8394</v>
      </c>
      <c r="AM195" s="28" t="n">
        <v>0</v>
      </c>
      <c r="AN195" s="91" t="n">
        <v>0</v>
      </c>
      <c r="AO195" s="28"/>
      <c r="AP195" s="69" t="n">
        <v>0.316383349793028</v>
      </c>
      <c r="AQ195" s="40" t="n">
        <v>0.176377886575193</v>
      </c>
      <c r="AR195" s="40" t="n">
        <v>0</v>
      </c>
      <c r="AS195" s="70" t="n">
        <v>0</v>
      </c>
      <c r="AT195" s="7"/>
    </row>
    <row r="196" customFormat="false" ht="12.75" hidden="false" customHeight="false" outlineLevel="0" collapsed="false">
      <c r="A196" s="31" t="s">
        <v>302</v>
      </c>
      <c r="B196" s="2" t="s">
        <v>303</v>
      </c>
      <c r="C196" s="7"/>
      <c r="D196" s="28" t="n">
        <v>18033</v>
      </c>
      <c r="E196" s="29" t="n">
        <v>8</v>
      </c>
      <c r="F196" s="7"/>
      <c r="G196" s="90" t="n">
        <v>483</v>
      </c>
      <c r="H196" s="28" t="n">
        <v>1870</v>
      </c>
      <c r="I196" s="28" t="n">
        <v>15494</v>
      </c>
      <c r="J196" s="91" t="n">
        <v>134</v>
      </c>
      <c r="K196" s="28" t="n">
        <v>0</v>
      </c>
      <c r="L196" s="28" t="n">
        <v>0</v>
      </c>
      <c r="M196" s="28" t="n">
        <v>0</v>
      </c>
      <c r="N196" s="28" t="n">
        <v>0</v>
      </c>
      <c r="O196" s="28" t="n">
        <v>0</v>
      </c>
      <c r="P196" s="28" t="n">
        <v>0</v>
      </c>
      <c r="Q196" s="28" t="n">
        <v>0</v>
      </c>
      <c r="R196" s="28" t="n">
        <v>13</v>
      </c>
      <c r="S196" s="28" t="n">
        <v>0</v>
      </c>
      <c r="T196" s="28" t="n">
        <v>0</v>
      </c>
      <c r="U196" s="91" t="n">
        <v>31</v>
      </c>
      <c r="V196" s="28" t="n">
        <v>0</v>
      </c>
      <c r="W196" s="28" t="n">
        <v>0</v>
      </c>
      <c r="X196" s="28" t="n">
        <v>0</v>
      </c>
      <c r="Y196" s="92" t="n">
        <v>0</v>
      </c>
      <c r="Z196" s="7"/>
      <c r="AA196" s="92" t="n">
        <v>18025</v>
      </c>
      <c r="AB196" s="7"/>
      <c r="AC196" s="29" t="n">
        <v>17364</v>
      </c>
      <c r="AD196" s="29" t="n">
        <v>617</v>
      </c>
      <c r="AE196" s="93" t="n">
        <v>13</v>
      </c>
      <c r="AF196" s="29" t="n">
        <v>0</v>
      </c>
      <c r="AG196" s="94" t="n">
        <v>31</v>
      </c>
      <c r="AH196" s="93" t="n">
        <v>0</v>
      </c>
      <c r="AI196" s="94" t="n">
        <v>0</v>
      </c>
      <c r="AJ196" s="7"/>
      <c r="AK196" s="28" t="n">
        <v>17981</v>
      </c>
      <c r="AL196" s="28" t="n">
        <v>44</v>
      </c>
      <c r="AM196" s="28" t="n">
        <v>0</v>
      </c>
      <c r="AN196" s="91" t="n">
        <v>0</v>
      </c>
      <c r="AO196" s="28"/>
      <c r="AP196" s="69" t="n">
        <v>0.9971163977153</v>
      </c>
      <c r="AQ196" s="40" t="n">
        <v>0.00243997116397715</v>
      </c>
      <c r="AR196" s="40" t="n">
        <v>0</v>
      </c>
      <c r="AS196" s="70" t="n">
        <v>0</v>
      </c>
      <c r="AT196" s="7"/>
    </row>
    <row r="197" customFormat="false" ht="12.75" hidden="false" customHeight="false" outlineLevel="0" collapsed="false">
      <c r="A197" s="31" t="s">
        <v>304</v>
      </c>
      <c r="B197" s="2" t="s">
        <v>305</v>
      </c>
      <c r="C197" s="7"/>
      <c r="D197" s="28" t="n">
        <v>53095</v>
      </c>
      <c r="E197" s="29" t="n">
        <v>13048</v>
      </c>
      <c r="F197" s="7"/>
      <c r="G197" s="90" t="n">
        <v>24360</v>
      </c>
      <c r="H197" s="28" t="n">
        <v>216</v>
      </c>
      <c r="I197" s="28" t="n">
        <v>1136</v>
      </c>
      <c r="J197" s="91" t="n">
        <v>3</v>
      </c>
      <c r="K197" s="28" t="n">
        <v>0</v>
      </c>
      <c r="L197" s="28" t="n">
        <v>0</v>
      </c>
      <c r="M197" s="28" t="n">
        <v>0</v>
      </c>
      <c r="N197" s="28" t="n">
        <v>0</v>
      </c>
      <c r="O197" s="28" t="n">
        <v>0</v>
      </c>
      <c r="P197" s="28" t="n">
        <v>0</v>
      </c>
      <c r="Q197" s="28" t="n">
        <v>0</v>
      </c>
      <c r="R197" s="28" t="n">
        <v>21</v>
      </c>
      <c r="S197" s="28" t="n">
        <v>0</v>
      </c>
      <c r="T197" s="28" t="n">
        <v>0</v>
      </c>
      <c r="U197" s="91" t="n">
        <v>14311</v>
      </c>
      <c r="V197" s="28" t="n">
        <v>0</v>
      </c>
      <c r="W197" s="28" t="n">
        <v>0</v>
      </c>
      <c r="X197" s="28" t="n">
        <v>0</v>
      </c>
      <c r="Y197" s="92" t="n">
        <v>0</v>
      </c>
      <c r="Z197" s="7"/>
      <c r="AA197" s="92" t="n">
        <v>40047</v>
      </c>
      <c r="AB197" s="7"/>
      <c r="AC197" s="29" t="n">
        <v>1352</v>
      </c>
      <c r="AD197" s="29" t="n">
        <v>24363</v>
      </c>
      <c r="AE197" s="93" t="n">
        <v>21</v>
      </c>
      <c r="AF197" s="29" t="n">
        <v>0</v>
      </c>
      <c r="AG197" s="94" t="n">
        <v>14311</v>
      </c>
      <c r="AH197" s="93" t="n">
        <v>0</v>
      </c>
      <c r="AI197" s="94" t="n">
        <v>0</v>
      </c>
      <c r="AJ197" s="7"/>
      <c r="AK197" s="28" t="n">
        <v>25715</v>
      </c>
      <c r="AL197" s="28" t="n">
        <v>14332</v>
      </c>
      <c r="AM197" s="28" t="n">
        <v>0</v>
      </c>
      <c r="AN197" s="91" t="n">
        <v>0</v>
      </c>
      <c r="AO197" s="28"/>
      <c r="AP197" s="69" t="n">
        <v>0.484320557491289</v>
      </c>
      <c r="AQ197" s="40" t="n">
        <v>0.269931255297109</v>
      </c>
      <c r="AR197" s="40" t="n">
        <v>0</v>
      </c>
      <c r="AS197" s="70" t="n">
        <v>0</v>
      </c>
      <c r="AT197" s="7"/>
    </row>
    <row r="198" customFormat="false" ht="12.75" hidden="false" customHeight="false" outlineLevel="0" collapsed="false">
      <c r="A198" s="31" t="s">
        <v>306</v>
      </c>
      <c r="B198" s="2" t="s">
        <v>307</v>
      </c>
      <c r="C198" s="7"/>
      <c r="D198" s="28" t="n">
        <v>134365</v>
      </c>
      <c r="E198" s="29" t="n">
        <v>4158</v>
      </c>
      <c r="F198" s="7"/>
      <c r="G198" s="90" t="n">
        <v>69049</v>
      </c>
      <c r="H198" s="28" t="n">
        <v>5641</v>
      </c>
      <c r="I198" s="28" t="n">
        <v>6874</v>
      </c>
      <c r="J198" s="91" t="n">
        <v>4750</v>
      </c>
      <c r="K198" s="28" t="n">
        <v>0</v>
      </c>
      <c r="L198" s="28" t="n">
        <v>0</v>
      </c>
      <c r="M198" s="28" t="n">
        <v>0</v>
      </c>
      <c r="N198" s="28" t="n">
        <v>0</v>
      </c>
      <c r="O198" s="28" t="n">
        <v>0</v>
      </c>
      <c r="P198" s="28" t="n">
        <v>0</v>
      </c>
      <c r="Q198" s="28" t="n">
        <v>0</v>
      </c>
      <c r="R198" s="28" t="n">
        <v>11978</v>
      </c>
      <c r="S198" s="28" t="n">
        <v>0</v>
      </c>
      <c r="T198" s="28" t="n">
        <v>0</v>
      </c>
      <c r="U198" s="91" t="n">
        <v>31915</v>
      </c>
      <c r="V198" s="28" t="n">
        <v>0</v>
      </c>
      <c r="W198" s="28" t="n">
        <v>0</v>
      </c>
      <c r="X198" s="28" t="n">
        <v>0</v>
      </c>
      <c r="Y198" s="92" t="n">
        <v>0</v>
      </c>
      <c r="Z198" s="7"/>
      <c r="AA198" s="92" t="n">
        <v>130207</v>
      </c>
      <c r="AB198" s="7"/>
      <c r="AC198" s="29" t="n">
        <v>12515</v>
      </c>
      <c r="AD198" s="29" t="n">
        <v>73799</v>
      </c>
      <c r="AE198" s="93" t="n">
        <v>11978</v>
      </c>
      <c r="AF198" s="29" t="n">
        <v>0</v>
      </c>
      <c r="AG198" s="94" t="n">
        <v>31915</v>
      </c>
      <c r="AH198" s="93" t="n">
        <v>0</v>
      </c>
      <c r="AI198" s="94" t="n">
        <v>0</v>
      </c>
      <c r="AJ198" s="7"/>
      <c r="AK198" s="28" t="n">
        <v>86314</v>
      </c>
      <c r="AL198" s="28" t="n">
        <v>43893</v>
      </c>
      <c r="AM198" s="28" t="n">
        <v>0</v>
      </c>
      <c r="AN198" s="91" t="n">
        <v>0</v>
      </c>
      <c r="AO198" s="28"/>
      <c r="AP198" s="69" t="n">
        <v>0.642384549547873</v>
      </c>
      <c r="AQ198" s="40" t="n">
        <v>0.326669891712872</v>
      </c>
      <c r="AR198" s="40" t="n">
        <v>0</v>
      </c>
      <c r="AS198" s="70" t="n">
        <v>0</v>
      </c>
      <c r="AT198" s="7"/>
    </row>
    <row r="199" customFormat="false" ht="12.75" hidden="false" customHeight="false" outlineLevel="0" collapsed="false">
      <c r="A199" s="31" t="s">
        <v>308</v>
      </c>
      <c r="B199" s="2" t="s">
        <v>309</v>
      </c>
      <c r="C199" s="7"/>
      <c r="D199" s="28" t="n">
        <v>225822</v>
      </c>
      <c r="E199" s="29" t="n">
        <v>0</v>
      </c>
      <c r="F199" s="7"/>
      <c r="G199" s="90" t="n">
        <v>64910</v>
      </c>
      <c r="H199" s="28" t="n">
        <v>7924</v>
      </c>
      <c r="I199" s="28" t="n">
        <v>24167</v>
      </c>
      <c r="J199" s="91" t="n">
        <v>4599</v>
      </c>
      <c r="K199" s="28" t="n">
        <v>13495</v>
      </c>
      <c r="L199" s="28" t="n">
        <v>16021</v>
      </c>
      <c r="M199" s="28" t="n">
        <v>564</v>
      </c>
      <c r="N199" s="28" t="n">
        <v>5297</v>
      </c>
      <c r="O199" s="28" t="n">
        <v>3577</v>
      </c>
      <c r="P199" s="28" t="n">
        <v>4132</v>
      </c>
      <c r="Q199" s="28" t="n">
        <v>5097</v>
      </c>
      <c r="R199" s="28" t="n">
        <v>16477</v>
      </c>
      <c r="S199" s="28" t="n">
        <v>11200</v>
      </c>
      <c r="T199" s="28" t="n">
        <v>3859</v>
      </c>
      <c r="U199" s="91" t="n">
        <v>40403</v>
      </c>
      <c r="V199" s="28" t="n">
        <v>0</v>
      </c>
      <c r="W199" s="28" t="n">
        <v>0</v>
      </c>
      <c r="X199" s="28" t="n">
        <v>0</v>
      </c>
      <c r="Y199" s="92" t="n">
        <v>4100</v>
      </c>
      <c r="Z199" s="7"/>
      <c r="AA199" s="92" t="n">
        <v>225822</v>
      </c>
      <c r="AB199" s="7"/>
      <c r="AC199" s="29" t="n">
        <v>32091</v>
      </c>
      <c r="AD199" s="29" t="n">
        <v>69509</v>
      </c>
      <c r="AE199" s="93" t="n">
        <v>16477</v>
      </c>
      <c r="AF199" s="29" t="n">
        <v>59383</v>
      </c>
      <c r="AG199" s="94" t="n">
        <v>44262</v>
      </c>
      <c r="AH199" s="93" t="n">
        <v>0</v>
      </c>
      <c r="AI199" s="94" t="n">
        <v>4100</v>
      </c>
      <c r="AJ199" s="7"/>
      <c r="AK199" s="28" t="n">
        <v>101600</v>
      </c>
      <c r="AL199" s="28" t="n">
        <v>120122</v>
      </c>
      <c r="AM199" s="28" t="n">
        <v>0</v>
      </c>
      <c r="AN199" s="91" t="n">
        <v>4100</v>
      </c>
      <c r="AO199" s="28"/>
      <c r="AP199" s="69" t="n">
        <v>0.449911877496435</v>
      </c>
      <c r="AQ199" s="40" t="n">
        <v>0.531932229809319</v>
      </c>
      <c r="AR199" s="40" t="n">
        <v>0</v>
      </c>
      <c r="AS199" s="70" t="n">
        <v>0.0181558926942459</v>
      </c>
      <c r="AT199" s="7"/>
    </row>
    <row r="200" customFormat="false" ht="12.75" hidden="false" customHeight="false" outlineLevel="0" collapsed="false">
      <c r="A200" s="31" t="s">
        <v>310</v>
      </c>
      <c r="B200" s="2" t="s">
        <v>311</v>
      </c>
      <c r="C200" s="7"/>
      <c r="D200" s="28" t="n">
        <v>0</v>
      </c>
      <c r="E200" s="29" t="n">
        <v>0</v>
      </c>
      <c r="F200" s="7"/>
      <c r="G200" s="90" t="n">
        <v>0</v>
      </c>
      <c r="H200" s="28" t="n">
        <v>0</v>
      </c>
      <c r="I200" s="28" t="n">
        <v>0</v>
      </c>
      <c r="J200" s="91" t="n">
        <v>0</v>
      </c>
      <c r="K200" s="28" t="n">
        <v>0</v>
      </c>
      <c r="L200" s="28" t="n">
        <v>0</v>
      </c>
      <c r="M200" s="28" t="n">
        <v>0</v>
      </c>
      <c r="N200" s="28" t="n">
        <v>0</v>
      </c>
      <c r="O200" s="28" t="n">
        <v>0</v>
      </c>
      <c r="P200" s="28" t="n">
        <v>0</v>
      </c>
      <c r="Q200" s="28" t="n">
        <v>0</v>
      </c>
      <c r="R200" s="28" t="n">
        <v>0</v>
      </c>
      <c r="S200" s="28" t="n">
        <v>0</v>
      </c>
      <c r="T200" s="28" t="n">
        <v>0</v>
      </c>
      <c r="U200" s="91" t="n">
        <v>0</v>
      </c>
      <c r="V200" s="28" t="n">
        <v>0</v>
      </c>
      <c r="W200" s="28" t="n">
        <v>0</v>
      </c>
      <c r="X200" s="28" t="n">
        <v>0</v>
      </c>
      <c r="Y200" s="92" t="n">
        <v>0</v>
      </c>
      <c r="Z200" s="7"/>
      <c r="AA200" s="92" t="n">
        <v>0</v>
      </c>
      <c r="AB200" s="7"/>
      <c r="AC200" s="29" t="n">
        <v>0</v>
      </c>
      <c r="AD200" s="29" t="n">
        <v>0</v>
      </c>
      <c r="AE200" s="93" t="n">
        <v>0</v>
      </c>
      <c r="AF200" s="29" t="n">
        <v>0</v>
      </c>
      <c r="AG200" s="94" t="n">
        <v>0</v>
      </c>
      <c r="AH200" s="93" t="n">
        <v>0</v>
      </c>
      <c r="AI200" s="94" t="n">
        <v>0</v>
      </c>
      <c r="AJ200" s="7"/>
      <c r="AK200" s="28" t="n">
        <v>0</v>
      </c>
      <c r="AL200" s="28" t="n">
        <v>0</v>
      </c>
      <c r="AM200" s="28" t="n">
        <v>0</v>
      </c>
      <c r="AN200" s="91" t="n">
        <v>0</v>
      </c>
      <c r="AO200" s="28"/>
      <c r="AP200" s="69" t="e">
        <f aca="false"/>
        <v>#DIV/0!</v>
      </c>
      <c r="AQ200" s="40" t="e">
        <f aca="false"/>
        <v>#DIV/0!</v>
      </c>
      <c r="AR200" s="40" t="e">
        <f aca="false"/>
        <v>#DIV/0!</v>
      </c>
      <c r="AS200" s="70" t="e">
        <f aca="false"/>
        <v>#DIV/0!</v>
      </c>
      <c r="AT200" s="7"/>
    </row>
    <row r="201" customFormat="false" ht="12.75" hidden="false" customHeight="false" outlineLevel="0" collapsed="false">
      <c r="A201" s="31" t="s">
        <v>312</v>
      </c>
      <c r="B201" s="2" t="s">
        <v>313</v>
      </c>
      <c r="C201" s="7"/>
      <c r="D201" s="28" t="n">
        <v>166752</v>
      </c>
      <c r="E201" s="29" t="n">
        <v>31043</v>
      </c>
      <c r="F201" s="7"/>
      <c r="G201" s="90" t="n">
        <v>76512</v>
      </c>
      <c r="H201" s="28" t="n">
        <v>698</v>
      </c>
      <c r="I201" s="28" t="n">
        <v>3577</v>
      </c>
      <c r="J201" s="91" t="n">
        <v>28</v>
      </c>
      <c r="K201" s="28" t="n">
        <v>0</v>
      </c>
      <c r="L201" s="28" t="n">
        <v>0</v>
      </c>
      <c r="M201" s="28" t="n">
        <v>0</v>
      </c>
      <c r="N201" s="28" t="n">
        <v>0</v>
      </c>
      <c r="O201" s="28" t="n">
        <v>0</v>
      </c>
      <c r="P201" s="28" t="n">
        <v>0</v>
      </c>
      <c r="Q201" s="28" t="n">
        <v>0</v>
      </c>
      <c r="R201" s="28" t="n">
        <v>3829</v>
      </c>
      <c r="S201" s="28" t="n">
        <v>0</v>
      </c>
      <c r="T201" s="28" t="n">
        <v>0</v>
      </c>
      <c r="U201" s="91" t="n">
        <v>51065</v>
      </c>
      <c r="V201" s="28" t="n">
        <v>0</v>
      </c>
      <c r="W201" s="28" t="n">
        <v>0</v>
      </c>
      <c r="X201" s="28" t="n">
        <v>0</v>
      </c>
      <c r="Y201" s="92" t="n">
        <v>0</v>
      </c>
      <c r="Z201" s="7"/>
      <c r="AA201" s="92" t="n">
        <v>135709</v>
      </c>
      <c r="AB201" s="7"/>
      <c r="AC201" s="29" t="n">
        <v>4275</v>
      </c>
      <c r="AD201" s="29" t="n">
        <v>76540</v>
      </c>
      <c r="AE201" s="93" t="n">
        <v>3829</v>
      </c>
      <c r="AF201" s="29" t="n">
        <v>0</v>
      </c>
      <c r="AG201" s="94" t="n">
        <v>51065</v>
      </c>
      <c r="AH201" s="93" t="n">
        <v>0</v>
      </c>
      <c r="AI201" s="94" t="n">
        <v>0</v>
      </c>
      <c r="AJ201" s="7"/>
      <c r="AK201" s="28" t="n">
        <v>80815</v>
      </c>
      <c r="AL201" s="28" t="n">
        <v>54894</v>
      </c>
      <c r="AM201" s="28" t="n">
        <v>0</v>
      </c>
      <c r="AN201" s="91" t="n">
        <v>0</v>
      </c>
      <c r="AO201" s="28"/>
      <c r="AP201" s="69" t="n">
        <v>0.484641863365957</v>
      </c>
      <c r="AQ201" s="40" t="n">
        <v>0.329195451928613</v>
      </c>
      <c r="AR201" s="40" t="n">
        <v>0</v>
      </c>
      <c r="AS201" s="70" t="n">
        <v>0</v>
      </c>
      <c r="AT201" s="7"/>
    </row>
    <row r="202" customFormat="false" ht="12.75" hidden="false" customHeight="false" outlineLevel="0" collapsed="false">
      <c r="A202" s="31" t="s">
        <v>314</v>
      </c>
      <c r="B202" s="2" t="s">
        <v>162</v>
      </c>
      <c r="C202" s="7"/>
      <c r="D202" s="28" t="n">
        <v>562460</v>
      </c>
      <c r="E202" s="29" t="n">
        <v>137896</v>
      </c>
      <c r="F202" s="7"/>
      <c r="G202" s="90" t="n">
        <v>258418</v>
      </c>
      <c r="H202" s="28" t="n">
        <v>2323</v>
      </c>
      <c r="I202" s="28" t="n">
        <v>12059</v>
      </c>
      <c r="J202" s="91" t="n">
        <v>35</v>
      </c>
      <c r="K202" s="28" t="n">
        <v>0</v>
      </c>
      <c r="L202" s="28" t="n">
        <v>0</v>
      </c>
      <c r="M202" s="28" t="n">
        <v>0</v>
      </c>
      <c r="N202" s="28" t="n">
        <v>0</v>
      </c>
      <c r="O202" s="28" t="n">
        <v>0</v>
      </c>
      <c r="P202" s="28" t="n">
        <v>0</v>
      </c>
      <c r="Q202" s="28" t="n">
        <v>0</v>
      </c>
      <c r="R202" s="28" t="n">
        <v>239</v>
      </c>
      <c r="S202" s="28" t="n">
        <v>0</v>
      </c>
      <c r="T202" s="28" t="n">
        <v>0</v>
      </c>
      <c r="U202" s="91" t="n">
        <v>151490</v>
      </c>
      <c r="V202" s="28" t="n">
        <v>0</v>
      </c>
      <c r="W202" s="28" t="n">
        <v>0</v>
      </c>
      <c r="X202" s="28" t="n">
        <v>0</v>
      </c>
      <c r="Y202" s="92" t="n">
        <v>0</v>
      </c>
      <c r="Z202" s="7"/>
      <c r="AA202" s="92" t="n">
        <v>424564</v>
      </c>
      <c r="AB202" s="7"/>
      <c r="AC202" s="29" t="n">
        <v>14382</v>
      </c>
      <c r="AD202" s="29" t="n">
        <v>258453</v>
      </c>
      <c r="AE202" s="93" t="n">
        <v>239</v>
      </c>
      <c r="AF202" s="29" t="n">
        <v>0</v>
      </c>
      <c r="AG202" s="94" t="n">
        <v>151490</v>
      </c>
      <c r="AH202" s="93" t="n">
        <v>0</v>
      </c>
      <c r="AI202" s="94" t="n">
        <v>0</v>
      </c>
      <c r="AJ202" s="7"/>
      <c r="AK202" s="28" t="n">
        <v>272835</v>
      </c>
      <c r="AL202" s="28" t="n">
        <v>151729</v>
      </c>
      <c r="AM202" s="28" t="n">
        <v>0</v>
      </c>
      <c r="AN202" s="91" t="n">
        <v>0</v>
      </c>
      <c r="AO202" s="28"/>
      <c r="AP202" s="69" t="n">
        <v>0.485074494186253</v>
      </c>
      <c r="AQ202" s="40" t="n">
        <v>0.269759627351278</v>
      </c>
      <c r="AR202" s="40" t="n">
        <v>0</v>
      </c>
      <c r="AS202" s="70" t="n">
        <v>0</v>
      </c>
      <c r="AT202" s="7"/>
    </row>
    <row r="203" customFormat="false" ht="12.75" hidden="false" customHeight="false" outlineLevel="0" collapsed="false">
      <c r="A203" s="31"/>
      <c r="B203" s="36" t="s">
        <v>276</v>
      </c>
      <c r="C203" s="7"/>
      <c r="D203" s="95" t="n">
        <v>1734432</v>
      </c>
      <c r="E203" s="95" t="n">
        <v>348561</v>
      </c>
      <c r="F203" s="7"/>
      <c r="G203" s="33" t="n">
        <v>730449</v>
      </c>
      <c r="H203" s="95" t="n">
        <v>21532</v>
      </c>
      <c r="I203" s="95" t="n">
        <v>94338</v>
      </c>
      <c r="J203" s="35" t="n">
        <v>12407</v>
      </c>
      <c r="K203" s="95" t="n">
        <v>20303</v>
      </c>
      <c r="L203" s="95" t="n">
        <v>16021</v>
      </c>
      <c r="M203" s="95" t="n">
        <v>564</v>
      </c>
      <c r="N203" s="95" t="n">
        <v>5297</v>
      </c>
      <c r="O203" s="95" t="n">
        <v>3577</v>
      </c>
      <c r="P203" s="95" t="n">
        <v>4132</v>
      </c>
      <c r="Q203" s="95" t="n">
        <v>5097</v>
      </c>
      <c r="R203" s="95" t="n">
        <v>32738</v>
      </c>
      <c r="S203" s="95" t="n">
        <v>11200</v>
      </c>
      <c r="T203" s="95" t="n">
        <v>3859</v>
      </c>
      <c r="U203" s="35" t="n">
        <v>420257</v>
      </c>
      <c r="V203" s="95" t="n">
        <v>0</v>
      </c>
      <c r="W203" s="95" t="n">
        <v>0</v>
      </c>
      <c r="X203" s="95" t="n">
        <v>0</v>
      </c>
      <c r="Y203" s="96" t="n">
        <v>4100</v>
      </c>
      <c r="Z203" s="7"/>
      <c r="AA203" s="96" t="n">
        <v>1385871</v>
      </c>
      <c r="AB203" s="7"/>
      <c r="AC203" s="95" t="n">
        <v>115870</v>
      </c>
      <c r="AD203" s="95" t="n">
        <v>742856</v>
      </c>
      <c r="AE203" s="33" t="n">
        <v>32738</v>
      </c>
      <c r="AF203" s="95" t="n">
        <v>66191</v>
      </c>
      <c r="AG203" s="35" t="n">
        <v>424116</v>
      </c>
      <c r="AH203" s="33" t="n">
        <v>0</v>
      </c>
      <c r="AI203" s="35" t="n">
        <v>4100</v>
      </c>
      <c r="AJ203" s="7"/>
      <c r="AK203" s="95" t="n">
        <v>858726</v>
      </c>
      <c r="AL203" s="95" t="n">
        <v>523045</v>
      </c>
      <c r="AM203" s="95" t="n">
        <v>0</v>
      </c>
      <c r="AN203" s="35" t="n">
        <v>4100</v>
      </c>
      <c r="AO203" s="28"/>
      <c r="AP203" s="69"/>
      <c r="AS203" s="70"/>
      <c r="AT203" s="7"/>
    </row>
    <row r="204" customFormat="false" ht="12.75" hidden="false" customHeight="false" outlineLevel="0" collapsed="false">
      <c r="A204" s="31"/>
      <c r="C204" s="7"/>
      <c r="D204" s="28"/>
      <c r="E204" s="29"/>
      <c r="F204" s="7"/>
      <c r="G204" s="90"/>
      <c r="H204" s="28"/>
      <c r="I204" s="28"/>
      <c r="J204" s="91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91"/>
      <c r="V204" s="28"/>
      <c r="W204" s="28"/>
      <c r="X204" s="28"/>
      <c r="Y204" s="92"/>
      <c r="Z204" s="7"/>
      <c r="AA204" s="92"/>
      <c r="AB204" s="7"/>
      <c r="AC204" s="29"/>
      <c r="AD204" s="29"/>
      <c r="AE204" s="93"/>
      <c r="AF204" s="29"/>
      <c r="AG204" s="94"/>
      <c r="AH204" s="93"/>
      <c r="AI204" s="94"/>
      <c r="AJ204" s="7"/>
      <c r="AK204" s="28"/>
      <c r="AL204" s="28"/>
      <c r="AM204" s="28"/>
      <c r="AN204" s="91"/>
      <c r="AO204" s="28"/>
      <c r="AP204" s="69"/>
      <c r="AS204" s="70"/>
      <c r="AT204" s="7"/>
    </row>
    <row r="205" customFormat="false" ht="12.75" hidden="false" customHeight="false" outlineLevel="0" collapsed="false">
      <c r="A205" s="31"/>
      <c r="B205" s="32" t="s">
        <v>315</v>
      </c>
      <c r="C205" s="7"/>
      <c r="D205" s="28" t="n">
        <v>4303437</v>
      </c>
      <c r="E205" s="28" t="n">
        <v>388148</v>
      </c>
      <c r="F205" s="7"/>
      <c r="G205" s="90" t="n">
        <v>1373655</v>
      </c>
      <c r="H205" s="28" t="n">
        <v>82479</v>
      </c>
      <c r="I205" s="28" t="n">
        <v>444802</v>
      </c>
      <c r="J205" s="91" t="n">
        <v>5198</v>
      </c>
      <c r="K205" s="28" t="n">
        <v>626790</v>
      </c>
      <c r="L205" s="28" t="n">
        <v>383936</v>
      </c>
      <c r="M205" s="28" t="n">
        <v>31</v>
      </c>
      <c r="N205" s="28" t="n">
        <v>0</v>
      </c>
      <c r="O205" s="28" t="n">
        <v>3454</v>
      </c>
      <c r="P205" s="28" t="n">
        <v>23535</v>
      </c>
      <c r="Q205" s="28" t="n">
        <v>11513</v>
      </c>
      <c r="R205" s="28" t="n">
        <v>22225</v>
      </c>
      <c r="S205" s="28" t="n">
        <v>211058</v>
      </c>
      <c r="T205" s="28" t="n">
        <v>0</v>
      </c>
      <c r="U205" s="91" t="n">
        <v>726613</v>
      </c>
      <c r="V205" s="28" t="n">
        <v>0</v>
      </c>
      <c r="W205" s="28" t="n">
        <v>0</v>
      </c>
      <c r="X205" s="28" t="n">
        <v>0</v>
      </c>
      <c r="Y205" s="92" t="n">
        <v>0</v>
      </c>
      <c r="Z205" s="7"/>
      <c r="AA205" s="92" t="n">
        <v>3915289</v>
      </c>
      <c r="AB205" s="7"/>
      <c r="AC205" s="29" t="n">
        <v>527281</v>
      </c>
      <c r="AD205" s="29" t="n">
        <v>1378853</v>
      </c>
      <c r="AE205" s="93" t="n">
        <v>22225</v>
      </c>
      <c r="AF205" s="29" t="n">
        <v>1260317</v>
      </c>
      <c r="AG205" s="94" t="n">
        <v>726613</v>
      </c>
      <c r="AH205" s="93" t="n">
        <v>0</v>
      </c>
      <c r="AI205" s="94" t="n">
        <v>0</v>
      </c>
      <c r="AJ205" s="7"/>
      <c r="AK205" s="28" t="n">
        <v>1906134</v>
      </c>
      <c r="AL205" s="28" t="n">
        <v>2009155</v>
      </c>
      <c r="AM205" s="28" t="n">
        <v>0</v>
      </c>
      <c r="AN205" s="91" t="n">
        <v>0</v>
      </c>
      <c r="AO205" s="28"/>
      <c r="AP205" s="69"/>
      <c r="AS205" s="70"/>
      <c r="AT205" s="7"/>
    </row>
    <row r="206" customFormat="false" ht="12.75" hidden="false" customHeight="false" outlineLevel="0" collapsed="false">
      <c r="A206" s="31"/>
      <c r="B206" s="32" t="s">
        <v>316</v>
      </c>
      <c r="C206" s="7"/>
      <c r="D206" s="28" t="n">
        <v>1779348</v>
      </c>
      <c r="E206" s="28" t="n">
        <v>348561</v>
      </c>
      <c r="F206" s="7"/>
      <c r="G206" s="90" t="n">
        <v>752024</v>
      </c>
      <c r="H206" s="28" t="n">
        <v>41277</v>
      </c>
      <c r="I206" s="28" t="n">
        <v>95359</v>
      </c>
      <c r="J206" s="91" t="n">
        <v>12407</v>
      </c>
      <c r="K206" s="28" t="n">
        <v>22077</v>
      </c>
      <c r="L206" s="28" t="n">
        <v>16021</v>
      </c>
      <c r="M206" s="28" t="n">
        <v>564</v>
      </c>
      <c r="N206" s="28" t="n">
        <v>5297</v>
      </c>
      <c r="O206" s="28" t="n">
        <v>3577</v>
      </c>
      <c r="P206" s="28" t="n">
        <v>4132</v>
      </c>
      <c r="Q206" s="28" t="n">
        <v>5097</v>
      </c>
      <c r="R206" s="28" t="n">
        <v>32818</v>
      </c>
      <c r="S206" s="28" t="n">
        <v>11348</v>
      </c>
      <c r="T206" s="28" t="n">
        <v>3859</v>
      </c>
      <c r="U206" s="91" t="n">
        <v>420830</v>
      </c>
      <c r="V206" s="28" t="n">
        <v>0</v>
      </c>
      <c r="W206" s="28" t="n">
        <v>0</v>
      </c>
      <c r="X206" s="28" t="n">
        <v>0</v>
      </c>
      <c r="Y206" s="92" t="n">
        <v>4100</v>
      </c>
      <c r="Z206" s="7"/>
      <c r="AA206" s="92" t="n">
        <v>1430787</v>
      </c>
      <c r="AB206" s="7"/>
      <c r="AC206" s="29" t="n">
        <v>136636</v>
      </c>
      <c r="AD206" s="29" t="n">
        <v>764431</v>
      </c>
      <c r="AE206" s="93" t="n">
        <v>32818</v>
      </c>
      <c r="AF206" s="29" t="n">
        <v>68113</v>
      </c>
      <c r="AG206" s="94" t="n">
        <v>424689</v>
      </c>
      <c r="AH206" s="93" t="n">
        <v>0</v>
      </c>
      <c r="AI206" s="94" t="n">
        <v>4100</v>
      </c>
      <c r="AJ206" s="7"/>
      <c r="AK206" s="28" t="n">
        <v>901067</v>
      </c>
      <c r="AL206" s="28" t="n">
        <v>525620</v>
      </c>
      <c r="AM206" s="28" t="n">
        <v>0</v>
      </c>
      <c r="AN206" s="91" t="n">
        <v>4100</v>
      </c>
      <c r="AO206" s="28"/>
      <c r="AP206" s="69"/>
      <c r="AS206" s="70"/>
      <c r="AT206" s="7"/>
    </row>
    <row r="207" customFormat="false" ht="12.75" hidden="false" customHeight="false" outlineLevel="0" collapsed="false">
      <c r="A207" s="31"/>
      <c r="C207" s="7"/>
      <c r="D207" s="28"/>
      <c r="E207" s="28"/>
      <c r="F207" s="7"/>
      <c r="G207" s="90"/>
      <c r="H207" s="28"/>
      <c r="I207" s="28"/>
      <c r="J207" s="91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91"/>
      <c r="V207" s="28"/>
      <c r="W207" s="28"/>
      <c r="X207" s="28"/>
      <c r="Y207" s="92"/>
      <c r="Z207" s="7"/>
      <c r="AA207" s="92"/>
      <c r="AB207" s="7"/>
      <c r="AC207" s="29"/>
      <c r="AD207" s="29"/>
      <c r="AE207" s="93"/>
      <c r="AF207" s="29"/>
      <c r="AG207" s="94"/>
      <c r="AH207" s="93"/>
      <c r="AI207" s="94"/>
      <c r="AJ207" s="7"/>
      <c r="AK207" s="28"/>
      <c r="AL207" s="28"/>
      <c r="AM207" s="28"/>
      <c r="AN207" s="91"/>
      <c r="AO207" s="28"/>
      <c r="AP207" s="69"/>
      <c r="AS207" s="70"/>
      <c r="AT207" s="7"/>
    </row>
    <row r="208" customFormat="false" ht="12.75" hidden="false" customHeight="false" outlineLevel="0" collapsed="false">
      <c r="A208" s="31"/>
      <c r="B208" s="32" t="s">
        <v>317</v>
      </c>
      <c r="C208" s="7"/>
      <c r="D208" s="28" t="n">
        <v>6082785</v>
      </c>
      <c r="E208" s="28" t="n">
        <v>736709</v>
      </c>
      <c r="F208" s="7"/>
      <c r="G208" s="90" t="n">
        <v>2125679</v>
      </c>
      <c r="H208" s="28" t="n">
        <v>123756</v>
      </c>
      <c r="I208" s="28" t="n">
        <v>540161</v>
      </c>
      <c r="J208" s="91" t="n">
        <v>17605</v>
      </c>
      <c r="K208" s="28" t="n">
        <v>648867</v>
      </c>
      <c r="L208" s="28" t="n">
        <v>399957</v>
      </c>
      <c r="M208" s="28" t="n">
        <v>595</v>
      </c>
      <c r="N208" s="28" t="n">
        <v>5297</v>
      </c>
      <c r="O208" s="28" t="n">
        <v>7031</v>
      </c>
      <c r="P208" s="28" t="n">
        <v>27667</v>
      </c>
      <c r="Q208" s="28" t="n">
        <v>16610</v>
      </c>
      <c r="R208" s="28" t="n">
        <v>55043</v>
      </c>
      <c r="S208" s="28" t="n">
        <v>222406</v>
      </c>
      <c r="T208" s="28" t="n">
        <v>3859</v>
      </c>
      <c r="U208" s="91" t="n">
        <v>1147443</v>
      </c>
      <c r="V208" s="28" t="n">
        <v>0</v>
      </c>
      <c r="W208" s="28" t="n">
        <v>0</v>
      </c>
      <c r="X208" s="28" t="n">
        <v>0</v>
      </c>
      <c r="Y208" s="92" t="n">
        <v>4100</v>
      </c>
      <c r="Z208" s="7"/>
      <c r="AA208" s="92" t="n">
        <v>5346076</v>
      </c>
      <c r="AB208" s="7"/>
      <c r="AC208" s="28" t="n">
        <v>663917</v>
      </c>
      <c r="AD208" s="28" t="n">
        <v>2143284</v>
      </c>
      <c r="AE208" s="90" t="n">
        <v>55043</v>
      </c>
      <c r="AF208" s="28" t="n">
        <v>1328430</v>
      </c>
      <c r="AG208" s="91" t="n">
        <v>1151302</v>
      </c>
      <c r="AH208" s="90" t="n">
        <v>0</v>
      </c>
      <c r="AI208" s="91" t="n">
        <v>4100</v>
      </c>
      <c r="AJ208" s="7"/>
      <c r="AK208" s="28" t="n">
        <v>2807201</v>
      </c>
      <c r="AL208" s="28" t="n">
        <v>2534775</v>
      </c>
      <c r="AM208" s="28" t="n">
        <v>0</v>
      </c>
      <c r="AN208" s="91" t="n">
        <v>4100</v>
      </c>
      <c r="AO208" s="28"/>
      <c r="AP208" s="69"/>
      <c r="AS208" s="70"/>
      <c r="AT208" s="7"/>
    </row>
    <row r="209" customFormat="false" ht="12.75" hidden="false" customHeight="false" outlineLevel="0" collapsed="false">
      <c r="A209" s="31"/>
      <c r="C209" s="7"/>
      <c r="D209" s="28"/>
      <c r="E209" s="28"/>
      <c r="F209" s="7"/>
      <c r="G209" s="90"/>
      <c r="H209" s="28"/>
      <c r="I209" s="28"/>
      <c r="J209" s="91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91"/>
      <c r="V209" s="28"/>
      <c r="W209" s="28"/>
      <c r="X209" s="28"/>
      <c r="Y209" s="92"/>
      <c r="Z209" s="7"/>
      <c r="AA209" s="92"/>
      <c r="AB209" s="7"/>
      <c r="AC209" s="28"/>
      <c r="AD209" s="28"/>
      <c r="AE209" s="90"/>
      <c r="AF209" s="28"/>
      <c r="AG209" s="91"/>
      <c r="AH209" s="90"/>
      <c r="AI209" s="91"/>
      <c r="AJ209" s="7"/>
      <c r="AK209" s="28"/>
      <c r="AL209" s="28"/>
      <c r="AM209" s="28"/>
      <c r="AN209" s="91"/>
      <c r="AO209" s="28"/>
      <c r="AP209" s="69"/>
      <c r="AS209" s="70"/>
      <c r="AT209" s="7"/>
    </row>
    <row r="210" customFormat="false" ht="12.75" hidden="false" customHeight="false" outlineLevel="0" collapsed="false">
      <c r="B210" s="32" t="s">
        <v>318</v>
      </c>
      <c r="C210" s="7"/>
      <c r="D210" s="28" t="n">
        <v>0</v>
      </c>
      <c r="E210" s="28" t="n">
        <v>0</v>
      </c>
      <c r="F210" s="7"/>
      <c r="G210" s="90" t="n">
        <v>0</v>
      </c>
      <c r="H210" s="28" t="n">
        <v>0</v>
      </c>
      <c r="I210" s="28" t="n">
        <v>0</v>
      </c>
      <c r="J210" s="91" t="n">
        <v>0</v>
      </c>
      <c r="K210" s="28" t="n">
        <v>0</v>
      </c>
      <c r="L210" s="28" t="n">
        <v>0</v>
      </c>
      <c r="M210" s="28" t="n">
        <v>0</v>
      </c>
      <c r="N210" s="28" t="n">
        <v>0</v>
      </c>
      <c r="O210" s="28" t="n">
        <v>0</v>
      </c>
      <c r="P210" s="28" t="n">
        <v>0</v>
      </c>
      <c r="Q210" s="28" t="n">
        <v>0</v>
      </c>
      <c r="R210" s="28" t="n">
        <v>0</v>
      </c>
      <c r="S210" s="28" t="n">
        <v>0</v>
      </c>
      <c r="T210" s="28" t="n">
        <v>0</v>
      </c>
      <c r="U210" s="91" t="n">
        <v>0</v>
      </c>
      <c r="V210" s="28" t="n">
        <v>0</v>
      </c>
      <c r="W210" s="28" t="n">
        <v>0</v>
      </c>
      <c r="X210" s="28" t="n">
        <v>0</v>
      </c>
      <c r="Y210" s="92" t="n">
        <v>0</v>
      </c>
      <c r="Z210" s="7"/>
      <c r="AA210" s="92" t="n">
        <v>0</v>
      </c>
      <c r="AB210" s="7"/>
      <c r="AC210" s="29" t="n">
        <v>0</v>
      </c>
      <c r="AD210" s="29" t="n">
        <v>0</v>
      </c>
      <c r="AE210" s="93" t="n">
        <v>0</v>
      </c>
      <c r="AF210" s="29" t="n">
        <v>0</v>
      </c>
      <c r="AG210" s="94" t="n">
        <v>0</v>
      </c>
      <c r="AH210" s="93" t="n">
        <v>0</v>
      </c>
      <c r="AI210" s="94" t="n">
        <v>0</v>
      </c>
      <c r="AJ210" s="7"/>
      <c r="AK210" s="28" t="n">
        <v>0</v>
      </c>
      <c r="AL210" s="28" t="n">
        <v>0</v>
      </c>
      <c r="AM210" s="28" t="n">
        <v>0</v>
      </c>
      <c r="AN210" s="91" t="n">
        <v>0</v>
      </c>
      <c r="AO210" s="28"/>
      <c r="AP210" s="69"/>
      <c r="AS210" s="70"/>
      <c r="AT210" s="7"/>
    </row>
  </sheetData>
  <sheetProtection sheet="true" objects="true" scenarios="true"/>
  <mergeCells count="9">
    <mergeCell ref="G3:Y3"/>
    <mergeCell ref="AC3:AI3"/>
    <mergeCell ref="AK3:AS3"/>
    <mergeCell ref="G5:J5"/>
    <mergeCell ref="K5:U5"/>
    <mergeCell ref="V5:X5"/>
    <mergeCell ref="AA5:AA6"/>
    <mergeCell ref="AC5:AD5"/>
    <mergeCell ref="AE5:AG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38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&amp;LDocket No. RP00-336
Allocation Examples for August 28, 2001 Technical Conference Discussion
Page &amp;P  of 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66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" customHeight="true" zeroHeight="false" outlineLevelRow="3" outlineLevelCol="0"/>
  <cols>
    <col collapsed="false" customWidth="true" hidden="false" outlineLevel="0" max="1" min="1" style="97" width="36.14"/>
    <col collapsed="false" customWidth="true" hidden="false" outlineLevel="0" max="2" min="2" style="98" width="12.14"/>
    <col collapsed="false" customWidth="true" hidden="false" outlineLevel="0" max="3" min="3" style="98" width="17.42"/>
    <col collapsed="false" customWidth="true" hidden="false" outlineLevel="0" max="4" min="4" style="98" width="8.14"/>
    <col collapsed="false" customWidth="true" hidden="false" outlineLevel="0" max="5" min="5" style="98" width="16.42"/>
    <col collapsed="false" customWidth="true" hidden="false" outlineLevel="0" max="6" min="6" style="99" width="9.99"/>
    <col collapsed="false" customWidth="false" hidden="false" outlineLevel="0" max="257" min="7" style="98" width="9.14"/>
  </cols>
  <sheetData>
    <row r="1" customFormat="false" ht="12" hidden="false" customHeight="false" outlineLevel="0" collapsed="false">
      <c r="A1" s="100" t="s">
        <v>357</v>
      </c>
      <c r="B1" s="101" t="s">
        <v>358</v>
      </c>
      <c r="C1" s="101" t="s">
        <v>359</v>
      </c>
      <c r="D1" s="102" t="s">
        <v>360</v>
      </c>
      <c r="E1" s="101" t="s">
        <v>361</v>
      </c>
      <c r="F1" s="103" t="s">
        <v>362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  <c r="EE1" s="102"/>
      <c r="EF1" s="102"/>
      <c r="EG1" s="102"/>
      <c r="EH1" s="102"/>
      <c r="EI1" s="102"/>
      <c r="EJ1" s="102"/>
      <c r="EK1" s="102"/>
      <c r="EL1" s="102"/>
      <c r="EM1" s="102"/>
      <c r="EN1" s="102"/>
      <c r="EO1" s="102"/>
      <c r="EP1" s="102"/>
      <c r="EQ1" s="102"/>
      <c r="ER1" s="102"/>
      <c r="ES1" s="102"/>
      <c r="ET1" s="102"/>
      <c r="EU1" s="102"/>
      <c r="EV1" s="102"/>
      <c r="EW1" s="102"/>
      <c r="EX1" s="102"/>
      <c r="EY1" s="102"/>
      <c r="EZ1" s="102"/>
      <c r="FA1" s="102"/>
      <c r="FB1" s="102"/>
      <c r="FC1" s="102"/>
      <c r="FD1" s="102"/>
      <c r="FE1" s="102"/>
      <c r="FF1" s="102"/>
      <c r="FG1" s="102"/>
      <c r="FH1" s="102"/>
      <c r="FI1" s="102"/>
      <c r="FJ1" s="102"/>
      <c r="FK1" s="102"/>
      <c r="FL1" s="102"/>
      <c r="FM1" s="102"/>
      <c r="FN1" s="102"/>
      <c r="FO1" s="102"/>
      <c r="FP1" s="102"/>
      <c r="FQ1" s="102"/>
      <c r="FR1" s="102"/>
      <c r="FS1" s="102"/>
      <c r="FT1" s="102"/>
      <c r="FU1" s="102"/>
      <c r="FV1" s="102"/>
      <c r="FW1" s="102"/>
      <c r="FX1" s="102"/>
      <c r="FY1" s="102"/>
      <c r="FZ1" s="102"/>
      <c r="GA1" s="102"/>
      <c r="GB1" s="102"/>
      <c r="GC1" s="102"/>
      <c r="GD1" s="102"/>
      <c r="GE1" s="102"/>
      <c r="GF1" s="102"/>
      <c r="GG1" s="102"/>
      <c r="GH1" s="102"/>
      <c r="GI1" s="102"/>
      <c r="GJ1" s="102"/>
      <c r="GK1" s="102"/>
      <c r="GL1" s="102"/>
      <c r="GM1" s="102"/>
      <c r="GN1" s="102"/>
      <c r="GO1" s="102"/>
      <c r="GP1" s="102"/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  <c r="HI1" s="102"/>
      <c r="HJ1" s="102"/>
      <c r="HK1" s="102"/>
      <c r="HL1" s="102"/>
      <c r="HM1" s="102"/>
      <c r="HN1" s="102"/>
      <c r="HO1" s="102"/>
      <c r="HP1" s="102"/>
      <c r="HQ1" s="102"/>
      <c r="HR1" s="102"/>
      <c r="HS1" s="102"/>
      <c r="HT1" s="102"/>
      <c r="HU1" s="102"/>
      <c r="HV1" s="102"/>
      <c r="HW1" s="102"/>
      <c r="HX1" s="102"/>
      <c r="HY1" s="102"/>
      <c r="HZ1" s="102"/>
      <c r="IA1" s="102"/>
      <c r="IB1" s="102"/>
      <c r="IC1" s="102"/>
      <c r="ID1" s="102"/>
      <c r="IE1" s="102"/>
      <c r="IF1" s="102"/>
      <c r="IG1" s="102"/>
      <c r="IH1" s="102"/>
      <c r="II1" s="102"/>
      <c r="IJ1" s="102"/>
      <c r="IK1" s="102"/>
      <c r="IL1" s="102"/>
      <c r="IM1" s="102"/>
      <c r="IN1" s="102"/>
      <c r="IO1" s="102"/>
      <c r="IP1" s="102"/>
      <c r="IQ1" s="102"/>
      <c r="IR1" s="102"/>
      <c r="IS1" s="102"/>
      <c r="IT1" s="102"/>
      <c r="IU1" s="102"/>
      <c r="IV1" s="102"/>
      <c r="IW1" s="102"/>
    </row>
    <row r="2" customFormat="false" ht="12" hidden="false" customHeight="false" outlineLevel="3" collapsed="false">
      <c r="A2" s="97" t="s">
        <v>45</v>
      </c>
      <c r="B2" s="104" t="s">
        <v>44</v>
      </c>
      <c r="C2" s="104" t="s">
        <v>363</v>
      </c>
      <c r="D2" s="98" t="s">
        <v>364</v>
      </c>
      <c r="E2" s="104" t="s">
        <v>334</v>
      </c>
      <c r="F2" s="99" t="n">
        <v>992</v>
      </c>
    </row>
    <row r="3" customFormat="false" ht="12" hidden="false" customHeight="false" outlineLevel="3" collapsed="false">
      <c r="A3" s="97" t="s">
        <v>45</v>
      </c>
      <c r="B3" s="104" t="s">
        <v>44</v>
      </c>
      <c r="C3" s="104" t="s">
        <v>363</v>
      </c>
      <c r="D3" s="98" t="s">
        <v>364</v>
      </c>
      <c r="E3" s="104" t="s">
        <v>335</v>
      </c>
      <c r="F3" s="99" t="n">
        <v>5</v>
      </c>
    </row>
    <row r="4" customFormat="false" ht="12" hidden="false" customHeight="false" outlineLevel="3" collapsed="false">
      <c r="A4" s="97" t="s">
        <v>45</v>
      </c>
      <c r="B4" s="104" t="s">
        <v>44</v>
      </c>
      <c r="C4" s="104" t="s">
        <v>363</v>
      </c>
      <c r="D4" s="98" t="s">
        <v>364</v>
      </c>
      <c r="E4" s="104" t="s">
        <v>336</v>
      </c>
      <c r="F4" s="99" t="n">
        <v>41</v>
      </c>
    </row>
    <row r="5" customFormat="false" ht="12" hidden="false" customHeight="false" outlineLevel="3" collapsed="false">
      <c r="A5" s="97" t="s">
        <v>45</v>
      </c>
      <c r="B5" s="104" t="s">
        <v>44</v>
      </c>
      <c r="C5" s="104" t="s">
        <v>363</v>
      </c>
      <c r="D5" s="98" t="s">
        <v>364</v>
      </c>
      <c r="E5" s="104" t="s">
        <v>337</v>
      </c>
      <c r="F5" s="99" t="n">
        <v>0</v>
      </c>
    </row>
    <row r="6" customFormat="false" ht="12" hidden="false" customHeight="false" outlineLevel="3" collapsed="false">
      <c r="A6" s="97" t="s">
        <v>45</v>
      </c>
      <c r="B6" s="104" t="s">
        <v>44</v>
      </c>
      <c r="C6" s="104" t="s">
        <v>363</v>
      </c>
      <c r="D6" s="98" t="s">
        <v>364</v>
      </c>
      <c r="E6" s="104" t="s">
        <v>348</v>
      </c>
      <c r="F6" s="99" t="n">
        <v>368</v>
      </c>
    </row>
    <row r="7" customFormat="false" ht="12" hidden="false" customHeight="false" outlineLevel="3" collapsed="false">
      <c r="A7" s="97" t="s">
        <v>45</v>
      </c>
      <c r="B7" s="104" t="s">
        <v>44</v>
      </c>
      <c r="C7" s="104" t="s">
        <v>363</v>
      </c>
      <c r="D7" s="98" t="s">
        <v>364</v>
      </c>
      <c r="E7" s="104" t="s">
        <v>348</v>
      </c>
      <c r="F7" s="99" t="n">
        <v>100</v>
      </c>
    </row>
    <row r="8" customFormat="false" ht="12" hidden="false" customHeight="false" outlineLevel="2" collapsed="false">
      <c r="B8" s="104"/>
      <c r="C8" s="100" t="s">
        <v>365</v>
      </c>
      <c r="E8" s="104"/>
      <c r="F8" s="99" t="n">
        <f aca="false">SUBTOTAL(9,F2:F7)</f>
        <v>1506</v>
      </c>
    </row>
    <row r="9" customFormat="false" ht="12" hidden="false" customHeight="false" outlineLevel="1" collapsed="false">
      <c r="B9" s="100" t="s">
        <v>366</v>
      </c>
      <c r="C9" s="104"/>
      <c r="E9" s="104"/>
      <c r="F9" s="99" t="n">
        <f aca="false">SUBTOTAL(9,F2:F7)</f>
        <v>1506</v>
      </c>
    </row>
    <row r="10" customFormat="false" ht="12" hidden="false" customHeight="false" outlineLevel="3" collapsed="false">
      <c r="A10" s="97" t="s">
        <v>47</v>
      </c>
      <c r="B10" s="104" t="s">
        <v>46</v>
      </c>
      <c r="C10" s="104" t="s">
        <v>367</v>
      </c>
      <c r="D10" s="98" t="s">
        <v>364</v>
      </c>
      <c r="E10" s="104" t="s">
        <v>348</v>
      </c>
      <c r="F10" s="99" t="n">
        <v>11418</v>
      </c>
    </row>
    <row r="11" customFormat="false" ht="12" hidden="false" customHeight="false" outlineLevel="2" collapsed="false">
      <c r="B11" s="104"/>
      <c r="C11" s="101" t="s">
        <v>368</v>
      </c>
      <c r="E11" s="104"/>
      <c r="F11" s="99" t="n">
        <f aca="false">SUBTOTAL(9,F10)</f>
        <v>11418</v>
      </c>
    </row>
    <row r="12" customFormat="false" ht="12" hidden="false" customHeight="false" outlineLevel="1" collapsed="false">
      <c r="B12" s="101" t="s">
        <v>369</v>
      </c>
      <c r="C12" s="104"/>
      <c r="E12" s="104"/>
      <c r="F12" s="99" t="n">
        <f aca="false">SUBTOTAL(9,F10)</f>
        <v>11418</v>
      </c>
    </row>
    <row r="13" customFormat="false" ht="12" hidden="false" customHeight="false" outlineLevel="3" collapsed="false">
      <c r="A13" s="97" t="s">
        <v>49</v>
      </c>
      <c r="B13" s="104" t="s">
        <v>48</v>
      </c>
      <c r="C13" s="104" t="s">
        <v>370</v>
      </c>
      <c r="D13" s="98" t="s">
        <v>364</v>
      </c>
      <c r="E13" s="104" t="s">
        <v>334</v>
      </c>
      <c r="F13" s="99" t="n">
        <v>20</v>
      </c>
    </row>
    <row r="14" customFormat="false" ht="12" hidden="false" customHeight="false" outlineLevel="3" collapsed="false">
      <c r="A14" s="97" t="s">
        <v>49</v>
      </c>
      <c r="B14" s="104" t="s">
        <v>48</v>
      </c>
      <c r="C14" s="104" t="s">
        <v>370</v>
      </c>
      <c r="D14" s="98" t="s">
        <v>364</v>
      </c>
      <c r="E14" s="104" t="s">
        <v>335</v>
      </c>
      <c r="F14" s="99" t="n">
        <v>206</v>
      </c>
    </row>
    <row r="15" customFormat="false" ht="12" hidden="false" customHeight="false" outlineLevel="3" collapsed="false">
      <c r="A15" s="97" t="s">
        <v>49</v>
      </c>
      <c r="B15" s="104" t="s">
        <v>48</v>
      </c>
      <c r="C15" s="104" t="s">
        <v>370</v>
      </c>
      <c r="D15" s="98" t="s">
        <v>364</v>
      </c>
      <c r="E15" s="104" t="s">
        <v>336</v>
      </c>
      <c r="F15" s="99" t="n">
        <v>3775</v>
      </c>
    </row>
    <row r="16" customFormat="false" ht="12" hidden="false" customHeight="false" outlineLevel="3" collapsed="false">
      <c r="A16" s="97" t="s">
        <v>49</v>
      </c>
      <c r="B16" s="104" t="s">
        <v>48</v>
      </c>
      <c r="C16" s="104" t="s">
        <v>370</v>
      </c>
      <c r="D16" s="98" t="s">
        <v>364</v>
      </c>
      <c r="E16" s="104" t="s">
        <v>337</v>
      </c>
      <c r="F16" s="99" t="n">
        <v>1</v>
      </c>
    </row>
    <row r="17" customFormat="false" ht="12" hidden="false" customHeight="false" outlineLevel="3" collapsed="false">
      <c r="A17" s="97" t="s">
        <v>49</v>
      </c>
      <c r="B17" s="104" t="s">
        <v>48</v>
      </c>
      <c r="C17" s="104" t="s">
        <v>370</v>
      </c>
      <c r="D17" s="98" t="s">
        <v>364</v>
      </c>
      <c r="E17" s="104" t="s">
        <v>348</v>
      </c>
      <c r="F17" s="99" t="n">
        <v>3662</v>
      </c>
    </row>
    <row r="18" customFormat="false" ht="12" hidden="false" customHeight="false" outlineLevel="2" collapsed="false">
      <c r="B18" s="104"/>
      <c r="C18" s="101" t="s">
        <v>371</v>
      </c>
      <c r="E18" s="104"/>
      <c r="F18" s="99" t="n">
        <f aca="false">SUBTOTAL(9,F13:F17)</f>
        <v>7664</v>
      </c>
    </row>
    <row r="19" customFormat="false" ht="12" hidden="false" customHeight="false" outlineLevel="1" collapsed="false">
      <c r="B19" s="101" t="s">
        <v>372</v>
      </c>
      <c r="C19" s="104"/>
      <c r="E19" s="104"/>
      <c r="F19" s="99" t="n">
        <f aca="false">SUBTOTAL(9,F13:F17)</f>
        <v>7664</v>
      </c>
    </row>
    <row r="20" customFormat="false" ht="12" hidden="false" customHeight="false" outlineLevel="3" collapsed="false">
      <c r="A20" s="97" t="s">
        <v>49</v>
      </c>
      <c r="B20" s="104" t="s">
        <v>50</v>
      </c>
      <c r="C20" s="104" t="s">
        <v>373</v>
      </c>
      <c r="D20" s="98" t="s">
        <v>364</v>
      </c>
      <c r="E20" s="104" t="s">
        <v>334</v>
      </c>
      <c r="F20" s="99" t="n">
        <v>35</v>
      </c>
    </row>
    <row r="21" customFormat="false" ht="12" hidden="false" customHeight="false" outlineLevel="3" collapsed="false">
      <c r="A21" s="97" t="s">
        <v>49</v>
      </c>
      <c r="B21" s="104" t="s">
        <v>50</v>
      </c>
      <c r="C21" s="104" t="s">
        <v>373</v>
      </c>
      <c r="D21" s="98" t="s">
        <v>364</v>
      </c>
      <c r="E21" s="104" t="s">
        <v>335</v>
      </c>
      <c r="F21" s="99" t="n">
        <v>345</v>
      </c>
    </row>
    <row r="22" customFormat="false" ht="12" hidden="false" customHeight="false" outlineLevel="3" collapsed="false">
      <c r="A22" s="97" t="s">
        <v>49</v>
      </c>
      <c r="B22" s="104" t="s">
        <v>50</v>
      </c>
      <c r="C22" s="104" t="s">
        <v>373</v>
      </c>
      <c r="D22" s="98" t="s">
        <v>364</v>
      </c>
      <c r="E22" s="104" t="s">
        <v>336</v>
      </c>
      <c r="F22" s="99" t="n">
        <v>6303</v>
      </c>
    </row>
    <row r="23" customFormat="false" ht="12" hidden="false" customHeight="false" outlineLevel="3" collapsed="false">
      <c r="A23" s="97" t="s">
        <v>49</v>
      </c>
      <c r="B23" s="104" t="s">
        <v>50</v>
      </c>
      <c r="C23" s="104" t="s">
        <v>373</v>
      </c>
      <c r="D23" s="98" t="s">
        <v>364</v>
      </c>
      <c r="E23" s="104" t="s">
        <v>337</v>
      </c>
      <c r="F23" s="99" t="n">
        <v>2</v>
      </c>
    </row>
    <row r="24" customFormat="false" ht="12" hidden="false" customHeight="false" outlineLevel="3" collapsed="false">
      <c r="A24" s="97" t="s">
        <v>49</v>
      </c>
      <c r="B24" s="104" t="s">
        <v>50</v>
      </c>
      <c r="C24" s="104" t="s">
        <v>373</v>
      </c>
      <c r="D24" s="98" t="s">
        <v>364</v>
      </c>
      <c r="E24" s="104" t="s">
        <v>348</v>
      </c>
      <c r="F24" s="99" t="n">
        <v>6111</v>
      </c>
    </row>
    <row r="25" customFormat="false" ht="12" hidden="false" customHeight="false" outlineLevel="2" collapsed="false">
      <c r="B25" s="104"/>
      <c r="C25" s="101" t="s">
        <v>374</v>
      </c>
      <c r="E25" s="104"/>
      <c r="F25" s="99" t="n">
        <f aca="false">SUBTOTAL(9,F20:F24)</f>
        <v>12796</v>
      </c>
    </row>
    <row r="26" customFormat="false" ht="12" hidden="false" customHeight="false" outlineLevel="1" collapsed="false">
      <c r="B26" s="101" t="s">
        <v>375</v>
      </c>
      <c r="C26" s="104"/>
      <c r="E26" s="104"/>
      <c r="F26" s="99" t="n">
        <f aca="false">SUBTOTAL(9,F20:F24)</f>
        <v>12796</v>
      </c>
    </row>
    <row r="27" customFormat="false" ht="12" hidden="false" customHeight="false" outlineLevel="3" collapsed="false">
      <c r="A27" s="97" t="s">
        <v>52</v>
      </c>
      <c r="B27" s="104" t="s">
        <v>51</v>
      </c>
      <c r="C27" s="104" t="s">
        <v>367</v>
      </c>
      <c r="D27" s="98" t="s">
        <v>364</v>
      </c>
      <c r="E27" s="104" t="s">
        <v>338</v>
      </c>
      <c r="F27" s="99" t="n">
        <v>11418</v>
      </c>
    </row>
    <row r="28" customFormat="false" ht="12" hidden="false" customHeight="false" outlineLevel="2" collapsed="false">
      <c r="B28" s="104"/>
      <c r="C28" s="101" t="s">
        <v>368</v>
      </c>
      <c r="E28" s="104"/>
      <c r="F28" s="99" t="n">
        <f aca="false">SUBTOTAL(9,F27)</f>
        <v>11418</v>
      </c>
    </row>
    <row r="29" customFormat="false" ht="12" hidden="false" customHeight="false" outlineLevel="1" collapsed="false">
      <c r="B29" s="101" t="s">
        <v>376</v>
      </c>
      <c r="C29" s="104"/>
      <c r="E29" s="104"/>
      <c r="F29" s="99" t="n">
        <f aca="false">SUBTOTAL(9,F27)</f>
        <v>11418</v>
      </c>
    </row>
    <row r="30" customFormat="false" ht="12" hidden="false" customHeight="false" outlineLevel="3" collapsed="false">
      <c r="A30" s="97" t="s">
        <v>54</v>
      </c>
      <c r="B30" s="104" t="s">
        <v>53</v>
      </c>
      <c r="C30" s="104" t="s">
        <v>370</v>
      </c>
      <c r="D30" s="98" t="s">
        <v>364</v>
      </c>
      <c r="E30" s="104" t="s">
        <v>338</v>
      </c>
      <c r="F30" s="99" t="n">
        <v>3975</v>
      </c>
    </row>
    <row r="31" customFormat="false" ht="12" hidden="false" customHeight="false" outlineLevel="2" collapsed="false">
      <c r="B31" s="104"/>
      <c r="C31" s="101" t="s">
        <v>371</v>
      </c>
      <c r="E31" s="104"/>
      <c r="F31" s="99" t="n">
        <f aca="false">SUBTOTAL(9,F30)</f>
        <v>3975</v>
      </c>
    </row>
    <row r="32" customFormat="false" ht="12" hidden="false" customHeight="false" outlineLevel="1" collapsed="false">
      <c r="B32" s="101" t="s">
        <v>377</v>
      </c>
      <c r="C32" s="104"/>
      <c r="E32" s="104"/>
      <c r="F32" s="99" t="n">
        <f aca="false">SUBTOTAL(9,F30)</f>
        <v>3975</v>
      </c>
    </row>
    <row r="33" customFormat="false" ht="12" hidden="false" customHeight="false" outlineLevel="3" collapsed="false">
      <c r="A33" s="97" t="s">
        <v>54</v>
      </c>
      <c r="B33" s="104" t="s">
        <v>55</v>
      </c>
      <c r="C33" s="104" t="s">
        <v>367</v>
      </c>
      <c r="D33" s="98" t="s">
        <v>364</v>
      </c>
      <c r="E33" s="104" t="s">
        <v>338</v>
      </c>
      <c r="F33" s="99" t="n">
        <v>11418</v>
      </c>
    </row>
    <row r="34" customFormat="false" ht="12" hidden="false" customHeight="false" outlineLevel="2" collapsed="false">
      <c r="B34" s="104"/>
      <c r="C34" s="101" t="s">
        <v>368</v>
      </c>
      <c r="E34" s="104"/>
      <c r="F34" s="99" t="n">
        <f aca="false">SUBTOTAL(9,F33)</f>
        <v>11418</v>
      </c>
    </row>
    <row r="35" customFormat="false" ht="12" hidden="false" customHeight="false" outlineLevel="1" collapsed="false">
      <c r="B35" s="101" t="s">
        <v>378</v>
      </c>
      <c r="C35" s="104"/>
      <c r="E35" s="104"/>
      <c r="F35" s="99" t="n">
        <f aca="false">SUBTOTAL(9,F33)</f>
        <v>11418</v>
      </c>
    </row>
    <row r="36" customFormat="false" ht="12" hidden="false" customHeight="false" outlineLevel="3" collapsed="false">
      <c r="A36" s="97" t="s">
        <v>54</v>
      </c>
      <c r="B36" s="104" t="s">
        <v>56</v>
      </c>
      <c r="C36" s="104" t="s">
        <v>370</v>
      </c>
      <c r="D36" s="98" t="s">
        <v>364</v>
      </c>
      <c r="E36" s="104" t="s">
        <v>334</v>
      </c>
      <c r="F36" s="99" t="n">
        <v>1682</v>
      </c>
    </row>
    <row r="37" customFormat="false" ht="12" hidden="false" customHeight="false" outlineLevel="3" collapsed="false">
      <c r="A37" s="97" t="s">
        <v>54</v>
      </c>
      <c r="B37" s="104" t="s">
        <v>56</v>
      </c>
      <c r="C37" s="104" t="s">
        <v>370</v>
      </c>
      <c r="D37" s="98" t="s">
        <v>364</v>
      </c>
      <c r="E37" s="104" t="s">
        <v>338</v>
      </c>
      <c r="F37" s="99" t="n">
        <v>1731</v>
      </c>
    </row>
    <row r="38" customFormat="false" ht="12" hidden="false" customHeight="false" outlineLevel="2" collapsed="false">
      <c r="B38" s="104"/>
      <c r="C38" s="101" t="s">
        <v>371</v>
      </c>
      <c r="E38" s="104"/>
      <c r="F38" s="99" t="n">
        <f aca="false">SUBTOTAL(9,F36:F37)</f>
        <v>3413</v>
      </c>
    </row>
    <row r="39" customFormat="false" ht="12" hidden="false" customHeight="false" outlineLevel="1" collapsed="false">
      <c r="B39" s="101" t="s">
        <v>379</v>
      </c>
      <c r="C39" s="104"/>
      <c r="E39" s="104"/>
      <c r="F39" s="99" t="n">
        <f aca="false">SUBTOTAL(9,F36:F37)</f>
        <v>3413</v>
      </c>
    </row>
    <row r="40" customFormat="false" ht="12" hidden="false" customHeight="false" outlineLevel="3" collapsed="false">
      <c r="A40" s="97" t="s">
        <v>226</v>
      </c>
      <c r="B40" s="104" t="s">
        <v>225</v>
      </c>
      <c r="C40" s="104" t="s">
        <v>380</v>
      </c>
      <c r="D40" s="98" t="s">
        <v>381</v>
      </c>
      <c r="E40" s="104" t="s">
        <v>334</v>
      </c>
      <c r="F40" s="99" t="n">
        <v>455</v>
      </c>
    </row>
    <row r="41" customFormat="false" ht="12" hidden="false" customHeight="false" outlineLevel="3" collapsed="false">
      <c r="A41" s="97" t="s">
        <v>226</v>
      </c>
      <c r="B41" s="104" t="s">
        <v>225</v>
      </c>
      <c r="C41" s="104" t="s">
        <v>380</v>
      </c>
      <c r="D41" s="98" t="s">
        <v>381</v>
      </c>
      <c r="E41" s="104" t="s">
        <v>335</v>
      </c>
      <c r="F41" s="99" t="n">
        <v>1188</v>
      </c>
    </row>
    <row r="42" customFormat="false" ht="12" hidden="false" customHeight="false" outlineLevel="3" collapsed="false">
      <c r="A42" s="97" t="s">
        <v>226</v>
      </c>
      <c r="B42" s="104" t="s">
        <v>225</v>
      </c>
      <c r="C42" s="104" t="s">
        <v>380</v>
      </c>
      <c r="D42" s="98" t="s">
        <v>381</v>
      </c>
      <c r="E42" s="104" t="s">
        <v>338</v>
      </c>
      <c r="F42" s="99" t="n">
        <v>126</v>
      </c>
    </row>
    <row r="43" customFormat="false" ht="12" hidden="false" customHeight="false" outlineLevel="3" collapsed="false">
      <c r="A43" s="97" t="s">
        <v>226</v>
      </c>
      <c r="B43" s="104" t="s">
        <v>225</v>
      </c>
      <c r="C43" s="104" t="s">
        <v>380</v>
      </c>
      <c r="D43" s="98" t="s">
        <v>381</v>
      </c>
      <c r="E43" s="104" t="s">
        <v>345</v>
      </c>
      <c r="F43" s="99" t="n">
        <v>3</v>
      </c>
    </row>
    <row r="44" customFormat="false" ht="12" hidden="false" customHeight="false" outlineLevel="3" collapsed="false">
      <c r="A44" s="97" t="s">
        <v>226</v>
      </c>
      <c r="B44" s="104" t="s">
        <v>225</v>
      </c>
      <c r="C44" s="104" t="s">
        <v>380</v>
      </c>
      <c r="D44" s="98" t="s">
        <v>381</v>
      </c>
      <c r="E44" s="104" t="s">
        <v>348</v>
      </c>
      <c r="F44" s="99" t="n">
        <v>23</v>
      </c>
    </row>
    <row r="45" customFormat="false" ht="12" hidden="false" customHeight="false" outlineLevel="2" collapsed="false">
      <c r="B45" s="104"/>
      <c r="C45" s="101" t="s">
        <v>382</v>
      </c>
      <c r="E45" s="104"/>
      <c r="F45" s="99" t="n">
        <f aca="false">SUBTOTAL(9,F40:F44)</f>
        <v>1795</v>
      </c>
    </row>
    <row r="46" customFormat="false" ht="12" hidden="false" customHeight="false" outlineLevel="1" collapsed="false">
      <c r="B46" s="101" t="s">
        <v>383</v>
      </c>
      <c r="C46" s="104"/>
      <c r="E46" s="104"/>
      <c r="F46" s="99" t="n">
        <f aca="false">SUBTOTAL(9,F40:F44)</f>
        <v>1795</v>
      </c>
    </row>
    <row r="47" customFormat="false" ht="12" hidden="false" customHeight="false" outlineLevel="3" collapsed="false">
      <c r="A47" s="97" t="s">
        <v>279</v>
      </c>
      <c r="B47" s="104" t="s">
        <v>278</v>
      </c>
      <c r="C47" s="104" t="s">
        <v>384</v>
      </c>
      <c r="D47" s="98" t="s">
        <v>364</v>
      </c>
      <c r="E47" s="104" t="s">
        <v>334</v>
      </c>
      <c r="F47" s="99" t="n">
        <v>21301</v>
      </c>
    </row>
    <row r="48" customFormat="false" ht="12" hidden="false" customHeight="false" outlineLevel="3" collapsed="false">
      <c r="A48" s="97" t="s">
        <v>279</v>
      </c>
      <c r="B48" s="104" t="s">
        <v>278</v>
      </c>
      <c r="C48" s="104" t="s">
        <v>384</v>
      </c>
      <c r="D48" s="98" t="s">
        <v>364</v>
      </c>
      <c r="E48" s="104" t="s">
        <v>335</v>
      </c>
      <c r="F48" s="99" t="n">
        <v>149</v>
      </c>
    </row>
    <row r="49" customFormat="false" ht="12" hidden="false" customHeight="false" outlineLevel="3" collapsed="false">
      <c r="A49" s="97" t="s">
        <v>279</v>
      </c>
      <c r="B49" s="104" t="s">
        <v>278</v>
      </c>
      <c r="C49" s="104" t="s">
        <v>384</v>
      </c>
      <c r="D49" s="98" t="s">
        <v>364</v>
      </c>
      <c r="E49" s="104" t="s">
        <v>336</v>
      </c>
      <c r="F49" s="99" t="n">
        <v>1013</v>
      </c>
    </row>
    <row r="50" customFormat="false" ht="12" hidden="false" customHeight="false" outlineLevel="3" collapsed="false">
      <c r="A50" s="97" t="s">
        <v>279</v>
      </c>
      <c r="B50" s="104" t="s">
        <v>278</v>
      </c>
      <c r="C50" s="104" t="s">
        <v>384</v>
      </c>
      <c r="D50" s="98" t="s">
        <v>364</v>
      </c>
      <c r="E50" s="104" t="s">
        <v>337</v>
      </c>
      <c r="F50" s="99" t="n">
        <v>8</v>
      </c>
    </row>
    <row r="51" customFormat="false" ht="12" hidden="false" customHeight="false" outlineLevel="3" collapsed="false">
      <c r="A51" s="97" t="s">
        <v>279</v>
      </c>
      <c r="B51" s="104" t="s">
        <v>278</v>
      </c>
      <c r="C51" s="104" t="s">
        <v>384</v>
      </c>
      <c r="D51" s="98" t="s">
        <v>364</v>
      </c>
      <c r="E51" s="104" t="s">
        <v>348</v>
      </c>
      <c r="F51" s="99" t="n">
        <v>9085</v>
      </c>
    </row>
    <row r="52" customFormat="false" ht="12" hidden="false" customHeight="false" outlineLevel="3" collapsed="false">
      <c r="A52" s="97" t="s">
        <v>279</v>
      </c>
      <c r="B52" s="104" t="s">
        <v>278</v>
      </c>
      <c r="C52" s="104" t="s">
        <v>384</v>
      </c>
      <c r="D52" s="98" t="s">
        <v>364</v>
      </c>
      <c r="E52" s="104" t="s">
        <v>348</v>
      </c>
      <c r="F52" s="99" t="n">
        <v>2487</v>
      </c>
    </row>
    <row r="53" customFormat="false" ht="12" hidden="false" customHeight="false" outlineLevel="2" collapsed="false">
      <c r="B53" s="104"/>
      <c r="C53" s="101" t="s">
        <v>385</v>
      </c>
      <c r="E53" s="104"/>
      <c r="F53" s="99" t="n">
        <f aca="false">SUBTOTAL(9,F47:F52)</f>
        <v>34043</v>
      </c>
    </row>
    <row r="54" customFormat="false" ht="12" hidden="false" customHeight="false" outlineLevel="1" collapsed="false">
      <c r="B54" s="101" t="s">
        <v>386</v>
      </c>
      <c r="C54" s="104"/>
      <c r="E54" s="104"/>
      <c r="F54" s="99" t="n">
        <f aca="false">SUBTOTAL(9,F47:F52)</f>
        <v>34043</v>
      </c>
    </row>
    <row r="55" customFormat="false" ht="12" hidden="false" customHeight="false" outlineLevel="3" collapsed="false">
      <c r="A55" s="97" t="s">
        <v>281</v>
      </c>
      <c r="B55" s="104" t="s">
        <v>280</v>
      </c>
      <c r="C55" s="104" t="s">
        <v>387</v>
      </c>
      <c r="D55" s="98" t="s">
        <v>364</v>
      </c>
      <c r="E55" s="104" t="s">
        <v>334</v>
      </c>
      <c r="F55" s="99" t="n">
        <v>60662</v>
      </c>
    </row>
    <row r="56" customFormat="false" ht="12" hidden="false" customHeight="false" outlineLevel="3" collapsed="false">
      <c r="A56" s="97" t="s">
        <v>281</v>
      </c>
      <c r="B56" s="104" t="s">
        <v>280</v>
      </c>
      <c r="C56" s="104" t="s">
        <v>387</v>
      </c>
      <c r="D56" s="98" t="s">
        <v>364</v>
      </c>
      <c r="E56" s="104" t="s">
        <v>335</v>
      </c>
      <c r="F56" s="99" t="n">
        <v>424</v>
      </c>
    </row>
    <row r="57" customFormat="false" ht="12" hidden="false" customHeight="false" outlineLevel="3" collapsed="false">
      <c r="A57" s="97" t="s">
        <v>281</v>
      </c>
      <c r="B57" s="104" t="s">
        <v>280</v>
      </c>
      <c r="C57" s="104" t="s">
        <v>387</v>
      </c>
      <c r="D57" s="98" t="s">
        <v>364</v>
      </c>
      <c r="E57" s="104" t="s">
        <v>336</v>
      </c>
      <c r="F57" s="99" t="n">
        <v>2884</v>
      </c>
    </row>
    <row r="58" customFormat="false" ht="12" hidden="false" customHeight="false" outlineLevel="3" collapsed="false">
      <c r="A58" s="97" t="s">
        <v>281</v>
      </c>
      <c r="B58" s="104" t="s">
        <v>280</v>
      </c>
      <c r="C58" s="104" t="s">
        <v>387</v>
      </c>
      <c r="D58" s="98" t="s">
        <v>364</v>
      </c>
      <c r="E58" s="104" t="s">
        <v>337</v>
      </c>
      <c r="F58" s="99" t="n">
        <v>22</v>
      </c>
    </row>
    <row r="59" customFormat="false" ht="12" hidden="false" customHeight="false" outlineLevel="3" collapsed="false">
      <c r="A59" s="97" t="s">
        <v>281</v>
      </c>
      <c r="B59" s="104" t="s">
        <v>280</v>
      </c>
      <c r="C59" s="104" t="s">
        <v>387</v>
      </c>
      <c r="D59" s="98" t="s">
        <v>364</v>
      </c>
      <c r="E59" s="104" t="s">
        <v>348</v>
      </c>
      <c r="F59" s="99" t="n">
        <v>25878</v>
      </c>
    </row>
    <row r="60" customFormat="false" ht="12" hidden="false" customHeight="false" outlineLevel="3" collapsed="false">
      <c r="A60" s="97" t="s">
        <v>281</v>
      </c>
      <c r="B60" s="104" t="s">
        <v>280</v>
      </c>
      <c r="C60" s="104" t="s">
        <v>387</v>
      </c>
      <c r="D60" s="98" t="s">
        <v>364</v>
      </c>
      <c r="E60" s="104" t="s">
        <v>348</v>
      </c>
      <c r="F60" s="99" t="n">
        <v>7084</v>
      </c>
    </row>
    <row r="61" customFormat="false" ht="12" hidden="false" customHeight="false" outlineLevel="2" collapsed="false">
      <c r="B61" s="104"/>
      <c r="C61" s="101" t="s">
        <v>388</v>
      </c>
      <c r="E61" s="104"/>
      <c r="F61" s="99" t="n">
        <f aca="false">SUBTOTAL(9,F55:F60)</f>
        <v>96954</v>
      </c>
    </row>
    <row r="62" customFormat="false" ht="12" hidden="false" customHeight="false" outlineLevel="3" collapsed="false">
      <c r="A62" s="97" t="s">
        <v>281</v>
      </c>
      <c r="B62" s="104" t="s">
        <v>280</v>
      </c>
      <c r="C62" s="104" t="s">
        <v>389</v>
      </c>
      <c r="D62" s="98" t="s">
        <v>364</v>
      </c>
      <c r="E62" s="104" t="s">
        <v>334</v>
      </c>
      <c r="F62" s="99" t="n">
        <v>22418</v>
      </c>
    </row>
    <row r="63" customFormat="false" ht="12" hidden="false" customHeight="false" outlineLevel="3" collapsed="false">
      <c r="A63" s="97" t="s">
        <v>281</v>
      </c>
      <c r="B63" s="104" t="s">
        <v>280</v>
      </c>
      <c r="C63" s="104" t="s">
        <v>389</v>
      </c>
      <c r="D63" s="98" t="s">
        <v>364</v>
      </c>
      <c r="E63" s="104" t="s">
        <v>335</v>
      </c>
      <c r="F63" s="99" t="n">
        <v>156</v>
      </c>
    </row>
    <row r="64" customFormat="false" ht="12" hidden="false" customHeight="false" outlineLevel="3" collapsed="false">
      <c r="A64" s="97" t="s">
        <v>281</v>
      </c>
      <c r="B64" s="104" t="s">
        <v>280</v>
      </c>
      <c r="C64" s="104" t="s">
        <v>389</v>
      </c>
      <c r="D64" s="98" t="s">
        <v>364</v>
      </c>
      <c r="E64" s="104" t="s">
        <v>336</v>
      </c>
      <c r="F64" s="99" t="n">
        <v>1066</v>
      </c>
    </row>
    <row r="65" customFormat="false" ht="12" hidden="false" customHeight="false" outlineLevel="3" collapsed="false">
      <c r="A65" s="97" t="s">
        <v>281</v>
      </c>
      <c r="B65" s="104" t="s">
        <v>280</v>
      </c>
      <c r="C65" s="104" t="s">
        <v>389</v>
      </c>
      <c r="D65" s="98" t="s">
        <v>364</v>
      </c>
      <c r="E65" s="104" t="s">
        <v>337</v>
      </c>
      <c r="F65" s="99" t="n">
        <v>8</v>
      </c>
    </row>
    <row r="66" customFormat="false" ht="12" hidden="false" customHeight="false" outlineLevel="3" collapsed="false">
      <c r="A66" s="97" t="s">
        <v>281</v>
      </c>
      <c r="B66" s="104" t="s">
        <v>280</v>
      </c>
      <c r="C66" s="104" t="s">
        <v>389</v>
      </c>
      <c r="D66" s="98" t="s">
        <v>364</v>
      </c>
      <c r="E66" s="104" t="s">
        <v>348</v>
      </c>
      <c r="F66" s="99" t="n">
        <v>9562</v>
      </c>
    </row>
    <row r="67" customFormat="false" ht="12" hidden="false" customHeight="false" outlineLevel="3" collapsed="false">
      <c r="A67" s="97" t="s">
        <v>281</v>
      </c>
      <c r="B67" s="104" t="s">
        <v>280</v>
      </c>
      <c r="C67" s="104" t="s">
        <v>389</v>
      </c>
      <c r="D67" s="98" t="s">
        <v>364</v>
      </c>
      <c r="E67" s="104" t="s">
        <v>348</v>
      </c>
      <c r="F67" s="99" t="n">
        <v>2617</v>
      </c>
    </row>
    <row r="68" customFormat="false" ht="12" hidden="false" customHeight="false" outlineLevel="2" collapsed="false">
      <c r="B68" s="104"/>
      <c r="C68" s="101" t="s">
        <v>390</v>
      </c>
      <c r="E68" s="104"/>
      <c r="F68" s="99" t="n">
        <f aca="false">SUBTOTAL(9,F62:F67)</f>
        <v>35827</v>
      </c>
    </row>
    <row r="69" customFormat="false" ht="12" hidden="false" customHeight="false" outlineLevel="3" collapsed="false">
      <c r="A69" s="97" t="s">
        <v>281</v>
      </c>
      <c r="B69" s="104" t="s">
        <v>280</v>
      </c>
      <c r="C69" s="104" t="s">
        <v>391</v>
      </c>
      <c r="D69" s="98" t="s">
        <v>364</v>
      </c>
      <c r="E69" s="104" t="s">
        <v>334</v>
      </c>
      <c r="F69" s="99" t="n">
        <v>12722</v>
      </c>
    </row>
    <row r="70" customFormat="false" ht="12" hidden="false" customHeight="false" outlineLevel="3" collapsed="false">
      <c r="A70" s="97" t="s">
        <v>281</v>
      </c>
      <c r="B70" s="104" t="s">
        <v>280</v>
      </c>
      <c r="C70" s="104" t="s">
        <v>391</v>
      </c>
      <c r="D70" s="98" t="s">
        <v>364</v>
      </c>
      <c r="E70" s="104" t="s">
        <v>335</v>
      </c>
      <c r="F70" s="99" t="n">
        <v>88</v>
      </c>
    </row>
    <row r="71" customFormat="false" ht="12" hidden="false" customHeight="false" outlineLevel="3" collapsed="false">
      <c r="A71" s="97" t="s">
        <v>281</v>
      </c>
      <c r="B71" s="104" t="s">
        <v>280</v>
      </c>
      <c r="C71" s="104" t="s">
        <v>391</v>
      </c>
      <c r="D71" s="98" t="s">
        <v>364</v>
      </c>
      <c r="E71" s="104" t="s">
        <v>336</v>
      </c>
      <c r="F71" s="99" t="n">
        <v>604</v>
      </c>
    </row>
    <row r="72" customFormat="false" ht="12" hidden="false" customHeight="false" outlineLevel="3" collapsed="false">
      <c r="A72" s="97" t="s">
        <v>281</v>
      </c>
      <c r="B72" s="104" t="s">
        <v>280</v>
      </c>
      <c r="C72" s="104" t="s">
        <v>391</v>
      </c>
      <c r="D72" s="98" t="s">
        <v>364</v>
      </c>
      <c r="E72" s="104" t="s">
        <v>337</v>
      </c>
      <c r="F72" s="99" t="n">
        <v>4</v>
      </c>
    </row>
    <row r="73" customFormat="false" ht="12" hidden="false" customHeight="false" outlineLevel="3" collapsed="false">
      <c r="A73" s="97" t="s">
        <v>281</v>
      </c>
      <c r="B73" s="104" t="s">
        <v>280</v>
      </c>
      <c r="C73" s="104" t="s">
        <v>391</v>
      </c>
      <c r="D73" s="98" t="s">
        <v>364</v>
      </c>
      <c r="E73" s="104" t="s">
        <v>348</v>
      </c>
      <c r="F73" s="99" t="n">
        <v>5426</v>
      </c>
    </row>
    <row r="74" customFormat="false" ht="12" hidden="false" customHeight="false" outlineLevel="3" collapsed="false">
      <c r="A74" s="97" t="s">
        <v>281</v>
      </c>
      <c r="B74" s="104" t="s">
        <v>280</v>
      </c>
      <c r="C74" s="104" t="s">
        <v>391</v>
      </c>
      <c r="D74" s="98" t="s">
        <v>364</v>
      </c>
      <c r="E74" s="104" t="s">
        <v>348</v>
      </c>
      <c r="F74" s="99" t="n">
        <v>1486</v>
      </c>
    </row>
    <row r="75" customFormat="false" ht="12" hidden="false" customHeight="false" outlineLevel="2" collapsed="false">
      <c r="B75" s="104"/>
      <c r="C75" s="101" t="s">
        <v>392</v>
      </c>
      <c r="E75" s="104"/>
      <c r="F75" s="99" t="n">
        <f aca="false">SUBTOTAL(9,F69:F74)</f>
        <v>20330</v>
      </c>
    </row>
    <row r="76" customFormat="false" ht="12" hidden="false" customHeight="false" outlineLevel="1" collapsed="false">
      <c r="B76" s="101" t="s">
        <v>393</v>
      </c>
      <c r="C76" s="104"/>
      <c r="E76" s="104"/>
      <c r="F76" s="99" t="n">
        <f aca="false">SUBTOTAL(9,F55:F74)</f>
        <v>153111</v>
      </c>
    </row>
    <row r="77" customFormat="false" ht="12" hidden="false" customHeight="false" outlineLevel="3" collapsed="false">
      <c r="A77" s="97" t="s">
        <v>394</v>
      </c>
      <c r="B77" s="104" t="s">
        <v>282</v>
      </c>
      <c r="C77" s="104" t="s">
        <v>395</v>
      </c>
      <c r="D77" s="98" t="s">
        <v>364</v>
      </c>
      <c r="E77" s="104" t="s">
        <v>334</v>
      </c>
      <c r="F77" s="99" t="n">
        <v>2055</v>
      </c>
    </row>
    <row r="78" customFormat="false" ht="12" hidden="false" customHeight="false" outlineLevel="3" collapsed="false">
      <c r="A78" s="97" t="s">
        <v>394</v>
      </c>
      <c r="B78" s="104" t="s">
        <v>282</v>
      </c>
      <c r="C78" s="104" t="s">
        <v>395</v>
      </c>
      <c r="D78" s="98" t="s">
        <v>364</v>
      </c>
      <c r="E78" s="104" t="s">
        <v>335</v>
      </c>
      <c r="F78" s="99" t="n">
        <v>14</v>
      </c>
    </row>
    <row r="79" customFormat="false" ht="12" hidden="false" customHeight="false" outlineLevel="3" collapsed="false">
      <c r="A79" s="97" t="s">
        <v>394</v>
      </c>
      <c r="B79" s="104" t="s">
        <v>282</v>
      </c>
      <c r="C79" s="104" t="s">
        <v>395</v>
      </c>
      <c r="D79" s="98" t="s">
        <v>364</v>
      </c>
      <c r="E79" s="104" t="s">
        <v>336</v>
      </c>
      <c r="F79" s="99" t="n">
        <v>97</v>
      </c>
    </row>
    <row r="80" customFormat="false" ht="12" hidden="false" customHeight="false" outlineLevel="3" collapsed="false">
      <c r="A80" s="97" t="s">
        <v>394</v>
      </c>
      <c r="B80" s="104" t="s">
        <v>282</v>
      </c>
      <c r="C80" s="104" t="s">
        <v>395</v>
      </c>
      <c r="D80" s="98" t="s">
        <v>364</v>
      </c>
      <c r="E80" s="104" t="s">
        <v>337</v>
      </c>
      <c r="F80" s="99" t="n">
        <v>0</v>
      </c>
    </row>
    <row r="81" customFormat="false" ht="12" hidden="false" customHeight="false" outlineLevel="3" collapsed="false">
      <c r="A81" s="97" t="s">
        <v>394</v>
      </c>
      <c r="B81" s="104" t="s">
        <v>282</v>
      </c>
      <c r="C81" s="104" t="s">
        <v>395</v>
      </c>
      <c r="D81" s="98" t="s">
        <v>364</v>
      </c>
      <c r="E81" s="104" t="s">
        <v>348</v>
      </c>
      <c r="F81" s="99" t="n">
        <v>876</v>
      </c>
    </row>
    <row r="82" customFormat="false" ht="12" hidden="false" customHeight="false" outlineLevel="3" collapsed="false">
      <c r="A82" s="97" t="s">
        <v>394</v>
      </c>
      <c r="B82" s="104" t="s">
        <v>282</v>
      </c>
      <c r="C82" s="104" t="s">
        <v>395</v>
      </c>
      <c r="D82" s="98" t="s">
        <v>364</v>
      </c>
      <c r="E82" s="104" t="s">
        <v>348</v>
      </c>
      <c r="F82" s="99" t="n">
        <v>239</v>
      </c>
    </row>
    <row r="83" customFormat="false" ht="12" hidden="false" customHeight="false" outlineLevel="2" collapsed="false">
      <c r="B83" s="104"/>
      <c r="C83" s="101" t="s">
        <v>396</v>
      </c>
      <c r="E83" s="104"/>
      <c r="F83" s="99" t="n">
        <f aca="false">SUBTOTAL(9,F77:F82)</f>
        <v>3281</v>
      </c>
    </row>
    <row r="84" customFormat="false" ht="12" hidden="false" customHeight="false" outlineLevel="1" collapsed="false">
      <c r="B84" s="101" t="s">
        <v>397</v>
      </c>
      <c r="C84" s="104"/>
      <c r="E84" s="104"/>
      <c r="F84" s="99" t="n">
        <f aca="false">SUBTOTAL(9,F77:F82)</f>
        <v>3281</v>
      </c>
    </row>
    <row r="85" customFormat="false" ht="12" hidden="false" customHeight="false" outlineLevel="3" collapsed="false">
      <c r="A85" s="97" t="s">
        <v>394</v>
      </c>
      <c r="B85" s="104" t="s">
        <v>284</v>
      </c>
      <c r="C85" s="104" t="s">
        <v>398</v>
      </c>
      <c r="D85" s="98" t="s">
        <v>364</v>
      </c>
      <c r="E85" s="104" t="s">
        <v>334</v>
      </c>
      <c r="F85" s="99" t="n">
        <v>2540</v>
      </c>
    </row>
    <row r="86" customFormat="false" ht="12" hidden="false" customHeight="false" outlineLevel="3" collapsed="false">
      <c r="A86" s="97" t="s">
        <v>394</v>
      </c>
      <c r="B86" s="104" t="s">
        <v>284</v>
      </c>
      <c r="C86" s="104" t="s">
        <v>398</v>
      </c>
      <c r="D86" s="98" t="s">
        <v>364</v>
      </c>
      <c r="E86" s="104" t="s">
        <v>335</v>
      </c>
      <c r="F86" s="99" t="n">
        <v>17</v>
      </c>
    </row>
    <row r="87" customFormat="false" ht="12" hidden="false" customHeight="false" outlineLevel="3" collapsed="false">
      <c r="A87" s="97" t="s">
        <v>394</v>
      </c>
      <c r="B87" s="104" t="s">
        <v>284</v>
      </c>
      <c r="C87" s="104" t="s">
        <v>398</v>
      </c>
      <c r="D87" s="98" t="s">
        <v>364</v>
      </c>
      <c r="E87" s="104" t="s">
        <v>336</v>
      </c>
      <c r="F87" s="99" t="n">
        <v>120</v>
      </c>
    </row>
    <row r="88" customFormat="false" ht="12" hidden="false" customHeight="false" outlineLevel="3" collapsed="false">
      <c r="A88" s="97" t="s">
        <v>394</v>
      </c>
      <c r="B88" s="104" t="s">
        <v>284</v>
      </c>
      <c r="C88" s="104" t="s">
        <v>398</v>
      </c>
      <c r="D88" s="98" t="s">
        <v>364</v>
      </c>
      <c r="E88" s="104" t="s">
        <v>337</v>
      </c>
      <c r="F88" s="99" t="n">
        <v>0</v>
      </c>
    </row>
    <row r="89" customFormat="false" ht="12" hidden="false" customHeight="false" outlineLevel="3" collapsed="false">
      <c r="A89" s="97" t="s">
        <v>394</v>
      </c>
      <c r="B89" s="104" t="s">
        <v>284</v>
      </c>
      <c r="C89" s="104" t="s">
        <v>398</v>
      </c>
      <c r="D89" s="98" t="s">
        <v>364</v>
      </c>
      <c r="E89" s="104" t="s">
        <v>348</v>
      </c>
      <c r="F89" s="99" t="n">
        <v>1085</v>
      </c>
    </row>
    <row r="90" customFormat="false" ht="12" hidden="false" customHeight="false" outlineLevel="3" collapsed="false">
      <c r="A90" s="97" t="s">
        <v>394</v>
      </c>
      <c r="B90" s="104" t="s">
        <v>284</v>
      </c>
      <c r="C90" s="104" t="s">
        <v>398</v>
      </c>
      <c r="D90" s="98" t="s">
        <v>364</v>
      </c>
      <c r="E90" s="104" t="s">
        <v>348</v>
      </c>
      <c r="F90" s="99" t="n">
        <v>296</v>
      </c>
    </row>
    <row r="91" customFormat="false" ht="12" hidden="false" customHeight="false" outlineLevel="2" collapsed="false">
      <c r="B91" s="104"/>
      <c r="C91" s="101" t="s">
        <v>399</v>
      </c>
      <c r="E91" s="104"/>
      <c r="F91" s="99" t="n">
        <f aca="false">SUBTOTAL(9,F85:F90)</f>
        <v>4058</v>
      </c>
    </row>
    <row r="92" customFormat="false" ht="12" hidden="false" customHeight="false" outlineLevel="1" collapsed="false">
      <c r="B92" s="101" t="s">
        <v>400</v>
      </c>
      <c r="C92" s="104"/>
      <c r="E92" s="104"/>
      <c r="F92" s="99" t="n">
        <f aca="false">SUBTOTAL(9,F85:F90)</f>
        <v>4058</v>
      </c>
    </row>
    <row r="93" customFormat="false" ht="12" hidden="false" customHeight="false" outlineLevel="3" collapsed="false">
      <c r="A93" s="97" t="s">
        <v>287</v>
      </c>
      <c r="B93" s="104" t="s">
        <v>286</v>
      </c>
      <c r="C93" s="104" t="s">
        <v>401</v>
      </c>
      <c r="D93" s="98" t="s">
        <v>364</v>
      </c>
      <c r="E93" s="104" t="s">
        <v>334</v>
      </c>
      <c r="F93" s="99" t="n">
        <v>164</v>
      </c>
    </row>
    <row r="94" customFormat="false" ht="12" hidden="false" customHeight="false" outlineLevel="3" collapsed="false">
      <c r="A94" s="97" t="s">
        <v>287</v>
      </c>
      <c r="B94" s="104" t="s">
        <v>286</v>
      </c>
      <c r="C94" s="104" t="s">
        <v>401</v>
      </c>
      <c r="D94" s="98" t="s">
        <v>364</v>
      </c>
      <c r="E94" s="104" t="s">
        <v>335</v>
      </c>
      <c r="F94" s="99" t="n">
        <v>1</v>
      </c>
    </row>
    <row r="95" customFormat="false" ht="12" hidden="false" customHeight="false" outlineLevel="3" collapsed="false">
      <c r="A95" s="97" t="s">
        <v>287</v>
      </c>
      <c r="B95" s="104" t="s">
        <v>286</v>
      </c>
      <c r="C95" s="104" t="s">
        <v>401</v>
      </c>
      <c r="D95" s="98" t="s">
        <v>364</v>
      </c>
      <c r="E95" s="104" t="s">
        <v>336</v>
      </c>
      <c r="F95" s="99" t="n">
        <v>7</v>
      </c>
    </row>
    <row r="96" customFormat="false" ht="12" hidden="false" customHeight="false" outlineLevel="3" collapsed="false">
      <c r="A96" s="97" t="s">
        <v>287</v>
      </c>
      <c r="B96" s="104" t="s">
        <v>286</v>
      </c>
      <c r="C96" s="104" t="s">
        <v>401</v>
      </c>
      <c r="D96" s="98" t="s">
        <v>364</v>
      </c>
      <c r="E96" s="104" t="s">
        <v>337</v>
      </c>
      <c r="F96" s="99" t="n">
        <v>0</v>
      </c>
    </row>
    <row r="97" customFormat="false" ht="12" hidden="false" customHeight="false" outlineLevel="3" collapsed="false">
      <c r="A97" s="97" t="s">
        <v>287</v>
      </c>
      <c r="B97" s="104" t="s">
        <v>286</v>
      </c>
      <c r="C97" s="104" t="s">
        <v>401</v>
      </c>
      <c r="D97" s="98" t="s">
        <v>364</v>
      </c>
      <c r="E97" s="104" t="s">
        <v>348</v>
      </c>
      <c r="F97" s="99" t="n">
        <v>70</v>
      </c>
    </row>
    <row r="98" customFormat="false" ht="12" hidden="false" customHeight="false" outlineLevel="3" collapsed="false">
      <c r="A98" s="97" t="s">
        <v>287</v>
      </c>
      <c r="B98" s="104" t="s">
        <v>286</v>
      </c>
      <c r="C98" s="104" t="s">
        <v>401</v>
      </c>
      <c r="D98" s="98" t="s">
        <v>364</v>
      </c>
      <c r="E98" s="104" t="s">
        <v>348</v>
      </c>
      <c r="F98" s="99" t="n">
        <v>19</v>
      </c>
    </row>
    <row r="99" customFormat="false" ht="12" hidden="false" customHeight="false" outlineLevel="2" collapsed="false">
      <c r="B99" s="104"/>
      <c r="C99" s="101" t="s">
        <v>402</v>
      </c>
      <c r="E99" s="104"/>
      <c r="F99" s="99" t="n">
        <f aca="false">SUBTOTAL(9,F93:F98)</f>
        <v>261</v>
      </c>
    </row>
    <row r="100" customFormat="false" ht="12" hidden="false" customHeight="false" outlineLevel="1" collapsed="false">
      <c r="B100" s="101" t="s">
        <v>403</v>
      </c>
      <c r="C100" s="104"/>
      <c r="E100" s="104"/>
      <c r="F100" s="99" t="n">
        <f aca="false">SUBTOTAL(9,F93:F98)</f>
        <v>261</v>
      </c>
    </row>
    <row r="101" customFormat="false" ht="12" hidden="false" customHeight="false" outlineLevel="3" collapsed="false">
      <c r="A101" s="97" t="s">
        <v>228</v>
      </c>
      <c r="B101" s="104" t="s">
        <v>227</v>
      </c>
      <c r="C101" s="104" t="s">
        <v>404</v>
      </c>
      <c r="D101" s="98" t="s">
        <v>381</v>
      </c>
      <c r="E101" s="104" t="s">
        <v>334</v>
      </c>
      <c r="F101" s="99" t="n">
        <v>147</v>
      </c>
    </row>
    <row r="102" customFormat="false" ht="12" hidden="false" customHeight="false" outlineLevel="3" collapsed="false">
      <c r="A102" s="97" t="s">
        <v>228</v>
      </c>
      <c r="B102" s="104" t="s">
        <v>227</v>
      </c>
      <c r="C102" s="104" t="s">
        <v>404</v>
      </c>
      <c r="D102" s="98" t="s">
        <v>381</v>
      </c>
      <c r="E102" s="104" t="s">
        <v>335</v>
      </c>
      <c r="F102" s="99" t="n">
        <v>2515</v>
      </c>
    </row>
    <row r="103" customFormat="false" ht="12" hidden="false" customHeight="false" outlineLevel="2" collapsed="false">
      <c r="B103" s="104"/>
      <c r="C103" s="101" t="s">
        <v>405</v>
      </c>
      <c r="E103" s="104"/>
      <c r="F103" s="99" t="n">
        <f aca="false">SUBTOTAL(9,F101:F102)</f>
        <v>2662</v>
      </c>
    </row>
    <row r="104" customFormat="false" ht="12" hidden="false" customHeight="false" outlineLevel="1" collapsed="false">
      <c r="B104" s="101" t="s">
        <v>406</v>
      </c>
      <c r="C104" s="104"/>
      <c r="E104" s="104"/>
      <c r="F104" s="99" t="n">
        <f aca="false">SUBTOTAL(9,F101:F102)</f>
        <v>2662</v>
      </c>
    </row>
    <row r="105" customFormat="false" ht="12" hidden="false" customHeight="false" outlineLevel="3" collapsed="false">
      <c r="A105" s="97" t="s">
        <v>58</v>
      </c>
      <c r="B105" s="104" t="s">
        <v>57</v>
      </c>
      <c r="C105" s="104" t="s">
        <v>370</v>
      </c>
      <c r="D105" s="98" t="s">
        <v>364</v>
      </c>
      <c r="E105" s="104" t="s">
        <v>334</v>
      </c>
      <c r="F105" s="99" t="n">
        <v>27</v>
      </c>
    </row>
    <row r="106" customFormat="false" ht="12" hidden="false" customHeight="false" outlineLevel="3" collapsed="false">
      <c r="A106" s="97" t="s">
        <v>58</v>
      </c>
      <c r="B106" s="104" t="s">
        <v>57</v>
      </c>
      <c r="C106" s="104" t="s">
        <v>370</v>
      </c>
      <c r="D106" s="98" t="s">
        <v>364</v>
      </c>
      <c r="E106" s="104" t="s">
        <v>335</v>
      </c>
      <c r="F106" s="99" t="n">
        <v>258</v>
      </c>
    </row>
    <row r="107" customFormat="false" ht="12" hidden="false" customHeight="false" outlineLevel="3" collapsed="false">
      <c r="A107" s="97" t="s">
        <v>58</v>
      </c>
      <c r="B107" s="104" t="s">
        <v>57</v>
      </c>
      <c r="C107" s="104" t="s">
        <v>370</v>
      </c>
      <c r="D107" s="98" t="s">
        <v>364</v>
      </c>
      <c r="E107" s="104" t="s">
        <v>336</v>
      </c>
      <c r="F107" s="99" t="n">
        <v>4719</v>
      </c>
    </row>
    <row r="108" customFormat="false" ht="12" hidden="false" customHeight="false" outlineLevel="3" collapsed="false">
      <c r="A108" s="97" t="s">
        <v>58</v>
      </c>
      <c r="B108" s="104" t="s">
        <v>57</v>
      </c>
      <c r="C108" s="104" t="s">
        <v>370</v>
      </c>
      <c r="D108" s="98" t="s">
        <v>364</v>
      </c>
      <c r="E108" s="104" t="s">
        <v>337</v>
      </c>
      <c r="F108" s="99" t="n">
        <v>1</v>
      </c>
    </row>
    <row r="109" customFormat="false" ht="12" hidden="false" customHeight="false" outlineLevel="3" collapsed="false">
      <c r="A109" s="97" t="s">
        <v>58</v>
      </c>
      <c r="B109" s="104" t="s">
        <v>57</v>
      </c>
      <c r="C109" s="104" t="s">
        <v>370</v>
      </c>
      <c r="D109" s="98" t="s">
        <v>364</v>
      </c>
      <c r="E109" s="104" t="s">
        <v>346</v>
      </c>
      <c r="F109" s="99" t="n">
        <v>572</v>
      </c>
    </row>
    <row r="110" customFormat="false" ht="12" hidden="false" customHeight="false" outlineLevel="3" collapsed="false">
      <c r="A110" s="97" t="s">
        <v>58</v>
      </c>
      <c r="B110" s="104" t="s">
        <v>57</v>
      </c>
      <c r="C110" s="104" t="s">
        <v>370</v>
      </c>
      <c r="D110" s="98" t="s">
        <v>364</v>
      </c>
      <c r="E110" s="104" t="s">
        <v>348</v>
      </c>
      <c r="F110" s="99" t="n">
        <v>661</v>
      </c>
    </row>
    <row r="111" customFormat="false" ht="12" hidden="false" customHeight="false" outlineLevel="2" collapsed="false">
      <c r="B111" s="104"/>
      <c r="C111" s="101" t="s">
        <v>371</v>
      </c>
      <c r="E111" s="104"/>
      <c r="F111" s="99" t="n">
        <f aca="false">SUBTOTAL(9,F105:F110)</f>
        <v>6238</v>
      </c>
    </row>
    <row r="112" customFormat="false" ht="12" hidden="false" customHeight="false" outlineLevel="1" collapsed="false">
      <c r="B112" s="101" t="s">
        <v>407</v>
      </c>
      <c r="C112" s="104"/>
      <c r="E112" s="104"/>
      <c r="F112" s="99" t="n">
        <f aca="false">SUBTOTAL(9,F105:F110)</f>
        <v>6238</v>
      </c>
    </row>
    <row r="113" customFormat="false" ht="12" hidden="false" customHeight="false" outlineLevel="3" collapsed="false">
      <c r="A113" s="97" t="s">
        <v>58</v>
      </c>
      <c r="B113" s="104" t="s">
        <v>59</v>
      </c>
      <c r="C113" s="104" t="s">
        <v>367</v>
      </c>
      <c r="D113" s="98" t="s">
        <v>364</v>
      </c>
      <c r="E113" s="104" t="s">
        <v>346</v>
      </c>
      <c r="F113" s="99" t="n">
        <v>15995</v>
      </c>
    </row>
    <row r="114" customFormat="false" ht="12" hidden="false" customHeight="false" outlineLevel="2" collapsed="false">
      <c r="B114" s="104"/>
      <c r="C114" s="101" t="s">
        <v>368</v>
      </c>
      <c r="E114" s="104"/>
      <c r="F114" s="99" t="n">
        <f aca="false">SUBTOTAL(9,F113)</f>
        <v>15995</v>
      </c>
    </row>
    <row r="115" customFormat="false" ht="12" hidden="false" customHeight="false" outlineLevel="1" collapsed="false">
      <c r="B115" s="101" t="s">
        <v>408</v>
      </c>
      <c r="C115" s="104"/>
      <c r="E115" s="104"/>
      <c r="F115" s="99" t="n">
        <f aca="false">SUBTOTAL(9,F113)</f>
        <v>15995</v>
      </c>
    </row>
    <row r="116" customFormat="false" ht="12" hidden="false" customHeight="false" outlineLevel="3" collapsed="false">
      <c r="A116" s="97" t="s">
        <v>58</v>
      </c>
      <c r="B116" s="104" t="s">
        <v>60</v>
      </c>
      <c r="C116" s="104" t="s">
        <v>370</v>
      </c>
      <c r="D116" s="98" t="s">
        <v>364</v>
      </c>
      <c r="E116" s="104" t="s">
        <v>334</v>
      </c>
      <c r="F116" s="99" t="n">
        <v>10</v>
      </c>
    </row>
    <row r="117" customFormat="false" ht="12" hidden="false" customHeight="false" outlineLevel="3" collapsed="false">
      <c r="A117" s="97" t="s">
        <v>58</v>
      </c>
      <c r="B117" s="104" t="s">
        <v>60</v>
      </c>
      <c r="C117" s="104" t="s">
        <v>370</v>
      </c>
      <c r="D117" s="98" t="s">
        <v>364</v>
      </c>
      <c r="E117" s="104" t="s">
        <v>335</v>
      </c>
      <c r="F117" s="99" t="n">
        <v>92</v>
      </c>
    </row>
    <row r="118" customFormat="false" ht="12" hidden="false" customHeight="false" outlineLevel="3" collapsed="false">
      <c r="A118" s="97" t="s">
        <v>58</v>
      </c>
      <c r="B118" s="104" t="s">
        <v>60</v>
      </c>
      <c r="C118" s="104" t="s">
        <v>370</v>
      </c>
      <c r="D118" s="98" t="s">
        <v>364</v>
      </c>
      <c r="E118" s="104" t="s">
        <v>336</v>
      </c>
      <c r="F118" s="99" t="n">
        <v>1682</v>
      </c>
    </row>
    <row r="119" customFormat="false" ht="12" hidden="false" customHeight="false" outlineLevel="3" collapsed="false">
      <c r="A119" s="97" t="s">
        <v>58</v>
      </c>
      <c r="B119" s="104" t="s">
        <v>60</v>
      </c>
      <c r="C119" s="104" t="s">
        <v>370</v>
      </c>
      <c r="D119" s="98" t="s">
        <v>364</v>
      </c>
      <c r="E119" s="104" t="s">
        <v>337</v>
      </c>
      <c r="F119" s="99" t="n">
        <v>0</v>
      </c>
    </row>
    <row r="120" customFormat="false" ht="12" hidden="false" customHeight="false" outlineLevel="3" collapsed="false">
      <c r="A120" s="97" t="s">
        <v>58</v>
      </c>
      <c r="B120" s="104" t="s">
        <v>60</v>
      </c>
      <c r="C120" s="104" t="s">
        <v>370</v>
      </c>
      <c r="D120" s="98" t="s">
        <v>364</v>
      </c>
      <c r="E120" s="104" t="s">
        <v>346</v>
      </c>
      <c r="F120" s="99" t="n">
        <v>203</v>
      </c>
    </row>
    <row r="121" customFormat="false" ht="12" hidden="false" customHeight="false" outlineLevel="3" collapsed="false">
      <c r="A121" s="97" t="s">
        <v>58</v>
      </c>
      <c r="B121" s="104" t="s">
        <v>60</v>
      </c>
      <c r="C121" s="104" t="s">
        <v>370</v>
      </c>
      <c r="D121" s="98" t="s">
        <v>364</v>
      </c>
      <c r="E121" s="104" t="s">
        <v>348</v>
      </c>
      <c r="F121" s="99" t="n">
        <v>235</v>
      </c>
    </row>
    <row r="122" customFormat="false" ht="12" hidden="false" customHeight="false" outlineLevel="2" collapsed="false">
      <c r="B122" s="104"/>
      <c r="C122" s="101" t="s">
        <v>371</v>
      </c>
      <c r="E122" s="104"/>
      <c r="F122" s="99" t="n">
        <f aca="false">SUBTOTAL(9,F116:F121)</f>
        <v>2222</v>
      </c>
    </row>
    <row r="123" customFormat="false" ht="12" hidden="false" customHeight="false" outlineLevel="1" collapsed="false">
      <c r="B123" s="101" t="s">
        <v>409</v>
      </c>
      <c r="C123" s="104"/>
      <c r="E123" s="104"/>
      <c r="F123" s="99" t="n">
        <f aca="false">SUBTOTAL(9,F116:F121)</f>
        <v>2222</v>
      </c>
    </row>
    <row r="124" customFormat="false" ht="12" hidden="false" customHeight="false" outlineLevel="3" collapsed="false">
      <c r="A124" s="97" t="s">
        <v>190</v>
      </c>
      <c r="B124" s="104" t="s">
        <v>189</v>
      </c>
      <c r="C124" s="104" t="s">
        <v>410</v>
      </c>
      <c r="D124" s="98" t="s">
        <v>364</v>
      </c>
      <c r="E124" s="104" t="s">
        <v>334</v>
      </c>
      <c r="F124" s="99" t="n">
        <v>48</v>
      </c>
    </row>
    <row r="125" customFormat="false" ht="12" hidden="false" customHeight="false" outlineLevel="3" collapsed="false">
      <c r="A125" s="97" t="s">
        <v>190</v>
      </c>
      <c r="B125" s="104" t="s">
        <v>189</v>
      </c>
      <c r="C125" s="104" t="s">
        <v>410</v>
      </c>
      <c r="D125" s="98" t="s">
        <v>364</v>
      </c>
      <c r="E125" s="104" t="s">
        <v>335</v>
      </c>
      <c r="F125" s="99" t="n">
        <v>442</v>
      </c>
    </row>
    <row r="126" customFormat="false" ht="12" hidden="false" customHeight="false" outlineLevel="3" collapsed="false">
      <c r="A126" s="97" t="s">
        <v>190</v>
      </c>
      <c r="B126" s="104" t="s">
        <v>189</v>
      </c>
      <c r="C126" s="104" t="s">
        <v>410</v>
      </c>
      <c r="D126" s="98" t="s">
        <v>364</v>
      </c>
      <c r="E126" s="104" t="s">
        <v>336</v>
      </c>
      <c r="F126" s="99" t="n">
        <v>7015</v>
      </c>
    </row>
    <row r="127" customFormat="false" ht="12" hidden="false" customHeight="false" outlineLevel="3" collapsed="false">
      <c r="A127" s="97" t="s">
        <v>190</v>
      </c>
      <c r="B127" s="104" t="s">
        <v>189</v>
      </c>
      <c r="C127" s="104" t="s">
        <v>410</v>
      </c>
      <c r="D127" s="98" t="s">
        <v>364</v>
      </c>
      <c r="E127" s="104" t="s">
        <v>337</v>
      </c>
      <c r="F127" s="99" t="n">
        <v>2</v>
      </c>
    </row>
    <row r="128" customFormat="false" ht="12" hidden="false" customHeight="false" outlineLevel="3" collapsed="false">
      <c r="A128" s="97" t="s">
        <v>190</v>
      </c>
      <c r="B128" s="104" t="s">
        <v>189</v>
      </c>
      <c r="C128" s="104" t="s">
        <v>410</v>
      </c>
      <c r="D128" s="98" t="s">
        <v>364</v>
      </c>
      <c r="E128" s="104" t="s">
        <v>348</v>
      </c>
      <c r="F128" s="99" t="n">
        <v>5572</v>
      </c>
    </row>
    <row r="129" customFormat="false" ht="12" hidden="false" customHeight="false" outlineLevel="3" collapsed="false">
      <c r="A129" s="97" t="s">
        <v>190</v>
      </c>
      <c r="B129" s="104" t="s">
        <v>189</v>
      </c>
      <c r="C129" s="104" t="s">
        <v>410</v>
      </c>
      <c r="D129" s="98" t="s">
        <v>364</v>
      </c>
      <c r="E129" s="104" t="s">
        <v>348</v>
      </c>
      <c r="F129" s="99" t="n">
        <v>2067</v>
      </c>
    </row>
    <row r="130" customFormat="false" ht="12" hidden="false" customHeight="false" outlineLevel="2" collapsed="false">
      <c r="B130" s="104"/>
      <c r="C130" s="101" t="s">
        <v>411</v>
      </c>
      <c r="E130" s="104"/>
      <c r="F130" s="99" t="n">
        <f aca="false">SUBTOTAL(9,F124:F129)</f>
        <v>15146</v>
      </c>
    </row>
    <row r="131" customFormat="false" ht="12" hidden="false" customHeight="false" outlineLevel="3" collapsed="false">
      <c r="A131" s="97" t="s">
        <v>190</v>
      </c>
      <c r="B131" s="104" t="s">
        <v>189</v>
      </c>
      <c r="C131" s="104" t="s">
        <v>412</v>
      </c>
      <c r="D131" s="98" t="s">
        <v>364</v>
      </c>
      <c r="E131" s="104" t="s">
        <v>334</v>
      </c>
      <c r="F131" s="99" t="n">
        <v>32</v>
      </c>
    </row>
    <row r="132" customFormat="false" ht="12" hidden="false" customHeight="false" outlineLevel="3" collapsed="false">
      <c r="A132" s="97" t="s">
        <v>190</v>
      </c>
      <c r="B132" s="104" t="s">
        <v>189</v>
      </c>
      <c r="C132" s="104" t="s">
        <v>412</v>
      </c>
      <c r="D132" s="98" t="s">
        <v>364</v>
      </c>
      <c r="E132" s="104" t="s">
        <v>335</v>
      </c>
      <c r="F132" s="99" t="n">
        <v>294</v>
      </c>
    </row>
    <row r="133" customFormat="false" ht="12" hidden="false" customHeight="false" outlineLevel="3" collapsed="false">
      <c r="A133" s="97" t="s">
        <v>190</v>
      </c>
      <c r="B133" s="104" t="s">
        <v>189</v>
      </c>
      <c r="C133" s="104" t="s">
        <v>412</v>
      </c>
      <c r="D133" s="98" t="s">
        <v>364</v>
      </c>
      <c r="E133" s="104" t="s">
        <v>336</v>
      </c>
      <c r="F133" s="99" t="n">
        <v>4677</v>
      </c>
    </row>
    <row r="134" customFormat="false" ht="12" hidden="false" customHeight="false" outlineLevel="3" collapsed="false">
      <c r="A134" s="97" t="s">
        <v>190</v>
      </c>
      <c r="B134" s="104" t="s">
        <v>189</v>
      </c>
      <c r="C134" s="104" t="s">
        <v>412</v>
      </c>
      <c r="D134" s="98" t="s">
        <v>364</v>
      </c>
      <c r="E134" s="104" t="s">
        <v>337</v>
      </c>
      <c r="F134" s="99" t="n">
        <v>1</v>
      </c>
    </row>
    <row r="135" customFormat="false" ht="12" hidden="false" customHeight="false" outlineLevel="3" collapsed="false">
      <c r="A135" s="97" t="s">
        <v>190</v>
      </c>
      <c r="B135" s="104" t="s">
        <v>189</v>
      </c>
      <c r="C135" s="104" t="s">
        <v>412</v>
      </c>
      <c r="D135" s="98" t="s">
        <v>364</v>
      </c>
      <c r="E135" s="104" t="s">
        <v>348</v>
      </c>
      <c r="F135" s="99" t="n">
        <v>3715</v>
      </c>
    </row>
    <row r="136" customFormat="false" ht="12" hidden="false" customHeight="false" outlineLevel="3" collapsed="false">
      <c r="A136" s="97" t="s">
        <v>190</v>
      </c>
      <c r="B136" s="104" t="s">
        <v>189</v>
      </c>
      <c r="C136" s="104" t="s">
        <v>412</v>
      </c>
      <c r="D136" s="98" t="s">
        <v>364</v>
      </c>
      <c r="E136" s="104" t="s">
        <v>348</v>
      </c>
      <c r="F136" s="99" t="n">
        <v>1379</v>
      </c>
    </row>
    <row r="137" customFormat="false" ht="12" hidden="false" customHeight="false" outlineLevel="2" collapsed="false">
      <c r="B137" s="104"/>
      <c r="C137" s="101" t="s">
        <v>413</v>
      </c>
      <c r="E137" s="104"/>
      <c r="F137" s="99" t="n">
        <f aca="false">SUBTOTAL(9,F131:F136)</f>
        <v>10098</v>
      </c>
    </row>
    <row r="138" customFormat="false" ht="12" hidden="false" customHeight="false" outlineLevel="1" collapsed="false">
      <c r="B138" s="101" t="s">
        <v>414</v>
      </c>
      <c r="C138" s="104"/>
      <c r="E138" s="104"/>
      <c r="F138" s="99" t="n">
        <f aca="false">SUBTOTAL(9,F124:F136)</f>
        <v>25244</v>
      </c>
    </row>
    <row r="139" customFormat="false" ht="12" hidden="false" customHeight="false" outlineLevel="3" collapsed="false">
      <c r="A139" s="97" t="s">
        <v>188</v>
      </c>
      <c r="B139" s="104" t="s">
        <v>187</v>
      </c>
      <c r="C139" s="104" t="s">
        <v>415</v>
      </c>
      <c r="D139" s="98" t="s">
        <v>381</v>
      </c>
      <c r="E139" s="104" t="s">
        <v>336</v>
      </c>
      <c r="F139" s="99" t="n">
        <v>34987</v>
      </c>
    </row>
    <row r="140" customFormat="false" ht="12" hidden="false" customHeight="false" outlineLevel="2" collapsed="false">
      <c r="B140" s="104"/>
      <c r="C140" s="101" t="s">
        <v>416</v>
      </c>
      <c r="E140" s="104"/>
      <c r="F140" s="99" t="n">
        <f aca="false">SUBTOTAL(9,F139)</f>
        <v>34987</v>
      </c>
    </row>
    <row r="141" customFormat="false" ht="12" hidden="false" customHeight="false" outlineLevel="3" collapsed="false">
      <c r="A141" s="97" t="s">
        <v>188</v>
      </c>
      <c r="B141" s="104" t="s">
        <v>187</v>
      </c>
      <c r="C141" s="104" t="s">
        <v>410</v>
      </c>
      <c r="D141" s="98" t="s">
        <v>381</v>
      </c>
      <c r="E141" s="104" t="s">
        <v>336</v>
      </c>
      <c r="F141" s="99" t="n">
        <v>0</v>
      </c>
    </row>
    <row r="142" customFormat="false" ht="12" hidden="false" customHeight="false" outlineLevel="2" collapsed="false">
      <c r="B142" s="104"/>
      <c r="C142" s="101" t="s">
        <v>411</v>
      </c>
      <c r="E142" s="104"/>
      <c r="F142" s="99" t="n">
        <f aca="false">SUBTOTAL(9,F141)</f>
        <v>0</v>
      </c>
    </row>
    <row r="143" customFormat="false" ht="12" hidden="false" customHeight="false" outlineLevel="3" collapsed="false">
      <c r="A143" s="97" t="s">
        <v>188</v>
      </c>
      <c r="B143" s="104" t="s">
        <v>187</v>
      </c>
      <c r="C143" s="104" t="s">
        <v>417</v>
      </c>
      <c r="D143" s="98" t="s">
        <v>381</v>
      </c>
      <c r="E143" s="104" t="s">
        <v>336</v>
      </c>
      <c r="F143" s="99" t="n">
        <v>0</v>
      </c>
    </row>
    <row r="144" customFormat="false" ht="12" hidden="false" customHeight="false" outlineLevel="2" collapsed="false">
      <c r="B144" s="104"/>
      <c r="C144" s="101" t="s">
        <v>418</v>
      </c>
      <c r="E144" s="104"/>
      <c r="F144" s="99" t="n">
        <f aca="false">SUBTOTAL(9,F143)</f>
        <v>0</v>
      </c>
    </row>
    <row r="145" customFormat="false" ht="12" hidden="false" customHeight="false" outlineLevel="3" collapsed="false">
      <c r="A145" s="97" t="s">
        <v>188</v>
      </c>
      <c r="B145" s="104" t="s">
        <v>187</v>
      </c>
      <c r="C145" s="104" t="s">
        <v>419</v>
      </c>
      <c r="D145" s="98" t="s">
        <v>381</v>
      </c>
      <c r="E145" s="104" t="s">
        <v>336</v>
      </c>
      <c r="F145" s="99" t="n">
        <v>0</v>
      </c>
    </row>
    <row r="146" customFormat="false" ht="12" hidden="false" customHeight="false" outlineLevel="2" collapsed="false">
      <c r="B146" s="104"/>
      <c r="C146" s="101" t="s">
        <v>420</v>
      </c>
      <c r="E146" s="104"/>
      <c r="F146" s="99" t="n">
        <f aca="false">SUBTOTAL(9,F145)</f>
        <v>0</v>
      </c>
    </row>
    <row r="147" customFormat="false" ht="12" hidden="false" customHeight="false" outlineLevel="3" collapsed="false">
      <c r="A147" s="97" t="s">
        <v>188</v>
      </c>
      <c r="B147" s="104" t="s">
        <v>187</v>
      </c>
      <c r="C147" s="104" t="s">
        <v>421</v>
      </c>
      <c r="D147" s="98" t="s">
        <v>381</v>
      </c>
      <c r="E147" s="104" t="s">
        <v>336</v>
      </c>
      <c r="F147" s="99" t="n">
        <v>0</v>
      </c>
    </row>
    <row r="148" customFormat="false" ht="12" hidden="false" customHeight="false" outlineLevel="2" collapsed="false">
      <c r="B148" s="104"/>
      <c r="C148" s="101" t="s">
        <v>422</v>
      </c>
      <c r="E148" s="104"/>
      <c r="F148" s="99" t="n">
        <f aca="false">SUBTOTAL(9,F147)</f>
        <v>0</v>
      </c>
    </row>
    <row r="149" customFormat="false" ht="12" hidden="false" customHeight="false" outlineLevel="3" collapsed="false">
      <c r="A149" s="97" t="s">
        <v>188</v>
      </c>
      <c r="B149" s="104" t="s">
        <v>187</v>
      </c>
      <c r="C149" s="104" t="s">
        <v>423</v>
      </c>
      <c r="D149" s="98" t="s">
        <v>381</v>
      </c>
      <c r="E149" s="104" t="s">
        <v>336</v>
      </c>
      <c r="F149" s="99" t="n">
        <v>0</v>
      </c>
    </row>
    <row r="150" customFormat="false" ht="12" hidden="false" customHeight="false" outlineLevel="2" collapsed="false">
      <c r="B150" s="104"/>
      <c r="C150" s="101" t="s">
        <v>424</v>
      </c>
      <c r="E150" s="104"/>
      <c r="F150" s="99" t="n">
        <f aca="false">SUBTOTAL(9,F149)</f>
        <v>0</v>
      </c>
    </row>
    <row r="151" customFormat="false" ht="12" hidden="false" customHeight="false" outlineLevel="3" collapsed="false">
      <c r="A151" s="97" t="s">
        <v>188</v>
      </c>
      <c r="B151" s="104" t="s">
        <v>187</v>
      </c>
      <c r="C151" s="104" t="s">
        <v>412</v>
      </c>
      <c r="D151" s="98" t="s">
        <v>381</v>
      </c>
      <c r="E151" s="104" t="s">
        <v>336</v>
      </c>
      <c r="F151" s="99" t="n">
        <v>26393</v>
      </c>
    </row>
    <row r="152" customFormat="false" ht="12" hidden="false" customHeight="false" outlineLevel="2" collapsed="false">
      <c r="B152" s="104"/>
      <c r="C152" s="101" t="s">
        <v>413</v>
      </c>
      <c r="E152" s="104"/>
      <c r="F152" s="99" t="n">
        <f aca="false">SUBTOTAL(9,F151)</f>
        <v>26393</v>
      </c>
    </row>
    <row r="153" customFormat="false" ht="12" hidden="false" customHeight="false" outlineLevel="1" collapsed="false">
      <c r="B153" s="101" t="s">
        <v>425</v>
      </c>
      <c r="C153" s="104"/>
      <c r="E153" s="104"/>
      <c r="F153" s="99" t="n">
        <f aca="false">SUBTOTAL(9,F139:F151)</f>
        <v>61380</v>
      </c>
    </row>
    <row r="154" customFormat="false" ht="12" hidden="false" customHeight="false" outlineLevel="3" collapsed="false">
      <c r="A154" s="97" t="s">
        <v>62</v>
      </c>
      <c r="B154" s="104" t="s">
        <v>61</v>
      </c>
      <c r="C154" s="104" t="s">
        <v>370</v>
      </c>
      <c r="D154" s="98" t="s">
        <v>364</v>
      </c>
      <c r="E154" s="104" t="s">
        <v>348</v>
      </c>
      <c r="F154" s="99" t="n">
        <v>3975</v>
      </c>
    </row>
    <row r="155" customFormat="false" ht="12" hidden="false" customHeight="false" outlineLevel="2" collapsed="false">
      <c r="B155" s="104"/>
      <c r="C155" s="101" t="s">
        <v>371</v>
      </c>
      <c r="E155" s="104"/>
      <c r="F155" s="99" t="n">
        <f aca="false">SUBTOTAL(9,F154)</f>
        <v>3975</v>
      </c>
    </row>
    <row r="156" customFormat="false" ht="12" hidden="false" customHeight="false" outlineLevel="1" collapsed="false">
      <c r="B156" s="101" t="s">
        <v>426</v>
      </c>
      <c r="C156" s="104"/>
      <c r="E156" s="104"/>
      <c r="F156" s="99" t="n">
        <f aca="false">SUBTOTAL(9,F154)</f>
        <v>3975</v>
      </c>
    </row>
    <row r="157" customFormat="false" ht="12" hidden="false" customHeight="false" outlineLevel="3" collapsed="false">
      <c r="A157" s="97" t="s">
        <v>62</v>
      </c>
      <c r="B157" s="104" t="s">
        <v>63</v>
      </c>
      <c r="C157" s="104" t="s">
        <v>370</v>
      </c>
      <c r="D157" s="98" t="s">
        <v>364</v>
      </c>
      <c r="E157" s="104" t="s">
        <v>334</v>
      </c>
      <c r="F157" s="99" t="n">
        <v>1493</v>
      </c>
    </row>
    <row r="158" customFormat="false" ht="12" hidden="false" customHeight="false" outlineLevel="3" collapsed="false">
      <c r="A158" s="97" t="s">
        <v>62</v>
      </c>
      <c r="B158" s="104" t="s">
        <v>63</v>
      </c>
      <c r="C158" s="104" t="s">
        <v>370</v>
      </c>
      <c r="D158" s="98" t="s">
        <v>364</v>
      </c>
      <c r="E158" s="104" t="s">
        <v>335</v>
      </c>
      <c r="F158" s="99" t="n">
        <v>0</v>
      </c>
    </row>
    <row r="159" customFormat="false" ht="12" hidden="false" customHeight="false" outlineLevel="3" collapsed="false">
      <c r="A159" s="97" t="s">
        <v>62</v>
      </c>
      <c r="B159" s="104" t="s">
        <v>63</v>
      </c>
      <c r="C159" s="104" t="s">
        <v>370</v>
      </c>
      <c r="D159" s="98" t="s">
        <v>364</v>
      </c>
      <c r="E159" s="104" t="s">
        <v>336</v>
      </c>
      <c r="F159" s="99" t="n">
        <v>61</v>
      </c>
    </row>
    <row r="160" customFormat="false" ht="12" hidden="false" customHeight="false" outlineLevel="3" collapsed="false">
      <c r="A160" s="97" t="s">
        <v>62</v>
      </c>
      <c r="B160" s="104" t="s">
        <v>63</v>
      </c>
      <c r="C160" s="104" t="s">
        <v>370</v>
      </c>
      <c r="D160" s="98" t="s">
        <v>364</v>
      </c>
      <c r="E160" s="104" t="s">
        <v>337</v>
      </c>
      <c r="F160" s="99" t="n">
        <v>9</v>
      </c>
    </row>
    <row r="161" customFormat="false" ht="12" hidden="false" customHeight="false" outlineLevel="3" collapsed="false">
      <c r="A161" s="97" t="s">
        <v>62</v>
      </c>
      <c r="B161" s="104" t="s">
        <v>63</v>
      </c>
      <c r="C161" s="104" t="s">
        <v>370</v>
      </c>
      <c r="D161" s="98" t="s">
        <v>364</v>
      </c>
      <c r="E161" s="104" t="s">
        <v>348</v>
      </c>
      <c r="F161" s="99" t="n">
        <v>553</v>
      </c>
    </row>
    <row r="162" customFormat="false" ht="12" hidden="false" customHeight="false" outlineLevel="3" collapsed="false">
      <c r="A162" s="97" t="s">
        <v>62</v>
      </c>
      <c r="B162" s="104" t="s">
        <v>63</v>
      </c>
      <c r="C162" s="104" t="s">
        <v>370</v>
      </c>
      <c r="D162" s="98" t="s">
        <v>364</v>
      </c>
      <c r="E162" s="104" t="s">
        <v>348</v>
      </c>
      <c r="F162" s="99" t="n">
        <v>151</v>
      </c>
    </row>
    <row r="163" customFormat="false" ht="12" hidden="false" customHeight="false" outlineLevel="2" collapsed="false">
      <c r="B163" s="104"/>
      <c r="C163" s="101" t="s">
        <v>371</v>
      </c>
      <c r="E163" s="104"/>
      <c r="F163" s="99" t="n">
        <f aca="false">SUBTOTAL(9,F157:F162)</f>
        <v>2267</v>
      </c>
    </row>
    <row r="164" customFormat="false" ht="12" hidden="false" customHeight="false" outlineLevel="1" collapsed="false">
      <c r="B164" s="101" t="s">
        <v>427</v>
      </c>
      <c r="C164" s="104"/>
      <c r="E164" s="104"/>
      <c r="F164" s="99" t="n">
        <f aca="false">SUBTOTAL(9,F157:F162)</f>
        <v>2267</v>
      </c>
    </row>
    <row r="165" customFormat="false" ht="12" hidden="false" customHeight="false" outlineLevel="3" collapsed="false">
      <c r="A165" s="97" t="s">
        <v>65</v>
      </c>
      <c r="B165" s="104" t="s">
        <v>64</v>
      </c>
      <c r="C165" s="104" t="s">
        <v>367</v>
      </c>
      <c r="D165" s="98" t="s">
        <v>364</v>
      </c>
      <c r="E165" s="104" t="s">
        <v>334</v>
      </c>
      <c r="F165" s="99" t="n">
        <v>38821</v>
      </c>
    </row>
    <row r="166" customFormat="false" ht="12" hidden="false" customHeight="false" outlineLevel="3" collapsed="false">
      <c r="A166" s="97" t="s">
        <v>65</v>
      </c>
      <c r="B166" s="104" t="s">
        <v>64</v>
      </c>
      <c r="C166" s="104" t="s">
        <v>367</v>
      </c>
      <c r="D166" s="98" t="s">
        <v>364</v>
      </c>
      <c r="E166" s="104" t="s">
        <v>335</v>
      </c>
      <c r="F166" s="99" t="n">
        <v>14</v>
      </c>
    </row>
    <row r="167" customFormat="false" ht="12" hidden="false" customHeight="false" outlineLevel="3" collapsed="false">
      <c r="A167" s="97" t="s">
        <v>65</v>
      </c>
      <c r="B167" s="104" t="s">
        <v>64</v>
      </c>
      <c r="C167" s="104" t="s">
        <v>367</v>
      </c>
      <c r="D167" s="98" t="s">
        <v>364</v>
      </c>
      <c r="E167" s="104" t="s">
        <v>336</v>
      </c>
      <c r="F167" s="99" t="n">
        <v>1846</v>
      </c>
    </row>
    <row r="168" customFormat="false" ht="12" hidden="false" customHeight="false" outlineLevel="3" collapsed="false">
      <c r="A168" s="97" t="s">
        <v>65</v>
      </c>
      <c r="B168" s="104" t="s">
        <v>64</v>
      </c>
      <c r="C168" s="104" t="s">
        <v>367</v>
      </c>
      <c r="D168" s="98" t="s">
        <v>364</v>
      </c>
      <c r="E168" s="104" t="s">
        <v>337</v>
      </c>
      <c r="F168" s="99" t="n">
        <v>271</v>
      </c>
    </row>
    <row r="169" customFormat="false" ht="12" hidden="false" customHeight="false" outlineLevel="3" collapsed="false">
      <c r="A169" s="97" t="s">
        <v>65</v>
      </c>
      <c r="B169" s="104" t="s">
        <v>64</v>
      </c>
      <c r="C169" s="104" t="s">
        <v>367</v>
      </c>
      <c r="D169" s="98" t="s">
        <v>364</v>
      </c>
      <c r="E169" s="104" t="s">
        <v>348</v>
      </c>
      <c r="F169" s="99" t="n">
        <v>16560</v>
      </c>
    </row>
    <row r="170" customFormat="false" ht="12" hidden="false" customHeight="false" outlineLevel="3" collapsed="false">
      <c r="A170" s="97" t="s">
        <v>65</v>
      </c>
      <c r="B170" s="104" t="s">
        <v>64</v>
      </c>
      <c r="C170" s="104" t="s">
        <v>367</v>
      </c>
      <c r="D170" s="98" t="s">
        <v>364</v>
      </c>
      <c r="E170" s="104" t="s">
        <v>348</v>
      </c>
      <c r="F170" s="99" t="n">
        <v>4532</v>
      </c>
    </row>
    <row r="171" customFormat="false" ht="12" hidden="false" customHeight="false" outlineLevel="2" collapsed="false">
      <c r="B171" s="104"/>
      <c r="C171" s="101" t="s">
        <v>368</v>
      </c>
      <c r="E171" s="104"/>
      <c r="F171" s="99" t="n">
        <f aca="false">SUBTOTAL(9,F165:F170)</f>
        <v>62044</v>
      </c>
    </row>
    <row r="172" customFormat="false" ht="12" hidden="false" customHeight="false" outlineLevel="1" collapsed="false">
      <c r="B172" s="101" t="s">
        <v>428</v>
      </c>
      <c r="C172" s="104"/>
      <c r="E172" s="104"/>
      <c r="F172" s="99" t="n">
        <f aca="false">SUBTOTAL(9,F165:F170)</f>
        <v>62044</v>
      </c>
    </row>
    <row r="173" customFormat="false" ht="12" hidden="false" customHeight="false" outlineLevel="3" collapsed="false">
      <c r="A173" s="97" t="s">
        <v>65</v>
      </c>
      <c r="B173" s="104" t="s">
        <v>66</v>
      </c>
      <c r="C173" s="104" t="s">
        <v>363</v>
      </c>
      <c r="D173" s="98" t="s">
        <v>364</v>
      </c>
      <c r="E173" s="104" t="s">
        <v>334</v>
      </c>
      <c r="F173" s="99" t="n">
        <v>3088</v>
      </c>
    </row>
    <row r="174" customFormat="false" ht="12" hidden="false" customHeight="false" outlineLevel="3" collapsed="false">
      <c r="A174" s="97" t="s">
        <v>65</v>
      </c>
      <c r="B174" s="104" t="s">
        <v>66</v>
      </c>
      <c r="C174" s="104" t="s">
        <v>363</v>
      </c>
      <c r="D174" s="98" t="s">
        <v>364</v>
      </c>
      <c r="E174" s="104" t="s">
        <v>334</v>
      </c>
      <c r="F174" s="99" t="n">
        <v>216</v>
      </c>
    </row>
    <row r="175" customFormat="false" ht="12" hidden="false" customHeight="false" outlineLevel="3" collapsed="false">
      <c r="A175" s="97" t="s">
        <v>65</v>
      </c>
      <c r="B175" s="104" t="s">
        <v>66</v>
      </c>
      <c r="C175" s="104" t="s">
        <v>363</v>
      </c>
      <c r="D175" s="98" t="s">
        <v>364</v>
      </c>
      <c r="E175" s="104" t="s">
        <v>335</v>
      </c>
      <c r="F175" s="99" t="n">
        <v>2</v>
      </c>
    </row>
    <row r="176" customFormat="false" ht="12" hidden="false" customHeight="false" outlineLevel="3" collapsed="false">
      <c r="A176" s="97" t="s">
        <v>65</v>
      </c>
      <c r="B176" s="104" t="s">
        <v>66</v>
      </c>
      <c r="C176" s="104" t="s">
        <v>363</v>
      </c>
      <c r="D176" s="98" t="s">
        <v>364</v>
      </c>
      <c r="E176" s="104" t="s">
        <v>336</v>
      </c>
      <c r="F176" s="99" t="n">
        <v>3980</v>
      </c>
    </row>
    <row r="177" customFormat="false" ht="12" hidden="false" customHeight="false" outlineLevel="3" collapsed="false">
      <c r="A177" s="97" t="s">
        <v>65</v>
      </c>
      <c r="B177" s="104" t="s">
        <v>66</v>
      </c>
      <c r="C177" s="104" t="s">
        <v>363</v>
      </c>
      <c r="D177" s="98" t="s">
        <v>364</v>
      </c>
      <c r="E177" s="104" t="s">
        <v>336</v>
      </c>
      <c r="F177" s="99" t="n">
        <v>127</v>
      </c>
    </row>
    <row r="178" customFormat="false" ht="12" hidden="false" customHeight="false" outlineLevel="3" collapsed="false">
      <c r="A178" s="97" t="s">
        <v>65</v>
      </c>
      <c r="B178" s="104" t="s">
        <v>66</v>
      </c>
      <c r="C178" s="104" t="s">
        <v>363</v>
      </c>
      <c r="D178" s="98" t="s">
        <v>364</v>
      </c>
      <c r="E178" s="104" t="s">
        <v>337</v>
      </c>
      <c r="F178" s="99" t="n">
        <v>42</v>
      </c>
    </row>
    <row r="179" customFormat="false" ht="12" hidden="false" customHeight="false" outlineLevel="3" collapsed="false">
      <c r="A179" s="97" t="s">
        <v>65</v>
      </c>
      <c r="B179" s="104" t="s">
        <v>66</v>
      </c>
      <c r="C179" s="104" t="s">
        <v>363</v>
      </c>
      <c r="D179" s="98" t="s">
        <v>364</v>
      </c>
      <c r="E179" s="104" t="s">
        <v>348</v>
      </c>
      <c r="F179" s="99" t="n">
        <v>2597</v>
      </c>
    </row>
    <row r="180" customFormat="false" ht="12" hidden="false" customHeight="false" outlineLevel="3" collapsed="false">
      <c r="A180" s="97" t="s">
        <v>65</v>
      </c>
      <c r="B180" s="104" t="s">
        <v>66</v>
      </c>
      <c r="C180" s="104" t="s">
        <v>363</v>
      </c>
      <c r="D180" s="98" t="s">
        <v>364</v>
      </c>
      <c r="E180" s="104" t="s">
        <v>348</v>
      </c>
      <c r="F180" s="99" t="n">
        <v>709</v>
      </c>
    </row>
    <row r="181" customFormat="false" ht="12" hidden="false" customHeight="false" outlineLevel="2" collapsed="false">
      <c r="B181" s="104"/>
      <c r="C181" s="101" t="s">
        <v>365</v>
      </c>
      <c r="E181" s="104"/>
      <c r="F181" s="99" t="n">
        <f aca="false">SUBTOTAL(9,F173:F180)</f>
        <v>10761</v>
      </c>
    </row>
    <row r="182" customFormat="false" ht="12" hidden="false" customHeight="false" outlineLevel="1" collapsed="false">
      <c r="B182" s="101" t="s">
        <v>429</v>
      </c>
      <c r="C182" s="104"/>
      <c r="E182" s="104"/>
      <c r="F182" s="99" t="n">
        <f aca="false">SUBTOTAL(9,F173:F180)</f>
        <v>10761</v>
      </c>
    </row>
    <row r="183" customFormat="false" ht="12" hidden="false" customHeight="false" outlineLevel="3" collapsed="false">
      <c r="A183" s="97" t="s">
        <v>65</v>
      </c>
      <c r="B183" s="104" t="s">
        <v>67</v>
      </c>
      <c r="C183" s="104" t="s">
        <v>370</v>
      </c>
      <c r="D183" s="98" t="s">
        <v>364</v>
      </c>
      <c r="E183" s="104" t="s">
        <v>334</v>
      </c>
      <c r="F183" s="99" t="n">
        <v>16494</v>
      </c>
    </row>
    <row r="184" customFormat="false" ht="12" hidden="false" customHeight="false" outlineLevel="3" collapsed="false">
      <c r="A184" s="97" t="s">
        <v>65</v>
      </c>
      <c r="B184" s="104" t="s">
        <v>67</v>
      </c>
      <c r="C184" s="104" t="s">
        <v>370</v>
      </c>
      <c r="D184" s="98" t="s">
        <v>364</v>
      </c>
      <c r="E184" s="104" t="s">
        <v>334</v>
      </c>
      <c r="F184" s="99" t="n">
        <v>134</v>
      </c>
    </row>
    <row r="185" customFormat="false" ht="12" hidden="false" customHeight="false" outlineLevel="3" collapsed="false">
      <c r="A185" s="97" t="s">
        <v>65</v>
      </c>
      <c r="B185" s="104" t="s">
        <v>67</v>
      </c>
      <c r="C185" s="104" t="s">
        <v>370</v>
      </c>
      <c r="D185" s="98" t="s">
        <v>364</v>
      </c>
      <c r="E185" s="104" t="s">
        <v>335</v>
      </c>
      <c r="F185" s="99" t="n">
        <v>6</v>
      </c>
    </row>
    <row r="186" customFormat="false" ht="12" hidden="false" customHeight="false" outlineLevel="3" collapsed="false">
      <c r="A186" s="97" t="s">
        <v>65</v>
      </c>
      <c r="B186" s="104" t="s">
        <v>67</v>
      </c>
      <c r="C186" s="104" t="s">
        <v>370</v>
      </c>
      <c r="D186" s="98" t="s">
        <v>364</v>
      </c>
      <c r="E186" s="104" t="s">
        <v>336</v>
      </c>
      <c r="F186" s="99" t="n">
        <v>2384</v>
      </c>
    </row>
    <row r="187" customFormat="false" ht="12" hidden="false" customHeight="false" outlineLevel="3" collapsed="false">
      <c r="A187" s="97" t="s">
        <v>65</v>
      </c>
      <c r="B187" s="104" t="s">
        <v>67</v>
      </c>
      <c r="C187" s="104" t="s">
        <v>370</v>
      </c>
      <c r="D187" s="98" t="s">
        <v>364</v>
      </c>
      <c r="E187" s="104" t="s">
        <v>336</v>
      </c>
      <c r="F187" s="99" t="n">
        <v>677</v>
      </c>
    </row>
    <row r="188" customFormat="false" ht="12" hidden="false" customHeight="false" outlineLevel="3" collapsed="false">
      <c r="A188" s="97" t="s">
        <v>65</v>
      </c>
      <c r="B188" s="104" t="s">
        <v>67</v>
      </c>
      <c r="C188" s="104" t="s">
        <v>370</v>
      </c>
      <c r="D188" s="98" t="s">
        <v>364</v>
      </c>
      <c r="E188" s="104" t="s">
        <v>337</v>
      </c>
      <c r="F188" s="99" t="n">
        <v>114</v>
      </c>
    </row>
    <row r="189" customFormat="false" ht="12" hidden="false" customHeight="false" outlineLevel="3" collapsed="false">
      <c r="A189" s="97" t="s">
        <v>65</v>
      </c>
      <c r="B189" s="104" t="s">
        <v>67</v>
      </c>
      <c r="C189" s="104" t="s">
        <v>370</v>
      </c>
      <c r="D189" s="98" t="s">
        <v>364</v>
      </c>
      <c r="E189" s="104" t="s">
        <v>348</v>
      </c>
      <c r="F189" s="99" t="n">
        <v>6973</v>
      </c>
    </row>
    <row r="190" customFormat="false" ht="12" hidden="false" customHeight="false" outlineLevel="3" collapsed="false">
      <c r="A190" s="97" t="s">
        <v>65</v>
      </c>
      <c r="B190" s="104" t="s">
        <v>67</v>
      </c>
      <c r="C190" s="104" t="s">
        <v>370</v>
      </c>
      <c r="D190" s="98" t="s">
        <v>364</v>
      </c>
      <c r="E190" s="104" t="s">
        <v>348</v>
      </c>
      <c r="F190" s="99" t="n">
        <v>1908</v>
      </c>
    </row>
    <row r="191" customFormat="false" ht="12" hidden="false" customHeight="false" outlineLevel="2" collapsed="false">
      <c r="B191" s="104"/>
      <c r="C191" s="101" t="s">
        <v>371</v>
      </c>
      <c r="E191" s="104"/>
      <c r="F191" s="99" t="n">
        <f aca="false">SUBTOTAL(9,F183:F190)</f>
        <v>28690</v>
      </c>
    </row>
    <row r="192" customFormat="false" ht="12" hidden="false" customHeight="false" outlineLevel="1" collapsed="false">
      <c r="B192" s="101" t="s">
        <v>430</v>
      </c>
      <c r="C192" s="104"/>
      <c r="E192" s="104"/>
      <c r="F192" s="99" t="n">
        <f aca="false">SUBTOTAL(9,F183:F190)</f>
        <v>28690</v>
      </c>
    </row>
    <row r="193" customFormat="false" ht="12" hidden="false" customHeight="false" outlineLevel="3" collapsed="false">
      <c r="A193" s="97" t="s">
        <v>65</v>
      </c>
      <c r="B193" s="104" t="s">
        <v>68</v>
      </c>
      <c r="C193" s="104" t="s">
        <v>373</v>
      </c>
      <c r="D193" s="98" t="s">
        <v>364</v>
      </c>
      <c r="E193" s="104" t="s">
        <v>334</v>
      </c>
      <c r="F193" s="99" t="n">
        <v>24450</v>
      </c>
    </row>
    <row r="194" customFormat="false" ht="12" hidden="false" customHeight="false" outlineLevel="3" collapsed="false">
      <c r="A194" s="97" t="s">
        <v>65</v>
      </c>
      <c r="B194" s="104" t="s">
        <v>68</v>
      </c>
      <c r="C194" s="104" t="s">
        <v>373</v>
      </c>
      <c r="D194" s="98" t="s">
        <v>364</v>
      </c>
      <c r="E194" s="104" t="s">
        <v>335</v>
      </c>
      <c r="F194" s="99" t="n">
        <v>8</v>
      </c>
    </row>
    <row r="195" customFormat="false" ht="12" hidden="false" customHeight="false" outlineLevel="3" collapsed="false">
      <c r="A195" s="97" t="s">
        <v>65</v>
      </c>
      <c r="B195" s="104" t="s">
        <v>68</v>
      </c>
      <c r="C195" s="104" t="s">
        <v>373</v>
      </c>
      <c r="D195" s="98" t="s">
        <v>364</v>
      </c>
      <c r="E195" s="104" t="s">
        <v>336</v>
      </c>
      <c r="F195" s="99" t="n">
        <v>1008</v>
      </c>
    </row>
    <row r="196" customFormat="false" ht="12" hidden="false" customHeight="false" outlineLevel="3" collapsed="false">
      <c r="A196" s="97" t="s">
        <v>65</v>
      </c>
      <c r="B196" s="104" t="s">
        <v>68</v>
      </c>
      <c r="C196" s="104" t="s">
        <v>373</v>
      </c>
      <c r="D196" s="98" t="s">
        <v>364</v>
      </c>
      <c r="E196" s="104" t="s">
        <v>337</v>
      </c>
      <c r="F196" s="99" t="n">
        <v>148</v>
      </c>
    </row>
    <row r="197" customFormat="false" ht="12" hidden="false" customHeight="false" outlineLevel="3" collapsed="false">
      <c r="A197" s="97" t="s">
        <v>65</v>
      </c>
      <c r="B197" s="104" t="s">
        <v>68</v>
      </c>
      <c r="C197" s="104" t="s">
        <v>373</v>
      </c>
      <c r="D197" s="98" t="s">
        <v>364</v>
      </c>
      <c r="E197" s="104" t="s">
        <v>348</v>
      </c>
      <c r="F197" s="99" t="n">
        <v>9047</v>
      </c>
    </row>
    <row r="198" customFormat="false" ht="12" hidden="false" customHeight="false" outlineLevel="3" collapsed="false">
      <c r="A198" s="97" t="s">
        <v>65</v>
      </c>
      <c r="B198" s="104" t="s">
        <v>68</v>
      </c>
      <c r="C198" s="104" t="s">
        <v>373</v>
      </c>
      <c r="D198" s="98" t="s">
        <v>364</v>
      </c>
      <c r="E198" s="104" t="s">
        <v>348</v>
      </c>
      <c r="F198" s="99" t="n">
        <v>2476</v>
      </c>
    </row>
    <row r="199" customFormat="false" ht="12" hidden="false" customHeight="false" outlineLevel="2" collapsed="false">
      <c r="B199" s="104"/>
      <c r="C199" s="101" t="s">
        <v>374</v>
      </c>
      <c r="E199" s="104"/>
      <c r="F199" s="99" t="n">
        <f aca="false">SUBTOTAL(9,F193:F198)</f>
        <v>37137</v>
      </c>
    </row>
    <row r="200" customFormat="false" ht="12" hidden="false" customHeight="false" outlineLevel="1" collapsed="false">
      <c r="B200" s="101" t="s">
        <v>431</v>
      </c>
      <c r="C200" s="104"/>
      <c r="E200" s="104"/>
      <c r="F200" s="99" t="n">
        <f aca="false">SUBTOTAL(9,F193:F198)</f>
        <v>37137</v>
      </c>
    </row>
    <row r="201" customFormat="false" ht="12" hidden="false" customHeight="false" outlineLevel="3" collapsed="false">
      <c r="A201" s="97" t="s">
        <v>192</v>
      </c>
      <c r="B201" s="104" t="s">
        <v>191</v>
      </c>
      <c r="C201" s="104" t="s">
        <v>432</v>
      </c>
      <c r="D201" s="98" t="s">
        <v>381</v>
      </c>
      <c r="E201" s="104" t="s">
        <v>334</v>
      </c>
      <c r="F201" s="99" t="n">
        <v>0</v>
      </c>
    </row>
    <row r="202" customFormat="false" ht="12" hidden="false" customHeight="false" outlineLevel="3" collapsed="false">
      <c r="A202" s="97" t="s">
        <v>192</v>
      </c>
      <c r="B202" s="104" t="s">
        <v>191</v>
      </c>
      <c r="C202" s="104" t="s">
        <v>432</v>
      </c>
      <c r="D202" s="98" t="s">
        <v>381</v>
      </c>
      <c r="E202" s="104" t="s">
        <v>336</v>
      </c>
      <c r="F202" s="99" t="n">
        <v>0</v>
      </c>
    </row>
    <row r="203" customFormat="false" ht="12" hidden="false" customHeight="false" outlineLevel="2" collapsed="false">
      <c r="B203" s="104"/>
      <c r="C203" s="101" t="s">
        <v>433</v>
      </c>
      <c r="E203" s="104"/>
      <c r="F203" s="99" t="n">
        <f aca="false">SUBTOTAL(9,F201:F202)</f>
        <v>0</v>
      </c>
    </row>
    <row r="204" customFormat="false" ht="12" hidden="false" customHeight="false" outlineLevel="3" collapsed="false">
      <c r="A204" s="97" t="s">
        <v>192</v>
      </c>
      <c r="B204" s="104" t="s">
        <v>191</v>
      </c>
      <c r="C204" s="104" t="s">
        <v>434</v>
      </c>
      <c r="D204" s="98" t="s">
        <v>381</v>
      </c>
      <c r="E204" s="104" t="s">
        <v>334</v>
      </c>
      <c r="F204" s="99" t="n">
        <v>0</v>
      </c>
    </row>
    <row r="205" customFormat="false" ht="12" hidden="false" customHeight="false" outlineLevel="3" collapsed="false">
      <c r="A205" s="97" t="s">
        <v>192</v>
      </c>
      <c r="B205" s="104" t="s">
        <v>191</v>
      </c>
      <c r="C205" s="104" t="s">
        <v>434</v>
      </c>
      <c r="D205" s="98" t="s">
        <v>381</v>
      </c>
      <c r="E205" s="104" t="s">
        <v>336</v>
      </c>
      <c r="F205" s="99" t="n">
        <v>0</v>
      </c>
    </row>
    <row r="206" customFormat="false" ht="12" hidden="false" customHeight="false" outlineLevel="2" collapsed="false">
      <c r="B206" s="104"/>
      <c r="C206" s="101" t="s">
        <v>435</v>
      </c>
      <c r="E206" s="104"/>
      <c r="F206" s="99" t="n">
        <f aca="false">SUBTOTAL(9,F204:F205)</f>
        <v>0</v>
      </c>
    </row>
    <row r="207" customFormat="false" ht="12" hidden="false" customHeight="false" outlineLevel="3" collapsed="false">
      <c r="A207" s="97" t="s">
        <v>192</v>
      </c>
      <c r="B207" s="104" t="s">
        <v>191</v>
      </c>
      <c r="C207" s="104" t="s">
        <v>415</v>
      </c>
      <c r="D207" s="98" t="s">
        <v>381</v>
      </c>
      <c r="E207" s="104" t="s">
        <v>334</v>
      </c>
      <c r="F207" s="99" t="n">
        <v>0</v>
      </c>
    </row>
    <row r="208" customFormat="false" ht="12" hidden="false" customHeight="false" outlineLevel="3" collapsed="false">
      <c r="A208" s="97" t="s">
        <v>192</v>
      </c>
      <c r="B208" s="104" t="s">
        <v>191</v>
      </c>
      <c r="C208" s="104" t="s">
        <v>415</v>
      </c>
      <c r="D208" s="98" t="s">
        <v>381</v>
      </c>
      <c r="E208" s="104" t="s">
        <v>336</v>
      </c>
      <c r="F208" s="99" t="n">
        <v>20460</v>
      </c>
    </row>
    <row r="209" customFormat="false" ht="12" hidden="false" customHeight="false" outlineLevel="2" collapsed="false">
      <c r="B209" s="104"/>
      <c r="C209" s="101" t="s">
        <v>416</v>
      </c>
      <c r="E209" s="104"/>
      <c r="F209" s="99" t="n">
        <f aca="false">SUBTOTAL(9,F207:F208)</f>
        <v>20460</v>
      </c>
    </row>
    <row r="210" customFormat="false" ht="12" hidden="false" customHeight="false" outlineLevel="3" collapsed="false">
      <c r="A210" s="97" t="s">
        <v>192</v>
      </c>
      <c r="B210" s="104" t="s">
        <v>191</v>
      </c>
      <c r="C210" s="104" t="s">
        <v>436</v>
      </c>
      <c r="D210" s="98" t="s">
        <v>381</v>
      </c>
      <c r="E210" s="104" t="s">
        <v>334</v>
      </c>
      <c r="F210" s="99" t="n">
        <v>0</v>
      </c>
    </row>
    <row r="211" customFormat="false" ht="12" hidden="false" customHeight="false" outlineLevel="3" collapsed="false">
      <c r="A211" s="97" t="s">
        <v>192</v>
      </c>
      <c r="B211" s="104" t="s">
        <v>191</v>
      </c>
      <c r="C211" s="104" t="s">
        <v>436</v>
      </c>
      <c r="D211" s="98" t="s">
        <v>381</v>
      </c>
      <c r="E211" s="104" t="s">
        <v>336</v>
      </c>
      <c r="F211" s="99" t="n">
        <v>0</v>
      </c>
    </row>
    <row r="212" customFormat="false" ht="12" hidden="false" customHeight="false" outlineLevel="2" collapsed="false">
      <c r="B212" s="104"/>
      <c r="C212" s="101" t="s">
        <v>437</v>
      </c>
      <c r="E212" s="104"/>
      <c r="F212" s="99" t="n">
        <f aca="false">SUBTOTAL(9,F210:F211)</f>
        <v>0</v>
      </c>
    </row>
    <row r="213" customFormat="false" ht="12" hidden="false" customHeight="false" outlineLevel="3" collapsed="false">
      <c r="A213" s="97" t="s">
        <v>192</v>
      </c>
      <c r="B213" s="104" t="s">
        <v>191</v>
      </c>
      <c r="C213" s="104" t="s">
        <v>438</v>
      </c>
      <c r="D213" s="98" t="s">
        <v>381</v>
      </c>
      <c r="E213" s="104" t="s">
        <v>334</v>
      </c>
      <c r="F213" s="99" t="n">
        <v>0</v>
      </c>
    </row>
    <row r="214" customFormat="false" ht="12" hidden="false" customHeight="false" outlineLevel="3" collapsed="false">
      <c r="A214" s="97" t="s">
        <v>192</v>
      </c>
      <c r="B214" s="104" t="s">
        <v>191</v>
      </c>
      <c r="C214" s="104" t="s">
        <v>438</v>
      </c>
      <c r="D214" s="98" t="s">
        <v>381</v>
      </c>
      <c r="E214" s="104" t="s">
        <v>336</v>
      </c>
      <c r="F214" s="99" t="n">
        <v>35805</v>
      </c>
    </row>
    <row r="215" customFormat="false" ht="12" hidden="false" customHeight="false" outlineLevel="2" collapsed="false">
      <c r="B215" s="104"/>
      <c r="C215" s="101" t="s">
        <v>439</v>
      </c>
      <c r="E215" s="104"/>
      <c r="F215" s="99" t="n">
        <f aca="false">SUBTOTAL(9,F213:F214)</f>
        <v>35805</v>
      </c>
    </row>
    <row r="216" customFormat="false" ht="12" hidden="false" customHeight="false" outlineLevel="3" collapsed="false">
      <c r="A216" s="97" t="s">
        <v>192</v>
      </c>
      <c r="B216" s="104" t="s">
        <v>191</v>
      </c>
      <c r="C216" s="104" t="s">
        <v>440</v>
      </c>
      <c r="D216" s="98" t="s">
        <v>381</v>
      </c>
      <c r="E216" s="104" t="s">
        <v>334</v>
      </c>
      <c r="F216" s="99" t="n">
        <v>0</v>
      </c>
    </row>
    <row r="217" customFormat="false" ht="12" hidden="false" customHeight="false" outlineLevel="3" collapsed="false">
      <c r="A217" s="97" t="s">
        <v>192</v>
      </c>
      <c r="B217" s="104" t="s">
        <v>191</v>
      </c>
      <c r="C217" s="104" t="s">
        <v>440</v>
      </c>
      <c r="D217" s="98" t="s">
        <v>381</v>
      </c>
      <c r="E217" s="104" t="s">
        <v>336</v>
      </c>
      <c r="F217" s="99" t="n">
        <v>0</v>
      </c>
    </row>
    <row r="218" customFormat="false" ht="12" hidden="false" customHeight="false" outlineLevel="2" collapsed="false">
      <c r="B218" s="104"/>
      <c r="C218" s="101" t="s">
        <v>441</v>
      </c>
      <c r="E218" s="104"/>
      <c r="F218" s="99" t="n">
        <f aca="false">SUBTOTAL(9,F216:F217)</f>
        <v>0</v>
      </c>
    </row>
    <row r="219" customFormat="false" ht="12" hidden="false" customHeight="false" outlineLevel="3" collapsed="false">
      <c r="A219" s="97" t="s">
        <v>192</v>
      </c>
      <c r="B219" s="104" t="s">
        <v>191</v>
      </c>
      <c r="C219" s="104" t="s">
        <v>442</v>
      </c>
      <c r="D219" s="98" t="s">
        <v>381</v>
      </c>
      <c r="E219" s="104" t="s">
        <v>334</v>
      </c>
      <c r="F219" s="99" t="n">
        <v>0</v>
      </c>
    </row>
    <row r="220" customFormat="false" ht="12" hidden="false" customHeight="false" outlineLevel="3" collapsed="false">
      <c r="A220" s="97" t="s">
        <v>192</v>
      </c>
      <c r="B220" s="104" t="s">
        <v>191</v>
      </c>
      <c r="C220" s="104" t="s">
        <v>442</v>
      </c>
      <c r="D220" s="98" t="s">
        <v>381</v>
      </c>
      <c r="E220" s="104" t="s">
        <v>336</v>
      </c>
      <c r="F220" s="99" t="n">
        <v>0</v>
      </c>
    </row>
    <row r="221" customFormat="false" ht="12" hidden="false" customHeight="false" outlineLevel="2" collapsed="false">
      <c r="B221" s="104"/>
      <c r="C221" s="101" t="s">
        <v>443</v>
      </c>
      <c r="E221" s="104"/>
      <c r="F221" s="99" t="n">
        <f aca="false">SUBTOTAL(9,F219:F220)</f>
        <v>0</v>
      </c>
    </row>
    <row r="222" customFormat="false" ht="12" hidden="false" customHeight="false" outlineLevel="3" collapsed="false">
      <c r="A222" s="97" t="s">
        <v>192</v>
      </c>
      <c r="B222" s="104" t="s">
        <v>191</v>
      </c>
      <c r="C222" s="104" t="s">
        <v>444</v>
      </c>
      <c r="D222" s="98" t="s">
        <v>381</v>
      </c>
      <c r="E222" s="104" t="s">
        <v>334</v>
      </c>
      <c r="F222" s="99" t="n">
        <v>0</v>
      </c>
    </row>
    <row r="223" customFormat="false" ht="12" hidden="false" customHeight="false" outlineLevel="3" collapsed="false">
      <c r="A223" s="97" t="s">
        <v>192</v>
      </c>
      <c r="B223" s="104" t="s">
        <v>191</v>
      </c>
      <c r="C223" s="104" t="s">
        <v>444</v>
      </c>
      <c r="D223" s="98" t="s">
        <v>381</v>
      </c>
      <c r="E223" s="104" t="s">
        <v>336</v>
      </c>
      <c r="F223" s="99" t="n">
        <v>0</v>
      </c>
    </row>
    <row r="224" customFormat="false" ht="12" hidden="false" customHeight="false" outlineLevel="2" collapsed="false">
      <c r="B224" s="104"/>
      <c r="C224" s="101" t="s">
        <v>445</v>
      </c>
      <c r="E224" s="104"/>
      <c r="F224" s="99" t="n">
        <f aca="false">SUBTOTAL(9,F222:F223)</f>
        <v>0</v>
      </c>
    </row>
    <row r="225" customFormat="false" ht="12" hidden="false" customHeight="false" outlineLevel="3" collapsed="false">
      <c r="A225" s="97" t="s">
        <v>192</v>
      </c>
      <c r="B225" s="104" t="s">
        <v>191</v>
      </c>
      <c r="C225" s="104" t="s">
        <v>446</v>
      </c>
      <c r="D225" s="98" t="s">
        <v>381</v>
      </c>
      <c r="E225" s="104" t="s">
        <v>334</v>
      </c>
      <c r="F225" s="99" t="n">
        <v>0</v>
      </c>
    </row>
    <row r="226" customFormat="false" ht="12" hidden="false" customHeight="false" outlineLevel="3" collapsed="false">
      <c r="A226" s="97" t="s">
        <v>192</v>
      </c>
      <c r="B226" s="104" t="s">
        <v>191</v>
      </c>
      <c r="C226" s="104" t="s">
        <v>446</v>
      </c>
      <c r="D226" s="98" t="s">
        <v>381</v>
      </c>
      <c r="E226" s="104" t="s">
        <v>336</v>
      </c>
      <c r="F226" s="99" t="n">
        <v>0</v>
      </c>
    </row>
    <row r="227" customFormat="false" ht="12" hidden="false" customHeight="false" outlineLevel="2" collapsed="false">
      <c r="B227" s="104"/>
      <c r="C227" s="101" t="s">
        <v>447</v>
      </c>
      <c r="E227" s="104"/>
      <c r="F227" s="99" t="n">
        <f aca="false">SUBTOTAL(9,F225:F226)</f>
        <v>0</v>
      </c>
    </row>
    <row r="228" customFormat="false" ht="12" hidden="false" customHeight="false" outlineLevel="3" collapsed="false">
      <c r="A228" s="97" t="s">
        <v>192</v>
      </c>
      <c r="B228" s="104" t="s">
        <v>191</v>
      </c>
      <c r="C228" s="104" t="s">
        <v>410</v>
      </c>
      <c r="D228" s="98" t="s">
        <v>381</v>
      </c>
      <c r="E228" s="104" t="s">
        <v>334</v>
      </c>
      <c r="F228" s="99" t="n">
        <v>0</v>
      </c>
    </row>
    <row r="229" customFormat="false" ht="12" hidden="false" customHeight="false" outlineLevel="3" collapsed="false">
      <c r="A229" s="97" t="s">
        <v>192</v>
      </c>
      <c r="B229" s="104" t="s">
        <v>191</v>
      </c>
      <c r="C229" s="104" t="s">
        <v>410</v>
      </c>
      <c r="D229" s="98" t="s">
        <v>381</v>
      </c>
      <c r="E229" s="104" t="s">
        <v>336</v>
      </c>
      <c r="F229" s="99" t="n">
        <v>66495</v>
      </c>
    </row>
    <row r="230" customFormat="false" ht="12" hidden="false" customHeight="false" outlineLevel="2" collapsed="false">
      <c r="B230" s="104"/>
      <c r="C230" s="101" t="s">
        <v>411</v>
      </c>
      <c r="E230" s="104"/>
      <c r="F230" s="99" t="n">
        <f aca="false">SUBTOTAL(9,F228:F229)</f>
        <v>66495</v>
      </c>
    </row>
    <row r="231" customFormat="false" ht="12" hidden="false" customHeight="false" outlineLevel="3" collapsed="false">
      <c r="A231" s="97" t="s">
        <v>192</v>
      </c>
      <c r="B231" s="104" t="s">
        <v>191</v>
      </c>
      <c r="C231" s="104" t="s">
        <v>448</v>
      </c>
      <c r="D231" s="98" t="s">
        <v>381</v>
      </c>
      <c r="E231" s="104" t="s">
        <v>334</v>
      </c>
      <c r="F231" s="99" t="n">
        <v>0</v>
      </c>
    </row>
    <row r="232" customFormat="false" ht="12" hidden="false" customHeight="false" outlineLevel="3" collapsed="false">
      <c r="A232" s="97" t="s">
        <v>192</v>
      </c>
      <c r="B232" s="104" t="s">
        <v>191</v>
      </c>
      <c r="C232" s="104" t="s">
        <v>448</v>
      </c>
      <c r="D232" s="98" t="s">
        <v>381</v>
      </c>
      <c r="E232" s="104" t="s">
        <v>336</v>
      </c>
      <c r="F232" s="99" t="n">
        <v>0</v>
      </c>
    </row>
    <row r="233" customFormat="false" ht="12" hidden="false" customHeight="false" outlineLevel="2" collapsed="false">
      <c r="B233" s="104"/>
      <c r="C233" s="101" t="s">
        <v>449</v>
      </c>
      <c r="E233" s="104"/>
      <c r="F233" s="99" t="n">
        <f aca="false">SUBTOTAL(9,F231:F232)</f>
        <v>0</v>
      </c>
    </row>
    <row r="234" customFormat="false" ht="12" hidden="false" customHeight="false" outlineLevel="3" collapsed="false">
      <c r="A234" s="97" t="s">
        <v>192</v>
      </c>
      <c r="B234" s="104" t="s">
        <v>191</v>
      </c>
      <c r="C234" s="104" t="s">
        <v>450</v>
      </c>
      <c r="D234" s="98" t="s">
        <v>381</v>
      </c>
      <c r="E234" s="104" t="s">
        <v>334</v>
      </c>
      <c r="F234" s="99" t="n">
        <v>0</v>
      </c>
    </row>
    <row r="235" customFormat="false" ht="12" hidden="false" customHeight="false" outlineLevel="3" collapsed="false">
      <c r="A235" s="97" t="s">
        <v>192</v>
      </c>
      <c r="B235" s="104" t="s">
        <v>191</v>
      </c>
      <c r="C235" s="104" t="s">
        <v>450</v>
      </c>
      <c r="D235" s="98" t="s">
        <v>381</v>
      </c>
      <c r="E235" s="104" t="s">
        <v>336</v>
      </c>
      <c r="F235" s="99" t="n">
        <v>0</v>
      </c>
    </row>
    <row r="236" customFormat="false" ht="12" hidden="false" customHeight="false" outlineLevel="2" collapsed="false">
      <c r="B236" s="104"/>
      <c r="C236" s="101" t="s">
        <v>451</v>
      </c>
      <c r="E236" s="104"/>
      <c r="F236" s="99" t="n">
        <f aca="false">SUBTOTAL(9,F234:F235)</f>
        <v>0</v>
      </c>
    </row>
    <row r="237" customFormat="false" ht="12" hidden="false" customHeight="false" outlineLevel="3" collapsed="false">
      <c r="A237" s="97" t="s">
        <v>192</v>
      </c>
      <c r="B237" s="104" t="s">
        <v>191</v>
      </c>
      <c r="C237" s="104" t="s">
        <v>452</v>
      </c>
      <c r="D237" s="98" t="s">
        <v>381</v>
      </c>
      <c r="E237" s="104" t="s">
        <v>334</v>
      </c>
      <c r="F237" s="99" t="n">
        <v>0</v>
      </c>
    </row>
    <row r="238" customFormat="false" ht="12" hidden="false" customHeight="false" outlineLevel="3" collapsed="false">
      <c r="A238" s="97" t="s">
        <v>192</v>
      </c>
      <c r="B238" s="104" t="s">
        <v>191</v>
      </c>
      <c r="C238" s="104" t="s">
        <v>452</v>
      </c>
      <c r="D238" s="98" t="s">
        <v>381</v>
      </c>
      <c r="E238" s="104" t="s">
        <v>336</v>
      </c>
      <c r="F238" s="99" t="n">
        <v>0</v>
      </c>
    </row>
    <row r="239" customFormat="false" ht="12" hidden="false" customHeight="false" outlineLevel="2" collapsed="false">
      <c r="B239" s="104"/>
      <c r="C239" s="101" t="s">
        <v>453</v>
      </c>
      <c r="E239" s="104"/>
      <c r="F239" s="99" t="n">
        <f aca="false">SUBTOTAL(9,F237:F238)</f>
        <v>0</v>
      </c>
    </row>
    <row r="240" customFormat="false" ht="12" hidden="false" customHeight="false" outlineLevel="3" collapsed="false">
      <c r="A240" s="97" t="s">
        <v>192</v>
      </c>
      <c r="B240" s="104" t="s">
        <v>191</v>
      </c>
      <c r="C240" s="104" t="s">
        <v>454</v>
      </c>
      <c r="D240" s="98" t="s">
        <v>381</v>
      </c>
      <c r="E240" s="104" t="s">
        <v>334</v>
      </c>
      <c r="F240" s="99" t="n">
        <v>0</v>
      </c>
    </row>
    <row r="241" customFormat="false" ht="12" hidden="false" customHeight="false" outlineLevel="3" collapsed="false">
      <c r="A241" s="97" t="s">
        <v>192</v>
      </c>
      <c r="B241" s="104" t="s">
        <v>191</v>
      </c>
      <c r="C241" s="104" t="s">
        <v>454</v>
      </c>
      <c r="D241" s="98" t="s">
        <v>381</v>
      </c>
      <c r="E241" s="104" t="s">
        <v>336</v>
      </c>
      <c r="F241" s="99" t="n">
        <v>0</v>
      </c>
    </row>
    <row r="242" customFormat="false" ht="12" hidden="false" customHeight="false" outlineLevel="2" collapsed="false">
      <c r="B242" s="104"/>
      <c r="C242" s="101" t="s">
        <v>455</v>
      </c>
      <c r="E242" s="104"/>
      <c r="F242" s="99" t="n">
        <f aca="false">SUBTOTAL(9,F240:F241)</f>
        <v>0</v>
      </c>
    </row>
    <row r="243" customFormat="false" ht="12" hidden="false" customHeight="false" outlineLevel="3" collapsed="false">
      <c r="A243" s="97" t="s">
        <v>192</v>
      </c>
      <c r="B243" s="104" t="s">
        <v>191</v>
      </c>
      <c r="C243" s="104" t="s">
        <v>456</v>
      </c>
      <c r="D243" s="98" t="s">
        <v>381</v>
      </c>
      <c r="E243" s="104" t="s">
        <v>334</v>
      </c>
      <c r="F243" s="99" t="n">
        <v>0</v>
      </c>
    </row>
    <row r="244" customFormat="false" ht="12" hidden="false" customHeight="false" outlineLevel="3" collapsed="false">
      <c r="A244" s="97" t="s">
        <v>192</v>
      </c>
      <c r="B244" s="104" t="s">
        <v>191</v>
      </c>
      <c r="C244" s="104" t="s">
        <v>456</v>
      </c>
      <c r="D244" s="98" t="s">
        <v>381</v>
      </c>
      <c r="E244" s="104" t="s">
        <v>336</v>
      </c>
      <c r="F244" s="99" t="n">
        <v>0</v>
      </c>
    </row>
    <row r="245" customFormat="false" ht="12" hidden="false" customHeight="false" outlineLevel="2" collapsed="false">
      <c r="B245" s="104"/>
      <c r="C245" s="101" t="s">
        <v>457</v>
      </c>
      <c r="E245" s="104"/>
      <c r="F245" s="99" t="n">
        <f aca="false">SUBTOTAL(9,F243:F244)</f>
        <v>0</v>
      </c>
    </row>
    <row r="246" customFormat="false" ht="12" hidden="false" customHeight="false" outlineLevel="3" collapsed="false">
      <c r="A246" s="97" t="s">
        <v>192</v>
      </c>
      <c r="B246" s="104" t="s">
        <v>191</v>
      </c>
      <c r="C246" s="104" t="s">
        <v>417</v>
      </c>
      <c r="D246" s="98" t="s">
        <v>381</v>
      </c>
      <c r="E246" s="104" t="s">
        <v>334</v>
      </c>
      <c r="F246" s="99" t="n">
        <v>0</v>
      </c>
    </row>
    <row r="247" customFormat="false" ht="12" hidden="false" customHeight="false" outlineLevel="3" collapsed="false">
      <c r="A247" s="97" t="s">
        <v>192</v>
      </c>
      <c r="B247" s="104" t="s">
        <v>191</v>
      </c>
      <c r="C247" s="104" t="s">
        <v>417</v>
      </c>
      <c r="D247" s="98" t="s">
        <v>381</v>
      </c>
      <c r="E247" s="104" t="s">
        <v>336</v>
      </c>
      <c r="F247" s="99" t="n">
        <v>20460</v>
      </c>
    </row>
    <row r="248" customFormat="false" ht="12" hidden="false" customHeight="false" outlineLevel="2" collapsed="false">
      <c r="B248" s="104"/>
      <c r="C248" s="101" t="s">
        <v>418</v>
      </c>
      <c r="E248" s="104"/>
      <c r="F248" s="99" t="n">
        <f aca="false">SUBTOTAL(9,F246:F247)</f>
        <v>20460</v>
      </c>
    </row>
    <row r="249" customFormat="false" ht="12" hidden="false" customHeight="false" outlineLevel="3" collapsed="false">
      <c r="A249" s="97" t="s">
        <v>192</v>
      </c>
      <c r="B249" s="104" t="s">
        <v>191</v>
      </c>
      <c r="C249" s="104" t="s">
        <v>458</v>
      </c>
      <c r="D249" s="98" t="s">
        <v>381</v>
      </c>
      <c r="E249" s="104" t="s">
        <v>334</v>
      </c>
      <c r="F249" s="99" t="n">
        <v>0</v>
      </c>
    </row>
    <row r="250" customFormat="false" ht="12" hidden="false" customHeight="false" outlineLevel="3" collapsed="false">
      <c r="A250" s="97" t="s">
        <v>192</v>
      </c>
      <c r="B250" s="104" t="s">
        <v>191</v>
      </c>
      <c r="C250" s="104" t="s">
        <v>458</v>
      </c>
      <c r="D250" s="98" t="s">
        <v>381</v>
      </c>
      <c r="E250" s="104" t="s">
        <v>336</v>
      </c>
      <c r="F250" s="99" t="n">
        <v>0</v>
      </c>
    </row>
    <row r="251" customFormat="false" ht="12" hidden="false" customHeight="false" outlineLevel="2" collapsed="false">
      <c r="B251" s="104"/>
      <c r="C251" s="101" t="s">
        <v>459</v>
      </c>
      <c r="E251" s="104"/>
      <c r="F251" s="99" t="n">
        <f aca="false">SUBTOTAL(9,F249:F250)</f>
        <v>0</v>
      </c>
    </row>
    <row r="252" customFormat="false" ht="12" hidden="false" customHeight="false" outlineLevel="3" collapsed="false">
      <c r="A252" s="97" t="s">
        <v>192</v>
      </c>
      <c r="B252" s="104" t="s">
        <v>191</v>
      </c>
      <c r="C252" s="104" t="s">
        <v>419</v>
      </c>
      <c r="D252" s="98" t="s">
        <v>381</v>
      </c>
      <c r="E252" s="104" t="s">
        <v>334</v>
      </c>
      <c r="F252" s="99" t="n">
        <v>0</v>
      </c>
    </row>
    <row r="253" customFormat="false" ht="12" hidden="false" customHeight="false" outlineLevel="3" collapsed="false">
      <c r="A253" s="97" t="s">
        <v>192</v>
      </c>
      <c r="B253" s="104" t="s">
        <v>191</v>
      </c>
      <c r="C253" s="104" t="s">
        <v>419</v>
      </c>
      <c r="D253" s="98" t="s">
        <v>381</v>
      </c>
      <c r="E253" s="104" t="s">
        <v>336</v>
      </c>
      <c r="F253" s="99" t="n">
        <v>10230</v>
      </c>
    </row>
    <row r="254" customFormat="false" ht="12" hidden="false" customHeight="false" outlineLevel="2" collapsed="false">
      <c r="B254" s="104"/>
      <c r="C254" s="101" t="s">
        <v>420</v>
      </c>
      <c r="E254" s="104"/>
      <c r="F254" s="99" t="n">
        <f aca="false">SUBTOTAL(9,F252:F253)</f>
        <v>10230</v>
      </c>
    </row>
    <row r="255" customFormat="false" ht="12" hidden="false" customHeight="false" outlineLevel="3" collapsed="false">
      <c r="A255" s="97" t="s">
        <v>192</v>
      </c>
      <c r="B255" s="104" t="s">
        <v>191</v>
      </c>
      <c r="C255" s="104" t="s">
        <v>460</v>
      </c>
      <c r="D255" s="98" t="s">
        <v>381</v>
      </c>
      <c r="E255" s="104" t="s">
        <v>334</v>
      </c>
      <c r="F255" s="99" t="n">
        <v>0</v>
      </c>
    </row>
    <row r="256" customFormat="false" ht="12" hidden="false" customHeight="false" outlineLevel="3" collapsed="false">
      <c r="A256" s="97" t="s">
        <v>192</v>
      </c>
      <c r="B256" s="104" t="s">
        <v>191</v>
      </c>
      <c r="C256" s="104" t="s">
        <v>460</v>
      </c>
      <c r="D256" s="98" t="s">
        <v>381</v>
      </c>
      <c r="E256" s="104" t="s">
        <v>336</v>
      </c>
      <c r="F256" s="99" t="n">
        <v>0</v>
      </c>
    </row>
    <row r="257" customFormat="false" ht="12" hidden="false" customHeight="false" outlineLevel="2" collapsed="false">
      <c r="B257" s="104"/>
      <c r="C257" s="101" t="s">
        <v>461</v>
      </c>
      <c r="E257" s="104"/>
      <c r="F257" s="99" t="n">
        <f aca="false">SUBTOTAL(9,F255:F256)</f>
        <v>0</v>
      </c>
    </row>
    <row r="258" customFormat="false" ht="12" hidden="false" customHeight="false" outlineLevel="3" collapsed="false">
      <c r="A258" s="97" t="s">
        <v>192</v>
      </c>
      <c r="B258" s="104" t="s">
        <v>191</v>
      </c>
      <c r="C258" s="104" t="s">
        <v>421</v>
      </c>
      <c r="D258" s="98" t="s">
        <v>381</v>
      </c>
      <c r="E258" s="104" t="s">
        <v>334</v>
      </c>
      <c r="F258" s="99" t="n">
        <v>0</v>
      </c>
    </row>
    <row r="259" customFormat="false" ht="12" hidden="false" customHeight="false" outlineLevel="3" collapsed="false">
      <c r="A259" s="97" t="s">
        <v>192</v>
      </c>
      <c r="B259" s="104" t="s">
        <v>191</v>
      </c>
      <c r="C259" s="104" t="s">
        <v>421</v>
      </c>
      <c r="D259" s="98" t="s">
        <v>381</v>
      </c>
      <c r="E259" s="104" t="s">
        <v>336</v>
      </c>
      <c r="F259" s="99" t="n">
        <v>0</v>
      </c>
    </row>
    <row r="260" customFormat="false" ht="12" hidden="false" customHeight="false" outlineLevel="2" collapsed="false">
      <c r="B260" s="104"/>
      <c r="C260" s="101" t="s">
        <v>422</v>
      </c>
      <c r="E260" s="104"/>
      <c r="F260" s="99" t="n">
        <f aca="false">SUBTOTAL(9,F258:F259)</f>
        <v>0</v>
      </c>
    </row>
    <row r="261" customFormat="false" ht="12" hidden="false" customHeight="false" outlineLevel="3" collapsed="false">
      <c r="A261" s="97" t="s">
        <v>192</v>
      </c>
      <c r="B261" s="104" t="s">
        <v>191</v>
      </c>
      <c r="C261" s="104" t="s">
        <v>462</v>
      </c>
      <c r="D261" s="98" t="s">
        <v>381</v>
      </c>
      <c r="E261" s="104" t="s">
        <v>334</v>
      </c>
      <c r="F261" s="99" t="n">
        <v>0</v>
      </c>
    </row>
    <row r="262" customFormat="false" ht="12" hidden="false" customHeight="false" outlineLevel="3" collapsed="false">
      <c r="A262" s="97" t="s">
        <v>192</v>
      </c>
      <c r="B262" s="104" t="s">
        <v>191</v>
      </c>
      <c r="C262" s="104" t="s">
        <v>462</v>
      </c>
      <c r="D262" s="98" t="s">
        <v>381</v>
      </c>
      <c r="E262" s="104" t="s">
        <v>336</v>
      </c>
      <c r="F262" s="99" t="n">
        <v>0</v>
      </c>
    </row>
    <row r="263" customFormat="false" ht="12" hidden="false" customHeight="false" outlineLevel="2" collapsed="false">
      <c r="B263" s="104"/>
      <c r="C263" s="101" t="s">
        <v>463</v>
      </c>
      <c r="E263" s="104"/>
      <c r="F263" s="99" t="n">
        <f aca="false">SUBTOTAL(9,F261:F262)</f>
        <v>0</v>
      </c>
    </row>
    <row r="264" customFormat="false" ht="12" hidden="false" customHeight="false" outlineLevel="3" collapsed="false">
      <c r="A264" s="97" t="s">
        <v>192</v>
      </c>
      <c r="B264" s="104" t="s">
        <v>191</v>
      </c>
      <c r="C264" s="104" t="s">
        <v>464</v>
      </c>
      <c r="D264" s="98" t="s">
        <v>381</v>
      </c>
      <c r="E264" s="104" t="s">
        <v>334</v>
      </c>
      <c r="F264" s="99" t="n">
        <v>0</v>
      </c>
    </row>
    <row r="265" customFormat="false" ht="12" hidden="false" customHeight="false" outlineLevel="3" collapsed="false">
      <c r="A265" s="97" t="s">
        <v>192</v>
      </c>
      <c r="B265" s="104" t="s">
        <v>191</v>
      </c>
      <c r="C265" s="104" t="s">
        <v>464</v>
      </c>
      <c r="D265" s="98" t="s">
        <v>381</v>
      </c>
      <c r="E265" s="104" t="s">
        <v>336</v>
      </c>
      <c r="F265" s="99" t="n">
        <v>0</v>
      </c>
    </row>
    <row r="266" customFormat="false" ht="12" hidden="false" customHeight="false" outlineLevel="2" collapsed="false">
      <c r="B266" s="104"/>
      <c r="C266" s="101" t="s">
        <v>465</v>
      </c>
      <c r="E266" s="104"/>
      <c r="F266" s="99" t="n">
        <f aca="false">SUBTOTAL(9,F264:F265)</f>
        <v>0</v>
      </c>
    </row>
    <row r="267" customFormat="false" ht="12" hidden="false" customHeight="false" outlineLevel="3" collapsed="false">
      <c r="A267" s="97" t="s">
        <v>192</v>
      </c>
      <c r="B267" s="104" t="s">
        <v>191</v>
      </c>
      <c r="C267" s="104" t="s">
        <v>466</v>
      </c>
      <c r="D267" s="98" t="s">
        <v>381</v>
      </c>
      <c r="E267" s="104" t="s">
        <v>334</v>
      </c>
      <c r="F267" s="99" t="n">
        <v>0</v>
      </c>
    </row>
    <row r="268" customFormat="false" ht="12" hidden="false" customHeight="false" outlineLevel="3" collapsed="false">
      <c r="A268" s="97" t="s">
        <v>192</v>
      </c>
      <c r="B268" s="104" t="s">
        <v>191</v>
      </c>
      <c r="C268" s="104" t="s">
        <v>466</v>
      </c>
      <c r="D268" s="98" t="s">
        <v>381</v>
      </c>
      <c r="E268" s="104" t="s">
        <v>336</v>
      </c>
      <c r="F268" s="99" t="n">
        <v>0</v>
      </c>
    </row>
    <row r="269" customFormat="false" ht="12" hidden="false" customHeight="false" outlineLevel="2" collapsed="false">
      <c r="B269" s="104"/>
      <c r="C269" s="101" t="s">
        <v>467</v>
      </c>
      <c r="E269" s="104"/>
      <c r="F269" s="99" t="n">
        <f aca="false">SUBTOTAL(9,F267:F268)</f>
        <v>0</v>
      </c>
    </row>
    <row r="270" customFormat="false" ht="12" hidden="false" customHeight="false" outlineLevel="3" collapsed="false">
      <c r="A270" s="97" t="s">
        <v>192</v>
      </c>
      <c r="B270" s="104" t="s">
        <v>191</v>
      </c>
      <c r="C270" s="104" t="s">
        <v>423</v>
      </c>
      <c r="D270" s="98" t="s">
        <v>381</v>
      </c>
      <c r="E270" s="104" t="s">
        <v>334</v>
      </c>
      <c r="F270" s="99" t="n">
        <v>86955</v>
      </c>
    </row>
    <row r="271" customFormat="false" ht="12" hidden="false" customHeight="false" outlineLevel="3" collapsed="false">
      <c r="A271" s="97" t="s">
        <v>192</v>
      </c>
      <c r="B271" s="104" t="s">
        <v>191</v>
      </c>
      <c r="C271" s="104" t="s">
        <v>423</v>
      </c>
      <c r="D271" s="98" t="s">
        <v>381</v>
      </c>
      <c r="E271" s="104" t="s">
        <v>336</v>
      </c>
      <c r="F271" s="99" t="n">
        <v>0</v>
      </c>
    </row>
    <row r="272" customFormat="false" ht="12" hidden="false" customHeight="false" outlineLevel="2" collapsed="false">
      <c r="B272" s="104"/>
      <c r="C272" s="101" t="s">
        <v>424</v>
      </c>
      <c r="E272" s="104"/>
      <c r="F272" s="99" t="n">
        <f aca="false">SUBTOTAL(9,F270:F271)</f>
        <v>86955</v>
      </c>
    </row>
    <row r="273" customFormat="false" ht="12" hidden="false" customHeight="false" outlineLevel="3" collapsed="false">
      <c r="A273" s="97" t="s">
        <v>192</v>
      </c>
      <c r="B273" s="104" t="s">
        <v>191</v>
      </c>
      <c r="C273" s="104" t="s">
        <v>468</v>
      </c>
      <c r="D273" s="98" t="s">
        <v>381</v>
      </c>
      <c r="E273" s="104" t="s">
        <v>334</v>
      </c>
      <c r="F273" s="99" t="n">
        <v>0</v>
      </c>
    </row>
    <row r="274" customFormat="false" ht="12" hidden="false" customHeight="false" outlineLevel="3" collapsed="false">
      <c r="A274" s="97" t="s">
        <v>192</v>
      </c>
      <c r="B274" s="104" t="s">
        <v>191</v>
      </c>
      <c r="C274" s="104" t="s">
        <v>468</v>
      </c>
      <c r="D274" s="98" t="s">
        <v>381</v>
      </c>
      <c r="E274" s="104" t="s">
        <v>336</v>
      </c>
      <c r="F274" s="99" t="n">
        <v>0</v>
      </c>
    </row>
    <row r="275" customFormat="false" ht="12" hidden="false" customHeight="false" outlineLevel="2" collapsed="false">
      <c r="B275" s="104"/>
      <c r="C275" s="101" t="s">
        <v>469</v>
      </c>
      <c r="E275" s="104"/>
      <c r="F275" s="99" t="n">
        <f aca="false">SUBTOTAL(9,F273:F274)</f>
        <v>0</v>
      </c>
    </row>
    <row r="276" customFormat="false" ht="12" hidden="false" customHeight="false" outlineLevel="3" collapsed="false">
      <c r="A276" s="97" t="s">
        <v>192</v>
      </c>
      <c r="B276" s="104" t="s">
        <v>191</v>
      </c>
      <c r="C276" s="104" t="s">
        <v>412</v>
      </c>
      <c r="D276" s="98" t="s">
        <v>381</v>
      </c>
      <c r="E276" s="104" t="s">
        <v>334</v>
      </c>
      <c r="F276" s="99" t="n">
        <v>46550</v>
      </c>
    </row>
    <row r="277" customFormat="false" ht="12" hidden="false" customHeight="false" outlineLevel="3" collapsed="false">
      <c r="A277" s="97" t="s">
        <v>192</v>
      </c>
      <c r="B277" s="104" t="s">
        <v>191</v>
      </c>
      <c r="C277" s="104" t="s">
        <v>412</v>
      </c>
      <c r="D277" s="98" t="s">
        <v>381</v>
      </c>
      <c r="E277" s="104" t="s">
        <v>336</v>
      </c>
      <c r="F277" s="99" t="n">
        <v>19945</v>
      </c>
    </row>
    <row r="278" customFormat="false" ht="12" hidden="false" customHeight="false" outlineLevel="2" collapsed="false">
      <c r="B278" s="104"/>
      <c r="C278" s="101" t="s">
        <v>413</v>
      </c>
      <c r="E278" s="104"/>
      <c r="F278" s="99" t="n">
        <f aca="false">SUBTOTAL(9,F276:F277)</f>
        <v>66495</v>
      </c>
    </row>
    <row r="279" customFormat="false" ht="12" hidden="false" customHeight="false" outlineLevel="3" collapsed="false">
      <c r="A279" s="97" t="s">
        <v>192</v>
      </c>
      <c r="B279" s="104" t="s">
        <v>191</v>
      </c>
      <c r="C279" s="104" t="s">
        <v>470</v>
      </c>
      <c r="D279" s="98" t="s">
        <v>381</v>
      </c>
      <c r="E279" s="104" t="s">
        <v>334</v>
      </c>
      <c r="F279" s="99" t="n">
        <v>0</v>
      </c>
    </row>
    <row r="280" customFormat="false" ht="12" hidden="false" customHeight="false" outlineLevel="3" collapsed="false">
      <c r="A280" s="97" t="s">
        <v>192</v>
      </c>
      <c r="B280" s="104" t="s">
        <v>191</v>
      </c>
      <c r="C280" s="104" t="s">
        <v>470</v>
      </c>
      <c r="D280" s="98" t="s">
        <v>381</v>
      </c>
      <c r="E280" s="104" t="s">
        <v>336</v>
      </c>
      <c r="F280" s="99" t="n">
        <v>0</v>
      </c>
    </row>
    <row r="281" customFormat="false" ht="12" hidden="false" customHeight="false" outlineLevel="2" collapsed="false">
      <c r="B281" s="104"/>
      <c r="C281" s="101" t="s">
        <v>471</v>
      </c>
      <c r="E281" s="104"/>
      <c r="F281" s="99" t="n">
        <f aca="false">SUBTOTAL(9,F279:F280)</f>
        <v>0</v>
      </c>
    </row>
    <row r="282" customFormat="false" ht="12" hidden="false" customHeight="false" outlineLevel="1" collapsed="false">
      <c r="B282" s="101" t="s">
        <v>472</v>
      </c>
      <c r="C282" s="104"/>
      <c r="E282" s="104"/>
      <c r="F282" s="99" t="n">
        <f aca="false">SUBTOTAL(9,F201:F280)</f>
        <v>306900</v>
      </c>
    </row>
    <row r="283" customFormat="false" ht="12" hidden="false" customHeight="false" outlineLevel="3" collapsed="false">
      <c r="A283" s="97" t="s">
        <v>289</v>
      </c>
      <c r="B283" s="104" t="s">
        <v>288</v>
      </c>
      <c r="C283" s="104" t="s">
        <v>473</v>
      </c>
      <c r="D283" s="98" t="s">
        <v>364</v>
      </c>
      <c r="E283" s="104" t="s">
        <v>334</v>
      </c>
      <c r="F283" s="99" t="n">
        <v>259</v>
      </c>
    </row>
    <row r="284" customFormat="false" ht="12" hidden="false" customHeight="false" outlineLevel="3" collapsed="false">
      <c r="A284" s="97" t="s">
        <v>289</v>
      </c>
      <c r="B284" s="104" t="s">
        <v>288</v>
      </c>
      <c r="C284" s="104" t="s">
        <v>473</v>
      </c>
      <c r="D284" s="98" t="s">
        <v>364</v>
      </c>
      <c r="E284" s="104" t="s">
        <v>335</v>
      </c>
      <c r="F284" s="99" t="n">
        <v>1</v>
      </c>
    </row>
    <row r="285" customFormat="false" ht="12" hidden="false" customHeight="false" outlineLevel="3" collapsed="false">
      <c r="A285" s="97" t="s">
        <v>289</v>
      </c>
      <c r="B285" s="104" t="s">
        <v>288</v>
      </c>
      <c r="C285" s="104" t="s">
        <v>473</v>
      </c>
      <c r="D285" s="98" t="s">
        <v>364</v>
      </c>
      <c r="E285" s="104" t="s">
        <v>336</v>
      </c>
      <c r="F285" s="99" t="n">
        <v>12</v>
      </c>
    </row>
    <row r="286" customFormat="false" ht="12" hidden="false" customHeight="false" outlineLevel="3" collapsed="false">
      <c r="A286" s="97" t="s">
        <v>289</v>
      </c>
      <c r="B286" s="104" t="s">
        <v>288</v>
      </c>
      <c r="C286" s="104" t="s">
        <v>473</v>
      </c>
      <c r="D286" s="98" t="s">
        <v>364</v>
      </c>
      <c r="E286" s="104" t="s">
        <v>337</v>
      </c>
      <c r="F286" s="99" t="n">
        <v>0</v>
      </c>
    </row>
    <row r="287" customFormat="false" ht="12" hidden="false" customHeight="false" outlineLevel="3" collapsed="false">
      <c r="A287" s="97" t="s">
        <v>289</v>
      </c>
      <c r="B287" s="104" t="s">
        <v>288</v>
      </c>
      <c r="C287" s="104" t="s">
        <v>473</v>
      </c>
      <c r="D287" s="98" t="s">
        <v>364</v>
      </c>
      <c r="E287" s="104" t="s">
        <v>348</v>
      </c>
      <c r="F287" s="99" t="n">
        <v>110</v>
      </c>
    </row>
    <row r="288" customFormat="false" ht="12" hidden="false" customHeight="false" outlineLevel="3" collapsed="false">
      <c r="A288" s="97" t="s">
        <v>289</v>
      </c>
      <c r="B288" s="104" t="s">
        <v>288</v>
      </c>
      <c r="C288" s="104" t="s">
        <v>473</v>
      </c>
      <c r="D288" s="98" t="s">
        <v>364</v>
      </c>
      <c r="E288" s="104" t="s">
        <v>348</v>
      </c>
      <c r="F288" s="99" t="n">
        <v>30</v>
      </c>
    </row>
    <row r="289" customFormat="false" ht="12" hidden="false" customHeight="false" outlineLevel="2" collapsed="false">
      <c r="B289" s="104"/>
      <c r="C289" s="101" t="s">
        <v>474</v>
      </c>
      <c r="E289" s="104"/>
      <c r="F289" s="99" t="n">
        <f aca="false">SUBTOTAL(9,F283:F288)</f>
        <v>412</v>
      </c>
    </row>
    <row r="290" customFormat="false" ht="12" hidden="false" customHeight="false" outlineLevel="1" collapsed="false">
      <c r="B290" s="101" t="s">
        <v>475</v>
      </c>
      <c r="C290" s="104"/>
      <c r="E290" s="104"/>
      <c r="F290" s="99" t="n">
        <f aca="false">SUBTOTAL(9,F283:F288)</f>
        <v>412</v>
      </c>
    </row>
    <row r="291" customFormat="false" ht="12" hidden="false" customHeight="false" outlineLevel="3" collapsed="false">
      <c r="A291" s="97" t="s">
        <v>476</v>
      </c>
      <c r="B291" s="104" t="s">
        <v>290</v>
      </c>
      <c r="C291" s="104" t="s">
        <v>477</v>
      </c>
      <c r="D291" s="98" t="s">
        <v>364</v>
      </c>
      <c r="E291" s="104" t="s">
        <v>334</v>
      </c>
      <c r="F291" s="99" t="n">
        <v>0</v>
      </c>
    </row>
    <row r="292" customFormat="false" ht="12" hidden="false" customHeight="false" outlineLevel="3" collapsed="false">
      <c r="A292" s="97" t="s">
        <v>476</v>
      </c>
      <c r="B292" s="104" t="s">
        <v>290</v>
      </c>
      <c r="C292" s="104" t="s">
        <v>477</v>
      </c>
      <c r="D292" s="98" t="s">
        <v>364</v>
      </c>
      <c r="E292" s="104" t="s">
        <v>335</v>
      </c>
      <c r="F292" s="99" t="n">
        <v>0</v>
      </c>
    </row>
    <row r="293" customFormat="false" ht="12" hidden="false" customHeight="false" outlineLevel="3" collapsed="false">
      <c r="A293" s="97" t="s">
        <v>476</v>
      </c>
      <c r="B293" s="104" t="s">
        <v>290</v>
      </c>
      <c r="C293" s="104" t="s">
        <v>477</v>
      </c>
      <c r="D293" s="98" t="s">
        <v>364</v>
      </c>
      <c r="E293" s="104" t="s">
        <v>336</v>
      </c>
      <c r="F293" s="99" t="n">
        <v>0</v>
      </c>
    </row>
    <row r="294" customFormat="false" ht="12" hidden="false" customHeight="false" outlineLevel="3" collapsed="false">
      <c r="A294" s="97" t="s">
        <v>476</v>
      </c>
      <c r="B294" s="104" t="s">
        <v>290</v>
      </c>
      <c r="C294" s="104" t="s">
        <v>477</v>
      </c>
      <c r="D294" s="98" t="s">
        <v>364</v>
      </c>
      <c r="E294" s="104" t="s">
        <v>337</v>
      </c>
      <c r="F294" s="99" t="n">
        <v>0</v>
      </c>
    </row>
    <row r="295" customFormat="false" ht="12" hidden="false" customHeight="false" outlineLevel="3" collapsed="false">
      <c r="A295" s="97" t="s">
        <v>476</v>
      </c>
      <c r="B295" s="104" t="s">
        <v>290</v>
      </c>
      <c r="C295" s="104" t="s">
        <v>477</v>
      </c>
      <c r="D295" s="98" t="s">
        <v>364</v>
      </c>
      <c r="E295" s="104" t="s">
        <v>348</v>
      </c>
      <c r="F295" s="99" t="n">
        <v>0</v>
      </c>
    </row>
    <row r="296" customFormat="false" ht="12" hidden="false" customHeight="false" outlineLevel="3" collapsed="false">
      <c r="A296" s="97" t="s">
        <v>476</v>
      </c>
      <c r="B296" s="104" t="s">
        <v>290</v>
      </c>
      <c r="C296" s="104" t="s">
        <v>477</v>
      </c>
      <c r="D296" s="98" t="s">
        <v>364</v>
      </c>
      <c r="E296" s="104" t="s">
        <v>348</v>
      </c>
      <c r="F296" s="99" t="n">
        <v>0</v>
      </c>
    </row>
    <row r="297" customFormat="false" ht="12" hidden="false" customHeight="false" outlineLevel="2" collapsed="false">
      <c r="B297" s="104"/>
      <c r="C297" s="101" t="s">
        <v>478</v>
      </c>
      <c r="E297" s="104"/>
      <c r="F297" s="99" t="n">
        <f aca="false">SUBTOTAL(9,F291:F296)</f>
        <v>0</v>
      </c>
    </row>
    <row r="298" customFormat="false" ht="12" hidden="false" customHeight="false" outlineLevel="3" collapsed="false">
      <c r="A298" s="97" t="s">
        <v>476</v>
      </c>
      <c r="B298" s="104" t="s">
        <v>290</v>
      </c>
      <c r="C298" s="104" t="s">
        <v>479</v>
      </c>
      <c r="D298" s="98" t="s">
        <v>364</v>
      </c>
      <c r="E298" s="104" t="s">
        <v>334</v>
      </c>
      <c r="F298" s="99" t="n">
        <v>5911</v>
      </c>
    </row>
    <row r="299" customFormat="false" ht="12" hidden="false" customHeight="false" outlineLevel="3" collapsed="false">
      <c r="A299" s="97" t="s">
        <v>476</v>
      </c>
      <c r="B299" s="104" t="s">
        <v>290</v>
      </c>
      <c r="C299" s="104" t="s">
        <v>479</v>
      </c>
      <c r="D299" s="98" t="s">
        <v>364</v>
      </c>
      <c r="E299" s="104" t="s">
        <v>335</v>
      </c>
      <c r="F299" s="99" t="n">
        <v>36</v>
      </c>
    </row>
    <row r="300" customFormat="false" ht="12" hidden="false" customHeight="false" outlineLevel="3" collapsed="false">
      <c r="A300" s="97" t="s">
        <v>476</v>
      </c>
      <c r="B300" s="104" t="s">
        <v>290</v>
      </c>
      <c r="C300" s="104" t="s">
        <v>479</v>
      </c>
      <c r="D300" s="98" t="s">
        <v>364</v>
      </c>
      <c r="E300" s="104" t="s">
        <v>336</v>
      </c>
      <c r="F300" s="99" t="n">
        <v>248</v>
      </c>
    </row>
    <row r="301" customFormat="false" ht="12" hidden="false" customHeight="false" outlineLevel="3" collapsed="false">
      <c r="A301" s="97" t="s">
        <v>476</v>
      </c>
      <c r="B301" s="104" t="s">
        <v>290</v>
      </c>
      <c r="C301" s="104" t="s">
        <v>479</v>
      </c>
      <c r="D301" s="98" t="s">
        <v>364</v>
      </c>
      <c r="E301" s="104" t="s">
        <v>337</v>
      </c>
      <c r="F301" s="99" t="n">
        <v>2</v>
      </c>
    </row>
    <row r="302" customFormat="false" ht="12" hidden="false" customHeight="false" outlineLevel="3" collapsed="false">
      <c r="A302" s="97" t="s">
        <v>476</v>
      </c>
      <c r="B302" s="104" t="s">
        <v>290</v>
      </c>
      <c r="C302" s="104" t="s">
        <v>479</v>
      </c>
      <c r="D302" s="98" t="s">
        <v>364</v>
      </c>
      <c r="E302" s="104" t="s">
        <v>348</v>
      </c>
      <c r="F302" s="99" t="n">
        <v>2227</v>
      </c>
    </row>
    <row r="303" customFormat="false" ht="12" hidden="false" customHeight="false" outlineLevel="3" collapsed="false">
      <c r="A303" s="97" t="s">
        <v>476</v>
      </c>
      <c r="B303" s="104" t="s">
        <v>290</v>
      </c>
      <c r="C303" s="104" t="s">
        <v>479</v>
      </c>
      <c r="D303" s="98" t="s">
        <v>364</v>
      </c>
      <c r="E303" s="104" t="s">
        <v>348</v>
      </c>
      <c r="F303" s="99" t="n">
        <v>609</v>
      </c>
    </row>
    <row r="304" customFormat="false" ht="12" hidden="false" customHeight="false" outlineLevel="2" collapsed="false">
      <c r="B304" s="104"/>
      <c r="C304" s="101" t="s">
        <v>480</v>
      </c>
      <c r="E304" s="104"/>
      <c r="F304" s="99" t="n">
        <f aca="false">SUBTOTAL(9,F298:F303)</f>
        <v>9033</v>
      </c>
    </row>
    <row r="305" customFormat="false" ht="12" hidden="false" customHeight="false" outlineLevel="3" collapsed="false">
      <c r="A305" s="97" t="s">
        <v>476</v>
      </c>
      <c r="B305" s="104" t="s">
        <v>290</v>
      </c>
      <c r="C305" s="104" t="s">
        <v>481</v>
      </c>
      <c r="D305" s="98" t="s">
        <v>364</v>
      </c>
      <c r="E305" s="104" t="s">
        <v>334</v>
      </c>
      <c r="F305" s="99" t="n">
        <v>20472</v>
      </c>
    </row>
    <row r="306" customFormat="false" ht="12" hidden="false" customHeight="false" outlineLevel="3" collapsed="false">
      <c r="A306" s="97" t="s">
        <v>476</v>
      </c>
      <c r="B306" s="104" t="s">
        <v>290</v>
      </c>
      <c r="C306" s="104" t="s">
        <v>481</v>
      </c>
      <c r="D306" s="98" t="s">
        <v>364</v>
      </c>
      <c r="E306" s="104" t="s">
        <v>335</v>
      </c>
      <c r="F306" s="99" t="n">
        <v>126</v>
      </c>
    </row>
    <row r="307" customFormat="false" ht="12" hidden="false" customHeight="false" outlineLevel="3" collapsed="false">
      <c r="A307" s="97" t="s">
        <v>476</v>
      </c>
      <c r="B307" s="104" t="s">
        <v>290</v>
      </c>
      <c r="C307" s="104" t="s">
        <v>481</v>
      </c>
      <c r="D307" s="98" t="s">
        <v>364</v>
      </c>
      <c r="E307" s="104" t="s">
        <v>336</v>
      </c>
      <c r="F307" s="99" t="n">
        <v>859</v>
      </c>
    </row>
    <row r="308" customFormat="false" ht="12" hidden="false" customHeight="false" outlineLevel="3" collapsed="false">
      <c r="A308" s="97" t="s">
        <v>476</v>
      </c>
      <c r="B308" s="104" t="s">
        <v>290</v>
      </c>
      <c r="C308" s="104" t="s">
        <v>481</v>
      </c>
      <c r="D308" s="98" t="s">
        <v>364</v>
      </c>
      <c r="E308" s="104" t="s">
        <v>337</v>
      </c>
      <c r="F308" s="99" t="n">
        <v>7</v>
      </c>
    </row>
    <row r="309" customFormat="false" ht="12" hidden="false" customHeight="false" outlineLevel="3" collapsed="false">
      <c r="A309" s="97" t="s">
        <v>476</v>
      </c>
      <c r="B309" s="104" t="s">
        <v>290</v>
      </c>
      <c r="C309" s="104" t="s">
        <v>481</v>
      </c>
      <c r="D309" s="98" t="s">
        <v>364</v>
      </c>
      <c r="E309" s="104" t="s">
        <v>348</v>
      </c>
      <c r="F309" s="99" t="n">
        <v>7715</v>
      </c>
    </row>
    <row r="310" customFormat="false" ht="12" hidden="false" customHeight="false" outlineLevel="3" collapsed="false">
      <c r="A310" s="97" t="s">
        <v>476</v>
      </c>
      <c r="B310" s="104" t="s">
        <v>290</v>
      </c>
      <c r="C310" s="104" t="s">
        <v>481</v>
      </c>
      <c r="D310" s="98" t="s">
        <v>364</v>
      </c>
      <c r="E310" s="104" t="s">
        <v>348</v>
      </c>
      <c r="F310" s="99" t="n">
        <v>2111</v>
      </c>
    </row>
    <row r="311" customFormat="false" ht="12" hidden="false" customHeight="false" outlineLevel="2" collapsed="false">
      <c r="B311" s="104"/>
      <c r="C311" s="101" t="s">
        <v>482</v>
      </c>
      <c r="E311" s="104"/>
      <c r="F311" s="99" t="n">
        <f aca="false">SUBTOTAL(9,F305:F310)</f>
        <v>31290</v>
      </c>
    </row>
    <row r="312" customFormat="false" ht="12" hidden="false" customHeight="false" outlineLevel="3" collapsed="false">
      <c r="A312" s="97" t="s">
        <v>476</v>
      </c>
      <c r="B312" s="104" t="s">
        <v>290</v>
      </c>
      <c r="C312" s="104" t="s">
        <v>483</v>
      </c>
      <c r="D312" s="98" t="s">
        <v>364</v>
      </c>
      <c r="E312" s="104" t="s">
        <v>334</v>
      </c>
      <c r="F312" s="99" t="n">
        <v>5418</v>
      </c>
    </row>
    <row r="313" customFormat="false" ht="12" hidden="false" customHeight="false" outlineLevel="3" collapsed="false">
      <c r="A313" s="97" t="s">
        <v>476</v>
      </c>
      <c r="B313" s="104" t="s">
        <v>290</v>
      </c>
      <c r="C313" s="104" t="s">
        <v>483</v>
      </c>
      <c r="D313" s="98" t="s">
        <v>364</v>
      </c>
      <c r="E313" s="104" t="s">
        <v>335</v>
      </c>
      <c r="F313" s="99" t="n">
        <v>33</v>
      </c>
    </row>
    <row r="314" customFormat="false" ht="12" hidden="false" customHeight="false" outlineLevel="3" collapsed="false">
      <c r="A314" s="97" t="s">
        <v>476</v>
      </c>
      <c r="B314" s="104" t="s">
        <v>290</v>
      </c>
      <c r="C314" s="104" t="s">
        <v>483</v>
      </c>
      <c r="D314" s="98" t="s">
        <v>364</v>
      </c>
      <c r="E314" s="104" t="s">
        <v>336</v>
      </c>
      <c r="F314" s="99" t="n">
        <v>227</v>
      </c>
    </row>
    <row r="315" customFormat="false" ht="12" hidden="false" customHeight="false" outlineLevel="3" collapsed="false">
      <c r="A315" s="97" t="s">
        <v>476</v>
      </c>
      <c r="B315" s="104" t="s">
        <v>290</v>
      </c>
      <c r="C315" s="104" t="s">
        <v>483</v>
      </c>
      <c r="D315" s="98" t="s">
        <v>364</v>
      </c>
      <c r="E315" s="104" t="s">
        <v>337</v>
      </c>
      <c r="F315" s="99" t="n">
        <v>1</v>
      </c>
    </row>
    <row r="316" customFormat="false" ht="12" hidden="false" customHeight="false" outlineLevel="3" collapsed="false">
      <c r="A316" s="97" t="s">
        <v>476</v>
      </c>
      <c r="B316" s="104" t="s">
        <v>290</v>
      </c>
      <c r="C316" s="104" t="s">
        <v>483</v>
      </c>
      <c r="D316" s="98" t="s">
        <v>364</v>
      </c>
      <c r="E316" s="104" t="s">
        <v>348</v>
      </c>
      <c r="F316" s="99" t="n">
        <v>2042</v>
      </c>
    </row>
    <row r="317" customFormat="false" ht="12" hidden="false" customHeight="false" outlineLevel="3" collapsed="false">
      <c r="A317" s="97" t="s">
        <v>476</v>
      </c>
      <c r="B317" s="104" t="s">
        <v>290</v>
      </c>
      <c r="C317" s="104" t="s">
        <v>483</v>
      </c>
      <c r="D317" s="98" t="s">
        <v>364</v>
      </c>
      <c r="E317" s="104" t="s">
        <v>348</v>
      </c>
      <c r="F317" s="99" t="n">
        <v>558</v>
      </c>
    </row>
    <row r="318" customFormat="false" ht="12" hidden="false" customHeight="false" outlineLevel="2" collapsed="false">
      <c r="B318" s="104"/>
      <c r="C318" s="101" t="s">
        <v>484</v>
      </c>
      <c r="E318" s="104"/>
      <c r="F318" s="99" t="n">
        <f aca="false">SUBTOTAL(9,F312:F317)</f>
        <v>8279</v>
      </c>
    </row>
    <row r="319" customFormat="false" ht="12" hidden="false" customHeight="false" outlineLevel="3" collapsed="false">
      <c r="A319" s="97" t="s">
        <v>476</v>
      </c>
      <c r="B319" s="104" t="s">
        <v>290</v>
      </c>
      <c r="C319" s="104" t="s">
        <v>485</v>
      </c>
      <c r="D319" s="98" t="s">
        <v>364</v>
      </c>
      <c r="E319" s="104" t="s">
        <v>334</v>
      </c>
      <c r="F319" s="99" t="n">
        <v>3961</v>
      </c>
    </row>
    <row r="320" customFormat="false" ht="12" hidden="false" customHeight="false" outlineLevel="3" collapsed="false">
      <c r="A320" s="97" t="s">
        <v>476</v>
      </c>
      <c r="B320" s="104" t="s">
        <v>290</v>
      </c>
      <c r="C320" s="104" t="s">
        <v>485</v>
      </c>
      <c r="D320" s="98" t="s">
        <v>364</v>
      </c>
      <c r="E320" s="104" t="s">
        <v>335</v>
      </c>
      <c r="F320" s="99" t="n">
        <v>24</v>
      </c>
    </row>
    <row r="321" customFormat="false" ht="12" hidden="false" customHeight="false" outlineLevel="3" collapsed="false">
      <c r="A321" s="97" t="s">
        <v>476</v>
      </c>
      <c r="B321" s="104" t="s">
        <v>290</v>
      </c>
      <c r="C321" s="104" t="s">
        <v>485</v>
      </c>
      <c r="D321" s="98" t="s">
        <v>364</v>
      </c>
      <c r="E321" s="104" t="s">
        <v>336</v>
      </c>
      <c r="F321" s="99" t="n">
        <v>165</v>
      </c>
    </row>
    <row r="322" customFormat="false" ht="12" hidden="false" customHeight="false" outlineLevel="3" collapsed="false">
      <c r="A322" s="97" t="s">
        <v>476</v>
      </c>
      <c r="B322" s="104" t="s">
        <v>290</v>
      </c>
      <c r="C322" s="104" t="s">
        <v>485</v>
      </c>
      <c r="D322" s="98" t="s">
        <v>364</v>
      </c>
      <c r="E322" s="104" t="s">
        <v>337</v>
      </c>
      <c r="F322" s="99" t="n">
        <v>1</v>
      </c>
    </row>
    <row r="323" customFormat="false" ht="12" hidden="false" customHeight="false" outlineLevel="3" collapsed="false">
      <c r="A323" s="97" t="s">
        <v>476</v>
      </c>
      <c r="B323" s="104" t="s">
        <v>290</v>
      </c>
      <c r="C323" s="104" t="s">
        <v>485</v>
      </c>
      <c r="D323" s="98" t="s">
        <v>364</v>
      </c>
      <c r="E323" s="104" t="s">
        <v>348</v>
      </c>
      <c r="F323" s="99" t="n">
        <v>1491</v>
      </c>
    </row>
    <row r="324" customFormat="false" ht="12" hidden="false" customHeight="false" outlineLevel="3" collapsed="false">
      <c r="A324" s="97" t="s">
        <v>476</v>
      </c>
      <c r="B324" s="104" t="s">
        <v>290</v>
      </c>
      <c r="C324" s="104" t="s">
        <v>485</v>
      </c>
      <c r="D324" s="98" t="s">
        <v>364</v>
      </c>
      <c r="E324" s="104" t="s">
        <v>348</v>
      </c>
      <c r="F324" s="99" t="n">
        <v>407</v>
      </c>
    </row>
    <row r="325" customFormat="false" ht="12" hidden="false" customHeight="false" outlineLevel="2" collapsed="false">
      <c r="B325" s="104"/>
      <c r="C325" s="101" t="s">
        <v>486</v>
      </c>
      <c r="E325" s="104"/>
      <c r="F325" s="99" t="n">
        <f aca="false">SUBTOTAL(9,F319:F324)</f>
        <v>6049</v>
      </c>
    </row>
    <row r="326" customFormat="false" ht="12" hidden="false" customHeight="false" outlineLevel="3" collapsed="false">
      <c r="A326" s="97" t="s">
        <v>476</v>
      </c>
      <c r="B326" s="104" t="s">
        <v>290</v>
      </c>
      <c r="C326" s="104" t="s">
        <v>487</v>
      </c>
      <c r="D326" s="98" t="s">
        <v>364</v>
      </c>
      <c r="E326" s="104" t="s">
        <v>334</v>
      </c>
      <c r="F326" s="99" t="n">
        <v>2970</v>
      </c>
    </row>
    <row r="327" customFormat="false" ht="12" hidden="false" customHeight="false" outlineLevel="3" collapsed="false">
      <c r="A327" s="97" t="s">
        <v>476</v>
      </c>
      <c r="B327" s="104" t="s">
        <v>290</v>
      </c>
      <c r="C327" s="104" t="s">
        <v>487</v>
      </c>
      <c r="D327" s="98" t="s">
        <v>364</v>
      </c>
      <c r="E327" s="104" t="s">
        <v>335</v>
      </c>
      <c r="F327" s="99" t="n">
        <v>17</v>
      </c>
    </row>
    <row r="328" customFormat="false" ht="12" hidden="false" customHeight="false" outlineLevel="3" collapsed="false">
      <c r="A328" s="97" t="s">
        <v>476</v>
      </c>
      <c r="B328" s="104" t="s">
        <v>290</v>
      </c>
      <c r="C328" s="104" t="s">
        <v>487</v>
      </c>
      <c r="D328" s="98" t="s">
        <v>364</v>
      </c>
      <c r="E328" s="104" t="s">
        <v>336</v>
      </c>
      <c r="F328" s="99" t="n">
        <v>124</v>
      </c>
    </row>
    <row r="329" customFormat="false" ht="12" hidden="false" customHeight="false" outlineLevel="3" collapsed="false">
      <c r="A329" s="97" t="s">
        <v>476</v>
      </c>
      <c r="B329" s="104" t="s">
        <v>290</v>
      </c>
      <c r="C329" s="104" t="s">
        <v>487</v>
      </c>
      <c r="D329" s="98" t="s">
        <v>364</v>
      </c>
      <c r="E329" s="104" t="s">
        <v>337</v>
      </c>
      <c r="F329" s="99" t="n">
        <v>1</v>
      </c>
    </row>
    <row r="330" customFormat="false" ht="12" hidden="false" customHeight="false" outlineLevel="3" collapsed="false">
      <c r="A330" s="97" t="s">
        <v>476</v>
      </c>
      <c r="B330" s="104" t="s">
        <v>290</v>
      </c>
      <c r="C330" s="104" t="s">
        <v>487</v>
      </c>
      <c r="D330" s="98" t="s">
        <v>364</v>
      </c>
      <c r="E330" s="104" t="s">
        <v>348</v>
      </c>
      <c r="F330" s="99" t="n">
        <v>1118</v>
      </c>
    </row>
    <row r="331" customFormat="false" ht="12" hidden="false" customHeight="false" outlineLevel="3" collapsed="false">
      <c r="A331" s="97" t="s">
        <v>476</v>
      </c>
      <c r="B331" s="104" t="s">
        <v>290</v>
      </c>
      <c r="C331" s="104" t="s">
        <v>487</v>
      </c>
      <c r="D331" s="98" t="s">
        <v>364</v>
      </c>
      <c r="E331" s="104" t="s">
        <v>348</v>
      </c>
      <c r="F331" s="99" t="n">
        <v>305</v>
      </c>
    </row>
    <row r="332" customFormat="false" ht="12" hidden="false" customHeight="false" outlineLevel="2" collapsed="false">
      <c r="B332" s="104"/>
      <c r="C332" s="101" t="s">
        <v>488</v>
      </c>
      <c r="E332" s="104"/>
      <c r="F332" s="99" t="n">
        <f aca="false">SUBTOTAL(9,F326:F331)</f>
        <v>4535</v>
      </c>
    </row>
    <row r="333" customFormat="false" ht="12" hidden="false" customHeight="false" outlineLevel="3" collapsed="false">
      <c r="A333" s="97" t="s">
        <v>476</v>
      </c>
      <c r="B333" s="104" t="s">
        <v>290</v>
      </c>
      <c r="C333" s="104" t="s">
        <v>489</v>
      </c>
      <c r="D333" s="98" t="s">
        <v>364</v>
      </c>
      <c r="E333" s="104" t="s">
        <v>334</v>
      </c>
      <c r="F333" s="99" t="n">
        <v>10835</v>
      </c>
    </row>
    <row r="334" customFormat="false" ht="12" hidden="false" customHeight="false" outlineLevel="3" collapsed="false">
      <c r="A334" s="97" t="s">
        <v>476</v>
      </c>
      <c r="B334" s="104" t="s">
        <v>290</v>
      </c>
      <c r="C334" s="104" t="s">
        <v>489</v>
      </c>
      <c r="D334" s="98" t="s">
        <v>364</v>
      </c>
      <c r="E334" s="104" t="s">
        <v>335</v>
      </c>
      <c r="F334" s="99" t="n">
        <v>71</v>
      </c>
    </row>
    <row r="335" customFormat="false" ht="12" hidden="false" customHeight="false" outlineLevel="3" collapsed="false">
      <c r="A335" s="97" t="s">
        <v>476</v>
      </c>
      <c r="B335" s="104" t="s">
        <v>290</v>
      </c>
      <c r="C335" s="104" t="s">
        <v>489</v>
      </c>
      <c r="D335" s="98" t="s">
        <v>364</v>
      </c>
      <c r="E335" s="104" t="s">
        <v>336</v>
      </c>
      <c r="F335" s="99" t="n">
        <v>489</v>
      </c>
    </row>
    <row r="336" customFormat="false" ht="12" hidden="false" customHeight="false" outlineLevel="3" collapsed="false">
      <c r="A336" s="97" t="s">
        <v>476</v>
      </c>
      <c r="B336" s="104" t="s">
        <v>290</v>
      </c>
      <c r="C336" s="104" t="s">
        <v>489</v>
      </c>
      <c r="D336" s="98" t="s">
        <v>364</v>
      </c>
      <c r="E336" s="104" t="s">
        <v>337</v>
      </c>
      <c r="F336" s="99" t="n">
        <v>4</v>
      </c>
    </row>
    <row r="337" customFormat="false" ht="12" hidden="false" customHeight="false" outlineLevel="3" collapsed="false">
      <c r="A337" s="97" t="s">
        <v>476</v>
      </c>
      <c r="B337" s="104" t="s">
        <v>290</v>
      </c>
      <c r="C337" s="104" t="s">
        <v>489</v>
      </c>
      <c r="D337" s="98" t="s">
        <v>364</v>
      </c>
      <c r="E337" s="104" t="s">
        <v>348</v>
      </c>
      <c r="F337" s="99" t="n">
        <v>4399</v>
      </c>
    </row>
    <row r="338" customFormat="false" ht="12" hidden="false" customHeight="false" outlineLevel="3" collapsed="false">
      <c r="A338" s="97" t="s">
        <v>476</v>
      </c>
      <c r="B338" s="104" t="s">
        <v>290</v>
      </c>
      <c r="C338" s="104" t="s">
        <v>489</v>
      </c>
      <c r="D338" s="98" t="s">
        <v>364</v>
      </c>
      <c r="E338" s="104" t="s">
        <v>348</v>
      </c>
      <c r="F338" s="99" t="n">
        <v>1204</v>
      </c>
    </row>
    <row r="339" customFormat="false" ht="12" hidden="false" customHeight="false" outlineLevel="2" collapsed="false">
      <c r="B339" s="104"/>
      <c r="C339" s="101" t="s">
        <v>490</v>
      </c>
      <c r="E339" s="104"/>
      <c r="F339" s="99" t="n">
        <f aca="false">SUBTOTAL(9,F333:F338)</f>
        <v>17002</v>
      </c>
    </row>
    <row r="340" customFormat="false" ht="12" hidden="false" customHeight="false" outlineLevel="3" collapsed="false">
      <c r="A340" s="97" t="s">
        <v>476</v>
      </c>
      <c r="B340" s="104" t="s">
        <v>290</v>
      </c>
      <c r="C340" s="104" t="s">
        <v>491</v>
      </c>
      <c r="D340" s="98" t="s">
        <v>364</v>
      </c>
      <c r="E340" s="104" t="s">
        <v>334</v>
      </c>
      <c r="F340" s="99" t="n">
        <v>1821</v>
      </c>
    </row>
    <row r="341" customFormat="false" ht="12" hidden="false" customHeight="false" outlineLevel="3" collapsed="false">
      <c r="A341" s="97" t="s">
        <v>476</v>
      </c>
      <c r="B341" s="104" t="s">
        <v>290</v>
      </c>
      <c r="C341" s="104" t="s">
        <v>491</v>
      </c>
      <c r="D341" s="98" t="s">
        <v>364</v>
      </c>
      <c r="E341" s="104" t="s">
        <v>335</v>
      </c>
      <c r="F341" s="99" t="n">
        <v>12</v>
      </c>
    </row>
    <row r="342" customFormat="false" ht="12" hidden="false" customHeight="false" outlineLevel="3" collapsed="false">
      <c r="A342" s="97" t="s">
        <v>476</v>
      </c>
      <c r="B342" s="104" t="s">
        <v>290</v>
      </c>
      <c r="C342" s="104" t="s">
        <v>491</v>
      </c>
      <c r="D342" s="98" t="s">
        <v>364</v>
      </c>
      <c r="E342" s="104" t="s">
        <v>336</v>
      </c>
      <c r="F342" s="99" t="n">
        <v>82</v>
      </c>
    </row>
    <row r="343" customFormat="false" ht="12" hidden="false" customHeight="false" outlineLevel="3" collapsed="false">
      <c r="A343" s="97" t="s">
        <v>476</v>
      </c>
      <c r="B343" s="104" t="s">
        <v>290</v>
      </c>
      <c r="C343" s="104" t="s">
        <v>491</v>
      </c>
      <c r="D343" s="98" t="s">
        <v>364</v>
      </c>
      <c r="E343" s="104" t="s">
        <v>337</v>
      </c>
      <c r="F343" s="99" t="n">
        <v>0</v>
      </c>
    </row>
    <row r="344" customFormat="false" ht="12" hidden="false" customHeight="false" outlineLevel="3" collapsed="false">
      <c r="A344" s="97" t="s">
        <v>476</v>
      </c>
      <c r="B344" s="104" t="s">
        <v>290</v>
      </c>
      <c r="C344" s="104" t="s">
        <v>491</v>
      </c>
      <c r="D344" s="98" t="s">
        <v>364</v>
      </c>
      <c r="E344" s="104" t="s">
        <v>348</v>
      </c>
      <c r="F344" s="99" t="n">
        <v>739</v>
      </c>
    </row>
    <row r="345" customFormat="false" ht="12" hidden="false" customHeight="false" outlineLevel="3" collapsed="false">
      <c r="A345" s="97" t="s">
        <v>476</v>
      </c>
      <c r="B345" s="104" t="s">
        <v>290</v>
      </c>
      <c r="C345" s="104" t="s">
        <v>491</v>
      </c>
      <c r="D345" s="98" t="s">
        <v>364</v>
      </c>
      <c r="E345" s="104" t="s">
        <v>348</v>
      </c>
      <c r="F345" s="99" t="n">
        <v>201</v>
      </c>
    </row>
    <row r="346" customFormat="false" ht="12" hidden="false" customHeight="false" outlineLevel="2" collapsed="false">
      <c r="B346" s="104"/>
      <c r="C346" s="101" t="s">
        <v>492</v>
      </c>
      <c r="E346" s="104"/>
      <c r="F346" s="99" t="n">
        <f aca="false">SUBTOTAL(9,F340:F345)</f>
        <v>2855</v>
      </c>
    </row>
    <row r="347" customFormat="false" ht="12" hidden="false" customHeight="false" outlineLevel="1" collapsed="false">
      <c r="B347" s="101" t="s">
        <v>493</v>
      </c>
      <c r="C347" s="104"/>
      <c r="E347" s="104"/>
      <c r="F347" s="99" t="n">
        <f aca="false">SUBTOTAL(9,F291:F345)</f>
        <v>79043</v>
      </c>
    </row>
    <row r="348" customFormat="false" ht="12" hidden="false" customHeight="false" outlineLevel="3" collapsed="false">
      <c r="A348" s="97" t="s">
        <v>230</v>
      </c>
      <c r="B348" s="104" t="s">
        <v>229</v>
      </c>
      <c r="C348" s="104" t="s">
        <v>494</v>
      </c>
      <c r="D348" s="98" t="s">
        <v>381</v>
      </c>
      <c r="E348" s="104" t="s">
        <v>334</v>
      </c>
      <c r="F348" s="99" t="n">
        <v>447</v>
      </c>
    </row>
    <row r="349" customFormat="false" ht="12" hidden="false" customHeight="false" outlineLevel="3" collapsed="false">
      <c r="A349" s="97" t="s">
        <v>230</v>
      </c>
      <c r="B349" s="104" t="s">
        <v>229</v>
      </c>
      <c r="C349" s="104" t="s">
        <v>494</v>
      </c>
      <c r="D349" s="98" t="s">
        <v>381</v>
      </c>
      <c r="E349" s="104" t="s">
        <v>335</v>
      </c>
      <c r="F349" s="99" t="n">
        <v>425</v>
      </c>
    </row>
    <row r="350" customFormat="false" ht="12" hidden="false" customHeight="false" outlineLevel="3" collapsed="false">
      <c r="A350" s="97" t="s">
        <v>230</v>
      </c>
      <c r="B350" s="104" t="s">
        <v>229</v>
      </c>
      <c r="C350" s="104" t="s">
        <v>494</v>
      </c>
      <c r="D350" s="98" t="s">
        <v>381</v>
      </c>
      <c r="E350" s="104" t="s">
        <v>338</v>
      </c>
      <c r="F350" s="99" t="n">
        <v>47</v>
      </c>
    </row>
    <row r="351" customFormat="false" ht="12" hidden="false" customHeight="false" outlineLevel="2" collapsed="false">
      <c r="B351" s="104"/>
      <c r="C351" s="101" t="s">
        <v>495</v>
      </c>
      <c r="E351" s="104"/>
      <c r="F351" s="99" t="n">
        <f aca="false">SUBTOTAL(9,F348:F350)</f>
        <v>919</v>
      </c>
    </row>
    <row r="352" customFormat="false" ht="12" hidden="false" customHeight="false" outlineLevel="1" collapsed="false">
      <c r="B352" s="101" t="s">
        <v>496</v>
      </c>
      <c r="C352" s="104"/>
      <c r="E352" s="104"/>
      <c r="F352" s="99" t="n">
        <f aca="false">SUBTOTAL(9,F348:F350)</f>
        <v>919</v>
      </c>
    </row>
    <row r="353" customFormat="false" ht="12" hidden="false" customHeight="false" outlineLevel="3" collapsed="false">
      <c r="A353" s="97" t="s">
        <v>232</v>
      </c>
      <c r="B353" s="104" t="s">
        <v>231</v>
      </c>
      <c r="C353" s="104" t="s">
        <v>497</v>
      </c>
      <c r="D353" s="98" t="s">
        <v>381</v>
      </c>
      <c r="E353" s="104" t="s">
        <v>338</v>
      </c>
      <c r="F353" s="99" t="n">
        <v>757</v>
      </c>
    </row>
    <row r="354" customFormat="false" ht="12" hidden="false" customHeight="false" outlineLevel="3" collapsed="false">
      <c r="A354" s="97" t="s">
        <v>232</v>
      </c>
      <c r="B354" s="104" t="s">
        <v>231</v>
      </c>
      <c r="C354" s="104" t="s">
        <v>497</v>
      </c>
      <c r="D354" s="98" t="s">
        <v>381</v>
      </c>
      <c r="E354" s="104" t="s">
        <v>345</v>
      </c>
      <c r="F354" s="99" t="n">
        <v>36</v>
      </c>
    </row>
    <row r="355" customFormat="false" ht="12" hidden="false" customHeight="false" outlineLevel="2" collapsed="false">
      <c r="B355" s="104"/>
      <c r="C355" s="101" t="s">
        <v>498</v>
      </c>
      <c r="E355" s="104"/>
      <c r="F355" s="99" t="n">
        <f aca="false">SUBTOTAL(9,F353:F354)</f>
        <v>793</v>
      </c>
    </row>
    <row r="356" customFormat="false" ht="12" hidden="false" customHeight="false" outlineLevel="1" collapsed="false">
      <c r="B356" s="101" t="s">
        <v>499</v>
      </c>
      <c r="C356" s="104"/>
      <c r="E356" s="104"/>
      <c r="F356" s="99" t="n">
        <f aca="false">SUBTOTAL(9,F353:F354)</f>
        <v>793</v>
      </c>
    </row>
    <row r="357" customFormat="false" ht="12" hidden="false" customHeight="false" outlineLevel="3" collapsed="false">
      <c r="A357" s="97" t="s">
        <v>234</v>
      </c>
      <c r="B357" s="104" t="s">
        <v>233</v>
      </c>
      <c r="C357" s="104" t="s">
        <v>500</v>
      </c>
      <c r="D357" s="98" t="s">
        <v>381</v>
      </c>
      <c r="E357" s="104" t="s">
        <v>334</v>
      </c>
      <c r="F357" s="99" t="n">
        <v>1207</v>
      </c>
    </row>
    <row r="358" customFormat="false" ht="12" hidden="false" customHeight="false" outlineLevel="3" collapsed="false">
      <c r="A358" s="97" t="s">
        <v>234</v>
      </c>
      <c r="B358" s="104" t="s">
        <v>233</v>
      </c>
      <c r="C358" s="104" t="s">
        <v>500</v>
      </c>
      <c r="D358" s="98" t="s">
        <v>381</v>
      </c>
      <c r="E358" s="104" t="s">
        <v>335</v>
      </c>
      <c r="F358" s="99" t="n">
        <v>2182</v>
      </c>
    </row>
    <row r="359" customFormat="false" ht="12" hidden="false" customHeight="false" outlineLevel="3" collapsed="false">
      <c r="A359" s="97" t="s">
        <v>234</v>
      </c>
      <c r="B359" s="104" t="s">
        <v>233</v>
      </c>
      <c r="C359" s="104" t="s">
        <v>500</v>
      </c>
      <c r="D359" s="98" t="s">
        <v>381</v>
      </c>
      <c r="E359" s="104" t="s">
        <v>338</v>
      </c>
      <c r="F359" s="99" t="n">
        <v>3</v>
      </c>
    </row>
    <row r="360" customFormat="false" ht="12" hidden="false" customHeight="false" outlineLevel="2" collapsed="false">
      <c r="B360" s="104"/>
      <c r="C360" s="101" t="s">
        <v>501</v>
      </c>
      <c r="E360" s="104"/>
      <c r="F360" s="99" t="n">
        <f aca="false">SUBTOTAL(9,F357:F359)</f>
        <v>3392</v>
      </c>
    </row>
    <row r="361" customFormat="false" ht="12" hidden="false" customHeight="false" outlineLevel="1" collapsed="false">
      <c r="B361" s="101" t="s">
        <v>502</v>
      </c>
      <c r="C361" s="104"/>
      <c r="E361" s="104"/>
      <c r="F361" s="99" t="n">
        <f aca="false">SUBTOTAL(9,F357:F359)</f>
        <v>3392</v>
      </c>
    </row>
    <row r="362" customFormat="false" ht="12" hidden="false" customHeight="false" outlineLevel="3" collapsed="false">
      <c r="A362" s="97" t="s">
        <v>236</v>
      </c>
      <c r="B362" s="104" t="s">
        <v>235</v>
      </c>
      <c r="C362" s="104" t="s">
        <v>503</v>
      </c>
      <c r="D362" s="98" t="s">
        <v>381</v>
      </c>
      <c r="E362" s="104" t="s">
        <v>334</v>
      </c>
      <c r="F362" s="99" t="n">
        <v>1224</v>
      </c>
    </row>
    <row r="363" customFormat="false" ht="12" hidden="false" customHeight="false" outlineLevel="3" collapsed="false">
      <c r="A363" s="97" t="s">
        <v>236</v>
      </c>
      <c r="B363" s="104" t="s">
        <v>235</v>
      </c>
      <c r="C363" s="104" t="s">
        <v>503</v>
      </c>
      <c r="D363" s="98" t="s">
        <v>381</v>
      </c>
      <c r="E363" s="104" t="s">
        <v>338</v>
      </c>
      <c r="F363" s="99" t="n">
        <v>185</v>
      </c>
    </row>
    <row r="364" customFormat="false" ht="12" hidden="false" customHeight="false" outlineLevel="2" collapsed="false">
      <c r="B364" s="104"/>
      <c r="C364" s="101" t="s">
        <v>504</v>
      </c>
      <c r="E364" s="104"/>
      <c r="F364" s="99" t="n">
        <f aca="false">SUBTOTAL(9,F362:F363)</f>
        <v>1409</v>
      </c>
    </row>
    <row r="365" customFormat="false" ht="12" hidden="false" customHeight="false" outlineLevel="1" collapsed="false">
      <c r="B365" s="101" t="s">
        <v>505</v>
      </c>
      <c r="C365" s="104"/>
      <c r="E365" s="104"/>
      <c r="F365" s="99" t="n">
        <f aca="false">SUBTOTAL(9,F362:F363)</f>
        <v>1409</v>
      </c>
    </row>
    <row r="366" customFormat="false" ht="12" hidden="false" customHeight="false" outlineLevel="3" collapsed="false">
      <c r="A366" s="97" t="s">
        <v>238</v>
      </c>
      <c r="B366" s="104" t="s">
        <v>237</v>
      </c>
      <c r="C366" s="104" t="s">
        <v>506</v>
      </c>
      <c r="D366" s="98" t="s">
        <v>381</v>
      </c>
      <c r="E366" s="104" t="s">
        <v>334</v>
      </c>
      <c r="F366" s="99" t="n">
        <v>103</v>
      </c>
    </row>
    <row r="367" customFormat="false" ht="12" hidden="false" customHeight="false" outlineLevel="2" collapsed="false">
      <c r="B367" s="104"/>
      <c r="C367" s="101" t="s">
        <v>507</v>
      </c>
      <c r="E367" s="104"/>
      <c r="F367" s="99" t="n">
        <f aca="false">SUBTOTAL(9,F366)</f>
        <v>103</v>
      </c>
    </row>
    <row r="368" customFormat="false" ht="12" hidden="false" customHeight="false" outlineLevel="1" collapsed="false">
      <c r="B368" s="101" t="s">
        <v>508</v>
      </c>
      <c r="C368" s="104"/>
      <c r="E368" s="104"/>
      <c r="F368" s="99" t="n">
        <f aca="false">SUBTOTAL(9,F366)</f>
        <v>103</v>
      </c>
    </row>
    <row r="369" customFormat="false" ht="12" hidden="false" customHeight="false" outlineLevel="3" collapsed="false">
      <c r="A369" s="97" t="s">
        <v>293</v>
      </c>
      <c r="B369" s="104" t="s">
        <v>292</v>
      </c>
      <c r="C369" s="104" t="s">
        <v>509</v>
      </c>
      <c r="D369" s="98" t="s">
        <v>364</v>
      </c>
      <c r="E369" s="104" t="s">
        <v>334</v>
      </c>
      <c r="F369" s="99" t="n">
        <v>80</v>
      </c>
    </row>
    <row r="370" customFormat="false" ht="12" hidden="false" customHeight="false" outlineLevel="3" collapsed="false">
      <c r="A370" s="97" t="s">
        <v>293</v>
      </c>
      <c r="B370" s="104" t="s">
        <v>292</v>
      </c>
      <c r="C370" s="104" t="s">
        <v>509</v>
      </c>
      <c r="D370" s="98" t="s">
        <v>364</v>
      </c>
      <c r="E370" s="104" t="s">
        <v>335</v>
      </c>
      <c r="F370" s="99" t="n">
        <v>735</v>
      </c>
    </row>
    <row r="371" customFormat="false" ht="12" hidden="false" customHeight="false" outlineLevel="3" collapsed="false">
      <c r="A371" s="97" t="s">
        <v>293</v>
      </c>
      <c r="B371" s="104" t="s">
        <v>292</v>
      </c>
      <c r="C371" s="104" t="s">
        <v>509</v>
      </c>
      <c r="D371" s="98" t="s">
        <v>364</v>
      </c>
      <c r="E371" s="104" t="s">
        <v>336</v>
      </c>
      <c r="F371" s="99" t="n">
        <v>11660</v>
      </c>
    </row>
    <row r="372" customFormat="false" ht="12" hidden="false" customHeight="false" outlineLevel="3" collapsed="false">
      <c r="A372" s="97" t="s">
        <v>293</v>
      </c>
      <c r="B372" s="104" t="s">
        <v>292</v>
      </c>
      <c r="C372" s="104" t="s">
        <v>509</v>
      </c>
      <c r="D372" s="98" t="s">
        <v>364</v>
      </c>
      <c r="E372" s="104" t="s">
        <v>337</v>
      </c>
      <c r="F372" s="99" t="n">
        <v>4</v>
      </c>
    </row>
    <row r="373" customFormat="false" ht="12" hidden="false" customHeight="false" outlineLevel="3" collapsed="false">
      <c r="A373" s="97" t="s">
        <v>293</v>
      </c>
      <c r="B373" s="104" t="s">
        <v>292</v>
      </c>
      <c r="C373" s="104" t="s">
        <v>509</v>
      </c>
      <c r="D373" s="98" t="s">
        <v>364</v>
      </c>
      <c r="E373" s="104" t="s">
        <v>348</v>
      </c>
      <c r="F373" s="99" t="n">
        <v>4906</v>
      </c>
    </row>
    <row r="374" customFormat="false" ht="12" hidden="false" customHeight="false" outlineLevel="3" collapsed="false">
      <c r="A374" s="97" t="s">
        <v>293</v>
      </c>
      <c r="B374" s="104" t="s">
        <v>292</v>
      </c>
      <c r="C374" s="104" t="s">
        <v>509</v>
      </c>
      <c r="D374" s="98" t="s">
        <v>364</v>
      </c>
      <c r="E374" s="104" t="s">
        <v>348</v>
      </c>
      <c r="F374" s="99" t="n">
        <v>1343</v>
      </c>
    </row>
    <row r="375" customFormat="false" ht="12" hidden="false" customHeight="false" outlineLevel="2" collapsed="false">
      <c r="B375" s="104"/>
      <c r="C375" s="101" t="s">
        <v>510</v>
      </c>
      <c r="E375" s="104"/>
      <c r="F375" s="99" t="n">
        <f aca="false">SUBTOTAL(9,F369:F374)</f>
        <v>18728</v>
      </c>
    </row>
    <row r="376" customFormat="false" ht="12" hidden="false" customHeight="false" outlineLevel="1" collapsed="false">
      <c r="B376" s="101" t="s">
        <v>511</v>
      </c>
      <c r="C376" s="104"/>
      <c r="E376" s="104"/>
      <c r="F376" s="99" t="n">
        <f aca="false">SUBTOTAL(9,F369:F374)</f>
        <v>18728</v>
      </c>
    </row>
    <row r="377" customFormat="false" ht="12" hidden="false" customHeight="false" outlineLevel="3" collapsed="false">
      <c r="A377" s="97" t="s">
        <v>295</v>
      </c>
      <c r="B377" s="104" t="s">
        <v>294</v>
      </c>
      <c r="C377" s="104" t="s">
        <v>512</v>
      </c>
      <c r="D377" s="98" t="s">
        <v>364</v>
      </c>
      <c r="E377" s="104" t="s">
        <v>334</v>
      </c>
      <c r="F377" s="99" t="n">
        <v>333</v>
      </c>
    </row>
    <row r="378" customFormat="false" ht="12" hidden="false" customHeight="false" outlineLevel="3" collapsed="false">
      <c r="A378" s="97" t="s">
        <v>295</v>
      </c>
      <c r="B378" s="104" t="s">
        <v>294</v>
      </c>
      <c r="C378" s="104" t="s">
        <v>512</v>
      </c>
      <c r="D378" s="98" t="s">
        <v>364</v>
      </c>
      <c r="E378" s="104" t="s">
        <v>335</v>
      </c>
      <c r="F378" s="99" t="n">
        <v>2</v>
      </c>
    </row>
    <row r="379" customFormat="false" ht="12" hidden="false" customHeight="false" outlineLevel="3" collapsed="false">
      <c r="A379" s="97" t="s">
        <v>295</v>
      </c>
      <c r="B379" s="104" t="s">
        <v>294</v>
      </c>
      <c r="C379" s="104" t="s">
        <v>512</v>
      </c>
      <c r="D379" s="98" t="s">
        <v>364</v>
      </c>
      <c r="E379" s="104" t="s">
        <v>336</v>
      </c>
      <c r="F379" s="99" t="n">
        <v>14</v>
      </c>
    </row>
    <row r="380" customFormat="false" ht="12" hidden="false" customHeight="false" outlineLevel="3" collapsed="false">
      <c r="A380" s="97" t="s">
        <v>295</v>
      </c>
      <c r="B380" s="104" t="s">
        <v>294</v>
      </c>
      <c r="C380" s="104" t="s">
        <v>512</v>
      </c>
      <c r="D380" s="98" t="s">
        <v>364</v>
      </c>
      <c r="E380" s="104" t="s">
        <v>337</v>
      </c>
      <c r="F380" s="99" t="n">
        <v>0</v>
      </c>
    </row>
    <row r="381" customFormat="false" ht="12" hidden="false" customHeight="false" outlineLevel="3" collapsed="false">
      <c r="A381" s="97" t="s">
        <v>295</v>
      </c>
      <c r="B381" s="104" t="s">
        <v>294</v>
      </c>
      <c r="C381" s="104" t="s">
        <v>512</v>
      </c>
      <c r="D381" s="98" t="s">
        <v>364</v>
      </c>
      <c r="E381" s="104" t="s">
        <v>348</v>
      </c>
      <c r="F381" s="99" t="n">
        <v>143</v>
      </c>
    </row>
    <row r="382" customFormat="false" ht="12" hidden="false" customHeight="false" outlineLevel="3" collapsed="false">
      <c r="A382" s="97" t="s">
        <v>295</v>
      </c>
      <c r="B382" s="104" t="s">
        <v>294</v>
      </c>
      <c r="C382" s="104" t="s">
        <v>512</v>
      </c>
      <c r="D382" s="98" t="s">
        <v>364</v>
      </c>
      <c r="E382" s="104" t="s">
        <v>348</v>
      </c>
      <c r="F382" s="99" t="n">
        <v>39</v>
      </c>
    </row>
    <row r="383" customFormat="false" ht="12" hidden="false" customHeight="false" outlineLevel="2" collapsed="false">
      <c r="B383" s="104"/>
      <c r="C383" s="101" t="s">
        <v>513</v>
      </c>
      <c r="E383" s="104"/>
      <c r="F383" s="99" t="n">
        <f aca="false">SUBTOTAL(9,F377:F382)</f>
        <v>531</v>
      </c>
    </row>
    <row r="384" customFormat="false" ht="12" hidden="false" customHeight="false" outlineLevel="1" collapsed="false">
      <c r="B384" s="101" t="s">
        <v>514</v>
      </c>
      <c r="C384" s="104"/>
      <c r="E384" s="104"/>
      <c r="F384" s="99" t="n">
        <f aca="false">SUBTOTAL(9,F377:F382)</f>
        <v>531</v>
      </c>
    </row>
    <row r="385" customFormat="false" ht="12" hidden="false" customHeight="false" outlineLevel="3" collapsed="false">
      <c r="A385" s="97" t="s">
        <v>70</v>
      </c>
      <c r="B385" s="104" t="s">
        <v>69</v>
      </c>
      <c r="C385" s="104" t="s">
        <v>373</v>
      </c>
      <c r="D385" s="98" t="s">
        <v>364</v>
      </c>
      <c r="E385" s="104" t="s">
        <v>334</v>
      </c>
      <c r="F385" s="99" t="n">
        <v>11347</v>
      </c>
    </row>
    <row r="386" customFormat="false" ht="12" hidden="false" customHeight="false" outlineLevel="3" collapsed="false">
      <c r="A386" s="97" t="s">
        <v>70</v>
      </c>
      <c r="B386" s="104" t="s">
        <v>69</v>
      </c>
      <c r="C386" s="104" t="s">
        <v>373</v>
      </c>
      <c r="D386" s="98" t="s">
        <v>364</v>
      </c>
      <c r="E386" s="104" t="s">
        <v>335</v>
      </c>
      <c r="F386" s="99" t="n">
        <v>69</v>
      </c>
    </row>
    <row r="387" customFormat="false" ht="12" hidden="false" customHeight="false" outlineLevel="3" collapsed="false">
      <c r="A387" s="97" t="s">
        <v>70</v>
      </c>
      <c r="B387" s="104" t="s">
        <v>69</v>
      </c>
      <c r="C387" s="104" t="s">
        <v>373</v>
      </c>
      <c r="D387" s="98" t="s">
        <v>364</v>
      </c>
      <c r="E387" s="104" t="s">
        <v>336</v>
      </c>
      <c r="F387" s="99" t="n">
        <v>468</v>
      </c>
    </row>
    <row r="388" customFormat="false" ht="12" hidden="false" customHeight="false" outlineLevel="3" collapsed="false">
      <c r="A388" s="97" t="s">
        <v>70</v>
      </c>
      <c r="B388" s="104" t="s">
        <v>69</v>
      </c>
      <c r="C388" s="104" t="s">
        <v>373</v>
      </c>
      <c r="D388" s="98" t="s">
        <v>364</v>
      </c>
      <c r="E388" s="104" t="s">
        <v>337</v>
      </c>
      <c r="F388" s="99" t="n">
        <v>3</v>
      </c>
    </row>
    <row r="389" customFormat="false" ht="12" hidden="false" customHeight="false" outlineLevel="3" collapsed="false">
      <c r="A389" s="97" t="s">
        <v>70</v>
      </c>
      <c r="B389" s="104" t="s">
        <v>69</v>
      </c>
      <c r="C389" s="104" t="s">
        <v>373</v>
      </c>
      <c r="D389" s="98" t="s">
        <v>364</v>
      </c>
      <c r="E389" s="104" t="s">
        <v>348</v>
      </c>
      <c r="F389" s="99" t="n">
        <v>4198</v>
      </c>
    </row>
    <row r="390" customFormat="false" ht="12" hidden="false" customHeight="false" outlineLevel="3" collapsed="false">
      <c r="A390" s="97" t="s">
        <v>70</v>
      </c>
      <c r="B390" s="104" t="s">
        <v>69</v>
      </c>
      <c r="C390" s="104" t="s">
        <v>373</v>
      </c>
      <c r="D390" s="98" t="s">
        <v>364</v>
      </c>
      <c r="E390" s="104" t="s">
        <v>348</v>
      </c>
      <c r="F390" s="99" t="n">
        <v>1149</v>
      </c>
    </row>
    <row r="391" customFormat="false" ht="12" hidden="false" customHeight="false" outlineLevel="2" collapsed="false">
      <c r="B391" s="104"/>
      <c r="C391" s="101" t="s">
        <v>374</v>
      </c>
      <c r="E391" s="104"/>
      <c r="F391" s="99" t="n">
        <f aca="false">SUBTOTAL(9,F385:F390)</f>
        <v>17234</v>
      </c>
    </row>
    <row r="392" customFormat="false" ht="12" hidden="false" customHeight="false" outlineLevel="1" collapsed="false">
      <c r="B392" s="101" t="s">
        <v>515</v>
      </c>
      <c r="C392" s="104"/>
      <c r="E392" s="104"/>
      <c r="F392" s="99" t="n">
        <f aca="false">SUBTOTAL(9,F385:F390)</f>
        <v>17234</v>
      </c>
    </row>
    <row r="393" customFormat="false" ht="12" hidden="false" customHeight="false" outlineLevel="3" collapsed="false">
      <c r="A393" s="97" t="s">
        <v>70</v>
      </c>
      <c r="B393" s="104" t="s">
        <v>71</v>
      </c>
      <c r="C393" s="104" t="s">
        <v>370</v>
      </c>
      <c r="D393" s="98" t="s">
        <v>364</v>
      </c>
      <c r="E393" s="104" t="s">
        <v>334</v>
      </c>
      <c r="F393" s="99" t="n">
        <v>6796</v>
      </c>
    </row>
    <row r="394" customFormat="false" ht="12" hidden="false" customHeight="false" outlineLevel="3" collapsed="false">
      <c r="A394" s="97" t="s">
        <v>70</v>
      </c>
      <c r="B394" s="104" t="s">
        <v>71</v>
      </c>
      <c r="C394" s="104" t="s">
        <v>370</v>
      </c>
      <c r="D394" s="98" t="s">
        <v>364</v>
      </c>
      <c r="E394" s="104" t="s">
        <v>335</v>
      </c>
      <c r="F394" s="99" t="n">
        <v>41</v>
      </c>
    </row>
    <row r="395" customFormat="false" ht="12" hidden="false" customHeight="false" outlineLevel="3" collapsed="false">
      <c r="A395" s="97" t="s">
        <v>70</v>
      </c>
      <c r="B395" s="104" t="s">
        <v>71</v>
      </c>
      <c r="C395" s="104" t="s">
        <v>370</v>
      </c>
      <c r="D395" s="98" t="s">
        <v>364</v>
      </c>
      <c r="E395" s="104" t="s">
        <v>336</v>
      </c>
      <c r="F395" s="99" t="n">
        <v>280</v>
      </c>
    </row>
    <row r="396" customFormat="false" ht="12" hidden="false" customHeight="false" outlineLevel="3" collapsed="false">
      <c r="A396" s="97" t="s">
        <v>70</v>
      </c>
      <c r="B396" s="104" t="s">
        <v>71</v>
      </c>
      <c r="C396" s="104" t="s">
        <v>370</v>
      </c>
      <c r="D396" s="98" t="s">
        <v>364</v>
      </c>
      <c r="E396" s="104" t="s">
        <v>337</v>
      </c>
      <c r="F396" s="99" t="n">
        <v>2</v>
      </c>
    </row>
    <row r="397" customFormat="false" ht="12" hidden="false" customHeight="false" outlineLevel="3" collapsed="false">
      <c r="A397" s="97" t="s">
        <v>70</v>
      </c>
      <c r="B397" s="104" t="s">
        <v>71</v>
      </c>
      <c r="C397" s="104" t="s">
        <v>370</v>
      </c>
      <c r="D397" s="98" t="s">
        <v>364</v>
      </c>
      <c r="E397" s="104" t="s">
        <v>348</v>
      </c>
      <c r="F397" s="99" t="n">
        <v>2515</v>
      </c>
    </row>
    <row r="398" customFormat="false" ht="12" hidden="false" customHeight="false" outlineLevel="3" collapsed="false">
      <c r="A398" s="97" t="s">
        <v>70</v>
      </c>
      <c r="B398" s="104" t="s">
        <v>71</v>
      </c>
      <c r="C398" s="104" t="s">
        <v>370</v>
      </c>
      <c r="D398" s="98" t="s">
        <v>364</v>
      </c>
      <c r="E398" s="104" t="s">
        <v>348</v>
      </c>
      <c r="F398" s="99" t="n">
        <v>687</v>
      </c>
    </row>
    <row r="399" customFormat="false" ht="12" hidden="false" customHeight="false" outlineLevel="2" collapsed="false">
      <c r="B399" s="104"/>
      <c r="C399" s="101" t="s">
        <v>371</v>
      </c>
      <c r="E399" s="104"/>
      <c r="F399" s="99" t="n">
        <f aca="false">SUBTOTAL(9,F393:F398)</f>
        <v>10321</v>
      </c>
    </row>
    <row r="400" customFormat="false" ht="12" hidden="false" customHeight="false" outlineLevel="1" collapsed="false">
      <c r="B400" s="101" t="s">
        <v>516</v>
      </c>
      <c r="C400" s="104"/>
      <c r="E400" s="104"/>
      <c r="F400" s="99" t="n">
        <f aca="false">SUBTOTAL(9,F393:F398)</f>
        <v>10321</v>
      </c>
    </row>
    <row r="401" customFormat="false" ht="12" hidden="false" customHeight="false" outlineLevel="3" collapsed="false">
      <c r="A401" s="97" t="s">
        <v>297</v>
      </c>
      <c r="B401" s="104" t="s">
        <v>296</v>
      </c>
      <c r="C401" s="104" t="s">
        <v>517</v>
      </c>
      <c r="D401" s="98" t="s">
        <v>364</v>
      </c>
      <c r="E401" s="104" t="s">
        <v>334</v>
      </c>
      <c r="F401" s="99" t="n">
        <v>657</v>
      </c>
    </row>
    <row r="402" customFormat="false" ht="12" hidden="false" customHeight="false" outlineLevel="3" collapsed="false">
      <c r="A402" s="97" t="s">
        <v>297</v>
      </c>
      <c r="B402" s="104" t="s">
        <v>296</v>
      </c>
      <c r="C402" s="104" t="s">
        <v>517</v>
      </c>
      <c r="D402" s="98" t="s">
        <v>364</v>
      </c>
      <c r="E402" s="104" t="s">
        <v>335</v>
      </c>
      <c r="F402" s="99" t="n">
        <v>71</v>
      </c>
    </row>
    <row r="403" customFormat="false" ht="12" hidden="false" customHeight="false" outlineLevel="3" collapsed="false">
      <c r="A403" s="97" t="s">
        <v>297</v>
      </c>
      <c r="B403" s="104" t="s">
        <v>296</v>
      </c>
      <c r="C403" s="104" t="s">
        <v>517</v>
      </c>
      <c r="D403" s="98" t="s">
        <v>364</v>
      </c>
      <c r="E403" s="104" t="s">
        <v>336</v>
      </c>
      <c r="F403" s="99" t="n">
        <v>10426</v>
      </c>
    </row>
    <row r="404" customFormat="false" ht="12" hidden="false" customHeight="false" outlineLevel="3" collapsed="false">
      <c r="A404" s="97" t="s">
        <v>297</v>
      </c>
      <c r="B404" s="104" t="s">
        <v>296</v>
      </c>
      <c r="C404" s="104" t="s">
        <v>517</v>
      </c>
      <c r="D404" s="98" t="s">
        <v>364</v>
      </c>
      <c r="E404" s="104" t="s">
        <v>337</v>
      </c>
      <c r="F404" s="99" t="n">
        <v>4</v>
      </c>
    </row>
    <row r="405" customFormat="false" ht="12" hidden="false" customHeight="false" outlineLevel="3" collapsed="false">
      <c r="A405" s="97" t="s">
        <v>297</v>
      </c>
      <c r="B405" s="104" t="s">
        <v>296</v>
      </c>
      <c r="C405" s="104" t="s">
        <v>517</v>
      </c>
      <c r="D405" s="98" t="s">
        <v>364</v>
      </c>
      <c r="E405" s="104" t="s">
        <v>348</v>
      </c>
      <c r="F405" s="99" t="n">
        <v>4388</v>
      </c>
    </row>
    <row r="406" customFormat="false" ht="12" hidden="false" customHeight="false" outlineLevel="3" collapsed="false">
      <c r="A406" s="97" t="s">
        <v>297</v>
      </c>
      <c r="B406" s="104" t="s">
        <v>296</v>
      </c>
      <c r="C406" s="104" t="s">
        <v>517</v>
      </c>
      <c r="D406" s="98" t="s">
        <v>364</v>
      </c>
      <c r="E406" s="104" t="s">
        <v>348</v>
      </c>
      <c r="F406" s="99" t="n">
        <v>1201</v>
      </c>
    </row>
    <row r="407" customFormat="false" ht="12" hidden="false" customHeight="false" outlineLevel="2" collapsed="false">
      <c r="B407" s="104"/>
      <c r="C407" s="101" t="s">
        <v>518</v>
      </c>
      <c r="E407" s="104"/>
      <c r="F407" s="99" t="n">
        <f aca="false">SUBTOTAL(9,F401:F406)</f>
        <v>16747</v>
      </c>
    </row>
    <row r="408" customFormat="false" ht="12" hidden="false" customHeight="false" outlineLevel="3" collapsed="false">
      <c r="A408" s="97" t="s">
        <v>297</v>
      </c>
      <c r="B408" s="104" t="s">
        <v>296</v>
      </c>
      <c r="C408" s="104" t="s">
        <v>519</v>
      </c>
      <c r="D408" s="98" t="s">
        <v>364</v>
      </c>
      <c r="E408" s="104" t="s">
        <v>334</v>
      </c>
      <c r="F408" s="99" t="n">
        <v>16</v>
      </c>
    </row>
    <row r="409" customFormat="false" ht="12" hidden="false" customHeight="false" outlineLevel="3" collapsed="false">
      <c r="A409" s="97" t="s">
        <v>297</v>
      </c>
      <c r="B409" s="104" t="s">
        <v>296</v>
      </c>
      <c r="C409" s="104" t="s">
        <v>519</v>
      </c>
      <c r="D409" s="98" t="s">
        <v>364</v>
      </c>
      <c r="E409" s="104" t="s">
        <v>335</v>
      </c>
      <c r="F409" s="99" t="n">
        <v>1</v>
      </c>
    </row>
    <row r="410" customFormat="false" ht="12" hidden="false" customHeight="false" outlineLevel="3" collapsed="false">
      <c r="A410" s="97" t="s">
        <v>297</v>
      </c>
      <c r="B410" s="104" t="s">
        <v>296</v>
      </c>
      <c r="C410" s="104" t="s">
        <v>519</v>
      </c>
      <c r="D410" s="98" t="s">
        <v>364</v>
      </c>
      <c r="E410" s="104" t="s">
        <v>336</v>
      </c>
      <c r="F410" s="99" t="n">
        <v>273</v>
      </c>
    </row>
    <row r="411" customFormat="false" ht="12" hidden="false" customHeight="false" outlineLevel="3" collapsed="false">
      <c r="A411" s="97" t="s">
        <v>297</v>
      </c>
      <c r="B411" s="104" t="s">
        <v>296</v>
      </c>
      <c r="C411" s="104" t="s">
        <v>519</v>
      </c>
      <c r="D411" s="98" t="s">
        <v>364</v>
      </c>
      <c r="E411" s="104" t="s">
        <v>337</v>
      </c>
      <c r="F411" s="99" t="n">
        <v>0</v>
      </c>
    </row>
    <row r="412" customFormat="false" ht="12" hidden="false" customHeight="false" outlineLevel="3" collapsed="false">
      <c r="A412" s="97" t="s">
        <v>297</v>
      </c>
      <c r="B412" s="104" t="s">
        <v>296</v>
      </c>
      <c r="C412" s="104" t="s">
        <v>519</v>
      </c>
      <c r="D412" s="98" t="s">
        <v>364</v>
      </c>
      <c r="E412" s="104" t="s">
        <v>348</v>
      </c>
      <c r="F412" s="99" t="n">
        <v>114</v>
      </c>
    </row>
    <row r="413" customFormat="false" ht="12" hidden="false" customHeight="false" outlineLevel="3" collapsed="false">
      <c r="A413" s="97" t="s">
        <v>297</v>
      </c>
      <c r="B413" s="104" t="s">
        <v>296</v>
      </c>
      <c r="C413" s="104" t="s">
        <v>519</v>
      </c>
      <c r="D413" s="98" t="s">
        <v>364</v>
      </c>
      <c r="E413" s="104" t="s">
        <v>348</v>
      </c>
      <c r="F413" s="99" t="n">
        <v>30</v>
      </c>
    </row>
    <row r="414" customFormat="false" ht="12" hidden="false" customHeight="false" outlineLevel="2" collapsed="false">
      <c r="B414" s="104"/>
      <c r="C414" s="101" t="s">
        <v>520</v>
      </c>
      <c r="E414" s="104"/>
      <c r="F414" s="99" t="n">
        <f aca="false">SUBTOTAL(9,F408:F413)</f>
        <v>434</v>
      </c>
    </row>
    <row r="415" customFormat="false" ht="12" hidden="false" customHeight="false" outlineLevel="1" collapsed="false">
      <c r="B415" s="101" t="s">
        <v>521</v>
      </c>
      <c r="C415" s="104"/>
      <c r="E415" s="104"/>
      <c r="F415" s="99" t="n">
        <f aca="false">SUBTOTAL(9,F401:F413)</f>
        <v>17181</v>
      </c>
    </row>
    <row r="416" customFormat="false" ht="12" hidden="false" customHeight="false" outlineLevel="3" collapsed="false">
      <c r="A416" s="97" t="s">
        <v>240</v>
      </c>
      <c r="B416" s="104" t="s">
        <v>239</v>
      </c>
      <c r="C416" s="104" t="s">
        <v>522</v>
      </c>
      <c r="D416" s="98" t="s">
        <v>381</v>
      </c>
      <c r="E416" s="104" t="s">
        <v>334</v>
      </c>
      <c r="F416" s="99" t="n">
        <v>787</v>
      </c>
    </row>
    <row r="417" customFormat="false" ht="12" hidden="false" customHeight="false" outlineLevel="2" collapsed="false">
      <c r="B417" s="104"/>
      <c r="C417" s="101" t="s">
        <v>523</v>
      </c>
      <c r="E417" s="104"/>
      <c r="F417" s="99" t="n">
        <f aca="false">SUBTOTAL(9,F416)</f>
        <v>787</v>
      </c>
    </row>
    <row r="418" customFormat="false" ht="12" hidden="false" customHeight="false" outlineLevel="1" collapsed="false">
      <c r="B418" s="101" t="s">
        <v>524</v>
      </c>
      <c r="C418" s="104"/>
      <c r="E418" s="104"/>
      <c r="F418" s="99" t="n">
        <f aca="false">SUBTOTAL(9,F416)</f>
        <v>787</v>
      </c>
    </row>
    <row r="419" customFormat="false" ht="12" hidden="false" customHeight="false" outlineLevel="3" collapsed="false">
      <c r="A419" s="97" t="s">
        <v>242</v>
      </c>
      <c r="B419" s="104" t="s">
        <v>241</v>
      </c>
      <c r="C419" s="104" t="s">
        <v>525</v>
      </c>
      <c r="D419" s="98" t="s">
        <v>381</v>
      </c>
      <c r="E419" s="104" t="s">
        <v>334</v>
      </c>
      <c r="F419" s="99" t="n">
        <v>509</v>
      </c>
    </row>
    <row r="420" customFormat="false" ht="12" hidden="false" customHeight="false" outlineLevel="3" collapsed="false">
      <c r="A420" s="97" t="s">
        <v>242</v>
      </c>
      <c r="B420" s="104" t="s">
        <v>241</v>
      </c>
      <c r="C420" s="104" t="s">
        <v>525</v>
      </c>
      <c r="D420" s="98" t="s">
        <v>381</v>
      </c>
      <c r="E420" s="104" t="s">
        <v>338</v>
      </c>
      <c r="F420" s="99" t="n">
        <v>17</v>
      </c>
    </row>
    <row r="421" customFormat="false" ht="12" hidden="false" customHeight="false" outlineLevel="2" collapsed="false">
      <c r="B421" s="104"/>
      <c r="C421" s="101" t="s">
        <v>526</v>
      </c>
      <c r="E421" s="104"/>
      <c r="F421" s="99" t="n">
        <f aca="false">SUBTOTAL(9,F419:F420)</f>
        <v>526</v>
      </c>
    </row>
    <row r="422" customFormat="false" ht="12" hidden="false" customHeight="false" outlineLevel="1" collapsed="false">
      <c r="B422" s="101" t="s">
        <v>527</v>
      </c>
      <c r="C422" s="104"/>
      <c r="E422" s="104"/>
      <c r="F422" s="99" t="n">
        <f aca="false">SUBTOTAL(9,F419:F420)</f>
        <v>526</v>
      </c>
    </row>
    <row r="423" customFormat="false" ht="12" hidden="false" customHeight="false" outlineLevel="3" collapsed="false">
      <c r="A423" s="97" t="s">
        <v>244</v>
      </c>
      <c r="B423" s="104" t="s">
        <v>243</v>
      </c>
      <c r="C423" s="104" t="s">
        <v>528</v>
      </c>
      <c r="D423" s="98" t="s">
        <v>381</v>
      </c>
      <c r="E423" s="104" t="s">
        <v>334</v>
      </c>
      <c r="F423" s="99" t="n">
        <v>263</v>
      </c>
    </row>
    <row r="424" customFormat="false" ht="12" hidden="false" customHeight="false" outlineLevel="3" collapsed="false">
      <c r="A424" s="97" t="s">
        <v>244</v>
      </c>
      <c r="B424" s="104" t="s">
        <v>243</v>
      </c>
      <c r="C424" s="104" t="s">
        <v>528</v>
      </c>
      <c r="D424" s="98" t="s">
        <v>381</v>
      </c>
      <c r="E424" s="104" t="s">
        <v>335</v>
      </c>
      <c r="F424" s="99" t="n">
        <v>1288</v>
      </c>
    </row>
    <row r="425" customFormat="false" ht="12" hidden="false" customHeight="false" outlineLevel="3" collapsed="false">
      <c r="A425" s="97" t="s">
        <v>244</v>
      </c>
      <c r="B425" s="104" t="s">
        <v>243</v>
      </c>
      <c r="C425" s="104" t="s">
        <v>528</v>
      </c>
      <c r="D425" s="98" t="s">
        <v>381</v>
      </c>
      <c r="E425" s="104" t="s">
        <v>336</v>
      </c>
      <c r="F425" s="99" t="n">
        <v>525</v>
      </c>
    </row>
    <row r="426" customFormat="false" ht="12" hidden="false" customHeight="false" outlineLevel="2" collapsed="false">
      <c r="B426" s="104"/>
      <c r="C426" s="101" t="s">
        <v>529</v>
      </c>
      <c r="E426" s="104"/>
      <c r="F426" s="99" t="n">
        <f aca="false">SUBTOTAL(9,F423:F425)</f>
        <v>2076</v>
      </c>
    </row>
    <row r="427" customFormat="false" ht="12" hidden="false" customHeight="false" outlineLevel="1" collapsed="false">
      <c r="B427" s="101" t="s">
        <v>530</v>
      </c>
      <c r="C427" s="104"/>
      <c r="E427" s="104"/>
      <c r="F427" s="99" t="n">
        <f aca="false">SUBTOTAL(9,F423:F425)</f>
        <v>2076</v>
      </c>
    </row>
    <row r="428" customFormat="false" ht="12" hidden="false" customHeight="false" outlineLevel="3" collapsed="false">
      <c r="A428" s="97" t="s">
        <v>246</v>
      </c>
      <c r="B428" s="104" t="s">
        <v>245</v>
      </c>
      <c r="C428" s="104" t="s">
        <v>531</v>
      </c>
      <c r="D428" s="98" t="s">
        <v>381</v>
      </c>
      <c r="E428" s="104" t="s">
        <v>334</v>
      </c>
      <c r="F428" s="99" t="n">
        <v>2120</v>
      </c>
    </row>
    <row r="429" customFormat="false" ht="12" hidden="false" customHeight="false" outlineLevel="3" collapsed="false">
      <c r="A429" s="97" t="s">
        <v>246</v>
      </c>
      <c r="B429" s="104" t="s">
        <v>245</v>
      </c>
      <c r="C429" s="104" t="s">
        <v>531</v>
      </c>
      <c r="D429" s="98" t="s">
        <v>381</v>
      </c>
      <c r="E429" s="104" t="s">
        <v>338</v>
      </c>
      <c r="F429" s="99" t="n">
        <v>37</v>
      </c>
    </row>
    <row r="430" customFormat="false" ht="12" hidden="false" customHeight="false" outlineLevel="3" collapsed="false">
      <c r="A430" s="97" t="s">
        <v>246</v>
      </c>
      <c r="B430" s="104" t="s">
        <v>245</v>
      </c>
      <c r="C430" s="104" t="s">
        <v>531</v>
      </c>
      <c r="D430" s="98" t="s">
        <v>381</v>
      </c>
      <c r="E430" s="104" t="s">
        <v>348</v>
      </c>
      <c r="F430" s="99" t="n">
        <v>246</v>
      </c>
    </row>
    <row r="431" customFormat="false" ht="12" hidden="false" customHeight="false" outlineLevel="2" collapsed="false">
      <c r="B431" s="104"/>
      <c r="C431" s="101" t="s">
        <v>532</v>
      </c>
      <c r="E431" s="104"/>
      <c r="F431" s="99" t="n">
        <f aca="false">SUBTOTAL(9,F428:F430)</f>
        <v>2403</v>
      </c>
    </row>
    <row r="432" customFormat="false" ht="12" hidden="false" customHeight="false" outlineLevel="1" collapsed="false">
      <c r="B432" s="101" t="s">
        <v>533</v>
      </c>
      <c r="C432" s="104"/>
      <c r="E432" s="104"/>
      <c r="F432" s="99" t="n">
        <f aca="false">SUBTOTAL(9,F428:F430)</f>
        <v>2403</v>
      </c>
    </row>
    <row r="433" customFormat="false" ht="12" hidden="false" customHeight="false" outlineLevel="3" collapsed="false">
      <c r="A433" s="97" t="s">
        <v>248</v>
      </c>
      <c r="B433" s="104" t="s">
        <v>247</v>
      </c>
      <c r="C433" s="104" t="s">
        <v>534</v>
      </c>
      <c r="D433" s="98" t="s">
        <v>381</v>
      </c>
      <c r="E433" s="104" t="s">
        <v>334</v>
      </c>
      <c r="F433" s="99" t="n">
        <v>384</v>
      </c>
    </row>
    <row r="434" customFormat="false" ht="12" hidden="false" customHeight="false" outlineLevel="2" collapsed="false">
      <c r="B434" s="104"/>
      <c r="C434" s="101" t="s">
        <v>535</v>
      </c>
      <c r="E434" s="104"/>
      <c r="F434" s="99" t="n">
        <f aca="false">SUBTOTAL(9,F433)</f>
        <v>384</v>
      </c>
    </row>
    <row r="435" customFormat="false" ht="12" hidden="false" customHeight="false" outlineLevel="1" collapsed="false">
      <c r="B435" s="101" t="s">
        <v>536</v>
      </c>
      <c r="C435" s="104"/>
      <c r="E435" s="104"/>
      <c r="F435" s="99" t="n">
        <f aca="false">SUBTOTAL(9,F433)</f>
        <v>384</v>
      </c>
    </row>
    <row r="436" customFormat="false" ht="12" hidden="false" customHeight="false" outlineLevel="3" collapsed="false">
      <c r="A436" s="97" t="s">
        <v>250</v>
      </c>
      <c r="B436" s="104" t="s">
        <v>249</v>
      </c>
      <c r="C436" s="104" t="s">
        <v>537</v>
      </c>
      <c r="D436" s="98" t="s">
        <v>381</v>
      </c>
      <c r="E436" s="104" t="s">
        <v>334</v>
      </c>
      <c r="F436" s="99" t="n">
        <v>159</v>
      </c>
    </row>
    <row r="437" customFormat="false" ht="12" hidden="false" customHeight="false" outlineLevel="3" collapsed="false">
      <c r="A437" s="97" t="s">
        <v>250</v>
      </c>
      <c r="B437" s="104" t="s">
        <v>249</v>
      </c>
      <c r="C437" s="104" t="s">
        <v>537</v>
      </c>
      <c r="D437" s="98" t="s">
        <v>381</v>
      </c>
      <c r="E437" s="104" t="s">
        <v>338</v>
      </c>
      <c r="F437" s="99" t="n">
        <v>10</v>
      </c>
    </row>
    <row r="438" customFormat="false" ht="12" hidden="false" customHeight="false" outlineLevel="2" collapsed="false">
      <c r="B438" s="104"/>
      <c r="C438" s="101" t="s">
        <v>538</v>
      </c>
      <c r="E438" s="104"/>
      <c r="F438" s="99" t="n">
        <f aca="false">SUBTOTAL(9,F436:F437)</f>
        <v>169</v>
      </c>
    </row>
    <row r="439" customFormat="false" ht="12" hidden="false" customHeight="false" outlineLevel="1" collapsed="false">
      <c r="B439" s="101" t="s">
        <v>539</v>
      </c>
      <c r="C439" s="104"/>
      <c r="E439" s="104"/>
      <c r="F439" s="99" t="n">
        <f aca="false">SUBTOTAL(9,F436:F437)</f>
        <v>169</v>
      </c>
    </row>
    <row r="440" customFormat="false" ht="12" hidden="false" customHeight="false" outlineLevel="3" collapsed="false">
      <c r="A440" s="97" t="s">
        <v>252</v>
      </c>
      <c r="B440" s="104" t="s">
        <v>251</v>
      </c>
      <c r="C440" s="104" t="s">
        <v>540</v>
      </c>
      <c r="D440" s="98" t="s">
        <v>381</v>
      </c>
      <c r="E440" s="104" t="s">
        <v>334</v>
      </c>
      <c r="F440" s="99" t="n">
        <v>878</v>
      </c>
    </row>
    <row r="441" customFormat="false" ht="12" hidden="false" customHeight="false" outlineLevel="3" collapsed="false">
      <c r="A441" s="97" t="s">
        <v>252</v>
      </c>
      <c r="B441" s="104" t="s">
        <v>251</v>
      </c>
      <c r="C441" s="104" t="s">
        <v>540</v>
      </c>
      <c r="D441" s="98" t="s">
        <v>381</v>
      </c>
      <c r="E441" s="104" t="s">
        <v>336</v>
      </c>
      <c r="F441" s="99" t="n">
        <v>73</v>
      </c>
    </row>
    <row r="442" customFormat="false" ht="12" hidden="false" customHeight="false" outlineLevel="3" collapsed="false">
      <c r="A442" s="97" t="s">
        <v>252</v>
      </c>
      <c r="B442" s="104" t="s">
        <v>251</v>
      </c>
      <c r="C442" s="104" t="s">
        <v>540</v>
      </c>
      <c r="D442" s="98" t="s">
        <v>381</v>
      </c>
      <c r="E442" s="104" t="s">
        <v>348</v>
      </c>
      <c r="F442" s="99" t="n">
        <v>101</v>
      </c>
    </row>
    <row r="443" customFormat="false" ht="12" hidden="false" customHeight="false" outlineLevel="2" collapsed="false">
      <c r="B443" s="104"/>
      <c r="C443" s="101" t="s">
        <v>541</v>
      </c>
      <c r="E443" s="104"/>
      <c r="F443" s="99" t="n">
        <f aca="false">SUBTOTAL(9,F440:F442)</f>
        <v>1052</v>
      </c>
    </row>
    <row r="444" customFormat="false" ht="12" hidden="false" customHeight="false" outlineLevel="1" collapsed="false">
      <c r="B444" s="101" t="s">
        <v>542</v>
      </c>
      <c r="C444" s="104"/>
      <c r="E444" s="104"/>
      <c r="F444" s="99" t="n">
        <f aca="false">SUBTOTAL(9,F440:F442)</f>
        <v>1052</v>
      </c>
    </row>
    <row r="445" customFormat="false" ht="12" hidden="false" customHeight="false" outlineLevel="3" collapsed="false">
      <c r="A445" s="97" t="s">
        <v>194</v>
      </c>
      <c r="B445" s="104" t="s">
        <v>193</v>
      </c>
      <c r="C445" s="104" t="s">
        <v>543</v>
      </c>
      <c r="D445" s="98" t="s">
        <v>364</v>
      </c>
      <c r="E445" s="104" t="s">
        <v>348</v>
      </c>
      <c r="F445" s="99" t="n">
        <v>646</v>
      </c>
    </row>
    <row r="446" customFormat="false" ht="12" hidden="false" customHeight="false" outlineLevel="2" collapsed="false">
      <c r="B446" s="104"/>
      <c r="C446" s="101" t="s">
        <v>544</v>
      </c>
      <c r="E446" s="104"/>
      <c r="F446" s="99" t="n">
        <f aca="false">SUBTOTAL(9,F445)</f>
        <v>646</v>
      </c>
    </row>
    <row r="447" customFormat="false" ht="12" hidden="false" customHeight="false" outlineLevel="1" collapsed="false">
      <c r="B447" s="101" t="s">
        <v>545</v>
      </c>
      <c r="C447" s="104"/>
      <c r="E447" s="104"/>
      <c r="F447" s="99" t="n">
        <f aca="false">SUBTOTAL(9,F445)</f>
        <v>646</v>
      </c>
    </row>
    <row r="448" customFormat="false" ht="12" hidden="false" customHeight="false" outlineLevel="3" collapsed="false">
      <c r="A448" s="97" t="s">
        <v>546</v>
      </c>
      <c r="B448" s="104" t="s">
        <v>195</v>
      </c>
      <c r="C448" s="104" t="s">
        <v>421</v>
      </c>
      <c r="D448" s="98" t="s">
        <v>364</v>
      </c>
      <c r="E448" s="104" t="s">
        <v>334</v>
      </c>
      <c r="F448" s="99" t="n">
        <v>7014</v>
      </c>
    </row>
    <row r="449" customFormat="false" ht="12" hidden="false" customHeight="false" outlineLevel="3" collapsed="false">
      <c r="A449" s="97" t="s">
        <v>546</v>
      </c>
      <c r="B449" s="104" t="s">
        <v>195</v>
      </c>
      <c r="C449" s="104" t="s">
        <v>421</v>
      </c>
      <c r="D449" s="98" t="s">
        <v>364</v>
      </c>
      <c r="E449" s="104" t="s">
        <v>335</v>
      </c>
      <c r="F449" s="99" t="n">
        <v>48</v>
      </c>
    </row>
    <row r="450" customFormat="false" ht="12" hidden="false" customHeight="false" outlineLevel="3" collapsed="false">
      <c r="A450" s="97" t="s">
        <v>546</v>
      </c>
      <c r="B450" s="104" t="s">
        <v>195</v>
      </c>
      <c r="C450" s="104" t="s">
        <v>421</v>
      </c>
      <c r="D450" s="98" t="s">
        <v>364</v>
      </c>
      <c r="E450" s="104" t="s">
        <v>336</v>
      </c>
      <c r="F450" s="99" t="n">
        <v>333</v>
      </c>
    </row>
    <row r="451" customFormat="false" ht="12" hidden="false" customHeight="false" outlineLevel="3" collapsed="false">
      <c r="A451" s="97" t="s">
        <v>546</v>
      </c>
      <c r="B451" s="104" t="s">
        <v>195</v>
      </c>
      <c r="C451" s="104" t="s">
        <v>421</v>
      </c>
      <c r="D451" s="98" t="s">
        <v>364</v>
      </c>
      <c r="E451" s="104" t="s">
        <v>339</v>
      </c>
      <c r="F451" s="99" t="n">
        <v>1879</v>
      </c>
    </row>
    <row r="452" customFormat="false" ht="12" hidden="false" customHeight="false" outlineLevel="3" collapsed="false">
      <c r="A452" s="97" t="s">
        <v>546</v>
      </c>
      <c r="B452" s="104" t="s">
        <v>195</v>
      </c>
      <c r="C452" s="104" t="s">
        <v>421</v>
      </c>
      <c r="D452" s="98" t="s">
        <v>364</v>
      </c>
      <c r="E452" s="104" t="s">
        <v>337</v>
      </c>
      <c r="F452" s="99" t="n">
        <v>2</v>
      </c>
    </row>
    <row r="453" customFormat="false" ht="12" hidden="false" customHeight="false" outlineLevel="3" collapsed="false">
      <c r="A453" s="97" t="s">
        <v>546</v>
      </c>
      <c r="B453" s="104" t="s">
        <v>195</v>
      </c>
      <c r="C453" s="104" t="s">
        <v>421</v>
      </c>
      <c r="D453" s="98" t="s">
        <v>364</v>
      </c>
      <c r="E453" s="104" t="s">
        <v>348</v>
      </c>
      <c r="F453" s="99" t="n">
        <v>5534</v>
      </c>
    </row>
    <row r="454" customFormat="false" ht="12" hidden="false" customHeight="false" outlineLevel="2" collapsed="false">
      <c r="B454" s="104"/>
      <c r="C454" s="101" t="s">
        <v>422</v>
      </c>
      <c r="E454" s="104"/>
      <c r="F454" s="99" t="n">
        <f aca="false">SUBTOTAL(9,F448:F453)</f>
        <v>14810</v>
      </c>
    </row>
    <row r="455" customFormat="false" ht="12" hidden="false" customHeight="false" outlineLevel="3" collapsed="false">
      <c r="A455" s="97" t="s">
        <v>546</v>
      </c>
      <c r="B455" s="104" t="s">
        <v>195</v>
      </c>
      <c r="C455" s="104" t="s">
        <v>423</v>
      </c>
      <c r="D455" s="98" t="s">
        <v>364</v>
      </c>
      <c r="E455" s="104" t="s">
        <v>334</v>
      </c>
      <c r="F455" s="99" t="n">
        <v>14032</v>
      </c>
    </row>
    <row r="456" customFormat="false" ht="12" hidden="false" customHeight="false" outlineLevel="3" collapsed="false">
      <c r="A456" s="97" t="s">
        <v>546</v>
      </c>
      <c r="B456" s="104" t="s">
        <v>195</v>
      </c>
      <c r="C456" s="104" t="s">
        <v>423</v>
      </c>
      <c r="D456" s="98" t="s">
        <v>364</v>
      </c>
      <c r="E456" s="104" t="s">
        <v>335</v>
      </c>
      <c r="F456" s="99" t="n">
        <v>97</v>
      </c>
    </row>
    <row r="457" customFormat="false" ht="12" hidden="false" customHeight="false" outlineLevel="3" collapsed="false">
      <c r="A457" s="97" t="s">
        <v>546</v>
      </c>
      <c r="B457" s="104" t="s">
        <v>195</v>
      </c>
      <c r="C457" s="104" t="s">
        <v>423</v>
      </c>
      <c r="D457" s="98" t="s">
        <v>364</v>
      </c>
      <c r="E457" s="104" t="s">
        <v>336</v>
      </c>
      <c r="F457" s="99" t="n">
        <v>666</v>
      </c>
    </row>
    <row r="458" customFormat="false" ht="12" hidden="false" customHeight="false" outlineLevel="3" collapsed="false">
      <c r="A458" s="97" t="s">
        <v>546</v>
      </c>
      <c r="B458" s="104" t="s">
        <v>195</v>
      </c>
      <c r="C458" s="104" t="s">
        <v>423</v>
      </c>
      <c r="D458" s="98" t="s">
        <v>364</v>
      </c>
      <c r="E458" s="104" t="s">
        <v>339</v>
      </c>
      <c r="F458" s="99" t="n">
        <v>3759</v>
      </c>
    </row>
    <row r="459" customFormat="false" ht="12" hidden="false" customHeight="false" outlineLevel="3" collapsed="false">
      <c r="A459" s="97" t="s">
        <v>546</v>
      </c>
      <c r="B459" s="104" t="s">
        <v>195</v>
      </c>
      <c r="C459" s="104" t="s">
        <v>423</v>
      </c>
      <c r="D459" s="98" t="s">
        <v>364</v>
      </c>
      <c r="E459" s="104" t="s">
        <v>337</v>
      </c>
      <c r="F459" s="99" t="n">
        <v>5</v>
      </c>
    </row>
    <row r="460" customFormat="false" ht="12" hidden="false" customHeight="false" outlineLevel="3" collapsed="false">
      <c r="A460" s="97" t="s">
        <v>546</v>
      </c>
      <c r="B460" s="104" t="s">
        <v>195</v>
      </c>
      <c r="C460" s="104" t="s">
        <v>423</v>
      </c>
      <c r="D460" s="98" t="s">
        <v>364</v>
      </c>
      <c r="E460" s="104" t="s">
        <v>348</v>
      </c>
      <c r="F460" s="99" t="n">
        <v>11071</v>
      </c>
    </row>
    <row r="461" customFormat="false" ht="12" hidden="false" customHeight="false" outlineLevel="2" collapsed="false">
      <c r="B461" s="104"/>
      <c r="C461" s="101" t="s">
        <v>424</v>
      </c>
      <c r="E461" s="104"/>
      <c r="F461" s="99" t="n">
        <f aca="false">SUBTOTAL(9,F455:F460)</f>
        <v>29630</v>
      </c>
    </row>
    <row r="462" customFormat="false" ht="12" hidden="false" customHeight="false" outlineLevel="1" collapsed="false">
      <c r="B462" s="101" t="s">
        <v>547</v>
      </c>
      <c r="C462" s="104"/>
      <c r="E462" s="104"/>
      <c r="F462" s="99" t="n">
        <f aca="false">SUBTOTAL(9,F448:F460)</f>
        <v>44440</v>
      </c>
    </row>
    <row r="463" customFormat="false" ht="12" hidden="false" customHeight="false" outlineLevel="3" collapsed="false">
      <c r="A463" s="97" t="s">
        <v>73</v>
      </c>
      <c r="B463" s="104" t="s">
        <v>72</v>
      </c>
      <c r="C463" s="104" t="s">
        <v>367</v>
      </c>
      <c r="D463" s="98" t="s">
        <v>364</v>
      </c>
      <c r="E463" s="104" t="s">
        <v>339</v>
      </c>
      <c r="F463" s="99" t="n">
        <v>11418</v>
      </c>
    </row>
    <row r="464" customFormat="false" ht="12" hidden="false" customHeight="false" outlineLevel="2" collapsed="false">
      <c r="B464" s="104"/>
      <c r="C464" s="101" t="s">
        <v>368</v>
      </c>
      <c r="E464" s="104"/>
      <c r="F464" s="99" t="n">
        <f aca="false">SUBTOTAL(9,F463)</f>
        <v>11418</v>
      </c>
    </row>
    <row r="465" customFormat="false" ht="12" hidden="false" customHeight="false" outlineLevel="1" collapsed="false">
      <c r="B465" s="101" t="s">
        <v>548</v>
      </c>
      <c r="C465" s="104"/>
      <c r="E465" s="104"/>
      <c r="F465" s="99" t="n">
        <f aca="false">SUBTOTAL(9,F463)</f>
        <v>11418</v>
      </c>
    </row>
    <row r="466" customFormat="false" ht="12" hidden="false" customHeight="false" outlineLevel="3" collapsed="false">
      <c r="A466" s="97" t="s">
        <v>73</v>
      </c>
      <c r="B466" s="104" t="s">
        <v>74</v>
      </c>
      <c r="C466" s="104" t="s">
        <v>370</v>
      </c>
      <c r="D466" s="98" t="s">
        <v>364</v>
      </c>
      <c r="E466" s="104" t="s">
        <v>334</v>
      </c>
      <c r="F466" s="99" t="n">
        <v>9</v>
      </c>
    </row>
    <row r="467" customFormat="false" ht="12" hidden="false" customHeight="false" outlineLevel="3" collapsed="false">
      <c r="A467" s="97" t="s">
        <v>73</v>
      </c>
      <c r="B467" s="104" t="s">
        <v>74</v>
      </c>
      <c r="C467" s="104" t="s">
        <v>370</v>
      </c>
      <c r="D467" s="98" t="s">
        <v>364</v>
      </c>
      <c r="E467" s="104" t="s">
        <v>335</v>
      </c>
      <c r="F467" s="99" t="n">
        <v>92</v>
      </c>
    </row>
    <row r="468" customFormat="false" ht="12" hidden="false" customHeight="false" outlineLevel="3" collapsed="false">
      <c r="A468" s="97" t="s">
        <v>73</v>
      </c>
      <c r="B468" s="104" t="s">
        <v>74</v>
      </c>
      <c r="C468" s="104" t="s">
        <v>370</v>
      </c>
      <c r="D468" s="98" t="s">
        <v>364</v>
      </c>
      <c r="E468" s="104" t="s">
        <v>336</v>
      </c>
      <c r="F468" s="99" t="n">
        <v>1682</v>
      </c>
    </row>
    <row r="469" customFormat="false" ht="12" hidden="false" customHeight="false" outlineLevel="3" collapsed="false">
      <c r="A469" s="97" t="s">
        <v>73</v>
      </c>
      <c r="B469" s="104" t="s">
        <v>74</v>
      </c>
      <c r="C469" s="104" t="s">
        <v>370</v>
      </c>
      <c r="D469" s="98" t="s">
        <v>364</v>
      </c>
      <c r="E469" s="104" t="s">
        <v>337</v>
      </c>
      <c r="F469" s="99" t="n">
        <v>0</v>
      </c>
    </row>
    <row r="470" customFormat="false" ht="12" hidden="false" customHeight="false" outlineLevel="2" collapsed="false">
      <c r="B470" s="104"/>
      <c r="C470" s="101" t="s">
        <v>371</v>
      </c>
      <c r="E470" s="104"/>
      <c r="F470" s="99" t="n">
        <f aca="false">SUBTOTAL(9,F466:F469)</f>
        <v>1783</v>
      </c>
    </row>
    <row r="471" customFormat="false" ht="12" hidden="false" customHeight="false" outlineLevel="1" collapsed="false">
      <c r="B471" s="101" t="s">
        <v>549</v>
      </c>
      <c r="C471" s="104"/>
      <c r="E471" s="104"/>
      <c r="F471" s="99" t="n">
        <f aca="false">SUBTOTAL(9,F466:F469)</f>
        <v>1783</v>
      </c>
    </row>
    <row r="472" customFormat="false" ht="12" hidden="false" customHeight="false" outlineLevel="3" collapsed="false">
      <c r="A472" s="97" t="s">
        <v>254</v>
      </c>
      <c r="B472" s="104" t="s">
        <v>253</v>
      </c>
      <c r="C472" s="104" t="s">
        <v>550</v>
      </c>
      <c r="D472" s="98" t="s">
        <v>381</v>
      </c>
      <c r="E472" s="104" t="s">
        <v>334</v>
      </c>
      <c r="F472" s="99" t="n">
        <v>73</v>
      </c>
    </row>
    <row r="473" customFormat="false" ht="12" hidden="false" customHeight="false" outlineLevel="2" collapsed="false">
      <c r="B473" s="104"/>
      <c r="C473" s="101" t="s">
        <v>551</v>
      </c>
      <c r="E473" s="104"/>
      <c r="F473" s="99" t="n">
        <f aca="false">SUBTOTAL(9,F472)</f>
        <v>73</v>
      </c>
    </row>
    <row r="474" customFormat="false" ht="12" hidden="false" customHeight="false" outlineLevel="1" collapsed="false">
      <c r="B474" s="101" t="s">
        <v>552</v>
      </c>
      <c r="C474" s="104"/>
      <c r="E474" s="104"/>
      <c r="F474" s="99" t="n">
        <f aca="false">SUBTOTAL(9,F472)</f>
        <v>73</v>
      </c>
    </row>
    <row r="475" customFormat="false" ht="12" hidden="false" customHeight="false" outlineLevel="3" collapsed="false">
      <c r="A475" s="97" t="s">
        <v>76</v>
      </c>
      <c r="B475" s="104" t="s">
        <v>75</v>
      </c>
      <c r="C475" s="104" t="s">
        <v>370</v>
      </c>
      <c r="D475" s="98" t="s">
        <v>364</v>
      </c>
      <c r="E475" s="104" t="s">
        <v>334</v>
      </c>
      <c r="F475" s="99" t="n">
        <v>1682</v>
      </c>
    </row>
    <row r="476" customFormat="false" ht="12" hidden="false" customHeight="false" outlineLevel="3" collapsed="false">
      <c r="A476" s="97" t="s">
        <v>76</v>
      </c>
      <c r="B476" s="104" t="s">
        <v>75</v>
      </c>
      <c r="C476" s="104" t="s">
        <v>370</v>
      </c>
      <c r="D476" s="98" t="s">
        <v>364</v>
      </c>
      <c r="E476" s="104" t="s">
        <v>338</v>
      </c>
      <c r="F476" s="99" t="n">
        <v>892</v>
      </c>
    </row>
    <row r="477" customFormat="false" ht="12" hidden="false" customHeight="false" outlineLevel="3" collapsed="false">
      <c r="A477" s="97" t="s">
        <v>76</v>
      </c>
      <c r="B477" s="104" t="s">
        <v>75</v>
      </c>
      <c r="C477" s="104" t="s">
        <v>370</v>
      </c>
      <c r="D477" s="98" t="s">
        <v>364</v>
      </c>
      <c r="E477" s="104" t="s">
        <v>337</v>
      </c>
      <c r="F477" s="99" t="n">
        <v>92</v>
      </c>
    </row>
    <row r="478" customFormat="false" ht="12" hidden="false" customHeight="false" outlineLevel="3" collapsed="false">
      <c r="A478" s="97" t="s">
        <v>76</v>
      </c>
      <c r="B478" s="104" t="s">
        <v>75</v>
      </c>
      <c r="C478" s="104" t="s">
        <v>370</v>
      </c>
      <c r="D478" s="98" t="s">
        <v>364</v>
      </c>
      <c r="E478" s="104" t="s">
        <v>348</v>
      </c>
      <c r="F478" s="99" t="n">
        <v>747</v>
      </c>
    </row>
    <row r="479" customFormat="false" ht="12" hidden="false" customHeight="false" outlineLevel="2" collapsed="false">
      <c r="B479" s="104"/>
      <c r="C479" s="101" t="s">
        <v>371</v>
      </c>
      <c r="E479" s="104"/>
      <c r="F479" s="99" t="n">
        <f aca="false">SUBTOTAL(9,F475:F478)</f>
        <v>3413</v>
      </c>
    </row>
    <row r="480" customFormat="false" ht="12" hidden="false" customHeight="false" outlineLevel="1" collapsed="false">
      <c r="B480" s="101" t="s">
        <v>553</v>
      </c>
      <c r="C480" s="104"/>
      <c r="E480" s="104"/>
      <c r="F480" s="99" t="n">
        <f aca="false">SUBTOTAL(9,F475:F478)</f>
        <v>3413</v>
      </c>
    </row>
    <row r="481" customFormat="false" ht="12" hidden="false" customHeight="false" outlineLevel="3" collapsed="false">
      <c r="A481" s="97" t="s">
        <v>76</v>
      </c>
      <c r="B481" s="104" t="s">
        <v>77</v>
      </c>
      <c r="C481" s="104" t="s">
        <v>370</v>
      </c>
      <c r="D481" s="98" t="s">
        <v>364</v>
      </c>
      <c r="E481" s="104" t="s">
        <v>338</v>
      </c>
      <c r="F481" s="99" t="n">
        <v>3975</v>
      </c>
    </row>
    <row r="482" customFormat="false" ht="12" hidden="false" customHeight="false" outlineLevel="2" collapsed="false">
      <c r="B482" s="104"/>
      <c r="C482" s="101" t="s">
        <v>371</v>
      </c>
      <c r="E482" s="104"/>
      <c r="F482" s="99" t="n">
        <f aca="false">SUBTOTAL(9,F481)</f>
        <v>3975</v>
      </c>
    </row>
    <row r="483" customFormat="false" ht="12" hidden="false" customHeight="false" outlineLevel="1" collapsed="false">
      <c r="B483" s="101" t="s">
        <v>554</v>
      </c>
      <c r="C483" s="104"/>
      <c r="E483" s="104"/>
      <c r="F483" s="99" t="n">
        <f aca="false">SUBTOTAL(9,F481)</f>
        <v>3975</v>
      </c>
    </row>
    <row r="484" customFormat="false" ht="12" hidden="false" customHeight="false" outlineLevel="3" collapsed="false">
      <c r="A484" s="97" t="s">
        <v>79</v>
      </c>
      <c r="B484" s="104" t="s">
        <v>78</v>
      </c>
      <c r="C484" s="104" t="s">
        <v>363</v>
      </c>
      <c r="D484" s="98" t="s">
        <v>364</v>
      </c>
      <c r="E484" s="104" t="s">
        <v>338</v>
      </c>
      <c r="F484" s="99" t="n">
        <v>6820</v>
      </c>
    </row>
    <row r="485" customFormat="false" ht="12" hidden="false" customHeight="false" outlineLevel="2" collapsed="false">
      <c r="B485" s="104"/>
      <c r="C485" s="101" t="s">
        <v>365</v>
      </c>
      <c r="E485" s="104"/>
      <c r="F485" s="99" t="n">
        <f aca="false">SUBTOTAL(9,F484)</f>
        <v>6820</v>
      </c>
    </row>
    <row r="486" customFormat="false" ht="12" hidden="false" customHeight="false" outlineLevel="1" collapsed="false">
      <c r="B486" s="101" t="s">
        <v>555</v>
      </c>
      <c r="C486" s="104"/>
      <c r="E486" s="104"/>
      <c r="F486" s="99" t="n">
        <f aca="false">SUBTOTAL(9,F484)</f>
        <v>6820</v>
      </c>
    </row>
    <row r="487" customFormat="false" ht="12" hidden="false" customHeight="false" outlineLevel="3" collapsed="false">
      <c r="A487" s="97" t="s">
        <v>79</v>
      </c>
      <c r="B487" s="104" t="s">
        <v>80</v>
      </c>
      <c r="C487" s="104" t="s">
        <v>370</v>
      </c>
      <c r="D487" s="98" t="s">
        <v>364</v>
      </c>
      <c r="E487" s="104" t="s">
        <v>338</v>
      </c>
      <c r="F487" s="99" t="n">
        <v>13948</v>
      </c>
    </row>
    <row r="488" customFormat="false" ht="12" hidden="false" customHeight="false" outlineLevel="2" collapsed="false">
      <c r="B488" s="104"/>
      <c r="C488" s="101" t="s">
        <v>371</v>
      </c>
      <c r="E488" s="104"/>
      <c r="F488" s="99" t="n">
        <f aca="false">SUBTOTAL(9,F487)</f>
        <v>13948</v>
      </c>
    </row>
    <row r="489" customFormat="false" ht="12" hidden="false" customHeight="false" outlineLevel="1" collapsed="false">
      <c r="B489" s="101" t="s">
        <v>556</v>
      </c>
      <c r="C489" s="104"/>
      <c r="E489" s="104"/>
      <c r="F489" s="99" t="n">
        <f aca="false">SUBTOTAL(9,F487)</f>
        <v>13948</v>
      </c>
    </row>
    <row r="490" customFormat="false" ht="12" hidden="false" customHeight="false" outlineLevel="3" collapsed="false">
      <c r="A490" s="97" t="s">
        <v>79</v>
      </c>
      <c r="B490" s="104" t="s">
        <v>81</v>
      </c>
      <c r="C490" s="104" t="s">
        <v>367</v>
      </c>
      <c r="D490" s="98" t="s">
        <v>364</v>
      </c>
      <c r="E490" s="104" t="s">
        <v>338</v>
      </c>
      <c r="F490" s="99" t="n">
        <v>40403</v>
      </c>
    </row>
    <row r="491" customFormat="false" ht="12" hidden="false" customHeight="false" outlineLevel="2" collapsed="false">
      <c r="B491" s="104"/>
      <c r="C491" s="101" t="s">
        <v>368</v>
      </c>
      <c r="E491" s="104"/>
      <c r="F491" s="99" t="n">
        <f aca="false">SUBTOTAL(9,F490)</f>
        <v>40403</v>
      </c>
    </row>
    <row r="492" customFormat="false" ht="12" hidden="false" customHeight="false" outlineLevel="1" collapsed="false">
      <c r="B492" s="101" t="s">
        <v>557</v>
      </c>
      <c r="C492" s="104"/>
      <c r="E492" s="104"/>
      <c r="F492" s="99" t="n">
        <f aca="false">SUBTOTAL(9,F490)</f>
        <v>40403</v>
      </c>
    </row>
    <row r="493" customFormat="false" ht="12" hidden="false" customHeight="false" outlineLevel="3" collapsed="false">
      <c r="A493" s="97" t="s">
        <v>79</v>
      </c>
      <c r="B493" s="104" t="s">
        <v>82</v>
      </c>
      <c r="C493" s="104" t="s">
        <v>363</v>
      </c>
      <c r="D493" s="98" t="s">
        <v>364</v>
      </c>
      <c r="E493" s="104" t="s">
        <v>334</v>
      </c>
      <c r="F493" s="99" t="n">
        <v>49265</v>
      </c>
    </row>
    <row r="494" customFormat="false" ht="12" hidden="false" customHeight="false" outlineLevel="3" collapsed="false">
      <c r="A494" s="97" t="s">
        <v>79</v>
      </c>
      <c r="B494" s="104" t="s">
        <v>82</v>
      </c>
      <c r="C494" s="104" t="s">
        <v>363</v>
      </c>
      <c r="D494" s="98" t="s">
        <v>364</v>
      </c>
      <c r="E494" s="104" t="s">
        <v>338</v>
      </c>
      <c r="F494" s="99" t="n">
        <v>26151</v>
      </c>
    </row>
    <row r="495" customFormat="false" ht="12" hidden="false" customHeight="false" outlineLevel="3" collapsed="false">
      <c r="A495" s="97" t="s">
        <v>79</v>
      </c>
      <c r="B495" s="104" t="s">
        <v>82</v>
      </c>
      <c r="C495" s="104" t="s">
        <v>363</v>
      </c>
      <c r="D495" s="98" t="s">
        <v>364</v>
      </c>
      <c r="E495" s="104" t="s">
        <v>337</v>
      </c>
      <c r="F495" s="99" t="n">
        <v>2694</v>
      </c>
    </row>
    <row r="496" customFormat="false" ht="12" hidden="false" customHeight="false" outlineLevel="3" collapsed="false">
      <c r="A496" s="97" t="s">
        <v>79</v>
      </c>
      <c r="B496" s="104" t="s">
        <v>82</v>
      </c>
      <c r="C496" s="104" t="s">
        <v>363</v>
      </c>
      <c r="D496" s="98" t="s">
        <v>364</v>
      </c>
      <c r="E496" s="104" t="s">
        <v>348</v>
      </c>
      <c r="F496" s="99" t="n">
        <v>21890</v>
      </c>
    </row>
    <row r="497" customFormat="false" ht="12" hidden="false" customHeight="false" outlineLevel="2" collapsed="false">
      <c r="B497" s="104"/>
      <c r="C497" s="101" t="s">
        <v>365</v>
      </c>
      <c r="E497" s="104"/>
      <c r="F497" s="99" t="n">
        <f aca="false">SUBTOTAL(9,F493:F496)</f>
        <v>100000</v>
      </c>
    </row>
    <row r="498" customFormat="false" ht="12" hidden="false" customHeight="false" outlineLevel="1" collapsed="false">
      <c r="B498" s="101" t="s">
        <v>558</v>
      </c>
      <c r="C498" s="104"/>
      <c r="E498" s="104"/>
      <c r="F498" s="99" t="n">
        <f aca="false">SUBTOTAL(9,F493:F496)</f>
        <v>100000</v>
      </c>
    </row>
    <row r="499" customFormat="false" ht="12" hidden="false" customHeight="false" outlineLevel="3" collapsed="false">
      <c r="A499" s="97" t="s">
        <v>79</v>
      </c>
      <c r="B499" s="104" t="s">
        <v>83</v>
      </c>
      <c r="C499" s="104" t="s">
        <v>363</v>
      </c>
      <c r="D499" s="98" t="s">
        <v>364</v>
      </c>
      <c r="E499" s="104" t="s">
        <v>334</v>
      </c>
      <c r="F499" s="99" t="n">
        <v>14526</v>
      </c>
    </row>
    <row r="500" customFormat="false" ht="12" hidden="false" customHeight="false" outlineLevel="3" collapsed="false">
      <c r="A500" s="97" t="s">
        <v>79</v>
      </c>
      <c r="B500" s="104" t="s">
        <v>83</v>
      </c>
      <c r="C500" s="104" t="s">
        <v>363</v>
      </c>
      <c r="D500" s="98" t="s">
        <v>364</v>
      </c>
      <c r="E500" s="104" t="s">
        <v>338</v>
      </c>
      <c r="F500" s="99" t="n">
        <v>7712</v>
      </c>
    </row>
    <row r="501" customFormat="false" ht="12" hidden="false" customHeight="false" outlineLevel="3" collapsed="false">
      <c r="A501" s="97" t="s">
        <v>79</v>
      </c>
      <c r="B501" s="104" t="s">
        <v>83</v>
      </c>
      <c r="C501" s="104" t="s">
        <v>363</v>
      </c>
      <c r="D501" s="98" t="s">
        <v>364</v>
      </c>
      <c r="E501" s="104" t="s">
        <v>337</v>
      </c>
      <c r="F501" s="99" t="n">
        <v>794</v>
      </c>
    </row>
    <row r="502" customFormat="false" ht="12" hidden="false" customHeight="false" outlineLevel="3" collapsed="false">
      <c r="A502" s="97" t="s">
        <v>79</v>
      </c>
      <c r="B502" s="104" t="s">
        <v>83</v>
      </c>
      <c r="C502" s="104" t="s">
        <v>363</v>
      </c>
      <c r="D502" s="98" t="s">
        <v>364</v>
      </c>
      <c r="E502" s="104" t="s">
        <v>348</v>
      </c>
      <c r="F502" s="99" t="n">
        <v>6455</v>
      </c>
    </row>
    <row r="503" customFormat="false" ht="12" hidden="false" customHeight="false" outlineLevel="2" collapsed="false">
      <c r="B503" s="104"/>
      <c r="C503" s="101" t="s">
        <v>365</v>
      </c>
      <c r="E503" s="104"/>
      <c r="F503" s="99" t="n">
        <f aca="false">SUBTOTAL(9,F499:F502)</f>
        <v>29487</v>
      </c>
    </row>
    <row r="504" customFormat="false" ht="12" hidden="false" customHeight="false" outlineLevel="1" collapsed="false">
      <c r="B504" s="101" t="s">
        <v>559</v>
      </c>
      <c r="C504" s="104"/>
      <c r="E504" s="104"/>
      <c r="F504" s="99" t="n">
        <f aca="false">SUBTOTAL(9,F499:F502)</f>
        <v>29487</v>
      </c>
    </row>
    <row r="505" customFormat="false" ht="12" hidden="false" customHeight="false" outlineLevel="3" collapsed="false">
      <c r="A505" s="97" t="s">
        <v>79</v>
      </c>
      <c r="B505" s="104" t="s">
        <v>84</v>
      </c>
      <c r="C505" s="104" t="s">
        <v>370</v>
      </c>
      <c r="D505" s="98" t="s">
        <v>364</v>
      </c>
      <c r="E505" s="104" t="s">
        <v>334</v>
      </c>
      <c r="F505" s="99" t="n">
        <v>6725</v>
      </c>
    </row>
    <row r="506" customFormat="false" ht="12" hidden="false" customHeight="false" outlineLevel="3" collapsed="false">
      <c r="A506" s="97" t="s">
        <v>79</v>
      </c>
      <c r="B506" s="104" t="s">
        <v>84</v>
      </c>
      <c r="C506" s="104" t="s">
        <v>370</v>
      </c>
      <c r="D506" s="98" t="s">
        <v>364</v>
      </c>
      <c r="E506" s="104" t="s">
        <v>338</v>
      </c>
      <c r="F506" s="99" t="n">
        <v>3570</v>
      </c>
    </row>
    <row r="507" customFormat="false" ht="12" hidden="false" customHeight="false" outlineLevel="3" collapsed="false">
      <c r="A507" s="97" t="s">
        <v>79</v>
      </c>
      <c r="B507" s="104" t="s">
        <v>84</v>
      </c>
      <c r="C507" s="104" t="s">
        <v>370</v>
      </c>
      <c r="D507" s="98" t="s">
        <v>364</v>
      </c>
      <c r="E507" s="104" t="s">
        <v>337</v>
      </c>
      <c r="F507" s="99" t="n">
        <v>368</v>
      </c>
    </row>
    <row r="508" customFormat="false" ht="12" hidden="false" customHeight="false" outlineLevel="3" collapsed="false">
      <c r="A508" s="97" t="s">
        <v>79</v>
      </c>
      <c r="B508" s="104" t="s">
        <v>84</v>
      </c>
      <c r="C508" s="104" t="s">
        <v>370</v>
      </c>
      <c r="D508" s="98" t="s">
        <v>364</v>
      </c>
      <c r="E508" s="104" t="s">
        <v>348</v>
      </c>
      <c r="F508" s="99" t="n">
        <v>2988</v>
      </c>
    </row>
    <row r="509" customFormat="false" ht="12" hidden="false" customHeight="false" outlineLevel="2" collapsed="false">
      <c r="B509" s="104"/>
      <c r="C509" s="101" t="s">
        <v>371</v>
      </c>
      <c r="E509" s="104"/>
      <c r="F509" s="99" t="n">
        <f aca="false">SUBTOTAL(9,F505:F508)</f>
        <v>13651</v>
      </c>
    </row>
    <row r="510" customFormat="false" ht="12" hidden="false" customHeight="false" outlineLevel="1" collapsed="false">
      <c r="B510" s="101" t="s">
        <v>560</v>
      </c>
      <c r="C510" s="104"/>
      <c r="E510" s="104"/>
      <c r="F510" s="99" t="n">
        <f aca="false">SUBTOTAL(9,F505:F508)</f>
        <v>13651</v>
      </c>
    </row>
    <row r="511" customFormat="false" ht="12" hidden="false" customHeight="false" outlineLevel="3" collapsed="false">
      <c r="A511" s="97" t="s">
        <v>256</v>
      </c>
      <c r="B511" s="104" t="s">
        <v>255</v>
      </c>
      <c r="C511" s="104" t="s">
        <v>561</v>
      </c>
      <c r="D511" s="98" t="s">
        <v>381</v>
      </c>
      <c r="E511" s="104" t="s">
        <v>334</v>
      </c>
      <c r="F511" s="99" t="n">
        <v>4419</v>
      </c>
    </row>
    <row r="512" customFormat="false" ht="12" hidden="false" customHeight="false" outlineLevel="3" collapsed="false">
      <c r="A512" s="97" t="s">
        <v>256</v>
      </c>
      <c r="B512" s="104" t="s">
        <v>255</v>
      </c>
      <c r="C512" s="104" t="s">
        <v>561</v>
      </c>
      <c r="D512" s="98" t="s">
        <v>381</v>
      </c>
      <c r="E512" s="104" t="s">
        <v>335</v>
      </c>
      <c r="F512" s="99" t="n">
        <v>28</v>
      </c>
    </row>
    <row r="513" customFormat="false" ht="12" hidden="false" customHeight="false" outlineLevel="3" collapsed="false">
      <c r="A513" s="97" t="s">
        <v>256</v>
      </c>
      <c r="B513" s="104" t="s">
        <v>255</v>
      </c>
      <c r="C513" s="104" t="s">
        <v>561</v>
      </c>
      <c r="D513" s="98" t="s">
        <v>381</v>
      </c>
      <c r="E513" s="104" t="s">
        <v>338</v>
      </c>
      <c r="F513" s="99" t="n">
        <v>552</v>
      </c>
    </row>
    <row r="514" customFormat="false" ht="12" hidden="false" customHeight="false" outlineLevel="3" collapsed="false">
      <c r="A514" s="97" t="s">
        <v>256</v>
      </c>
      <c r="B514" s="104" t="s">
        <v>255</v>
      </c>
      <c r="C514" s="104" t="s">
        <v>561</v>
      </c>
      <c r="D514" s="98" t="s">
        <v>381</v>
      </c>
      <c r="E514" s="104" t="s">
        <v>345</v>
      </c>
      <c r="F514" s="99" t="n">
        <v>41</v>
      </c>
    </row>
    <row r="515" customFormat="false" ht="12" hidden="false" customHeight="false" outlineLevel="3" collapsed="false">
      <c r="A515" s="97" t="s">
        <v>256</v>
      </c>
      <c r="B515" s="104" t="s">
        <v>255</v>
      </c>
      <c r="C515" s="104" t="s">
        <v>561</v>
      </c>
      <c r="D515" s="98" t="s">
        <v>381</v>
      </c>
      <c r="E515" s="104" t="s">
        <v>346</v>
      </c>
      <c r="F515" s="99" t="n">
        <v>148</v>
      </c>
    </row>
    <row r="516" customFormat="false" ht="12" hidden="false" customHeight="false" outlineLevel="3" collapsed="false">
      <c r="A516" s="97" t="s">
        <v>256</v>
      </c>
      <c r="B516" s="104" t="s">
        <v>255</v>
      </c>
      <c r="C516" s="104" t="s">
        <v>561</v>
      </c>
      <c r="D516" s="98" t="s">
        <v>381</v>
      </c>
      <c r="E516" s="104" t="s">
        <v>348</v>
      </c>
      <c r="F516" s="99" t="n">
        <v>203</v>
      </c>
    </row>
    <row r="517" customFormat="false" ht="12" hidden="false" customHeight="false" outlineLevel="2" collapsed="false">
      <c r="B517" s="104"/>
      <c r="C517" s="101" t="s">
        <v>562</v>
      </c>
      <c r="E517" s="104"/>
      <c r="F517" s="99" t="n">
        <f aca="false">SUBTOTAL(9,F511:F516)</f>
        <v>5391</v>
      </c>
    </row>
    <row r="518" customFormat="false" ht="12" hidden="false" customHeight="false" outlineLevel="1" collapsed="false">
      <c r="B518" s="101" t="s">
        <v>563</v>
      </c>
      <c r="C518" s="104"/>
      <c r="E518" s="104"/>
      <c r="F518" s="99" t="n">
        <f aca="false">SUBTOTAL(9,F511:F516)</f>
        <v>5391</v>
      </c>
    </row>
    <row r="519" customFormat="false" ht="12" hidden="false" customHeight="false" outlineLevel="3" collapsed="false">
      <c r="A519" s="97" t="s">
        <v>258</v>
      </c>
      <c r="B519" s="104" t="s">
        <v>257</v>
      </c>
      <c r="C519" s="104" t="s">
        <v>564</v>
      </c>
      <c r="D519" s="98" t="s">
        <v>381</v>
      </c>
      <c r="E519" s="104" t="s">
        <v>334</v>
      </c>
      <c r="F519" s="99" t="n">
        <v>18</v>
      </c>
    </row>
    <row r="520" customFormat="false" ht="12" hidden="false" customHeight="false" outlineLevel="3" collapsed="false">
      <c r="A520" s="97" t="s">
        <v>258</v>
      </c>
      <c r="B520" s="104" t="s">
        <v>257</v>
      </c>
      <c r="C520" s="104" t="s">
        <v>564</v>
      </c>
      <c r="D520" s="98" t="s">
        <v>381</v>
      </c>
      <c r="E520" s="104" t="s">
        <v>335</v>
      </c>
      <c r="F520" s="99" t="n">
        <v>353</v>
      </c>
    </row>
    <row r="521" customFormat="false" ht="12" hidden="false" customHeight="false" outlineLevel="3" collapsed="false">
      <c r="A521" s="97" t="s">
        <v>258</v>
      </c>
      <c r="B521" s="104" t="s">
        <v>257</v>
      </c>
      <c r="C521" s="104" t="s">
        <v>564</v>
      </c>
      <c r="D521" s="98" t="s">
        <v>381</v>
      </c>
      <c r="E521" s="104" t="s">
        <v>336</v>
      </c>
      <c r="F521" s="99" t="n">
        <v>35</v>
      </c>
    </row>
    <row r="522" customFormat="false" ht="12" hidden="false" customHeight="false" outlineLevel="2" collapsed="false">
      <c r="B522" s="104"/>
      <c r="C522" s="101" t="s">
        <v>565</v>
      </c>
      <c r="E522" s="104"/>
      <c r="F522" s="99" t="n">
        <f aca="false">SUBTOTAL(9,F519:F521)</f>
        <v>406</v>
      </c>
    </row>
    <row r="523" customFormat="false" ht="12" hidden="false" customHeight="false" outlineLevel="1" collapsed="false">
      <c r="B523" s="101" t="s">
        <v>566</v>
      </c>
      <c r="C523" s="104"/>
      <c r="E523" s="104"/>
      <c r="F523" s="99" t="n">
        <f aca="false">SUBTOTAL(9,F519:F521)</f>
        <v>406</v>
      </c>
    </row>
    <row r="524" customFormat="false" ht="12" hidden="false" customHeight="false" outlineLevel="3" collapsed="false">
      <c r="A524" s="97" t="s">
        <v>86</v>
      </c>
      <c r="B524" s="104" t="s">
        <v>85</v>
      </c>
      <c r="C524" s="104" t="s">
        <v>370</v>
      </c>
      <c r="D524" s="98" t="s">
        <v>364</v>
      </c>
      <c r="E524" s="104" t="s">
        <v>338</v>
      </c>
      <c r="F524" s="99" t="n">
        <v>11926</v>
      </c>
    </row>
    <row r="525" customFormat="false" ht="12" hidden="false" customHeight="false" outlineLevel="2" collapsed="false">
      <c r="B525" s="104"/>
      <c r="C525" s="101" t="s">
        <v>371</v>
      </c>
      <c r="E525" s="104"/>
      <c r="F525" s="99" t="n">
        <f aca="false">SUBTOTAL(9,F524)</f>
        <v>11926</v>
      </c>
    </row>
    <row r="526" customFormat="false" ht="12" hidden="false" customHeight="false" outlineLevel="1" collapsed="false">
      <c r="B526" s="101" t="s">
        <v>567</v>
      </c>
      <c r="C526" s="104"/>
      <c r="E526" s="104"/>
      <c r="F526" s="99" t="n">
        <f aca="false">SUBTOTAL(9,F524)</f>
        <v>11926</v>
      </c>
    </row>
    <row r="527" customFormat="false" ht="12" hidden="false" customHeight="false" outlineLevel="3" collapsed="false">
      <c r="A527" s="97" t="s">
        <v>86</v>
      </c>
      <c r="B527" s="104" t="s">
        <v>87</v>
      </c>
      <c r="C527" s="104" t="s">
        <v>367</v>
      </c>
      <c r="D527" s="98" t="s">
        <v>364</v>
      </c>
      <c r="E527" s="104" t="s">
        <v>338</v>
      </c>
      <c r="F527" s="99" t="n">
        <v>34253</v>
      </c>
    </row>
    <row r="528" customFormat="false" ht="12" hidden="false" customHeight="false" outlineLevel="2" collapsed="false">
      <c r="B528" s="104"/>
      <c r="C528" s="101" t="s">
        <v>368</v>
      </c>
      <c r="E528" s="104"/>
      <c r="F528" s="99" t="n">
        <f aca="false">SUBTOTAL(9,F527)</f>
        <v>34253</v>
      </c>
    </row>
    <row r="529" customFormat="false" ht="12" hidden="false" customHeight="false" outlineLevel="1" collapsed="false">
      <c r="B529" s="101" t="s">
        <v>568</v>
      </c>
      <c r="C529" s="104"/>
      <c r="E529" s="104"/>
      <c r="F529" s="99" t="n">
        <f aca="false">SUBTOTAL(9,F527)</f>
        <v>34253</v>
      </c>
    </row>
    <row r="530" customFormat="false" ht="12" hidden="false" customHeight="false" outlineLevel="3" collapsed="false">
      <c r="A530" s="97" t="s">
        <v>86</v>
      </c>
      <c r="B530" s="104" t="s">
        <v>88</v>
      </c>
      <c r="C530" s="104" t="s">
        <v>370</v>
      </c>
      <c r="D530" s="98" t="s">
        <v>364</v>
      </c>
      <c r="E530" s="104" t="s">
        <v>334</v>
      </c>
      <c r="F530" s="99" t="n">
        <v>5044</v>
      </c>
    </row>
    <row r="531" customFormat="false" ht="12" hidden="false" customHeight="false" outlineLevel="3" collapsed="false">
      <c r="A531" s="97" t="s">
        <v>86</v>
      </c>
      <c r="B531" s="104" t="s">
        <v>88</v>
      </c>
      <c r="C531" s="104" t="s">
        <v>370</v>
      </c>
      <c r="D531" s="98" t="s">
        <v>364</v>
      </c>
      <c r="E531" s="104" t="s">
        <v>335</v>
      </c>
      <c r="F531" s="99" t="n">
        <v>30</v>
      </c>
    </row>
    <row r="532" customFormat="false" ht="12" hidden="false" customHeight="false" outlineLevel="3" collapsed="false">
      <c r="A532" s="97" t="s">
        <v>86</v>
      </c>
      <c r="B532" s="104" t="s">
        <v>88</v>
      </c>
      <c r="C532" s="104" t="s">
        <v>370</v>
      </c>
      <c r="D532" s="98" t="s">
        <v>364</v>
      </c>
      <c r="E532" s="104" t="s">
        <v>336</v>
      </c>
      <c r="F532" s="99" t="n">
        <v>207</v>
      </c>
    </row>
    <row r="533" customFormat="false" ht="12" hidden="false" customHeight="false" outlineLevel="3" collapsed="false">
      <c r="A533" s="97" t="s">
        <v>86</v>
      </c>
      <c r="B533" s="104" t="s">
        <v>88</v>
      </c>
      <c r="C533" s="104" t="s">
        <v>370</v>
      </c>
      <c r="D533" s="98" t="s">
        <v>364</v>
      </c>
      <c r="E533" s="104" t="s">
        <v>338</v>
      </c>
      <c r="F533" s="99" t="n">
        <v>263</v>
      </c>
    </row>
    <row r="534" customFormat="false" ht="12" hidden="false" customHeight="false" outlineLevel="3" collapsed="false">
      <c r="A534" s="97" t="s">
        <v>86</v>
      </c>
      <c r="B534" s="104" t="s">
        <v>88</v>
      </c>
      <c r="C534" s="104" t="s">
        <v>370</v>
      </c>
      <c r="D534" s="98" t="s">
        <v>364</v>
      </c>
      <c r="E534" s="104" t="s">
        <v>348</v>
      </c>
      <c r="F534" s="99" t="n">
        <v>1767</v>
      </c>
    </row>
    <row r="535" customFormat="false" ht="12" hidden="false" customHeight="false" outlineLevel="3" collapsed="false">
      <c r="A535" s="97" t="s">
        <v>86</v>
      </c>
      <c r="B535" s="104" t="s">
        <v>88</v>
      </c>
      <c r="C535" s="104" t="s">
        <v>370</v>
      </c>
      <c r="D535" s="98" t="s">
        <v>364</v>
      </c>
      <c r="E535" s="104" t="s">
        <v>348</v>
      </c>
      <c r="F535" s="99" t="n">
        <v>483</v>
      </c>
    </row>
    <row r="536" customFormat="false" ht="12" hidden="false" customHeight="false" outlineLevel="2" collapsed="false">
      <c r="B536" s="104"/>
      <c r="C536" s="101" t="s">
        <v>371</v>
      </c>
      <c r="E536" s="104"/>
      <c r="F536" s="99" t="n">
        <f aca="false">SUBTOTAL(9,F530:F535)</f>
        <v>7794</v>
      </c>
    </row>
    <row r="537" customFormat="false" ht="12" hidden="false" customHeight="false" outlineLevel="1" collapsed="false">
      <c r="B537" s="101" t="s">
        <v>569</v>
      </c>
      <c r="C537" s="104"/>
      <c r="E537" s="104"/>
      <c r="F537" s="99" t="n">
        <f aca="false">SUBTOTAL(9,F530:F535)</f>
        <v>7794</v>
      </c>
    </row>
    <row r="538" customFormat="false" ht="12" hidden="false" customHeight="false" outlineLevel="3" collapsed="false">
      <c r="A538" s="97" t="s">
        <v>299</v>
      </c>
      <c r="B538" s="104" t="s">
        <v>298</v>
      </c>
      <c r="C538" s="104" t="s">
        <v>570</v>
      </c>
      <c r="D538" s="98" t="s">
        <v>364</v>
      </c>
      <c r="E538" s="104" t="s">
        <v>334</v>
      </c>
      <c r="F538" s="99" t="n">
        <v>15617</v>
      </c>
    </row>
    <row r="539" customFormat="false" ht="12" hidden="false" customHeight="false" outlineLevel="3" collapsed="false">
      <c r="A539" s="97" t="s">
        <v>299</v>
      </c>
      <c r="B539" s="104" t="s">
        <v>298</v>
      </c>
      <c r="C539" s="104" t="s">
        <v>570</v>
      </c>
      <c r="D539" s="98" t="s">
        <v>364</v>
      </c>
      <c r="E539" s="104" t="s">
        <v>335</v>
      </c>
      <c r="F539" s="99" t="n">
        <v>107</v>
      </c>
    </row>
    <row r="540" customFormat="false" ht="12" hidden="false" customHeight="false" outlineLevel="3" collapsed="false">
      <c r="A540" s="97" t="s">
        <v>299</v>
      </c>
      <c r="B540" s="104" t="s">
        <v>298</v>
      </c>
      <c r="C540" s="104" t="s">
        <v>570</v>
      </c>
      <c r="D540" s="98" t="s">
        <v>364</v>
      </c>
      <c r="E540" s="104" t="s">
        <v>336</v>
      </c>
      <c r="F540" s="99" t="n">
        <v>0</v>
      </c>
    </row>
    <row r="541" customFormat="false" ht="12" hidden="false" customHeight="false" outlineLevel="3" collapsed="false">
      <c r="A541" s="97" t="s">
        <v>299</v>
      </c>
      <c r="B541" s="104" t="s">
        <v>298</v>
      </c>
      <c r="C541" s="104" t="s">
        <v>570</v>
      </c>
      <c r="D541" s="98" t="s">
        <v>364</v>
      </c>
      <c r="E541" s="104" t="s">
        <v>338</v>
      </c>
      <c r="F541" s="99" t="n">
        <v>2186</v>
      </c>
    </row>
    <row r="542" customFormat="false" ht="12" hidden="false" customHeight="false" outlineLevel="3" collapsed="false">
      <c r="A542" s="97" t="s">
        <v>299</v>
      </c>
      <c r="B542" s="104" t="s">
        <v>298</v>
      </c>
      <c r="C542" s="104" t="s">
        <v>570</v>
      </c>
      <c r="D542" s="98" t="s">
        <v>364</v>
      </c>
      <c r="E542" s="104" t="s">
        <v>337</v>
      </c>
      <c r="F542" s="99" t="n">
        <v>984</v>
      </c>
    </row>
    <row r="543" customFormat="false" ht="12" hidden="false" customHeight="false" outlineLevel="3" collapsed="false">
      <c r="A543" s="97" t="s">
        <v>299</v>
      </c>
      <c r="B543" s="104" t="s">
        <v>298</v>
      </c>
      <c r="C543" s="104" t="s">
        <v>570</v>
      </c>
      <c r="D543" s="98" t="s">
        <v>364</v>
      </c>
      <c r="E543" s="104" t="s">
        <v>348</v>
      </c>
      <c r="F543" s="99" t="n">
        <v>2524</v>
      </c>
    </row>
    <row r="544" customFormat="false" ht="12" hidden="false" customHeight="false" outlineLevel="2" collapsed="false">
      <c r="B544" s="104"/>
      <c r="C544" s="101" t="s">
        <v>571</v>
      </c>
      <c r="E544" s="104"/>
      <c r="F544" s="99" t="n">
        <f aca="false">SUBTOTAL(9,F538:F543)</f>
        <v>21418</v>
      </c>
    </row>
    <row r="545" customFormat="false" ht="12" hidden="false" customHeight="false" outlineLevel="3" collapsed="false">
      <c r="A545" s="97" t="s">
        <v>299</v>
      </c>
      <c r="B545" s="104" t="s">
        <v>298</v>
      </c>
      <c r="C545" s="104" t="s">
        <v>572</v>
      </c>
      <c r="D545" s="98" t="s">
        <v>364</v>
      </c>
      <c r="E545" s="104" t="s">
        <v>334</v>
      </c>
      <c r="F545" s="99" t="n">
        <v>31595</v>
      </c>
    </row>
    <row r="546" customFormat="false" ht="12" hidden="false" customHeight="false" outlineLevel="3" collapsed="false">
      <c r="A546" s="97" t="s">
        <v>299</v>
      </c>
      <c r="B546" s="104" t="s">
        <v>298</v>
      </c>
      <c r="C546" s="104" t="s">
        <v>572</v>
      </c>
      <c r="D546" s="98" t="s">
        <v>364</v>
      </c>
      <c r="E546" s="104" t="s">
        <v>335</v>
      </c>
      <c r="F546" s="99" t="n">
        <v>217</v>
      </c>
    </row>
    <row r="547" customFormat="false" ht="12" hidden="false" customHeight="false" outlineLevel="3" collapsed="false">
      <c r="A547" s="97" t="s">
        <v>299</v>
      </c>
      <c r="B547" s="104" t="s">
        <v>298</v>
      </c>
      <c r="C547" s="104" t="s">
        <v>572</v>
      </c>
      <c r="D547" s="98" t="s">
        <v>364</v>
      </c>
      <c r="E547" s="104" t="s">
        <v>336</v>
      </c>
      <c r="F547" s="99" t="n">
        <v>0</v>
      </c>
    </row>
    <row r="548" customFormat="false" ht="12" hidden="false" customHeight="false" outlineLevel="3" collapsed="false">
      <c r="A548" s="97" t="s">
        <v>299</v>
      </c>
      <c r="B548" s="104" t="s">
        <v>298</v>
      </c>
      <c r="C548" s="104" t="s">
        <v>572</v>
      </c>
      <c r="D548" s="98" t="s">
        <v>364</v>
      </c>
      <c r="E548" s="104" t="s">
        <v>338</v>
      </c>
      <c r="F548" s="99" t="n">
        <v>4424</v>
      </c>
    </row>
    <row r="549" customFormat="false" ht="12" hidden="false" customHeight="false" outlineLevel="3" collapsed="false">
      <c r="A549" s="97" t="s">
        <v>299</v>
      </c>
      <c r="B549" s="104" t="s">
        <v>298</v>
      </c>
      <c r="C549" s="104" t="s">
        <v>572</v>
      </c>
      <c r="D549" s="98" t="s">
        <v>364</v>
      </c>
      <c r="E549" s="104" t="s">
        <v>337</v>
      </c>
      <c r="F549" s="99" t="n">
        <v>1992</v>
      </c>
    </row>
    <row r="550" customFormat="false" ht="12" hidden="false" customHeight="false" outlineLevel="3" collapsed="false">
      <c r="A550" s="97" t="s">
        <v>299</v>
      </c>
      <c r="B550" s="104" t="s">
        <v>298</v>
      </c>
      <c r="C550" s="104" t="s">
        <v>572</v>
      </c>
      <c r="D550" s="98" t="s">
        <v>364</v>
      </c>
      <c r="E550" s="104" t="s">
        <v>348</v>
      </c>
      <c r="F550" s="99" t="n">
        <v>5108</v>
      </c>
    </row>
    <row r="551" customFormat="false" ht="12" hidden="false" customHeight="false" outlineLevel="2" collapsed="false">
      <c r="B551" s="104"/>
      <c r="C551" s="101" t="s">
        <v>573</v>
      </c>
      <c r="E551" s="104"/>
      <c r="F551" s="99" t="n">
        <f aca="false">SUBTOTAL(9,F545:F550)</f>
        <v>43336</v>
      </c>
    </row>
    <row r="552" customFormat="false" ht="12" hidden="false" customHeight="false" outlineLevel="1" collapsed="false">
      <c r="B552" s="101" t="s">
        <v>574</v>
      </c>
      <c r="C552" s="104"/>
      <c r="E552" s="104"/>
      <c r="F552" s="99" t="n">
        <f aca="false">SUBTOTAL(9,F538:F550)</f>
        <v>64754</v>
      </c>
    </row>
    <row r="553" customFormat="false" ht="12" hidden="false" customHeight="false" outlineLevel="3" collapsed="false">
      <c r="A553" s="97" t="s">
        <v>90</v>
      </c>
      <c r="B553" s="104" t="s">
        <v>89</v>
      </c>
      <c r="C553" s="104" t="s">
        <v>363</v>
      </c>
      <c r="D553" s="98" t="s">
        <v>364</v>
      </c>
      <c r="E553" s="104" t="s">
        <v>338</v>
      </c>
      <c r="F553" s="99" t="n">
        <v>10795</v>
      </c>
    </row>
    <row r="554" customFormat="false" ht="12" hidden="false" customHeight="false" outlineLevel="2" collapsed="false">
      <c r="B554" s="104"/>
      <c r="C554" s="101" t="s">
        <v>365</v>
      </c>
      <c r="E554" s="104"/>
      <c r="F554" s="99" t="n">
        <f aca="false">SUBTOTAL(9,F553)</f>
        <v>10795</v>
      </c>
    </row>
    <row r="555" customFormat="false" ht="12" hidden="false" customHeight="false" outlineLevel="1" collapsed="false">
      <c r="B555" s="101" t="s">
        <v>575</v>
      </c>
      <c r="C555" s="104"/>
      <c r="E555" s="104"/>
      <c r="F555" s="99" t="n">
        <f aca="false">SUBTOTAL(9,F553)</f>
        <v>10795</v>
      </c>
    </row>
    <row r="556" customFormat="false" ht="12" hidden="false" customHeight="false" outlineLevel="3" collapsed="false">
      <c r="A556" s="97" t="s">
        <v>90</v>
      </c>
      <c r="B556" s="104" t="s">
        <v>91</v>
      </c>
      <c r="C556" s="104" t="s">
        <v>370</v>
      </c>
      <c r="D556" s="98" t="s">
        <v>364</v>
      </c>
      <c r="E556" s="104" t="s">
        <v>338</v>
      </c>
      <c r="F556" s="99" t="n">
        <v>3975</v>
      </c>
    </row>
    <row r="557" customFormat="false" ht="12" hidden="false" customHeight="false" outlineLevel="2" collapsed="false">
      <c r="B557" s="104"/>
      <c r="C557" s="101" t="s">
        <v>371</v>
      </c>
      <c r="E557" s="104"/>
      <c r="F557" s="99" t="n">
        <f aca="false">SUBTOTAL(9,F556)</f>
        <v>3975</v>
      </c>
    </row>
    <row r="558" customFormat="false" ht="12" hidden="false" customHeight="false" outlineLevel="1" collapsed="false">
      <c r="B558" s="101" t="s">
        <v>576</v>
      </c>
      <c r="C558" s="104"/>
      <c r="E558" s="104"/>
      <c r="F558" s="99" t="n">
        <f aca="false">SUBTOTAL(9,F556)</f>
        <v>3975</v>
      </c>
    </row>
    <row r="559" customFormat="false" ht="12" hidden="false" customHeight="false" outlineLevel="3" collapsed="false">
      <c r="A559" s="97" t="s">
        <v>90</v>
      </c>
      <c r="B559" s="104" t="s">
        <v>92</v>
      </c>
      <c r="C559" s="104" t="s">
        <v>367</v>
      </c>
      <c r="D559" s="98" t="s">
        <v>364</v>
      </c>
      <c r="E559" s="104" t="s">
        <v>338</v>
      </c>
      <c r="F559" s="99" t="n">
        <v>11418</v>
      </c>
    </row>
    <row r="560" customFormat="false" ht="12" hidden="false" customHeight="false" outlineLevel="2" collapsed="false">
      <c r="B560" s="104"/>
      <c r="C560" s="101" t="s">
        <v>368</v>
      </c>
      <c r="E560" s="104"/>
      <c r="F560" s="99" t="n">
        <f aca="false">SUBTOTAL(9,F559)</f>
        <v>11418</v>
      </c>
    </row>
    <row r="561" customFormat="false" ht="12" hidden="false" customHeight="false" outlineLevel="1" collapsed="false">
      <c r="B561" s="101" t="s">
        <v>577</v>
      </c>
      <c r="C561" s="104"/>
      <c r="E561" s="104"/>
      <c r="F561" s="99" t="n">
        <f aca="false">SUBTOTAL(9,F559)</f>
        <v>11418</v>
      </c>
    </row>
    <row r="562" customFormat="false" ht="12" hidden="false" customHeight="false" outlineLevel="3" collapsed="false">
      <c r="A562" s="97" t="s">
        <v>90</v>
      </c>
      <c r="B562" s="104" t="s">
        <v>93</v>
      </c>
      <c r="C562" s="104" t="s">
        <v>363</v>
      </c>
      <c r="D562" s="98" t="s">
        <v>364</v>
      </c>
      <c r="E562" s="104" t="s">
        <v>334</v>
      </c>
      <c r="F562" s="99" t="n">
        <v>117796</v>
      </c>
    </row>
    <row r="563" customFormat="false" ht="12" hidden="false" customHeight="false" outlineLevel="3" collapsed="false">
      <c r="A563" s="97" t="s">
        <v>90</v>
      </c>
      <c r="B563" s="104" t="s">
        <v>93</v>
      </c>
      <c r="C563" s="104" t="s">
        <v>363</v>
      </c>
      <c r="D563" s="98" t="s">
        <v>364</v>
      </c>
      <c r="E563" s="104" t="s">
        <v>335</v>
      </c>
      <c r="F563" s="99" t="n">
        <v>715</v>
      </c>
    </row>
    <row r="564" customFormat="false" ht="12" hidden="false" customHeight="false" outlineLevel="3" collapsed="false">
      <c r="A564" s="97" t="s">
        <v>90</v>
      </c>
      <c r="B564" s="104" t="s">
        <v>93</v>
      </c>
      <c r="C564" s="104" t="s">
        <v>363</v>
      </c>
      <c r="D564" s="98" t="s">
        <v>364</v>
      </c>
      <c r="E564" s="104" t="s">
        <v>336</v>
      </c>
      <c r="F564" s="99" t="n">
        <v>4860</v>
      </c>
    </row>
    <row r="565" customFormat="false" ht="12" hidden="false" customHeight="false" outlineLevel="3" collapsed="false">
      <c r="A565" s="97" t="s">
        <v>90</v>
      </c>
      <c r="B565" s="104" t="s">
        <v>93</v>
      </c>
      <c r="C565" s="104" t="s">
        <v>363</v>
      </c>
      <c r="D565" s="98" t="s">
        <v>364</v>
      </c>
      <c r="E565" s="104" t="s">
        <v>338</v>
      </c>
      <c r="F565" s="99" t="n">
        <v>14502</v>
      </c>
    </row>
    <row r="566" customFormat="false" ht="12" hidden="false" customHeight="false" outlineLevel="3" collapsed="false">
      <c r="A566" s="97" t="s">
        <v>90</v>
      </c>
      <c r="B566" s="104" t="s">
        <v>93</v>
      </c>
      <c r="C566" s="104" t="s">
        <v>363</v>
      </c>
      <c r="D566" s="98" t="s">
        <v>364</v>
      </c>
      <c r="E566" s="104" t="s">
        <v>337</v>
      </c>
      <c r="F566" s="99" t="n">
        <v>39</v>
      </c>
    </row>
    <row r="567" customFormat="false" ht="12" hidden="false" customHeight="false" outlineLevel="3" collapsed="false">
      <c r="A567" s="97" t="s">
        <v>90</v>
      </c>
      <c r="B567" s="104" t="s">
        <v>93</v>
      </c>
      <c r="C567" s="104" t="s">
        <v>363</v>
      </c>
      <c r="D567" s="98" t="s">
        <v>364</v>
      </c>
      <c r="E567" s="104" t="s">
        <v>348</v>
      </c>
      <c r="F567" s="99" t="n">
        <v>16746</v>
      </c>
    </row>
    <row r="568" customFormat="false" ht="12" hidden="false" customHeight="false" outlineLevel="2" collapsed="false">
      <c r="B568" s="104"/>
      <c r="C568" s="101" t="s">
        <v>365</v>
      </c>
      <c r="E568" s="104"/>
      <c r="F568" s="99" t="n">
        <f aca="false">SUBTOTAL(9,F562:F567)</f>
        <v>154658</v>
      </c>
    </row>
    <row r="569" customFormat="false" ht="12" hidden="false" customHeight="false" outlineLevel="1" collapsed="false">
      <c r="B569" s="101" t="s">
        <v>578</v>
      </c>
      <c r="C569" s="104"/>
      <c r="E569" s="104"/>
      <c r="F569" s="99" t="n">
        <f aca="false">SUBTOTAL(9,F562:F567)</f>
        <v>154658</v>
      </c>
    </row>
    <row r="570" customFormat="false" ht="12" hidden="false" customHeight="false" outlineLevel="3" collapsed="false">
      <c r="A570" s="97" t="s">
        <v>90</v>
      </c>
      <c r="B570" s="104" t="s">
        <v>94</v>
      </c>
      <c r="C570" s="104" t="s">
        <v>363</v>
      </c>
      <c r="D570" s="98" t="s">
        <v>364</v>
      </c>
      <c r="E570" s="104" t="s">
        <v>334</v>
      </c>
      <c r="F570" s="99" t="n">
        <v>603</v>
      </c>
    </row>
    <row r="571" customFormat="false" ht="12" hidden="false" customHeight="false" outlineLevel="3" collapsed="false">
      <c r="A571" s="97" t="s">
        <v>90</v>
      </c>
      <c r="B571" s="104" t="s">
        <v>94</v>
      </c>
      <c r="C571" s="104" t="s">
        <v>363</v>
      </c>
      <c r="D571" s="98" t="s">
        <v>364</v>
      </c>
      <c r="E571" s="104" t="s">
        <v>335</v>
      </c>
      <c r="F571" s="99" t="n">
        <v>3</v>
      </c>
    </row>
    <row r="572" customFormat="false" ht="12" hidden="false" customHeight="false" outlineLevel="3" collapsed="false">
      <c r="A572" s="97" t="s">
        <v>90</v>
      </c>
      <c r="B572" s="104" t="s">
        <v>94</v>
      </c>
      <c r="C572" s="104" t="s">
        <v>363</v>
      </c>
      <c r="D572" s="98" t="s">
        <v>364</v>
      </c>
      <c r="E572" s="104" t="s">
        <v>336</v>
      </c>
      <c r="F572" s="99" t="n">
        <v>24</v>
      </c>
    </row>
    <row r="573" customFormat="false" ht="12" hidden="false" customHeight="false" outlineLevel="3" collapsed="false">
      <c r="A573" s="97" t="s">
        <v>90</v>
      </c>
      <c r="B573" s="104" t="s">
        <v>94</v>
      </c>
      <c r="C573" s="104" t="s">
        <v>363</v>
      </c>
      <c r="D573" s="98" t="s">
        <v>364</v>
      </c>
      <c r="E573" s="104" t="s">
        <v>338</v>
      </c>
      <c r="F573" s="99" t="n">
        <v>73</v>
      </c>
    </row>
    <row r="574" customFormat="false" ht="12" hidden="false" customHeight="false" outlineLevel="3" collapsed="false">
      <c r="A574" s="97" t="s">
        <v>90</v>
      </c>
      <c r="B574" s="104" t="s">
        <v>94</v>
      </c>
      <c r="C574" s="104" t="s">
        <v>363</v>
      </c>
      <c r="D574" s="98" t="s">
        <v>364</v>
      </c>
      <c r="E574" s="104" t="s">
        <v>337</v>
      </c>
      <c r="F574" s="99" t="n">
        <v>0</v>
      </c>
    </row>
    <row r="575" customFormat="false" ht="12" hidden="false" customHeight="false" outlineLevel="3" collapsed="false">
      <c r="A575" s="97" t="s">
        <v>90</v>
      </c>
      <c r="B575" s="104" t="s">
        <v>94</v>
      </c>
      <c r="C575" s="104" t="s">
        <v>363</v>
      </c>
      <c r="D575" s="98" t="s">
        <v>364</v>
      </c>
      <c r="E575" s="104" t="s">
        <v>348</v>
      </c>
      <c r="F575" s="99" t="n">
        <v>86</v>
      </c>
    </row>
    <row r="576" customFormat="false" ht="12" hidden="false" customHeight="false" outlineLevel="2" collapsed="false">
      <c r="B576" s="104"/>
      <c r="C576" s="101" t="s">
        <v>365</v>
      </c>
      <c r="E576" s="104"/>
      <c r="F576" s="99" t="n">
        <f aca="false">SUBTOTAL(9,F570:F575)</f>
        <v>789</v>
      </c>
    </row>
    <row r="577" customFormat="false" ht="12" hidden="false" customHeight="false" outlineLevel="1" collapsed="false">
      <c r="B577" s="101" t="s">
        <v>579</v>
      </c>
      <c r="C577" s="104"/>
      <c r="E577" s="104"/>
      <c r="F577" s="99" t="n">
        <f aca="false">SUBTOTAL(9,F570:F575)</f>
        <v>789</v>
      </c>
    </row>
    <row r="578" customFormat="false" ht="12" hidden="false" customHeight="false" outlineLevel="3" collapsed="false">
      <c r="A578" s="97" t="s">
        <v>90</v>
      </c>
      <c r="B578" s="104" t="s">
        <v>95</v>
      </c>
      <c r="C578" s="104" t="s">
        <v>370</v>
      </c>
      <c r="D578" s="98" t="s">
        <v>364</v>
      </c>
      <c r="E578" s="104" t="s">
        <v>334</v>
      </c>
      <c r="F578" s="99" t="n">
        <v>1682</v>
      </c>
    </row>
    <row r="579" customFormat="false" ht="12" hidden="false" customHeight="false" outlineLevel="3" collapsed="false">
      <c r="A579" s="97" t="s">
        <v>90</v>
      </c>
      <c r="B579" s="104" t="s">
        <v>95</v>
      </c>
      <c r="C579" s="104" t="s">
        <v>370</v>
      </c>
      <c r="D579" s="98" t="s">
        <v>364</v>
      </c>
      <c r="E579" s="104" t="s">
        <v>335</v>
      </c>
      <c r="F579" s="99" t="n">
        <v>10</v>
      </c>
    </row>
    <row r="580" customFormat="false" ht="12" hidden="false" customHeight="false" outlineLevel="3" collapsed="false">
      <c r="A580" s="97" t="s">
        <v>90</v>
      </c>
      <c r="B580" s="104" t="s">
        <v>95</v>
      </c>
      <c r="C580" s="104" t="s">
        <v>370</v>
      </c>
      <c r="D580" s="98" t="s">
        <v>364</v>
      </c>
      <c r="E580" s="104" t="s">
        <v>336</v>
      </c>
      <c r="F580" s="99" t="n">
        <v>69</v>
      </c>
    </row>
    <row r="581" customFormat="false" ht="12" hidden="false" customHeight="false" outlineLevel="3" collapsed="false">
      <c r="A581" s="97" t="s">
        <v>90</v>
      </c>
      <c r="B581" s="104" t="s">
        <v>95</v>
      </c>
      <c r="C581" s="104" t="s">
        <v>370</v>
      </c>
      <c r="D581" s="98" t="s">
        <v>364</v>
      </c>
      <c r="E581" s="104" t="s">
        <v>338</v>
      </c>
      <c r="F581" s="99" t="n">
        <v>207</v>
      </c>
    </row>
    <row r="582" customFormat="false" ht="12" hidden="false" customHeight="false" outlineLevel="3" collapsed="false">
      <c r="A582" s="97" t="s">
        <v>90</v>
      </c>
      <c r="B582" s="104" t="s">
        <v>95</v>
      </c>
      <c r="C582" s="104" t="s">
        <v>370</v>
      </c>
      <c r="D582" s="98" t="s">
        <v>364</v>
      </c>
      <c r="E582" s="104" t="s">
        <v>337</v>
      </c>
      <c r="F582" s="99" t="n">
        <v>0</v>
      </c>
    </row>
    <row r="583" customFormat="false" ht="12" hidden="false" customHeight="false" outlineLevel="3" collapsed="false">
      <c r="A583" s="97" t="s">
        <v>90</v>
      </c>
      <c r="B583" s="104" t="s">
        <v>95</v>
      </c>
      <c r="C583" s="104" t="s">
        <v>370</v>
      </c>
      <c r="D583" s="98" t="s">
        <v>364</v>
      </c>
      <c r="E583" s="104" t="s">
        <v>348</v>
      </c>
      <c r="F583" s="99" t="n">
        <v>238</v>
      </c>
    </row>
    <row r="584" customFormat="false" ht="12" hidden="false" customHeight="false" outlineLevel="2" collapsed="false">
      <c r="B584" s="104"/>
      <c r="C584" s="101" t="s">
        <v>371</v>
      </c>
      <c r="E584" s="104"/>
      <c r="F584" s="99" t="n">
        <f aca="false">SUBTOTAL(9,F578:F583)</f>
        <v>2206</v>
      </c>
    </row>
    <row r="585" customFormat="false" ht="12" hidden="false" customHeight="false" outlineLevel="1" collapsed="false">
      <c r="B585" s="101" t="s">
        <v>580</v>
      </c>
      <c r="C585" s="104"/>
      <c r="E585" s="104"/>
      <c r="F585" s="99" t="n">
        <f aca="false">SUBTOTAL(9,F578:F583)</f>
        <v>2206</v>
      </c>
    </row>
    <row r="586" customFormat="false" ht="12" hidden="false" customHeight="false" outlineLevel="3" collapsed="false">
      <c r="A586" s="97" t="s">
        <v>198</v>
      </c>
      <c r="B586" s="104" t="s">
        <v>197</v>
      </c>
      <c r="C586" s="104" t="s">
        <v>581</v>
      </c>
      <c r="D586" s="98" t="s">
        <v>364</v>
      </c>
      <c r="E586" s="104" t="s">
        <v>334</v>
      </c>
      <c r="F586" s="99" t="n">
        <v>3448</v>
      </c>
    </row>
    <row r="587" customFormat="false" ht="12" hidden="false" customHeight="false" outlineLevel="3" collapsed="false">
      <c r="A587" s="97" t="s">
        <v>198</v>
      </c>
      <c r="B587" s="104" t="s">
        <v>197</v>
      </c>
      <c r="C587" s="104" t="s">
        <v>581</v>
      </c>
      <c r="D587" s="98" t="s">
        <v>364</v>
      </c>
      <c r="E587" s="104" t="s">
        <v>335</v>
      </c>
      <c r="F587" s="99" t="n">
        <v>20</v>
      </c>
    </row>
    <row r="588" customFormat="false" ht="12" hidden="false" customHeight="false" outlineLevel="3" collapsed="false">
      <c r="A588" s="97" t="s">
        <v>198</v>
      </c>
      <c r="B588" s="104" t="s">
        <v>197</v>
      </c>
      <c r="C588" s="104" t="s">
        <v>581</v>
      </c>
      <c r="D588" s="98" t="s">
        <v>364</v>
      </c>
      <c r="E588" s="104" t="s">
        <v>336</v>
      </c>
      <c r="F588" s="99" t="n">
        <v>142</v>
      </c>
    </row>
    <row r="589" customFormat="false" ht="12" hidden="false" customHeight="false" outlineLevel="3" collapsed="false">
      <c r="A589" s="97" t="s">
        <v>198</v>
      </c>
      <c r="B589" s="104" t="s">
        <v>197</v>
      </c>
      <c r="C589" s="104" t="s">
        <v>581</v>
      </c>
      <c r="D589" s="98" t="s">
        <v>364</v>
      </c>
      <c r="E589" s="104" t="s">
        <v>338</v>
      </c>
      <c r="F589" s="99" t="n">
        <v>424</v>
      </c>
    </row>
    <row r="590" customFormat="false" ht="12" hidden="false" customHeight="false" outlineLevel="3" collapsed="false">
      <c r="A590" s="97" t="s">
        <v>198</v>
      </c>
      <c r="B590" s="104" t="s">
        <v>197</v>
      </c>
      <c r="C590" s="104" t="s">
        <v>581</v>
      </c>
      <c r="D590" s="98" t="s">
        <v>364</v>
      </c>
      <c r="E590" s="104" t="s">
        <v>337</v>
      </c>
      <c r="F590" s="99" t="n">
        <v>1</v>
      </c>
    </row>
    <row r="591" customFormat="false" ht="12" hidden="false" customHeight="false" outlineLevel="3" collapsed="false">
      <c r="A591" s="97" t="s">
        <v>198</v>
      </c>
      <c r="B591" s="104" t="s">
        <v>197</v>
      </c>
      <c r="C591" s="104" t="s">
        <v>581</v>
      </c>
      <c r="D591" s="98" t="s">
        <v>364</v>
      </c>
      <c r="E591" s="104" t="s">
        <v>348</v>
      </c>
      <c r="F591" s="99" t="n">
        <v>489</v>
      </c>
    </row>
    <row r="592" customFormat="false" ht="12" hidden="false" customHeight="false" outlineLevel="2" collapsed="false">
      <c r="B592" s="104"/>
      <c r="C592" s="101" t="s">
        <v>582</v>
      </c>
      <c r="E592" s="104"/>
      <c r="F592" s="99" t="n">
        <f aca="false">SUBTOTAL(9,F586:F591)</f>
        <v>4524</v>
      </c>
    </row>
    <row r="593" customFormat="false" ht="12" hidden="false" customHeight="false" outlineLevel="1" collapsed="false">
      <c r="B593" s="101" t="s">
        <v>583</v>
      </c>
      <c r="C593" s="104"/>
      <c r="E593" s="104"/>
      <c r="F593" s="99" t="n">
        <f aca="false">SUBTOTAL(9,F586:F591)</f>
        <v>4524</v>
      </c>
    </row>
    <row r="594" customFormat="false" ht="12" hidden="false" customHeight="false" outlineLevel="3" collapsed="false">
      <c r="A594" s="97" t="s">
        <v>260</v>
      </c>
      <c r="B594" s="104" t="s">
        <v>259</v>
      </c>
      <c r="C594" s="104" t="s">
        <v>584</v>
      </c>
      <c r="D594" s="98" t="s">
        <v>381</v>
      </c>
      <c r="E594" s="104" t="s">
        <v>334</v>
      </c>
      <c r="F594" s="99" t="n">
        <v>1163</v>
      </c>
    </row>
    <row r="595" customFormat="false" ht="12" hidden="false" customHeight="false" outlineLevel="3" collapsed="false">
      <c r="A595" s="97" t="s">
        <v>260</v>
      </c>
      <c r="B595" s="104" t="s">
        <v>259</v>
      </c>
      <c r="C595" s="104" t="s">
        <v>584</v>
      </c>
      <c r="D595" s="98" t="s">
        <v>381</v>
      </c>
      <c r="E595" s="104" t="s">
        <v>335</v>
      </c>
      <c r="F595" s="99" t="n">
        <v>2925</v>
      </c>
    </row>
    <row r="596" customFormat="false" ht="12" hidden="false" customHeight="false" outlineLevel="2" collapsed="false">
      <c r="B596" s="104"/>
      <c r="C596" s="101" t="s">
        <v>585</v>
      </c>
      <c r="E596" s="104"/>
      <c r="F596" s="99" t="n">
        <f aca="false">SUBTOTAL(9,F594:F595)</f>
        <v>4088</v>
      </c>
    </row>
    <row r="597" customFormat="false" ht="12" hidden="false" customHeight="false" outlineLevel="1" collapsed="false">
      <c r="B597" s="101" t="s">
        <v>586</v>
      </c>
      <c r="C597" s="104"/>
      <c r="E597" s="104"/>
      <c r="F597" s="99" t="n">
        <f aca="false">SUBTOTAL(9,F594:F595)</f>
        <v>4088</v>
      </c>
    </row>
    <row r="598" customFormat="false" ht="12" hidden="false" customHeight="false" outlineLevel="3" collapsed="false">
      <c r="A598" s="97" t="s">
        <v>200</v>
      </c>
      <c r="B598" s="104" t="s">
        <v>199</v>
      </c>
      <c r="C598" s="104" t="s">
        <v>423</v>
      </c>
      <c r="D598" s="98" t="s">
        <v>364</v>
      </c>
      <c r="E598" s="104" t="s">
        <v>334</v>
      </c>
      <c r="F598" s="99" t="n">
        <v>7541</v>
      </c>
    </row>
    <row r="599" customFormat="false" ht="12" hidden="false" customHeight="false" outlineLevel="3" collapsed="false">
      <c r="A599" s="97" t="s">
        <v>200</v>
      </c>
      <c r="B599" s="104" t="s">
        <v>199</v>
      </c>
      <c r="C599" s="104" t="s">
        <v>423</v>
      </c>
      <c r="D599" s="98" t="s">
        <v>364</v>
      </c>
      <c r="E599" s="104" t="s">
        <v>335</v>
      </c>
      <c r="F599" s="99" t="n">
        <v>52</v>
      </c>
    </row>
    <row r="600" customFormat="false" ht="12" hidden="false" customHeight="false" outlineLevel="3" collapsed="false">
      <c r="A600" s="97" t="s">
        <v>200</v>
      </c>
      <c r="B600" s="104" t="s">
        <v>199</v>
      </c>
      <c r="C600" s="104" t="s">
        <v>423</v>
      </c>
      <c r="D600" s="98" t="s">
        <v>364</v>
      </c>
      <c r="E600" s="104" t="s">
        <v>336</v>
      </c>
      <c r="F600" s="99" t="n">
        <v>358</v>
      </c>
    </row>
    <row r="601" customFormat="false" ht="12" hidden="false" customHeight="false" outlineLevel="3" collapsed="false">
      <c r="A601" s="97" t="s">
        <v>200</v>
      </c>
      <c r="B601" s="104" t="s">
        <v>199</v>
      </c>
      <c r="C601" s="104" t="s">
        <v>423</v>
      </c>
      <c r="D601" s="98" t="s">
        <v>364</v>
      </c>
      <c r="E601" s="104" t="s">
        <v>339</v>
      </c>
      <c r="F601" s="99" t="n">
        <v>2020</v>
      </c>
    </row>
    <row r="602" customFormat="false" ht="12" hidden="false" customHeight="false" outlineLevel="3" collapsed="false">
      <c r="A602" s="97" t="s">
        <v>200</v>
      </c>
      <c r="B602" s="104" t="s">
        <v>199</v>
      </c>
      <c r="C602" s="104" t="s">
        <v>423</v>
      </c>
      <c r="D602" s="98" t="s">
        <v>364</v>
      </c>
      <c r="E602" s="104" t="s">
        <v>337</v>
      </c>
      <c r="F602" s="99" t="n">
        <v>2</v>
      </c>
    </row>
    <row r="603" customFormat="false" ht="12" hidden="false" customHeight="false" outlineLevel="3" collapsed="false">
      <c r="A603" s="97" t="s">
        <v>200</v>
      </c>
      <c r="B603" s="104" t="s">
        <v>199</v>
      </c>
      <c r="C603" s="104" t="s">
        <v>423</v>
      </c>
      <c r="D603" s="98" t="s">
        <v>364</v>
      </c>
      <c r="E603" s="104" t="s">
        <v>348</v>
      </c>
      <c r="F603" s="99" t="n">
        <v>5949</v>
      </c>
    </row>
    <row r="604" customFormat="false" ht="12" hidden="false" customHeight="false" outlineLevel="2" collapsed="false">
      <c r="B604" s="104"/>
      <c r="C604" s="101" t="s">
        <v>424</v>
      </c>
      <c r="E604" s="104"/>
      <c r="F604" s="99" t="n">
        <f aca="false">SUBTOTAL(9,F598:F603)</f>
        <v>15922</v>
      </c>
    </row>
    <row r="605" customFormat="false" ht="12" hidden="false" customHeight="false" outlineLevel="1" collapsed="false">
      <c r="B605" s="101" t="s">
        <v>587</v>
      </c>
      <c r="C605" s="104"/>
      <c r="E605" s="104"/>
      <c r="F605" s="99" t="n">
        <f aca="false">SUBTOTAL(9,F598:F603)</f>
        <v>15922</v>
      </c>
    </row>
    <row r="606" customFormat="false" ht="12" hidden="false" customHeight="false" outlineLevel="3" collapsed="false">
      <c r="A606" s="97" t="s">
        <v>97</v>
      </c>
      <c r="B606" s="104" t="s">
        <v>96</v>
      </c>
      <c r="C606" s="104" t="s">
        <v>363</v>
      </c>
      <c r="D606" s="98" t="s">
        <v>364</v>
      </c>
      <c r="E606" s="104" t="s">
        <v>339</v>
      </c>
      <c r="F606" s="99" t="n">
        <v>10795</v>
      </c>
    </row>
    <row r="607" customFormat="false" ht="12" hidden="false" customHeight="false" outlineLevel="2" collapsed="false">
      <c r="B607" s="104"/>
      <c r="C607" s="101" t="s">
        <v>365</v>
      </c>
      <c r="E607" s="104"/>
      <c r="F607" s="99" t="n">
        <f aca="false">SUBTOTAL(9,F606)</f>
        <v>10795</v>
      </c>
    </row>
    <row r="608" customFormat="false" ht="12" hidden="false" customHeight="false" outlineLevel="1" collapsed="false">
      <c r="B608" s="101" t="s">
        <v>588</v>
      </c>
      <c r="C608" s="104"/>
      <c r="E608" s="104"/>
      <c r="F608" s="99" t="n">
        <f aca="false">SUBTOTAL(9,F606)</f>
        <v>10795</v>
      </c>
    </row>
    <row r="609" customFormat="false" ht="12" hidden="false" customHeight="false" outlineLevel="3" collapsed="false">
      <c r="A609" s="97" t="s">
        <v>97</v>
      </c>
      <c r="B609" s="104" t="s">
        <v>98</v>
      </c>
      <c r="C609" s="104" t="s">
        <v>367</v>
      </c>
      <c r="D609" s="98" t="s">
        <v>364</v>
      </c>
      <c r="E609" s="104" t="s">
        <v>339</v>
      </c>
      <c r="F609" s="99" t="n">
        <v>22836</v>
      </c>
    </row>
    <row r="610" customFormat="false" ht="12" hidden="false" customHeight="false" outlineLevel="2" collapsed="false">
      <c r="B610" s="104"/>
      <c r="C610" s="101" t="s">
        <v>368</v>
      </c>
      <c r="E610" s="104"/>
      <c r="F610" s="99" t="n">
        <f aca="false">SUBTOTAL(9,F609)</f>
        <v>22836</v>
      </c>
    </row>
    <row r="611" customFormat="false" ht="12" hidden="false" customHeight="false" outlineLevel="1" collapsed="false">
      <c r="B611" s="101" t="s">
        <v>589</v>
      </c>
      <c r="C611" s="104"/>
      <c r="E611" s="104"/>
      <c r="F611" s="99" t="n">
        <f aca="false">SUBTOTAL(9,F609)</f>
        <v>22836</v>
      </c>
    </row>
    <row r="612" customFormat="false" ht="12" hidden="false" customHeight="false" outlineLevel="3" collapsed="false">
      <c r="A612" s="97" t="s">
        <v>97</v>
      </c>
      <c r="B612" s="104" t="s">
        <v>99</v>
      </c>
      <c r="C612" s="104" t="s">
        <v>363</v>
      </c>
      <c r="D612" s="98" t="s">
        <v>364</v>
      </c>
      <c r="E612" s="104" t="s">
        <v>334</v>
      </c>
      <c r="F612" s="99" t="n">
        <v>98529</v>
      </c>
    </row>
    <row r="613" customFormat="false" ht="12" hidden="false" customHeight="false" outlineLevel="3" collapsed="false">
      <c r="A613" s="97" t="s">
        <v>97</v>
      </c>
      <c r="B613" s="104" t="s">
        <v>99</v>
      </c>
      <c r="C613" s="104" t="s">
        <v>363</v>
      </c>
      <c r="D613" s="98" t="s">
        <v>364</v>
      </c>
      <c r="E613" s="104" t="s">
        <v>335</v>
      </c>
      <c r="F613" s="99" t="n">
        <v>598</v>
      </c>
    </row>
    <row r="614" customFormat="false" ht="12" hidden="false" customHeight="false" outlineLevel="3" collapsed="false">
      <c r="A614" s="97" t="s">
        <v>97</v>
      </c>
      <c r="B614" s="104" t="s">
        <v>99</v>
      </c>
      <c r="C614" s="104" t="s">
        <v>363</v>
      </c>
      <c r="D614" s="98" t="s">
        <v>364</v>
      </c>
      <c r="E614" s="104" t="s">
        <v>336</v>
      </c>
      <c r="F614" s="99" t="n">
        <v>4065</v>
      </c>
    </row>
    <row r="615" customFormat="false" ht="12" hidden="false" customHeight="false" outlineLevel="3" collapsed="false">
      <c r="A615" s="97" t="s">
        <v>97</v>
      </c>
      <c r="B615" s="104" t="s">
        <v>99</v>
      </c>
      <c r="C615" s="104" t="s">
        <v>363</v>
      </c>
      <c r="D615" s="98" t="s">
        <v>364</v>
      </c>
      <c r="E615" s="104" t="s">
        <v>339</v>
      </c>
      <c r="F615" s="99" t="n">
        <v>12130</v>
      </c>
    </row>
    <row r="616" customFormat="false" ht="12" hidden="false" customHeight="false" outlineLevel="3" collapsed="false">
      <c r="A616" s="97" t="s">
        <v>97</v>
      </c>
      <c r="B616" s="104" t="s">
        <v>99</v>
      </c>
      <c r="C616" s="104" t="s">
        <v>363</v>
      </c>
      <c r="D616" s="98" t="s">
        <v>364</v>
      </c>
      <c r="E616" s="104" t="s">
        <v>337</v>
      </c>
      <c r="F616" s="99" t="n">
        <v>32</v>
      </c>
    </row>
    <row r="617" customFormat="false" ht="12" hidden="false" customHeight="false" outlineLevel="3" collapsed="false">
      <c r="A617" s="97" t="s">
        <v>97</v>
      </c>
      <c r="B617" s="104" t="s">
        <v>99</v>
      </c>
      <c r="C617" s="104" t="s">
        <v>363</v>
      </c>
      <c r="D617" s="98" t="s">
        <v>364</v>
      </c>
      <c r="E617" s="104" t="s">
        <v>348</v>
      </c>
      <c r="F617" s="99" t="n">
        <v>14007</v>
      </c>
    </row>
    <row r="618" customFormat="false" ht="12" hidden="false" customHeight="false" outlineLevel="2" collapsed="false">
      <c r="B618" s="104"/>
      <c r="C618" s="101" t="s">
        <v>365</v>
      </c>
      <c r="E618" s="104"/>
      <c r="F618" s="99" t="n">
        <f aca="false">SUBTOTAL(9,F612:F617)</f>
        <v>129361</v>
      </c>
    </row>
    <row r="619" customFormat="false" ht="12" hidden="false" customHeight="false" outlineLevel="1" collapsed="false">
      <c r="B619" s="101" t="s">
        <v>590</v>
      </c>
      <c r="C619" s="104"/>
      <c r="E619" s="104"/>
      <c r="F619" s="99" t="n">
        <f aca="false">SUBTOTAL(9,F612:F617)</f>
        <v>129361</v>
      </c>
    </row>
    <row r="620" customFormat="false" ht="12" hidden="false" customHeight="false" outlineLevel="3" collapsed="false">
      <c r="A620" s="97" t="s">
        <v>97</v>
      </c>
      <c r="B620" s="104" t="s">
        <v>100</v>
      </c>
      <c r="C620" s="104" t="s">
        <v>363</v>
      </c>
      <c r="D620" s="98" t="s">
        <v>364</v>
      </c>
      <c r="E620" s="104" t="s">
        <v>334</v>
      </c>
      <c r="F620" s="99" t="n">
        <v>8104</v>
      </c>
    </row>
    <row r="621" customFormat="false" ht="12" hidden="false" customHeight="false" outlineLevel="3" collapsed="false">
      <c r="A621" s="97" t="s">
        <v>97</v>
      </c>
      <c r="B621" s="104" t="s">
        <v>100</v>
      </c>
      <c r="C621" s="104" t="s">
        <v>363</v>
      </c>
      <c r="D621" s="98" t="s">
        <v>364</v>
      </c>
      <c r="E621" s="104" t="s">
        <v>335</v>
      </c>
      <c r="F621" s="99" t="n">
        <v>48</v>
      </c>
    </row>
    <row r="622" customFormat="false" ht="12" hidden="false" customHeight="false" outlineLevel="3" collapsed="false">
      <c r="A622" s="97" t="s">
        <v>97</v>
      </c>
      <c r="B622" s="104" t="s">
        <v>100</v>
      </c>
      <c r="C622" s="104" t="s">
        <v>363</v>
      </c>
      <c r="D622" s="98" t="s">
        <v>364</v>
      </c>
      <c r="E622" s="104" t="s">
        <v>336</v>
      </c>
      <c r="F622" s="99" t="n">
        <v>334</v>
      </c>
    </row>
    <row r="623" customFormat="false" ht="12" hidden="false" customHeight="false" outlineLevel="3" collapsed="false">
      <c r="A623" s="97" t="s">
        <v>97</v>
      </c>
      <c r="B623" s="104" t="s">
        <v>100</v>
      </c>
      <c r="C623" s="104" t="s">
        <v>363</v>
      </c>
      <c r="D623" s="98" t="s">
        <v>364</v>
      </c>
      <c r="E623" s="104" t="s">
        <v>339</v>
      </c>
      <c r="F623" s="99" t="n">
        <v>997</v>
      </c>
    </row>
    <row r="624" customFormat="false" ht="12" hidden="false" customHeight="false" outlineLevel="3" collapsed="false">
      <c r="A624" s="97" t="s">
        <v>97</v>
      </c>
      <c r="B624" s="104" t="s">
        <v>100</v>
      </c>
      <c r="C624" s="104" t="s">
        <v>363</v>
      </c>
      <c r="D624" s="98" t="s">
        <v>364</v>
      </c>
      <c r="E624" s="104" t="s">
        <v>337</v>
      </c>
      <c r="F624" s="99" t="n">
        <v>2</v>
      </c>
    </row>
    <row r="625" customFormat="false" ht="12" hidden="false" customHeight="false" outlineLevel="3" collapsed="false">
      <c r="A625" s="97" t="s">
        <v>97</v>
      </c>
      <c r="B625" s="104" t="s">
        <v>100</v>
      </c>
      <c r="C625" s="104" t="s">
        <v>363</v>
      </c>
      <c r="D625" s="98" t="s">
        <v>364</v>
      </c>
      <c r="E625" s="104" t="s">
        <v>348</v>
      </c>
      <c r="F625" s="99" t="n">
        <v>1152</v>
      </c>
    </row>
    <row r="626" customFormat="false" ht="12" hidden="false" customHeight="false" outlineLevel="2" collapsed="false">
      <c r="B626" s="104"/>
      <c r="C626" s="101" t="s">
        <v>365</v>
      </c>
      <c r="E626" s="104"/>
      <c r="F626" s="99" t="n">
        <f aca="false">SUBTOTAL(9,F620:F625)</f>
        <v>10637</v>
      </c>
    </row>
    <row r="627" customFormat="false" ht="12" hidden="false" customHeight="false" outlineLevel="1" collapsed="false">
      <c r="B627" s="101" t="s">
        <v>591</v>
      </c>
      <c r="C627" s="104"/>
      <c r="E627" s="104"/>
      <c r="F627" s="99" t="n">
        <f aca="false">SUBTOTAL(9,F620:F625)</f>
        <v>10637</v>
      </c>
    </row>
    <row r="628" customFormat="false" ht="12" hidden="false" customHeight="false" outlineLevel="3" collapsed="false">
      <c r="A628" s="97" t="s">
        <v>102</v>
      </c>
      <c r="B628" s="104" t="s">
        <v>101</v>
      </c>
      <c r="C628" s="104" t="s">
        <v>370</v>
      </c>
      <c r="D628" s="98" t="s">
        <v>364</v>
      </c>
      <c r="E628" s="104" t="s">
        <v>339</v>
      </c>
      <c r="F628" s="99" t="n">
        <v>3975</v>
      </c>
    </row>
    <row r="629" customFormat="false" ht="12" hidden="false" customHeight="false" outlineLevel="2" collapsed="false">
      <c r="B629" s="104"/>
      <c r="C629" s="101" t="s">
        <v>371</v>
      </c>
      <c r="E629" s="104"/>
      <c r="F629" s="99" t="n">
        <f aca="false">SUBTOTAL(9,F628)</f>
        <v>3975</v>
      </c>
    </row>
    <row r="630" customFormat="false" ht="12" hidden="false" customHeight="false" outlineLevel="1" collapsed="false">
      <c r="B630" s="101" t="s">
        <v>592</v>
      </c>
      <c r="C630" s="104"/>
      <c r="E630" s="104"/>
      <c r="F630" s="99" t="n">
        <f aca="false">SUBTOTAL(9,F628)</f>
        <v>3975</v>
      </c>
    </row>
    <row r="631" customFormat="false" ht="12" hidden="false" customHeight="false" outlineLevel="3" collapsed="false">
      <c r="A631" s="97" t="s">
        <v>202</v>
      </c>
      <c r="B631" s="104" t="s">
        <v>201</v>
      </c>
      <c r="C631" s="104" t="s">
        <v>593</v>
      </c>
      <c r="D631" s="98" t="s">
        <v>381</v>
      </c>
      <c r="E631" s="104" t="s">
        <v>334</v>
      </c>
      <c r="F631" s="99" t="n">
        <v>4604</v>
      </c>
    </row>
    <row r="632" customFormat="false" ht="12" hidden="false" customHeight="false" outlineLevel="2" collapsed="false">
      <c r="B632" s="104"/>
      <c r="C632" s="101" t="s">
        <v>594</v>
      </c>
      <c r="E632" s="104"/>
      <c r="F632" s="99" t="n">
        <f aca="false">SUBTOTAL(9,F631)</f>
        <v>4604</v>
      </c>
    </row>
    <row r="633" customFormat="false" ht="12" hidden="false" customHeight="false" outlineLevel="1" collapsed="false">
      <c r="B633" s="101" t="s">
        <v>595</v>
      </c>
      <c r="C633" s="104"/>
      <c r="E633" s="104"/>
      <c r="F633" s="99" t="n">
        <f aca="false">SUBTOTAL(9,F631)</f>
        <v>4604</v>
      </c>
    </row>
    <row r="634" customFormat="false" ht="12" hidden="false" customHeight="false" outlineLevel="3" collapsed="false">
      <c r="A634" s="97" t="s">
        <v>262</v>
      </c>
      <c r="B634" s="104" t="s">
        <v>261</v>
      </c>
      <c r="C634" s="104" t="s">
        <v>596</v>
      </c>
      <c r="D634" s="98" t="s">
        <v>381</v>
      </c>
      <c r="E634" s="104" t="s">
        <v>334</v>
      </c>
      <c r="F634" s="99" t="n">
        <v>458</v>
      </c>
    </row>
    <row r="635" customFormat="false" ht="12" hidden="false" customHeight="false" outlineLevel="3" collapsed="false">
      <c r="A635" s="97" t="s">
        <v>262</v>
      </c>
      <c r="B635" s="104" t="s">
        <v>261</v>
      </c>
      <c r="C635" s="104" t="s">
        <v>596</v>
      </c>
      <c r="D635" s="98" t="s">
        <v>381</v>
      </c>
      <c r="E635" s="104" t="s">
        <v>335</v>
      </c>
      <c r="F635" s="99" t="n">
        <v>1492</v>
      </c>
    </row>
    <row r="636" customFormat="false" ht="12" hidden="false" customHeight="false" outlineLevel="3" collapsed="false">
      <c r="A636" s="97" t="s">
        <v>262</v>
      </c>
      <c r="B636" s="104" t="s">
        <v>261</v>
      </c>
      <c r="C636" s="104" t="s">
        <v>596</v>
      </c>
      <c r="D636" s="98" t="s">
        <v>381</v>
      </c>
      <c r="E636" s="104" t="s">
        <v>336</v>
      </c>
      <c r="F636" s="99" t="n">
        <v>370</v>
      </c>
    </row>
    <row r="637" customFormat="false" ht="12" hidden="false" customHeight="false" outlineLevel="2" collapsed="false">
      <c r="B637" s="104"/>
      <c r="C637" s="101" t="s">
        <v>597</v>
      </c>
      <c r="E637" s="104"/>
      <c r="F637" s="99" t="n">
        <f aca="false">SUBTOTAL(9,F634:F636)</f>
        <v>2320</v>
      </c>
    </row>
    <row r="638" customFormat="false" ht="12" hidden="false" customHeight="false" outlineLevel="1" collapsed="false">
      <c r="B638" s="101" t="s">
        <v>598</v>
      </c>
      <c r="C638" s="104"/>
      <c r="E638" s="104"/>
      <c r="F638" s="99" t="n">
        <f aca="false">SUBTOTAL(9,F634:F636)</f>
        <v>2320</v>
      </c>
    </row>
    <row r="639" customFormat="false" ht="12" hidden="false" customHeight="false" outlineLevel="3" collapsed="false">
      <c r="A639" s="97" t="s">
        <v>104</v>
      </c>
      <c r="B639" s="104" t="s">
        <v>103</v>
      </c>
      <c r="C639" s="104" t="s">
        <v>370</v>
      </c>
      <c r="D639" s="98" t="s">
        <v>364</v>
      </c>
      <c r="E639" s="104" t="s">
        <v>334</v>
      </c>
      <c r="F639" s="99" t="n">
        <v>232</v>
      </c>
    </row>
    <row r="640" customFormat="false" ht="12" hidden="false" customHeight="false" outlineLevel="3" collapsed="false">
      <c r="A640" s="97" t="s">
        <v>104</v>
      </c>
      <c r="B640" s="104" t="s">
        <v>103</v>
      </c>
      <c r="C640" s="104" t="s">
        <v>370</v>
      </c>
      <c r="D640" s="98" t="s">
        <v>364</v>
      </c>
      <c r="E640" s="104" t="s">
        <v>335</v>
      </c>
      <c r="F640" s="99" t="n">
        <v>1</v>
      </c>
    </row>
    <row r="641" customFormat="false" ht="12" hidden="false" customHeight="false" outlineLevel="3" collapsed="false">
      <c r="A641" s="97" t="s">
        <v>104</v>
      </c>
      <c r="B641" s="104" t="s">
        <v>103</v>
      </c>
      <c r="C641" s="104" t="s">
        <v>370</v>
      </c>
      <c r="D641" s="98" t="s">
        <v>364</v>
      </c>
      <c r="E641" s="104" t="s">
        <v>336</v>
      </c>
      <c r="F641" s="99" t="n">
        <v>9</v>
      </c>
    </row>
    <row r="642" customFormat="false" ht="12" hidden="false" customHeight="false" outlineLevel="3" collapsed="false">
      <c r="A642" s="97" t="s">
        <v>104</v>
      </c>
      <c r="B642" s="104" t="s">
        <v>103</v>
      </c>
      <c r="C642" s="104" t="s">
        <v>370</v>
      </c>
      <c r="D642" s="98" t="s">
        <v>364</v>
      </c>
      <c r="E642" s="104" t="s">
        <v>337</v>
      </c>
      <c r="F642" s="99" t="n">
        <v>0</v>
      </c>
    </row>
    <row r="643" customFormat="false" ht="12" hidden="false" customHeight="false" outlineLevel="3" collapsed="false">
      <c r="A643" s="97" t="s">
        <v>104</v>
      </c>
      <c r="B643" s="104" t="s">
        <v>103</v>
      </c>
      <c r="C643" s="104" t="s">
        <v>370</v>
      </c>
      <c r="D643" s="98" t="s">
        <v>364</v>
      </c>
      <c r="E643" s="104" t="s">
        <v>348</v>
      </c>
      <c r="F643" s="99" t="n">
        <v>85</v>
      </c>
    </row>
    <row r="644" customFormat="false" ht="12" hidden="false" customHeight="false" outlineLevel="3" collapsed="false">
      <c r="A644" s="97" t="s">
        <v>104</v>
      </c>
      <c r="B644" s="104" t="s">
        <v>103</v>
      </c>
      <c r="C644" s="104" t="s">
        <v>370</v>
      </c>
      <c r="D644" s="98" t="s">
        <v>364</v>
      </c>
      <c r="E644" s="104" t="s">
        <v>348</v>
      </c>
      <c r="F644" s="99" t="n">
        <v>22</v>
      </c>
    </row>
    <row r="645" customFormat="false" ht="12" hidden="false" customHeight="false" outlineLevel="2" collapsed="false">
      <c r="B645" s="104"/>
      <c r="C645" s="101" t="s">
        <v>371</v>
      </c>
      <c r="E645" s="104"/>
      <c r="F645" s="99" t="n">
        <f aca="false">SUBTOTAL(9,F639:F644)</f>
        <v>349</v>
      </c>
    </row>
    <row r="646" customFormat="false" ht="12" hidden="false" customHeight="false" outlineLevel="1" collapsed="false">
      <c r="B646" s="101" t="s">
        <v>599</v>
      </c>
      <c r="C646" s="104"/>
      <c r="E646" s="104"/>
      <c r="F646" s="99" t="n">
        <f aca="false">SUBTOTAL(9,F639:F644)</f>
        <v>349</v>
      </c>
    </row>
    <row r="647" customFormat="false" ht="12" hidden="false" customHeight="false" outlineLevel="3" collapsed="false">
      <c r="A647" s="97" t="s">
        <v>264</v>
      </c>
      <c r="B647" s="104" t="s">
        <v>263</v>
      </c>
      <c r="C647" s="104" t="s">
        <v>600</v>
      </c>
      <c r="D647" s="98" t="s">
        <v>381</v>
      </c>
      <c r="E647" s="104" t="s">
        <v>334</v>
      </c>
      <c r="F647" s="99" t="n">
        <v>494</v>
      </c>
    </row>
    <row r="648" customFormat="false" ht="12" hidden="false" customHeight="false" outlineLevel="3" collapsed="false">
      <c r="A648" s="97" t="s">
        <v>264</v>
      </c>
      <c r="B648" s="104" t="s">
        <v>263</v>
      </c>
      <c r="C648" s="104" t="s">
        <v>600</v>
      </c>
      <c r="D648" s="98" t="s">
        <v>381</v>
      </c>
      <c r="E648" s="104" t="s">
        <v>338</v>
      </c>
      <c r="F648" s="99" t="n">
        <v>19</v>
      </c>
    </row>
    <row r="649" customFormat="false" ht="12" hidden="false" customHeight="false" outlineLevel="2" collapsed="false">
      <c r="B649" s="104"/>
      <c r="C649" s="101" t="s">
        <v>601</v>
      </c>
      <c r="E649" s="104"/>
      <c r="F649" s="99" t="n">
        <f aca="false">SUBTOTAL(9,F647:F648)</f>
        <v>513</v>
      </c>
    </row>
    <row r="650" customFormat="false" ht="12" hidden="false" customHeight="false" outlineLevel="1" collapsed="false">
      <c r="B650" s="101" t="s">
        <v>602</v>
      </c>
      <c r="C650" s="104"/>
      <c r="E650" s="104"/>
      <c r="F650" s="99" t="n">
        <f aca="false">SUBTOTAL(9,F647:F648)</f>
        <v>513</v>
      </c>
    </row>
    <row r="651" customFormat="false" ht="12" hidden="false" customHeight="false" outlineLevel="3" collapsed="false">
      <c r="A651" s="97" t="s">
        <v>106</v>
      </c>
      <c r="B651" s="104" t="s">
        <v>105</v>
      </c>
      <c r="C651" s="104" t="s">
        <v>367</v>
      </c>
      <c r="D651" s="98" t="s">
        <v>364</v>
      </c>
      <c r="E651" s="104" t="s">
        <v>348</v>
      </c>
      <c r="F651" s="99" t="n">
        <v>11418</v>
      </c>
    </row>
    <row r="652" customFormat="false" ht="12" hidden="false" customHeight="false" outlineLevel="2" collapsed="false">
      <c r="B652" s="104"/>
      <c r="C652" s="101" t="s">
        <v>368</v>
      </c>
      <c r="E652" s="104"/>
      <c r="F652" s="99" t="n">
        <f aca="false">SUBTOTAL(9,F651)</f>
        <v>11418</v>
      </c>
    </row>
    <row r="653" customFormat="false" ht="12" hidden="false" customHeight="false" outlineLevel="1" collapsed="false">
      <c r="B653" s="101" t="s">
        <v>603</v>
      </c>
      <c r="C653" s="104"/>
      <c r="E653" s="104"/>
      <c r="F653" s="99" t="n">
        <f aca="false">SUBTOTAL(9,F651)</f>
        <v>11418</v>
      </c>
    </row>
    <row r="654" customFormat="false" ht="12" hidden="false" customHeight="false" outlineLevel="3" collapsed="false">
      <c r="A654" s="97" t="s">
        <v>108</v>
      </c>
      <c r="B654" s="104" t="s">
        <v>203</v>
      </c>
      <c r="C654" s="104" t="s">
        <v>604</v>
      </c>
      <c r="D654" s="98" t="s">
        <v>364</v>
      </c>
      <c r="E654" s="104" t="s">
        <v>348</v>
      </c>
      <c r="F654" s="99" t="n">
        <v>9750</v>
      </c>
    </row>
    <row r="655" customFormat="false" ht="12" hidden="false" customHeight="false" outlineLevel="2" collapsed="false">
      <c r="B655" s="104"/>
      <c r="C655" s="101" t="s">
        <v>605</v>
      </c>
      <c r="E655" s="104"/>
      <c r="F655" s="99" t="n">
        <f aca="false">SUBTOTAL(9,F654)</f>
        <v>9750</v>
      </c>
    </row>
    <row r="656" customFormat="false" ht="12" hidden="false" customHeight="false" outlineLevel="1" collapsed="false">
      <c r="B656" s="101" t="s">
        <v>606</v>
      </c>
      <c r="C656" s="104"/>
      <c r="E656" s="104"/>
      <c r="F656" s="99" t="n">
        <f aca="false">SUBTOTAL(9,F654)</f>
        <v>9750</v>
      </c>
    </row>
    <row r="657" customFormat="false" ht="12" hidden="false" customHeight="false" outlineLevel="3" collapsed="false">
      <c r="A657" s="97" t="s">
        <v>108</v>
      </c>
      <c r="B657" s="104" t="s">
        <v>204</v>
      </c>
      <c r="C657" s="104" t="s">
        <v>604</v>
      </c>
      <c r="D657" s="98" t="s">
        <v>364</v>
      </c>
      <c r="E657" s="104" t="s">
        <v>334</v>
      </c>
      <c r="F657" s="99" t="n">
        <v>18708</v>
      </c>
    </row>
    <row r="658" customFormat="false" ht="12" hidden="false" customHeight="false" outlineLevel="3" collapsed="false">
      <c r="A658" s="97" t="s">
        <v>108</v>
      </c>
      <c r="B658" s="104" t="s">
        <v>204</v>
      </c>
      <c r="C658" s="104" t="s">
        <v>604</v>
      </c>
      <c r="D658" s="98" t="s">
        <v>364</v>
      </c>
      <c r="E658" s="104" t="s">
        <v>335</v>
      </c>
      <c r="F658" s="99" t="n">
        <v>130</v>
      </c>
    </row>
    <row r="659" customFormat="false" ht="12" hidden="false" customHeight="false" outlineLevel="3" collapsed="false">
      <c r="A659" s="97" t="s">
        <v>108</v>
      </c>
      <c r="B659" s="104" t="s">
        <v>204</v>
      </c>
      <c r="C659" s="104" t="s">
        <v>604</v>
      </c>
      <c r="D659" s="98" t="s">
        <v>364</v>
      </c>
      <c r="E659" s="104" t="s">
        <v>336</v>
      </c>
      <c r="F659" s="99" t="n">
        <v>889</v>
      </c>
    </row>
    <row r="660" customFormat="false" ht="12" hidden="false" customHeight="false" outlineLevel="3" collapsed="false">
      <c r="A660" s="97" t="s">
        <v>108</v>
      </c>
      <c r="B660" s="104" t="s">
        <v>204</v>
      </c>
      <c r="C660" s="104" t="s">
        <v>604</v>
      </c>
      <c r="D660" s="98" t="s">
        <v>364</v>
      </c>
      <c r="E660" s="104" t="s">
        <v>338</v>
      </c>
      <c r="F660" s="99" t="n">
        <v>1124</v>
      </c>
    </row>
    <row r="661" customFormat="false" ht="12" hidden="false" customHeight="false" outlineLevel="3" collapsed="false">
      <c r="A661" s="97" t="s">
        <v>108</v>
      </c>
      <c r="B661" s="104" t="s">
        <v>204</v>
      </c>
      <c r="C661" s="104" t="s">
        <v>604</v>
      </c>
      <c r="D661" s="98" t="s">
        <v>364</v>
      </c>
      <c r="E661" s="104" t="s">
        <v>348</v>
      </c>
      <c r="F661" s="99" t="n">
        <v>14268</v>
      </c>
    </row>
    <row r="662" customFormat="false" ht="12" hidden="false" customHeight="false" outlineLevel="3" collapsed="false">
      <c r="A662" s="97" t="s">
        <v>108</v>
      </c>
      <c r="B662" s="104" t="s">
        <v>204</v>
      </c>
      <c r="C662" s="104" t="s">
        <v>604</v>
      </c>
      <c r="D662" s="98" t="s">
        <v>364</v>
      </c>
      <c r="E662" s="104" t="s">
        <v>348</v>
      </c>
      <c r="F662" s="99" t="n">
        <v>960</v>
      </c>
    </row>
    <row r="663" customFormat="false" ht="12" hidden="false" customHeight="false" outlineLevel="2" collapsed="false">
      <c r="B663" s="104"/>
      <c r="C663" s="101" t="s">
        <v>605</v>
      </c>
      <c r="E663" s="104"/>
      <c r="F663" s="99" t="n">
        <f aca="false">SUBTOTAL(9,F657:F662)</f>
        <v>36079</v>
      </c>
    </row>
    <row r="664" customFormat="false" ht="12" hidden="false" customHeight="false" outlineLevel="1" collapsed="false">
      <c r="B664" s="101" t="s">
        <v>607</v>
      </c>
      <c r="C664" s="104"/>
      <c r="E664" s="104"/>
      <c r="F664" s="99" t="n">
        <f aca="false">SUBTOTAL(9,F657:F662)</f>
        <v>36079</v>
      </c>
    </row>
    <row r="665" customFormat="false" ht="12" hidden="false" customHeight="false" outlineLevel="3" collapsed="false">
      <c r="A665" s="97" t="s">
        <v>108</v>
      </c>
      <c r="B665" s="104" t="s">
        <v>205</v>
      </c>
      <c r="C665" s="104" t="s">
        <v>604</v>
      </c>
      <c r="D665" s="98" t="s">
        <v>364</v>
      </c>
      <c r="E665" s="104" t="s">
        <v>334</v>
      </c>
      <c r="F665" s="99" t="n">
        <v>9354</v>
      </c>
    </row>
    <row r="666" customFormat="false" ht="12" hidden="false" customHeight="false" outlineLevel="3" collapsed="false">
      <c r="A666" s="97" t="s">
        <v>108</v>
      </c>
      <c r="B666" s="104" t="s">
        <v>205</v>
      </c>
      <c r="C666" s="104" t="s">
        <v>604</v>
      </c>
      <c r="D666" s="98" t="s">
        <v>364</v>
      </c>
      <c r="E666" s="104" t="s">
        <v>335</v>
      </c>
      <c r="F666" s="99" t="n">
        <v>1088</v>
      </c>
    </row>
    <row r="667" customFormat="false" ht="12" hidden="false" customHeight="false" outlineLevel="3" collapsed="false">
      <c r="A667" s="97" t="s">
        <v>108</v>
      </c>
      <c r="B667" s="104" t="s">
        <v>205</v>
      </c>
      <c r="C667" s="104" t="s">
        <v>604</v>
      </c>
      <c r="D667" s="98" t="s">
        <v>364</v>
      </c>
      <c r="E667" s="104" t="s">
        <v>336</v>
      </c>
      <c r="F667" s="99" t="n">
        <v>444</v>
      </c>
    </row>
    <row r="668" customFormat="false" ht="12" hidden="false" customHeight="false" outlineLevel="3" collapsed="false">
      <c r="A668" s="97" t="s">
        <v>108</v>
      </c>
      <c r="B668" s="104" t="s">
        <v>205</v>
      </c>
      <c r="C668" s="104" t="s">
        <v>604</v>
      </c>
      <c r="D668" s="98" t="s">
        <v>364</v>
      </c>
      <c r="E668" s="104" t="s">
        <v>344</v>
      </c>
      <c r="F668" s="99" t="n">
        <v>257</v>
      </c>
    </row>
    <row r="669" customFormat="false" ht="12" hidden="false" customHeight="false" outlineLevel="3" collapsed="false">
      <c r="A669" s="97" t="s">
        <v>108</v>
      </c>
      <c r="B669" s="104" t="s">
        <v>205</v>
      </c>
      <c r="C669" s="104" t="s">
        <v>604</v>
      </c>
      <c r="D669" s="98" t="s">
        <v>364</v>
      </c>
      <c r="E669" s="104" t="s">
        <v>339</v>
      </c>
      <c r="F669" s="99" t="n">
        <v>5803</v>
      </c>
    </row>
    <row r="670" customFormat="false" ht="12" hidden="false" customHeight="false" outlineLevel="3" collapsed="false">
      <c r="A670" s="97" t="s">
        <v>108</v>
      </c>
      <c r="B670" s="104" t="s">
        <v>205</v>
      </c>
      <c r="C670" s="104" t="s">
        <v>604</v>
      </c>
      <c r="D670" s="98" t="s">
        <v>364</v>
      </c>
      <c r="E670" s="104" t="s">
        <v>348</v>
      </c>
      <c r="F670" s="99" t="n">
        <v>580</v>
      </c>
    </row>
    <row r="671" customFormat="false" ht="12" hidden="false" customHeight="false" outlineLevel="2" collapsed="false">
      <c r="B671" s="104"/>
      <c r="C671" s="101" t="s">
        <v>605</v>
      </c>
      <c r="E671" s="104"/>
      <c r="F671" s="99" t="n">
        <f aca="false">SUBTOTAL(9,F665:F670)</f>
        <v>17526</v>
      </c>
    </row>
    <row r="672" customFormat="false" ht="12" hidden="false" customHeight="false" outlineLevel="1" collapsed="false">
      <c r="B672" s="101" t="s">
        <v>608</v>
      </c>
      <c r="C672" s="104"/>
      <c r="E672" s="104"/>
      <c r="F672" s="99" t="n">
        <f aca="false">SUBTOTAL(9,F665:F670)</f>
        <v>17526</v>
      </c>
    </row>
    <row r="673" customFormat="false" ht="12" hidden="false" customHeight="false" outlineLevel="3" collapsed="false">
      <c r="A673" s="97" t="s">
        <v>108</v>
      </c>
      <c r="B673" s="104" t="s">
        <v>206</v>
      </c>
      <c r="C673" s="104" t="s">
        <v>604</v>
      </c>
      <c r="D673" s="98" t="s">
        <v>364</v>
      </c>
      <c r="E673" s="104" t="s">
        <v>339</v>
      </c>
      <c r="F673" s="99" t="n">
        <v>40000</v>
      </c>
    </row>
    <row r="674" customFormat="false" ht="12" hidden="false" customHeight="false" outlineLevel="2" collapsed="false">
      <c r="B674" s="104"/>
      <c r="C674" s="101" t="s">
        <v>605</v>
      </c>
      <c r="E674" s="104"/>
      <c r="F674" s="99" t="n">
        <f aca="false">SUBTOTAL(9,F673)</f>
        <v>40000</v>
      </c>
    </row>
    <row r="675" customFormat="false" ht="12" hidden="false" customHeight="false" outlineLevel="1" collapsed="false">
      <c r="B675" s="101" t="s">
        <v>609</v>
      </c>
      <c r="C675" s="104"/>
      <c r="E675" s="104"/>
      <c r="F675" s="99" t="n">
        <f aca="false">SUBTOTAL(9,F673)</f>
        <v>40000</v>
      </c>
    </row>
    <row r="676" customFormat="false" ht="12" hidden="false" customHeight="false" outlineLevel="3" collapsed="false">
      <c r="A676" s="97" t="s">
        <v>108</v>
      </c>
      <c r="B676" s="104" t="s">
        <v>207</v>
      </c>
      <c r="C676" s="104" t="s">
        <v>604</v>
      </c>
      <c r="D676" s="98" t="s">
        <v>364</v>
      </c>
      <c r="E676" s="104" t="s">
        <v>346</v>
      </c>
      <c r="F676" s="99" t="n">
        <v>10795</v>
      </c>
    </row>
    <row r="677" customFormat="false" ht="12" hidden="false" customHeight="false" outlineLevel="2" collapsed="false">
      <c r="B677" s="104"/>
      <c r="C677" s="101" t="s">
        <v>605</v>
      </c>
      <c r="E677" s="104"/>
      <c r="F677" s="99" t="n">
        <f aca="false">SUBTOTAL(9,F676)</f>
        <v>10795</v>
      </c>
    </row>
    <row r="678" customFormat="false" ht="12" hidden="false" customHeight="false" outlineLevel="1" collapsed="false">
      <c r="B678" s="101" t="s">
        <v>610</v>
      </c>
      <c r="C678" s="104"/>
      <c r="E678" s="104"/>
      <c r="F678" s="99" t="n">
        <f aca="false">SUBTOTAL(9,F676)</f>
        <v>10795</v>
      </c>
    </row>
    <row r="679" customFormat="false" ht="12" hidden="false" customHeight="false" outlineLevel="3" collapsed="false">
      <c r="A679" s="97" t="s">
        <v>108</v>
      </c>
      <c r="B679" s="104" t="s">
        <v>208</v>
      </c>
      <c r="C679" s="104" t="s">
        <v>604</v>
      </c>
      <c r="D679" s="98" t="s">
        <v>364</v>
      </c>
      <c r="E679" s="104" t="s">
        <v>345</v>
      </c>
      <c r="F679" s="99" t="n">
        <v>3975</v>
      </c>
    </row>
    <row r="680" customFormat="false" ht="12" hidden="false" customHeight="false" outlineLevel="2" collapsed="false">
      <c r="B680" s="104"/>
      <c r="C680" s="101" t="s">
        <v>605</v>
      </c>
      <c r="E680" s="104"/>
      <c r="F680" s="99" t="n">
        <f aca="false">SUBTOTAL(9,F679)</f>
        <v>3975</v>
      </c>
    </row>
    <row r="681" customFormat="false" ht="12" hidden="false" customHeight="false" outlineLevel="1" collapsed="false">
      <c r="B681" s="101" t="s">
        <v>611</v>
      </c>
      <c r="C681" s="104"/>
      <c r="E681" s="104"/>
      <c r="F681" s="99" t="n">
        <f aca="false">SUBTOTAL(9,F679)</f>
        <v>3975</v>
      </c>
    </row>
    <row r="682" customFormat="false" ht="12" hidden="false" customHeight="false" outlineLevel="3" collapsed="false">
      <c r="A682" s="97" t="s">
        <v>108</v>
      </c>
      <c r="B682" s="104" t="s">
        <v>107</v>
      </c>
      <c r="C682" s="104" t="s">
        <v>367</v>
      </c>
      <c r="D682" s="98" t="s">
        <v>364</v>
      </c>
      <c r="E682" s="104" t="s">
        <v>344</v>
      </c>
      <c r="F682" s="99" t="n">
        <v>11418</v>
      </c>
    </row>
    <row r="683" customFormat="false" ht="12" hidden="false" customHeight="false" outlineLevel="2" collapsed="false">
      <c r="B683" s="104"/>
      <c r="C683" s="101" t="s">
        <v>368</v>
      </c>
      <c r="E683" s="104"/>
      <c r="F683" s="99" t="n">
        <f aca="false">SUBTOTAL(9,F682)</f>
        <v>11418</v>
      </c>
    </row>
    <row r="684" customFormat="false" ht="12" hidden="false" customHeight="false" outlineLevel="1" collapsed="false">
      <c r="B684" s="101" t="s">
        <v>612</v>
      </c>
      <c r="C684" s="104"/>
      <c r="E684" s="104"/>
      <c r="F684" s="99" t="n">
        <f aca="false">SUBTOTAL(9,F682)</f>
        <v>11418</v>
      </c>
    </row>
    <row r="685" customFormat="false" ht="12" hidden="false" customHeight="false" outlineLevel="3" collapsed="false">
      <c r="A685" s="97" t="s">
        <v>108</v>
      </c>
      <c r="B685" s="104" t="s">
        <v>209</v>
      </c>
      <c r="C685" s="104" t="s">
        <v>604</v>
      </c>
      <c r="D685" s="98" t="s">
        <v>364</v>
      </c>
      <c r="E685" s="104" t="s">
        <v>338</v>
      </c>
      <c r="F685" s="99" t="n">
        <v>8225</v>
      </c>
    </row>
    <row r="686" customFormat="false" ht="12" hidden="false" customHeight="false" outlineLevel="2" collapsed="false">
      <c r="B686" s="104"/>
      <c r="C686" s="101" t="s">
        <v>605</v>
      </c>
      <c r="E686" s="104"/>
      <c r="F686" s="99" t="n">
        <f aca="false">SUBTOTAL(9,F685)</f>
        <v>8225</v>
      </c>
    </row>
    <row r="687" customFormat="false" ht="12" hidden="false" customHeight="false" outlineLevel="1" collapsed="false">
      <c r="B687" s="101" t="s">
        <v>613</v>
      </c>
      <c r="C687" s="104"/>
      <c r="E687" s="104"/>
      <c r="F687" s="99" t="n">
        <f aca="false">SUBTOTAL(9,F685)</f>
        <v>8225</v>
      </c>
    </row>
    <row r="688" customFormat="false" ht="12" hidden="false" customHeight="false" outlineLevel="3" collapsed="false">
      <c r="A688" s="97" t="s">
        <v>108</v>
      </c>
      <c r="B688" s="104" t="s">
        <v>210</v>
      </c>
      <c r="C688" s="104" t="s">
        <v>604</v>
      </c>
      <c r="D688" s="98" t="s">
        <v>364</v>
      </c>
      <c r="E688" s="104" t="s">
        <v>345</v>
      </c>
      <c r="F688" s="99" t="n">
        <v>3413</v>
      </c>
    </row>
    <row r="689" customFormat="false" ht="12" hidden="false" customHeight="false" outlineLevel="2" collapsed="false">
      <c r="B689" s="104"/>
      <c r="C689" s="101" t="s">
        <v>605</v>
      </c>
      <c r="E689" s="104"/>
      <c r="F689" s="99" t="n">
        <f aca="false">SUBTOTAL(9,F688)</f>
        <v>3413</v>
      </c>
    </row>
    <row r="690" customFormat="false" ht="12" hidden="false" customHeight="false" outlineLevel="1" collapsed="false">
      <c r="B690" s="101" t="s">
        <v>614</v>
      </c>
      <c r="C690" s="104"/>
      <c r="E690" s="104"/>
      <c r="F690" s="99" t="n">
        <f aca="false">SUBTOTAL(9,F688)</f>
        <v>3413</v>
      </c>
    </row>
    <row r="691" customFormat="false" ht="12" hidden="false" customHeight="false" outlineLevel="3" collapsed="false">
      <c r="A691" s="97" t="s">
        <v>301</v>
      </c>
      <c r="B691" s="104" t="s">
        <v>300</v>
      </c>
      <c r="C691" s="104" t="s">
        <v>615</v>
      </c>
      <c r="D691" s="98" t="s">
        <v>364</v>
      </c>
      <c r="E691" s="104" t="s">
        <v>334</v>
      </c>
      <c r="F691" s="99" t="n">
        <v>14209</v>
      </c>
    </row>
    <row r="692" customFormat="false" ht="12" hidden="false" customHeight="false" outlineLevel="3" collapsed="false">
      <c r="A692" s="97" t="s">
        <v>301</v>
      </c>
      <c r="B692" s="104" t="s">
        <v>300</v>
      </c>
      <c r="C692" s="104" t="s">
        <v>615</v>
      </c>
      <c r="D692" s="98" t="s">
        <v>364</v>
      </c>
      <c r="E692" s="104" t="s">
        <v>335</v>
      </c>
      <c r="F692" s="99" t="n">
        <v>98</v>
      </c>
    </row>
    <row r="693" customFormat="false" ht="12" hidden="false" customHeight="false" outlineLevel="3" collapsed="false">
      <c r="A693" s="97" t="s">
        <v>301</v>
      </c>
      <c r="B693" s="104" t="s">
        <v>300</v>
      </c>
      <c r="C693" s="104" t="s">
        <v>615</v>
      </c>
      <c r="D693" s="98" t="s">
        <v>364</v>
      </c>
      <c r="E693" s="104" t="s">
        <v>336</v>
      </c>
      <c r="F693" s="99" t="n">
        <v>676</v>
      </c>
    </row>
    <row r="694" customFormat="false" ht="12" hidden="false" customHeight="false" outlineLevel="3" collapsed="false">
      <c r="A694" s="97" t="s">
        <v>301</v>
      </c>
      <c r="B694" s="104" t="s">
        <v>300</v>
      </c>
      <c r="C694" s="104" t="s">
        <v>615</v>
      </c>
      <c r="D694" s="98" t="s">
        <v>364</v>
      </c>
      <c r="E694" s="104" t="s">
        <v>337</v>
      </c>
      <c r="F694" s="99" t="n">
        <v>5</v>
      </c>
    </row>
    <row r="695" customFormat="false" ht="12" hidden="false" customHeight="false" outlineLevel="3" collapsed="false">
      <c r="A695" s="97" t="s">
        <v>301</v>
      </c>
      <c r="B695" s="104" t="s">
        <v>300</v>
      </c>
      <c r="C695" s="104" t="s">
        <v>615</v>
      </c>
      <c r="D695" s="98" t="s">
        <v>364</v>
      </c>
      <c r="E695" s="104" t="s">
        <v>348</v>
      </c>
      <c r="F695" s="99" t="n">
        <v>6061</v>
      </c>
    </row>
    <row r="696" customFormat="false" ht="12" hidden="false" customHeight="false" outlineLevel="3" collapsed="false">
      <c r="A696" s="97" t="s">
        <v>301</v>
      </c>
      <c r="B696" s="104" t="s">
        <v>300</v>
      </c>
      <c r="C696" s="104" t="s">
        <v>615</v>
      </c>
      <c r="D696" s="98" t="s">
        <v>364</v>
      </c>
      <c r="E696" s="104" t="s">
        <v>348</v>
      </c>
      <c r="F696" s="99" t="n">
        <v>1658</v>
      </c>
    </row>
    <row r="697" customFormat="false" ht="12" hidden="false" customHeight="false" outlineLevel="2" collapsed="false">
      <c r="B697" s="104"/>
      <c r="C697" s="101" t="s">
        <v>616</v>
      </c>
      <c r="E697" s="104"/>
      <c r="F697" s="99" t="n">
        <f aca="false">SUBTOTAL(9,F691:F696)</f>
        <v>22707</v>
      </c>
    </row>
    <row r="698" customFormat="false" ht="12" hidden="false" customHeight="false" outlineLevel="1" collapsed="false">
      <c r="B698" s="101" t="s">
        <v>617</v>
      </c>
      <c r="C698" s="104"/>
      <c r="E698" s="104"/>
      <c r="F698" s="99" t="n">
        <f aca="false">SUBTOTAL(9,F691:F696)</f>
        <v>22707</v>
      </c>
    </row>
    <row r="699" customFormat="false" ht="12" hidden="false" customHeight="false" outlineLevel="3" collapsed="false">
      <c r="A699" s="97" t="s">
        <v>110</v>
      </c>
      <c r="B699" s="104" t="s">
        <v>109</v>
      </c>
      <c r="C699" s="104" t="s">
        <v>363</v>
      </c>
      <c r="D699" s="98" t="s">
        <v>364</v>
      </c>
      <c r="E699" s="104" t="s">
        <v>334</v>
      </c>
      <c r="F699" s="99" t="n">
        <v>2910</v>
      </c>
    </row>
    <row r="700" customFormat="false" ht="12" hidden="false" customHeight="false" outlineLevel="3" collapsed="false">
      <c r="A700" s="97" t="s">
        <v>110</v>
      </c>
      <c r="B700" s="104" t="s">
        <v>109</v>
      </c>
      <c r="C700" s="104" t="s">
        <v>363</v>
      </c>
      <c r="D700" s="98" t="s">
        <v>364</v>
      </c>
      <c r="E700" s="104" t="s">
        <v>335</v>
      </c>
      <c r="F700" s="99" t="n">
        <v>16</v>
      </c>
    </row>
    <row r="701" customFormat="false" ht="12" hidden="false" customHeight="false" outlineLevel="3" collapsed="false">
      <c r="A701" s="97" t="s">
        <v>110</v>
      </c>
      <c r="B701" s="104" t="s">
        <v>109</v>
      </c>
      <c r="C701" s="104" t="s">
        <v>363</v>
      </c>
      <c r="D701" s="98" t="s">
        <v>364</v>
      </c>
      <c r="E701" s="104" t="s">
        <v>336</v>
      </c>
      <c r="F701" s="99" t="n">
        <v>120</v>
      </c>
    </row>
    <row r="702" customFormat="false" ht="12" hidden="false" customHeight="false" outlineLevel="3" collapsed="false">
      <c r="A702" s="97" t="s">
        <v>110</v>
      </c>
      <c r="B702" s="104" t="s">
        <v>109</v>
      </c>
      <c r="C702" s="104" t="s">
        <v>363</v>
      </c>
      <c r="D702" s="98" t="s">
        <v>364</v>
      </c>
      <c r="E702" s="104" t="s">
        <v>337</v>
      </c>
      <c r="F702" s="99" t="n">
        <v>0</v>
      </c>
    </row>
    <row r="703" customFormat="false" ht="12" hidden="false" customHeight="false" outlineLevel="3" collapsed="false">
      <c r="A703" s="97" t="s">
        <v>110</v>
      </c>
      <c r="B703" s="104" t="s">
        <v>109</v>
      </c>
      <c r="C703" s="104" t="s">
        <v>363</v>
      </c>
      <c r="D703" s="98" t="s">
        <v>364</v>
      </c>
      <c r="E703" s="104" t="s">
        <v>348</v>
      </c>
      <c r="F703" s="99" t="n">
        <v>1077</v>
      </c>
    </row>
    <row r="704" customFormat="false" ht="12" hidden="false" customHeight="false" outlineLevel="3" collapsed="false">
      <c r="A704" s="97" t="s">
        <v>110</v>
      </c>
      <c r="B704" s="104" t="s">
        <v>109</v>
      </c>
      <c r="C704" s="104" t="s">
        <v>363</v>
      </c>
      <c r="D704" s="98" t="s">
        <v>364</v>
      </c>
      <c r="E704" s="104" t="s">
        <v>348</v>
      </c>
      <c r="F704" s="99" t="n">
        <v>294</v>
      </c>
    </row>
    <row r="705" customFormat="false" ht="12" hidden="false" customHeight="false" outlineLevel="2" collapsed="false">
      <c r="B705" s="104"/>
      <c r="C705" s="101" t="s">
        <v>365</v>
      </c>
      <c r="E705" s="104"/>
      <c r="F705" s="99" t="n">
        <f aca="false">SUBTOTAL(9,F699:F704)</f>
        <v>4417</v>
      </c>
    </row>
    <row r="706" customFormat="false" ht="12" hidden="false" customHeight="false" outlineLevel="1" collapsed="false">
      <c r="B706" s="101" t="s">
        <v>618</v>
      </c>
      <c r="C706" s="104"/>
      <c r="E706" s="104"/>
      <c r="F706" s="99" t="n">
        <f aca="false">SUBTOTAL(9,F699:F704)</f>
        <v>4417</v>
      </c>
    </row>
    <row r="707" customFormat="false" ht="12" hidden="false" customHeight="false" outlineLevel="3" collapsed="false">
      <c r="A707" s="97" t="s">
        <v>112</v>
      </c>
      <c r="B707" s="104" t="s">
        <v>111</v>
      </c>
      <c r="C707" s="104" t="s">
        <v>367</v>
      </c>
      <c r="D707" s="98" t="s">
        <v>364</v>
      </c>
      <c r="E707" s="104" t="s">
        <v>334</v>
      </c>
      <c r="F707" s="99" t="n">
        <v>22</v>
      </c>
    </row>
    <row r="708" customFormat="false" ht="12" hidden="false" customHeight="false" outlineLevel="3" collapsed="false">
      <c r="A708" s="97" t="s">
        <v>112</v>
      </c>
      <c r="B708" s="104" t="s">
        <v>111</v>
      </c>
      <c r="C708" s="104" t="s">
        <v>367</v>
      </c>
      <c r="D708" s="98" t="s">
        <v>364</v>
      </c>
      <c r="E708" s="104" t="s">
        <v>335</v>
      </c>
      <c r="F708" s="99" t="n">
        <v>206</v>
      </c>
    </row>
    <row r="709" customFormat="false" ht="12" hidden="false" customHeight="false" outlineLevel="3" collapsed="false">
      <c r="A709" s="97" t="s">
        <v>112</v>
      </c>
      <c r="B709" s="104" t="s">
        <v>111</v>
      </c>
      <c r="C709" s="104" t="s">
        <v>367</v>
      </c>
      <c r="D709" s="98" t="s">
        <v>364</v>
      </c>
      <c r="E709" s="104" t="s">
        <v>336</v>
      </c>
      <c r="F709" s="99" t="n">
        <v>3273</v>
      </c>
    </row>
    <row r="710" customFormat="false" ht="12" hidden="false" customHeight="false" outlineLevel="3" collapsed="false">
      <c r="A710" s="97" t="s">
        <v>112</v>
      </c>
      <c r="B710" s="104" t="s">
        <v>111</v>
      </c>
      <c r="C710" s="104" t="s">
        <v>367</v>
      </c>
      <c r="D710" s="98" t="s">
        <v>364</v>
      </c>
      <c r="E710" s="104" t="s">
        <v>337</v>
      </c>
      <c r="F710" s="99" t="n">
        <v>1</v>
      </c>
    </row>
    <row r="711" customFormat="false" ht="12" hidden="false" customHeight="false" outlineLevel="3" collapsed="false">
      <c r="A711" s="97" t="s">
        <v>112</v>
      </c>
      <c r="B711" s="104" t="s">
        <v>111</v>
      </c>
      <c r="C711" s="104" t="s">
        <v>367</v>
      </c>
      <c r="D711" s="98" t="s">
        <v>364</v>
      </c>
      <c r="E711" s="104" t="s">
        <v>346</v>
      </c>
      <c r="F711" s="99" t="n">
        <v>458</v>
      </c>
    </row>
    <row r="712" customFormat="false" ht="12" hidden="false" customHeight="false" outlineLevel="3" collapsed="false">
      <c r="A712" s="97" t="s">
        <v>112</v>
      </c>
      <c r="B712" s="104" t="s">
        <v>111</v>
      </c>
      <c r="C712" s="104" t="s">
        <v>367</v>
      </c>
      <c r="D712" s="98" t="s">
        <v>364</v>
      </c>
      <c r="E712" s="104" t="s">
        <v>348</v>
      </c>
      <c r="F712" s="99" t="n">
        <v>529</v>
      </c>
    </row>
    <row r="713" customFormat="false" ht="12" hidden="false" customHeight="false" outlineLevel="2" collapsed="false">
      <c r="B713" s="104"/>
      <c r="C713" s="101" t="s">
        <v>368</v>
      </c>
      <c r="E713" s="104"/>
      <c r="F713" s="99" t="n">
        <f aca="false">SUBTOTAL(9,F707:F712)</f>
        <v>4489</v>
      </c>
    </row>
    <row r="714" customFormat="false" ht="12" hidden="false" customHeight="false" outlineLevel="1" collapsed="false">
      <c r="B714" s="101" t="s">
        <v>619</v>
      </c>
      <c r="C714" s="104"/>
      <c r="E714" s="104"/>
      <c r="F714" s="99" t="n">
        <f aca="false">SUBTOTAL(9,F707:F712)</f>
        <v>4489</v>
      </c>
    </row>
    <row r="715" customFormat="false" ht="12" hidden="false" customHeight="false" outlineLevel="3" collapsed="false">
      <c r="A715" s="97" t="s">
        <v>620</v>
      </c>
      <c r="B715" s="104" t="s">
        <v>211</v>
      </c>
      <c r="C715" s="104" t="s">
        <v>621</v>
      </c>
      <c r="D715" s="98" t="s">
        <v>381</v>
      </c>
      <c r="E715" s="104" t="s">
        <v>334</v>
      </c>
      <c r="F715" s="99" t="n">
        <v>1482</v>
      </c>
    </row>
    <row r="716" customFormat="false" ht="12" hidden="false" customHeight="false" outlineLevel="2" collapsed="false">
      <c r="B716" s="104"/>
      <c r="C716" s="101" t="s">
        <v>622</v>
      </c>
      <c r="E716" s="104"/>
      <c r="F716" s="99" t="n">
        <f aca="false">SUBTOTAL(9,F715)</f>
        <v>1482</v>
      </c>
    </row>
    <row r="717" customFormat="false" ht="12" hidden="false" customHeight="false" outlineLevel="3" collapsed="false">
      <c r="A717" s="97" t="s">
        <v>620</v>
      </c>
      <c r="B717" s="104" t="s">
        <v>211</v>
      </c>
      <c r="C717" s="104" t="s">
        <v>456</v>
      </c>
      <c r="D717" s="98" t="s">
        <v>381</v>
      </c>
      <c r="E717" s="104" t="s">
        <v>334</v>
      </c>
      <c r="F717" s="99" t="n">
        <v>978</v>
      </c>
    </row>
    <row r="718" customFormat="false" ht="12" hidden="false" customHeight="false" outlineLevel="2" collapsed="false">
      <c r="B718" s="104"/>
      <c r="C718" s="101" t="s">
        <v>457</v>
      </c>
      <c r="E718" s="104"/>
      <c r="F718" s="99" t="n">
        <f aca="false">SUBTOTAL(9,F717)</f>
        <v>978</v>
      </c>
    </row>
    <row r="719" customFormat="false" ht="12" hidden="false" customHeight="false" outlineLevel="3" collapsed="false">
      <c r="A719" s="97" t="s">
        <v>620</v>
      </c>
      <c r="B719" s="104" t="s">
        <v>211</v>
      </c>
      <c r="C719" s="104" t="s">
        <v>458</v>
      </c>
      <c r="D719" s="98" t="s">
        <v>381</v>
      </c>
      <c r="E719" s="104" t="s">
        <v>334</v>
      </c>
      <c r="F719" s="99" t="n">
        <v>1449</v>
      </c>
    </row>
    <row r="720" customFormat="false" ht="12" hidden="false" customHeight="false" outlineLevel="2" collapsed="false">
      <c r="B720" s="104"/>
      <c r="C720" s="101" t="s">
        <v>459</v>
      </c>
      <c r="E720" s="104"/>
      <c r="F720" s="99" t="n">
        <f aca="false">SUBTOTAL(9,F719)</f>
        <v>1449</v>
      </c>
    </row>
    <row r="721" customFormat="false" ht="12" hidden="false" customHeight="false" outlineLevel="3" collapsed="false">
      <c r="A721" s="97" t="s">
        <v>620</v>
      </c>
      <c r="B721" s="104" t="s">
        <v>211</v>
      </c>
      <c r="C721" s="104" t="s">
        <v>623</v>
      </c>
      <c r="D721" s="98" t="s">
        <v>381</v>
      </c>
      <c r="E721" s="104" t="s">
        <v>334</v>
      </c>
      <c r="F721" s="99" t="n">
        <v>1206</v>
      </c>
    </row>
    <row r="722" customFormat="false" ht="12" hidden="false" customHeight="false" outlineLevel="2" collapsed="false">
      <c r="B722" s="104"/>
      <c r="C722" s="101" t="s">
        <v>624</v>
      </c>
      <c r="E722" s="104"/>
      <c r="F722" s="99" t="n">
        <f aca="false">SUBTOTAL(9,F721)</f>
        <v>1206</v>
      </c>
    </row>
    <row r="723" customFormat="false" ht="12" hidden="false" customHeight="false" outlineLevel="1" collapsed="false">
      <c r="B723" s="101" t="s">
        <v>625</v>
      </c>
      <c r="C723" s="104"/>
      <c r="E723" s="104"/>
      <c r="F723" s="99" t="n">
        <f aca="false">SUBTOTAL(9,F715:F721)</f>
        <v>5115</v>
      </c>
    </row>
    <row r="724" customFormat="false" ht="12" hidden="false" customHeight="false" outlineLevel="3" collapsed="false">
      <c r="A724" s="97" t="s">
        <v>620</v>
      </c>
      <c r="B724" s="104" t="s">
        <v>265</v>
      </c>
      <c r="C724" s="104" t="s">
        <v>621</v>
      </c>
      <c r="D724" s="98" t="s">
        <v>381</v>
      </c>
      <c r="E724" s="104" t="s">
        <v>334</v>
      </c>
      <c r="F724" s="99" t="n">
        <v>5211</v>
      </c>
    </row>
    <row r="725" customFormat="false" ht="12" hidden="false" customHeight="false" outlineLevel="2" collapsed="false">
      <c r="B725" s="104"/>
      <c r="C725" s="101" t="s">
        <v>622</v>
      </c>
      <c r="E725" s="104"/>
      <c r="F725" s="99" t="n">
        <f aca="false">SUBTOTAL(9,F724)</f>
        <v>5211</v>
      </c>
    </row>
    <row r="726" customFormat="false" ht="12" hidden="false" customHeight="false" outlineLevel="1" collapsed="false">
      <c r="B726" s="101" t="s">
        <v>626</v>
      </c>
      <c r="C726" s="104"/>
      <c r="E726" s="104"/>
      <c r="F726" s="99" t="n">
        <f aca="false">SUBTOTAL(9,F724)</f>
        <v>5211</v>
      </c>
    </row>
    <row r="727" customFormat="false" ht="12" hidden="false" customHeight="false" outlineLevel="3" collapsed="false">
      <c r="A727" s="97" t="s">
        <v>627</v>
      </c>
      <c r="B727" s="104" t="s">
        <v>302</v>
      </c>
      <c r="C727" s="104" t="s">
        <v>628</v>
      </c>
      <c r="D727" s="98" t="s">
        <v>364</v>
      </c>
      <c r="E727" s="104" t="s">
        <v>334</v>
      </c>
      <c r="F727" s="99" t="n">
        <v>1</v>
      </c>
    </row>
    <row r="728" customFormat="false" ht="12" hidden="false" customHeight="false" outlineLevel="3" collapsed="false">
      <c r="A728" s="97" t="s">
        <v>627</v>
      </c>
      <c r="B728" s="104" t="s">
        <v>302</v>
      </c>
      <c r="C728" s="104" t="s">
        <v>628</v>
      </c>
      <c r="D728" s="98" t="s">
        <v>364</v>
      </c>
      <c r="E728" s="104" t="s">
        <v>335</v>
      </c>
      <c r="F728" s="99" t="n">
        <v>37</v>
      </c>
    </row>
    <row r="729" customFormat="false" ht="12" hidden="false" customHeight="false" outlineLevel="3" collapsed="false">
      <c r="A729" s="97" t="s">
        <v>627</v>
      </c>
      <c r="B729" s="104" t="s">
        <v>302</v>
      </c>
      <c r="C729" s="104" t="s">
        <v>628</v>
      </c>
      <c r="D729" s="98" t="s">
        <v>364</v>
      </c>
      <c r="E729" s="104" t="s">
        <v>336</v>
      </c>
      <c r="F729" s="99" t="n">
        <v>2464</v>
      </c>
    </row>
    <row r="730" customFormat="false" ht="12" hidden="false" customHeight="false" outlineLevel="3" collapsed="false">
      <c r="A730" s="97" t="s">
        <v>627</v>
      </c>
      <c r="B730" s="104" t="s">
        <v>302</v>
      </c>
      <c r="C730" s="104" t="s">
        <v>628</v>
      </c>
      <c r="D730" s="98" t="s">
        <v>364</v>
      </c>
      <c r="E730" s="104" t="s">
        <v>337</v>
      </c>
      <c r="F730" s="99" t="n">
        <v>0</v>
      </c>
    </row>
    <row r="731" customFormat="false" ht="12" hidden="false" customHeight="false" outlineLevel="3" collapsed="false">
      <c r="A731" s="97" t="s">
        <v>627</v>
      </c>
      <c r="B731" s="104" t="s">
        <v>302</v>
      </c>
      <c r="C731" s="104" t="s">
        <v>628</v>
      </c>
      <c r="D731" s="98" t="s">
        <v>364</v>
      </c>
      <c r="E731" s="104" t="s">
        <v>348</v>
      </c>
      <c r="F731" s="99" t="n">
        <v>4</v>
      </c>
    </row>
    <row r="732" customFormat="false" ht="12" hidden="false" customHeight="false" outlineLevel="3" collapsed="false">
      <c r="A732" s="97" t="s">
        <v>627</v>
      </c>
      <c r="B732" s="104" t="s">
        <v>302</v>
      </c>
      <c r="C732" s="104" t="s">
        <v>628</v>
      </c>
      <c r="D732" s="98" t="s">
        <v>364</v>
      </c>
      <c r="E732" s="104" t="s">
        <v>348</v>
      </c>
      <c r="F732" s="99" t="n">
        <v>0</v>
      </c>
    </row>
    <row r="733" customFormat="false" ht="12" hidden="false" customHeight="false" outlineLevel="2" collapsed="false">
      <c r="B733" s="104"/>
      <c r="C733" s="101" t="s">
        <v>629</v>
      </c>
      <c r="E733" s="104"/>
      <c r="F733" s="99" t="n">
        <f aca="false">SUBTOTAL(9,F727:F732)</f>
        <v>2506</v>
      </c>
    </row>
    <row r="734" customFormat="false" ht="12" hidden="false" customHeight="false" outlineLevel="3" collapsed="false">
      <c r="A734" s="97" t="s">
        <v>627</v>
      </c>
      <c r="B734" s="104" t="s">
        <v>302</v>
      </c>
      <c r="C734" s="104" t="s">
        <v>630</v>
      </c>
      <c r="D734" s="98" t="s">
        <v>364</v>
      </c>
      <c r="E734" s="104" t="s">
        <v>334</v>
      </c>
      <c r="F734" s="99" t="n">
        <v>482</v>
      </c>
    </row>
    <row r="735" customFormat="false" ht="12" hidden="false" customHeight="false" outlineLevel="3" collapsed="false">
      <c r="A735" s="97" t="s">
        <v>627</v>
      </c>
      <c r="B735" s="104" t="s">
        <v>302</v>
      </c>
      <c r="C735" s="104" t="s">
        <v>630</v>
      </c>
      <c r="D735" s="98" t="s">
        <v>364</v>
      </c>
      <c r="E735" s="104" t="s">
        <v>335</v>
      </c>
      <c r="F735" s="99" t="n">
        <v>1835</v>
      </c>
    </row>
    <row r="736" customFormat="false" ht="12" hidden="false" customHeight="false" outlineLevel="3" collapsed="false">
      <c r="A736" s="97" t="s">
        <v>627</v>
      </c>
      <c r="B736" s="104" t="s">
        <v>302</v>
      </c>
      <c r="C736" s="104" t="s">
        <v>630</v>
      </c>
      <c r="D736" s="98" t="s">
        <v>364</v>
      </c>
      <c r="E736" s="104" t="s">
        <v>336</v>
      </c>
      <c r="F736" s="99" t="n">
        <v>13030</v>
      </c>
    </row>
    <row r="737" customFormat="false" ht="12" hidden="false" customHeight="false" outlineLevel="3" collapsed="false">
      <c r="A737" s="97" t="s">
        <v>627</v>
      </c>
      <c r="B737" s="104" t="s">
        <v>302</v>
      </c>
      <c r="C737" s="104" t="s">
        <v>630</v>
      </c>
      <c r="D737" s="98" t="s">
        <v>364</v>
      </c>
      <c r="E737" s="104" t="s">
        <v>337</v>
      </c>
      <c r="F737" s="99" t="n">
        <v>133</v>
      </c>
    </row>
    <row r="738" customFormat="false" ht="12" hidden="false" customHeight="false" outlineLevel="3" collapsed="false">
      <c r="A738" s="97" t="s">
        <v>627</v>
      </c>
      <c r="B738" s="104" t="s">
        <v>302</v>
      </c>
      <c r="C738" s="104" t="s">
        <v>630</v>
      </c>
      <c r="D738" s="98" t="s">
        <v>364</v>
      </c>
      <c r="E738" s="104" t="s">
        <v>348</v>
      </c>
      <c r="F738" s="99" t="n">
        <v>24</v>
      </c>
    </row>
    <row r="739" customFormat="false" ht="12" hidden="false" customHeight="false" outlineLevel="3" collapsed="false">
      <c r="A739" s="97" t="s">
        <v>627</v>
      </c>
      <c r="B739" s="104" t="s">
        <v>302</v>
      </c>
      <c r="C739" s="104" t="s">
        <v>630</v>
      </c>
      <c r="D739" s="98" t="s">
        <v>364</v>
      </c>
      <c r="E739" s="104" t="s">
        <v>348</v>
      </c>
      <c r="F739" s="99" t="n">
        <v>2</v>
      </c>
    </row>
    <row r="740" customFormat="false" ht="12" hidden="false" customHeight="false" outlineLevel="2" collapsed="false">
      <c r="B740" s="104"/>
      <c r="C740" s="101" t="s">
        <v>631</v>
      </c>
      <c r="E740" s="104"/>
      <c r="F740" s="99" t="n">
        <f aca="false">SUBTOTAL(9,F734:F739)</f>
        <v>15506</v>
      </c>
    </row>
    <row r="741" customFormat="false" ht="12" hidden="false" customHeight="false" outlineLevel="1" collapsed="false">
      <c r="B741" s="101" t="s">
        <v>632</v>
      </c>
      <c r="C741" s="104"/>
      <c r="E741" s="104"/>
      <c r="F741" s="99" t="n">
        <f aca="false">SUBTOTAL(9,F727:F739)</f>
        <v>18012</v>
      </c>
    </row>
    <row r="742" customFormat="false" ht="12" hidden="false" customHeight="false" outlineLevel="3" collapsed="false">
      <c r="A742" s="97" t="s">
        <v>267</v>
      </c>
      <c r="B742" s="104" t="s">
        <v>266</v>
      </c>
      <c r="C742" s="104" t="s">
        <v>633</v>
      </c>
      <c r="D742" s="98" t="s">
        <v>381</v>
      </c>
      <c r="E742" s="104" t="s">
        <v>334</v>
      </c>
      <c r="F742" s="99" t="n">
        <v>20</v>
      </c>
    </row>
    <row r="743" customFormat="false" ht="12" hidden="false" customHeight="false" outlineLevel="2" collapsed="false">
      <c r="B743" s="104"/>
      <c r="C743" s="101" t="s">
        <v>634</v>
      </c>
      <c r="E743" s="104"/>
      <c r="F743" s="99" t="n">
        <f aca="false">SUBTOTAL(9,F742)</f>
        <v>20</v>
      </c>
    </row>
    <row r="744" customFormat="false" ht="12" hidden="false" customHeight="false" outlineLevel="1" collapsed="false">
      <c r="B744" s="101" t="s">
        <v>635</v>
      </c>
      <c r="C744" s="104"/>
      <c r="E744" s="104"/>
      <c r="F744" s="99" t="n">
        <f aca="false">SUBTOTAL(9,F742)</f>
        <v>20</v>
      </c>
    </row>
    <row r="745" customFormat="false" ht="12" hidden="false" customHeight="false" outlineLevel="3" collapsed="false">
      <c r="A745" s="97" t="s">
        <v>114</v>
      </c>
      <c r="B745" s="104" t="s">
        <v>113</v>
      </c>
      <c r="C745" s="104" t="s">
        <v>363</v>
      </c>
      <c r="D745" s="98" t="s">
        <v>364</v>
      </c>
      <c r="E745" s="104" t="s">
        <v>348</v>
      </c>
      <c r="F745" s="99" t="n">
        <v>10795</v>
      </c>
    </row>
    <row r="746" customFormat="false" ht="12" hidden="false" customHeight="false" outlineLevel="2" collapsed="false">
      <c r="B746" s="104"/>
      <c r="C746" s="101" t="s">
        <v>365</v>
      </c>
      <c r="E746" s="104"/>
      <c r="F746" s="99" t="n">
        <f aca="false">SUBTOTAL(9,F745)</f>
        <v>10795</v>
      </c>
    </row>
    <row r="747" customFormat="false" ht="12" hidden="false" customHeight="false" outlineLevel="1" collapsed="false">
      <c r="B747" s="101" t="s">
        <v>636</v>
      </c>
      <c r="C747" s="104"/>
      <c r="E747" s="104"/>
      <c r="F747" s="99" t="n">
        <f aca="false">SUBTOTAL(9,F745)</f>
        <v>10795</v>
      </c>
    </row>
    <row r="748" customFormat="false" ht="12" hidden="false" customHeight="false" outlineLevel="3" collapsed="false">
      <c r="A748" s="97" t="s">
        <v>114</v>
      </c>
      <c r="B748" s="104" t="s">
        <v>115</v>
      </c>
      <c r="C748" s="104" t="s">
        <v>363</v>
      </c>
      <c r="D748" s="98" t="s">
        <v>364</v>
      </c>
      <c r="E748" s="104" t="s">
        <v>334</v>
      </c>
      <c r="F748" s="99" t="n">
        <v>1339</v>
      </c>
    </row>
    <row r="749" customFormat="false" ht="12" hidden="false" customHeight="false" outlineLevel="3" collapsed="false">
      <c r="A749" s="97" t="s">
        <v>114</v>
      </c>
      <c r="B749" s="104" t="s">
        <v>115</v>
      </c>
      <c r="C749" s="104" t="s">
        <v>363</v>
      </c>
      <c r="D749" s="98" t="s">
        <v>364</v>
      </c>
      <c r="E749" s="104" t="s">
        <v>335</v>
      </c>
      <c r="F749" s="99" t="n">
        <v>8</v>
      </c>
    </row>
    <row r="750" customFormat="false" ht="12" hidden="false" customHeight="false" outlineLevel="3" collapsed="false">
      <c r="A750" s="97" t="s">
        <v>114</v>
      </c>
      <c r="B750" s="104" t="s">
        <v>115</v>
      </c>
      <c r="C750" s="104" t="s">
        <v>363</v>
      </c>
      <c r="D750" s="98" t="s">
        <v>364</v>
      </c>
      <c r="E750" s="104" t="s">
        <v>336</v>
      </c>
      <c r="F750" s="99" t="n">
        <v>54</v>
      </c>
    </row>
    <row r="751" customFormat="false" ht="12" hidden="false" customHeight="false" outlineLevel="3" collapsed="false">
      <c r="A751" s="97" t="s">
        <v>114</v>
      </c>
      <c r="B751" s="104" t="s">
        <v>115</v>
      </c>
      <c r="C751" s="104" t="s">
        <v>363</v>
      </c>
      <c r="D751" s="98" t="s">
        <v>364</v>
      </c>
      <c r="E751" s="104" t="s">
        <v>337</v>
      </c>
      <c r="F751" s="99" t="n">
        <v>0</v>
      </c>
    </row>
    <row r="752" customFormat="false" ht="12" hidden="false" customHeight="false" outlineLevel="3" collapsed="false">
      <c r="A752" s="97" t="s">
        <v>114</v>
      </c>
      <c r="B752" s="104" t="s">
        <v>115</v>
      </c>
      <c r="C752" s="104" t="s">
        <v>363</v>
      </c>
      <c r="D752" s="98" t="s">
        <v>364</v>
      </c>
      <c r="E752" s="104" t="s">
        <v>348</v>
      </c>
      <c r="F752" s="99" t="n">
        <v>495</v>
      </c>
    </row>
    <row r="753" customFormat="false" ht="12" hidden="false" customHeight="false" outlineLevel="3" collapsed="false">
      <c r="A753" s="97" t="s">
        <v>114</v>
      </c>
      <c r="B753" s="104" t="s">
        <v>115</v>
      </c>
      <c r="C753" s="104" t="s">
        <v>363</v>
      </c>
      <c r="D753" s="98" t="s">
        <v>364</v>
      </c>
      <c r="E753" s="104" t="s">
        <v>348</v>
      </c>
      <c r="F753" s="99" t="n">
        <v>135</v>
      </c>
    </row>
    <row r="754" customFormat="false" ht="12" hidden="false" customHeight="false" outlineLevel="2" collapsed="false">
      <c r="B754" s="104"/>
      <c r="C754" s="101" t="s">
        <v>365</v>
      </c>
      <c r="E754" s="104"/>
      <c r="F754" s="99" t="n">
        <f aca="false">SUBTOTAL(9,F748:F753)</f>
        <v>2031</v>
      </c>
    </row>
    <row r="755" customFormat="false" ht="12" hidden="false" customHeight="false" outlineLevel="1" collapsed="false">
      <c r="B755" s="101" t="s">
        <v>637</v>
      </c>
      <c r="C755" s="104"/>
      <c r="E755" s="104"/>
      <c r="F755" s="99" t="n">
        <f aca="false">SUBTOTAL(9,F748:F753)</f>
        <v>2031</v>
      </c>
    </row>
    <row r="756" customFormat="false" ht="12" hidden="false" customHeight="false" outlineLevel="3" collapsed="false">
      <c r="A756" s="97" t="s">
        <v>114</v>
      </c>
      <c r="B756" s="104" t="s">
        <v>116</v>
      </c>
      <c r="C756" s="104" t="s">
        <v>363</v>
      </c>
      <c r="D756" s="98" t="s">
        <v>364</v>
      </c>
      <c r="E756" s="104" t="s">
        <v>334</v>
      </c>
      <c r="F756" s="99" t="n">
        <v>1372</v>
      </c>
    </row>
    <row r="757" customFormat="false" ht="12" hidden="false" customHeight="false" outlineLevel="3" collapsed="false">
      <c r="A757" s="97" t="s">
        <v>114</v>
      </c>
      <c r="B757" s="104" t="s">
        <v>116</v>
      </c>
      <c r="C757" s="104" t="s">
        <v>363</v>
      </c>
      <c r="D757" s="98" t="s">
        <v>364</v>
      </c>
      <c r="E757" s="104" t="s">
        <v>335</v>
      </c>
      <c r="F757" s="99" t="n">
        <v>8</v>
      </c>
    </row>
    <row r="758" customFormat="false" ht="12" hidden="false" customHeight="false" outlineLevel="3" collapsed="false">
      <c r="A758" s="97" t="s">
        <v>114</v>
      </c>
      <c r="B758" s="104" t="s">
        <v>116</v>
      </c>
      <c r="C758" s="104" t="s">
        <v>363</v>
      </c>
      <c r="D758" s="98" t="s">
        <v>364</v>
      </c>
      <c r="E758" s="104" t="s">
        <v>336</v>
      </c>
      <c r="F758" s="99" t="n">
        <v>56</v>
      </c>
    </row>
    <row r="759" customFormat="false" ht="12" hidden="false" customHeight="false" outlineLevel="3" collapsed="false">
      <c r="A759" s="97" t="s">
        <v>114</v>
      </c>
      <c r="B759" s="104" t="s">
        <v>116</v>
      </c>
      <c r="C759" s="104" t="s">
        <v>363</v>
      </c>
      <c r="D759" s="98" t="s">
        <v>364</v>
      </c>
      <c r="E759" s="104" t="s">
        <v>337</v>
      </c>
      <c r="F759" s="99" t="n">
        <v>0</v>
      </c>
    </row>
    <row r="760" customFormat="false" ht="12" hidden="false" customHeight="false" outlineLevel="3" collapsed="false">
      <c r="A760" s="97" t="s">
        <v>114</v>
      </c>
      <c r="B760" s="104" t="s">
        <v>116</v>
      </c>
      <c r="C760" s="104" t="s">
        <v>363</v>
      </c>
      <c r="D760" s="98" t="s">
        <v>364</v>
      </c>
      <c r="E760" s="104" t="s">
        <v>348</v>
      </c>
      <c r="F760" s="99" t="n">
        <v>508</v>
      </c>
    </row>
    <row r="761" customFormat="false" ht="12" hidden="false" customHeight="false" outlineLevel="3" collapsed="false">
      <c r="A761" s="97" t="s">
        <v>114</v>
      </c>
      <c r="B761" s="104" t="s">
        <v>116</v>
      </c>
      <c r="C761" s="104" t="s">
        <v>363</v>
      </c>
      <c r="D761" s="98" t="s">
        <v>364</v>
      </c>
      <c r="E761" s="104" t="s">
        <v>348</v>
      </c>
      <c r="F761" s="99" t="n">
        <v>138</v>
      </c>
    </row>
    <row r="762" customFormat="false" ht="12" hidden="false" customHeight="false" outlineLevel="2" collapsed="false">
      <c r="B762" s="104"/>
      <c r="C762" s="101" t="s">
        <v>365</v>
      </c>
      <c r="E762" s="104"/>
      <c r="F762" s="99" t="n">
        <f aca="false">SUBTOTAL(9,F756:F761)</f>
        <v>2082</v>
      </c>
    </row>
    <row r="763" customFormat="false" ht="12" hidden="false" customHeight="false" outlineLevel="1" collapsed="false">
      <c r="B763" s="101" t="s">
        <v>638</v>
      </c>
      <c r="C763" s="104"/>
      <c r="E763" s="104"/>
      <c r="F763" s="99" t="n">
        <f aca="false">SUBTOTAL(9,F756:F761)</f>
        <v>2082</v>
      </c>
    </row>
    <row r="764" customFormat="false" ht="12" hidden="false" customHeight="false" outlineLevel="3" collapsed="false">
      <c r="A764" s="97" t="s">
        <v>114</v>
      </c>
      <c r="B764" s="104" t="s">
        <v>117</v>
      </c>
      <c r="C764" s="104" t="s">
        <v>363</v>
      </c>
      <c r="D764" s="98" t="s">
        <v>364</v>
      </c>
      <c r="E764" s="104" t="s">
        <v>334</v>
      </c>
      <c r="F764" s="99" t="n">
        <v>1305</v>
      </c>
    </row>
    <row r="765" customFormat="false" ht="12" hidden="false" customHeight="false" outlineLevel="3" collapsed="false">
      <c r="A765" s="97" t="s">
        <v>114</v>
      </c>
      <c r="B765" s="104" t="s">
        <v>117</v>
      </c>
      <c r="C765" s="104" t="s">
        <v>363</v>
      </c>
      <c r="D765" s="98" t="s">
        <v>364</v>
      </c>
      <c r="E765" s="104" t="s">
        <v>335</v>
      </c>
      <c r="F765" s="99" t="n">
        <v>8</v>
      </c>
    </row>
    <row r="766" customFormat="false" ht="12" hidden="false" customHeight="false" outlineLevel="3" collapsed="false">
      <c r="A766" s="97" t="s">
        <v>114</v>
      </c>
      <c r="B766" s="104" t="s">
        <v>117</v>
      </c>
      <c r="C766" s="104" t="s">
        <v>363</v>
      </c>
      <c r="D766" s="98" t="s">
        <v>364</v>
      </c>
      <c r="E766" s="104" t="s">
        <v>336</v>
      </c>
      <c r="F766" s="99" t="n">
        <v>53</v>
      </c>
    </row>
    <row r="767" customFormat="false" ht="12" hidden="false" customHeight="false" outlineLevel="3" collapsed="false">
      <c r="A767" s="97" t="s">
        <v>114</v>
      </c>
      <c r="B767" s="104" t="s">
        <v>117</v>
      </c>
      <c r="C767" s="104" t="s">
        <v>363</v>
      </c>
      <c r="D767" s="98" t="s">
        <v>364</v>
      </c>
      <c r="E767" s="104" t="s">
        <v>337</v>
      </c>
      <c r="F767" s="99" t="n">
        <v>0</v>
      </c>
    </row>
    <row r="768" customFormat="false" ht="12" hidden="false" customHeight="false" outlineLevel="3" collapsed="false">
      <c r="A768" s="97" t="s">
        <v>114</v>
      </c>
      <c r="B768" s="104" t="s">
        <v>117</v>
      </c>
      <c r="C768" s="104" t="s">
        <v>363</v>
      </c>
      <c r="D768" s="98" t="s">
        <v>364</v>
      </c>
      <c r="E768" s="104" t="s">
        <v>348</v>
      </c>
      <c r="F768" s="99" t="n">
        <v>483</v>
      </c>
    </row>
    <row r="769" customFormat="false" ht="12" hidden="false" customHeight="false" outlineLevel="3" collapsed="false">
      <c r="A769" s="97" t="s">
        <v>114</v>
      </c>
      <c r="B769" s="104" t="s">
        <v>117</v>
      </c>
      <c r="C769" s="104" t="s">
        <v>363</v>
      </c>
      <c r="D769" s="98" t="s">
        <v>364</v>
      </c>
      <c r="E769" s="104" t="s">
        <v>348</v>
      </c>
      <c r="F769" s="99" t="n">
        <v>131</v>
      </c>
    </row>
    <row r="770" customFormat="false" ht="12" hidden="false" customHeight="false" outlineLevel="2" collapsed="false">
      <c r="B770" s="104"/>
      <c r="C770" s="101" t="s">
        <v>365</v>
      </c>
      <c r="E770" s="104"/>
      <c r="F770" s="99" t="n">
        <f aca="false">SUBTOTAL(9,F764:F769)</f>
        <v>1980</v>
      </c>
    </row>
    <row r="771" customFormat="false" ht="12" hidden="false" customHeight="false" outlineLevel="1" collapsed="false">
      <c r="B771" s="101" t="s">
        <v>639</v>
      </c>
      <c r="C771" s="104"/>
      <c r="E771" s="104"/>
      <c r="F771" s="99" t="n">
        <f aca="false">SUBTOTAL(9,F764:F769)</f>
        <v>1980</v>
      </c>
    </row>
    <row r="772" customFormat="false" ht="12" hidden="false" customHeight="false" outlineLevel="3" collapsed="false">
      <c r="A772" s="97" t="s">
        <v>31</v>
      </c>
      <c r="B772" s="104" t="s">
        <v>28</v>
      </c>
      <c r="C772" s="104" t="s">
        <v>640</v>
      </c>
      <c r="D772" s="98" t="s">
        <v>364</v>
      </c>
      <c r="E772" s="104" t="s">
        <v>348</v>
      </c>
      <c r="F772" s="99" t="n">
        <v>85000</v>
      </c>
    </row>
    <row r="773" customFormat="false" ht="12" hidden="false" customHeight="false" outlineLevel="2" collapsed="false">
      <c r="B773" s="104"/>
      <c r="C773" s="101" t="s">
        <v>641</v>
      </c>
      <c r="E773" s="104"/>
      <c r="F773" s="99" t="n">
        <f aca="false">SUBTOTAL(9,F772)</f>
        <v>85000</v>
      </c>
    </row>
    <row r="774" customFormat="false" ht="12" hidden="false" customHeight="false" outlineLevel="1" collapsed="false">
      <c r="B774" s="101" t="s">
        <v>642</v>
      </c>
      <c r="C774" s="104"/>
      <c r="E774" s="104"/>
      <c r="F774" s="99" t="n">
        <f aca="false">SUBTOTAL(9,F772)</f>
        <v>85000</v>
      </c>
    </row>
    <row r="775" customFormat="false" ht="12" hidden="false" customHeight="false" outlineLevel="3" collapsed="false">
      <c r="A775" s="97" t="s">
        <v>33</v>
      </c>
      <c r="B775" s="104" t="s">
        <v>213</v>
      </c>
      <c r="C775" s="104" t="s">
        <v>643</v>
      </c>
      <c r="D775" s="98" t="s">
        <v>364</v>
      </c>
      <c r="E775" s="104" t="s">
        <v>334</v>
      </c>
      <c r="F775" s="99" t="n">
        <v>112</v>
      </c>
    </row>
    <row r="776" customFormat="false" ht="12" hidden="false" customHeight="false" outlineLevel="3" collapsed="false">
      <c r="A776" s="97" t="s">
        <v>33</v>
      </c>
      <c r="B776" s="104" t="s">
        <v>213</v>
      </c>
      <c r="C776" s="104" t="s">
        <v>643</v>
      </c>
      <c r="D776" s="98" t="s">
        <v>364</v>
      </c>
      <c r="E776" s="104" t="s">
        <v>335</v>
      </c>
      <c r="F776" s="99" t="n">
        <v>1</v>
      </c>
    </row>
    <row r="777" customFormat="false" ht="12" hidden="false" customHeight="false" outlineLevel="3" collapsed="false">
      <c r="A777" s="97" t="s">
        <v>33</v>
      </c>
      <c r="B777" s="104" t="s">
        <v>213</v>
      </c>
      <c r="C777" s="104" t="s">
        <v>643</v>
      </c>
      <c r="D777" s="98" t="s">
        <v>364</v>
      </c>
      <c r="E777" s="104" t="s">
        <v>336</v>
      </c>
      <c r="F777" s="99" t="n">
        <v>5</v>
      </c>
    </row>
    <row r="778" customFormat="false" ht="12" hidden="false" customHeight="false" outlineLevel="3" collapsed="false">
      <c r="A778" s="97" t="s">
        <v>33</v>
      </c>
      <c r="B778" s="104" t="s">
        <v>213</v>
      </c>
      <c r="C778" s="104" t="s">
        <v>643</v>
      </c>
      <c r="D778" s="98" t="s">
        <v>364</v>
      </c>
      <c r="E778" s="104" t="s">
        <v>337</v>
      </c>
      <c r="F778" s="99" t="n">
        <v>0</v>
      </c>
    </row>
    <row r="779" customFormat="false" ht="12" hidden="false" customHeight="false" outlineLevel="3" collapsed="false">
      <c r="A779" s="97" t="s">
        <v>33</v>
      </c>
      <c r="B779" s="104" t="s">
        <v>213</v>
      </c>
      <c r="C779" s="104" t="s">
        <v>643</v>
      </c>
      <c r="D779" s="98" t="s">
        <v>364</v>
      </c>
      <c r="E779" s="104" t="s">
        <v>348</v>
      </c>
      <c r="F779" s="99" t="n">
        <v>84</v>
      </c>
    </row>
    <row r="780" customFormat="false" ht="12" hidden="false" customHeight="false" outlineLevel="3" collapsed="false">
      <c r="A780" s="97" t="s">
        <v>33</v>
      </c>
      <c r="B780" s="104" t="s">
        <v>213</v>
      </c>
      <c r="C780" s="104" t="s">
        <v>643</v>
      </c>
      <c r="D780" s="98" t="s">
        <v>364</v>
      </c>
      <c r="E780" s="104" t="s">
        <v>348</v>
      </c>
      <c r="F780" s="99" t="n">
        <v>6</v>
      </c>
    </row>
    <row r="781" customFormat="false" ht="12" hidden="false" customHeight="false" outlineLevel="2" collapsed="false">
      <c r="B781" s="104"/>
      <c r="C781" s="101" t="s">
        <v>644</v>
      </c>
      <c r="E781" s="104"/>
      <c r="F781" s="99" t="n">
        <f aca="false">SUBTOTAL(9,F775:F780)</f>
        <v>208</v>
      </c>
    </row>
    <row r="782" customFormat="false" ht="12" hidden="false" customHeight="false" outlineLevel="3" collapsed="false">
      <c r="A782" s="97" t="s">
        <v>33</v>
      </c>
      <c r="B782" s="104" t="s">
        <v>213</v>
      </c>
      <c r="C782" s="104" t="s">
        <v>645</v>
      </c>
      <c r="D782" s="98" t="s">
        <v>364</v>
      </c>
      <c r="E782" s="104" t="s">
        <v>334</v>
      </c>
      <c r="F782" s="99" t="n">
        <v>17</v>
      </c>
    </row>
    <row r="783" customFormat="false" ht="12" hidden="false" customHeight="false" outlineLevel="3" collapsed="false">
      <c r="A783" s="97" t="s">
        <v>33</v>
      </c>
      <c r="B783" s="104" t="s">
        <v>213</v>
      </c>
      <c r="C783" s="104" t="s">
        <v>645</v>
      </c>
      <c r="D783" s="98" t="s">
        <v>364</v>
      </c>
      <c r="E783" s="104" t="s">
        <v>335</v>
      </c>
      <c r="F783" s="99" t="n">
        <v>0</v>
      </c>
    </row>
    <row r="784" customFormat="false" ht="12" hidden="false" customHeight="false" outlineLevel="3" collapsed="false">
      <c r="A784" s="97" t="s">
        <v>33</v>
      </c>
      <c r="B784" s="104" t="s">
        <v>213</v>
      </c>
      <c r="C784" s="104" t="s">
        <v>645</v>
      </c>
      <c r="D784" s="98" t="s">
        <v>364</v>
      </c>
      <c r="E784" s="104" t="s">
        <v>336</v>
      </c>
      <c r="F784" s="99" t="n">
        <v>0</v>
      </c>
    </row>
    <row r="785" customFormat="false" ht="12" hidden="false" customHeight="false" outlineLevel="3" collapsed="false">
      <c r="A785" s="97" t="s">
        <v>33</v>
      </c>
      <c r="B785" s="104" t="s">
        <v>213</v>
      </c>
      <c r="C785" s="104" t="s">
        <v>645</v>
      </c>
      <c r="D785" s="98" t="s">
        <v>364</v>
      </c>
      <c r="E785" s="104" t="s">
        <v>337</v>
      </c>
      <c r="F785" s="99" t="n">
        <v>0</v>
      </c>
    </row>
    <row r="786" customFormat="false" ht="12" hidden="false" customHeight="false" outlineLevel="3" collapsed="false">
      <c r="A786" s="97" t="s">
        <v>33</v>
      </c>
      <c r="B786" s="104" t="s">
        <v>213</v>
      </c>
      <c r="C786" s="104" t="s">
        <v>645</v>
      </c>
      <c r="D786" s="98" t="s">
        <v>364</v>
      </c>
      <c r="E786" s="104" t="s">
        <v>348</v>
      </c>
      <c r="F786" s="99" t="n">
        <v>14</v>
      </c>
    </row>
    <row r="787" customFormat="false" ht="12" hidden="false" customHeight="false" outlineLevel="3" collapsed="false">
      <c r="A787" s="97" t="s">
        <v>33</v>
      </c>
      <c r="B787" s="104" t="s">
        <v>213</v>
      </c>
      <c r="C787" s="104" t="s">
        <v>645</v>
      </c>
      <c r="D787" s="98" t="s">
        <v>364</v>
      </c>
      <c r="E787" s="104" t="s">
        <v>348</v>
      </c>
      <c r="F787" s="99" t="n">
        <v>0</v>
      </c>
    </row>
    <row r="788" customFormat="false" ht="12" hidden="false" customHeight="false" outlineLevel="2" collapsed="false">
      <c r="B788" s="104"/>
      <c r="C788" s="101" t="s">
        <v>646</v>
      </c>
      <c r="E788" s="104"/>
      <c r="F788" s="99" t="n">
        <f aca="false">SUBTOTAL(9,F782:F787)</f>
        <v>31</v>
      </c>
    </row>
    <row r="789" customFormat="false" ht="12" hidden="false" customHeight="false" outlineLevel="3" collapsed="false">
      <c r="A789" s="97" t="s">
        <v>33</v>
      </c>
      <c r="B789" s="104" t="s">
        <v>213</v>
      </c>
      <c r="C789" s="104" t="s">
        <v>647</v>
      </c>
      <c r="D789" s="98" t="s">
        <v>364</v>
      </c>
      <c r="E789" s="104" t="s">
        <v>334</v>
      </c>
      <c r="F789" s="99" t="n">
        <v>20</v>
      </c>
    </row>
    <row r="790" customFormat="false" ht="12" hidden="false" customHeight="false" outlineLevel="3" collapsed="false">
      <c r="A790" s="97" t="s">
        <v>33</v>
      </c>
      <c r="B790" s="104" t="s">
        <v>213</v>
      </c>
      <c r="C790" s="104" t="s">
        <v>647</v>
      </c>
      <c r="D790" s="98" t="s">
        <v>364</v>
      </c>
      <c r="E790" s="104" t="s">
        <v>335</v>
      </c>
      <c r="F790" s="99" t="n">
        <v>0</v>
      </c>
    </row>
    <row r="791" customFormat="false" ht="12" hidden="false" customHeight="false" outlineLevel="3" collapsed="false">
      <c r="A791" s="97" t="s">
        <v>33</v>
      </c>
      <c r="B791" s="104" t="s">
        <v>213</v>
      </c>
      <c r="C791" s="104" t="s">
        <v>647</v>
      </c>
      <c r="D791" s="98" t="s">
        <v>364</v>
      </c>
      <c r="E791" s="104" t="s">
        <v>336</v>
      </c>
      <c r="F791" s="99" t="n">
        <v>0</v>
      </c>
    </row>
    <row r="792" customFormat="false" ht="12" hidden="false" customHeight="false" outlineLevel="3" collapsed="false">
      <c r="A792" s="97" t="s">
        <v>33</v>
      </c>
      <c r="B792" s="104" t="s">
        <v>213</v>
      </c>
      <c r="C792" s="104" t="s">
        <v>647</v>
      </c>
      <c r="D792" s="98" t="s">
        <v>364</v>
      </c>
      <c r="E792" s="104" t="s">
        <v>337</v>
      </c>
      <c r="F792" s="99" t="n">
        <v>0</v>
      </c>
    </row>
    <row r="793" customFormat="false" ht="12" hidden="false" customHeight="false" outlineLevel="3" collapsed="false">
      <c r="A793" s="97" t="s">
        <v>33</v>
      </c>
      <c r="B793" s="104" t="s">
        <v>213</v>
      </c>
      <c r="C793" s="104" t="s">
        <v>647</v>
      </c>
      <c r="D793" s="98" t="s">
        <v>364</v>
      </c>
      <c r="E793" s="104" t="s">
        <v>348</v>
      </c>
      <c r="F793" s="99" t="n">
        <v>15</v>
      </c>
    </row>
    <row r="794" customFormat="false" ht="12" hidden="false" customHeight="false" outlineLevel="3" collapsed="false">
      <c r="A794" s="97" t="s">
        <v>33</v>
      </c>
      <c r="B794" s="104" t="s">
        <v>213</v>
      </c>
      <c r="C794" s="104" t="s">
        <v>647</v>
      </c>
      <c r="D794" s="98" t="s">
        <v>364</v>
      </c>
      <c r="E794" s="104" t="s">
        <v>348</v>
      </c>
      <c r="F794" s="99" t="n">
        <v>1</v>
      </c>
    </row>
    <row r="795" customFormat="false" ht="12" hidden="false" customHeight="false" outlineLevel="2" collapsed="false">
      <c r="B795" s="104"/>
      <c r="C795" s="101" t="s">
        <v>648</v>
      </c>
      <c r="E795" s="104"/>
      <c r="F795" s="99" t="n">
        <f aca="false">SUBTOTAL(9,F789:F794)</f>
        <v>36</v>
      </c>
    </row>
    <row r="796" customFormat="false" ht="12" hidden="false" customHeight="false" outlineLevel="3" collapsed="false">
      <c r="A796" s="97" t="s">
        <v>33</v>
      </c>
      <c r="B796" s="104" t="s">
        <v>213</v>
      </c>
      <c r="C796" s="104" t="s">
        <v>649</v>
      </c>
      <c r="D796" s="98" t="s">
        <v>364</v>
      </c>
      <c r="E796" s="104" t="s">
        <v>334</v>
      </c>
      <c r="F796" s="99" t="n">
        <v>875</v>
      </c>
    </row>
    <row r="797" customFormat="false" ht="12" hidden="false" customHeight="false" outlineLevel="3" collapsed="false">
      <c r="A797" s="97" t="s">
        <v>33</v>
      </c>
      <c r="B797" s="104" t="s">
        <v>213</v>
      </c>
      <c r="C797" s="104" t="s">
        <v>649</v>
      </c>
      <c r="D797" s="98" t="s">
        <v>364</v>
      </c>
      <c r="E797" s="104" t="s">
        <v>335</v>
      </c>
      <c r="F797" s="99" t="n">
        <v>11</v>
      </c>
    </row>
    <row r="798" customFormat="false" ht="12" hidden="false" customHeight="false" outlineLevel="3" collapsed="false">
      <c r="A798" s="97" t="s">
        <v>33</v>
      </c>
      <c r="B798" s="104" t="s">
        <v>213</v>
      </c>
      <c r="C798" s="104" t="s">
        <v>649</v>
      </c>
      <c r="D798" s="98" t="s">
        <v>364</v>
      </c>
      <c r="E798" s="104" t="s">
        <v>336</v>
      </c>
      <c r="F798" s="99" t="n">
        <v>41</v>
      </c>
    </row>
    <row r="799" customFormat="false" ht="12" hidden="false" customHeight="false" outlineLevel="3" collapsed="false">
      <c r="A799" s="97" t="s">
        <v>33</v>
      </c>
      <c r="B799" s="104" t="s">
        <v>213</v>
      </c>
      <c r="C799" s="104" t="s">
        <v>649</v>
      </c>
      <c r="D799" s="98" t="s">
        <v>364</v>
      </c>
      <c r="E799" s="104" t="s">
        <v>337</v>
      </c>
      <c r="F799" s="99" t="n">
        <v>6</v>
      </c>
    </row>
    <row r="800" customFormat="false" ht="12" hidden="false" customHeight="false" outlineLevel="3" collapsed="false">
      <c r="A800" s="97" t="s">
        <v>33</v>
      </c>
      <c r="B800" s="104" t="s">
        <v>213</v>
      </c>
      <c r="C800" s="104" t="s">
        <v>649</v>
      </c>
      <c r="D800" s="98" t="s">
        <v>364</v>
      </c>
      <c r="E800" s="104" t="s">
        <v>348</v>
      </c>
      <c r="F800" s="99" t="n">
        <v>985</v>
      </c>
    </row>
    <row r="801" customFormat="false" ht="12" hidden="false" customHeight="false" outlineLevel="3" collapsed="false">
      <c r="A801" s="97" t="s">
        <v>33</v>
      </c>
      <c r="B801" s="104" t="s">
        <v>213</v>
      </c>
      <c r="C801" s="104" t="s">
        <v>649</v>
      </c>
      <c r="D801" s="98" t="s">
        <v>364</v>
      </c>
      <c r="E801" s="104" t="s">
        <v>348</v>
      </c>
      <c r="F801" s="99" t="n">
        <v>289</v>
      </c>
    </row>
    <row r="802" customFormat="false" ht="12" hidden="false" customHeight="false" outlineLevel="2" collapsed="false">
      <c r="B802" s="104"/>
      <c r="C802" s="101" t="s">
        <v>650</v>
      </c>
      <c r="E802" s="104"/>
      <c r="F802" s="99" t="n">
        <f aca="false">SUBTOTAL(9,F796:F801)</f>
        <v>2207</v>
      </c>
    </row>
    <row r="803" customFormat="false" ht="12" hidden="false" customHeight="false" outlineLevel="3" collapsed="false">
      <c r="A803" s="97" t="s">
        <v>33</v>
      </c>
      <c r="B803" s="104" t="s">
        <v>213</v>
      </c>
      <c r="C803" s="104" t="s">
        <v>651</v>
      </c>
      <c r="D803" s="98" t="s">
        <v>364</v>
      </c>
      <c r="E803" s="104" t="s">
        <v>334</v>
      </c>
      <c r="F803" s="99" t="n">
        <v>269</v>
      </c>
    </row>
    <row r="804" customFormat="false" ht="12" hidden="false" customHeight="false" outlineLevel="3" collapsed="false">
      <c r="A804" s="97" t="s">
        <v>33</v>
      </c>
      <c r="B804" s="104" t="s">
        <v>213</v>
      </c>
      <c r="C804" s="104" t="s">
        <v>651</v>
      </c>
      <c r="D804" s="98" t="s">
        <v>364</v>
      </c>
      <c r="E804" s="104" t="s">
        <v>335</v>
      </c>
      <c r="F804" s="99" t="n">
        <v>3</v>
      </c>
    </row>
    <row r="805" customFormat="false" ht="12" hidden="false" customHeight="false" outlineLevel="3" collapsed="false">
      <c r="A805" s="97" t="s">
        <v>33</v>
      </c>
      <c r="B805" s="104" t="s">
        <v>213</v>
      </c>
      <c r="C805" s="104" t="s">
        <v>651</v>
      </c>
      <c r="D805" s="98" t="s">
        <v>364</v>
      </c>
      <c r="E805" s="104" t="s">
        <v>336</v>
      </c>
      <c r="F805" s="99" t="n">
        <v>12</v>
      </c>
    </row>
    <row r="806" customFormat="false" ht="12" hidden="false" customHeight="false" outlineLevel="3" collapsed="false">
      <c r="A806" s="97" t="s">
        <v>33</v>
      </c>
      <c r="B806" s="104" t="s">
        <v>213</v>
      </c>
      <c r="C806" s="104" t="s">
        <v>651</v>
      </c>
      <c r="D806" s="98" t="s">
        <v>364</v>
      </c>
      <c r="E806" s="104" t="s">
        <v>337</v>
      </c>
      <c r="F806" s="99" t="n">
        <v>1</v>
      </c>
    </row>
    <row r="807" customFormat="false" ht="12" hidden="false" customHeight="false" outlineLevel="3" collapsed="false">
      <c r="A807" s="97" t="s">
        <v>33</v>
      </c>
      <c r="B807" s="104" t="s">
        <v>213</v>
      </c>
      <c r="C807" s="104" t="s">
        <v>651</v>
      </c>
      <c r="D807" s="98" t="s">
        <v>364</v>
      </c>
      <c r="E807" s="104" t="s">
        <v>348</v>
      </c>
      <c r="F807" s="99" t="n">
        <v>202</v>
      </c>
    </row>
    <row r="808" customFormat="false" ht="12" hidden="false" customHeight="false" outlineLevel="3" collapsed="false">
      <c r="A808" s="97" t="s">
        <v>33</v>
      </c>
      <c r="B808" s="104" t="s">
        <v>213</v>
      </c>
      <c r="C808" s="104" t="s">
        <v>651</v>
      </c>
      <c r="D808" s="98" t="s">
        <v>364</v>
      </c>
      <c r="E808" s="104" t="s">
        <v>348</v>
      </c>
      <c r="F808" s="99" t="n">
        <v>79</v>
      </c>
    </row>
    <row r="809" customFormat="false" ht="12" hidden="false" customHeight="false" outlineLevel="2" collapsed="false">
      <c r="B809" s="104"/>
      <c r="C809" s="101" t="s">
        <v>652</v>
      </c>
      <c r="E809" s="104"/>
      <c r="F809" s="99" t="n">
        <f aca="false">SUBTOTAL(9,F803:F808)</f>
        <v>566</v>
      </c>
    </row>
    <row r="810" customFormat="false" ht="12" hidden="false" customHeight="false" outlineLevel="3" collapsed="false">
      <c r="A810" s="97" t="s">
        <v>33</v>
      </c>
      <c r="B810" s="104" t="s">
        <v>213</v>
      </c>
      <c r="C810" s="104" t="s">
        <v>653</v>
      </c>
      <c r="D810" s="98" t="s">
        <v>364</v>
      </c>
      <c r="E810" s="104" t="s">
        <v>334</v>
      </c>
      <c r="F810" s="99" t="n">
        <v>2964</v>
      </c>
    </row>
    <row r="811" customFormat="false" ht="12" hidden="false" customHeight="false" outlineLevel="3" collapsed="false">
      <c r="A811" s="97" t="s">
        <v>33</v>
      </c>
      <c r="B811" s="104" t="s">
        <v>213</v>
      </c>
      <c r="C811" s="104" t="s">
        <v>653</v>
      </c>
      <c r="D811" s="98" t="s">
        <v>364</v>
      </c>
      <c r="E811" s="104" t="s">
        <v>335</v>
      </c>
      <c r="F811" s="99" t="n">
        <v>38</v>
      </c>
    </row>
    <row r="812" customFormat="false" ht="12" hidden="false" customHeight="false" outlineLevel="3" collapsed="false">
      <c r="A812" s="97" t="s">
        <v>33</v>
      </c>
      <c r="B812" s="104" t="s">
        <v>213</v>
      </c>
      <c r="C812" s="104" t="s">
        <v>653</v>
      </c>
      <c r="D812" s="98" t="s">
        <v>364</v>
      </c>
      <c r="E812" s="104" t="s">
        <v>336</v>
      </c>
      <c r="F812" s="99" t="n">
        <v>141</v>
      </c>
    </row>
    <row r="813" customFormat="false" ht="12" hidden="false" customHeight="false" outlineLevel="3" collapsed="false">
      <c r="A813" s="97" t="s">
        <v>33</v>
      </c>
      <c r="B813" s="104" t="s">
        <v>213</v>
      </c>
      <c r="C813" s="104" t="s">
        <v>653</v>
      </c>
      <c r="D813" s="98" t="s">
        <v>364</v>
      </c>
      <c r="E813" s="104" t="s">
        <v>337</v>
      </c>
      <c r="F813" s="99" t="n">
        <v>21</v>
      </c>
    </row>
    <row r="814" customFormat="false" ht="12" hidden="false" customHeight="false" outlineLevel="3" collapsed="false">
      <c r="A814" s="97" t="s">
        <v>33</v>
      </c>
      <c r="B814" s="104" t="s">
        <v>213</v>
      </c>
      <c r="C814" s="104" t="s">
        <v>653</v>
      </c>
      <c r="D814" s="98" t="s">
        <v>364</v>
      </c>
      <c r="E814" s="104" t="s">
        <v>348</v>
      </c>
      <c r="F814" s="99" t="n">
        <v>2228</v>
      </c>
    </row>
    <row r="815" customFormat="false" ht="12" hidden="false" customHeight="false" outlineLevel="3" collapsed="false">
      <c r="A815" s="97" t="s">
        <v>33</v>
      </c>
      <c r="B815" s="104" t="s">
        <v>213</v>
      </c>
      <c r="C815" s="104" t="s">
        <v>653</v>
      </c>
      <c r="D815" s="98" t="s">
        <v>364</v>
      </c>
      <c r="E815" s="104" t="s">
        <v>348</v>
      </c>
      <c r="F815" s="99" t="n">
        <v>877</v>
      </c>
    </row>
    <row r="816" customFormat="false" ht="12" hidden="false" customHeight="false" outlineLevel="2" collapsed="false">
      <c r="B816" s="104"/>
      <c r="C816" s="101" t="s">
        <v>654</v>
      </c>
      <c r="E816" s="104"/>
      <c r="F816" s="99" t="n">
        <f aca="false">SUBTOTAL(9,F810:F815)</f>
        <v>6269</v>
      </c>
    </row>
    <row r="817" customFormat="false" ht="12" hidden="false" customHeight="false" outlineLevel="3" collapsed="false">
      <c r="A817" s="97" t="s">
        <v>33</v>
      </c>
      <c r="B817" s="104" t="s">
        <v>213</v>
      </c>
      <c r="C817" s="104" t="s">
        <v>655</v>
      </c>
      <c r="D817" s="98" t="s">
        <v>364</v>
      </c>
      <c r="E817" s="104" t="s">
        <v>334</v>
      </c>
      <c r="F817" s="99" t="n">
        <v>797</v>
      </c>
    </row>
    <row r="818" customFormat="false" ht="12" hidden="false" customHeight="false" outlineLevel="3" collapsed="false">
      <c r="A818" s="97" t="s">
        <v>33</v>
      </c>
      <c r="B818" s="104" t="s">
        <v>213</v>
      </c>
      <c r="C818" s="104" t="s">
        <v>655</v>
      </c>
      <c r="D818" s="98" t="s">
        <v>364</v>
      </c>
      <c r="E818" s="104" t="s">
        <v>335</v>
      </c>
      <c r="F818" s="99" t="n">
        <v>10</v>
      </c>
    </row>
    <row r="819" customFormat="false" ht="12" hidden="false" customHeight="false" outlineLevel="3" collapsed="false">
      <c r="A819" s="97" t="s">
        <v>33</v>
      </c>
      <c r="B819" s="104" t="s">
        <v>213</v>
      </c>
      <c r="C819" s="104" t="s">
        <v>655</v>
      </c>
      <c r="D819" s="98" t="s">
        <v>364</v>
      </c>
      <c r="E819" s="104" t="s">
        <v>336</v>
      </c>
      <c r="F819" s="99" t="n">
        <v>37</v>
      </c>
    </row>
    <row r="820" customFormat="false" ht="12" hidden="false" customHeight="false" outlineLevel="3" collapsed="false">
      <c r="A820" s="97" t="s">
        <v>33</v>
      </c>
      <c r="B820" s="104" t="s">
        <v>213</v>
      </c>
      <c r="C820" s="104" t="s">
        <v>655</v>
      </c>
      <c r="D820" s="98" t="s">
        <v>364</v>
      </c>
      <c r="E820" s="104" t="s">
        <v>337</v>
      </c>
      <c r="F820" s="99" t="n">
        <v>5</v>
      </c>
    </row>
    <row r="821" customFormat="false" ht="12" hidden="false" customHeight="false" outlineLevel="3" collapsed="false">
      <c r="A821" s="97" t="s">
        <v>33</v>
      </c>
      <c r="B821" s="104" t="s">
        <v>213</v>
      </c>
      <c r="C821" s="104" t="s">
        <v>655</v>
      </c>
      <c r="D821" s="98" t="s">
        <v>364</v>
      </c>
      <c r="E821" s="104" t="s">
        <v>348</v>
      </c>
      <c r="F821" s="99" t="n">
        <v>599</v>
      </c>
    </row>
    <row r="822" customFormat="false" ht="12" hidden="false" customHeight="false" outlineLevel="3" collapsed="false">
      <c r="A822" s="97" t="s">
        <v>33</v>
      </c>
      <c r="B822" s="104" t="s">
        <v>213</v>
      </c>
      <c r="C822" s="104" t="s">
        <v>655</v>
      </c>
      <c r="D822" s="98" t="s">
        <v>364</v>
      </c>
      <c r="E822" s="104" t="s">
        <v>348</v>
      </c>
      <c r="F822" s="99" t="n">
        <v>263</v>
      </c>
    </row>
    <row r="823" customFormat="false" ht="12" hidden="false" customHeight="false" outlineLevel="2" collapsed="false">
      <c r="B823" s="104"/>
      <c r="C823" s="101" t="s">
        <v>656</v>
      </c>
      <c r="E823" s="104"/>
      <c r="F823" s="99" t="n">
        <f aca="false">SUBTOTAL(9,F817:F822)</f>
        <v>1711</v>
      </c>
    </row>
    <row r="824" customFormat="false" ht="12" hidden="false" customHeight="false" outlineLevel="3" collapsed="false">
      <c r="A824" s="97" t="s">
        <v>33</v>
      </c>
      <c r="B824" s="104" t="s">
        <v>213</v>
      </c>
      <c r="C824" s="104" t="s">
        <v>657</v>
      </c>
      <c r="D824" s="98" t="s">
        <v>364</v>
      </c>
      <c r="E824" s="104" t="s">
        <v>334</v>
      </c>
      <c r="F824" s="99" t="n">
        <v>793</v>
      </c>
    </row>
    <row r="825" customFormat="false" ht="12" hidden="false" customHeight="false" outlineLevel="3" collapsed="false">
      <c r="A825" s="97" t="s">
        <v>33</v>
      </c>
      <c r="B825" s="104" t="s">
        <v>213</v>
      </c>
      <c r="C825" s="104" t="s">
        <v>657</v>
      </c>
      <c r="D825" s="98" t="s">
        <v>364</v>
      </c>
      <c r="E825" s="104" t="s">
        <v>335</v>
      </c>
      <c r="F825" s="99" t="n">
        <v>10</v>
      </c>
    </row>
    <row r="826" customFormat="false" ht="12" hidden="false" customHeight="false" outlineLevel="3" collapsed="false">
      <c r="A826" s="97" t="s">
        <v>33</v>
      </c>
      <c r="B826" s="104" t="s">
        <v>213</v>
      </c>
      <c r="C826" s="104" t="s">
        <v>657</v>
      </c>
      <c r="D826" s="98" t="s">
        <v>364</v>
      </c>
      <c r="E826" s="104" t="s">
        <v>336</v>
      </c>
      <c r="F826" s="99" t="n">
        <v>37</v>
      </c>
    </row>
    <row r="827" customFormat="false" ht="12" hidden="false" customHeight="false" outlineLevel="3" collapsed="false">
      <c r="A827" s="97" t="s">
        <v>33</v>
      </c>
      <c r="B827" s="104" t="s">
        <v>213</v>
      </c>
      <c r="C827" s="104" t="s">
        <v>657</v>
      </c>
      <c r="D827" s="98" t="s">
        <v>364</v>
      </c>
      <c r="E827" s="104" t="s">
        <v>337</v>
      </c>
      <c r="F827" s="99" t="n">
        <v>5</v>
      </c>
    </row>
    <row r="828" customFormat="false" ht="12" hidden="false" customHeight="false" outlineLevel="3" collapsed="false">
      <c r="A828" s="97" t="s">
        <v>33</v>
      </c>
      <c r="B828" s="104" t="s">
        <v>213</v>
      </c>
      <c r="C828" s="104" t="s">
        <v>657</v>
      </c>
      <c r="D828" s="98" t="s">
        <v>364</v>
      </c>
      <c r="E828" s="104" t="s">
        <v>348</v>
      </c>
      <c r="F828" s="99" t="n">
        <v>597</v>
      </c>
    </row>
    <row r="829" customFormat="false" ht="12" hidden="false" customHeight="false" outlineLevel="3" collapsed="false">
      <c r="A829" s="97" t="s">
        <v>33</v>
      </c>
      <c r="B829" s="104" t="s">
        <v>213</v>
      </c>
      <c r="C829" s="104" t="s">
        <v>657</v>
      </c>
      <c r="D829" s="98" t="s">
        <v>364</v>
      </c>
      <c r="E829" s="104" t="s">
        <v>348</v>
      </c>
      <c r="F829" s="99" t="n">
        <v>235</v>
      </c>
    </row>
    <row r="830" customFormat="false" ht="12" hidden="false" customHeight="false" outlineLevel="2" collapsed="false">
      <c r="B830" s="104"/>
      <c r="C830" s="101" t="s">
        <v>658</v>
      </c>
      <c r="E830" s="104"/>
      <c r="F830" s="99" t="n">
        <f aca="false">SUBTOTAL(9,F824:F829)</f>
        <v>1677</v>
      </c>
    </row>
    <row r="831" customFormat="false" ht="12" hidden="false" customHeight="false" outlineLevel="3" collapsed="false">
      <c r="A831" s="97" t="s">
        <v>33</v>
      </c>
      <c r="B831" s="104" t="s">
        <v>213</v>
      </c>
      <c r="C831" s="104" t="s">
        <v>659</v>
      </c>
      <c r="D831" s="98" t="s">
        <v>364</v>
      </c>
      <c r="E831" s="104" t="s">
        <v>334</v>
      </c>
      <c r="F831" s="99" t="n">
        <v>253</v>
      </c>
    </row>
    <row r="832" customFormat="false" ht="12" hidden="false" customHeight="false" outlineLevel="3" collapsed="false">
      <c r="A832" s="97" t="s">
        <v>33</v>
      </c>
      <c r="B832" s="104" t="s">
        <v>213</v>
      </c>
      <c r="C832" s="104" t="s">
        <v>659</v>
      </c>
      <c r="D832" s="98" t="s">
        <v>364</v>
      </c>
      <c r="E832" s="104" t="s">
        <v>335</v>
      </c>
      <c r="F832" s="99" t="n">
        <v>3</v>
      </c>
    </row>
    <row r="833" customFormat="false" ht="12" hidden="false" customHeight="false" outlineLevel="3" collapsed="false">
      <c r="A833" s="97" t="s">
        <v>33</v>
      </c>
      <c r="B833" s="104" t="s">
        <v>213</v>
      </c>
      <c r="C833" s="104" t="s">
        <v>659</v>
      </c>
      <c r="D833" s="98" t="s">
        <v>364</v>
      </c>
      <c r="E833" s="104" t="s">
        <v>336</v>
      </c>
      <c r="F833" s="99" t="n">
        <v>12</v>
      </c>
    </row>
    <row r="834" customFormat="false" ht="12" hidden="false" customHeight="false" outlineLevel="3" collapsed="false">
      <c r="A834" s="97" t="s">
        <v>33</v>
      </c>
      <c r="B834" s="104" t="s">
        <v>213</v>
      </c>
      <c r="C834" s="104" t="s">
        <v>659</v>
      </c>
      <c r="D834" s="98" t="s">
        <v>364</v>
      </c>
      <c r="E834" s="104" t="s">
        <v>337</v>
      </c>
      <c r="F834" s="99" t="n">
        <v>1</v>
      </c>
    </row>
    <row r="835" customFormat="false" ht="12" hidden="false" customHeight="false" outlineLevel="3" collapsed="false">
      <c r="A835" s="97" t="s">
        <v>33</v>
      </c>
      <c r="B835" s="104" t="s">
        <v>213</v>
      </c>
      <c r="C835" s="104" t="s">
        <v>659</v>
      </c>
      <c r="D835" s="98" t="s">
        <v>364</v>
      </c>
      <c r="E835" s="104" t="s">
        <v>348</v>
      </c>
      <c r="F835" s="99" t="n">
        <v>285</v>
      </c>
    </row>
    <row r="836" customFormat="false" ht="12" hidden="false" customHeight="false" outlineLevel="3" collapsed="false">
      <c r="A836" s="97" t="s">
        <v>33</v>
      </c>
      <c r="B836" s="104" t="s">
        <v>213</v>
      </c>
      <c r="C836" s="104" t="s">
        <v>659</v>
      </c>
      <c r="D836" s="98" t="s">
        <v>364</v>
      </c>
      <c r="E836" s="104" t="s">
        <v>348</v>
      </c>
      <c r="F836" s="99" t="n">
        <v>84</v>
      </c>
    </row>
    <row r="837" customFormat="false" ht="12" hidden="false" customHeight="false" outlineLevel="2" collapsed="false">
      <c r="B837" s="104"/>
      <c r="C837" s="101" t="s">
        <v>660</v>
      </c>
      <c r="E837" s="104"/>
      <c r="F837" s="99" t="n">
        <f aca="false">SUBTOTAL(9,F831:F836)</f>
        <v>638</v>
      </c>
    </row>
    <row r="838" customFormat="false" ht="12" hidden="false" customHeight="false" outlineLevel="3" collapsed="false">
      <c r="A838" s="97" t="s">
        <v>33</v>
      </c>
      <c r="B838" s="104" t="s">
        <v>213</v>
      </c>
      <c r="C838" s="104" t="s">
        <v>661</v>
      </c>
      <c r="D838" s="98" t="s">
        <v>364</v>
      </c>
      <c r="E838" s="104" t="s">
        <v>334</v>
      </c>
      <c r="F838" s="99" t="n">
        <v>340</v>
      </c>
    </row>
    <row r="839" customFormat="false" ht="12" hidden="false" customHeight="false" outlineLevel="3" collapsed="false">
      <c r="A839" s="97" t="s">
        <v>33</v>
      </c>
      <c r="B839" s="104" t="s">
        <v>213</v>
      </c>
      <c r="C839" s="104" t="s">
        <v>661</v>
      </c>
      <c r="D839" s="98" t="s">
        <v>364</v>
      </c>
      <c r="E839" s="104" t="s">
        <v>335</v>
      </c>
      <c r="F839" s="99" t="n">
        <v>4</v>
      </c>
    </row>
    <row r="840" customFormat="false" ht="12" hidden="false" customHeight="false" outlineLevel="3" collapsed="false">
      <c r="A840" s="97" t="s">
        <v>33</v>
      </c>
      <c r="B840" s="104" t="s">
        <v>213</v>
      </c>
      <c r="C840" s="104" t="s">
        <v>661</v>
      </c>
      <c r="D840" s="98" t="s">
        <v>364</v>
      </c>
      <c r="E840" s="104" t="s">
        <v>336</v>
      </c>
      <c r="F840" s="99" t="n">
        <v>15</v>
      </c>
    </row>
    <row r="841" customFormat="false" ht="12" hidden="false" customHeight="false" outlineLevel="3" collapsed="false">
      <c r="A841" s="97" t="s">
        <v>33</v>
      </c>
      <c r="B841" s="104" t="s">
        <v>213</v>
      </c>
      <c r="C841" s="104" t="s">
        <v>661</v>
      </c>
      <c r="D841" s="98" t="s">
        <v>364</v>
      </c>
      <c r="E841" s="104" t="s">
        <v>337</v>
      </c>
      <c r="F841" s="99" t="n">
        <v>2</v>
      </c>
    </row>
    <row r="842" customFormat="false" ht="12" hidden="false" customHeight="false" outlineLevel="3" collapsed="false">
      <c r="A842" s="97" t="s">
        <v>33</v>
      </c>
      <c r="B842" s="104" t="s">
        <v>213</v>
      </c>
      <c r="C842" s="104" t="s">
        <v>661</v>
      </c>
      <c r="D842" s="98" t="s">
        <v>364</v>
      </c>
      <c r="E842" s="104" t="s">
        <v>348</v>
      </c>
      <c r="F842" s="99" t="n">
        <v>383</v>
      </c>
    </row>
    <row r="843" customFormat="false" ht="12" hidden="false" customHeight="false" outlineLevel="3" collapsed="false">
      <c r="A843" s="97" t="s">
        <v>33</v>
      </c>
      <c r="B843" s="104" t="s">
        <v>213</v>
      </c>
      <c r="C843" s="104" t="s">
        <v>661</v>
      </c>
      <c r="D843" s="98" t="s">
        <v>364</v>
      </c>
      <c r="E843" s="104" t="s">
        <v>348</v>
      </c>
      <c r="F843" s="99" t="n">
        <v>112</v>
      </c>
    </row>
    <row r="844" customFormat="false" ht="12" hidden="false" customHeight="false" outlineLevel="2" collapsed="false">
      <c r="B844" s="104"/>
      <c r="C844" s="101" t="s">
        <v>662</v>
      </c>
      <c r="E844" s="104"/>
      <c r="F844" s="99" t="n">
        <f aca="false">SUBTOTAL(9,F838:F843)</f>
        <v>856</v>
      </c>
    </row>
    <row r="845" customFormat="false" ht="12" hidden="false" customHeight="false" outlineLevel="3" collapsed="false">
      <c r="A845" s="97" t="s">
        <v>33</v>
      </c>
      <c r="B845" s="104" t="s">
        <v>213</v>
      </c>
      <c r="C845" s="104" t="s">
        <v>663</v>
      </c>
      <c r="D845" s="98" t="s">
        <v>364</v>
      </c>
      <c r="E845" s="104" t="s">
        <v>334</v>
      </c>
      <c r="F845" s="99" t="n">
        <v>0</v>
      </c>
    </row>
    <row r="846" customFormat="false" ht="12" hidden="false" customHeight="false" outlineLevel="3" collapsed="false">
      <c r="A846" s="97" t="s">
        <v>33</v>
      </c>
      <c r="B846" s="104" t="s">
        <v>213</v>
      </c>
      <c r="C846" s="104" t="s">
        <v>663</v>
      </c>
      <c r="D846" s="98" t="s">
        <v>364</v>
      </c>
      <c r="E846" s="104" t="s">
        <v>335</v>
      </c>
      <c r="F846" s="99" t="n">
        <v>0</v>
      </c>
    </row>
    <row r="847" customFormat="false" ht="12" hidden="false" customHeight="false" outlineLevel="3" collapsed="false">
      <c r="A847" s="97" t="s">
        <v>33</v>
      </c>
      <c r="B847" s="104" t="s">
        <v>213</v>
      </c>
      <c r="C847" s="104" t="s">
        <v>663</v>
      </c>
      <c r="D847" s="98" t="s">
        <v>364</v>
      </c>
      <c r="E847" s="104" t="s">
        <v>336</v>
      </c>
      <c r="F847" s="99" t="n">
        <v>0</v>
      </c>
    </row>
    <row r="848" customFormat="false" ht="12" hidden="false" customHeight="false" outlineLevel="3" collapsed="false">
      <c r="A848" s="97" t="s">
        <v>33</v>
      </c>
      <c r="B848" s="104" t="s">
        <v>213</v>
      </c>
      <c r="C848" s="104" t="s">
        <v>663</v>
      </c>
      <c r="D848" s="98" t="s">
        <v>364</v>
      </c>
      <c r="E848" s="104" t="s">
        <v>337</v>
      </c>
      <c r="F848" s="99" t="n">
        <v>0</v>
      </c>
    </row>
    <row r="849" customFormat="false" ht="12" hidden="false" customHeight="false" outlineLevel="3" collapsed="false">
      <c r="A849" s="97" t="s">
        <v>33</v>
      </c>
      <c r="B849" s="104" t="s">
        <v>213</v>
      </c>
      <c r="C849" s="104" t="s">
        <v>663</v>
      </c>
      <c r="D849" s="98" t="s">
        <v>364</v>
      </c>
      <c r="E849" s="104" t="s">
        <v>348</v>
      </c>
      <c r="F849" s="99" t="n">
        <v>0</v>
      </c>
    </row>
    <row r="850" customFormat="false" ht="12" hidden="false" customHeight="false" outlineLevel="3" collapsed="false">
      <c r="A850" s="97" t="s">
        <v>33</v>
      </c>
      <c r="B850" s="104" t="s">
        <v>213</v>
      </c>
      <c r="C850" s="104" t="s">
        <v>663</v>
      </c>
      <c r="D850" s="98" t="s">
        <v>364</v>
      </c>
      <c r="E850" s="104" t="s">
        <v>348</v>
      </c>
      <c r="F850" s="99" t="n">
        <v>0</v>
      </c>
    </row>
    <row r="851" customFormat="false" ht="12" hidden="false" customHeight="false" outlineLevel="2" collapsed="false">
      <c r="B851" s="104"/>
      <c r="C851" s="101" t="s">
        <v>664</v>
      </c>
      <c r="E851" s="104"/>
      <c r="F851" s="99" t="n">
        <f aca="false">SUBTOTAL(9,F845:F850)</f>
        <v>0</v>
      </c>
    </row>
    <row r="852" customFormat="false" ht="12" hidden="false" customHeight="false" outlineLevel="3" collapsed="false">
      <c r="A852" s="97" t="s">
        <v>33</v>
      </c>
      <c r="B852" s="104" t="s">
        <v>213</v>
      </c>
      <c r="C852" s="104" t="s">
        <v>665</v>
      </c>
      <c r="D852" s="98" t="s">
        <v>364</v>
      </c>
      <c r="E852" s="104" t="s">
        <v>334</v>
      </c>
      <c r="F852" s="99" t="n">
        <v>1</v>
      </c>
    </row>
    <row r="853" customFormat="false" ht="12" hidden="false" customHeight="false" outlineLevel="3" collapsed="false">
      <c r="A853" s="97" t="s">
        <v>33</v>
      </c>
      <c r="B853" s="104" t="s">
        <v>213</v>
      </c>
      <c r="C853" s="104" t="s">
        <v>665</v>
      </c>
      <c r="D853" s="98" t="s">
        <v>364</v>
      </c>
      <c r="E853" s="104" t="s">
        <v>335</v>
      </c>
      <c r="F853" s="99" t="n">
        <v>0</v>
      </c>
    </row>
    <row r="854" customFormat="false" ht="12" hidden="false" customHeight="false" outlineLevel="3" collapsed="false">
      <c r="A854" s="97" t="s">
        <v>33</v>
      </c>
      <c r="B854" s="104" t="s">
        <v>213</v>
      </c>
      <c r="C854" s="104" t="s">
        <v>665</v>
      </c>
      <c r="D854" s="98" t="s">
        <v>364</v>
      </c>
      <c r="E854" s="104" t="s">
        <v>336</v>
      </c>
      <c r="F854" s="99" t="n">
        <v>0</v>
      </c>
    </row>
    <row r="855" customFormat="false" ht="12" hidden="false" customHeight="false" outlineLevel="3" collapsed="false">
      <c r="A855" s="97" t="s">
        <v>33</v>
      </c>
      <c r="B855" s="104" t="s">
        <v>213</v>
      </c>
      <c r="C855" s="104" t="s">
        <v>665</v>
      </c>
      <c r="D855" s="98" t="s">
        <v>364</v>
      </c>
      <c r="E855" s="104" t="s">
        <v>337</v>
      </c>
      <c r="F855" s="99" t="n">
        <v>0</v>
      </c>
    </row>
    <row r="856" customFormat="false" ht="12" hidden="false" customHeight="false" outlineLevel="3" collapsed="false">
      <c r="A856" s="97" t="s">
        <v>33</v>
      </c>
      <c r="B856" s="104" t="s">
        <v>213</v>
      </c>
      <c r="C856" s="104" t="s">
        <v>665</v>
      </c>
      <c r="D856" s="98" t="s">
        <v>364</v>
      </c>
      <c r="E856" s="104" t="s">
        <v>348</v>
      </c>
      <c r="F856" s="99" t="n">
        <v>3</v>
      </c>
    </row>
    <row r="857" customFormat="false" ht="12" hidden="false" customHeight="false" outlineLevel="3" collapsed="false">
      <c r="A857" s="97" t="s">
        <v>33</v>
      </c>
      <c r="B857" s="104" t="s">
        <v>213</v>
      </c>
      <c r="C857" s="104" t="s">
        <v>665</v>
      </c>
      <c r="D857" s="98" t="s">
        <v>364</v>
      </c>
      <c r="E857" s="104" t="s">
        <v>348</v>
      </c>
      <c r="F857" s="99" t="n">
        <v>1</v>
      </c>
    </row>
    <row r="858" customFormat="false" ht="12" hidden="false" customHeight="false" outlineLevel="2" collapsed="false">
      <c r="B858" s="104"/>
      <c r="C858" s="101" t="s">
        <v>666</v>
      </c>
      <c r="E858" s="104"/>
      <c r="F858" s="99" t="n">
        <f aca="false">SUBTOTAL(9,F852:F857)</f>
        <v>5</v>
      </c>
    </row>
    <row r="859" customFormat="false" ht="12" hidden="false" customHeight="false" outlineLevel="3" collapsed="false">
      <c r="A859" s="97" t="s">
        <v>33</v>
      </c>
      <c r="B859" s="104" t="s">
        <v>213</v>
      </c>
      <c r="C859" s="104" t="s">
        <v>667</v>
      </c>
      <c r="D859" s="98" t="s">
        <v>364</v>
      </c>
      <c r="E859" s="104" t="s">
        <v>334</v>
      </c>
      <c r="F859" s="99" t="n">
        <v>3</v>
      </c>
    </row>
    <row r="860" customFormat="false" ht="12" hidden="false" customHeight="false" outlineLevel="3" collapsed="false">
      <c r="A860" s="97" t="s">
        <v>33</v>
      </c>
      <c r="B860" s="104" t="s">
        <v>213</v>
      </c>
      <c r="C860" s="104" t="s">
        <v>667</v>
      </c>
      <c r="D860" s="98" t="s">
        <v>364</v>
      </c>
      <c r="E860" s="104" t="s">
        <v>335</v>
      </c>
      <c r="F860" s="99" t="n">
        <v>0</v>
      </c>
    </row>
    <row r="861" customFormat="false" ht="12" hidden="false" customHeight="false" outlineLevel="3" collapsed="false">
      <c r="A861" s="97" t="s">
        <v>33</v>
      </c>
      <c r="B861" s="104" t="s">
        <v>213</v>
      </c>
      <c r="C861" s="104" t="s">
        <v>667</v>
      </c>
      <c r="D861" s="98" t="s">
        <v>364</v>
      </c>
      <c r="E861" s="104" t="s">
        <v>336</v>
      </c>
      <c r="F861" s="99" t="n">
        <v>0</v>
      </c>
    </row>
    <row r="862" customFormat="false" ht="12" hidden="false" customHeight="false" outlineLevel="3" collapsed="false">
      <c r="A862" s="97" t="s">
        <v>33</v>
      </c>
      <c r="B862" s="104" t="s">
        <v>213</v>
      </c>
      <c r="C862" s="104" t="s">
        <v>667</v>
      </c>
      <c r="D862" s="98" t="s">
        <v>364</v>
      </c>
      <c r="E862" s="104" t="s">
        <v>337</v>
      </c>
      <c r="F862" s="99" t="n">
        <v>0</v>
      </c>
    </row>
    <row r="863" customFormat="false" ht="12" hidden="false" customHeight="false" outlineLevel="3" collapsed="false">
      <c r="A863" s="97" t="s">
        <v>33</v>
      </c>
      <c r="B863" s="104" t="s">
        <v>213</v>
      </c>
      <c r="C863" s="104" t="s">
        <v>667</v>
      </c>
      <c r="D863" s="98" t="s">
        <v>364</v>
      </c>
      <c r="E863" s="104" t="s">
        <v>348</v>
      </c>
      <c r="F863" s="99" t="n">
        <v>3</v>
      </c>
    </row>
    <row r="864" customFormat="false" ht="12" hidden="false" customHeight="false" outlineLevel="3" collapsed="false">
      <c r="A864" s="97" t="s">
        <v>33</v>
      </c>
      <c r="B864" s="104" t="s">
        <v>213</v>
      </c>
      <c r="C864" s="104" t="s">
        <v>667</v>
      </c>
      <c r="D864" s="98" t="s">
        <v>364</v>
      </c>
      <c r="E864" s="104" t="s">
        <v>348</v>
      </c>
      <c r="F864" s="99" t="n">
        <v>0</v>
      </c>
    </row>
    <row r="865" customFormat="false" ht="12" hidden="false" customHeight="false" outlineLevel="2" collapsed="false">
      <c r="B865" s="104"/>
      <c r="C865" s="101" t="s">
        <v>668</v>
      </c>
      <c r="E865" s="104"/>
      <c r="F865" s="99" t="n">
        <f aca="false">SUBTOTAL(9,F859:F864)</f>
        <v>6</v>
      </c>
    </row>
    <row r="866" customFormat="false" ht="12" hidden="false" customHeight="false" outlineLevel="3" collapsed="false">
      <c r="A866" s="97" t="s">
        <v>33</v>
      </c>
      <c r="B866" s="104" t="s">
        <v>213</v>
      </c>
      <c r="C866" s="104" t="s">
        <v>669</v>
      </c>
      <c r="D866" s="98" t="s">
        <v>364</v>
      </c>
      <c r="E866" s="104" t="s">
        <v>334</v>
      </c>
      <c r="F866" s="99" t="n">
        <v>184</v>
      </c>
    </row>
    <row r="867" customFormat="false" ht="12" hidden="false" customHeight="false" outlineLevel="3" collapsed="false">
      <c r="A867" s="97" t="s">
        <v>33</v>
      </c>
      <c r="B867" s="104" t="s">
        <v>213</v>
      </c>
      <c r="C867" s="104" t="s">
        <v>669</v>
      </c>
      <c r="D867" s="98" t="s">
        <v>364</v>
      </c>
      <c r="E867" s="104" t="s">
        <v>335</v>
      </c>
      <c r="F867" s="99" t="n">
        <v>2</v>
      </c>
    </row>
    <row r="868" customFormat="false" ht="12" hidden="false" customHeight="false" outlineLevel="3" collapsed="false">
      <c r="A868" s="97" t="s">
        <v>33</v>
      </c>
      <c r="B868" s="104" t="s">
        <v>213</v>
      </c>
      <c r="C868" s="104" t="s">
        <v>669</v>
      </c>
      <c r="D868" s="98" t="s">
        <v>364</v>
      </c>
      <c r="E868" s="104" t="s">
        <v>336</v>
      </c>
      <c r="F868" s="99" t="n">
        <v>8</v>
      </c>
    </row>
    <row r="869" customFormat="false" ht="12" hidden="false" customHeight="false" outlineLevel="3" collapsed="false">
      <c r="A869" s="97" t="s">
        <v>33</v>
      </c>
      <c r="B869" s="104" t="s">
        <v>213</v>
      </c>
      <c r="C869" s="104" t="s">
        <v>669</v>
      </c>
      <c r="D869" s="98" t="s">
        <v>364</v>
      </c>
      <c r="E869" s="104" t="s">
        <v>337</v>
      </c>
      <c r="F869" s="99" t="n">
        <v>1</v>
      </c>
    </row>
    <row r="870" customFormat="false" ht="12" hidden="false" customHeight="false" outlineLevel="3" collapsed="false">
      <c r="A870" s="97" t="s">
        <v>33</v>
      </c>
      <c r="B870" s="104" t="s">
        <v>213</v>
      </c>
      <c r="C870" s="104" t="s">
        <v>669</v>
      </c>
      <c r="D870" s="98" t="s">
        <v>364</v>
      </c>
      <c r="E870" s="104" t="s">
        <v>348</v>
      </c>
      <c r="F870" s="99" t="n">
        <v>139</v>
      </c>
    </row>
    <row r="871" customFormat="false" ht="12" hidden="false" customHeight="false" outlineLevel="3" collapsed="false">
      <c r="A871" s="97" t="s">
        <v>33</v>
      </c>
      <c r="B871" s="104" t="s">
        <v>213</v>
      </c>
      <c r="C871" s="104" t="s">
        <v>669</v>
      </c>
      <c r="D871" s="98" t="s">
        <v>364</v>
      </c>
      <c r="E871" s="104" t="s">
        <v>348</v>
      </c>
      <c r="F871" s="99" t="n">
        <v>61</v>
      </c>
    </row>
    <row r="872" customFormat="false" ht="12" hidden="false" customHeight="false" outlineLevel="2" collapsed="false">
      <c r="B872" s="104"/>
      <c r="C872" s="101" t="s">
        <v>670</v>
      </c>
      <c r="E872" s="104"/>
      <c r="F872" s="99" t="n">
        <f aca="false">SUBTOTAL(9,F866:F871)</f>
        <v>395</v>
      </c>
    </row>
    <row r="873" customFormat="false" ht="12" hidden="false" customHeight="false" outlineLevel="3" collapsed="false">
      <c r="A873" s="97" t="s">
        <v>33</v>
      </c>
      <c r="B873" s="104" t="s">
        <v>213</v>
      </c>
      <c r="C873" s="104" t="s">
        <v>671</v>
      </c>
      <c r="D873" s="98" t="s">
        <v>364</v>
      </c>
      <c r="E873" s="104" t="s">
        <v>334</v>
      </c>
      <c r="F873" s="99" t="n">
        <v>25</v>
      </c>
    </row>
    <row r="874" customFormat="false" ht="12" hidden="false" customHeight="false" outlineLevel="3" collapsed="false">
      <c r="A874" s="97" t="s">
        <v>33</v>
      </c>
      <c r="B874" s="104" t="s">
        <v>213</v>
      </c>
      <c r="C874" s="104" t="s">
        <v>671</v>
      </c>
      <c r="D874" s="98" t="s">
        <v>364</v>
      </c>
      <c r="E874" s="104" t="s">
        <v>335</v>
      </c>
      <c r="F874" s="99" t="n">
        <v>0</v>
      </c>
    </row>
    <row r="875" customFormat="false" ht="12" hidden="false" customHeight="false" outlineLevel="3" collapsed="false">
      <c r="A875" s="97" t="s">
        <v>33</v>
      </c>
      <c r="B875" s="104" t="s">
        <v>213</v>
      </c>
      <c r="C875" s="104" t="s">
        <v>671</v>
      </c>
      <c r="D875" s="98" t="s">
        <v>364</v>
      </c>
      <c r="E875" s="104" t="s">
        <v>336</v>
      </c>
      <c r="F875" s="99" t="n">
        <v>0</v>
      </c>
    </row>
    <row r="876" customFormat="false" ht="12" hidden="false" customHeight="false" outlineLevel="3" collapsed="false">
      <c r="A876" s="97" t="s">
        <v>33</v>
      </c>
      <c r="B876" s="104" t="s">
        <v>213</v>
      </c>
      <c r="C876" s="104" t="s">
        <v>671</v>
      </c>
      <c r="D876" s="98" t="s">
        <v>364</v>
      </c>
      <c r="E876" s="104" t="s">
        <v>337</v>
      </c>
      <c r="F876" s="99" t="n">
        <v>0</v>
      </c>
    </row>
    <row r="877" customFormat="false" ht="12" hidden="false" customHeight="false" outlineLevel="3" collapsed="false">
      <c r="A877" s="97" t="s">
        <v>33</v>
      </c>
      <c r="B877" s="104" t="s">
        <v>213</v>
      </c>
      <c r="C877" s="104" t="s">
        <v>671</v>
      </c>
      <c r="D877" s="98" t="s">
        <v>364</v>
      </c>
      <c r="E877" s="104" t="s">
        <v>348</v>
      </c>
      <c r="F877" s="99" t="n">
        <v>28</v>
      </c>
    </row>
    <row r="878" customFormat="false" ht="12" hidden="false" customHeight="false" outlineLevel="3" collapsed="false">
      <c r="A878" s="97" t="s">
        <v>33</v>
      </c>
      <c r="B878" s="104" t="s">
        <v>213</v>
      </c>
      <c r="C878" s="104" t="s">
        <v>671</v>
      </c>
      <c r="D878" s="98" t="s">
        <v>364</v>
      </c>
      <c r="E878" s="104" t="s">
        <v>348</v>
      </c>
      <c r="F878" s="99" t="n">
        <v>8</v>
      </c>
    </row>
    <row r="879" customFormat="false" ht="12" hidden="false" customHeight="false" outlineLevel="2" collapsed="false">
      <c r="B879" s="104"/>
      <c r="C879" s="101" t="s">
        <v>672</v>
      </c>
      <c r="E879" s="104"/>
      <c r="F879" s="99" t="n">
        <f aca="false">SUBTOTAL(9,F873:F878)</f>
        <v>61</v>
      </c>
    </row>
    <row r="880" customFormat="false" ht="12" hidden="false" customHeight="false" outlineLevel="3" collapsed="false">
      <c r="A880" s="97" t="s">
        <v>33</v>
      </c>
      <c r="B880" s="104" t="s">
        <v>213</v>
      </c>
      <c r="C880" s="104" t="s">
        <v>673</v>
      </c>
      <c r="D880" s="98" t="s">
        <v>364</v>
      </c>
      <c r="E880" s="104" t="s">
        <v>334</v>
      </c>
      <c r="F880" s="99" t="n">
        <v>104</v>
      </c>
    </row>
    <row r="881" customFormat="false" ht="12" hidden="false" customHeight="false" outlineLevel="3" collapsed="false">
      <c r="A881" s="97" t="s">
        <v>33</v>
      </c>
      <c r="B881" s="104" t="s">
        <v>213</v>
      </c>
      <c r="C881" s="104" t="s">
        <v>673</v>
      </c>
      <c r="D881" s="98" t="s">
        <v>364</v>
      </c>
      <c r="E881" s="104" t="s">
        <v>335</v>
      </c>
      <c r="F881" s="99" t="n">
        <v>1</v>
      </c>
    </row>
    <row r="882" customFormat="false" ht="12" hidden="false" customHeight="false" outlineLevel="3" collapsed="false">
      <c r="A882" s="97" t="s">
        <v>33</v>
      </c>
      <c r="B882" s="104" t="s">
        <v>213</v>
      </c>
      <c r="C882" s="104" t="s">
        <v>673</v>
      </c>
      <c r="D882" s="98" t="s">
        <v>364</v>
      </c>
      <c r="E882" s="104" t="s">
        <v>336</v>
      </c>
      <c r="F882" s="99" t="n">
        <v>4</v>
      </c>
    </row>
    <row r="883" customFormat="false" ht="12" hidden="false" customHeight="false" outlineLevel="3" collapsed="false">
      <c r="A883" s="97" t="s">
        <v>33</v>
      </c>
      <c r="B883" s="104" t="s">
        <v>213</v>
      </c>
      <c r="C883" s="104" t="s">
        <v>673</v>
      </c>
      <c r="D883" s="98" t="s">
        <v>364</v>
      </c>
      <c r="E883" s="104" t="s">
        <v>337</v>
      </c>
      <c r="F883" s="99" t="n">
        <v>0</v>
      </c>
    </row>
    <row r="884" customFormat="false" ht="12" hidden="false" customHeight="false" outlineLevel="3" collapsed="false">
      <c r="A884" s="97" t="s">
        <v>33</v>
      </c>
      <c r="B884" s="104" t="s">
        <v>213</v>
      </c>
      <c r="C884" s="104" t="s">
        <v>673</v>
      </c>
      <c r="D884" s="98" t="s">
        <v>364</v>
      </c>
      <c r="E884" s="104" t="s">
        <v>348</v>
      </c>
      <c r="F884" s="99" t="n">
        <v>118</v>
      </c>
    </row>
    <row r="885" customFormat="false" ht="12" hidden="false" customHeight="false" outlineLevel="3" collapsed="false">
      <c r="A885" s="97" t="s">
        <v>33</v>
      </c>
      <c r="B885" s="104" t="s">
        <v>213</v>
      </c>
      <c r="C885" s="104" t="s">
        <v>673</v>
      </c>
      <c r="D885" s="98" t="s">
        <v>364</v>
      </c>
      <c r="E885" s="104" t="s">
        <v>348</v>
      </c>
      <c r="F885" s="99" t="n">
        <v>6</v>
      </c>
    </row>
    <row r="886" customFormat="false" ht="12" hidden="false" customHeight="false" outlineLevel="2" collapsed="false">
      <c r="B886" s="104"/>
      <c r="C886" s="101" t="s">
        <v>674</v>
      </c>
      <c r="E886" s="104"/>
      <c r="F886" s="99" t="n">
        <f aca="false">SUBTOTAL(9,F880:F885)</f>
        <v>233</v>
      </c>
    </row>
    <row r="887" customFormat="false" ht="12" hidden="false" customHeight="false" outlineLevel="3" collapsed="false">
      <c r="A887" s="97" t="s">
        <v>33</v>
      </c>
      <c r="B887" s="104" t="s">
        <v>213</v>
      </c>
      <c r="C887" s="104" t="s">
        <v>675</v>
      </c>
      <c r="D887" s="98" t="s">
        <v>364</v>
      </c>
      <c r="E887" s="104" t="s">
        <v>334</v>
      </c>
      <c r="F887" s="99" t="n">
        <v>0</v>
      </c>
    </row>
    <row r="888" customFormat="false" ht="12" hidden="false" customHeight="false" outlineLevel="3" collapsed="false">
      <c r="A888" s="97" t="s">
        <v>33</v>
      </c>
      <c r="B888" s="104" t="s">
        <v>213</v>
      </c>
      <c r="C888" s="104" t="s">
        <v>675</v>
      </c>
      <c r="D888" s="98" t="s">
        <v>364</v>
      </c>
      <c r="E888" s="104" t="s">
        <v>335</v>
      </c>
      <c r="F888" s="99" t="n">
        <v>0</v>
      </c>
    </row>
    <row r="889" customFormat="false" ht="12" hidden="false" customHeight="false" outlineLevel="3" collapsed="false">
      <c r="A889" s="97" t="s">
        <v>33</v>
      </c>
      <c r="B889" s="104" t="s">
        <v>213</v>
      </c>
      <c r="C889" s="104" t="s">
        <v>675</v>
      </c>
      <c r="D889" s="98" t="s">
        <v>364</v>
      </c>
      <c r="E889" s="104" t="s">
        <v>336</v>
      </c>
      <c r="F889" s="99" t="n">
        <v>0</v>
      </c>
    </row>
    <row r="890" customFormat="false" ht="12" hidden="false" customHeight="false" outlineLevel="3" collapsed="false">
      <c r="A890" s="97" t="s">
        <v>33</v>
      </c>
      <c r="B890" s="104" t="s">
        <v>213</v>
      </c>
      <c r="C890" s="104" t="s">
        <v>675</v>
      </c>
      <c r="D890" s="98" t="s">
        <v>364</v>
      </c>
      <c r="E890" s="104" t="s">
        <v>337</v>
      </c>
      <c r="F890" s="99" t="n">
        <v>0</v>
      </c>
    </row>
    <row r="891" customFormat="false" ht="12" hidden="false" customHeight="false" outlineLevel="3" collapsed="false">
      <c r="A891" s="97" t="s">
        <v>33</v>
      </c>
      <c r="B891" s="104" t="s">
        <v>213</v>
      </c>
      <c r="C891" s="104" t="s">
        <v>675</v>
      </c>
      <c r="D891" s="98" t="s">
        <v>364</v>
      </c>
      <c r="E891" s="104" t="s">
        <v>348</v>
      </c>
      <c r="F891" s="99" t="n">
        <v>0</v>
      </c>
    </row>
    <row r="892" customFormat="false" ht="12" hidden="false" customHeight="false" outlineLevel="3" collapsed="false">
      <c r="A892" s="97" t="s">
        <v>33</v>
      </c>
      <c r="B892" s="104" t="s">
        <v>213</v>
      </c>
      <c r="C892" s="104" t="s">
        <v>675</v>
      </c>
      <c r="D892" s="98" t="s">
        <v>364</v>
      </c>
      <c r="E892" s="104" t="s">
        <v>348</v>
      </c>
      <c r="F892" s="99" t="n">
        <v>0</v>
      </c>
    </row>
    <row r="893" customFormat="false" ht="12" hidden="false" customHeight="false" outlineLevel="2" collapsed="false">
      <c r="B893" s="104"/>
      <c r="C893" s="101" t="s">
        <v>676</v>
      </c>
      <c r="E893" s="104"/>
      <c r="F893" s="99" t="n">
        <f aca="false">SUBTOTAL(9,F887:F892)</f>
        <v>0</v>
      </c>
    </row>
    <row r="894" customFormat="false" ht="12" hidden="false" customHeight="false" outlineLevel="3" collapsed="false">
      <c r="A894" s="97" t="s">
        <v>33</v>
      </c>
      <c r="B894" s="104" t="s">
        <v>213</v>
      </c>
      <c r="C894" s="104" t="s">
        <v>677</v>
      </c>
      <c r="D894" s="98" t="s">
        <v>364</v>
      </c>
      <c r="E894" s="104" t="s">
        <v>334</v>
      </c>
      <c r="F894" s="99" t="n">
        <v>0</v>
      </c>
    </row>
    <row r="895" customFormat="false" ht="12" hidden="false" customHeight="false" outlineLevel="3" collapsed="false">
      <c r="A895" s="97" t="s">
        <v>33</v>
      </c>
      <c r="B895" s="104" t="s">
        <v>213</v>
      </c>
      <c r="C895" s="104" t="s">
        <v>677</v>
      </c>
      <c r="D895" s="98" t="s">
        <v>364</v>
      </c>
      <c r="E895" s="104" t="s">
        <v>335</v>
      </c>
      <c r="F895" s="99" t="n">
        <v>0</v>
      </c>
    </row>
    <row r="896" customFormat="false" ht="12" hidden="false" customHeight="false" outlineLevel="3" collapsed="false">
      <c r="A896" s="97" t="s">
        <v>33</v>
      </c>
      <c r="B896" s="104" t="s">
        <v>213</v>
      </c>
      <c r="C896" s="104" t="s">
        <v>677</v>
      </c>
      <c r="D896" s="98" t="s">
        <v>364</v>
      </c>
      <c r="E896" s="104" t="s">
        <v>336</v>
      </c>
      <c r="F896" s="99" t="n">
        <v>0</v>
      </c>
    </row>
    <row r="897" customFormat="false" ht="12" hidden="false" customHeight="false" outlineLevel="3" collapsed="false">
      <c r="A897" s="97" t="s">
        <v>33</v>
      </c>
      <c r="B897" s="104" t="s">
        <v>213</v>
      </c>
      <c r="C897" s="104" t="s">
        <v>677</v>
      </c>
      <c r="D897" s="98" t="s">
        <v>364</v>
      </c>
      <c r="E897" s="104" t="s">
        <v>337</v>
      </c>
      <c r="F897" s="99" t="n">
        <v>0</v>
      </c>
    </row>
    <row r="898" customFormat="false" ht="12" hidden="false" customHeight="false" outlineLevel="3" collapsed="false">
      <c r="A898" s="97" t="s">
        <v>33</v>
      </c>
      <c r="B898" s="104" t="s">
        <v>213</v>
      </c>
      <c r="C898" s="104" t="s">
        <v>677</v>
      </c>
      <c r="D898" s="98" t="s">
        <v>364</v>
      </c>
      <c r="E898" s="104" t="s">
        <v>348</v>
      </c>
      <c r="F898" s="99" t="n">
        <v>0</v>
      </c>
    </row>
    <row r="899" customFormat="false" ht="12" hidden="false" customHeight="false" outlineLevel="3" collapsed="false">
      <c r="A899" s="97" t="s">
        <v>33</v>
      </c>
      <c r="B899" s="104" t="s">
        <v>213</v>
      </c>
      <c r="C899" s="104" t="s">
        <v>677</v>
      </c>
      <c r="D899" s="98" t="s">
        <v>364</v>
      </c>
      <c r="E899" s="104" t="s">
        <v>348</v>
      </c>
      <c r="F899" s="99" t="n">
        <v>0</v>
      </c>
    </row>
    <row r="900" customFormat="false" ht="12" hidden="false" customHeight="false" outlineLevel="2" collapsed="false">
      <c r="B900" s="104"/>
      <c r="C900" s="101" t="s">
        <v>678</v>
      </c>
      <c r="E900" s="104"/>
      <c r="F900" s="99" t="n">
        <f aca="false">SUBTOTAL(9,F894:F899)</f>
        <v>0</v>
      </c>
    </row>
    <row r="901" customFormat="false" ht="12" hidden="false" customHeight="false" outlineLevel="3" collapsed="false">
      <c r="A901" s="97" t="s">
        <v>33</v>
      </c>
      <c r="B901" s="104" t="s">
        <v>213</v>
      </c>
      <c r="C901" s="104" t="s">
        <v>679</v>
      </c>
      <c r="D901" s="98" t="s">
        <v>364</v>
      </c>
      <c r="E901" s="104" t="s">
        <v>334</v>
      </c>
      <c r="F901" s="99" t="n">
        <v>4866</v>
      </c>
    </row>
    <row r="902" customFormat="false" ht="12" hidden="false" customHeight="false" outlineLevel="3" collapsed="false">
      <c r="A902" s="97" t="s">
        <v>33</v>
      </c>
      <c r="B902" s="104" t="s">
        <v>213</v>
      </c>
      <c r="C902" s="104" t="s">
        <v>679</v>
      </c>
      <c r="D902" s="98" t="s">
        <v>364</v>
      </c>
      <c r="E902" s="104" t="s">
        <v>335</v>
      </c>
      <c r="F902" s="99" t="n">
        <v>62</v>
      </c>
    </row>
    <row r="903" customFormat="false" ht="12" hidden="false" customHeight="false" outlineLevel="3" collapsed="false">
      <c r="A903" s="97" t="s">
        <v>33</v>
      </c>
      <c r="B903" s="104" t="s">
        <v>213</v>
      </c>
      <c r="C903" s="104" t="s">
        <v>679</v>
      </c>
      <c r="D903" s="98" t="s">
        <v>364</v>
      </c>
      <c r="E903" s="104" t="s">
        <v>336</v>
      </c>
      <c r="F903" s="99" t="n">
        <v>231</v>
      </c>
    </row>
    <row r="904" customFormat="false" ht="12" hidden="false" customHeight="false" outlineLevel="3" collapsed="false">
      <c r="A904" s="97" t="s">
        <v>33</v>
      </c>
      <c r="B904" s="104" t="s">
        <v>213</v>
      </c>
      <c r="C904" s="104" t="s">
        <v>679</v>
      </c>
      <c r="D904" s="98" t="s">
        <v>364</v>
      </c>
      <c r="E904" s="104" t="s">
        <v>337</v>
      </c>
      <c r="F904" s="99" t="n">
        <v>34</v>
      </c>
    </row>
    <row r="905" customFormat="false" ht="12" hidden="false" customHeight="false" outlineLevel="3" collapsed="false">
      <c r="A905" s="97" t="s">
        <v>33</v>
      </c>
      <c r="B905" s="104" t="s">
        <v>213</v>
      </c>
      <c r="C905" s="104" t="s">
        <v>679</v>
      </c>
      <c r="D905" s="98" t="s">
        <v>364</v>
      </c>
      <c r="E905" s="104" t="s">
        <v>348</v>
      </c>
      <c r="F905" s="99" t="n">
        <v>3657</v>
      </c>
    </row>
    <row r="906" customFormat="false" ht="12" hidden="false" customHeight="false" outlineLevel="3" collapsed="false">
      <c r="A906" s="97" t="s">
        <v>33</v>
      </c>
      <c r="B906" s="104" t="s">
        <v>213</v>
      </c>
      <c r="C906" s="104" t="s">
        <v>679</v>
      </c>
      <c r="D906" s="98" t="s">
        <v>364</v>
      </c>
      <c r="E906" s="104" t="s">
        <v>348</v>
      </c>
      <c r="F906" s="99" t="n">
        <v>1438</v>
      </c>
    </row>
    <row r="907" customFormat="false" ht="12" hidden="false" customHeight="false" outlineLevel="2" collapsed="false">
      <c r="B907" s="104"/>
      <c r="C907" s="101" t="s">
        <v>680</v>
      </c>
      <c r="E907" s="104"/>
      <c r="F907" s="99" t="n">
        <f aca="false">SUBTOTAL(9,F901:F906)</f>
        <v>10288</v>
      </c>
    </row>
    <row r="908" customFormat="false" ht="12" hidden="false" customHeight="false" outlineLevel="3" collapsed="false">
      <c r="A908" s="97" t="s">
        <v>33</v>
      </c>
      <c r="B908" s="104" t="s">
        <v>213</v>
      </c>
      <c r="C908" s="104" t="s">
        <v>681</v>
      </c>
      <c r="D908" s="98" t="s">
        <v>364</v>
      </c>
      <c r="E908" s="104" t="s">
        <v>334</v>
      </c>
      <c r="F908" s="99" t="n">
        <v>2390</v>
      </c>
    </row>
    <row r="909" customFormat="false" ht="12" hidden="false" customHeight="false" outlineLevel="3" collapsed="false">
      <c r="A909" s="97" t="s">
        <v>33</v>
      </c>
      <c r="B909" s="104" t="s">
        <v>213</v>
      </c>
      <c r="C909" s="104" t="s">
        <v>681</v>
      </c>
      <c r="D909" s="98" t="s">
        <v>364</v>
      </c>
      <c r="E909" s="104" t="s">
        <v>335</v>
      </c>
      <c r="F909" s="99" t="n">
        <v>30</v>
      </c>
    </row>
    <row r="910" customFormat="false" ht="12" hidden="false" customHeight="false" outlineLevel="3" collapsed="false">
      <c r="A910" s="97" t="s">
        <v>33</v>
      </c>
      <c r="B910" s="104" t="s">
        <v>213</v>
      </c>
      <c r="C910" s="104" t="s">
        <v>681</v>
      </c>
      <c r="D910" s="98" t="s">
        <v>364</v>
      </c>
      <c r="E910" s="104" t="s">
        <v>336</v>
      </c>
      <c r="F910" s="99" t="n">
        <v>113</v>
      </c>
    </row>
    <row r="911" customFormat="false" ht="12" hidden="false" customHeight="false" outlineLevel="3" collapsed="false">
      <c r="A911" s="97" t="s">
        <v>33</v>
      </c>
      <c r="B911" s="104" t="s">
        <v>213</v>
      </c>
      <c r="C911" s="104" t="s">
        <v>681</v>
      </c>
      <c r="D911" s="98" t="s">
        <v>364</v>
      </c>
      <c r="E911" s="104" t="s">
        <v>337</v>
      </c>
      <c r="F911" s="99" t="n">
        <v>17</v>
      </c>
    </row>
    <row r="912" customFormat="false" ht="12" hidden="false" customHeight="false" outlineLevel="3" collapsed="false">
      <c r="A912" s="97" t="s">
        <v>33</v>
      </c>
      <c r="B912" s="104" t="s">
        <v>213</v>
      </c>
      <c r="C912" s="104" t="s">
        <v>681</v>
      </c>
      <c r="D912" s="98" t="s">
        <v>364</v>
      </c>
      <c r="E912" s="104" t="s">
        <v>348</v>
      </c>
      <c r="F912" s="99" t="n">
        <v>1796</v>
      </c>
    </row>
    <row r="913" customFormat="false" ht="12" hidden="false" customHeight="false" outlineLevel="3" collapsed="false">
      <c r="A913" s="97" t="s">
        <v>33</v>
      </c>
      <c r="B913" s="104" t="s">
        <v>213</v>
      </c>
      <c r="C913" s="104" t="s">
        <v>681</v>
      </c>
      <c r="D913" s="98" t="s">
        <v>364</v>
      </c>
      <c r="E913" s="104" t="s">
        <v>348</v>
      </c>
      <c r="F913" s="99" t="n">
        <v>787</v>
      </c>
    </row>
    <row r="914" customFormat="false" ht="12" hidden="false" customHeight="false" outlineLevel="2" collapsed="false">
      <c r="B914" s="104"/>
      <c r="C914" s="101" t="s">
        <v>682</v>
      </c>
      <c r="E914" s="104"/>
      <c r="F914" s="99" t="n">
        <f aca="false">SUBTOTAL(9,F908:F913)</f>
        <v>5133</v>
      </c>
    </row>
    <row r="915" customFormat="false" ht="12" hidden="false" customHeight="false" outlineLevel="1" collapsed="false">
      <c r="B915" s="101" t="s">
        <v>683</v>
      </c>
      <c r="C915" s="104"/>
      <c r="E915" s="104"/>
      <c r="F915" s="99" t="n">
        <f aca="false">SUBTOTAL(9,F775:F913)</f>
        <v>30320</v>
      </c>
    </row>
    <row r="916" customFormat="false" ht="12" hidden="false" customHeight="false" outlineLevel="3" collapsed="false">
      <c r="A916" s="97" t="s">
        <v>33</v>
      </c>
      <c r="B916" s="104" t="s">
        <v>214</v>
      </c>
      <c r="C916" s="104" t="s">
        <v>412</v>
      </c>
      <c r="D916" s="98" t="s">
        <v>364</v>
      </c>
      <c r="E916" s="104" t="s">
        <v>334</v>
      </c>
      <c r="F916" s="99" t="n">
        <v>22860</v>
      </c>
    </row>
    <row r="917" customFormat="false" ht="12" hidden="false" customHeight="false" outlineLevel="3" collapsed="false">
      <c r="A917" s="97" t="s">
        <v>33</v>
      </c>
      <c r="B917" s="104" t="s">
        <v>214</v>
      </c>
      <c r="C917" s="104" t="s">
        <v>412</v>
      </c>
      <c r="D917" s="98" t="s">
        <v>364</v>
      </c>
      <c r="E917" s="104" t="s">
        <v>335</v>
      </c>
      <c r="F917" s="99" t="n">
        <v>159</v>
      </c>
    </row>
    <row r="918" customFormat="false" ht="12" hidden="false" customHeight="false" outlineLevel="3" collapsed="false">
      <c r="A918" s="97" t="s">
        <v>33</v>
      </c>
      <c r="B918" s="104" t="s">
        <v>214</v>
      </c>
      <c r="C918" s="104" t="s">
        <v>412</v>
      </c>
      <c r="D918" s="98" t="s">
        <v>364</v>
      </c>
      <c r="E918" s="104" t="s">
        <v>336</v>
      </c>
      <c r="F918" s="99" t="n">
        <v>1087</v>
      </c>
    </row>
    <row r="919" customFormat="false" ht="12" hidden="false" customHeight="false" outlineLevel="3" collapsed="false">
      <c r="A919" s="97" t="s">
        <v>33</v>
      </c>
      <c r="B919" s="104" t="s">
        <v>214</v>
      </c>
      <c r="C919" s="104" t="s">
        <v>412</v>
      </c>
      <c r="D919" s="98" t="s">
        <v>364</v>
      </c>
      <c r="E919" s="104" t="s">
        <v>337</v>
      </c>
      <c r="F919" s="99" t="n">
        <v>9</v>
      </c>
    </row>
    <row r="920" customFormat="false" ht="12" hidden="false" customHeight="false" outlineLevel="3" collapsed="false">
      <c r="A920" s="97" t="s">
        <v>33</v>
      </c>
      <c r="B920" s="104" t="s">
        <v>214</v>
      </c>
      <c r="C920" s="104" t="s">
        <v>412</v>
      </c>
      <c r="D920" s="98" t="s">
        <v>364</v>
      </c>
      <c r="E920" s="104" t="s">
        <v>348</v>
      </c>
      <c r="F920" s="99" t="n">
        <v>18404</v>
      </c>
    </row>
    <row r="921" customFormat="false" ht="12" hidden="false" customHeight="false" outlineLevel="3" collapsed="false">
      <c r="A921" s="97" t="s">
        <v>33</v>
      </c>
      <c r="B921" s="104" t="s">
        <v>214</v>
      </c>
      <c r="C921" s="104" t="s">
        <v>412</v>
      </c>
      <c r="D921" s="98" t="s">
        <v>364</v>
      </c>
      <c r="E921" s="104" t="s">
        <v>348</v>
      </c>
      <c r="F921" s="99" t="n">
        <v>6826</v>
      </c>
    </row>
    <row r="922" customFormat="false" ht="12" hidden="false" customHeight="false" outlineLevel="2" collapsed="false">
      <c r="B922" s="104"/>
      <c r="C922" s="101" t="s">
        <v>413</v>
      </c>
      <c r="E922" s="104"/>
      <c r="F922" s="99" t="n">
        <f aca="false">SUBTOTAL(9,F916:F921)</f>
        <v>49345</v>
      </c>
    </row>
    <row r="923" customFormat="false" ht="12" hidden="false" customHeight="false" outlineLevel="1" collapsed="false">
      <c r="B923" s="101" t="s">
        <v>684</v>
      </c>
      <c r="C923" s="104"/>
      <c r="E923" s="104"/>
      <c r="F923" s="99" t="n">
        <f aca="false">SUBTOTAL(9,F916:F921)</f>
        <v>49345</v>
      </c>
    </row>
    <row r="924" customFormat="false" ht="12" hidden="false" customHeight="false" outlineLevel="3" collapsed="false">
      <c r="A924" s="97" t="s">
        <v>33</v>
      </c>
      <c r="B924" s="104" t="s">
        <v>32</v>
      </c>
      <c r="C924" s="104" t="s">
        <v>685</v>
      </c>
      <c r="D924" s="98" t="s">
        <v>364</v>
      </c>
      <c r="E924" s="104" t="s">
        <v>343</v>
      </c>
      <c r="F924" s="99" t="n">
        <v>10500</v>
      </c>
    </row>
    <row r="925" customFormat="false" ht="12" hidden="false" customHeight="false" outlineLevel="2" collapsed="false">
      <c r="B925" s="104"/>
      <c r="C925" s="101" t="s">
        <v>686</v>
      </c>
      <c r="E925" s="104"/>
      <c r="F925" s="99" t="n">
        <f aca="false">SUBTOTAL(9,F924)</f>
        <v>10500</v>
      </c>
    </row>
    <row r="926" customFormat="false" ht="12" hidden="false" customHeight="false" outlineLevel="1" collapsed="false">
      <c r="B926" s="101" t="s">
        <v>687</v>
      </c>
      <c r="C926" s="104"/>
      <c r="E926" s="104"/>
      <c r="F926" s="99" t="n">
        <f aca="false">SUBTOTAL(9,F924)</f>
        <v>10500</v>
      </c>
    </row>
    <row r="927" customFormat="false" ht="12" hidden="false" customHeight="false" outlineLevel="3" collapsed="false">
      <c r="A927" s="97" t="s">
        <v>33</v>
      </c>
      <c r="B927" s="104" t="s">
        <v>118</v>
      </c>
      <c r="C927" s="104" t="s">
        <v>370</v>
      </c>
      <c r="D927" s="98" t="s">
        <v>364</v>
      </c>
      <c r="E927" s="104" t="s">
        <v>334</v>
      </c>
      <c r="F927" s="99" t="n">
        <v>3775</v>
      </c>
    </row>
    <row r="928" customFormat="false" ht="12" hidden="false" customHeight="false" outlineLevel="3" collapsed="false">
      <c r="A928" s="97" t="s">
        <v>33</v>
      </c>
      <c r="B928" s="104" t="s">
        <v>118</v>
      </c>
      <c r="C928" s="104" t="s">
        <v>370</v>
      </c>
      <c r="D928" s="98" t="s">
        <v>364</v>
      </c>
      <c r="E928" s="104" t="s">
        <v>335</v>
      </c>
      <c r="F928" s="99" t="n">
        <v>22</v>
      </c>
    </row>
    <row r="929" customFormat="false" ht="12" hidden="false" customHeight="false" outlineLevel="3" collapsed="false">
      <c r="A929" s="97" t="s">
        <v>33</v>
      </c>
      <c r="B929" s="104" t="s">
        <v>118</v>
      </c>
      <c r="C929" s="104" t="s">
        <v>370</v>
      </c>
      <c r="D929" s="98" t="s">
        <v>364</v>
      </c>
      <c r="E929" s="104" t="s">
        <v>336</v>
      </c>
      <c r="F929" s="99" t="n">
        <v>155</v>
      </c>
    </row>
    <row r="930" customFormat="false" ht="12" hidden="false" customHeight="false" outlineLevel="3" collapsed="false">
      <c r="A930" s="97" t="s">
        <v>33</v>
      </c>
      <c r="B930" s="104" t="s">
        <v>118</v>
      </c>
      <c r="C930" s="104" t="s">
        <v>370</v>
      </c>
      <c r="D930" s="98" t="s">
        <v>364</v>
      </c>
      <c r="E930" s="104" t="s">
        <v>342</v>
      </c>
      <c r="F930" s="99" t="n">
        <v>440</v>
      </c>
    </row>
    <row r="931" customFormat="false" ht="12" hidden="false" customHeight="false" outlineLevel="3" collapsed="false">
      <c r="A931" s="97" t="s">
        <v>33</v>
      </c>
      <c r="B931" s="104" t="s">
        <v>118</v>
      </c>
      <c r="C931" s="104" t="s">
        <v>370</v>
      </c>
      <c r="D931" s="98" t="s">
        <v>364</v>
      </c>
      <c r="E931" s="104" t="s">
        <v>343</v>
      </c>
      <c r="F931" s="99" t="n">
        <v>196</v>
      </c>
    </row>
    <row r="932" customFormat="false" ht="12" hidden="false" customHeight="false" outlineLevel="3" collapsed="false">
      <c r="A932" s="97" t="s">
        <v>33</v>
      </c>
      <c r="B932" s="104" t="s">
        <v>118</v>
      </c>
      <c r="C932" s="104" t="s">
        <v>370</v>
      </c>
      <c r="D932" s="98" t="s">
        <v>364</v>
      </c>
      <c r="E932" s="104" t="s">
        <v>348</v>
      </c>
      <c r="F932" s="99" t="n">
        <v>508</v>
      </c>
    </row>
    <row r="933" customFormat="false" ht="12" hidden="false" customHeight="false" outlineLevel="2" collapsed="false">
      <c r="B933" s="104"/>
      <c r="C933" s="101" t="s">
        <v>371</v>
      </c>
      <c r="E933" s="104"/>
      <c r="F933" s="99" t="n">
        <f aca="false">SUBTOTAL(9,F927:F932)</f>
        <v>5096</v>
      </c>
    </row>
    <row r="934" customFormat="false" ht="12" hidden="false" customHeight="false" outlineLevel="1" collapsed="false">
      <c r="B934" s="101" t="s">
        <v>688</v>
      </c>
      <c r="C934" s="104"/>
      <c r="E934" s="104"/>
      <c r="F934" s="99" t="n">
        <f aca="false">SUBTOTAL(9,F927:F932)</f>
        <v>5096</v>
      </c>
    </row>
    <row r="935" customFormat="false" ht="12" hidden="false" customHeight="false" outlineLevel="3" collapsed="false">
      <c r="A935" s="97" t="s">
        <v>33</v>
      </c>
      <c r="B935" s="104" t="s">
        <v>119</v>
      </c>
      <c r="C935" s="104" t="s">
        <v>367</v>
      </c>
      <c r="D935" s="98" t="s">
        <v>364</v>
      </c>
      <c r="E935" s="104" t="s">
        <v>343</v>
      </c>
      <c r="F935" s="99" t="n">
        <v>12796</v>
      </c>
    </row>
    <row r="936" customFormat="false" ht="12" hidden="false" customHeight="false" outlineLevel="2" collapsed="false">
      <c r="B936" s="104"/>
      <c r="C936" s="101" t="s">
        <v>368</v>
      </c>
      <c r="E936" s="104"/>
      <c r="F936" s="99" t="n">
        <f aca="false">SUBTOTAL(9,F935)</f>
        <v>12796</v>
      </c>
    </row>
    <row r="937" customFormat="false" ht="12" hidden="false" customHeight="false" outlineLevel="1" collapsed="false">
      <c r="B937" s="101" t="s">
        <v>689</v>
      </c>
      <c r="C937" s="104"/>
      <c r="E937" s="104"/>
      <c r="F937" s="99" t="n">
        <f aca="false">SUBTOTAL(9,F935)</f>
        <v>12796</v>
      </c>
    </row>
    <row r="938" customFormat="false" ht="12" hidden="false" customHeight="false" outlineLevel="3" collapsed="false">
      <c r="A938" s="97" t="s">
        <v>121</v>
      </c>
      <c r="B938" s="104" t="s">
        <v>120</v>
      </c>
      <c r="C938" s="104" t="s">
        <v>367</v>
      </c>
      <c r="D938" s="98" t="s">
        <v>364</v>
      </c>
      <c r="E938" s="104" t="s">
        <v>348</v>
      </c>
      <c r="F938" s="99" t="n">
        <v>2665</v>
      </c>
    </row>
    <row r="939" customFormat="false" ht="12" hidden="false" customHeight="false" outlineLevel="2" collapsed="false">
      <c r="B939" s="104"/>
      <c r="C939" s="101" t="s">
        <v>368</v>
      </c>
      <c r="E939" s="104"/>
      <c r="F939" s="99" t="n">
        <f aca="false">SUBTOTAL(9,F938)</f>
        <v>2665</v>
      </c>
    </row>
    <row r="940" customFormat="false" ht="12" hidden="false" customHeight="false" outlineLevel="1" collapsed="false">
      <c r="B940" s="101" t="s">
        <v>690</v>
      </c>
      <c r="C940" s="104"/>
      <c r="E940" s="104"/>
      <c r="F940" s="99" t="n">
        <f aca="false">SUBTOTAL(9,F938)</f>
        <v>2665</v>
      </c>
    </row>
    <row r="941" customFormat="false" ht="12" hidden="false" customHeight="false" outlineLevel="3" collapsed="false">
      <c r="A941" s="97" t="s">
        <v>216</v>
      </c>
      <c r="B941" s="104" t="s">
        <v>215</v>
      </c>
      <c r="C941" s="104" t="s">
        <v>423</v>
      </c>
      <c r="D941" s="98" t="s">
        <v>364</v>
      </c>
      <c r="E941" s="104" t="s">
        <v>334</v>
      </c>
      <c r="F941" s="99" t="n">
        <v>11693</v>
      </c>
    </row>
    <row r="942" customFormat="false" ht="12" hidden="false" customHeight="false" outlineLevel="3" collapsed="false">
      <c r="A942" s="97" t="s">
        <v>216</v>
      </c>
      <c r="B942" s="104" t="s">
        <v>215</v>
      </c>
      <c r="C942" s="104" t="s">
        <v>423</v>
      </c>
      <c r="D942" s="98" t="s">
        <v>364</v>
      </c>
      <c r="E942" s="104" t="s">
        <v>335</v>
      </c>
      <c r="F942" s="99" t="n">
        <v>737</v>
      </c>
    </row>
    <row r="943" customFormat="false" ht="12" hidden="false" customHeight="false" outlineLevel="3" collapsed="false">
      <c r="A943" s="97" t="s">
        <v>216</v>
      </c>
      <c r="B943" s="104" t="s">
        <v>215</v>
      </c>
      <c r="C943" s="104" t="s">
        <v>423</v>
      </c>
      <c r="D943" s="98" t="s">
        <v>364</v>
      </c>
      <c r="E943" s="104" t="s">
        <v>336</v>
      </c>
      <c r="F943" s="99" t="n">
        <v>0</v>
      </c>
    </row>
    <row r="944" customFormat="false" ht="12" hidden="false" customHeight="false" outlineLevel="3" collapsed="false">
      <c r="A944" s="97" t="s">
        <v>216</v>
      </c>
      <c r="B944" s="104" t="s">
        <v>215</v>
      </c>
      <c r="C944" s="104" t="s">
        <v>423</v>
      </c>
      <c r="D944" s="98" t="s">
        <v>364</v>
      </c>
      <c r="E944" s="104" t="s">
        <v>342</v>
      </c>
      <c r="F944" s="99" t="n">
        <v>2944</v>
      </c>
    </row>
    <row r="945" customFormat="false" ht="12" hidden="false" customHeight="false" outlineLevel="3" collapsed="false">
      <c r="A945" s="97" t="s">
        <v>216</v>
      </c>
      <c r="B945" s="104" t="s">
        <v>215</v>
      </c>
      <c r="C945" s="104" t="s">
        <v>423</v>
      </c>
      <c r="D945" s="98" t="s">
        <v>364</v>
      </c>
      <c r="E945" s="104" t="s">
        <v>338</v>
      </c>
      <c r="F945" s="99" t="n">
        <v>696</v>
      </c>
    </row>
    <row r="946" customFormat="false" ht="12" hidden="false" customHeight="false" outlineLevel="3" collapsed="false">
      <c r="A946" s="97" t="s">
        <v>216</v>
      </c>
      <c r="B946" s="104" t="s">
        <v>215</v>
      </c>
      <c r="C946" s="104" t="s">
        <v>423</v>
      </c>
      <c r="D946" s="98" t="s">
        <v>364</v>
      </c>
      <c r="E946" s="104" t="s">
        <v>348</v>
      </c>
      <c r="F946" s="99" t="n">
        <v>8672</v>
      </c>
    </row>
    <row r="947" customFormat="false" ht="12" hidden="false" customHeight="false" outlineLevel="2" collapsed="false">
      <c r="B947" s="104"/>
      <c r="C947" s="101" t="s">
        <v>424</v>
      </c>
      <c r="E947" s="104"/>
      <c r="F947" s="99" t="n">
        <f aca="false">SUBTOTAL(9,F941:F946)</f>
        <v>24742</v>
      </c>
    </row>
    <row r="948" customFormat="false" ht="12" hidden="false" customHeight="false" outlineLevel="1" collapsed="false">
      <c r="B948" s="101" t="s">
        <v>691</v>
      </c>
      <c r="C948" s="104"/>
      <c r="E948" s="104"/>
      <c r="F948" s="99" t="n">
        <f aca="false">SUBTOTAL(9,F941:F946)</f>
        <v>24742</v>
      </c>
    </row>
    <row r="949" customFormat="false" ht="12" hidden="false" customHeight="false" outlineLevel="3" collapsed="false">
      <c r="A949" s="97" t="s">
        <v>123</v>
      </c>
      <c r="B949" s="104" t="s">
        <v>122</v>
      </c>
      <c r="C949" s="104" t="s">
        <v>367</v>
      </c>
      <c r="D949" s="98" t="s">
        <v>364</v>
      </c>
      <c r="E949" s="104" t="s">
        <v>338</v>
      </c>
      <c r="F949" s="99" t="n">
        <v>4866</v>
      </c>
    </row>
    <row r="950" customFormat="false" ht="12" hidden="false" customHeight="false" outlineLevel="2" collapsed="false">
      <c r="B950" s="104"/>
      <c r="C950" s="101" t="s">
        <v>368</v>
      </c>
      <c r="E950" s="104"/>
      <c r="F950" s="99" t="n">
        <f aca="false">SUBTOTAL(9,F949)</f>
        <v>4866</v>
      </c>
    </row>
    <row r="951" customFormat="false" ht="12" hidden="false" customHeight="false" outlineLevel="1" collapsed="false">
      <c r="B951" s="101" t="s">
        <v>692</v>
      </c>
      <c r="C951" s="104"/>
      <c r="E951" s="104"/>
      <c r="F951" s="99" t="n">
        <f aca="false">SUBTOTAL(9,F949)</f>
        <v>4866</v>
      </c>
    </row>
    <row r="952" customFormat="false" ht="12" hidden="false" customHeight="false" outlineLevel="3" collapsed="false">
      <c r="A952" s="97" t="s">
        <v>123</v>
      </c>
      <c r="B952" s="104" t="s">
        <v>124</v>
      </c>
      <c r="C952" s="104" t="s">
        <v>367</v>
      </c>
      <c r="D952" s="98" t="s">
        <v>364</v>
      </c>
      <c r="E952" s="104" t="s">
        <v>338</v>
      </c>
      <c r="F952" s="99" t="n">
        <v>15000</v>
      </c>
    </row>
    <row r="953" customFormat="false" ht="12" hidden="false" customHeight="false" outlineLevel="2" collapsed="false">
      <c r="B953" s="104"/>
      <c r="C953" s="101" t="s">
        <v>368</v>
      </c>
      <c r="E953" s="104"/>
      <c r="F953" s="99" t="n">
        <f aca="false">SUBTOTAL(9,F952)</f>
        <v>15000</v>
      </c>
    </row>
    <row r="954" customFormat="false" ht="12" hidden="false" customHeight="false" outlineLevel="1" collapsed="false">
      <c r="B954" s="101" t="s">
        <v>693</v>
      </c>
      <c r="C954" s="104"/>
      <c r="E954" s="104"/>
      <c r="F954" s="99" t="n">
        <f aca="false">SUBTOTAL(9,F952)</f>
        <v>15000</v>
      </c>
    </row>
    <row r="955" customFormat="false" ht="12" hidden="false" customHeight="false" outlineLevel="3" collapsed="false">
      <c r="A955" s="97" t="s">
        <v>123</v>
      </c>
      <c r="B955" s="104" t="s">
        <v>125</v>
      </c>
      <c r="C955" s="104" t="s">
        <v>363</v>
      </c>
      <c r="D955" s="98" t="s">
        <v>364</v>
      </c>
      <c r="E955" s="104" t="s">
        <v>334</v>
      </c>
      <c r="F955" s="99" t="n">
        <v>10837</v>
      </c>
    </row>
    <row r="956" customFormat="false" ht="12" hidden="false" customHeight="false" outlineLevel="3" collapsed="false">
      <c r="A956" s="97" t="s">
        <v>123</v>
      </c>
      <c r="B956" s="104" t="s">
        <v>125</v>
      </c>
      <c r="C956" s="104" t="s">
        <v>363</v>
      </c>
      <c r="D956" s="98" t="s">
        <v>364</v>
      </c>
      <c r="E956" s="104" t="s">
        <v>335</v>
      </c>
      <c r="F956" s="99" t="n">
        <v>66</v>
      </c>
    </row>
    <row r="957" customFormat="false" ht="12" hidden="false" customHeight="false" outlineLevel="3" collapsed="false">
      <c r="A957" s="97" t="s">
        <v>123</v>
      </c>
      <c r="B957" s="104" t="s">
        <v>125</v>
      </c>
      <c r="C957" s="104" t="s">
        <v>363</v>
      </c>
      <c r="D957" s="98" t="s">
        <v>364</v>
      </c>
      <c r="E957" s="104" t="s">
        <v>336</v>
      </c>
      <c r="F957" s="99" t="n">
        <v>447</v>
      </c>
    </row>
    <row r="958" customFormat="false" ht="12" hidden="false" customHeight="false" outlineLevel="3" collapsed="false">
      <c r="A958" s="97" t="s">
        <v>123</v>
      </c>
      <c r="B958" s="104" t="s">
        <v>125</v>
      </c>
      <c r="C958" s="104" t="s">
        <v>363</v>
      </c>
      <c r="D958" s="98" t="s">
        <v>364</v>
      </c>
      <c r="E958" s="104" t="s">
        <v>338</v>
      </c>
      <c r="F958" s="99" t="n">
        <v>564</v>
      </c>
    </row>
    <row r="959" customFormat="false" ht="12" hidden="false" customHeight="false" outlineLevel="3" collapsed="false">
      <c r="A959" s="97" t="s">
        <v>123</v>
      </c>
      <c r="B959" s="104" t="s">
        <v>125</v>
      </c>
      <c r="C959" s="104" t="s">
        <v>363</v>
      </c>
      <c r="D959" s="98" t="s">
        <v>364</v>
      </c>
      <c r="E959" s="104" t="s">
        <v>339</v>
      </c>
      <c r="F959" s="99" t="n">
        <v>1264</v>
      </c>
    </row>
    <row r="960" customFormat="false" ht="12" hidden="false" customHeight="false" outlineLevel="3" collapsed="false">
      <c r="A960" s="97" t="s">
        <v>123</v>
      </c>
      <c r="B960" s="104" t="s">
        <v>125</v>
      </c>
      <c r="C960" s="104" t="s">
        <v>363</v>
      </c>
      <c r="D960" s="98" t="s">
        <v>364</v>
      </c>
      <c r="E960" s="104" t="s">
        <v>348</v>
      </c>
      <c r="F960" s="99" t="n">
        <v>1459</v>
      </c>
    </row>
    <row r="961" customFormat="false" ht="12" hidden="false" customHeight="false" outlineLevel="2" collapsed="false">
      <c r="B961" s="104"/>
      <c r="C961" s="101" t="s">
        <v>365</v>
      </c>
      <c r="E961" s="104"/>
      <c r="F961" s="99" t="n">
        <f aca="false">SUBTOTAL(9,F955:F960)</f>
        <v>14637</v>
      </c>
    </row>
    <row r="962" customFormat="false" ht="12" hidden="false" customHeight="false" outlineLevel="1" collapsed="false">
      <c r="B962" s="101" t="s">
        <v>694</v>
      </c>
      <c r="C962" s="104"/>
      <c r="E962" s="104"/>
      <c r="F962" s="99" t="n">
        <f aca="false">SUBTOTAL(9,F955:F960)</f>
        <v>14637</v>
      </c>
    </row>
    <row r="963" customFormat="false" ht="12" hidden="false" customHeight="false" outlineLevel="3" collapsed="false">
      <c r="A963" s="97" t="s">
        <v>123</v>
      </c>
      <c r="B963" s="104" t="s">
        <v>126</v>
      </c>
      <c r="C963" s="104" t="s">
        <v>363</v>
      </c>
      <c r="D963" s="98" t="s">
        <v>364</v>
      </c>
      <c r="E963" s="104" t="s">
        <v>338</v>
      </c>
      <c r="F963" s="99" t="n">
        <v>53969</v>
      </c>
    </row>
    <row r="964" customFormat="false" ht="12" hidden="false" customHeight="false" outlineLevel="2" collapsed="false">
      <c r="B964" s="104"/>
      <c r="C964" s="101" t="s">
        <v>365</v>
      </c>
      <c r="E964" s="104"/>
      <c r="F964" s="99" t="n">
        <f aca="false">SUBTOTAL(9,F963)</f>
        <v>53969</v>
      </c>
    </row>
    <row r="965" customFormat="false" ht="12" hidden="false" customHeight="false" outlineLevel="1" collapsed="false">
      <c r="B965" s="101" t="s">
        <v>695</v>
      </c>
      <c r="C965" s="104"/>
      <c r="E965" s="104"/>
      <c r="F965" s="99" t="n">
        <f aca="false">SUBTOTAL(9,F963)</f>
        <v>53969</v>
      </c>
    </row>
    <row r="966" customFormat="false" ht="12" hidden="false" customHeight="false" outlineLevel="3" collapsed="false">
      <c r="A966" s="97" t="s">
        <v>123</v>
      </c>
      <c r="B966" s="104" t="s">
        <v>127</v>
      </c>
      <c r="C966" s="104" t="s">
        <v>370</v>
      </c>
      <c r="D966" s="98" t="s">
        <v>364</v>
      </c>
      <c r="E966" s="104" t="s">
        <v>338</v>
      </c>
      <c r="F966" s="99" t="n">
        <v>19877</v>
      </c>
    </row>
    <row r="967" customFormat="false" ht="12" hidden="false" customHeight="false" outlineLevel="2" collapsed="false">
      <c r="B967" s="104"/>
      <c r="C967" s="101" t="s">
        <v>371</v>
      </c>
      <c r="E967" s="104"/>
      <c r="F967" s="99" t="n">
        <f aca="false">SUBTOTAL(9,F966)</f>
        <v>19877</v>
      </c>
    </row>
    <row r="968" customFormat="false" ht="12" hidden="false" customHeight="false" outlineLevel="1" collapsed="false">
      <c r="B968" s="101" t="s">
        <v>696</v>
      </c>
      <c r="C968" s="104"/>
      <c r="E968" s="104"/>
      <c r="F968" s="99" t="n">
        <f aca="false">SUBTOTAL(9,F966)</f>
        <v>19877</v>
      </c>
    </row>
    <row r="969" customFormat="false" ht="12" hidden="false" customHeight="false" outlineLevel="3" collapsed="false">
      <c r="A969" s="97" t="s">
        <v>123</v>
      </c>
      <c r="B969" s="104" t="s">
        <v>128</v>
      </c>
      <c r="C969" s="104" t="s">
        <v>367</v>
      </c>
      <c r="D969" s="98" t="s">
        <v>364</v>
      </c>
      <c r="E969" s="104" t="s">
        <v>338</v>
      </c>
      <c r="F969" s="99" t="n">
        <v>57089</v>
      </c>
    </row>
    <row r="970" customFormat="false" ht="12" hidden="false" customHeight="false" outlineLevel="2" collapsed="false">
      <c r="B970" s="104"/>
      <c r="C970" s="101" t="s">
        <v>368</v>
      </c>
      <c r="E970" s="104"/>
      <c r="F970" s="99" t="n">
        <f aca="false">SUBTOTAL(9,F969)</f>
        <v>57089</v>
      </c>
    </row>
    <row r="971" customFormat="false" ht="12" hidden="false" customHeight="false" outlineLevel="1" collapsed="false">
      <c r="B971" s="101" t="s">
        <v>697</v>
      </c>
      <c r="C971" s="104"/>
      <c r="E971" s="104"/>
      <c r="F971" s="99" t="n">
        <f aca="false">SUBTOTAL(9,F969)</f>
        <v>57089</v>
      </c>
    </row>
    <row r="972" customFormat="false" ht="12" hidden="false" customHeight="false" outlineLevel="3" collapsed="false">
      <c r="A972" s="97" t="s">
        <v>123</v>
      </c>
      <c r="B972" s="104" t="s">
        <v>129</v>
      </c>
      <c r="C972" s="104" t="s">
        <v>363</v>
      </c>
      <c r="D972" s="98" t="s">
        <v>364</v>
      </c>
      <c r="E972" s="104" t="s">
        <v>334</v>
      </c>
      <c r="F972" s="99" t="n">
        <v>20260</v>
      </c>
    </row>
    <row r="973" customFormat="false" ht="12" hidden="false" customHeight="false" outlineLevel="3" collapsed="false">
      <c r="A973" s="97" t="s">
        <v>123</v>
      </c>
      <c r="B973" s="104" t="s">
        <v>129</v>
      </c>
      <c r="C973" s="104" t="s">
        <v>363</v>
      </c>
      <c r="D973" s="98" t="s">
        <v>364</v>
      </c>
      <c r="E973" s="104" t="s">
        <v>335</v>
      </c>
      <c r="F973" s="99" t="n">
        <v>123</v>
      </c>
    </row>
    <row r="974" customFormat="false" ht="12" hidden="false" customHeight="false" outlineLevel="3" collapsed="false">
      <c r="A974" s="97" t="s">
        <v>123</v>
      </c>
      <c r="B974" s="104" t="s">
        <v>129</v>
      </c>
      <c r="C974" s="104" t="s">
        <v>363</v>
      </c>
      <c r="D974" s="98" t="s">
        <v>364</v>
      </c>
      <c r="E974" s="104" t="s">
        <v>336</v>
      </c>
      <c r="F974" s="99" t="n">
        <v>835</v>
      </c>
    </row>
    <row r="975" customFormat="false" ht="12" hidden="false" customHeight="false" outlineLevel="3" collapsed="false">
      <c r="A975" s="97" t="s">
        <v>123</v>
      </c>
      <c r="B975" s="104" t="s">
        <v>129</v>
      </c>
      <c r="C975" s="104" t="s">
        <v>363</v>
      </c>
      <c r="D975" s="98" t="s">
        <v>364</v>
      </c>
      <c r="E975" s="104" t="s">
        <v>338</v>
      </c>
      <c r="F975" s="99" t="n">
        <v>1055</v>
      </c>
    </row>
    <row r="976" customFormat="false" ht="12" hidden="false" customHeight="false" outlineLevel="3" collapsed="false">
      <c r="A976" s="97" t="s">
        <v>123</v>
      </c>
      <c r="B976" s="104" t="s">
        <v>129</v>
      </c>
      <c r="C976" s="104" t="s">
        <v>363</v>
      </c>
      <c r="D976" s="98" t="s">
        <v>364</v>
      </c>
      <c r="E976" s="104" t="s">
        <v>339</v>
      </c>
      <c r="F976" s="99" t="n">
        <v>2362</v>
      </c>
    </row>
    <row r="977" customFormat="false" ht="12" hidden="false" customHeight="false" outlineLevel="3" collapsed="false">
      <c r="A977" s="97" t="s">
        <v>123</v>
      </c>
      <c r="B977" s="104" t="s">
        <v>129</v>
      </c>
      <c r="C977" s="104" t="s">
        <v>363</v>
      </c>
      <c r="D977" s="98" t="s">
        <v>364</v>
      </c>
      <c r="E977" s="104" t="s">
        <v>348</v>
      </c>
      <c r="F977" s="99" t="n">
        <v>2728</v>
      </c>
    </row>
    <row r="978" customFormat="false" ht="12" hidden="false" customHeight="false" outlineLevel="2" collapsed="false">
      <c r="B978" s="104"/>
      <c r="C978" s="101" t="s">
        <v>365</v>
      </c>
      <c r="E978" s="104"/>
      <c r="F978" s="99" t="n">
        <f aca="false">SUBTOTAL(9,F972:F977)</f>
        <v>27363</v>
      </c>
    </row>
    <row r="979" customFormat="false" ht="12" hidden="false" customHeight="false" outlineLevel="1" collapsed="false">
      <c r="B979" s="101" t="s">
        <v>698</v>
      </c>
      <c r="C979" s="104"/>
      <c r="E979" s="104"/>
      <c r="F979" s="99" t="n">
        <f aca="false">SUBTOTAL(9,F972:F977)</f>
        <v>27363</v>
      </c>
    </row>
    <row r="980" customFormat="false" ht="12" hidden="false" customHeight="false" outlineLevel="3" collapsed="false">
      <c r="A980" s="97" t="s">
        <v>123</v>
      </c>
      <c r="B980" s="104" t="s">
        <v>130</v>
      </c>
      <c r="C980" s="104" t="s">
        <v>370</v>
      </c>
      <c r="D980" s="98" t="s">
        <v>364</v>
      </c>
      <c r="E980" s="104" t="s">
        <v>334</v>
      </c>
      <c r="F980" s="99" t="n">
        <v>8406</v>
      </c>
    </row>
    <row r="981" customFormat="false" ht="12" hidden="false" customHeight="false" outlineLevel="3" collapsed="false">
      <c r="A981" s="97" t="s">
        <v>123</v>
      </c>
      <c r="B981" s="104" t="s">
        <v>130</v>
      </c>
      <c r="C981" s="104" t="s">
        <v>370</v>
      </c>
      <c r="D981" s="98" t="s">
        <v>364</v>
      </c>
      <c r="E981" s="104" t="s">
        <v>335</v>
      </c>
      <c r="F981" s="99" t="n">
        <v>50</v>
      </c>
    </row>
    <row r="982" customFormat="false" ht="12" hidden="false" customHeight="false" outlineLevel="3" collapsed="false">
      <c r="A982" s="97" t="s">
        <v>123</v>
      </c>
      <c r="B982" s="104" t="s">
        <v>130</v>
      </c>
      <c r="C982" s="104" t="s">
        <v>370</v>
      </c>
      <c r="D982" s="98" t="s">
        <v>364</v>
      </c>
      <c r="E982" s="104" t="s">
        <v>336</v>
      </c>
      <c r="F982" s="99" t="n">
        <v>347</v>
      </c>
    </row>
    <row r="983" customFormat="false" ht="12" hidden="false" customHeight="false" outlineLevel="3" collapsed="false">
      <c r="A983" s="97" t="s">
        <v>123</v>
      </c>
      <c r="B983" s="104" t="s">
        <v>130</v>
      </c>
      <c r="C983" s="104" t="s">
        <v>370</v>
      </c>
      <c r="D983" s="98" t="s">
        <v>364</v>
      </c>
      <c r="E983" s="104" t="s">
        <v>338</v>
      </c>
      <c r="F983" s="99" t="n">
        <v>437</v>
      </c>
    </row>
    <row r="984" customFormat="false" ht="12" hidden="false" customHeight="false" outlineLevel="3" collapsed="false">
      <c r="A984" s="97" t="s">
        <v>123</v>
      </c>
      <c r="B984" s="104" t="s">
        <v>130</v>
      </c>
      <c r="C984" s="104" t="s">
        <v>370</v>
      </c>
      <c r="D984" s="98" t="s">
        <v>364</v>
      </c>
      <c r="E984" s="104" t="s">
        <v>339</v>
      </c>
      <c r="F984" s="99" t="n">
        <v>980</v>
      </c>
    </row>
    <row r="985" customFormat="false" ht="12" hidden="false" customHeight="false" outlineLevel="3" collapsed="false">
      <c r="A985" s="97" t="s">
        <v>123</v>
      </c>
      <c r="B985" s="104" t="s">
        <v>130</v>
      </c>
      <c r="C985" s="104" t="s">
        <v>370</v>
      </c>
      <c r="D985" s="98" t="s">
        <v>364</v>
      </c>
      <c r="E985" s="104" t="s">
        <v>348</v>
      </c>
      <c r="F985" s="99" t="n">
        <v>1131</v>
      </c>
    </row>
    <row r="986" customFormat="false" ht="12" hidden="false" customHeight="false" outlineLevel="2" collapsed="false">
      <c r="B986" s="104"/>
      <c r="C986" s="101" t="s">
        <v>371</v>
      </c>
      <c r="E986" s="104"/>
      <c r="F986" s="99" t="n">
        <f aca="false">SUBTOTAL(9,F980:F985)</f>
        <v>11351</v>
      </c>
    </row>
    <row r="987" customFormat="false" ht="12" hidden="false" customHeight="false" outlineLevel="1" collapsed="false">
      <c r="B987" s="101" t="s">
        <v>699</v>
      </c>
      <c r="C987" s="104"/>
      <c r="E987" s="104"/>
      <c r="F987" s="99" t="n">
        <f aca="false">SUBTOTAL(9,F980:F985)</f>
        <v>11351</v>
      </c>
    </row>
    <row r="988" customFormat="false" ht="12" hidden="false" customHeight="false" outlineLevel="3" collapsed="false">
      <c r="A988" s="97" t="s">
        <v>703</v>
      </c>
      <c r="B988" s="104" t="s">
        <v>304</v>
      </c>
      <c r="C988" s="104" t="s">
        <v>704</v>
      </c>
      <c r="D988" s="98" t="s">
        <v>364</v>
      </c>
      <c r="E988" s="104" t="s">
        <v>334</v>
      </c>
      <c r="F988" s="99" t="n">
        <v>7781</v>
      </c>
    </row>
    <row r="989" customFormat="false" ht="12" hidden="false" customHeight="false" outlineLevel="3" collapsed="false">
      <c r="A989" s="97" t="s">
        <v>703</v>
      </c>
      <c r="B989" s="104" t="s">
        <v>304</v>
      </c>
      <c r="C989" s="104" t="s">
        <v>704</v>
      </c>
      <c r="D989" s="98" t="s">
        <v>364</v>
      </c>
      <c r="E989" s="104" t="s">
        <v>335</v>
      </c>
      <c r="F989" s="99" t="n">
        <v>54</v>
      </c>
    </row>
    <row r="990" customFormat="false" ht="12" hidden="false" customHeight="false" outlineLevel="3" collapsed="false">
      <c r="A990" s="97" t="s">
        <v>703</v>
      </c>
      <c r="B990" s="104" t="s">
        <v>304</v>
      </c>
      <c r="C990" s="104" t="s">
        <v>704</v>
      </c>
      <c r="D990" s="98" t="s">
        <v>364</v>
      </c>
      <c r="E990" s="104" t="s">
        <v>336</v>
      </c>
      <c r="F990" s="99" t="n">
        <v>370</v>
      </c>
    </row>
    <row r="991" customFormat="false" ht="12" hidden="false" customHeight="false" outlineLevel="3" collapsed="false">
      <c r="A991" s="97" t="s">
        <v>703</v>
      </c>
      <c r="B991" s="104" t="s">
        <v>304</v>
      </c>
      <c r="C991" s="104" t="s">
        <v>704</v>
      </c>
      <c r="D991" s="98" t="s">
        <v>364</v>
      </c>
      <c r="E991" s="104" t="s">
        <v>337</v>
      </c>
      <c r="F991" s="99" t="n">
        <v>3</v>
      </c>
    </row>
    <row r="992" customFormat="false" ht="12" hidden="false" customHeight="false" outlineLevel="3" collapsed="false">
      <c r="A992" s="97" t="s">
        <v>703</v>
      </c>
      <c r="B992" s="104" t="s">
        <v>304</v>
      </c>
      <c r="C992" s="104" t="s">
        <v>704</v>
      </c>
      <c r="D992" s="98" t="s">
        <v>364</v>
      </c>
      <c r="E992" s="104" t="s">
        <v>348</v>
      </c>
      <c r="F992" s="99" t="n">
        <v>3320</v>
      </c>
    </row>
    <row r="993" customFormat="false" ht="12" hidden="false" customHeight="false" outlineLevel="3" collapsed="false">
      <c r="A993" s="97" t="s">
        <v>703</v>
      </c>
      <c r="B993" s="104" t="s">
        <v>304</v>
      </c>
      <c r="C993" s="104" t="s">
        <v>704</v>
      </c>
      <c r="D993" s="98" t="s">
        <v>364</v>
      </c>
      <c r="E993" s="104" t="s">
        <v>348</v>
      </c>
      <c r="F993" s="99" t="n">
        <v>908</v>
      </c>
    </row>
    <row r="994" customFormat="false" ht="12" hidden="false" customHeight="false" outlineLevel="2" collapsed="false">
      <c r="B994" s="104"/>
      <c r="C994" s="101" t="s">
        <v>705</v>
      </c>
      <c r="E994" s="104"/>
      <c r="F994" s="99" t="n">
        <f aca="false">SUBTOTAL(9,F988:F993)</f>
        <v>12436</v>
      </c>
    </row>
    <row r="995" customFormat="false" ht="12" hidden="false" customHeight="false" outlineLevel="3" collapsed="false">
      <c r="A995" s="97" t="s">
        <v>703</v>
      </c>
      <c r="B995" s="104" t="s">
        <v>304</v>
      </c>
      <c r="C995" s="104" t="s">
        <v>706</v>
      </c>
      <c r="D995" s="98" t="s">
        <v>364</v>
      </c>
      <c r="E995" s="104" t="s">
        <v>334</v>
      </c>
      <c r="F995" s="99" t="n">
        <v>34</v>
      </c>
    </row>
    <row r="996" customFormat="false" ht="12" hidden="false" customHeight="false" outlineLevel="3" collapsed="false">
      <c r="A996" s="97" t="s">
        <v>703</v>
      </c>
      <c r="B996" s="104" t="s">
        <v>304</v>
      </c>
      <c r="C996" s="104" t="s">
        <v>706</v>
      </c>
      <c r="D996" s="98" t="s">
        <v>364</v>
      </c>
      <c r="E996" s="104" t="s">
        <v>335</v>
      </c>
      <c r="F996" s="99" t="n">
        <v>0</v>
      </c>
    </row>
    <row r="997" customFormat="false" ht="12" hidden="false" customHeight="false" outlineLevel="3" collapsed="false">
      <c r="A997" s="97" t="s">
        <v>703</v>
      </c>
      <c r="B997" s="104" t="s">
        <v>304</v>
      </c>
      <c r="C997" s="104" t="s">
        <v>706</v>
      </c>
      <c r="D997" s="98" t="s">
        <v>364</v>
      </c>
      <c r="E997" s="104" t="s">
        <v>336</v>
      </c>
      <c r="F997" s="99" t="n">
        <v>1</v>
      </c>
    </row>
    <row r="998" customFormat="false" ht="12" hidden="false" customHeight="false" outlineLevel="3" collapsed="false">
      <c r="A998" s="97" t="s">
        <v>703</v>
      </c>
      <c r="B998" s="104" t="s">
        <v>304</v>
      </c>
      <c r="C998" s="104" t="s">
        <v>706</v>
      </c>
      <c r="D998" s="98" t="s">
        <v>364</v>
      </c>
      <c r="E998" s="104" t="s">
        <v>337</v>
      </c>
      <c r="F998" s="99" t="n">
        <v>0</v>
      </c>
    </row>
    <row r="999" customFormat="false" ht="12" hidden="false" customHeight="false" outlineLevel="3" collapsed="false">
      <c r="A999" s="97" t="s">
        <v>703</v>
      </c>
      <c r="B999" s="104" t="s">
        <v>304</v>
      </c>
      <c r="C999" s="104" t="s">
        <v>706</v>
      </c>
      <c r="D999" s="98" t="s">
        <v>364</v>
      </c>
      <c r="E999" s="104" t="s">
        <v>348</v>
      </c>
      <c r="F999" s="99" t="n">
        <v>14</v>
      </c>
    </row>
    <row r="1000" customFormat="false" ht="12" hidden="false" customHeight="false" outlineLevel="3" collapsed="false">
      <c r="A1000" s="97" t="s">
        <v>703</v>
      </c>
      <c r="B1000" s="104" t="s">
        <v>304</v>
      </c>
      <c r="C1000" s="104" t="s">
        <v>706</v>
      </c>
      <c r="D1000" s="98" t="s">
        <v>364</v>
      </c>
      <c r="E1000" s="104" t="s">
        <v>348</v>
      </c>
      <c r="F1000" s="99" t="n">
        <v>3</v>
      </c>
    </row>
    <row r="1001" customFormat="false" ht="12" hidden="false" customHeight="false" outlineLevel="2" collapsed="false">
      <c r="B1001" s="104"/>
      <c r="C1001" s="101" t="s">
        <v>707</v>
      </c>
      <c r="E1001" s="104"/>
      <c r="F1001" s="99" t="n">
        <f aca="false">SUBTOTAL(9,F995:F1000)</f>
        <v>52</v>
      </c>
    </row>
    <row r="1002" customFormat="false" ht="12" hidden="false" customHeight="false" outlineLevel="3" collapsed="false">
      <c r="A1002" s="97" t="s">
        <v>703</v>
      </c>
      <c r="B1002" s="104" t="s">
        <v>304</v>
      </c>
      <c r="C1002" s="104" t="s">
        <v>708</v>
      </c>
      <c r="D1002" s="98" t="s">
        <v>364</v>
      </c>
      <c r="E1002" s="104" t="s">
        <v>334</v>
      </c>
      <c r="F1002" s="99" t="n">
        <v>8301</v>
      </c>
    </row>
    <row r="1003" customFormat="false" ht="12" hidden="false" customHeight="false" outlineLevel="3" collapsed="false">
      <c r="A1003" s="97" t="s">
        <v>703</v>
      </c>
      <c r="B1003" s="104" t="s">
        <v>304</v>
      </c>
      <c r="C1003" s="104" t="s">
        <v>708</v>
      </c>
      <c r="D1003" s="98" t="s">
        <v>364</v>
      </c>
      <c r="E1003" s="104" t="s">
        <v>335</v>
      </c>
      <c r="F1003" s="99" t="n">
        <v>57</v>
      </c>
    </row>
    <row r="1004" customFormat="false" ht="12" hidden="false" customHeight="false" outlineLevel="3" collapsed="false">
      <c r="A1004" s="97" t="s">
        <v>703</v>
      </c>
      <c r="B1004" s="104" t="s">
        <v>304</v>
      </c>
      <c r="C1004" s="104" t="s">
        <v>708</v>
      </c>
      <c r="D1004" s="98" t="s">
        <v>364</v>
      </c>
      <c r="E1004" s="104" t="s">
        <v>336</v>
      </c>
      <c r="F1004" s="99" t="n">
        <v>394</v>
      </c>
    </row>
    <row r="1005" customFormat="false" ht="12" hidden="false" customHeight="false" outlineLevel="3" collapsed="false">
      <c r="A1005" s="97" t="s">
        <v>703</v>
      </c>
      <c r="B1005" s="104" t="s">
        <v>304</v>
      </c>
      <c r="C1005" s="104" t="s">
        <v>708</v>
      </c>
      <c r="D1005" s="98" t="s">
        <v>364</v>
      </c>
      <c r="E1005" s="104" t="s">
        <v>337</v>
      </c>
      <c r="F1005" s="99" t="n">
        <v>3</v>
      </c>
    </row>
    <row r="1006" customFormat="false" ht="12" hidden="false" customHeight="false" outlineLevel="3" collapsed="false">
      <c r="A1006" s="97" t="s">
        <v>703</v>
      </c>
      <c r="B1006" s="104" t="s">
        <v>304</v>
      </c>
      <c r="C1006" s="104" t="s">
        <v>708</v>
      </c>
      <c r="D1006" s="98" t="s">
        <v>364</v>
      </c>
      <c r="E1006" s="104" t="s">
        <v>348</v>
      </c>
      <c r="F1006" s="99" t="n">
        <v>3541</v>
      </c>
    </row>
    <row r="1007" customFormat="false" ht="12" hidden="false" customHeight="false" outlineLevel="3" collapsed="false">
      <c r="A1007" s="97" t="s">
        <v>703</v>
      </c>
      <c r="B1007" s="104" t="s">
        <v>304</v>
      </c>
      <c r="C1007" s="104" t="s">
        <v>708</v>
      </c>
      <c r="D1007" s="98" t="s">
        <v>364</v>
      </c>
      <c r="E1007" s="104" t="s">
        <v>348</v>
      </c>
      <c r="F1007" s="99" t="n">
        <v>969</v>
      </c>
    </row>
    <row r="1008" customFormat="false" ht="12" hidden="false" customHeight="false" outlineLevel="2" collapsed="false">
      <c r="B1008" s="104"/>
      <c r="C1008" s="101" t="s">
        <v>709</v>
      </c>
      <c r="E1008" s="104"/>
      <c r="F1008" s="99" t="n">
        <f aca="false">SUBTOTAL(9,F1002:F1007)</f>
        <v>13265</v>
      </c>
    </row>
    <row r="1009" customFormat="false" ht="12" hidden="false" customHeight="false" outlineLevel="3" collapsed="false">
      <c r="A1009" s="97" t="s">
        <v>703</v>
      </c>
      <c r="B1009" s="104" t="s">
        <v>304</v>
      </c>
      <c r="C1009" s="104" t="s">
        <v>710</v>
      </c>
      <c r="D1009" s="98" t="s">
        <v>364</v>
      </c>
      <c r="E1009" s="104" t="s">
        <v>334</v>
      </c>
      <c r="F1009" s="99" t="n">
        <v>6712</v>
      </c>
    </row>
    <row r="1010" customFormat="false" ht="12" hidden="false" customHeight="false" outlineLevel="3" collapsed="false">
      <c r="A1010" s="97" t="s">
        <v>703</v>
      </c>
      <c r="B1010" s="104" t="s">
        <v>304</v>
      </c>
      <c r="C1010" s="104" t="s">
        <v>710</v>
      </c>
      <c r="D1010" s="98" t="s">
        <v>364</v>
      </c>
      <c r="E1010" s="104" t="s">
        <v>335</v>
      </c>
      <c r="F1010" s="99" t="n">
        <v>46</v>
      </c>
    </row>
    <row r="1011" customFormat="false" ht="12" hidden="false" customHeight="false" outlineLevel="3" collapsed="false">
      <c r="A1011" s="97" t="s">
        <v>703</v>
      </c>
      <c r="B1011" s="104" t="s">
        <v>304</v>
      </c>
      <c r="C1011" s="104" t="s">
        <v>710</v>
      </c>
      <c r="D1011" s="98" t="s">
        <v>364</v>
      </c>
      <c r="E1011" s="104" t="s">
        <v>336</v>
      </c>
      <c r="F1011" s="99" t="n">
        <v>319</v>
      </c>
    </row>
    <row r="1012" customFormat="false" ht="12" hidden="false" customHeight="false" outlineLevel="3" collapsed="false">
      <c r="A1012" s="97" t="s">
        <v>703</v>
      </c>
      <c r="B1012" s="104" t="s">
        <v>304</v>
      </c>
      <c r="C1012" s="104" t="s">
        <v>710</v>
      </c>
      <c r="D1012" s="98" t="s">
        <v>364</v>
      </c>
      <c r="E1012" s="104" t="s">
        <v>337</v>
      </c>
      <c r="F1012" s="99" t="n">
        <v>2</v>
      </c>
    </row>
    <row r="1013" customFormat="false" ht="12" hidden="false" customHeight="false" outlineLevel="3" collapsed="false">
      <c r="A1013" s="97" t="s">
        <v>703</v>
      </c>
      <c r="B1013" s="104" t="s">
        <v>304</v>
      </c>
      <c r="C1013" s="104" t="s">
        <v>710</v>
      </c>
      <c r="D1013" s="98" t="s">
        <v>364</v>
      </c>
      <c r="E1013" s="104" t="s">
        <v>348</v>
      </c>
      <c r="F1013" s="99" t="n">
        <v>2863</v>
      </c>
    </row>
    <row r="1014" customFormat="false" ht="12" hidden="false" customHeight="false" outlineLevel="3" collapsed="false">
      <c r="A1014" s="97" t="s">
        <v>703</v>
      </c>
      <c r="B1014" s="104" t="s">
        <v>304</v>
      </c>
      <c r="C1014" s="104" t="s">
        <v>710</v>
      </c>
      <c r="D1014" s="98" t="s">
        <v>364</v>
      </c>
      <c r="E1014" s="104" t="s">
        <v>348</v>
      </c>
      <c r="F1014" s="99" t="n">
        <v>784</v>
      </c>
    </row>
    <row r="1015" customFormat="false" ht="12" hidden="false" customHeight="false" outlineLevel="2" collapsed="false">
      <c r="B1015" s="104"/>
      <c r="C1015" s="101" t="s">
        <v>711</v>
      </c>
      <c r="E1015" s="104"/>
      <c r="F1015" s="99" t="n">
        <f aca="false">SUBTOTAL(9,F1009:F1014)</f>
        <v>10726</v>
      </c>
    </row>
    <row r="1016" customFormat="false" ht="12" hidden="false" customHeight="false" outlineLevel="3" collapsed="false">
      <c r="A1016" s="97" t="s">
        <v>703</v>
      </c>
      <c r="B1016" s="104" t="s">
        <v>304</v>
      </c>
      <c r="C1016" s="104" t="s">
        <v>712</v>
      </c>
      <c r="D1016" s="98" t="s">
        <v>364</v>
      </c>
      <c r="E1016" s="104" t="s">
        <v>334</v>
      </c>
      <c r="F1016" s="99" t="n">
        <v>0</v>
      </c>
    </row>
    <row r="1017" customFormat="false" ht="12" hidden="false" customHeight="false" outlineLevel="3" collapsed="false">
      <c r="A1017" s="97" t="s">
        <v>703</v>
      </c>
      <c r="B1017" s="104" t="s">
        <v>304</v>
      </c>
      <c r="C1017" s="104" t="s">
        <v>712</v>
      </c>
      <c r="D1017" s="98" t="s">
        <v>364</v>
      </c>
      <c r="E1017" s="104" t="s">
        <v>335</v>
      </c>
      <c r="F1017" s="99" t="n">
        <v>0</v>
      </c>
    </row>
    <row r="1018" customFormat="false" ht="12" hidden="false" customHeight="false" outlineLevel="3" collapsed="false">
      <c r="A1018" s="97" t="s">
        <v>703</v>
      </c>
      <c r="B1018" s="104" t="s">
        <v>304</v>
      </c>
      <c r="C1018" s="104" t="s">
        <v>712</v>
      </c>
      <c r="D1018" s="98" t="s">
        <v>364</v>
      </c>
      <c r="E1018" s="104" t="s">
        <v>336</v>
      </c>
      <c r="F1018" s="99" t="n">
        <v>0</v>
      </c>
    </row>
    <row r="1019" customFormat="false" ht="12" hidden="false" customHeight="false" outlineLevel="3" collapsed="false">
      <c r="A1019" s="97" t="s">
        <v>703</v>
      </c>
      <c r="B1019" s="104" t="s">
        <v>304</v>
      </c>
      <c r="C1019" s="104" t="s">
        <v>712</v>
      </c>
      <c r="D1019" s="98" t="s">
        <v>364</v>
      </c>
      <c r="E1019" s="104" t="s">
        <v>337</v>
      </c>
      <c r="F1019" s="99" t="n">
        <v>0</v>
      </c>
    </row>
    <row r="1020" customFormat="false" ht="12" hidden="false" customHeight="false" outlineLevel="3" collapsed="false">
      <c r="A1020" s="97" t="s">
        <v>703</v>
      </c>
      <c r="B1020" s="104" t="s">
        <v>304</v>
      </c>
      <c r="C1020" s="104" t="s">
        <v>712</v>
      </c>
      <c r="D1020" s="98" t="s">
        <v>364</v>
      </c>
      <c r="E1020" s="104" t="s">
        <v>348</v>
      </c>
      <c r="F1020" s="99" t="n">
        <v>0</v>
      </c>
    </row>
    <row r="1021" customFormat="false" ht="12" hidden="false" customHeight="false" outlineLevel="3" collapsed="false">
      <c r="A1021" s="97" t="s">
        <v>703</v>
      </c>
      <c r="B1021" s="104" t="s">
        <v>304</v>
      </c>
      <c r="C1021" s="104" t="s">
        <v>712</v>
      </c>
      <c r="D1021" s="98" t="s">
        <v>364</v>
      </c>
      <c r="E1021" s="104" t="s">
        <v>348</v>
      </c>
      <c r="F1021" s="99" t="n">
        <v>0</v>
      </c>
    </row>
    <row r="1022" customFormat="false" ht="12" hidden="false" customHeight="false" outlineLevel="2" collapsed="false">
      <c r="B1022" s="104"/>
      <c r="C1022" s="101" t="s">
        <v>713</v>
      </c>
      <c r="E1022" s="104"/>
      <c r="F1022" s="99" t="n">
        <f aca="false">SUBTOTAL(9,F1016:F1021)</f>
        <v>0</v>
      </c>
    </row>
    <row r="1023" customFormat="false" ht="12" hidden="false" customHeight="false" outlineLevel="3" collapsed="false">
      <c r="A1023" s="97" t="s">
        <v>703</v>
      </c>
      <c r="B1023" s="104" t="s">
        <v>304</v>
      </c>
      <c r="C1023" s="104" t="s">
        <v>714</v>
      </c>
      <c r="D1023" s="98" t="s">
        <v>364</v>
      </c>
      <c r="E1023" s="104" t="s">
        <v>334</v>
      </c>
      <c r="F1023" s="99" t="n">
        <v>1419</v>
      </c>
    </row>
    <row r="1024" customFormat="false" ht="12" hidden="false" customHeight="false" outlineLevel="3" collapsed="false">
      <c r="A1024" s="97" t="s">
        <v>703</v>
      </c>
      <c r="B1024" s="104" t="s">
        <v>304</v>
      </c>
      <c r="C1024" s="104" t="s">
        <v>714</v>
      </c>
      <c r="D1024" s="98" t="s">
        <v>364</v>
      </c>
      <c r="E1024" s="104" t="s">
        <v>335</v>
      </c>
      <c r="F1024" s="99" t="n">
        <v>9</v>
      </c>
    </row>
    <row r="1025" customFormat="false" ht="12" hidden="false" customHeight="false" outlineLevel="3" collapsed="false">
      <c r="A1025" s="97" t="s">
        <v>703</v>
      </c>
      <c r="B1025" s="104" t="s">
        <v>304</v>
      </c>
      <c r="C1025" s="104" t="s">
        <v>714</v>
      </c>
      <c r="D1025" s="98" t="s">
        <v>364</v>
      </c>
      <c r="E1025" s="104" t="s">
        <v>336</v>
      </c>
      <c r="F1025" s="99" t="n">
        <v>67</v>
      </c>
    </row>
    <row r="1026" customFormat="false" ht="12" hidden="false" customHeight="false" outlineLevel="3" collapsed="false">
      <c r="A1026" s="97" t="s">
        <v>703</v>
      </c>
      <c r="B1026" s="104" t="s">
        <v>304</v>
      </c>
      <c r="C1026" s="104" t="s">
        <v>714</v>
      </c>
      <c r="D1026" s="98" t="s">
        <v>364</v>
      </c>
      <c r="E1026" s="104" t="s">
        <v>337</v>
      </c>
      <c r="F1026" s="99" t="n">
        <v>0</v>
      </c>
    </row>
    <row r="1027" customFormat="false" ht="12" hidden="false" customHeight="false" outlineLevel="3" collapsed="false">
      <c r="A1027" s="97" t="s">
        <v>703</v>
      </c>
      <c r="B1027" s="104" t="s">
        <v>304</v>
      </c>
      <c r="C1027" s="104" t="s">
        <v>714</v>
      </c>
      <c r="D1027" s="98" t="s">
        <v>364</v>
      </c>
      <c r="E1027" s="104" t="s">
        <v>348</v>
      </c>
      <c r="F1027" s="99" t="n">
        <v>605</v>
      </c>
    </row>
    <row r="1028" customFormat="false" ht="12" hidden="false" customHeight="false" outlineLevel="3" collapsed="false">
      <c r="A1028" s="97" t="s">
        <v>703</v>
      </c>
      <c r="B1028" s="104" t="s">
        <v>304</v>
      </c>
      <c r="C1028" s="104" t="s">
        <v>714</v>
      </c>
      <c r="D1028" s="98" t="s">
        <v>364</v>
      </c>
      <c r="E1028" s="104" t="s">
        <v>348</v>
      </c>
      <c r="F1028" s="99" t="n">
        <v>164</v>
      </c>
    </row>
    <row r="1029" customFormat="false" ht="12" hidden="false" customHeight="false" outlineLevel="2" collapsed="false">
      <c r="B1029" s="104"/>
      <c r="C1029" s="101" t="s">
        <v>715</v>
      </c>
      <c r="E1029" s="104"/>
      <c r="F1029" s="99" t="n">
        <f aca="false">SUBTOTAL(9,F1023:F1028)</f>
        <v>2264</v>
      </c>
    </row>
    <row r="1030" customFormat="false" ht="12" hidden="false" customHeight="false" outlineLevel="3" collapsed="false">
      <c r="A1030" s="97" t="s">
        <v>703</v>
      </c>
      <c r="B1030" s="104" t="s">
        <v>304</v>
      </c>
      <c r="C1030" s="104" t="s">
        <v>716</v>
      </c>
      <c r="D1030" s="98" t="s">
        <v>364</v>
      </c>
      <c r="E1030" s="104" t="s">
        <v>334</v>
      </c>
      <c r="F1030" s="99" t="n">
        <v>0</v>
      </c>
    </row>
    <row r="1031" customFormat="false" ht="12" hidden="false" customHeight="false" outlineLevel="3" collapsed="false">
      <c r="A1031" s="97" t="s">
        <v>703</v>
      </c>
      <c r="B1031" s="104" t="s">
        <v>304</v>
      </c>
      <c r="C1031" s="104" t="s">
        <v>716</v>
      </c>
      <c r="D1031" s="98" t="s">
        <v>364</v>
      </c>
      <c r="E1031" s="104" t="s">
        <v>335</v>
      </c>
      <c r="F1031" s="99" t="n">
        <v>0</v>
      </c>
    </row>
    <row r="1032" customFormat="false" ht="12" hidden="false" customHeight="false" outlineLevel="3" collapsed="false">
      <c r="A1032" s="97" t="s">
        <v>703</v>
      </c>
      <c r="B1032" s="104" t="s">
        <v>304</v>
      </c>
      <c r="C1032" s="104" t="s">
        <v>716</v>
      </c>
      <c r="D1032" s="98" t="s">
        <v>364</v>
      </c>
      <c r="E1032" s="104" t="s">
        <v>336</v>
      </c>
      <c r="F1032" s="99" t="n">
        <v>0</v>
      </c>
    </row>
    <row r="1033" customFormat="false" ht="12" hidden="false" customHeight="false" outlineLevel="3" collapsed="false">
      <c r="A1033" s="97" t="s">
        <v>703</v>
      </c>
      <c r="B1033" s="104" t="s">
        <v>304</v>
      </c>
      <c r="C1033" s="104" t="s">
        <v>716</v>
      </c>
      <c r="D1033" s="98" t="s">
        <v>364</v>
      </c>
      <c r="E1033" s="104" t="s">
        <v>337</v>
      </c>
      <c r="F1033" s="99" t="n">
        <v>0</v>
      </c>
    </row>
    <row r="1034" customFormat="false" ht="12" hidden="false" customHeight="false" outlineLevel="3" collapsed="false">
      <c r="A1034" s="97" t="s">
        <v>703</v>
      </c>
      <c r="B1034" s="104" t="s">
        <v>304</v>
      </c>
      <c r="C1034" s="104" t="s">
        <v>716</v>
      </c>
      <c r="D1034" s="98" t="s">
        <v>364</v>
      </c>
      <c r="E1034" s="104" t="s">
        <v>348</v>
      </c>
      <c r="F1034" s="99" t="n">
        <v>0</v>
      </c>
    </row>
    <row r="1035" customFormat="false" ht="12" hidden="false" customHeight="false" outlineLevel="3" collapsed="false">
      <c r="A1035" s="97" t="s">
        <v>703</v>
      </c>
      <c r="B1035" s="104" t="s">
        <v>304</v>
      </c>
      <c r="C1035" s="104" t="s">
        <v>716</v>
      </c>
      <c r="D1035" s="98" t="s">
        <v>364</v>
      </c>
      <c r="E1035" s="104" t="s">
        <v>348</v>
      </c>
      <c r="F1035" s="99" t="n">
        <v>0</v>
      </c>
    </row>
    <row r="1036" customFormat="false" ht="12" hidden="false" customHeight="false" outlineLevel="2" collapsed="false">
      <c r="B1036" s="104"/>
      <c r="C1036" s="101" t="s">
        <v>717</v>
      </c>
      <c r="E1036" s="104"/>
      <c r="F1036" s="99" t="n">
        <f aca="false">SUBTOTAL(9,F1030:F1035)</f>
        <v>0</v>
      </c>
    </row>
    <row r="1037" customFormat="false" ht="12" hidden="false" customHeight="false" outlineLevel="3" collapsed="false">
      <c r="A1037" s="97" t="s">
        <v>703</v>
      </c>
      <c r="B1037" s="104" t="s">
        <v>304</v>
      </c>
      <c r="C1037" s="104" t="s">
        <v>718</v>
      </c>
      <c r="D1037" s="98" t="s">
        <v>364</v>
      </c>
      <c r="E1037" s="104" t="s">
        <v>334</v>
      </c>
      <c r="F1037" s="99" t="n">
        <v>26</v>
      </c>
    </row>
    <row r="1038" customFormat="false" ht="12" hidden="false" customHeight="false" outlineLevel="3" collapsed="false">
      <c r="A1038" s="97" t="s">
        <v>703</v>
      </c>
      <c r="B1038" s="104" t="s">
        <v>304</v>
      </c>
      <c r="C1038" s="104" t="s">
        <v>718</v>
      </c>
      <c r="D1038" s="98" t="s">
        <v>364</v>
      </c>
      <c r="E1038" s="104" t="s">
        <v>335</v>
      </c>
      <c r="F1038" s="99" t="n">
        <v>0</v>
      </c>
    </row>
    <row r="1039" customFormat="false" ht="12" hidden="false" customHeight="false" outlineLevel="3" collapsed="false">
      <c r="A1039" s="97" t="s">
        <v>703</v>
      </c>
      <c r="B1039" s="104" t="s">
        <v>304</v>
      </c>
      <c r="C1039" s="104" t="s">
        <v>718</v>
      </c>
      <c r="D1039" s="98" t="s">
        <v>364</v>
      </c>
      <c r="E1039" s="104" t="s">
        <v>336</v>
      </c>
      <c r="F1039" s="99" t="n">
        <v>0</v>
      </c>
    </row>
    <row r="1040" customFormat="false" ht="12" hidden="false" customHeight="false" outlineLevel="3" collapsed="false">
      <c r="A1040" s="97" t="s">
        <v>703</v>
      </c>
      <c r="B1040" s="104" t="s">
        <v>304</v>
      </c>
      <c r="C1040" s="104" t="s">
        <v>718</v>
      </c>
      <c r="D1040" s="98" t="s">
        <v>364</v>
      </c>
      <c r="E1040" s="104" t="s">
        <v>337</v>
      </c>
      <c r="F1040" s="99" t="n">
        <v>0</v>
      </c>
    </row>
    <row r="1041" customFormat="false" ht="12" hidden="false" customHeight="false" outlineLevel="3" collapsed="false">
      <c r="A1041" s="97" t="s">
        <v>703</v>
      </c>
      <c r="B1041" s="104" t="s">
        <v>304</v>
      </c>
      <c r="C1041" s="104" t="s">
        <v>718</v>
      </c>
      <c r="D1041" s="98" t="s">
        <v>364</v>
      </c>
      <c r="E1041" s="104" t="s">
        <v>348</v>
      </c>
      <c r="F1041" s="99" t="n">
        <v>11</v>
      </c>
    </row>
    <row r="1042" customFormat="false" ht="12" hidden="false" customHeight="false" outlineLevel="3" collapsed="false">
      <c r="A1042" s="97" t="s">
        <v>703</v>
      </c>
      <c r="B1042" s="104" t="s">
        <v>304</v>
      </c>
      <c r="C1042" s="104" t="s">
        <v>718</v>
      </c>
      <c r="D1042" s="98" t="s">
        <v>364</v>
      </c>
      <c r="E1042" s="104" t="s">
        <v>348</v>
      </c>
      <c r="F1042" s="99" t="n">
        <v>2</v>
      </c>
    </row>
    <row r="1043" customFormat="false" ht="12" hidden="false" customHeight="false" outlineLevel="2" collapsed="false">
      <c r="B1043" s="104"/>
      <c r="C1043" s="101" t="s">
        <v>719</v>
      </c>
      <c r="E1043" s="104"/>
      <c r="F1043" s="99" t="n">
        <f aca="false">SUBTOTAL(9,F1037:F1042)</f>
        <v>39</v>
      </c>
    </row>
    <row r="1044" customFormat="false" ht="12" hidden="false" customHeight="false" outlineLevel="1" collapsed="false">
      <c r="B1044" s="101" t="s">
        <v>720</v>
      </c>
      <c r="C1044" s="104"/>
      <c r="E1044" s="104"/>
      <c r="F1044" s="99" t="n">
        <f aca="false">SUBTOTAL(9,F988:F1042)</f>
        <v>38782</v>
      </c>
    </row>
    <row r="1045" customFormat="false" ht="12" hidden="false" customHeight="false" outlineLevel="3" collapsed="false">
      <c r="A1045" s="97" t="s">
        <v>35</v>
      </c>
      <c r="B1045" s="104" t="s">
        <v>34</v>
      </c>
      <c r="C1045" s="104" t="s">
        <v>721</v>
      </c>
      <c r="D1045" s="98" t="s">
        <v>364</v>
      </c>
      <c r="E1045" s="104" t="s">
        <v>348</v>
      </c>
      <c r="F1045" s="99" t="n">
        <v>5000</v>
      </c>
    </row>
    <row r="1046" customFormat="false" ht="12" hidden="false" customHeight="false" outlineLevel="2" collapsed="false">
      <c r="B1046" s="104"/>
      <c r="C1046" s="101" t="s">
        <v>722</v>
      </c>
      <c r="E1046" s="104"/>
      <c r="F1046" s="99" t="n">
        <f aca="false">SUBTOTAL(9,F1045)</f>
        <v>5000</v>
      </c>
    </row>
    <row r="1047" customFormat="false" ht="12" hidden="false" customHeight="false" outlineLevel="1" collapsed="false">
      <c r="B1047" s="101" t="s">
        <v>723</v>
      </c>
      <c r="C1047" s="104"/>
      <c r="E1047" s="104"/>
      <c r="F1047" s="99" t="n">
        <f aca="false">SUBTOTAL(9,F1045)</f>
        <v>5000</v>
      </c>
    </row>
    <row r="1048" customFormat="false" ht="12" hidden="false" customHeight="false" outlineLevel="3" collapsed="false">
      <c r="A1048" s="97" t="s">
        <v>35</v>
      </c>
      <c r="B1048" s="104" t="s">
        <v>36</v>
      </c>
      <c r="C1048" s="104" t="s">
        <v>721</v>
      </c>
      <c r="D1048" s="98" t="s">
        <v>364</v>
      </c>
      <c r="E1048" s="104" t="s">
        <v>348</v>
      </c>
      <c r="F1048" s="99" t="n">
        <v>25575</v>
      </c>
    </row>
    <row r="1049" customFormat="false" ht="12" hidden="false" customHeight="false" outlineLevel="2" collapsed="false">
      <c r="B1049" s="104"/>
      <c r="C1049" s="101" t="s">
        <v>722</v>
      </c>
      <c r="E1049" s="104"/>
      <c r="F1049" s="99" t="n">
        <f aca="false">SUBTOTAL(9,F1048)</f>
        <v>25575</v>
      </c>
    </row>
    <row r="1050" customFormat="false" ht="12" hidden="false" customHeight="false" outlineLevel="1" collapsed="false">
      <c r="B1050" s="101" t="s">
        <v>724</v>
      </c>
      <c r="C1050" s="104"/>
      <c r="E1050" s="104"/>
      <c r="F1050" s="99" t="n">
        <f aca="false">SUBTOTAL(9,F1048)</f>
        <v>25575</v>
      </c>
    </row>
    <row r="1051" customFormat="false" ht="12" hidden="false" customHeight="false" outlineLevel="3" collapsed="false">
      <c r="A1051" s="97" t="s">
        <v>220</v>
      </c>
      <c r="B1051" s="104" t="s">
        <v>219</v>
      </c>
      <c r="C1051" s="104" t="s">
        <v>725</v>
      </c>
      <c r="D1051" s="98" t="s">
        <v>364</v>
      </c>
      <c r="E1051" s="104" t="s">
        <v>348</v>
      </c>
      <c r="F1051" s="99" t="n">
        <v>409</v>
      </c>
    </row>
    <row r="1052" customFormat="false" ht="12" hidden="false" customHeight="false" outlineLevel="2" collapsed="false">
      <c r="B1052" s="104"/>
      <c r="C1052" s="101" t="s">
        <v>726</v>
      </c>
      <c r="E1052" s="104"/>
      <c r="F1052" s="99" t="n">
        <f aca="false">SUBTOTAL(9,F1051)</f>
        <v>409</v>
      </c>
    </row>
    <row r="1053" customFormat="false" ht="12" hidden="false" customHeight="false" outlineLevel="1" collapsed="false">
      <c r="B1053" s="101" t="s">
        <v>727</v>
      </c>
      <c r="C1053" s="104"/>
      <c r="E1053" s="104"/>
      <c r="F1053" s="99" t="n">
        <f aca="false">SUBTOTAL(9,F1051)</f>
        <v>409</v>
      </c>
    </row>
    <row r="1054" customFormat="false" ht="12" hidden="false" customHeight="false" outlineLevel="3" collapsed="false">
      <c r="A1054" s="97" t="s">
        <v>728</v>
      </c>
      <c r="B1054" s="104" t="s">
        <v>306</v>
      </c>
      <c r="C1054" s="104" t="s">
        <v>729</v>
      </c>
      <c r="D1054" s="98" t="s">
        <v>364</v>
      </c>
      <c r="E1054" s="104" t="s">
        <v>334</v>
      </c>
      <c r="F1054" s="99" t="n">
        <v>6341</v>
      </c>
    </row>
    <row r="1055" customFormat="false" ht="12" hidden="false" customHeight="false" outlineLevel="3" collapsed="false">
      <c r="A1055" s="97" t="s">
        <v>728</v>
      </c>
      <c r="B1055" s="104" t="s">
        <v>306</v>
      </c>
      <c r="C1055" s="104" t="s">
        <v>729</v>
      </c>
      <c r="D1055" s="98" t="s">
        <v>364</v>
      </c>
      <c r="E1055" s="104" t="s">
        <v>335</v>
      </c>
      <c r="F1055" s="99" t="n">
        <v>37</v>
      </c>
    </row>
    <row r="1056" customFormat="false" ht="12" hidden="false" customHeight="false" outlineLevel="3" collapsed="false">
      <c r="A1056" s="97" t="s">
        <v>728</v>
      </c>
      <c r="B1056" s="104" t="s">
        <v>306</v>
      </c>
      <c r="C1056" s="104" t="s">
        <v>729</v>
      </c>
      <c r="D1056" s="98" t="s">
        <v>364</v>
      </c>
      <c r="E1056" s="104" t="s">
        <v>336</v>
      </c>
      <c r="F1056" s="99" t="n">
        <v>269</v>
      </c>
    </row>
    <row r="1057" customFormat="false" ht="12" hidden="false" customHeight="false" outlineLevel="3" collapsed="false">
      <c r="A1057" s="97" t="s">
        <v>728</v>
      </c>
      <c r="B1057" s="104" t="s">
        <v>306</v>
      </c>
      <c r="C1057" s="104" t="s">
        <v>729</v>
      </c>
      <c r="D1057" s="98" t="s">
        <v>364</v>
      </c>
      <c r="E1057" s="104" t="s">
        <v>337</v>
      </c>
      <c r="F1057" s="99" t="n">
        <v>1</v>
      </c>
    </row>
    <row r="1058" customFormat="false" ht="12" hidden="false" customHeight="false" outlineLevel="3" collapsed="false">
      <c r="A1058" s="97" t="s">
        <v>728</v>
      </c>
      <c r="B1058" s="104" t="s">
        <v>306</v>
      </c>
      <c r="C1058" s="104" t="s">
        <v>729</v>
      </c>
      <c r="D1058" s="98" t="s">
        <v>364</v>
      </c>
      <c r="E1058" s="104" t="s">
        <v>348</v>
      </c>
      <c r="F1058" s="99" t="n">
        <v>1872</v>
      </c>
    </row>
    <row r="1059" customFormat="false" ht="12" hidden="false" customHeight="false" outlineLevel="3" collapsed="false">
      <c r="A1059" s="97" t="s">
        <v>728</v>
      </c>
      <c r="B1059" s="104" t="s">
        <v>306</v>
      </c>
      <c r="C1059" s="104" t="s">
        <v>729</v>
      </c>
      <c r="D1059" s="98" t="s">
        <v>364</v>
      </c>
      <c r="E1059" s="104" t="s">
        <v>348</v>
      </c>
      <c r="F1059" s="99" t="n">
        <v>352</v>
      </c>
    </row>
    <row r="1060" customFormat="false" ht="12" hidden="false" customHeight="false" outlineLevel="2" collapsed="false">
      <c r="B1060" s="104"/>
      <c r="C1060" s="101" t="s">
        <v>730</v>
      </c>
      <c r="E1060" s="104"/>
      <c r="F1060" s="99" t="n">
        <f aca="false">SUBTOTAL(9,F1054:F1059)</f>
        <v>8872</v>
      </c>
    </row>
    <row r="1061" customFormat="false" ht="12" hidden="false" customHeight="false" outlineLevel="3" collapsed="false">
      <c r="A1061" s="97" t="s">
        <v>728</v>
      </c>
      <c r="B1061" s="104" t="s">
        <v>306</v>
      </c>
      <c r="C1061" s="104" t="s">
        <v>731</v>
      </c>
      <c r="D1061" s="98" t="s">
        <v>364</v>
      </c>
      <c r="E1061" s="104" t="s">
        <v>334</v>
      </c>
      <c r="F1061" s="99" t="n">
        <v>9625</v>
      </c>
    </row>
    <row r="1062" customFormat="false" ht="12" hidden="false" customHeight="false" outlineLevel="3" collapsed="false">
      <c r="A1062" s="97" t="s">
        <v>728</v>
      </c>
      <c r="B1062" s="104" t="s">
        <v>306</v>
      </c>
      <c r="C1062" s="104" t="s">
        <v>731</v>
      </c>
      <c r="D1062" s="98" t="s">
        <v>364</v>
      </c>
      <c r="E1062" s="104" t="s">
        <v>335</v>
      </c>
      <c r="F1062" s="99" t="n">
        <v>56</v>
      </c>
    </row>
    <row r="1063" customFormat="false" ht="12" hidden="false" customHeight="false" outlineLevel="3" collapsed="false">
      <c r="A1063" s="97" t="s">
        <v>728</v>
      </c>
      <c r="B1063" s="104" t="s">
        <v>306</v>
      </c>
      <c r="C1063" s="104" t="s">
        <v>731</v>
      </c>
      <c r="D1063" s="98" t="s">
        <v>364</v>
      </c>
      <c r="E1063" s="104" t="s">
        <v>336</v>
      </c>
      <c r="F1063" s="99" t="n">
        <v>410</v>
      </c>
    </row>
    <row r="1064" customFormat="false" ht="12" hidden="false" customHeight="false" outlineLevel="3" collapsed="false">
      <c r="A1064" s="97" t="s">
        <v>728</v>
      </c>
      <c r="B1064" s="104" t="s">
        <v>306</v>
      </c>
      <c r="C1064" s="104" t="s">
        <v>731</v>
      </c>
      <c r="D1064" s="98" t="s">
        <v>364</v>
      </c>
      <c r="E1064" s="104" t="s">
        <v>337</v>
      </c>
      <c r="F1064" s="99" t="n">
        <v>2</v>
      </c>
    </row>
    <row r="1065" customFormat="false" ht="12" hidden="false" customHeight="false" outlineLevel="3" collapsed="false">
      <c r="A1065" s="97" t="s">
        <v>728</v>
      </c>
      <c r="B1065" s="104" t="s">
        <v>306</v>
      </c>
      <c r="C1065" s="104" t="s">
        <v>731</v>
      </c>
      <c r="D1065" s="98" t="s">
        <v>364</v>
      </c>
      <c r="E1065" s="104" t="s">
        <v>348</v>
      </c>
      <c r="F1065" s="99" t="n">
        <v>2841</v>
      </c>
    </row>
    <row r="1066" customFormat="false" ht="12" hidden="false" customHeight="false" outlineLevel="3" collapsed="false">
      <c r="A1066" s="97" t="s">
        <v>728</v>
      </c>
      <c r="B1066" s="104" t="s">
        <v>306</v>
      </c>
      <c r="C1066" s="104" t="s">
        <v>731</v>
      </c>
      <c r="D1066" s="98" t="s">
        <v>364</v>
      </c>
      <c r="E1066" s="104" t="s">
        <v>348</v>
      </c>
      <c r="F1066" s="99" t="n">
        <v>536</v>
      </c>
    </row>
    <row r="1067" customFormat="false" ht="12" hidden="false" customHeight="false" outlineLevel="2" collapsed="false">
      <c r="B1067" s="104"/>
      <c r="C1067" s="101" t="s">
        <v>732</v>
      </c>
      <c r="E1067" s="104"/>
      <c r="F1067" s="99" t="n">
        <f aca="false">SUBTOTAL(9,F1061:F1066)</f>
        <v>13470</v>
      </c>
    </row>
    <row r="1068" customFormat="false" ht="12" hidden="false" customHeight="false" outlineLevel="3" collapsed="false">
      <c r="A1068" s="97" t="s">
        <v>728</v>
      </c>
      <c r="B1068" s="104" t="s">
        <v>306</v>
      </c>
      <c r="C1068" s="104" t="s">
        <v>733</v>
      </c>
      <c r="D1068" s="98" t="s">
        <v>364</v>
      </c>
      <c r="E1068" s="104" t="s">
        <v>334</v>
      </c>
      <c r="F1068" s="99" t="n">
        <v>1782</v>
      </c>
    </row>
    <row r="1069" customFormat="false" ht="12" hidden="false" customHeight="false" outlineLevel="3" collapsed="false">
      <c r="A1069" s="97" t="s">
        <v>728</v>
      </c>
      <c r="B1069" s="104" t="s">
        <v>306</v>
      </c>
      <c r="C1069" s="104" t="s">
        <v>733</v>
      </c>
      <c r="D1069" s="98" t="s">
        <v>364</v>
      </c>
      <c r="E1069" s="104" t="s">
        <v>335</v>
      </c>
      <c r="F1069" s="99" t="n">
        <v>10</v>
      </c>
    </row>
    <row r="1070" customFormat="false" ht="12" hidden="false" customHeight="false" outlineLevel="3" collapsed="false">
      <c r="A1070" s="97" t="s">
        <v>728</v>
      </c>
      <c r="B1070" s="104" t="s">
        <v>306</v>
      </c>
      <c r="C1070" s="104" t="s">
        <v>733</v>
      </c>
      <c r="D1070" s="98" t="s">
        <v>364</v>
      </c>
      <c r="E1070" s="104" t="s">
        <v>336</v>
      </c>
      <c r="F1070" s="99" t="n">
        <v>75</v>
      </c>
    </row>
    <row r="1071" customFormat="false" ht="12" hidden="false" customHeight="false" outlineLevel="3" collapsed="false">
      <c r="A1071" s="97" t="s">
        <v>728</v>
      </c>
      <c r="B1071" s="104" t="s">
        <v>306</v>
      </c>
      <c r="C1071" s="104" t="s">
        <v>733</v>
      </c>
      <c r="D1071" s="98" t="s">
        <v>364</v>
      </c>
      <c r="E1071" s="104" t="s">
        <v>337</v>
      </c>
      <c r="F1071" s="99" t="n">
        <v>0</v>
      </c>
    </row>
    <row r="1072" customFormat="false" ht="12" hidden="false" customHeight="false" outlineLevel="3" collapsed="false">
      <c r="A1072" s="97" t="s">
        <v>728</v>
      </c>
      <c r="B1072" s="104" t="s">
        <v>306</v>
      </c>
      <c r="C1072" s="104" t="s">
        <v>733</v>
      </c>
      <c r="D1072" s="98" t="s">
        <v>364</v>
      </c>
      <c r="E1072" s="104" t="s">
        <v>348</v>
      </c>
      <c r="F1072" s="99" t="n">
        <v>526</v>
      </c>
    </row>
    <row r="1073" customFormat="false" ht="12" hidden="false" customHeight="false" outlineLevel="3" collapsed="false">
      <c r="A1073" s="97" t="s">
        <v>728</v>
      </c>
      <c r="B1073" s="104" t="s">
        <v>306</v>
      </c>
      <c r="C1073" s="104" t="s">
        <v>733</v>
      </c>
      <c r="D1073" s="98" t="s">
        <v>364</v>
      </c>
      <c r="E1073" s="104" t="s">
        <v>348</v>
      </c>
      <c r="F1073" s="99" t="n">
        <v>98</v>
      </c>
    </row>
    <row r="1074" customFormat="false" ht="12" hidden="false" customHeight="false" outlineLevel="2" collapsed="false">
      <c r="B1074" s="104"/>
      <c r="C1074" s="101" t="s">
        <v>734</v>
      </c>
      <c r="E1074" s="104"/>
      <c r="F1074" s="99" t="n">
        <f aca="false">SUBTOTAL(9,F1068:F1073)</f>
        <v>2491</v>
      </c>
    </row>
    <row r="1075" customFormat="false" ht="12" hidden="false" customHeight="false" outlineLevel="3" collapsed="false">
      <c r="A1075" s="97" t="s">
        <v>728</v>
      </c>
      <c r="B1075" s="104" t="s">
        <v>306</v>
      </c>
      <c r="C1075" s="104" t="s">
        <v>735</v>
      </c>
      <c r="D1075" s="98" t="s">
        <v>364</v>
      </c>
      <c r="E1075" s="104" t="s">
        <v>334</v>
      </c>
      <c r="F1075" s="99" t="n">
        <v>2319</v>
      </c>
    </row>
    <row r="1076" customFormat="false" ht="12" hidden="false" customHeight="false" outlineLevel="3" collapsed="false">
      <c r="A1076" s="97" t="s">
        <v>728</v>
      </c>
      <c r="B1076" s="104" t="s">
        <v>306</v>
      </c>
      <c r="C1076" s="104" t="s">
        <v>735</v>
      </c>
      <c r="D1076" s="98" t="s">
        <v>364</v>
      </c>
      <c r="E1076" s="104" t="s">
        <v>335</v>
      </c>
      <c r="F1076" s="99" t="n">
        <v>13</v>
      </c>
    </row>
    <row r="1077" customFormat="false" ht="12" hidden="false" customHeight="false" outlineLevel="3" collapsed="false">
      <c r="A1077" s="97" t="s">
        <v>728</v>
      </c>
      <c r="B1077" s="104" t="s">
        <v>306</v>
      </c>
      <c r="C1077" s="104" t="s">
        <v>735</v>
      </c>
      <c r="D1077" s="98" t="s">
        <v>364</v>
      </c>
      <c r="E1077" s="104" t="s">
        <v>336</v>
      </c>
      <c r="F1077" s="99" t="n">
        <v>98</v>
      </c>
    </row>
    <row r="1078" customFormat="false" ht="12" hidden="false" customHeight="false" outlineLevel="3" collapsed="false">
      <c r="A1078" s="97" t="s">
        <v>728</v>
      </c>
      <c r="B1078" s="104" t="s">
        <v>306</v>
      </c>
      <c r="C1078" s="104" t="s">
        <v>735</v>
      </c>
      <c r="D1078" s="98" t="s">
        <v>364</v>
      </c>
      <c r="E1078" s="104" t="s">
        <v>337</v>
      </c>
      <c r="F1078" s="99" t="n">
        <v>0</v>
      </c>
    </row>
    <row r="1079" customFormat="false" ht="12" hidden="false" customHeight="false" outlineLevel="3" collapsed="false">
      <c r="A1079" s="97" t="s">
        <v>728</v>
      </c>
      <c r="B1079" s="104" t="s">
        <v>306</v>
      </c>
      <c r="C1079" s="104" t="s">
        <v>735</v>
      </c>
      <c r="D1079" s="98" t="s">
        <v>364</v>
      </c>
      <c r="E1079" s="104" t="s">
        <v>348</v>
      </c>
      <c r="F1079" s="99" t="n">
        <v>683</v>
      </c>
    </row>
    <row r="1080" customFormat="false" ht="12" hidden="false" customHeight="false" outlineLevel="3" collapsed="false">
      <c r="A1080" s="97" t="s">
        <v>728</v>
      </c>
      <c r="B1080" s="104" t="s">
        <v>306</v>
      </c>
      <c r="C1080" s="104" t="s">
        <v>735</v>
      </c>
      <c r="D1080" s="98" t="s">
        <v>364</v>
      </c>
      <c r="E1080" s="104" t="s">
        <v>348</v>
      </c>
      <c r="F1080" s="99" t="n">
        <v>128</v>
      </c>
    </row>
    <row r="1081" customFormat="false" ht="12" hidden="false" customHeight="false" outlineLevel="2" collapsed="false">
      <c r="B1081" s="104"/>
      <c r="C1081" s="101" t="s">
        <v>736</v>
      </c>
      <c r="E1081" s="104"/>
      <c r="F1081" s="99" t="n">
        <f aca="false">SUBTOTAL(9,F1075:F1080)</f>
        <v>3241</v>
      </c>
    </row>
    <row r="1082" customFormat="false" ht="12" hidden="false" customHeight="false" outlineLevel="3" collapsed="false">
      <c r="A1082" s="97" t="s">
        <v>728</v>
      </c>
      <c r="B1082" s="104" t="s">
        <v>306</v>
      </c>
      <c r="C1082" s="104" t="s">
        <v>737</v>
      </c>
      <c r="D1082" s="98" t="s">
        <v>364</v>
      </c>
      <c r="E1082" s="104" t="s">
        <v>334</v>
      </c>
      <c r="F1082" s="99" t="n">
        <v>8686</v>
      </c>
    </row>
    <row r="1083" customFormat="false" ht="12" hidden="false" customHeight="false" outlineLevel="3" collapsed="false">
      <c r="A1083" s="97" t="s">
        <v>728</v>
      </c>
      <c r="B1083" s="104" t="s">
        <v>306</v>
      </c>
      <c r="C1083" s="104" t="s">
        <v>737</v>
      </c>
      <c r="D1083" s="98" t="s">
        <v>364</v>
      </c>
      <c r="E1083" s="104" t="s">
        <v>335</v>
      </c>
      <c r="F1083" s="99" t="n">
        <v>94</v>
      </c>
    </row>
    <row r="1084" customFormat="false" ht="12" hidden="false" customHeight="false" outlineLevel="3" collapsed="false">
      <c r="A1084" s="97" t="s">
        <v>728</v>
      </c>
      <c r="B1084" s="104" t="s">
        <v>306</v>
      </c>
      <c r="C1084" s="104" t="s">
        <v>737</v>
      </c>
      <c r="D1084" s="98" t="s">
        <v>364</v>
      </c>
      <c r="E1084" s="104" t="s">
        <v>336</v>
      </c>
      <c r="F1084" s="99" t="n">
        <v>370</v>
      </c>
    </row>
    <row r="1085" customFormat="false" ht="12" hidden="false" customHeight="false" outlineLevel="3" collapsed="false">
      <c r="A1085" s="97" t="s">
        <v>728</v>
      </c>
      <c r="B1085" s="104" t="s">
        <v>306</v>
      </c>
      <c r="C1085" s="104" t="s">
        <v>737</v>
      </c>
      <c r="D1085" s="98" t="s">
        <v>364</v>
      </c>
      <c r="E1085" s="104" t="s">
        <v>337</v>
      </c>
      <c r="F1085" s="99" t="n">
        <v>47</v>
      </c>
    </row>
    <row r="1086" customFormat="false" ht="12" hidden="false" customHeight="false" outlineLevel="3" collapsed="false">
      <c r="A1086" s="97" t="s">
        <v>728</v>
      </c>
      <c r="B1086" s="104" t="s">
        <v>306</v>
      </c>
      <c r="C1086" s="104" t="s">
        <v>737</v>
      </c>
      <c r="D1086" s="98" t="s">
        <v>364</v>
      </c>
      <c r="E1086" s="104" t="s">
        <v>348</v>
      </c>
      <c r="F1086" s="99" t="n">
        <v>4556</v>
      </c>
    </row>
    <row r="1087" customFormat="false" ht="12" hidden="false" customHeight="false" outlineLevel="3" collapsed="false">
      <c r="A1087" s="97" t="s">
        <v>728</v>
      </c>
      <c r="B1087" s="104" t="s">
        <v>306</v>
      </c>
      <c r="C1087" s="104" t="s">
        <v>737</v>
      </c>
      <c r="D1087" s="98" t="s">
        <v>364</v>
      </c>
      <c r="E1087" s="104" t="s">
        <v>348</v>
      </c>
      <c r="F1087" s="99" t="n">
        <v>2635</v>
      </c>
    </row>
    <row r="1088" customFormat="false" ht="12" hidden="false" customHeight="false" outlineLevel="2" collapsed="false">
      <c r="B1088" s="104"/>
      <c r="C1088" s="101" t="s">
        <v>738</v>
      </c>
      <c r="E1088" s="104"/>
      <c r="F1088" s="99" t="n">
        <f aca="false">SUBTOTAL(9,F1082:F1087)</f>
        <v>16388</v>
      </c>
    </row>
    <row r="1089" customFormat="false" ht="12" hidden="false" customHeight="false" outlineLevel="3" collapsed="false">
      <c r="A1089" s="97" t="s">
        <v>728</v>
      </c>
      <c r="B1089" s="104" t="s">
        <v>306</v>
      </c>
      <c r="C1089" s="104" t="s">
        <v>739</v>
      </c>
      <c r="D1089" s="98" t="s">
        <v>364</v>
      </c>
      <c r="E1089" s="104" t="s">
        <v>334</v>
      </c>
      <c r="F1089" s="99" t="n">
        <v>2462</v>
      </c>
    </row>
    <row r="1090" customFormat="false" ht="12" hidden="false" customHeight="false" outlineLevel="3" collapsed="false">
      <c r="A1090" s="97" t="s">
        <v>728</v>
      </c>
      <c r="B1090" s="104" t="s">
        <v>306</v>
      </c>
      <c r="C1090" s="104" t="s">
        <v>739</v>
      </c>
      <c r="D1090" s="98" t="s">
        <v>364</v>
      </c>
      <c r="E1090" s="104" t="s">
        <v>335</v>
      </c>
      <c r="F1090" s="99" t="n">
        <v>24</v>
      </c>
    </row>
    <row r="1091" customFormat="false" ht="12" hidden="false" customHeight="false" outlineLevel="3" collapsed="false">
      <c r="A1091" s="97" t="s">
        <v>728</v>
      </c>
      <c r="B1091" s="104" t="s">
        <v>306</v>
      </c>
      <c r="C1091" s="104" t="s">
        <v>739</v>
      </c>
      <c r="D1091" s="98" t="s">
        <v>364</v>
      </c>
      <c r="E1091" s="104" t="s">
        <v>336</v>
      </c>
      <c r="F1091" s="99" t="n">
        <v>97</v>
      </c>
    </row>
    <row r="1092" customFormat="false" ht="12" hidden="false" customHeight="false" outlineLevel="3" collapsed="false">
      <c r="A1092" s="97" t="s">
        <v>728</v>
      </c>
      <c r="B1092" s="104" t="s">
        <v>306</v>
      </c>
      <c r="C1092" s="104" t="s">
        <v>739</v>
      </c>
      <c r="D1092" s="98" t="s">
        <v>364</v>
      </c>
      <c r="E1092" s="104" t="s">
        <v>337</v>
      </c>
      <c r="F1092" s="99" t="n">
        <v>12</v>
      </c>
    </row>
    <row r="1093" customFormat="false" ht="12" hidden="false" customHeight="false" outlineLevel="3" collapsed="false">
      <c r="A1093" s="97" t="s">
        <v>728</v>
      </c>
      <c r="B1093" s="104" t="s">
        <v>306</v>
      </c>
      <c r="C1093" s="104" t="s">
        <v>739</v>
      </c>
      <c r="D1093" s="98" t="s">
        <v>364</v>
      </c>
      <c r="E1093" s="104" t="s">
        <v>348</v>
      </c>
      <c r="F1093" s="99" t="n">
        <v>1199</v>
      </c>
    </row>
    <row r="1094" customFormat="false" ht="12" hidden="false" customHeight="false" outlineLevel="3" collapsed="false">
      <c r="A1094" s="97" t="s">
        <v>728</v>
      </c>
      <c r="B1094" s="104" t="s">
        <v>306</v>
      </c>
      <c r="C1094" s="104" t="s">
        <v>739</v>
      </c>
      <c r="D1094" s="98" t="s">
        <v>364</v>
      </c>
      <c r="E1094" s="104" t="s">
        <v>348</v>
      </c>
      <c r="F1094" s="99" t="n">
        <v>139</v>
      </c>
    </row>
    <row r="1095" customFormat="false" ht="12" hidden="false" customHeight="false" outlineLevel="2" collapsed="false">
      <c r="B1095" s="104"/>
      <c r="C1095" s="101" t="s">
        <v>740</v>
      </c>
      <c r="E1095" s="104"/>
      <c r="F1095" s="99" t="n">
        <f aca="false">SUBTOTAL(9,F1089:F1094)</f>
        <v>3933</v>
      </c>
    </row>
    <row r="1096" customFormat="false" ht="12" hidden="false" customHeight="false" outlineLevel="3" collapsed="false">
      <c r="A1096" s="97" t="s">
        <v>728</v>
      </c>
      <c r="B1096" s="104" t="s">
        <v>306</v>
      </c>
      <c r="C1096" s="104" t="s">
        <v>741</v>
      </c>
      <c r="D1096" s="98" t="s">
        <v>364</v>
      </c>
      <c r="E1096" s="104" t="s">
        <v>334</v>
      </c>
      <c r="F1096" s="99" t="n">
        <v>11883</v>
      </c>
    </row>
    <row r="1097" customFormat="false" ht="12" hidden="false" customHeight="false" outlineLevel="3" collapsed="false">
      <c r="A1097" s="97" t="s">
        <v>728</v>
      </c>
      <c r="B1097" s="104" t="s">
        <v>306</v>
      </c>
      <c r="C1097" s="104" t="s">
        <v>741</v>
      </c>
      <c r="D1097" s="98" t="s">
        <v>364</v>
      </c>
      <c r="E1097" s="104" t="s">
        <v>335</v>
      </c>
      <c r="F1097" s="99" t="n">
        <v>5194</v>
      </c>
    </row>
    <row r="1098" customFormat="false" ht="12" hidden="false" customHeight="false" outlineLevel="3" collapsed="false">
      <c r="A1098" s="97" t="s">
        <v>728</v>
      </c>
      <c r="B1098" s="104" t="s">
        <v>306</v>
      </c>
      <c r="C1098" s="104" t="s">
        <v>741</v>
      </c>
      <c r="D1098" s="98" t="s">
        <v>364</v>
      </c>
      <c r="E1098" s="104" t="s">
        <v>336</v>
      </c>
      <c r="F1098" s="99" t="n">
        <v>4367</v>
      </c>
    </row>
    <row r="1099" customFormat="false" ht="12" hidden="false" customHeight="false" outlineLevel="3" collapsed="false">
      <c r="A1099" s="97" t="s">
        <v>728</v>
      </c>
      <c r="B1099" s="104" t="s">
        <v>306</v>
      </c>
      <c r="C1099" s="104" t="s">
        <v>741</v>
      </c>
      <c r="D1099" s="98" t="s">
        <v>364</v>
      </c>
      <c r="E1099" s="104" t="s">
        <v>337</v>
      </c>
      <c r="F1099" s="99" t="n">
        <v>4690</v>
      </c>
    </row>
    <row r="1100" customFormat="false" ht="12" hidden="false" customHeight="false" outlineLevel="3" collapsed="false">
      <c r="A1100" s="97" t="s">
        <v>728</v>
      </c>
      <c r="B1100" s="104" t="s">
        <v>306</v>
      </c>
      <c r="C1100" s="104" t="s">
        <v>741</v>
      </c>
      <c r="D1100" s="98" t="s">
        <v>364</v>
      </c>
      <c r="E1100" s="104" t="s">
        <v>348</v>
      </c>
      <c r="F1100" s="99" t="n">
        <v>2850</v>
      </c>
    </row>
    <row r="1101" customFormat="false" ht="12" hidden="false" customHeight="false" outlineLevel="3" collapsed="false">
      <c r="A1101" s="97" t="s">
        <v>728</v>
      </c>
      <c r="B1101" s="104" t="s">
        <v>306</v>
      </c>
      <c r="C1101" s="104" t="s">
        <v>741</v>
      </c>
      <c r="D1101" s="98" t="s">
        <v>364</v>
      </c>
      <c r="E1101" s="104" t="s">
        <v>348</v>
      </c>
      <c r="F1101" s="99" t="n">
        <v>331</v>
      </c>
    </row>
    <row r="1102" customFormat="false" ht="12" hidden="false" customHeight="false" outlineLevel="2" collapsed="false">
      <c r="B1102" s="104"/>
      <c r="C1102" s="101" t="s">
        <v>742</v>
      </c>
      <c r="E1102" s="104"/>
      <c r="F1102" s="99" t="n">
        <f aca="false">SUBTOTAL(9,F1096:F1101)</f>
        <v>29315</v>
      </c>
    </row>
    <row r="1103" customFormat="false" ht="12" hidden="false" customHeight="false" outlineLevel="3" collapsed="false">
      <c r="A1103" s="97" t="s">
        <v>728</v>
      </c>
      <c r="B1103" s="104" t="s">
        <v>306</v>
      </c>
      <c r="C1103" s="104" t="s">
        <v>743</v>
      </c>
      <c r="D1103" s="98" t="s">
        <v>364</v>
      </c>
      <c r="E1103" s="104" t="s">
        <v>334</v>
      </c>
      <c r="F1103" s="99" t="n">
        <v>11663</v>
      </c>
    </row>
    <row r="1104" customFormat="false" ht="12" hidden="false" customHeight="false" outlineLevel="3" collapsed="false">
      <c r="A1104" s="97" t="s">
        <v>728</v>
      </c>
      <c r="B1104" s="104" t="s">
        <v>306</v>
      </c>
      <c r="C1104" s="104" t="s">
        <v>743</v>
      </c>
      <c r="D1104" s="98" t="s">
        <v>364</v>
      </c>
      <c r="E1104" s="104" t="s">
        <v>335</v>
      </c>
      <c r="F1104" s="99" t="n">
        <v>117</v>
      </c>
    </row>
    <row r="1105" customFormat="false" ht="12" hidden="false" customHeight="false" outlineLevel="3" collapsed="false">
      <c r="A1105" s="97" t="s">
        <v>728</v>
      </c>
      <c r="B1105" s="104" t="s">
        <v>306</v>
      </c>
      <c r="C1105" s="104" t="s">
        <v>743</v>
      </c>
      <c r="D1105" s="98" t="s">
        <v>364</v>
      </c>
      <c r="E1105" s="104" t="s">
        <v>336</v>
      </c>
      <c r="F1105" s="99" t="n">
        <v>461</v>
      </c>
    </row>
    <row r="1106" customFormat="false" ht="12" hidden="false" customHeight="false" outlineLevel="3" collapsed="false">
      <c r="A1106" s="97" t="s">
        <v>728</v>
      </c>
      <c r="B1106" s="104" t="s">
        <v>306</v>
      </c>
      <c r="C1106" s="104" t="s">
        <v>743</v>
      </c>
      <c r="D1106" s="98" t="s">
        <v>364</v>
      </c>
      <c r="E1106" s="104" t="s">
        <v>337</v>
      </c>
      <c r="F1106" s="99" t="n">
        <v>59</v>
      </c>
    </row>
    <row r="1107" customFormat="false" ht="12" hidden="false" customHeight="false" outlineLevel="3" collapsed="false">
      <c r="A1107" s="97" t="s">
        <v>728</v>
      </c>
      <c r="B1107" s="104" t="s">
        <v>306</v>
      </c>
      <c r="C1107" s="104" t="s">
        <v>743</v>
      </c>
      <c r="D1107" s="98" t="s">
        <v>364</v>
      </c>
      <c r="E1107" s="104" t="s">
        <v>348</v>
      </c>
      <c r="F1107" s="99" t="n">
        <v>5677</v>
      </c>
    </row>
    <row r="1108" customFormat="false" ht="12" hidden="false" customHeight="false" outlineLevel="3" collapsed="false">
      <c r="A1108" s="97" t="s">
        <v>728</v>
      </c>
      <c r="B1108" s="104" t="s">
        <v>306</v>
      </c>
      <c r="C1108" s="104" t="s">
        <v>743</v>
      </c>
      <c r="D1108" s="98" t="s">
        <v>364</v>
      </c>
      <c r="E1108" s="104" t="s">
        <v>348</v>
      </c>
      <c r="F1108" s="99" t="n">
        <v>661</v>
      </c>
    </row>
    <row r="1109" customFormat="false" ht="12" hidden="false" customHeight="false" outlineLevel="2" collapsed="false">
      <c r="B1109" s="104"/>
      <c r="C1109" s="101" t="s">
        <v>744</v>
      </c>
      <c r="E1109" s="104"/>
      <c r="F1109" s="99" t="n">
        <f aca="false">SUBTOTAL(9,F1103:F1108)</f>
        <v>18638</v>
      </c>
    </row>
    <row r="1110" customFormat="false" ht="12" hidden="false" customHeight="false" outlineLevel="3" collapsed="false">
      <c r="A1110" s="97" t="s">
        <v>728</v>
      </c>
      <c r="B1110" s="104" t="s">
        <v>306</v>
      </c>
      <c r="C1110" s="104" t="s">
        <v>745</v>
      </c>
      <c r="D1110" s="98" t="s">
        <v>364</v>
      </c>
      <c r="E1110" s="104" t="s">
        <v>334</v>
      </c>
      <c r="F1110" s="99" t="n">
        <v>0</v>
      </c>
    </row>
    <row r="1111" customFormat="false" ht="12" hidden="false" customHeight="false" outlineLevel="3" collapsed="false">
      <c r="A1111" s="97" t="s">
        <v>728</v>
      </c>
      <c r="B1111" s="104" t="s">
        <v>306</v>
      </c>
      <c r="C1111" s="104" t="s">
        <v>745</v>
      </c>
      <c r="D1111" s="98" t="s">
        <v>364</v>
      </c>
      <c r="E1111" s="104" t="s">
        <v>335</v>
      </c>
      <c r="F1111" s="99" t="n">
        <v>0</v>
      </c>
    </row>
    <row r="1112" customFormat="false" ht="12" hidden="false" customHeight="false" outlineLevel="3" collapsed="false">
      <c r="A1112" s="97" t="s">
        <v>728</v>
      </c>
      <c r="B1112" s="104" t="s">
        <v>306</v>
      </c>
      <c r="C1112" s="104" t="s">
        <v>745</v>
      </c>
      <c r="D1112" s="98" t="s">
        <v>364</v>
      </c>
      <c r="E1112" s="104" t="s">
        <v>336</v>
      </c>
      <c r="F1112" s="99" t="n">
        <v>0</v>
      </c>
    </row>
    <row r="1113" customFormat="false" ht="12" hidden="false" customHeight="false" outlineLevel="3" collapsed="false">
      <c r="A1113" s="97" t="s">
        <v>728</v>
      </c>
      <c r="B1113" s="104" t="s">
        <v>306</v>
      </c>
      <c r="C1113" s="104" t="s">
        <v>745</v>
      </c>
      <c r="D1113" s="98" t="s">
        <v>364</v>
      </c>
      <c r="E1113" s="104" t="s">
        <v>337</v>
      </c>
      <c r="F1113" s="99" t="n">
        <v>0</v>
      </c>
    </row>
    <row r="1114" customFormat="false" ht="12" hidden="false" customHeight="false" outlineLevel="3" collapsed="false">
      <c r="A1114" s="97" t="s">
        <v>728</v>
      </c>
      <c r="B1114" s="104" t="s">
        <v>306</v>
      </c>
      <c r="C1114" s="104" t="s">
        <v>745</v>
      </c>
      <c r="D1114" s="98" t="s">
        <v>364</v>
      </c>
      <c r="E1114" s="104" t="s">
        <v>348</v>
      </c>
      <c r="F1114" s="99" t="n">
        <v>0</v>
      </c>
    </row>
    <row r="1115" customFormat="false" ht="12" hidden="false" customHeight="false" outlineLevel="3" collapsed="false">
      <c r="A1115" s="97" t="s">
        <v>728</v>
      </c>
      <c r="B1115" s="104" t="s">
        <v>306</v>
      </c>
      <c r="C1115" s="104" t="s">
        <v>745</v>
      </c>
      <c r="D1115" s="98" t="s">
        <v>364</v>
      </c>
      <c r="E1115" s="104" t="s">
        <v>348</v>
      </c>
      <c r="F1115" s="99" t="n">
        <v>0</v>
      </c>
    </row>
    <row r="1116" customFormat="false" ht="12" hidden="false" customHeight="false" outlineLevel="2" collapsed="false">
      <c r="B1116" s="104"/>
      <c r="C1116" s="101" t="s">
        <v>746</v>
      </c>
      <c r="E1116" s="104"/>
      <c r="F1116" s="99" t="n">
        <f aca="false">SUBTOTAL(9,F1110:F1115)</f>
        <v>0</v>
      </c>
    </row>
    <row r="1117" customFormat="false" ht="12" hidden="false" customHeight="false" outlineLevel="3" collapsed="false">
      <c r="A1117" s="97" t="s">
        <v>728</v>
      </c>
      <c r="B1117" s="104" t="s">
        <v>306</v>
      </c>
      <c r="C1117" s="104" t="s">
        <v>747</v>
      </c>
      <c r="D1117" s="98" t="s">
        <v>364</v>
      </c>
      <c r="E1117" s="104" t="s">
        <v>334</v>
      </c>
      <c r="F1117" s="99" t="n">
        <v>0</v>
      </c>
    </row>
    <row r="1118" customFormat="false" ht="12" hidden="false" customHeight="false" outlineLevel="3" collapsed="false">
      <c r="A1118" s="97" t="s">
        <v>728</v>
      </c>
      <c r="B1118" s="104" t="s">
        <v>306</v>
      </c>
      <c r="C1118" s="104" t="s">
        <v>747</v>
      </c>
      <c r="D1118" s="98" t="s">
        <v>364</v>
      </c>
      <c r="E1118" s="104" t="s">
        <v>335</v>
      </c>
      <c r="F1118" s="99" t="n">
        <v>0</v>
      </c>
    </row>
    <row r="1119" customFormat="false" ht="12" hidden="false" customHeight="false" outlineLevel="3" collapsed="false">
      <c r="A1119" s="97" t="s">
        <v>728</v>
      </c>
      <c r="B1119" s="104" t="s">
        <v>306</v>
      </c>
      <c r="C1119" s="104" t="s">
        <v>747</v>
      </c>
      <c r="D1119" s="98" t="s">
        <v>364</v>
      </c>
      <c r="E1119" s="104" t="s">
        <v>336</v>
      </c>
      <c r="F1119" s="99" t="n">
        <v>0</v>
      </c>
    </row>
    <row r="1120" customFormat="false" ht="12" hidden="false" customHeight="false" outlineLevel="3" collapsed="false">
      <c r="A1120" s="97" t="s">
        <v>728</v>
      </c>
      <c r="B1120" s="104" t="s">
        <v>306</v>
      </c>
      <c r="C1120" s="104" t="s">
        <v>747</v>
      </c>
      <c r="D1120" s="98" t="s">
        <v>364</v>
      </c>
      <c r="E1120" s="104" t="s">
        <v>337</v>
      </c>
      <c r="F1120" s="99" t="n">
        <v>0</v>
      </c>
    </row>
    <row r="1121" customFormat="false" ht="12" hidden="false" customHeight="false" outlineLevel="3" collapsed="false">
      <c r="A1121" s="97" t="s">
        <v>728</v>
      </c>
      <c r="B1121" s="104" t="s">
        <v>306</v>
      </c>
      <c r="C1121" s="104" t="s">
        <v>747</v>
      </c>
      <c r="D1121" s="98" t="s">
        <v>364</v>
      </c>
      <c r="E1121" s="104" t="s">
        <v>348</v>
      </c>
      <c r="F1121" s="99" t="n">
        <v>0</v>
      </c>
    </row>
    <row r="1122" customFormat="false" ht="12" hidden="false" customHeight="false" outlineLevel="3" collapsed="false">
      <c r="A1122" s="97" t="s">
        <v>728</v>
      </c>
      <c r="B1122" s="104" t="s">
        <v>306</v>
      </c>
      <c r="C1122" s="104" t="s">
        <v>747</v>
      </c>
      <c r="D1122" s="98" t="s">
        <v>364</v>
      </c>
      <c r="E1122" s="104" t="s">
        <v>348</v>
      </c>
      <c r="F1122" s="99" t="n">
        <v>0</v>
      </c>
    </row>
    <row r="1123" customFormat="false" ht="12" hidden="false" customHeight="false" outlineLevel="2" collapsed="false">
      <c r="B1123" s="104"/>
      <c r="C1123" s="101" t="s">
        <v>748</v>
      </c>
      <c r="E1123" s="104"/>
      <c r="F1123" s="99" t="n">
        <f aca="false">SUBTOTAL(9,F1117:F1122)</f>
        <v>0</v>
      </c>
    </row>
    <row r="1124" customFormat="false" ht="12" hidden="false" customHeight="false" outlineLevel="3" collapsed="false">
      <c r="A1124" s="97" t="s">
        <v>728</v>
      </c>
      <c r="B1124" s="104" t="s">
        <v>306</v>
      </c>
      <c r="C1124" s="104" t="s">
        <v>749</v>
      </c>
      <c r="D1124" s="98" t="s">
        <v>364</v>
      </c>
      <c r="E1124" s="104" t="s">
        <v>334</v>
      </c>
      <c r="F1124" s="99" t="n">
        <v>24</v>
      </c>
    </row>
    <row r="1125" customFormat="false" ht="12" hidden="false" customHeight="false" outlineLevel="3" collapsed="false">
      <c r="A1125" s="97" t="s">
        <v>728</v>
      </c>
      <c r="B1125" s="104" t="s">
        <v>306</v>
      </c>
      <c r="C1125" s="104" t="s">
        <v>749</v>
      </c>
      <c r="D1125" s="98" t="s">
        <v>364</v>
      </c>
      <c r="E1125" s="104" t="s">
        <v>335</v>
      </c>
      <c r="F1125" s="99" t="n">
        <v>0</v>
      </c>
    </row>
    <row r="1126" customFormat="false" ht="12" hidden="false" customHeight="false" outlineLevel="3" collapsed="false">
      <c r="A1126" s="97" t="s">
        <v>728</v>
      </c>
      <c r="B1126" s="104" t="s">
        <v>306</v>
      </c>
      <c r="C1126" s="104" t="s">
        <v>749</v>
      </c>
      <c r="D1126" s="98" t="s">
        <v>364</v>
      </c>
      <c r="E1126" s="104" t="s">
        <v>336</v>
      </c>
      <c r="F1126" s="99" t="n">
        <v>0</v>
      </c>
    </row>
    <row r="1127" customFormat="false" ht="12" hidden="false" customHeight="false" outlineLevel="3" collapsed="false">
      <c r="A1127" s="97" t="s">
        <v>728</v>
      </c>
      <c r="B1127" s="104" t="s">
        <v>306</v>
      </c>
      <c r="C1127" s="104" t="s">
        <v>749</v>
      </c>
      <c r="D1127" s="98" t="s">
        <v>364</v>
      </c>
      <c r="E1127" s="104" t="s">
        <v>337</v>
      </c>
      <c r="F1127" s="99" t="n">
        <v>0</v>
      </c>
    </row>
    <row r="1128" customFormat="false" ht="12" hidden="false" customHeight="false" outlineLevel="3" collapsed="false">
      <c r="A1128" s="97" t="s">
        <v>728</v>
      </c>
      <c r="B1128" s="104" t="s">
        <v>306</v>
      </c>
      <c r="C1128" s="104" t="s">
        <v>749</v>
      </c>
      <c r="D1128" s="98" t="s">
        <v>364</v>
      </c>
      <c r="E1128" s="104" t="s">
        <v>348</v>
      </c>
      <c r="F1128" s="99" t="n">
        <v>12</v>
      </c>
    </row>
    <row r="1129" customFormat="false" ht="12" hidden="false" customHeight="false" outlineLevel="3" collapsed="false">
      <c r="A1129" s="97" t="s">
        <v>728</v>
      </c>
      <c r="B1129" s="104" t="s">
        <v>306</v>
      </c>
      <c r="C1129" s="104" t="s">
        <v>749</v>
      </c>
      <c r="D1129" s="98" t="s">
        <v>364</v>
      </c>
      <c r="E1129" s="104" t="s">
        <v>348</v>
      </c>
      <c r="F1129" s="99" t="n">
        <v>1</v>
      </c>
    </row>
    <row r="1130" customFormat="false" ht="12" hidden="false" customHeight="false" outlineLevel="2" collapsed="false">
      <c r="B1130" s="104"/>
      <c r="C1130" s="101" t="s">
        <v>750</v>
      </c>
      <c r="E1130" s="104"/>
      <c r="F1130" s="99" t="n">
        <f aca="false">SUBTOTAL(9,F1124:F1129)</f>
        <v>37</v>
      </c>
    </row>
    <row r="1131" customFormat="false" ht="12" hidden="false" customHeight="false" outlineLevel="3" collapsed="false">
      <c r="A1131" s="97" t="s">
        <v>728</v>
      </c>
      <c r="B1131" s="104" t="s">
        <v>306</v>
      </c>
      <c r="C1131" s="104" t="s">
        <v>751</v>
      </c>
      <c r="D1131" s="98" t="s">
        <v>364</v>
      </c>
      <c r="E1131" s="104" t="s">
        <v>334</v>
      </c>
      <c r="F1131" s="99" t="n">
        <v>807</v>
      </c>
    </row>
    <row r="1132" customFormat="false" ht="12" hidden="false" customHeight="false" outlineLevel="3" collapsed="false">
      <c r="A1132" s="97" t="s">
        <v>728</v>
      </c>
      <c r="B1132" s="104" t="s">
        <v>306</v>
      </c>
      <c r="C1132" s="104" t="s">
        <v>751</v>
      </c>
      <c r="D1132" s="98" t="s">
        <v>364</v>
      </c>
      <c r="E1132" s="104" t="s">
        <v>335</v>
      </c>
      <c r="F1132" s="99" t="n">
        <v>4</v>
      </c>
    </row>
    <row r="1133" customFormat="false" ht="12" hidden="false" customHeight="false" outlineLevel="3" collapsed="false">
      <c r="A1133" s="97" t="s">
        <v>728</v>
      </c>
      <c r="B1133" s="104" t="s">
        <v>306</v>
      </c>
      <c r="C1133" s="104" t="s">
        <v>751</v>
      </c>
      <c r="D1133" s="98" t="s">
        <v>364</v>
      </c>
      <c r="E1133" s="104" t="s">
        <v>336</v>
      </c>
      <c r="F1133" s="99" t="n">
        <v>33</v>
      </c>
    </row>
    <row r="1134" customFormat="false" ht="12" hidden="false" customHeight="false" outlineLevel="3" collapsed="false">
      <c r="A1134" s="97" t="s">
        <v>728</v>
      </c>
      <c r="B1134" s="104" t="s">
        <v>306</v>
      </c>
      <c r="C1134" s="104" t="s">
        <v>751</v>
      </c>
      <c r="D1134" s="98" t="s">
        <v>364</v>
      </c>
      <c r="E1134" s="104" t="s">
        <v>337</v>
      </c>
      <c r="F1134" s="99" t="n">
        <v>0</v>
      </c>
    </row>
    <row r="1135" customFormat="false" ht="12" hidden="false" customHeight="false" outlineLevel="3" collapsed="false">
      <c r="A1135" s="97" t="s">
        <v>728</v>
      </c>
      <c r="B1135" s="104" t="s">
        <v>306</v>
      </c>
      <c r="C1135" s="104" t="s">
        <v>751</v>
      </c>
      <c r="D1135" s="98" t="s">
        <v>364</v>
      </c>
      <c r="E1135" s="104" t="s">
        <v>348</v>
      </c>
      <c r="F1135" s="99" t="n">
        <v>237</v>
      </c>
    </row>
    <row r="1136" customFormat="false" ht="12" hidden="false" customHeight="false" outlineLevel="3" collapsed="false">
      <c r="A1136" s="97" t="s">
        <v>728</v>
      </c>
      <c r="B1136" s="104" t="s">
        <v>306</v>
      </c>
      <c r="C1136" s="104" t="s">
        <v>751</v>
      </c>
      <c r="D1136" s="98" t="s">
        <v>364</v>
      </c>
      <c r="E1136" s="104" t="s">
        <v>348</v>
      </c>
      <c r="F1136" s="99" t="n">
        <v>44</v>
      </c>
    </row>
    <row r="1137" customFormat="false" ht="12" hidden="false" customHeight="false" outlineLevel="2" collapsed="false">
      <c r="B1137" s="104"/>
      <c r="C1137" s="101" t="s">
        <v>752</v>
      </c>
      <c r="E1137" s="104"/>
      <c r="F1137" s="99" t="n">
        <f aca="false">SUBTOTAL(9,F1131:F1136)</f>
        <v>1125</v>
      </c>
    </row>
    <row r="1138" customFormat="false" ht="12" hidden="false" customHeight="false" outlineLevel="3" collapsed="false">
      <c r="A1138" s="97" t="s">
        <v>728</v>
      </c>
      <c r="B1138" s="104" t="s">
        <v>306</v>
      </c>
      <c r="C1138" s="104" t="s">
        <v>753</v>
      </c>
      <c r="D1138" s="98" t="s">
        <v>364</v>
      </c>
      <c r="E1138" s="104" t="s">
        <v>334</v>
      </c>
      <c r="F1138" s="99" t="n">
        <v>13301</v>
      </c>
    </row>
    <row r="1139" customFormat="false" ht="12" hidden="false" customHeight="false" outlineLevel="3" collapsed="false">
      <c r="A1139" s="97" t="s">
        <v>728</v>
      </c>
      <c r="B1139" s="104" t="s">
        <v>306</v>
      </c>
      <c r="C1139" s="104" t="s">
        <v>753</v>
      </c>
      <c r="D1139" s="98" t="s">
        <v>364</v>
      </c>
      <c r="E1139" s="104" t="s">
        <v>335</v>
      </c>
      <c r="F1139" s="99" t="n">
        <v>144</v>
      </c>
    </row>
    <row r="1140" customFormat="false" ht="12" hidden="false" customHeight="false" outlineLevel="3" collapsed="false">
      <c r="A1140" s="97" t="s">
        <v>728</v>
      </c>
      <c r="B1140" s="104" t="s">
        <v>306</v>
      </c>
      <c r="C1140" s="104" t="s">
        <v>753</v>
      </c>
      <c r="D1140" s="98" t="s">
        <v>364</v>
      </c>
      <c r="E1140" s="104" t="s">
        <v>336</v>
      </c>
      <c r="F1140" s="99" t="n">
        <v>567</v>
      </c>
    </row>
    <row r="1141" customFormat="false" ht="12" hidden="false" customHeight="false" outlineLevel="3" collapsed="false">
      <c r="A1141" s="97" t="s">
        <v>728</v>
      </c>
      <c r="B1141" s="104" t="s">
        <v>306</v>
      </c>
      <c r="C1141" s="104" t="s">
        <v>753</v>
      </c>
      <c r="D1141" s="98" t="s">
        <v>364</v>
      </c>
      <c r="E1141" s="104" t="s">
        <v>337</v>
      </c>
      <c r="F1141" s="99" t="n">
        <v>73</v>
      </c>
    </row>
    <row r="1142" customFormat="false" ht="12" hidden="false" customHeight="false" outlineLevel="3" collapsed="false">
      <c r="A1142" s="97" t="s">
        <v>728</v>
      </c>
      <c r="B1142" s="104" t="s">
        <v>306</v>
      </c>
      <c r="C1142" s="104" t="s">
        <v>753</v>
      </c>
      <c r="D1142" s="98" t="s">
        <v>364</v>
      </c>
      <c r="E1142" s="104" t="s">
        <v>348</v>
      </c>
      <c r="F1142" s="99" t="n">
        <v>6977</v>
      </c>
    </row>
    <row r="1143" customFormat="false" ht="12" hidden="false" customHeight="false" outlineLevel="3" collapsed="false">
      <c r="A1143" s="97" t="s">
        <v>728</v>
      </c>
      <c r="B1143" s="104" t="s">
        <v>306</v>
      </c>
      <c r="C1143" s="104" t="s">
        <v>753</v>
      </c>
      <c r="D1143" s="98" t="s">
        <v>364</v>
      </c>
      <c r="E1143" s="104" t="s">
        <v>348</v>
      </c>
      <c r="F1143" s="99" t="n">
        <v>4486</v>
      </c>
    </row>
    <row r="1144" customFormat="false" ht="12" hidden="false" customHeight="false" outlineLevel="2" collapsed="false">
      <c r="B1144" s="104"/>
      <c r="C1144" s="101" t="s">
        <v>754</v>
      </c>
      <c r="E1144" s="104"/>
      <c r="F1144" s="99" t="n">
        <f aca="false">SUBTOTAL(9,F1138:F1143)</f>
        <v>25548</v>
      </c>
    </row>
    <row r="1145" customFormat="false" ht="12" hidden="false" customHeight="false" outlineLevel="3" collapsed="false">
      <c r="A1145" s="97" t="s">
        <v>728</v>
      </c>
      <c r="B1145" s="104" t="s">
        <v>306</v>
      </c>
      <c r="C1145" s="104" t="s">
        <v>755</v>
      </c>
      <c r="D1145" s="98" t="s">
        <v>364</v>
      </c>
      <c r="E1145" s="104" t="s">
        <v>334</v>
      </c>
      <c r="F1145" s="99" t="n">
        <v>0</v>
      </c>
    </row>
    <row r="1146" customFormat="false" ht="12" hidden="false" customHeight="false" outlineLevel="3" collapsed="false">
      <c r="A1146" s="97" t="s">
        <v>728</v>
      </c>
      <c r="B1146" s="104" t="s">
        <v>306</v>
      </c>
      <c r="C1146" s="104" t="s">
        <v>755</v>
      </c>
      <c r="D1146" s="98" t="s">
        <v>364</v>
      </c>
      <c r="E1146" s="104" t="s">
        <v>335</v>
      </c>
      <c r="F1146" s="99" t="n">
        <v>0</v>
      </c>
    </row>
    <row r="1147" customFormat="false" ht="12" hidden="false" customHeight="false" outlineLevel="3" collapsed="false">
      <c r="A1147" s="97" t="s">
        <v>728</v>
      </c>
      <c r="B1147" s="104" t="s">
        <v>306</v>
      </c>
      <c r="C1147" s="104" t="s">
        <v>755</v>
      </c>
      <c r="D1147" s="98" t="s">
        <v>364</v>
      </c>
      <c r="E1147" s="104" t="s">
        <v>336</v>
      </c>
      <c r="F1147" s="99" t="n">
        <v>0</v>
      </c>
    </row>
    <row r="1148" customFormat="false" ht="12" hidden="false" customHeight="false" outlineLevel="3" collapsed="false">
      <c r="A1148" s="97" t="s">
        <v>728</v>
      </c>
      <c r="B1148" s="104" t="s">
        <v>306</v>
      </c>
      <c r="C1148" s="104" t="s">
        <v>755</v>
      </c>
      <c r="D1148" s="98" t="s">
        <v>364</v>
      </c>
      <c r="E1148" s="104" t="s">
        <v>337</v>
      </c>
      <c r="F1148" s="99" t="n">
        <v>0</v>
      </c>
    </row>
    <row r="1149" customFormat="false" ht="12" hidden="false" customHeight="false" outlineLevel="3" collapsed="false">
      <c r="A1149" s="97" t="s">
        <v>728</v>
      </c>
      <c r="B1149" s="104" t="s">
        <v>306</v>
      </c>
      <c r="C1149" s="104" t="s">
        <v>755</v>
      </c>
      <c r="D1149" s="98" t="s">
        <v>364</v>
      </c>
      <c r="E1149" s="104" t="s">
        <v>348</v>
      </c>
      <c r="F1149" s="99" t="n">
        <v>0</v>
      </c>
    </row>
    <row r="1150" customFormat="false" ht="12" hidden="false" customHeight="false" outlineLevel="3" collapsed="false">
      <c r="A1150" s="97" t="s">
        <v>728</v>
      </c>
      <c r="B1150" s="104" t="s">
        <v>306</v>
      </c>
      <c r="C1150" s="104" t="s">
        <v>755</v>
      </c>
      <c r="D1150" s="98" t="s">
        <v>364</v>
      </c>
      <c r="E1150" s="104" t="s">
        <v>348</v>
      </c>
      <c r="F1150" s="99" t="n">
        <v>0</v>
      </c>
    </row>
    <row r="1151" customFormat="false" ht="12" hidden="false" customHeight="false" outlineLevel="2" collapsed="false">
      <c r="B1151" s="104"/>
      <c r="C1151" s="101" t="s">
        <v>756</v>
      </c>
      <c r="E1151" s="104"/>
      <c r="F1151" s="99" t="n">
        <f aca="false">SUBTOTAL(9,F1145:F1150)</f>
        <v>0</v>
      </c>
    </row>
    <row r="1152" customFormat="false" ht="12" hidden="false" customHeight="false" outlineLevel="1" collapsed="false">
      <c r="B1152" s="101" t="s">
        <v>757</v>
      </c>
      <c r="C1152" s="104"/>
      <c r="E1152" s="104"/>
      <c r="F1152" s="99" t="n">
        <f aca="false">SUBTOTAL(9,F1054:F1150)</f>
        <v>123058</v>
      </c>
    </row>
    <row r="1153" customFormat="false" ht="12" hidden="false" customHeight="false" outlineLevel="3" collapsed="false">
      <c r="A1153" s="97" t="s">
        <v>132</v>
      </c>
      <c r="B1153" s="104" t="s">
        <v>131</v>
      </c>
      <c r="C1153" s="104" t="s">
        <v>370</v>
      </c>
      <c r="D1153" s="98" t="s">
        <v>364</v>
      </c>
      <c r="E1153" s="104" t="s">
        <v>348</v>
      </c>
      <c r="F1153" s="99" t="n">
        <v>1832</v>
      </c>
    </row>
    <row r="1154" customFormat="false" ht="12" hidden="false" customHeight="false" outlineLevel="2" collapsed="false">
      <c r="B1154" s="104"/>
      <c r="C1154" s="101" t="s">
        <v>371</v>
      </c>
      <c r="E1154" s="104"/>
      <c r="F1154" s="99" t="n">
        <f aca="false">SUBTOTAL(9,F1153)</f>
        <v>1832</v>
      </c>
    </row>
    <row r="1155" customFormat="false" ht="12" hidden="false" customHeight="false" outlineLevel="1" collapsed="false">
      <c r="B1155" s="101" t="s">
        <v>758</v>
      </c>
      <c r="C1155" s="104"/>
      <c r="E1155" s="104"/>
      <c r="F1155" s="99" t="n">
        <f aca="false">SUBTOTAL(9,F1153)</f>
        <v>1832</v>
      </c>
    </row>
    <row r="1156" customFormat="false" ht="12" hidden="false" customHeight="false" outlineLevel="3" collapsed="false">
      <c r="A1156" s="97" t="s">
        <v>134</v>
      </c>
      <c r="B1156" s="104" t="s">
        <v>133</v>
      </c>
      <c r="C1156" s="104" t="s">
        <v>367</v>
      </c>
      <c r="D1156" s="98" t="s">
        <v>364</v>
      </c>
      <c r="E1156" s="104" t="s">
        <v>334</v>
      </c>
      <c r="F1156" s="99" t="n">
        <v>37944</v>
      </c>
    </row>
    <row r="1157" customFormat="false" ht="12" hidden="false" customHeight="false" outlineLevel="3" collapsed="false">
      <c r="A1157" s="97" t="s">
        <v>134</v>
      </c>
      <c r="B1157" s="104" t="s">
        <v>133</v>
      </c>
      <c r="C1157" s="104" t="s">
        <v>367</v>
      </c>
      <c r="D1157" s="98" t="s">
        <v>364</v>
      </c>
      <c r="E1157" s="104" t="s">
        <v>335</v>
      </c>
      <c r="F1157" s="99" t="n">
        <v>22860</v>
      </c>
    </row>
    <row r="1158" customFormat="false" ht="12" hidden="false" customHeight="false" outlineLevel="3" collapsed="false">
      <c r="A1158" s="97" t="s">
        <v>134</v>
      </c>
      <c r="B1158" s="104" t="s">
        <v>133</v>
      </c>
      <c r="C1158" s="104" t="s">
        <v>367</v>
      </c>
      <c r="D1158" s="98" t="s">
        <v>364</v>
      </c>
      <c r="E1158" s="104" t="s">
        <v>336</v>
      </c>
      <c r="F1158" s="99" t="n">
        <v>2891</v>
      </c>
    </row>
    <row r="1159" customFormat="false" ht="12" hidden="false" customHeight="false" outlineLevel="3" collapsed="false">
      <c r="A1159" s="97" t="s">
        <v>134</v>
      </c>
      <c r="B1159" s="104" t="s">
        <v>133</v>
      </c>
      <c r="C1159" s="104" t="s">
        <v>367</v>
      </c>
      <c r="D1159" s="98" t="s">
        <v>364</v>
      </c>
      <c r="E1159" s="104" t="s">
        <v>337</v>
      </c>
      <c r="F1159" s="99" t="n">
        <v>425</v>
      </c>
    </row>
    <row r="1160" customFormat="false" ht="12" hidden="false" customHeight="false" outlineLevel="3" collapsed="false">
      <c r="A1160" s="97" t="s">
        <v>134</v>
      </c>
      <c r="B1160" s="104" t="s">
        <v>133</v>
      </c>
      <c r="C1160" s="104" t="s">
        <v>367</v>
      </c>
      <c r="D1160" s="98" t="s">
        <v>364</v>
      </c>
      <c r="E1160" s="104" t="s">
        <v>348</v>
      </c>
      <c r="F1160" s="99" t="n">
        <v>68870</v>
      </c>
    </row>
    <row r="1161" customFormat="false" ht="12" hidden="false" customHeight="false" outlineLevel="2" collapsed="false">
      <c r="B1161" s="104"/>
      <c r="C1161" s="101" t="s">
        <v>368</v>
      </c>
      <c r="E1161" s="104"/>
      <c r="F1161" s="99" t="n">
        <f aca="false">SUBTOTAL(9,F1156:F1160)</f>
        <v>132990</v>
      </c>
    </row>
    <row r="1162" customFormat="false" ht="12" hidden="false" customHeight="false" outlineLevel="1" collapsed="false">
      <c r="B1162" s="101" t="s">
        <v>759</v>
      </c>
      <c r="C1162" s="104"/>
      <c r="E1162" s="104"/>
      <c r="F1162" s="99" t="n">
        <f aca="false">SUBTOTAL(9,F1156:F1160)</f>
        <v>132990</v>
      </c>
    </row>
    <row r="1163" customFormat="false" ht="12" hidden="false" customHeight="false" outlineLevel="3" collapsed="false">
      <c r="A1163" s="97" t="s">
        <v>269</v>
      </c>
      <c r="B1163" s="104" t="s">
        <v>268</v>
      </c>
      <c r="C1163" s="104" t="s">
        <v>760</v>
      </c>
      <c r="D1163" s="98" t="s">
        <v>381</v>
      </c>
      <c r="E1163" s="104" t="s">
        <v>335</v>
      </c>
      <c r="F1163" s="99" t="n">
        <v>7349</v>
      </c>
    </row>
    <row r="1164" customFormat="false" ht="12" hidden="false" customHeight="false" outlineLevel="3" collapsed="false">
      <c r="A1164" s="97" t="s">
        <v>269</v>
      </c>
      <c r="B1164" s="104" t="s">
        <v>268</v>
      </c>
      <c r="C1164" s="104" t="s">
        <v>760</v>
      </c>
      <c r="D1164" s="98" t="s">
        <v>381</v>
      </c>
      <c r="E1164" s="104" t="s">
        <v>336</v>
      </c>
      <c r="F1164" s="99" t="n">
        <v>18</v>
      </c>
    </row>
    <row r="1165" customFormat="false" ht="12" hidden="false" customHeight="false" outlineLevel="2" collapsed="false">
      <c r="B1165" s="104"/>
      <c r="C1165" s="101" t="s">
        <v>761</v>
      </c>
      <c r="E1165" s="104"/>
      <c r="F1165" s="99" t="n">
        <f aca="false">SUBTOTAL(9,F1163:F1164)</f>
        <v>7367</v>
      </c>
    </row>
    <row r="1166" customFormat="false" ht="12" hidden="false" customHeight="false" outlineLevel="1" collapsed="false">
      <c r="B1166" s="101" t="s">
        <v>762</v>
      </c>
      <c r="C1166" s="104"/>
      <c r="E1166" s="104"/>
      <c r="F1166" s="99" t="n">
        <f aca="false">SUBTOTAL(9,F1163:F1164)</f>
        <v>7367</v>
      </c>
    </row>
    <row r="1167" customFormat="false" ht="12" hidden="false" customHeight="false" outlineLevel="3" collapsed="false">
      <c r="A1167" s="97" t="s">
        <v>136</v>
      </c>
      <c r="B1167" s="104" t="s">
        <v>135</v>
      </c>
      <c r="C1167" s="104" t="s">
        <v>363</v>
      </c>
      <c r="D1167" s="98" t="s">
        <v>364</v>
      </c>
      <c r="E1167" s="104" t="s">
        <v>334</v>
      </c>
      <c r="F1167" s="99" t="n">
        <v>4926</v>
      </c>
    </row>
    <row r="1168" customFormat="false" ht="12" hidden="false" customHeight="false" outlineLevel="3" collapsed="false">
      <c r="A1168" s="97" t="s">
        <v>136</v>
      </c>
      <c r="B1168" s="104" t="s">
        <v>135</v>
      </c>
      <c r="C1168" s="104" t="s">
        <v>363</v>
      </c>
      <c r="D1168" s="98" t="s">
        <v>364</v>
      </c>
      <c r="E1168" s="104" t="s">
        <v>335</v>
      </c>
      <c r="F1168" s="99" t="n">
        <v>29</v>
      </c>
    </row>
    <row r="1169" customFormat="false" ht="12" hidden="false" customHeight="false" outlineLevel="3" collapsed="false">
      <c r="A1169" s="97" t="s">
        <v>136</v>
      </c>
      <c r="B1169" s="104" t="s">
        <v>135</v>
      </c>
      <c r="C1169" s="104" t="s">
        <v>363</v>
      </c>
      <c r="D1169" s="98" t="s">
        <v>364</v>
      </c>
      <c r="E1169" s="104" t="s">
        <v>336</v>
      </c>
      <c r="F1169" s="99" t="n">
        <v>203</v>
      </c>
    </row>
    <row r="1170" customFormat="false" ht="12" hidden="false" customHeight="false" outlineLevel="3" collapsed="false">
      <c r="A1170" s="97" t="s">
        <v>136</v>
      </c>
      <c r="B1170" s="104" t="s">
        <v>135</v>
      </c>
      <c r="C1170" s="104" t="s">
        <v>363</v>
      </c>
      <c r="D1170" s="98" t="s">
        <v>364</v>
      </c>
      <c r="E1170" s="104" t="s">
        <v>337</v>
      </c>
      <c r="F1170" s="99" t="n">
        <v>1</v>
      </c>
    </row>
    <row r="1171" customFormat="false" ht="12" hidden="false" customHeight="false" outlineLevel="3" collapsed="false">
      <c r="A1171" s="97" t="s">
        <v>136</v>
      </c>
      <c r="B1171" s="104" t="s">
        <v>135</v>
      </c>
      <c r="C1171" s="104" t="s">
        <v>363</v>
      </c>
      <c r="D1171" s="98" t="s">
        <v>364</v>
      </c>
      <c r="E1171" s="104" t="s">
        <v>348</v>
      </c>
      <c r="F1171" s="99" t="n">
        <v>1823</v>
      </c>
    </row>
    <row r="1172" customFormat="false" ht="12" hidden="false" customHeight="false" outlineLevel="3" collapsed="false">
      <c r="A1172" s="97" t="s">
        <v>136</v>
      </c>
      <c r="B1172" s="104" t="s">
        <v>135</v>
      </c>
      <c r="C1172" s="104" t="s">
        <v>363</v>
      </c>
      <c r="D1172" s="98" t="s">
        <v>364</v>
      </c>
      <c r="E1172" s="104" t="s">
        <v>348</v>
      </c>
      <c r="F1172" s="99" t="n">
        <v>498</v>
      </c>
    </row>
    <row r="1173" customFormat="false" ht="12" hidden="false" customHeight="false" outlineLevel="2" collapsed="false">
      <c r="B1173" s="104"/>
      <c r="C1173" s="101" t="s">
        <v>365</v>
      </c>
      <c r="E1173" s="104"/>
      <c r="F1173" s="99" t="n">
        <f aca="false">SUBTOTAL(9,F1167:F1172)</f>
        <v>7480</v>
      </c>
    </row>
    <row r="1174" customFormat="false" ht="12" hidden="false" customHeight="false" outlineLevel="1" collapsed="false">
      <c r="B1174" s="101" t="s">
        <v>763</v>
      </c>
      <c r="C1174" s="104"/>
      <c r="E1174" s="104"/>
      <c r="F1174" s="99" t="n">
        <f aca="false">SUBTOTAL(9,F1167:F1172)</f>
        <v>7480</v>
      </c>
    </row>
    <row r="1175" customFormat="false" ht="12" hidden="false" customHeight="false" outlineLevel="3" collapsed="false">
      <c r="A1175" s="97" t="s">
        <v>138</v>
      </c>
      <c r="B1175" s="104" t="s">
        <v>137</v>
      </c>
      <c r="C1175" s="104" t="s">
        <v>363</v>
      </c>
      <c r="D1175" s="98" t="s">
        <v>364</v>
      </c>
      <c r="E1175" s="104" t="s">
        <v>334</v>
      </c>
      <c r="F1175" s="99" t="n">
        <v>6303</v>
      </c>
    </row>
    <row r="1176" customFormat="false" ht="12" hidden="false" customHeight="false" outlineLevel="3" collapsed="false">
      <c r="A1176" s="97" t="s">
        <v>138</v>
      </c>
      <c r="B1176" s="104" t="s">
        <v>137</v>
      </c>
      <c r="C1176" s="104" t="s">
        <v>363</v>
      </c>
      <c r="D1176" s="98" t="s">
        <v>364</v>
      </c>
      <c r="E1176" s="104" t="s">
        <v>335</v>
      </c>
      <c r="F1176" s="99" t="n">
        <v>38</v>
      </c>
    </row>
    <row r="1177" customFormat="false" ht="12" hidden="false" customHeight="false" outlineLevel="3" collapsed="false">
      <c r="A1177" s="97" t="s">
        <v>138</v>
      </c>
      <c r="B1177" s="104" t="s">
        <v>137</v>
      </c>
      <c r="C1177" s="104" t="s">
        <v>363</v>
      </c>
      <c r="D1177" s="98" t="s">
        <v>364</v>
      </c>
      <c r="E1177" s="104" t="s">
        <v>336</v>
      </c>
      <c r="F1177" s="99" t="n">
        <v>260</v>
      </c>
    </row>
    <row r="1178" customFormat="false" ht="12" hidden="false" customHeight="false" outlineLevel="3" collapsed="false">
      <c r="A1178" s="97" t="s">
        <v>138</v>
      </c>
      <c r="B1178" s="104" t="s">
        <v>137</v>
      </c>
      <c r="C1178" s="104" t="s">
        <v>363</v>
      </c>
      <c r="D1178" s="98" t="s">
        <v>364</v>
      </c>
      <c r="E1178" s="104" t="s">
        <v>337</v>
      </c>
      <c r="F1178" s="99" t="n">
        <v>2</v>
      </c>
    </row>
    <row r="1179" customFormat="false" ht="12" hidden="false" customHeight="false" outlineLevel="3" collapsed="false">
      <c r="A1179" s="97" t="s">
        <v>138</v>
      </c>
      <c r="B1179" s="104" t="s">
        <v>137</v>
      </c>
      <c r="C1179" s="104" t="s">
        <v>363</v>
      </c>
      <c r="D1179" s="98" t="s">
        <v>364</v>
      </c>
      <c r="E1179" s="104" t="s">
        <v>348</v>
      </c>
      <c r="F1179" s="99" t="n">
        <v>2332</v>
      </c>
    </row>
    <row r="1180" customFormat="false" ht="12" hidden="false" customHeight="false" outlineLevel="3" collapsed="false">
      <c r="A1180" s="97" t="s">
        <v>138</v>
      </c>
      <c r="B1180" s="104" t="s">
        <v>137</v>
      </c>
      <c r="C1180" s="104" t="s">
        <v>363</v>
      </c>
      <c r="D1180" s="98" t="s">
        <v>364</v>
      </c>
      <c r="E1180" s="104" t="s">
        <v>348</v>
      </c>
      <c r="F1180" s="99" t="n">
        <v>638</v>
      </c>
    </row>
    <row r="1181" customFormat="false" ht="12" hidden="false" customHeight="false" outlineLevel="2" collapsed="false">
      <c r="B1181" s="104"/>
      <c r="C1181" s="101" t="s">
        <v>365</v>
      </c>
      <c r="E1181" s="104"/>
      <c r="F1181" s="99" t="n">
        <f aca="false">SUBTOTAL(9,F1175:F1180)</f>
        <v>9573</v>
      </c>
    </row>
    <row r="1182" customFormat="false" ht="12" hidden="false" customHeight="false" outlineLevel="1" collapsed="false">
      <c r="B1182" s="101" t="s">
        <v>764</v>
      </c>
      <c r="C1182" s="104"/>
      <c r="E1182" s="104"/>
      <c r="F1182" s="99" t="n">
        <f aca="false">SUBTOTAL(9,F1175:F1180)</f>
        <v>9573</v>
      </c>
    </row>
    <row r="1183" customFormat="false" ht="12" hidden="false" customHeight="false" outlineLevel="3" collapsed="false">
      <c r="A1183" s="97" t="s">
        <v>138</v>
      </c>
      <c r="B1183" s="104" t="s">
        <v>139</v>
      </c>
      <c r="C1183" s="104" t="s">
        <v>370</v>
      </c>
      <c r="D1183" s="98" t="s">
        <v>364</v>
      </c>
      <c r="E1183" s="104" t="s">
        <v>334</v>
      </c>
      <c r="F1183" s="99" t="n">
        <v>3775</v>
      </c>
    </row>
    <row r="1184" customFormat="false" ht="12" hidden="false" customHeight="false" outlineLevel="3" collapsed="false">
      <c r="A1184" s="97" t="s">
        <v>138</v>
      </c>
      <c r="B1184" s="104" t="s">
        <v>139</v>
      </c>
      <c r="C1184" s="104" t="s">
        <v>370</v>
      </c>
      <c r="D1184" s="98" t="s">
        <v>364</v>
      </c>
      <c r="E1184" s="104" t="s">
        <v>335</v>
      </c>
      <c r="F1184" s="99" t="n">
        <v>22</v>
      </c>
    </row>
    <row r="1185" customFormat="false" ht="12" hidden="false" customHeight="false" outlineLevel="3" collapsed="false">
      <c r="A1185" s="97" t="s">
        <v>138</v>
      </c>
      <c r="B1185" s="104" t="s">
        <v>139</v>
      </c>
      <c r="C1185" s="104" t="s">
        <v>370</v>
      </c>
      <c r="D1185" s="98" t="s">
        <v>364</v>
      </c>
      <c r="E1185" s="104" t="s">
        <v>336</v>
      </c>
      <c r="F1185" s="99" t="n">
        <v>155</v>
      </c>
    </row>
    <row r="1186" customFormat="false" ht="12" hidden="false" customHeight="false" outlineLevel="3" collapsed="false">
      <c r="A1186" s="97" t="s">
        <v>138</v>
      </c>
      <c r="B1186" s="104" t="s">
        <v>139</v>
      </c>
      <c r="C1186" s="104" t="s">
        <v>370</v>
      </c>
      <c r="D1186" s="98" t="s">
        <v>364</v>
      </c>
      <c r="E1186" s="104" t="s">
        <v>337</v>
      </c>
      <c r="F1186" s="99" t="n">
        <v>1</v>
      </c>
    </row>
    <row r="1187" customFormat="false" ht="12" hidden="false" customHeight="false" outlineLevel="3" collapsed="false">
      <c r="A1187" s="97" t="s">
        <v>138</v>
      </c>
      <c r="B1187" s="104" t="s">
        <v>139</v>
      </c>
      <c r="C1187" s="104" t="s">
        <v>370</v>
      </c>
      <c r="D1187" s="98" t="s">
        <v>364</v>
      </c>
      <c r="E1187" s="104" t="s">
        <v>348</v>
      </c>
      <c r="F1187" s="99" t="n">
        <v>1397</v>
      </c>
    </row>
    <row r="1188" customFormat="false" ht="12" hidden="false" customHeight="false" outlineLevel="3" collapsed="false">
      <c r="A1188" s="97" t="s">
        <v>138</v>
      </c>
      <c r="B1188" s="104" t="s">
        <v>139</v>
      </c>
      <c r="C1188" s="104" t="s">
        <v>370</v>
      </c>
      <c r="D1188" s="98" t="s">
        <v>364</v>
      </c>
      <c r="E1188" s="104" t="s">
        <v>348</v>
      </c>
      <c r="F1188" s="99" t="n">
        <v>381</v>
      </c>
    </row>
    <row r="1189" customFormat="false" ht="12" hidden="false" customHeight="false" outlineLevel="2" collapsed="false">
      <c r="B1189" s="104"/>
      <c r="C1189" s="101" t="s">
        <v>371</v>
      </c>
      <c r="E1189" s="104"/>
      <c r="F1189" s="99" t="n">
        <f aca="false">SUBTOTAL(9,F1183:F1188)</f>
        <v>5731</v>
      </c>
    </row>
    <row r="1190" customFormat="false" ht="12" hidden="false" customHeight="false" outlineLevel="1" collapsed="false">
      <c r="B1190" s="101" t="s">
        <v>765</v>
      </c>
      <c r="C1190" s="104"/>
      <c r="E1190" s="104"/>
      <c r="F1190" s="99" t="n">
        <f aca="false">SUBTOTAL(9,F1183:F1188)</f>
        <v>5731</v>
      </c>
    </row>
    <row r="1191" customFormat="false" ht="12" hidden="false" customHeight="false" outlineLevel="3" collapsed="false">
      <c r="A1191" s="97" t="s">
        <v>309</v>
      </c>
      <c r="B1191" s="104" t="s">
        <v>308</v>
      </c>
      <c r="C1191" s="104" t="s">
        <v>766</v>
      </c>
      <c r="D1191" s="98" t="s">
        <v>364</v>
      </c>
      <c r="E1191" s="104" t="s">
        <v>334</v>
      </c>
      <c r="F1191" s="99" t="n">
        <v>64676</v>
      </c>
    </row>
    <row r="1192" customFormat="false" ht="12" hidden="false" customHeight="false" outlineLevel="3" collapsed="false">
      <c r="A1192" s="97" t="s">
        <v>309</v>
      </c>
      <c r="B1192" s="104" t="s">
        <v>308</v>
      </c>
      <c r="C1192" s="104" t="s">
        <v>766</v>
      </c>
      <c r="D1192" s="98" t="s">
        <v>364</v>
      </c>
      <c r="E1192" s="104" t="s">
        <v>335</v>
      </c>
      <c r="F1192" s="99" t="n">
        <v>7896</v>
      </c>
    </row>
    <row r="1193" customFormat="false" ht="12" hidden="false" customHeight="false" outlineLevel="3" collapsed="false">
      <c r="A1193" s="97" t="s">
        <v>309</v>
      </c>
      <c r="B1193" s="104" t="s">
        <v>308</v>
      </c>
      <c r="C1193" s="104" t="s">
        <v>766</v>
      </c>
      <c r="D1193" s="98" t="s">
        <v>364</v>
      </c>
      <c r="E1193" s="104" t="s">
        <v>336</v>
      </c>
      <c r="F1193" s="99" t="n">
        <v>24080</v>
      </c>
    </row>
    <row r="1194" customFormat="false" ht="12" hidden="false" customHeight="false" outlineLevel="3" collapsed="false">
      <c r="A1194" s="97" t="s">
        <v>309</v>
      </c>
      <c r="B1194" s="104" t="s">
        <v>308</v>
      </c>
      <c r="C1194" s="104" t="s">
        <v>766</v>
      </c>
      <c r="D1194" s="98" t="s">
        <v>364</v>
      </c>
      <c r="E1194" s="104" t="s">
        <v>340</v>
      </c>
      <c r="F1194" s="99" t="n">
        <v>566</v>
      </c>
    </row>
    <row r="1195" customFormat="false" ht="12" hidden="false" customHeight="false" outlineLevel="3" collapsed="false">
      <c r="A1195" s="97" t="s">
        <v>309</v>
      </c>
      <c r="B1195" s="104" t="s">
        <v>308</v>
      </c>
      <c r="C1195" s="104" t="s">
        <v>766</v>
      </c>
      <c r="D1195" s="98" t="s">
        <v>364</v>
      </c>
      <c r="E1195" s="104" t="s">
        <v>341</v>
      </c>
      <c r="F1195" s="99" t="n">
        <v>5314</v>
      </c>
    </row>
    <row r="1196" customFormat="false" ht="12" hidden="false" customHeight="false" outlineLevel="3" collapsed="false">
      <c r="A1196" s="97" t="s">
        <v>309</v>
      </c>
      <c r="B1196" s="104" t="s">
        <v>308</v>
      </c>
      <c r="C1196" s="104" t="s">
        <v>766</v>
      </c>
      <c r="D1196" s="98" t="s">
        <v>364</v>
      </c>
      <c r="E1196" s="104" t="s">
        <v>342</v>
      </c>
      <c r="F1196" s="99" t="n">
        <v>3588</v>
      </c>
    </row>
    <row r="1197" customFormat="false" ht="12" hidden="false" customHeight="false" outlineLevel="3" collapsed="false">
      <c r="A1197" s="97" t="s">
        <v>309</v>
      </c>
      <c r="B1197" s="104" t="s">
        <v>308</v>
      </c>
      <c r="C1197" s="104" t="s">
        <v>766</v>
      </c>
      <c r="D1197" s="98" t="s">
        <v>364</v>
      </c>
      <c r="E1197" s="104" t="s">
        <v>338</v>
      </c>
      <c r="F1197" s="99" t="n">
        <v>13538</v>
      </c>
    </row>
    <row r="1198" customFormat="false" ht="12" hidden="false" customHeight="false" outlineLevel="3" collapsed="false">
      <c r="A1198" s="97" t="s">
        <v>309</v>
      </c>
      <c r="B1198" s="104" t="s">
        <v>308</v>
      </c>
      <c r="C1198" s="104" t="s">
        <v>766</v>
      </c>
      <c r="D1198" s="98" t="s">
        <v>364</v>
      </c>
      <c r="E1198" s="104" t="s">
        <v>352</v>
      </c>
      <c r="F1198" s="99" t="n">
        <v>4085</v>
      </c>
    </row>
    <row r="1199" customFormat="false" ht="12" hidden="false" customHeight="false" outlineLevel="3" collapsed="false">
      <c r="A1199" s="97" t="s">
        <v>309</v>
      </c>
      <c r="B1199" s="104" t="s">
        <v>308</v>
      </c>
      <c r="C1199" s="104" t="s">
        <v>766</v>
      </c>
      <c r="D1199" s="98" t="s">
        <v>364</v>
      </c>
      <c r="E1199" s="104" t="s">
        <v>343</v>
      </c>
      <c r="F1199" s="99" t="n">
        <v>4145</v>
      </c>
    </row>
    <row r="1200" customFormat="false" ht="12" hidden="false" customHeight="false" outlineLevel="3" collapsed="false">
      <c r="A1200" s="97" t="s">
        <v>309</v>
      </c>
      <c r="B1200" s="104" t="s">
        <v>308</v>
      </c>
      <c r="C1200" s="104" t="s">
        <v>766</v>
      </c>
      <c r="D1200" s="98" t="s">
        <v>364</v>
      </c>
      <c r="E1200" s="104" t="s">
        <v>344</v>
      </c>
      <c r="F1200" s="99" t="n">
        <v>5113</v>
      </c>
    </row>
    <row r="1201" customFormat="false" ht="12" hidden="false" customHeight="false" outlineLevel="3" collapsed="false">
      <c r="A1201" s="97" t="s">
        <v>309</v>
      </c>
      <c r="B1201" s="104" t="s">
        <v>308</v>
      </c>
      <c r="C1201" s="104" t="s">
        <v>766</v>
      </c>
      <c r="D1201" s="98" t="s">
        <v>364</v>
      </c>
      <c r="E1201" s="104" t="s">
        <v>339</v>
      </c>
      <c r="F1201" s="99" t="n">
        <v>16072</v>
      </c>
    </row>
    <row r="1202" customFormat="false" ht="12" hidden="false" customHeight="false" outlineLevel="3" collapsed="false">
      <c r="A1202" s="97" t="s">
        <v>309</v>
      </c>
      <c r="B1202" s="104" t="s">
        <v>308</v>
      </c>
      <c r="C1202" s="104" t="s">
        <v>766</v>
      </c>
      <c r="D1202" s="98" t="s">
        <v>364</v>
      </c>
      <c r="E1202" s="104" t="s">
        <v>345</v>
      </c>
      <c r="F1202" s="99" t="n">
        <v>16529</v>
      </c>
    </row>
    <row r="1203" customFormat="false" ht="12" hidden="false" customHeight="false" outlineLevel="3" collapsed="false">
      <c r="A1203" s="97" t="s">
        <v>309</v>
      </c>
      <c r="B1203" s="104" t="s">
        <v>308</v>
      </c>
      <c r="C1203" s="104" t="s">
        <v>766</v>
      </c>
      <c r="D1203" s="98" t="s">
        <v>364</v>
      </c>
      <c r="E1203" s="104" t="s">
        <v>347</v>
      </c>
      <c r="F1203" s="99" t="n">
        <v>3871</v>
      </c>
    </row>
    <row r="1204" customFormat="false" ht="12" hidden="false" customHeight="false" outlineLevel="3" collapsed="false">
      <c r="A1204" s="97" t="s">
        <v>309</v>
      </c>
      <c r="B1204" s="104" t="s">
        <v>308</v>
      </c>
      <c r="C1204" s="104" t="s">
        <v>766</v>
      </c>
      <c r="D1204" s="98" t="s">
        <v>364</v>
      </c>
      <c r="E1204" s="104" t="s">
        <v>337</v>
      </c>
      <c r="F1204" s="99" t="n">
        <v>4582</v>
      </c>
    </row>
    <row r="1205" customFormat="false" ht="12" hidden="false" customHeight="false" outlineLevel="3" collapsed="false">
      <c r="A1205" s="97" t="s">
        <v>309</v>
      </c>
      <c r="B1205" s="104" t="s">
        <v>308</v>
      </c>
      <c r="C1205" s="104" t="s">
        <v>766</v>
      </c>
      <c r="D1205" s="98" t="s">
        <v>364</v>
      </c>
      <c r="E1205" s="104" t="s">
        <v>346</v>
      </c>
      <c r="F1205" s="99" t="n">
        <v>11235</v>
      </c>
    </row>
    <row r="1206" customFormat="false" ht="12" hidden="false" customHeight="false" outlineLevel="3" collapsed="false">
      <c r="A1206" s="97" t="s">
        <v>309</v>
      </c>
      <c r="B1206" s="104" t="s">
        <v>308</v>
      </c>
      <c r="C1206" s="104" t="s">
        <v>766</v>
      </c>
      <c r="D1206" s="98" t="s">
        <v>364</v>
      </c>
      <c r="E1206" s="104" t="s">
        <v>348</v>
      </c>
      <c r="F1206" s="99" t="n">
        <v>40532</v>
      </c>
    </row>
    <row r="1207" customFormat="false" ht="12" hidden="false" customHeight="false" outlineLevel="2" collapsed="false">
      <c r="B1207" s="104"/>
      <c r="C1207" s="101" t="s">
        <v>767</v>
      </c>
      <c r="E1207" s="104"/>
      <c r="F1207" s="99" t="n">
        <f aca="false">SUBTOTAL(9,F1191:F1206)</f>
        <v>225822</v>
      </c>
    </row>
    <row r="1208" customFormat="false" ht="12" hidden="false" customHeight="false" outlineLevel="1" collapsed="false">
      <c r="B1208" s="101" t="s">
        <v>768</v>
      </c>
      <c r="C1208" s="104"/>
      <c r="E1208" s="104"/>
      <c r="F1208" s="99" t="n">
        <f aca="false">SUBTOTAL(9,F1191:F1206)</f>
        <v>225822</v>
      </c>
    </row>
    <row r="1209" customFormat="false" ht="12" hidden="false" customHeight="false" outlineLevel="3" collapsed="false">
      <c r="A1209" s="97" t="s">
        <v>141</v>
      </c>
      <c r="B1209" s="104" t="s">
        <v>140</v>
      </c>
      <c r="C1209" s="104" t="s">
        <v>367</v>
      </c>
      <c r="D1209" s="98" t="s">
        <v>364</v>
      </c>
      <c r="E1209" s="104" t="s">
        <v>338</v>
      </c>
      <c r="F1209" s="99" t="n">
        <v>3690</v>
      </c>
    </row>
    <row r="1210" customFormat="false" ht="12" hidden="false" customHeight="false" outlineLevel="2" collapsed="false">
      <c r="B1210" s="104"/>
      <c r="C1210" s="101" t="s">
        <v>368</v>
      </c>
      <c r="E1210" s="104"/>
      <c r="F1210" s="99" t="n">
        <f aca="false">SUBTOTAL(9,F1209)</f>
        <v>3690</v>
      </c>
    </row>
    <row r="1211" customFormat="false" ht="12" hidden="false" customHeight="false" outlineLevel="1" collapsed="false">
      <c r="B1211" s="101" t="s">
        <v>769</v>
      </c>
      <c r="C1211" s="104"/>
      <c r="E1211" s="104"/>
      <c r="F1211" s="99" t="n">
        <f aca="false">SUBTOTAL(9,F1209)</f>
        <v>3690</v>
      </c>
    </row>
    <row r="1212" customFormat="false" ht="12" hidden="false" customHeight="false" outlineLevel="3" collapsed="false">
      <c r="A1212" s="97" t="s">
        <v>143</v>
      </c>
      <c r="B1212" s="104" t="s">
        <v>142</v>
      </c>
      <c r="C1212" s="104" t="s">
        <v>367</v>
      </c>
      <c r="D1212" s="98" t="s">
        <v>364</v>
      </c>
      <c r="E1212" s="104" t="s">
        <v>334</v>
      </c>
      <c r="F1212" s="99" t="n">
        <v>4677</v>
      </c>
    </row>
    <row r="1213" customFormat="false" ht="12" hidden="false" customHeight="false" outlineLevel="3" collapsed="false">
      <c r="A1213" s="97" t="s">
        <v>143</v>
      </c>
      <c r="B1213" s="104" t="s">
        <v>142</v>
      </c>
      <c r="C1213" s="104" t="s">
        <v>367</v>
      </c>
      <c r="D1213" s="98" t="s">
        <v>364</v>
      </c>
      <c r="E1213" s="104" t="s">
        <v>335</v>
      </c>
      <c r="F1213" s="99" t="n">
        <v>32</v>
      </c>
    </row>
    <row r="1214" customFormat="false" ht="12" hidden="false" customHeight="false" outlineLevel="3" collapsed="false">
      <c r="A1214" s="97" t="s">
        <v>143</v>
      </c>
      <c r="B1214" s="104" t="s">
        <v>142</v>
      </c>
      <c r="C1214" s="104" t="s">
        <v>367</v>
      </c>
      <c r="D1214" s="98" t="s">
        <v>364</v>
      </c>
      <c r="E1214" s="104" t="s">
        <v>336</v>
      </c>
      <c r="F1214" s="99" t="n">
        <v>222</v>
      </c>
    </row>
    <row r="1215" customFormat="false" ht="12" hidden="false" customHeight="false" outlineLevel="3" collapsed="false">
      <c r="A1215" s="97" t="s">
        <v>143</v>
      </c>
      <c r="B1215" s="104" t="s">
        <v>142</v>
      </c>
      <c r="C1215" s="104" t="s">
        <v>367</v>
      </c>
      <c r="D1215" s="98" t="s">
        <v>364</v>
      </c>
      <c r="E1215" s="104" t="s">
        <v>337</v>
      </c>
      <c r="F1215" s="99" t="n">
        <v>1</v>
      </c>
    </row>
    <row r="1216" customFormat="false" ht="12" hidden="false" customHeight="false" outlineLevel="3" collapsed="false">
      <c r="A1216" s="97" t="s">
        <v>143</v>
      </c>
      <c r="B1216" s="104" t="s">
        <v>142</v>
      </c>
      <c r="C1216" s="104" t="s">
        <v>367</v>
      </c>
      <c r="D1216" s="98" t="s">
        <v>364</v>
      </c>
      <c r="E1216" s="104" t="s">
        <v>348</v>
      </c>
      <c r="F1216" s="99" t="n">
        <v>1995</v>
      </c>
    </row>
    <row r="1217" customFormat="false" ht="12" hidden="false" customHeight="false" outlineLevel="3" collapsed="false">
      <c r="A1217" s="97" t="s">
        <v>143</v>
      </c>
      <c r="B1217" s="104" t="s">
        <v>142</v>
      </c>
      <c r="C1217" s="104" t="s">
        <v>367</v>
      </c>
      <c r="D1217" s="98" t="s">
        <v>364</v>
      </c>
      <c r="E1217" s="104" t="s">
        <v>348</v>
      </c>
      <c r="F1217" s="99" t="n">
        <v>545</v>
      </c>
    </row>
    <row r="1218" customFormat="false" ht="12" hidden="false" customHeight="false" outlineLevel="2" collapsed="false">
      <c r="B1218" s="104"/>
      <c r="C1218" s="101" t="s">
        <v>368</v>
      </c>
      <c r="E1218" s="104"/>
      <c r="F1218" s="99" t="n">
        <f aca="false">SUBTOTAL(9,F1212:F1217)</f>
        <v>7472</v>
      </c>
    </row>
    <row r="1219" customFormat="false" ht="12" hidden="false" customHeight="false" outlineLevel="1" collapsed="false">
      <c r="B1219" s="101" t="s">
        <v>770</v>
      </c>
      <c r="C1219" s="104"/>
      <c r="E1219" s="104"/>
      <c r="F1219" s="99" t="n">
        <f aca="false">SUBTOTAL(9,F1212:F1217)</f>
        <v>7472</v>
      </c>
    </row>
    <row r="1220" customFormat="false" ht="12" hidden="false" customHeight="false" outlineLevel="3" collapsed="false">
      <c r="A1220" s="97" t="s">
        <v>145</v>
      </c>
      <c r="B1220" s="104" t="s">
        <v>144</v>
      </c>
      <c r="C1220" s="104" t="s">
        <v>367</v>
      </c>
      <c r="D1220" s="98" t="s">
        <v>364</v>
      </c>
      <c r="E1220" s="104" t="s">
        <v>348</v>
      </c>
      <c r="F1220" s="99" t="n">
        <v>3075</v>
      </c>
    </row>
    <row r="1221" customFormat="false" ht="12" hidden="false" customHeight="false" outlineLevel="2" collapsed="false">
      <c r="B1221" s="104"/>
      <c r="C1221" s="101" t="s">
        <v>368</v>
      </c>
      <c r="E1221" s="104"/>
      <c r="F1221" s="99" t="n">
        <f aca="false">SUBTOTAL(9,F1220)</f>
        <v>3075</v>
      </c>
    </row>
    <row r="1222" customFormat="false" ht="12" hidden="false" customHeight="false" outlineLevel="1" collapsed="false">
      <c r="B1222" s="101" t="s">
        <v>771</v>
      </c>
      <c r="C1222" s="104"/>
      <c r="E1222" s="104"/>
      <c r="F1222" s="99" t="n">
        <f aca="false">SUBTOTAL(9,F1220)</f>
        <v>3075</v>
      </c>
    </row>
    <row r="1223" customFormat="false" ht="12" hidden="false" customHeight="false" outlineLevel="3" collapsed="false">
      <c r="A1223" s="97" t="s">
        <v>147</v>
      </c>
      <c r="B1223" s="104" t="s">
        <v>146</v>
      </c>
      <c r="C1223" s="104" t="s">
        <v>370</v>
      </c>
      <c r="D1223" s="98" t="s">
        <v>364</v>
      </c>
      <c r="E1223" s="104" t="s">
        <v>348</v>
      </c>
      <c r="F1223" s="99" t="n">
        <v>524</v>
      </c>
    </row>
    <row r="1224" customFormat="false" ht="12" hidden="false" customHeight="false" outlineLevel="2" collapsed="false">
      <c r="B1224" s="104"/>
      <c r="C1224" s="101" t="s">
        <v>371</v>
      </c>
      <c r="E1224" s="104"/>
      <c r="F1224" s="99" t="n">
        <f aca="false">SUBTOTAL(9,F1223)</f>
        <v>524</v>
      </c>
    </row>
    <row r="1225" customFormat="false" ht="12" hidden="false" customHeight="false" outlineLevel="1" collapsed="false">
      <c r="B1225" s="101" t="s">
        <v>772</v>
      </c>
      <c r="C1225" s="104"/>
      <c r="E1225" s="104"/>
      <c r="F1225" s="99" t="n">
        <f aca="false">SUBTOTAL(9,F1223)</f>
        <v>524</v>
      </c>
    </row>
    <row r="1226" customFormat="false" ht="12" hidden="false" customHeight="false" outlineLevel="3" collapsed="false">
      <c r="A1226" s="97" t="s">
        <v>147</v>
      </c>
      <c r="B1226" s="104" t="s">
        <v>148</v>
      </c>
      <c r="C1226" s="104" t="s">
        <v>367</v>
      </c>
      <c r="D1226" s="98" t="s">
        <v>364</v>
      </c>
      <c r="E1226" s="104" t="s">
        <v>348</v>
      </c>
      <c r="F1226" s="99" t="n">
        <v>1231</v>
      </c>
    </row>
    <row r="1227" customFormat="false" ht="12" hidden="false" customHeight="false" outlineLevel="2" collapsed="false">
      <c r="B1227" s="104"/>
      <c r="C1227" s="101" t="s">
        <v>368</v>
      </c>
      <c r="E1227" s="104"/>
      <c r="F1227" s="99" t="n">
        <f aca="false">SUBTOTAL(9,F1226)</f>
        <v>1231</v>
      </c>
    </row>
    <row r="1228" customFormat="false" ht="12" hidden="false" customHeight="false" outlineLevel="1" collapsed="false">
      <c r="B1228" s="101" t="s">
        <v>773</v>
      </c>
      <c r="C1228" s="104"/>
      <c r="E1228" s="104"/>
      <c r="F1228" s="99" t="n">
        <f aca="false">SUBTOTAL(9,F1226)</f>
        <v>1231</v>
      </c>
    </row>
    <row r="1229" customFormat="false" ht="12" hidden="false" customHeight="false" outlineLevel="3" collapsed="false">
      <c r="A1229" s="97" t="s">
        <v>147</v>
      </c>
      <c r="B1229" s="104" t="s">
        <v>149</v>
      </c>
      <c r="C1229" s="104" t="s">
        <v>370</v>
      </c>
      <c r="D1229" s="98" t="s">
        <v>364</v>
      </c>
      <c r="E1229" s="104" t="s">
        <v>334</v>
      </c>
      <c r="F1229" s="99" t="n">
        <v>232</v>
      </c>
    </row>
    <row r="1230" customFormat="false" ht="12" hidden="false" customHeight="false" outlineLevel="3" collapsed="false">
      <c r="A1230" s="97" t="s">
        <v>147</v>
      </c>
      <c r="B1230" s="104" t="s">
        <v>149</v>
      </c>
      <c r="C1230" s="104" t="s">
        <v>370</v>
      </c>
      <c r="D1230" s="98" t="s">
        <v>364</v>
      </c>
      <c r="E1230" s="104" t="s">
        <v>335</v>
      </c>
      <c r="F1230" s="99" t="n">
        <v>1</v>
      </c>
    </row>
    <row r="1231" customFormat="false" ht="12" hidden="false" customHeight="false" outlineLevel="3" collapsed="false">
      <c r="A1231" s="97" t="s">
        <v>147</v>
      </c>
      <c r="B1231" s="104" t="s">
        <v>149</v>
      </c>
      <c r="C1231" s="104" t="s">
        <v>370</v>
      </c>
      <c r="D1231" s="98" t="s">
        <v>364</v>
      </c>
      <c r="E1231" s="104" t="s">
        <v>336</v>
      </c>
      <c r="F1231" s="99" t="n">
        <v>9</v>
      </c>
    </row>
    <row r="1232" customFormat="false" ht="12" hidden="false" customHeight="false" outlineLevel="3" collapsed="false">
      <c r="A1232" s="97" t="s">
        <v>147</v>
      </c>
      <c r="B1232" s="104" t="s">
        <v>149</v>
      </c>
      <c r="C1232" s="104" t="s">
        <v>370</v>
      </c>
      <c r="D1232" s="98" t="s">
        <v>364</v>
      </c>
      <c r="E1232" s="104" t="s">
        <v>337</v>
      </c>
      <c r="F1232" s="99" t="n">
        <v>0</v>
      </c>
    </row>
    <row r="1233" customFormat="false" ht="12" hidden="false" customHeight="false" outlineLevel="3" collapsed="false">
      <c r="A1233" s="97" t="s">
        <v>147</v>
      </c>
      <c r="B1233" s="104" t="s">
        <v>149</v>
      </c>
      <c r="C1233" s="104" t="s">
        <v>370</v>
      </c>
      <c r="D1233" s="98" t="s">
        <v>364</v>
      </c>
      <c r="E1233" s="104" t="s">
        <v>348</v>
      </c>
      <c r="F1233" s="99" t="n">
        <v>85</v>
      </c>
    </row>
    <row r="1234" customFormat="false" ht="12" hidden="false" customHeight="false" outlineLevel="3" collapsed="false">
      <c r="A1234" s="97" t="s">
        <v>147</v>
      </c>
      <c r="B1234" s="104" t="s">
        <v>149</v>
      </c>
      <c r="C1234" s="104" t="s">
        <v>370</v>
      </c>
      <c r="D1234" s="98" t="s">
        <v>364</v>
      </c>
      <c r="E1234" s="104" t="s">
        <v>348</v>
      </c>
      <c r="F1234" s="99" t="n">
        <v>22</v>
      </c>
    </row>
    <row r="1235" customFormat="false" ht="12" hidden="false" customHeight="false" outlineLevel="2" collapsed="false">
      <c r="B1235" s="104"/>
      <c r="C1235" s="101" t="s">
        <v>371</v>
      </c>
      <c r="E1235" s="104"/>
      <c r="F1235" s="99" t="n">
        <f aca="false">SUBTOTAL(9,F1229:F1234)</f>
        <v>349</v>
      </c>
    </row>
    <row r="1236" customFormat="false" ht="12" hidden="false" customHeight="false" outlineLevel="1" collapsed="false">
      <c r="B1236" s="101" t="s">
        <v>774</v>
      </c>
      <c r="C1236" s="104"/>
      <c r="E1236" s="104"/>
      <c r="F1236" s="99" t="n">
        <f aca="false">SUBTOTAL(9,F1229:F1234)</f>
        <v>349</v>
      </c>
    </row>
    <row r="1237" customFormat="false" ht="12" hidden="false" customHeight="false" outlineLevel="3" collapsed="false">
      <c r="A1237" s="97" t="s">
        <v>147</v>
      </c>
      <c r="B1237" s="104" t="s">
        <v>150</v>
      </c>
      <c r="C1237" s="104" t="s">
        <v>367</v>
      </c>
      <c r="D1237" s="98" t="s">
        <v>364</v>
      </c>
      <c r="E1237" s="104" t="s">
        <v>348</v>
      </c>
      <c r="F1237" s="99" t="n">
        <v>309</v>
      </c>
    </row>
    <row r="1238" customFormat="false" ht="12" hidden="false" customHeight="false" outlineLevel="2" collapsed="false">
      <c r="B1238" s="104"/>
      <c r="C1238" s="101" t="s">
        <v>368</v>
      </c>
      <c r="E1238" s="104"/>
      <c r="F1238" s="99" t="n">
        <f aca="false">SUBTOTAL(9,F1237)</f>
        <v>309</v>
      </c>
    </row>
    <row r="1239" customFormat="false" ht="12" hidden="false" customHeight="false" outlineLevel="1" collapsed="false">
      <c r="B1239" s="101" t="s">
        <v>775</v>
      </c>
      <c r="C1239" s="104"/>
      <c r="E1239" s="104"/>
      <c r="F1239" s="99" t="n">
        <f aca="false">SUBTOTAL(9,F1237)</f>
        <v>309</v>
      </c>
    </row>
    <row r="1240" customFormat="false" ht="12" hidden="false" customHeight="false" outlineLevel="3" collapsed="false">
      <c r="A1240" s="97" t="s">
        <v>147</v>
      </c>
      <c r="B1240" s="104" t="s">
        <v>151</v>
      </c>
      <c r="C1240" s="104" t="s">
        <v>370</v>
      </c>
      <c r="D1240" s="98" t="s">
        <v>364</v>
      </c>
      <c r="E1240" s="104" t="s">
        <v>334</v>
      </c>
      <c r="F1240" s="99" t="n">
        <v>1682</v>
      </c>
    </row>
    <row r="1241" customFormat="false" ht="12" hidden="false" customHeight="false" outlineLevel="3" collapsed="false">
      <c r="A1241" s="97" t="s">
        <v>147</v>
      </c>
      <c r="B1241" s="104" t="s">
        <v>151</v>
      </c>
      <c r="C1241" s="104" t="s">
        <v>370</v>
      </c>
      <c r="D1241" s="98" t="s">
        <v>364</v>
      </c>
      <c r="E1241" s="104" t="s">
        <v>335</v>
      </c>
      <c r="F1241" s="99" t="n">
        <v>10</v>
      </c>
    </row>
    <row r="1242" customFormat="false" ht="12" hidden="false" customHeight="false" outlineLevel="3" collapsed="false">
      <c r="A1242" s="97" t="s">
        <v>147</v>
      </c>
      <c r="B1242" s="104" t="s">
        <v>151</v>
      </c>
      <c r="C1242" s="104" t="s">
        <v>370</v>
      </c>
      <c r="D1242" s="98" t="s">
        <v>364</v>
      </c>
      <c r="E1242" s="104" t="s">
        <v>336</v>
      </c>
      <c r="F1242" s="99" t="n">
        <v>69</v>
      </c>
    </row>
    <row r="1243" customFormat="false" ht="12" hidden="false" customHeight="false" outlineLevel="3" collapsed="false">
      <c r="A1243" s="97" t="s">
        <v>147</v>
      </c>
      <c r="B1243" s="104" t="s">
        <v>151</v>
      </c>
      <c r="C1243" s="104" t="s">
        <v>370</v>
      </c>
      <c r="D1243" s="98" t="s">
        <v>364</v>
      </c>
      <c r="E1243" s="104" t="s">
        <v>337</v>
      </c>
      <c r="F1243" s="99" t="n">
        <v>0</v>
      </c>
    </row>
    <row r="1244" customFormat="false" ht="12" hidden="false" customHeight="false" outlineLevel="3" collapsed="false">
      <c r="A1244" s="97" t="s">
        <v>147</v>
      </c>
      <c r="B1244" s="104" t="s">
        <v>151</v>
      </c>
      <c r="C1244" s="104" t="s">
        <v>370</v>
      </c>
      <c r="D1244" s="98" t="s">
        <v>364</v>
      </c>
      <c r="E1244" s="104" t="s">
        <v>348</v>
      </c>
      <c r="F1244" s="99" t="n">
        <v>622</v>
      </c>
    </row>
    <row r="1245" customFormat="false" ht="12" hidden="false" customHeight="false" outlineLevel="3" collapsed="false">
      <c r="A1245" s="97" t="s">
        <v>147</v>
      </c>
      <c r="B1245" s="104" t="s">
        <v>151</v>
      </c>
      <c r="C1245" s="104" t="s">
        <v>370</v>
      </c>
      <c r="D1245" s="98" t="s">
        <v>364</v>
      </c>
      <c r="E1245" s="104" t="s">
        <v>348</v>
      </c>
      <c r="F1245" s="99" t="n">
        <v>170</v>
      </c>
    </row>
    <row r="1246" customFormat="false" ht="12" hidden="false" customHeight="false" outlineLevel="2" collapsed="false">
      <c r="B1246" s="104"/>
      <c r="C1246" s="101" t="s">
        <v>371</v>
      </c>
      <c r="E1246" s="104"/>
      <c r="F1246" s="99" t="n">
        <f aca="false">SUBTOTAL(9,F1240:F1245)</f>
        <v>2553</v>
      </c>
    </row>
    <row r="1247" customFormat="false" ht="12" hidden="false" customHeight="false" outlineLevel="1" collapsed="false">
      <c r="B1247" s="101" t="s">
        <v>776</v>
      </c>
      <c r="C1247" s="104"/>
      <c r="E1247" s="104"/>
      <c r="F1247" s="99" t="n">
        <f aca="false">SUBTOTAL(9,F1240:F1245)</f>
        <v>2553</v>
      </c>
    </row>
    <row r="1248" customFormat="false" ht="12" hidden="false" customHeight="false" outlineLevel="3" collapsed="false">
      <c r="A1248" s="97" t="s">
        <v>153</v>
      </c>
      <c r="B1248" s="104" t="s">
        <v>152</v>
      </c>
      <c r="C1248" s="104" t="s">
        <v>367</v>
      </c>
      <c r="D1248" s="98" t="s">
        <v>364</v>
      </c>
      <c r="E1248" s="104" t="s">
        <v>334</v>
      </c>
      <c r="F1248" s="99" t="n">
        <v>190920</v>
      </c>
    </row>
    <row r="1249" customFormat="false" ht="12" hidden="false" customHeight="false" outlineLevel="3" collapsed="false">
      <c r="A1249" s="97" t="s">
        <v>153</v>
      </c>
      <c r="B1249" s="104" t="s">
        <v>152</v>
      </c>
      <c r="C1249" s="104" t="s">
        <v>367</v>
      </c>
      <c r="D1249" s="98" t="s">
        <v>364</v>
      </c>
      <c r="E1249" s="104" t="s">
        <v>335</v>
      </c>
      <c r="F1249" s="99" t="n">
        <v>23310</v>
      </c>
    </row>
    <row r="1250" customFormat="false" ht="12" hidden="false" customHeight="false" outlineLevel="3" collapsed="false">
      <c r="A1250" s="97" t="s">
        <v>153</v>
      </c>
      <c r="B1250" s="104" t="s">
        <v>152</v>
      </c>
      <c r="C1250" s="104" t="s">
        <v>367</v>
      </c>
      <c r="D1250" s="98" t="s">
        <v>364</v>
      </c>
      <c r="E1250" s="104" t="s">
        <v>336</v>
      </c>
      <c r="F1250" s="99" t="n">
        <v>71088</v>
      </c>
    </row>
    <row r="1251" customFormat="false" ht="12" hidden="false" customHeight="false" outlineLevel="3" collapsed="false">
      <c r="A1251" s="97" t="s">
        <v>153</v>
      </c>
      <c r="B1251" s="104" t="s">
        <v>152</v>
      </c>
      <c r="C1251" s="104" t="s">
        <v>367</v>
      </c>
      <c r="D1251" s="98" t="s">
        <v>364</v>
      </c>
      <c r="E1251" s="104" t="s">
        <v>338</v>
      </c>
      <c r="F1251" s="99" t="n">
        <v>112263</v>
      </c>
    </row>
    <row r="1252" customFormat="false" ht="12" hidden="false" customHeight="false" outlineLevel="3" collapsed="false">
      <c r="A1252" s="97" t="s">
        <v>153</v>
      </c>
      <c r="B1252" s="104" t="s">
        <v>152</v>
      </c>
      <c r="C1252" s="104" t="s">
        <v>367</v>
      </c>
      <c r="D1252" s="98" t="s">
        <v>364</v>
      </c>
      <c r="E1252" s="104" t="s">
        <v>339</v>
      </c>
      <c r="F1252" s="99" t="n">
        <v>133281</v>
      </c>
    </row>
    <row r="1253" customFormat="false" ht="12" hidden="false" customHeight="false" outlineLevel="3" collapsed="false">
      <c r="A1253" s="97" t="s">
        <v>153</v>
      </c>
      <c r="B1253" s="104" t="s">
        <v>152</v>
      </c>
      <c r="C1253" s="104" t="s">
        <v>367</v>
      </c>
      <c r="D1253" s="98" t="s">
        <v>364</v>
      </c>
      <c r="E1253" s="104" t="s">
        <v>346</v>
      </c>
      <c r="F1253" s="99" t="n">
        <v>93168</v>
      </c>
    </row>
    <row r="1254" customFormat="false" ht="12" hidden="false" customHeight="false" outlineLevel="2" collapsed="false">
      <c r="B1254" s="104"/>
      <c r="C1254" s="101" t="s">
        <v>368</v>
      </c>
      <c r="E1254" s="104"/>
      <c r="F1254" s="99" t="n">
        <f aca="false">SUBTOTAL(9,F1248:F1253)</f>
        <v>624030</v>
      </c>
    </row>
    <row r="1255" customFormat="false" ht="12" hidden="false" customHeight="false" outlineLevel="1" collapsed="false">
      <c r="B1255" s="101" t="s">
        <v>780</v>
      </c>
      <c r="C1255" s="104"/>
      <c r="E1255" s="104"/>
      <c r="F1255" s="99" t="n">
        <f aca="false">SUBTOTAL(9,F1248:F1253)</f>
        <v>624030</v>
      </c>
    </row>
    <row r="1256" customFormat="false" ht="12" hidden="false" customHeight="false" outlineLevel="3" collapsed="false">
      <c r="A1256" s="97" t="s">
        <v>153</v>
      </c>
      <c r="B1256" s="104" t="s">
        <v>154</v>
      </c>
      <c r="C1256" s="104" t="s">
        <v>363</v>
      </c>
      <c r="D1256" s="98" t="s">
        <v>364</v>
      </c>
      <c r="E1256" s="104" t="s">
        <v>334</v>
      </c>
      <c r="F1256" s="99" t="n">
        <v>53083</v>
      </c>
    </row>
    <row r="1257" customFormat="false" ht="12" hidden="false" customHeight="false" outlineLevel="3" collapsed="false">
      <c r="A1257" s="97" t="s">
        <v>153</v>
      </c>
      <c r="B1257" s="104" t="s">
        <v>154</v>
      </c>
      <c r="C1257" s="104" t="s">
        <v>363</v>
      </c>
      <c r="D1257" s="98" t="s">
        <v>364</v>
      </c>
      <c r="E1257" s="104" t="s">
        <v>335</v>
      </c>
      <c r="F1257" s="99" t="n">
        <v>6481</v>
      </c>
    </row>
    <row r="1258" customFormat="false" ht="12" hidden="false" customHeight="false" outlineLevel="3" collapsed="false">
      <c r="A1258" s="97" t="s">
        <v>153</v>
      </c>
      <c r="B1258" s="104" t="s">
        <v>154</v>
      </c>
      <c r="C1258" s="104" t="s">
        <v>363</v>
      </c>
      <c r="D1258" s="98" t="s">
        <v>364</v>
      </c>
      <c r="E1258" s="104" t="s">
        <v>336</v>
      </c>
      <c r="F1258" s="99" t="n">
        <v>19765</v>
      </c>
    </row>
    <row r="1259" customFormat="false" ht="12" hidden="false" customHeight="false" outlineLevel="3" collapsed="false">
      <c r="A1259" s="97" t="s">
        <v>153</v>
      </c>
      <c r="B1259" s="104" t="s">
        <v>154</v>
      </c>
      <c r="C1259" s="104" t="s">
        <v>363</v>
      </c>
      <c r="D1259" s="98" t="s">
        <v>364</v>
      </c>
      <c r="E1259" s="104" t="s">
        <v>338</v>
      </c>
      <c r="F1259" s="99" t="n">
        <v>27078</v>
      </c>
    </row>
    <row r="1260" customFormat="false" ht="12" hidden="false" customHeight="false" outlineLevel="3" collapsed="false">
      <c r="A1260" s="97" t="s">
        <v>153</v>
      </c>
      <c r="B1260" s="104" t="s">
        <v>154</v>
      </c>
      <c r="C1260" s="104" t="s">
        <v>363</v>
      </c>
      <c r="D1260" s="98" t="s">
        <v>364</v>
      </c>
      <c r="E1260" s="104" t="s">
        <v>339</v>
      </c>
      <c r="F1260" s="99" t="n">
        <v>32148</v>
      </c>
    </row>
    <row r="1261" customFormat="false" ht="12" hidden="false" customHeight="false" outlineLevel="3" collapsed="false">
      <c r="A1261" s="97" t="s">
        <v>153</v>
      </c>
      <c r="B1261" s="104" t="s">
        <v>154</v>
      </c>
      <c r="C1261" s="104" t="s">
        <v>363</v>
      </c>
      <c r="D1261" s="98" t="s">
        <v>364</v>
      </c>
      <c r="E1261" s="104" t="s">
        <v>346</v>
      </c>
      <c r="F1261" s="99" t="n">
        <v>22472</v>
      </c>
    </row>
    <row r="1262" customFormat="false" ht="12" hidden="false" customHeight="false" outlineLevel="2" collapsed="false">
      <c r="B1262" s="104"/>
      <c r="C1262" s="101" t="s">
        <v>365</v>
      </c>
      <c r="E1262" s="104"/>
      <c r="F1262" s="99" t="n">
        <f aca="false">SUBTOTAL(9,F1256:F1261)</f>
        <v>161027</v>
      </c>
    </row>
    <row r="1263" customFormat="false" ht="12" hidden="false" customHeight="false" outlineLevel="1" collapsed="false">
      <c r="B1263" s="101" t="s">
        <v>781</v>
      </c>
      <c r="C1263" s="104"/>
      <c r="E1263" s="104"/>
      <c r="F1263" s="99" t="n">
        <f aca="false">SUBTOTAL(9,F1256:F1261)</f>
        <v>161027</v>
      </c>
    </row>
    <row r="1264" customFormat="false" ht="12" hidden="false" customHeight="false" outlineLevel="3" collapsed="false">
      <c r="A1264" s="97" t="s">
        <v>153</v>
      </c>
      <c r="B1264" s="104" t="s">
        <v>155</v>
      </c>
      <c r="C1264" s="104" t="s">
        <v>370</v>
      </c>
      <c r="D1264" s="98" t="s">
        <v>364</v>
      </c>
      <c r="E1264" s="104" t="s">
        <v>334</v>
      </c>
      <c r="F1264" s="99" t="n">
        <v>68216</v>
      </c>
    </row>
    <row r="1265" customFormat="false" ht="12" hidden="false" customHeight="false" outlineLevel="3" collapsed="false">
      <c r="A1265" s="97" t="s">
        <v>153</v>
      </c>
      <c r="B1265" s="104" t="s">
        <v>155</v>
      </c>
      <c r="C1265" s="104" t="s">
        <v>370</v>
      </c>
      <c r="D1265" s="98" t="s">
        <v>364</v>
      </c>
      <c r="E1265" s="104" t="s">
        <v>335</v>
      </c>
      <c r="F1265" s="99" t="n">
        <v>8329</v>
      </c>
    </row>
    <row r="1266" customFormat="false" ht="12" hidden="false" customHeight="false" outlineLevel="3" collapsed="false">
      <c r="A1266" s="97" t="s">
        <v>153</v>
      </c>
      <c r="B1266" s="104" t="s">
        <v>155</v>
      </c>
      <c r="C1266" s="104" t="s">
        <v>370</v>
      </c>
      <c r="D1266" s="98" t="s">
        <v>364</v>
      </c>
      <c r="E1266" s="104" t="s">
        <v>336</v>
      </c>
      <c r="F1266" s="99" t="n">
        <v>25399</v>
      </c>
    </row>
    <row r="1267" customFormat="false" ht="12" hidden="false" customHeight="false" outlineLevel="3" collapsed="false">
      <c r="A1267" s="97" t="s">
        <v>153</v>
      </c>
      <c r="B1267" s="104" t="s">
        <v>155</v>
      </c>
      <c r="C1267" s="104" t="s">
        <v>370</v>
      </c>
      <c r="D1267" s="98" t="s">
        <v>364</v>
      </c>
      <c r="E1267" s="104" t="s">
        <v>338</v>
      </c>
      <c r="F1267" s="99" t="n">
        <v>34798</v>
      </c>
    </row>
    <row r="1268" customFormat="false" ht="12" hidden="false" customHeight="false" outlineLevel="3" collapsed="false">
      <c r="A1268" s="97" t="s">
        <v>153</v>
      </c>
      <c r="B1268" s="104" t="s">
        <v>155</v>
      </c>
      <c r="C1268" s="104" t="s">
        <v>370</v>
      </c>
      <c r="D1268" s="98" t="s">
        <v>364</v>
      </c>
      <c r="E1268" s="104" t="s">
        <v>339</v>
      </c>
      <c r="F1268" s="99" t="n">
        <v>41312</v>
      </c>
    </row>
    <row r="1269" customFormat="false" ht="12" hidden="false" customHeight="false" outlineLevel="3" collapsed="false">
      <c r="A1269" s="97" t="s">
        <v>153</v>
      </c>
      <c r="B1269" s="104" t="s">
        <v>155</v>
      </c>
      <c r="C1269" s="104" t="s">
        <v>370</v>
      </c>
      <c r="D1269" s="98" t="s">
        <v>364</v>
      </c>
      <c r="E1269" s="104" t="s">
        <v>346</v>
      </c>
      <c r="F1269" s="99" t="n">
        <v>28879</v>
      </c>
    </row>
    <row r="1270" customFormat="false" ht="12" hidden="false" customHeight="false" outlineLevel="2" collapsed="false">
      <c r="B1270" s="104"/>
      <c r="C1270" s="101" t="s">
        <v>371</v>
      </c>
      <c r="E1270" s="104"/>
      <c r="F1270" s="99" t="n">
        <f aca="false">SUBTOTAL(9,F1264:F1269)</f>
        <v>206933</v>
      </c>
    </row>
    <row r="1271" customFormat="false" ht="12" hidden="false" customHeight="false" outlineLevel="1" collapsed="false">
      <c r="B1271" s="101" t="s">
        <v>782</v>
      </c>
      <c r="C1271" s="104"/>
      <c r="E1271" s="104"/>
      <c r="F1271" s="99" t="n">
        <f aca="false">SUBTOTAL(9,F1264:F1269)</f>
        <v>206933</v>
      </c>
    </row>
    <row r="1272" customFormat="false" ht="12" hidden="false" customHeight="false" outlineLevel="3" collapsed="false">
      <c r="A1272" s="97" t="s">
        <v>153</v>
      </c>
      <c r="B1272" s="104" t="s">
        <v>156</v>
      </c>
      <c r="C1272" s="104" t="s">
        <v>373</v>
      </c>
      <c r="D1272" s="98" t="s">
        <v>364</v>
      </c>
      <c r="E1272" s="104" t="s">
        <v>334</v>
      </c>
      <c r="F1272" s="99" t="n">
        <v>43885</v>
      </c>
    </row>
    <row r="1273" customFormat="false" ht="12" hidden="false" customHeight="false" outlineLevel="3" collapsed="false">
      <c r="A1273" s="97" t="s">
        <v>153</v>
      </c>
      <c r="B1273" s="104" t="s">
        <v>156</v>
      </c>
      <c r="C1273" s="104" t="s">
        <v>373</v>
      </c>
      <c r="D1273" s="98" t="s">
        <v>364</v>
      </c>
      <c r="E1273" s="104" t="s">
        <v>335</v>
      </c>
      <c r="F1273" s="99" t="n">
        <v>5358</v>
      </c>
    </row>
    <row r="1274" customFormat="false" ht="12" hidden="false" customHeight="false" outlineLevel="3" collapsed="false">
      <c r="A1274" s="97" t="s">
        <v>153</v>
      </c>
      <c r="B1274" s="104" t="s">
        <v>156</v>
      </c>
      <c r="C1274" s="104" t="s">
        <v>373</v>
      </c>
      <c r="D1274" s="98" t="s">
        <v>364</v>
      </c>
      <c r="E1274" s="104" t="s">
        <v>336</v>
      </c>
      <c r="F1274" s="99" t="n">
        <v>16340</v>
      </c>
    </row>
    <row r="1275" customFormat="false" ht="12" hidden="false" customHeight="false" outlineLevel="3" collapsed="false">
      <c r="A1275" s="97" t="s">
        <v>153</v>
      </c>
      <c r="B1275" s="104" t="s">
        <v>156</v>
      </c>
      <c r="C1275" s="104" t="s">
        <v>373</v>
      </c>
      <c r="D1275" s="98" t="s">
        <v>364</v>
      </c>
      <c r="E1275" s="104" t="s">
        <v>338</v>
      </c>
      <c r="F1275" s="99" t="n">
        <v>22387</v>
      </c>
    </row>
    <row r="1276" customFormat="false" ht="12" hidden="false" customHeight="false" outlineLevel="3" collapsed="false">
      <c r="A1276" s="97" t="s">
        <v>153</v>
      </c>
      <c r="B1276" s="104" t="s">
        <v>156</v>
      </c>
      <c r="C1276" s="104" t="s">
        <v>373</v>
      </c>
      <c r="D1276" s="98" t="s">
        <v>364</v>
      </c>
      <c r="E1276" s="104" t="s">
        <v>339</v>
      </c>
      <c r="F1276" s="99" t="n">
        <v>26578</v>
      </c>
    </row>
    <row r="1277" customFormat="false" ht="12" hidden="false" customHeight="false" outlineLevel="3" collapsed="false">
      <c r="A1277" s="97" t="s">
        <v>153</v>
      </c>
      <c r="B1277" s="104" t="s">
        <v>156</v>
      </c>
      <c r="C1277" s="104" t="s">
        <v>373</v>
      </c>
      <c r="D1277" s="98" t="s">
        <v>364</v>
      </c>
      <c r="E1277" s="104" t="s">
        <v>346</v>
      </c>
      <c r="F1277" s="99" t="n">
        <v>18579</v>
      </c>
    </row>
    <row r="1278" customFormat="false" ht="12" hidden="false" customHeight="false" outlineLevel="2" collapsed="false">
      <c r="B1278" s="104"/>
      <c r="C1278" s="101" t="s">
        <v>374</v>
      </c>
      <c r="E1278" s="104"/>
      <c r="F1278" s="99" t="n">
        <f aca="false">SUBTOTAL(9,F1272:F1277)</f>
        <v>133127</v>
      </c>
    </row>
    <row r="1279" customFormat="false" ht="12" hidden="false" customHeight="false" outlineLevel="1" collapsed="false">
      <c r="B1279" s="101" t="s">
        <v>783</v>
      </c>
      <c r="C1279" s="104"/>
      <c r="E1279" s="104"/>
      <c r="F1279" s="99" t="n">
        <f aca="false">SUBTOTAL(9,F1272:F1277)</f>
        <v>133127</v>
      </c>
    </row>
    <row r="1280" customFormat="false" ht="12" hidden="false" customHeight="false" outlineLevel="3" collapsed="false">
      <c r="A1280" s="97" t="s">
        <v>153</v>
      </c>
      <c r="B1280" s="104" t="s">
        <v>157</v>
      </c>
      <c r="C1280" s="104" t="s">
        <v>367</v>
      </c>
      <c r="D1280" s="98" t="s">
        <v>364</v>
      </c>
      <c r="E1280" s="104" t="s">
        <v>338</v>
      </c>
      <c r="F1280" s="99" t="n">
        <v>17014</v>
      </c>
    </row>
    <row r="1281" customFormat="false" ht="12" hidden="false" customHeight="false" outlineLevel="3" collapsed="false">
      <c r="A1281" s="97" t="s">
        <v>153</v>
      </c>
      <c r="B1281" s="104" t="s">
        <v>157</v>
      </c>
      <c r="C1281" s="104" t="s">
        <v>367</v>
      </c>
      <c r="D1281" s="98" t="s">
        <v>364</v>
      </c>
      <c r="E1281" s="104" t="s">
        <v>339</v>
      </c>
      <c r="F1281" s="99" t="n">
        <v>20198</v>
      </c>
    </row>
    <row r="1282" customFormat="false" ht="12" hidden="false" customHeight="false" outlineLevel="3" collapsed="false">
      <c r="A1282" s="97" t="s">
        <v>153</v>
      </c>
      <c r="B1282" s="104" t="s">
        <v>157</v>
      </c>
      <c r="C1282" s="104" t="s">
        <v>367</v>
      </c>
      <c r="D1282" s="98" t="s">
        <v>364</v>
      </c>
      <c r="E1282" s="104" t="s">
        <v>346</v>
      </c>
      <c r="F1282" s="99" t="n">
        <v>14120</v>
      </c>
    </row>
    <row r="1283" customFormat="false" ht="12" hidden="false" customHeight="false" outlineLevel="2" collapsed="false">
      <c r="B1283" s="104"/>
      <c r="C1283" s="101" t="s">
        <v>368</v>
      </c>
      <c r="E1283" s="104"/>
      <c r="F1283" s="99" t="n">
        <f aca="false">SUBTOTAL(9,F1280:F1282)</f>
        <v>51332</v>
      </c>
    </row>
    <row r="1284" customFormat="false" ht="12" hidden="false" customHeight="false" outlineLevel="1" collapsed="false">
      <c r="B1284" s="101" t="s">
        <v>784</v>
      </c>
      <c r="C1284" s="104"/>
      <c r="E1284" s="104"/>
      <c r="F1284" s="99" t="n">
        <f aca="false">SUBTOTAL(9,F1280:F1282)</f>
        <v>51332</v>
      </c>
    </row>
    <row r="1285" customFormat="false" ht="12" hidden="false" customHeight="false" outlineLevel="3" collapsed="false">
      <c r="A1285" s="97" t="s">
        <v>153</v>
      </c>
      <c r="B1285" s="104" t="s">
        <v>158</v>
      </c>
      <c r="C1285" s="104" t="s">
        <v>370</v>
      </c>
      <c r="D1285" s="98" t="s">
        <v>364</v>
      </c>
      <c r="E1285" s="104" t="s">
        <v>334</v>
      </c>
      <c r="F1285" s="99" t="n">
        <v>1125</v>
      </c>
    </row>
    <row r="1286" customFormat="false" ht="12" hidden="false" customHeight="false" outlineLevel="3" collapsed="false">
      <c r="A1286" s="97" t="s">
        <v>153</v>
      </c>
      <c r="B1286" s="104" t="s">
        <v>158</v>
      </c>
      <c r="C1286" s="104" t="s">
        <v>370</v>
      </c>
      <c r="D1286" s="98" t="s">
        <v>364</v>
      </c>
      <c r="E1286" s="104" t="s">
        <v>335</v>
      </c>
      <c r="F1286" s="99" t="n">
        <v>137</v>
      </c>
    </row>
    <row r="1287" customFormat="false" ht="12" hidden="false" customHeight="false" outlineLevel="3" collapsed="false">
      <c r="A1287" s="97" t="s">
        <v>153</v>
      </c>
      <c r="B1287" s="104" t="s">
        <v>158</v>
      </c>
      <c r="C1287" s="104" t="s">
        <v>370</v>
      </c>
      <c r="D1287" s="98" t="s">
        <v>364</v>
      </c>
      <c r="E1287" s="104" t="s">
        <v>336</v>
      </c>
      <c r="F1287" s="99" t="n">
        <v>419</v>
      </c>
    </row>
    <row r="1288" customFormat="false" ht="12" hidden="false" customHeight="false" outlineLevel="3" collapsed="false">
      <c r="A1288" s="97" t="s">
        <v>153</v>
      </c>
      <c r="B1288" s="104" t="s">
        <v>158</v>
      </c>
      <c r="C1288" s="104" t="s">
        <v>370</v>
      </c>
      <c r="D1288" s="98" t="s">
        <v>364</v>
      </c>
      <c r="E1288" s="104" t="s">
        <v>338</v>
      </c>
      <c r="F1288" s="99" t="n">
        <v>574</v>
      </c>
    </row>
    <row r="1289" customFormat="false" ht="12" hidden="false" customHeight="false" outlineLevel="3" collapsed="false">
      <c r="A1289" s="97" t="s">
        <v>153</v>
      </c>
      <c r="B1289" s="104" t="s">
        <v>158</v>
      </c>
      <c r="C1289" s="104" t="s">
        <v>370</v>
      </c>
      <c r="D1289" s="98" t="s">
        <v>364</v>
      </c>
      <c r="E1289" s="104" t="s">
        <v>339</v>
      </c>
      <c r="F1289" s="99" t="n">
        <v>682</v>
      </c>
    </row>
    <row r="1290" customFormat="false" ht="12" hidden="false" customHeight="false" outlineLevel="3" collapsed="false">
      <c r="A1290" s="97" t="s">
        <v>153</v>
      </c>
      <c r="B1290" s="104" t="s">
        <v>158</v>
      </c>
      <c r="C1290" s="104" t="s">
        <v>370</v>
      </c>
      <c r="D1290" s="98" t="s">
        <v>364</v>
      </c>
      <c r="E1290" s="104" t="s">
        <v>346</v>
      </c>
      <c r="F1290" s="99" t="n">
        <v>477</v>
      </c>
    </row>
    <row r="1291" customFormat="false" ht="12" hidden="false" customHeight="false" outlineLevel="2" collapsed="false">
      <c r="B1291" s="104"/>
      <c r="C1291" s="101" t="s">
        <v>371</v>
      </c>
      <c r="E1291" s="104"/>
      <c r="F1291" s="99" t="n">
        <f aca="false">SUBTOTAL(9,F1285:F1290)</f>
        <v>3414</v>
      </c>
    </row>
    <row r="1292" customFormat="false" ht="12" hidden="false" customHeight="false" outlineLevel="1" collapsed="false">
      <c r="B1292" s="101" t="s">
        <v>785</v>
      </c>
      <c r="C1292" s="104"/>
      <c r="E1292" s="104"/>
      <c r="F1292" s="99" t="n">
        <f aca="false">SUBTOTAL(9,F1285:F1290)</f>
        <v>3414</v>
      </c>
    </row>
    <row r="1293" customFormat="false" ht="12" hidden="false" customHeight="false" outlineLevel="3" collapsed="false">
      <c r="A1293" s="97" t="s">
        <v>153</v>
      </c>
      <c r="B1293" s="104" t="s">
        <v>159</v>
      </c>
      <c r="C1293" s="104" t="s">
        <v>367</v>
      </c>
      <c r="D1293" s="98" t="s">
        <v>364</v>
      </c>
      <c r="E1293" s="104" t="s">
        <v>338</v>
      </c>
      <c r="F1293" s="99" t="n">
        <v>3785</v>
      </c>
    </row>
    <row r="1294" customFormat="false" ht="12" hidden="false" customHeight="false" outlineLevel="3" collapsed="false">
      <c r="A1294" s="97" t="s">
        <v>153</v>
      </c>
      <c r="B1294" s="104" t="s">
        <v>159</v>
      </c>
      <c r="C1294" s="104" t="s">
        <v>367</v>
      </c>
      <c r="D1294" s="98" t="s">
        <v>364</v>
      </c>
      <c r="E1294" s="104" t="s">
        <v>339</v>
      </c>
      <c r="F1294" s="99" t="n">
        <v>4494</v>
      </c>
    </row>
    <row r="1295" customFormat="false" ht="12" hidden="false" customHeight="false" outlineLevel="3" collapsed="false">
      <c r="A1295" s="97" t="s">
        <v>153</v>
      </c>
      <c r="B1295" s="104" t="s">
        <v>159</v>
      </c>
      <c r="C1295" s="104" t="s">
        <v>367</v>
      </c>
      <c r="D1295" s="98" t="s">
        <v>364</v>
      </c>
      <c r="E1295" s="104" t="s">
        <v>346</v>
      </c>
      <c r="F1295" s="99" t="n">
        <v>3141</v>
      </c>
    </row>
    <row r="1296" customFormat="false" ht="12" hidden="false" customHeight="false" outlineLevel="2" collapsed="false">
      <c r="B1296" s="104"/>
      <c r="C1296" s="101" t="s">
        <v>368</v>
      </c>
      <c r="E1296" s="104"/>
      <c r="F1296" s="99" t="n">
        <f aca="false">SUBTOTAL(9,F1293:F1295)</f>
        <v>11420</v>
      </c>
    </row>
    <row r="1297" customFormat="false" ht="12" hidden="false" customHeight="false" outlineLevel="1" collapsed="false">
      <c r="B1297" s="101" t="s">
        <v>786</v>
      </c>
      <c r="C1297" s="104"/>
      <c r="E1297" s="104"/>
      <c r="F1297" s="99" t="n">
        <f aca="false">SUBTOTAL(9,F1293:F1295)</f>
        <v>11420</v>
      </c>
    </row>
    <row r="1298" customFormat="false" ht="12" hidden="false" customHeight="false" outlineLevel="3" collapsed="false">
      <c r="A1298" s="97" t="s">
        <v>153</v>
      </c>
      <c r="B1298" s="104" t="s">
        <v>160</v>
      </c>
      <c r="C1298" s="104" t="s">
        <v>370</v>
      </c>
      <c r="D1298" s="98" t="s">
        <v>364</v>
      </c>
      <c r="E1298" s="104" t="s">
        <v>338</v>
      </c>
      <c r="F1298" s="99" t="n">
        <v>1317</v>
      </c>
    </row>
    <row r="1299" customFormat="false" ht="12" hidden="false" customHeight="false" outlineLevel="3" collapsed="false">
      <c r="A1299" s="97" t="s">
        <v>153</v>
      </c>
      <c r="B1299" s="104" t="s">
        <v>160</v>
      </c>
      <c r="C1299" s="104" t="s">
        <v>370</v>
      </c>
      <c r="D1299" s="98" t="s">
        <v>364</v>
      </c>
      <c r="E1299" s="104" t="s">
        <v>339</v>
      </c>
      <c r="F1299" s="99" t="n">
        <v>1565</v>
      </c>
    </row>
    <row r="1300" customFormat="false" ht="12" hidden="false" customHeight="false" outlineLevel="3" collapsed="false">
      <c r="A1300" s="97" t="s">
        <v>153</v>
      </c>
      <c r="B1300" s="104" t="s">
        <v>160</v>
      </c>
      <c r="C1300" s="104" t="s">
        <v>370</v>
      </c>
      <c r="D1300" s="98" t="s">
        <v>364</v>
      </c>
      <c r="E1300" s="104" t="s">
        <v>346</v>
      </c>
      <c r="F1300" s="99" t="n">
        <v>1093</v>
      </c>
    </row>
    <row r="1301" customFormat="false" ht="12" hidden="false" customHeight="false" outlineLevel="2" collapsed="false">
      <c r="B1301" s="104"/>
      <c r="C1301" s="101" t="s">
        <v>371</v>
      </c>
      <c r="E1301" s="104"/>
      <c r="F1301" s="99" t="n">
        <f aca="false">SUBTOTAL(9,F1298:F1300)</f>
        <v>3975</v>
      </c>
    </row>
    <row r="1302" customFormat="false" ht="12" hidden="false" customHeight="false" outlineLevel="1" collapsed="false">
      <c r="B1302" s="101" t="s">
        <v>787</v>
      </c>
      <c r="C1302" s="104"/>
      <c r="E1302" s="104"/>
      <c r="F1302" s="99" t="n">
        <f aca="false">SUBTOTAL(9,F1298:F1300)</f>
        <v>3975</v>
      </c>
    </row>
    <row r="1303" customFormat="false" ht="12" hidden="false" customHeight="false" outlineLevel="3" collapsed="false">
      <c r="A1303" s="97" t="s">
        <v>788</v>
      </c>
      <c r="B1303" s="104" t="s">
        <v>312</v>
      </c>
      <c r="C1303" s="104" t="s">
        <v>700</v>
      </c>
      <c r="D1303" s="98" t="s">
        <v>364</v>
      </c>
      <c r="E1303" s="104" t="s">
        <v>334</v>
      </c>
      <c r="F1303" s="99" t="n">
        <v>7143</v>
      </c>
    </row>
    <row r="1304" customFormat="false" ht="12" hidden="false" customHeight="false" outlineLevel="3" collapsed="false">
      <c r="A1304" s="97" t="s">
        <v>788</v>
      </c>
      <c r="B1304" s="104" t="s">
        <v>312</v>
      </c>
      <c r="C1304" s="104" t="s">
        <v>700</v>
      </c>
      <c r="D1304" s="98" t="s">
        <v>364</v>
      </c>
      <c r="E1304" s="104" t="s">
        <v>335</v>
      </c>
      <c r="F1304" s="99" t="n">
        <v>49</v>
      </c>
    </row>
    <row r="1305" customFormat="false" ht="12" hidden="false" customHeight="false" outlineLevel="3" collapsed="false">
      <c r="A1305" s="97" t="s">
        <v>788</v>
      </c>
      <c r="B1305" s="104" t="s">
        <v>312</v>
      </c>
      <c r="C1305" s="104" t="s">
        <v>700</v>
      </c>
      <c r="D1305" s="98" t="s">
        <v>364</v>
      </c>
      <c r="E1305" s="104" t="s">
        <v>336</v>
      </c>
      <c r="F1305" s="99" t="n">
        <v>339</v>
      </c>
    </row>
    <row r="1306" customFormat="false" ht="12" hidden="false" customHeight="false" outlineLevel="3" collapsed="false">
      <c r="A1306" s="97" t="s">
        <v>788</v>
      </c>
      <c r="B1306" s="104" t="s">
        <v>312</v>
      </c>
      <c r="C1306" s="104" t="s">
        <v>700</v>
      </c>
      <c r="D1306" s="98" t="s">
        <v>364</v>
      </c>
      <c r="E1306" s="104" t="s">
        <v>337</v>
      </c>
      <c r="F1306" s="99" t="n">
        <v>2</v>
      </c>
    </row>
    <row r="1307" customFormat="false" ht="12" hidden="false" customHeight="false" outlineLevel="3" collapsed="false">
      <c r="A1307" s="97" t="s">
        <v>788</v>
      </c>
      <c r="B1307" s="104" t="s">
        <v>312</v>
      </c>
      <c r="C1307" s="104" t="s">
        <v>700</v>
      </c>
      <c r="D1307" s="98" t="s">
        <v>364</v>
      </c>
      <c r="E1307" s="104" t="s">
        <v>348</v>
      </c>
      <c r="F1307" s="99" t="n">
        <v>5746</v>
      </c>
    </row>
    <row r="1308" customFormat="false" ht="12" hidden="false" customHeight="false" outlineLevel="3" collapsed="false">
      <c r="A1308" s="97" t="s">
        <v>788</v>
      </c>
      <c r="B1308" s="104" t="s">
        <v>312</v>
      </c>
      <c r="C1308" s="104" t="s">
        <v>700</v>
      </c>
      <c r="D1308" s="98" t="s">
        <v>364</v>
      </c>
      <c r="E1308" s="104" t="s">
        <v>348</v>
      </c>
      <c r="F1308" s="99" t="n">
        <v>743</v>
      </c>
    </row>
    <row r="1309" customFormat="false" ht="12" hidden="false" customHeight="false" outlineLevel="2" collapsed="false">
      <c r="B1309" s="104"/>
      <c r="C1309" s="101" t="s">
        <v>701</v>
      </c>
      <c r="E1309" s="104"/>
      <c r="F1309" s="99" t="n">
        <f aca="false">SUBTOTAL(9,F1303:F1308)</f>
        <v>14022</v>
      </c>
    </row>
    <row r="1310" customFormat="false" ht="12" hidden="false" customHeight="false" outlineLevel="3" collapsed="false">
      <c r="A1310" s="97" t="s">
        <v>788</v>
      </c>
      <c r="B1310" s="104" t="s">
        <v>312</v>
      </c>
      <c r="C1310" s="104" t="s">
        <v>789</v>
      </c>
      <c r="D1310" s="98" t="s">
        <v>364</v>
      </c>
      <c r="E1310" s="104" t="s">
        <v>334</v>
      </c>
      <c r="F1310" s="99" t="n">
        <v>59404</v>
      </c>
    </row>
    <row r="1311" customFormat="false" ht="12" hidden="false" customHeight="false" outlineLevel="3" collapsed="false">
      <c r="A1311" s="97" t="s">
        <v>788</v>
      </c>
      <c r="B1311" s="104" t="s">
        <v>312</v>
      </c>
      <c r="C1311" s="104" t="s">
        <v>789</v>
      </c>
      <c r="D1311" s="98" t="s">
        <v>364</v>
      </c>
      <c r="E1311" s="104" t="s">
        <v>335</v>
      </c>
      <c r="F1311" s="99" t="n">
        <v>415</v>
      </c>
    </row>
    <row r="1312" customFormat="false" ht="12" hidden="false" customHeight="false" outlineLevel="3" collapsed="false">
      <c r="A1312" s="97" t="s">
        <v>788</v>
      </c>
      <c r="B1312" s="104" t="s">
        <v>312</v>
      </c>
      <c r="C1312" s="104" t="s">
        <v>789</v>
      </c>
      <c r="D1312" s="98" t="s">
        <v>364</v>
      </c>
      <c r="E1312" s="104" t="s">
        <v>336</v>
      </c>
      <c r="F1312" s="99" t="n">
        <v>2825</v>
      </c>
    </row>
    <row r="1313" customFormat="false" ht="12" hidden="false" customHeight="false" outlineLevel="3" collapsed="false">
      <c r="A1313" s="97" t="s">
        <v>788</v>
      </c>
      <c r="B1313" s="104" t="s">
        <v>312</v>
      </c>
      <c r="C1313" s="104" t="s">
        <v>789</v>
      </c>
      <c r="D1313" s="98" t="s">
        <v>364</v>
      </c>
      <c r="E1313" s="104" t="s">
        <v>337</v>
      </c>
      <c r="F1313" s="99" t="n">
        <v>22</v>
      </c>
    </row>
    <row r="1314" customFormat="false" ht="12" hidden="false" customHeight="false" outlineLevel="3" collapsed="false">
      <c r="A1314" s="97" t="s">
        <v>788</v>
      </c>
      <c r="B1314" s="104" t="s">
        <v>312</v>
      </c>
      <c r="C1314" s="104" t="s">
        <v>789</v>
      </c>
      <c r="D1314" s="98" t="s">
        <v>364</v>
      </c>
      <c r="E1314" s="104" t="s">
        <v>348</v>
      </c>
      <c r="F1314" s="99" t="n">
        <v>25320</v>
      </c>
    </row>
    <row r="1315" customFormat="false" ht="12" hidden="false" customHeight="false" outlineLevel="3" collapsed="false">
      <c r="A1315" s="97" t="s">
        <v>788</v>
      </c>
      <c r="B1315" s="104" t="s">
        <v>312</v>
      </c>
      <c r="C1315" s="104" t="s">
        <v>789</v>
      </c>
      <c r="D1315" s="98" t="s">
        <v>364</v>
      </c>
      <c r="E1315" s="104" t="s">
        <v>348</v>
      </c>
      <c r="F1315" s="99" t="n">
        <v>6184</v>
      </c>
    </row>
    <row r="1316" customFormat="false" ht="12" hidden="false" customHeight="false" outlineLevel="2" collapsed="false">
      <c r="B1316" s="104"/>
      <c r="C1316" s="101" t="s">
        <v>790</v>
      </c>
      <c r="E1316" s="104"/>
      <c r="F1316" s="99" t="n">
        <f aca="false">SUBTOTAL(9,F1310:F1315)</f>
        <v>94170</v>
      </c>
    </row>
    <row r="1317" customFormat="false" ht="12" hidden="false" customHeight="false" outlineLevel="3" collapsed="false">
      <c r="A1317" s="97" t="s">
        <v>788</v>
      </c>
      <c r="B1317" s="104" t="s">
        <v>312</v>
      </c>
      <c r="C1317" s="104" t="s">
        <v>791</v>
      </c>
      <c r="D1317" s="98" t="s">
        <v>364</v>
      </c>
      <c r="E1317" s="104" t="s">
        <v>334</v>
      </c>
      <c r="F1317" s="99" t="n">
        <v>806</v>
      </c>
    </row>
    <row r="1318" customFormat="false" ht="12" hidden="false" customHeight="false" outlineLevel="3" collapsed="false">
      <c r="A1318" s="97" t="s">
        <v>788</v>
      </c>
      <c r="B1318" s="104" t="s">
        <v>312</v>
      </c>
      <c r="C1318" s="104" t="s">
        <v>791</v>
      </c>
      <c r="D1318" s="98" t="s">
        <v>364</v>
      </c>
      <c r="E1318" s="104" t="s">
        <v>335</v>
      </c>
      <c r="F1318" s="99" t="n">
        <v>5</v>
      </c>
    </row>
    <row r="1319" customFormat="false" ht="12" hidden="false" customHeight="false" outlineLevel="3" collapsed="false">
      <c r="A1319" s="97" t="s">
        <v>788</v>
      </c>
      <c r="B1319" s="104" t="s">
        <v>312</v>
      </c>
      <c r="C1319" s="104" t="s">
        <v>791</v>
      </c>
      <c r="D1319" s="98" t="s">
        <v>364</v>
      </c>
      <c r="E1319" s="104" t="s">
        <v>336</v>
      </c>
      <c r="F1319" s="99" t="n">
        <v>38</v>
      </c>
    </row>
    <row r="1320" customFormat="false" ht="12" hidden="false" customHeight="false" outlineLevel="3" collapsed="false">
      <c r="A1320" s="97" t="s">
        <v>788</v>
      </c>
      <c r="B1320" s="104" t="s">
        <v>312</v>
      </c>
      <c r="C1320" s="104" t="s">
        <v>791</v>
      </c>
      <c r="D1320" s="98" t="s">
        <v>364</v>
      </c>
      <c r="E1320" s="104" t="s">
        <v>337</v>
      </c>
      <c r="F1320" s="99" t="n">
        <v>0</v>
      </c>
    </row>
    <row r="1321" customFormat="false" ht="12" hidden="false" customHeight="false" outlineLevel="3" collapsed="false">
      <c r="A1321" s="97" t="s">
        <v>788</v>
      </c>
      <c r="B1321" s="104" t="s">
        <v>312</v>
      </c>
      <c r="C1321" s="104" t="s">
        <v>791</v>
      </c>
      <c r="D1321" s="98" t="s">
        <v>364</v>
      </c>
      <c r="E1321" s="104" t="s">
        <v>348</v>
      </c>
      <c r="F1321" s="99" t="n">
        <v>344</v>
      </c>
    </row>
    <row r="1322" customFormat="false" ht="12" hidden="false" customHeight="false" outlineLevel="3" collapsed="false">
      <c r="A1322" s="97" t="s">
        <v>788</v>
      </c>
      <c r="B1322" s="104" t="s">
        <v>312</v>
      </c>
      <c r="C1322" s="104" t="s">
        <v>791</v>
      </c>
      <c r="D1322" s="98" t="s">
        <v>364</v>
      </c>
      <c r="E1322" s="104" t="s">
        <v>348</v>
      </c>
      <c r="F1322" s="99" t="n">
        <v>83</v>
      </c>
    </row>
    <row r="1323" customFormat="false" ht="12" hidden="false" customHeight="false" outlineLevel="2" collapsed="false">
      <c r="B1323" s="104"/>
      <c r="C1323" s="101" t="s">
        <v>792</v>
      </c>
      <c r="E1323" s="104"/>
      <c r="F1323" s="99" t="n">
        <f aca="false">SUBTOTAL(9,F1317:F1322)</f>
        <v>1276</v>
      </c>
    </row>
    <row r="1324" customFormat="false" ht="12" hidden="false" customHeight="false" outlineLevel="3" collapsed="false">
      <c r="A1324" s="97" t="s">
        <v>788</v>
      </c>
      <c r="B1324" s="104" t="s">
        <v>312</v>
      </c>
      <c r="C1324" s="104" t="s">
        <v>793</v>
      </c>
      <c r="D1324" s="98" t="s">
        <v>364</v>
      </c>
      <c r="E1324" s="104" t="s">
        <v>334</v>
      </c>
      <c r="F1324" s="99" t="n">
        <v>2362</v>
      </c>
    </row>
    <row r="1325" customFormat="false" ht="12" hidden="false" customHeight="false" outlineLevel="3" collapsed="false">
      <c r="A1325" s="97" t="s">
        <v>788</v>
      </c>
      <c r="B1325" s="104" t="s">
        <v>312</v>
      </c>
      <c r="C1325" s="104" t="s">
        <v>793</v>
      </c>
      <c r="D1325" s="98" t="s">
        <v>364</v>
      </c>
      <c r="E1325" s="104" t="s">
        <v>335</v>
      </c>
      <c r="F1325" s="99" t="n">
        <v>30</v>
      </c>
    </row>
    <row r="1326" customFormat="false" ht="12" hidden="false" customHeight="false" outlineLevel="3" collapsed="false">
      <c r="A1326" s="97" t="s">
        <v>788</v>
      </c>
      <c r="B1326" s="104" t="s">
        <v>312</v>
      </c>
      <c r="C1326" s="104" t="s">
        <v>793</v>
      </c>
      <c r="D1326" s="98" t="s">
        <v>364</v>
      </c>
      <c r="E1326" s="104" t="s">
        <v>336</v>
      </c>
      <c r="F1326" s="99" t="n">
        <v>112</v>
      </c>
    </row>
    <row r="1327" customFormat="false" ht="12" hidden="false" customHeight="false" outlineLevel="3" collapsed="false">
      <c r="A1327" s="97" t="s">
        <v>788</v>
      </c>
      <c r="B1327" s="104" t="s">
        <v>312</v>
      </c>
      <c r="C1327" s="104" t="s">
        <v>793</v>
      </c>
      <c r="D1327" s="98" t="s">
        <v>364</v>
      </c>
      <c r="E1327" s="104" t="s">
        <v>337</v>
      </c>
      <c r="F1327" s="99" t="n">
        <v>17</v>
      </c>
    </row>
    <row r="1328" customFormat="false" ht="12" hidden="false" customHeight="false" outlineLevel="3" collapsed="false">
      <c r="A1328" s="97" t="s">
        <v>788</v>
      </c>
      <c r="B1328" s="104" t="s">
        <v>312</v>
      </c>
      <c r="C1328" s="104" t="s">
        <v>793</v>
      </c>
      <c r="D1328" s="98" t="s">
        <v>364</v>
      </c>
      <c r="E1328" s="104" t="s">
        <v>348</v>
      </c>
      <c r="F1328" s="99" t="n">
        <v>2673</v>
      </c>
    </row>
    <row r="1329" customFormat="false" ht="12" hidden="false" customHeight="false" outlineLevel="3" collapsed="false">
      <c r="A1329" s="97" t="s">
        <v>788</v>
      </c>
      <c r="B1329" s="104" t="s">
        <v>312</v>
      </c>
      <c r="C1329" s="104" t="s">
        <v>793</v>
      </c>
      <c r="D1329" s="98" t="s">
        <v>364</v>
      </c>
      <c r="E1329" s="104" t="s">
        <v>348</v>
      </c>
      <c r="F1329" s="99" t="n">
        <v>1350</v>
      </c>
    </row>
    <row r="1330" customFormat="false" ht="12" hidden="false" customHeight="false" outlineLevel="2" collapsed="false">
      <c r="B1330" s="104"/>
      <c r="C1330" s="101" t="s">
        <v>794</v>
      </c>
      <c r="E1330" s="104"/>
      <c r="F1330" s="99" t="n">
        <f aca="false">SUBTOTAL(9,F1324:F1329)</f>
        <v>6544</v>
      </c>
    </row>
    <row r="1331" customFormat="false" ht="12" hidden="false" customHeight="false" outlineLevel="3" collapsed="false">
      <c r="A1331" s="97" t="s">
        <v>788</v>
      </c>
      <c r="B1331" s="104" t="s">
        <v>312</v>
      </c>
      <c r="C1331" s="104" t="s">
        <v>795</v>
      </c>
      <c r="D1331" s="98" t="s">
        <v>364</v>
      </c>
      <c r="E1331" s="104" t="s">
        <v>334</v>
      </c>
      <c r="F1331" s="99" t="n">
        <v>3316</v>
      </c>
    </row>
    <row r="1332" customFormat="false" ht="12" hidden="false" customHeight="false" outlineLevel="3" collapsed="false">
      <c r="A1332" s="97" t="s">
        <v>788</v>
      </c>
      <c r="B1332" s="104" t="s">
        <v>312</v>
      </c>
      <c r="C1332" s="104" t="s">
        <v>795</v>
      </c>
      <c r="D1332" s="98" t="s">
        <v>364</v>
      </c>
      <c r="E1332" s="104" t="s">
        <v>335</v>
      </c>
      <c r="F1332" s="99" t="n">
        <v>42</v>
      </c>
    </row>
    <row r="1333" customFormat="false" ht="12" hidden="false" customHeight="false" outlineLevel="3" collapsed="false">
      <c r="A1333" s="97" t="s">
        <v>788</v>
      </c>
      <c r="B1333" s="104" t="s">
        <v>312</v>
      </c>
      <c r="C1333" s="104" t="s">
        <v>795</v>
      </c>
      <c r="D1333" s="98" t="s">
        <v>364</v>
      </c>
      <c r="E1333" s="104" t="s">
        <v>336</v>
      </c>
      <c r="F1333" s="99" t="n">
        <v>156</v>
      </c>
    </row>
    <row r="1334" customFormat="false" ht="12" hidden="false" customHeight="false" outlineLevel="3" collapsed="false">
      <c r="A1334" s="97" t="s">
        <v>788</v>
      </c>
      <c r="B1334" s="104" t="s">
        <v>312</v>
      </c>
      <c r="C1334" s="104" t="s">
        <v>795</v>
      </c>
      <c r="D1334" s="98" t="s">
        <v>364</v>
      </c>
      <c r="E1334" s="104" t="s">
        <v>337</v>
      </c>
      <c r="F1334" s="99" t="n">
        <v>23</v>
      </c>
    </row>
    <row r="1335" customFormat="false" ht="12" hidden="false" customHeight="false" outlineLevel="3" collapsed="false">
      <c r="A1335" s="97" t="s">
        <v>788</v>
      </c>
      <c r="B1335" s="104" t="s">
        <v>312</v>
      </c>
      <c r="C1335" s="104" t="s">
        <v>795</v>
      </c>
      <c r="D1335" s="98" t="s">
        <v>364</v>
      </c>
      <c r="E1335" s="104" t="s">
        <v>348</v>
      </c>
      <c r="F1335" s="99" t="n">
        <v>2511</v>
      </c>
    </row>
    <row r="1336" customFormat="false" ht="12" hidden="false" customHeight="false" outlineLevel="3" collapsed="false">
      <c r="A1336" s="97" t="s">
        <v>788</v>
      </c>
      <c r="B1336" s="104" t="s">
        <v>312</v>
      </c>
      <c r="C1336" s="104" t="s">
        <v>795</v>
      </c>
      <c r="D1336" s="98" t="s">
        <v>364</v>
      </c>
      <c r="E1336" s="104" t="s">
        <v>348</v>
      </c>
      <c r="F1336" s="99" t="n">
        <v>1877</v>
      </c>
    </row>
    <row r="1337" customFormat="false" ht="12" hidden="false" customHeight="false" outlineLevel="2" collapsed="false">
      <c r="B1337" s="104"/>
      <c r="C1337" s="101" t="s">
        <v>796</v>
      </c>
      <c r="E1337" s="104"/>
      <c r="F1337" s="99" t="n">
        <f aca="false">SUBTOTAL(9,F1331:F1336)</f>
        <v>7925</v>
      </c>
    </row>
    <row r="1338" customFormat="false" ht="12" hidden="false" customHeight="false" outlineLevel="3" collapsed="false">
      <c r="A1338" s="97" t="s">
        <v>788</v>
      </c>
      <c r="B1338" s="104" t="s">
        <v>312</v>
      </c>
      <c r="C1338" s="104" t="s">
        <v>797</v>
      </c>
      <c r="D1338" s="98" t="s">
        <v>364</v>
      </c>
      <c r="E1338" s="104" t="s">
        <v>334</v>
      </c>
      <c r="F1338" s="99" t="n">
        <v>467</v>
      </c>
    </row>
    <row r="1339" customFormat="false" ht="12" hidden="false" customHeight="false" outlineLevel="3" collapsed="false">
      <c r="A1339" s="97" t="s">
        <v>788</v>
      </c>
      <c r="B1339" s="104" t="s">
        <v>312</v>
      </c>
      <c r="C1339" s="104" t="s">
        <v>797</v>
      </c>
      <c r="D1339" s="98" t="s">
        <v>364</v>
      </c>
      <c r="E1339" s="104" t="s">
        <v>335</v>
      </c>
      <c r="F1339" s="99" t="n">
        <v>6</v>
      </c>
    </row>
    <row r="1340" customFormat="false" ht="12" hidden="false" customHeight="false" outlineLevel="3" collapsed="false">
      <c r="A1340" s="97" t="s">
        <v>788</v>
      </c>
      <c r="B1340" s="104" t="s">
        <v>312</v>
      </c>
      <c r="C1340" s="104" t="s">
        <v>797</v>
      </c>
      <c r="D1340" s="98" t="s">
        <v>364</v>
      </c>
      <c r="E1340" s="104" t="s">
        <v>336</v>
      </c>
      <c r="F1340" s="99" t="n">
        <v>21</v>
      </c>
    </row>
    <row r="1341" customFormat="false" ht="12" hidden="false" customHeight="false" outlineLevel="3" collapsed="false">
      <c r="A1341" s="97" t="s">
        <v>788</v>
      </c>
      <c r="B1341" s="104" t="s">
        <v>312</v>
      </c>
      <c r="C1341" s="104" t="s">
        <v>797</v>
      </c>
      <c r="D1341" s="98" t="s">
        <v>364</v>
      </c>
      <c r="E1341" s="104" t="s">
        <v>337</v>
      </c>
      <c r="F1341" s="99" t="n">
        <v>3</v>
      </c>
    </row>
    <row r="1342" customFormat="false" ht="12" hidden="false" customHeight="false" outlineLevel="3" collapsed="false">
      <c r="A1342" s="97" t="s">
        <v>788</v>
      </c>
      <c r="B1342" s="104" t="s">
        <v>312</v>
      </c>
      <c r="C1342" s="104" t="s">
        <v>797</v>
      </c>
      <c r="D1342" s="98" t="s">
        <v>364</v>
      </c>
      <c r="E1342" s="104" t="s">
        <v>348</v>
      </c>
      <c r="F1342" s="99" t="n">
        <v>530</v>
      </c>
    </row>
    <row r="1343" customFormat="false" ht="12" hidden="false" customHeight="false" outlineLevel="3" collapsed="false">
      <c r="A1343" s="97" t="s">
        <v>788</v>
      </c>
      <c r="B1343" s="104" t="s">
        <v>312</v>
      </c>
      <c r="C1343" s="104" t="s">
        <v>797</v>
      </c>
      <c r="D1343" s="98" t="s">
        <v>364</v>
      </c>
      <c r="E1343" s="104" t="s">
        <v>348</v>
      </c>
      <c r="F1343" s="99" t="n">
        <v>267</v>
      </c>
    </row>
    <row r="1344" customFormat="false" ht="12" hidden="false" customHeight="false" outlineLevel="2" collapsed="false">
      <c r="B1344" s="104"/>
      <c r="C1344" s="101" t="s">
        <v>798</v>
      </c>
      <c r="E1344" s="104"/>
      <c r="F1344" s="99" t="n">
        <f aca="false">SUBTOTAL(9,F1338:F1343)</f>
        <v>1294</v>
      </c>
    </row>
    <row r="1345" customFormat="false" ht="12" hidden="false" customHeight="false" outlineLevel="3" collapsed="false">
      <c r="A1345" s="97" t="s">
        <v>788</v>
      </c>
      <c r="B1345" s="104" t="s">
        <v>312</v>
      </c>
      <c r="C1345" s="104" t="s">
        <v>751</v>
      </c>
      <c r="D1345" s="98" t="s">
        <v>364</v>
      </c>
      <c r="E1345" s="104" t="s">
        <v>334</v>
      </c>
      <c r="F1345" s="99" t="n">
        <v>2736</v>
      </c>
    </row>
    <row r="1346" customFormat="false" ht="12" hidden="false" customHeight="false" outlineLevel="3" collapsed="false">
      <c r="A1346" s="97" t="s">
        <v>788</v>
      </c>
      <c r="B1346" s="104" t="s">
        <v>312</v>
      </c>
      <c r="C1346" s="104" t="s">
        <v>751</v>
      </c>
      <c r="D1346" s="98" t="s">
        <v>364</v>
      </c>
      <c r="E1346" s="104" t="s">
        <v>335</v>
      </c>
      <c r="F1346" s="99" t="n">
        <v>19</v>
      </c>
    </row>
    <row r="1347" customFormat="false" ht="12" hidden="false" customHeight="false" outlineLevel="3" collapsed="false">
      <c r="A1347" s="97" t="s">
        <v>788</v>
      </c>
      <c r="B1347" s="104" t="s">
        <v>312</v>
      </c>
      <c r="C1347" s="104" t="s">
        <v>751</v>
      </c>
      <c r="D1347" s="98" t="s">
        <v>364</v>
      </c>
      <c r="E1347" s="104" t="s">
        <v>336</v>
      </c>
      <c r="F1347" s="99" t="n">
        <v>130</v>
      </c>
    </row>
    <row r="1348" customFormat="false" ht="12" hidden="false" customHeight="false" outlineLevel="3" collapsed="false">
      <c r="A1348" s="97" t="s">
        <v>788</v>
      </c>
      <c r="B1348" s="104" t="s">
        <v>312</v>
      </c>
      <c r="C1348" s="104" t="s">
        <v>751</v>
      </c>
      <c r="D1348" s="98" t="s">
        <v>364</v>
      </c>
      <c r="E1348" s="104" t="s">
        <v>337</v>
      </c>
      <c r="F1348" s="99" t="n">
        <v>1</v>
      </c>
    </row>
    <row r="1349" customFormat="false" ht="12" hidden="false" customHeight="false" outlineLevel="3" collapsed="false">
      <c r="A1349" s="97" t="s">
        <v>788</v>
      </c>
      <c r="B1349" s="104" t="s">
        <v>312</v>
      </c>
      <c r="C1349" s="104" t="s">
        <v>751</v>
      </c>
      <c r="D1349" s="98" t="s">
        <v>364</v>
      </c>
      <c r="E1349" s="104" t="s">
        <v>348</v>
      </c>
      <c r="F1349" s="99" t="n">
        <v>1165</v>
      </c>
    </row>
    <row r="1350" customFormat="false" ht="12" hidden="false" customHeight="false" outlineLevel="3" collapsed="false">
      <c r="A1350" s="97" t="s">
        <v>788</v>
      </c>
      <c r="B1350" s="104" t="s">
        <v>312</v>
      </c>
      <c r="C1350" s="104" t="s">
        <v>751</v>
      </c>
      <c r="D1350" s="98" t="s">
        <v>364</v>
      </c>
      <c r="E1350" s="104" t="s">
        <v>348</v>
      </c>
      <c r="F1350" s="99" t="n">
        <v>284</v>
      </c>
    </row>
    <row r="1351" customFormat="false" ht="12" hidden="false" customHeight="false" outlineLevel="2" collapsed="false">
      <c r="B1351" s="104"/>
      <c r="C1351" s="101" t="s">
        <v>752</v>
      </c>
      <c r="E1351" s="104"/>
      <c r="F1351" s="99" t="n">
        <f aca="false">SUBTOTAL(9,F1345:F1350)</f>
        <v>4335</v>
      </c>
    </row>
    <row r="1352" customFormat="false" ht="12" hidden="false" customHeight="false" outlineLevel="1" collapsed="false">
      <c r="B1352" s="101" t="s">
        <v>799</v>
      </c>
      <c r="C1352" s="104"/>
      <c r="E1352" s="104"/>
      <c r="F1352" s="99" t="n">
        <f aca="false">SUBTOTAL(9,F1303:F1350)</f>
        <v>129566</v>
      </c>
    </row>
    <row r="1353" customFormat="false" ht="12" hidden="false" customHeight="false" outlineLevel="3" collapsed="false">
      <c r="A1353" s="97" t="s">
        <v>800</v>
      </c>
      <c r="B1353" s="104" t="s">
        <v>314</v>
      </c>
      <c r="C1353" s="104" t="s">
        <v>801</v>
      </c>
      <c r="D1353" s="98" t="s">
        <v>364</v>
      </c>
      <c r="E1353" s="104" t="s">
        <v>334</v>
      </c>
      <c r="F1353" s="99" t="n">
        <v>5845</v>
      </c>
    </row>
    <row r="1354" customFormat="false" ht="12" hidden="false" customHeight="false" outlineLevel="3" collapsed="false">
      <c r="A1354" s="97" t="s">
        <v>800</v>
      </c>
      <c r="B1354" s="104" t="s">
        <v>314</v>
      </c>
      <c r="C1354" s="104" t="s">
        <v>801</v>
      </c>
      <c r="D1354" s="98" t="s">
        <v>364</v>
      </c>
      <c r="E1354" s="104" t="s">
        <v>335</v>
      </c>
      <c r="F1354" s="99" t="n">
        <v>40</v>
      </c>
    </row>
    <row r="1355" customFormat="false" ht="12" hidden="false" customHeight="false" outlineLevel="3" collapsed="false">
      <c r="A1355" s="97" t="s">
        <v>800</v>
      </c>
      <c r="B1355" s="104" t="s">
        <v>314</v>
      </c>
      <c r="C1355" s="104" t="s">
        <v>801</v>
      </c>
      <c r="D1355" s="98" t="s">
        <v>364</v>
      </c>
      <c r="E1355" s="104" t="s">
        <v>336</v>
      </c>
      <c r="F1355" s="99" t="n">
        <v>277</v>
      </c>
    </row>
    <row r="1356" customFormat="false" ht="12" hidden="false" customHeight="false" outlineLevel="3" collapsed="false">
      <c r="A1356" s="97" t="s">
        <v>800</v>
      </c>
      <c r="B1356" s="104" t="s">
        <v>314</v>
      </c>
      <c r="C1356" s="104" t="s">
        <v>801</v>
      </c>
      <c r="D1356" s="98" t="s">
        <v>364</v>
      </c>
      <c r="E1356" s="104" t="s">
        <v>337</v>
      </c>
      <c r="F1356" s="99" t="n">
        <v>2</v>
      </c>
    </row>
    <row r="1357" customFormat="false" ht="12" hidden="false" customHeight="false" outlineLevel="3" collapsed="false">
      <c r="A1357" s="97" t="s">
        <v>800</v>
      </c>
      <c r="B1357" s="104" t="s">
        <v>314</v>
      </c>
      <c r="C1357" s="104" t="s">
        <v>801</v>
      </c>
      <c r="D1357" s="98" t="s">
        <v>364</v>
      </c>
      <c r="E1357" s="104" t="s">
        <v>348</v>
      </c>
      <c r="F1357" s="99" t="n">
        <v>2490</v>
      </c>
    </row>
    <row r="1358" customFormat="false" ht="12" hidden="false" customHeight="false" outlineLevel="3" collapsed="false">
      <c r="A1358" s="97" t="s">
        <v>800</v>
      </c>
      <c r="B1358" s="104" t="s">
        <v>314</v>
      </c>
      <c r="C1358" s="104" t="s">
        <v>801</v>
      </c>
      <c r="D1358" s="98" t="s">
        <v>364</v>
      </c>
      <c r="E1358" s="104" t="s">
        <v>348</v>
      </c>
      <c r="F1358" s="99" t="n">
        <v>682</v>
      </c>
    </row>
    <row r="1359" customFormat="false" ht="12" hidden="false" customHeight="false" outlineLevel="2" collapsed="false">
      <c r="B1359" s="104"/>
      <c r="C1359" s="101" t="s">
        <v>802</v>
      </c>
      <c r="E1359" s="104"/>
      <c r="F1359" s="99" t="n">
        <f aca="false">SUBTOTAL(9,F1353:F1358)</f>
        <v>9336</v>
      </c>
    </row>
    <row r="1360" customFormat="false" ht="12" hidden="false" customHeight="false" outlineLevel="3" collapsed="false">
      <c r="A1360" s="97" t="s">
        <v>800</v>
      </c>
      <c r="B1360" s="104" t="s">
        <v>314</v>
      </c>
      <c r="C1360" s="104" t="s">
        <v>803</v>
      </c>
      <c r="D1360" s="98" t="s">
        <v>364</v>
      </c>
      <c r="E1360" s="104" t="s">
        <v>334</v>
      </c>
      <c r="F1360" s="99" t="n">
        <v>4133</v>
      </c>
    </row>
    <row r="1361" customFormat="false" ht="12" hidden="false" customHeight="false" outlineLevel="3" collapsed="false">
      <c r="A1361" s="97" t="s">
        <v>800</v>
      </c>
      <c r="B1361" s="104" t="s">
        <v>314</v>
      </c>
      <c r="C1361" s="104" t="s">
        <v>803</v>
      </c>
      <c r="D1361" s="98" t="s">
        <v>364</v>
      </c>
      <c r="E1361" s="104" t="s">
        <v>335</v>
      </c>
      <c r="F1361" s="99" t="n">
        <v>28</v>
      </c>
    </row>
    <row r="1362" customFormat="false" ht="12" hidden="false" customHeight="false" outlineLevel="3" collapsed="false">
      <c r="A1362" s="97" t="s">
        <v>800</v>
      </c>
      <c r="B1362" s="104" t="s">
        <v>314</v>
      </c>
      <c r="C1362" s="104" t="s">
        <v>803</v>
      </c>
      <c r="D1362" s="98" t="s">
        <v>364</v>
      </c>
      <c r="E1362" s="104" t="s">
        <v>336</v>
      </c>
      <c r="F1362" s="99" t="n">
        <v>195</v>
      </c>
    </row>
    <row r="1363" customFormat="false" ht="12" hidden="false" customHeight="false" outlineLevel="3" collapsed="false">
      <c r="A1363" s="97" t="s">
        <v>800</v>
      </c>
      <c r="B1363" s="104" t="s">
        <v>314</v>
      </c>
      <c r="C1363" s="104" t="s">
        <v>803</v>
      </c>
      <c r="D1363" s="98" t="s">
        <v>364</v>
      </c>
      <c r="E1363" s="104" t="s">
        <v>337</v>
      </c>
      <c r="F1363" s="99" t="n">
        <v>1</v>
      </c>
    </row>
    <row r="1364" customFormat="false" ht="12" hidden="false" customHeight="false" outlineLevel="3" collapsed="false">
      <c r="A1364" s="97" t="s">
        <v>800</v>
      </c>
      <c r="B1364" s="104" t="s">
        <v>314</v>
      </c>
      <c r="C1364" s="104" t="s">
        <v>803</v>
      </c>
      <c r="D1364" s="98" t="s">
        <v>364</v>
      </c>
      <c r="E1364" s="104" t="s">
        <v>348</v>
      </c>
      <c r="F1364" s="99" t="n">
        <v>1761</v>
      </c>
    </row>
    <row r="1365" customFormat="false" ht="12" hidden="false" customHeight="false" outlineLevel="3" collapsed="false">
      <c r="A1365" s="97" t="s">
        <v>800</v>
      </c>
      <c r="B1365" s="104" t="s">
        <v>314</v>
      </c>
      <c r="C1365" s="104" t="s">
        <v>803</v>
      </c>
      <c r="D1365" s="98" t="s">
        <v>364</v>
      </c>
      <c r="E1365" s="104" t="s">
        <v>348</v>
      </c>
      <c r="F1365" s="99" t="n">
        <v>482</v>
      </c>
    </row>
    <row r="1366" customFormat="false" ht="12" hidden="false" customHeight="false" outlineLevel="2" collapsed="false">
      <c r="B1366" s="104"/>
      <c r="C1366" s="101" t="s">
        <v>804</v>
      </c>
      <c r="E1366" s="104"/>
      <c r="F1366" s="99" t="n">
        <f aca="false">SUBTOTAL(9,F1360:F1365)</f>
        <v>6600</v>
      </c>
    </row>
    <row r="1367" customFormat="false" ht="12" hidden="false" customHeight="false" outlineLevel="3" collapsed="false">
      <c r="A1367" s="97" t="s">
        <v>800</v>
      </c>
      <c r="B1367" s="104" t="s">
        <v>314</v>
      </c>
      <c r="C1367" s="104" t="s">
        <v>805</v>
      </c>
      <c r="D1367" s="98" t="s">
        <v>364</v>
      </c>
      <c r="E1367" s="104" t="s">
        <v>334</v>
      </c>
      <c r="F1367" s="99" t="n">
        <v>3309</v>
      </c>
    </row>
    <row r="1368" customFormat="false" ht="12" hidden="false" customHeight="false" outlineLevel="3" collapsed="false">
      <c r="A1368" s="97" t="s">
        <v>800</v>
      </c>
      <c r="B1368" s="104" t="s">
        <v>314</v>
      </c>
      <c r="C1368" s="104" t="s">
        <v>805</v>
      </c>
      <c r="D1368" s="98" t="s">
        <v>364</v>
      </c>
      <c r="E1368" s="104" t="s">
        <v>335</v>
      </c>
      <c r="F1368" s="99" t="n">
        <v>22</v>
      </c>
    </row>
    <row r="1369" customFormat="false" ht="12" hidden="false" customHeight="false" outlineLevel="3" collapsed="false">
      <c r="A1369" s="97" t="s">
        <v>800</v>
      </c>
      <c r="B1369" s="104" t="s">
        <v>314</v>
      </c>
      <c r="C1369" s="104" t="s">
        <v>805</v>
      </c>
      <c r="D1369" s="98" t="s">
        <v>364</v>
      </c>
      <c r="E1369" s="104" t="s">
        <v>336</v>
      </c>
      <c r="F1369" s="99" t="n">
        <v>156</v>
      </c>
    </row>
    <row r="1370" customFormat="false" ht="12" hidden="false" customHeight="false" outlineLevel="3" collapsed="false">
      <c r="A1370" s="97" t="s">
        <v>800</v>
      </c>
      <c r="B1370" s="104" t="s">
        <v>314</v>
      </c>
      <c r="C1370" s="104" t="s">
        <v>805</v>
      </c>
      <c r="D1370" s="98" t="s">
        <v>364</v>
      </c>
      <c r="E1370" s="104" t="s">
        <v>337</v>
      </c>
      <c r="F1370" s="99" t="n">
        <v>1</v>
      </c>
    </row>
    <row r="1371" customFormat="false" ht="12" hidden="false" customHeight="false" outlineLevel="3" collapsed="false">
      <c r="A1371" s="97" t="s">
        <v>800</v>
      </c>
      <c r="B1371" s="104" t="s">
        <v>314</v>
      </c>
      <c r="C1371" s="104" t="s">
        <v>805</v>
      </c>
      <c r="D1371" s="98" t="s">
        <v>364</v>
      </c>
      <c r="E1371" s="104" t="s">
        <v>348</v>
      </c>
      <c r="F1371" s="99" t="n">
        <v>1410</v>
      </c>
    </row>
    <row r="1372" customFormat="false" ht="12" hidden="false" customHeight="false" outlineLevel="3" collapsed="false">
      <c r="A1372" s="97" t="s">
        <v>800</v>
      </c>
      <c r="B1372" s="104" t="s">
        <v>314</v>
      </c>
      <c r="C1372" s="104" t="s">
        <v>805</v>
      </c>
      <c r="D1372" s="98" t="s">
        <v>364</v>
      </c>
      <c r="E1372" s="104" t="s">
        <v>348</v>
      </c>
      <c r="F1372" s="99" t="n">
        <v>385</v>
      </c>
    </row>
    <row r="1373" customFormat="false" ht="12" hidden="false" customHeight="false" outlineLevel="2" collapsed="false">
      <c r="B1373" s="104"/>
      <c r="C1373" s="101" t="s">
        <v>806</v>
      </c>
      <c r="E1373" s="104"/>
      <c r="F1373" s="99" t="n">
        <f aca="false">SUBTOTAL(9,F1367:F1372)</f>
        <v>5283</v>
      </c>
    </row>
    <row r="1374" customFormat="false" ht="12" hidden="false" customHeight="false" outlineLevel="3" collapsed="false">
      <c r="A1374" s="97" t="s">
        <v>800</v>
      </c>
      <c r="B1374" s="104" t="s">
        <v>314</v>
      </c>
      <c r="C1374" s="104" t="s">
        <v>807</v>
      </c>
      <c r="D1374" s="98" t="s">
        <v>364</v>
      </c>
      <c r="E1374" s="104" t="s">
        <v>334</v>
      </c>
      <c r="F1374" s="99" t="n">
        <v>3089</v>
      </c>
    </row>
    <row r="1375" customFormat="false" ht="12" hidden="false" customHeight="false" outlineLevel="3" collapsed="false">
      <c r="A1375" s="97" t="s">
        <v>800</v>
      </c>
      <c r="B1375" s="104" t="s">
        <v>314</v>
      </c>
      <c r="C1375" s="104" t="s">
        <v>807</v>
      </c>
      <c r="D1375" s="98" t="s">
        <v>364</v>
      </c>
      <c r="E1375" s="104" t="s">
        <v>335</v>
      </c>
      <c r="F1375" s="99" t="n">
        <v>21</v>
      </c>
    </row>
    <row r="1376" customFormat="false" ht="12" hidden="false" customHeight="false" outlineLevel="3" collapsed="false">
      <c r="A1376" s="97" t="s">
        <v>800</v>
      </c>
      <c r="B1376" s="104" t="s">
        <v>314</v>
      </c>
      <c r="C1376" s="104" t="s">
        <v>807</v>
      </c>
      <c r="D1376" s="98" t="s">
        <v>364</v>
      </c>
      <c r="E1376" s="104" t="s">
        <v>336</v>
      </c>
      <c r="F1376" s="99" t="n">
        <v>146</v>
      </c>
    </row>
    <row r="1377" customFormat="false" ht="12" hidden="false" customHeight="false" outlineLevel="3" collapsed="false">
      <c r="A1377" s="97" t="s">
        <v>800</v>
      </c>
      <c r="B1377" s="104" t="s">
        <v>314</v>
      </c>
      <c r="C1377" s="104" t="s">
        <v>807</v>
      </c>
      <c r="D1377" s="98" t="s">
        <v>364</v>
      </c>
      <c r="E1377" s="104" t="s">
        <v>337</v>
      </c>
      <c r="F1377" s="99" t="n">
        <v>1</v>
      </c>
    </row>
    <row r="1378" customFormat="false" ht="12" hidden="false" customHeight="false" outlineLevel="3" collapsed="false">
      <c r="A1378" s="97" t="s">
        <v>800</v>
      </c>
      <c r="B1378" s="104" t="s">
        <v>314</v>
      </c>
      <c r="C1378" s="104" t="s">
        <v>807</v>
      </c>
      <c r="D1378" s="98" t="s">
        <v>364</v>
      </c>
      <c r="E1378" s="104" t="s">
        <v>348</v>
      </c>
      <c r="F1378" s="99" t="n">
        <v>1315</v>
      </c>
    </row>
    <row r="1379" customFormat="false" ht="12" hidden="false" customHeight="false" outlineLevel="3" collapsed="false">
      <c r="A1379" s="97" t="s">
        <v>800</v>
      </c>
      <c r="B1379" s="104" t="s">
        <v>314</v>
      </c>
      <c r="C1379" s="104" t="s">
        <v>807</v>
      </c>
      <c r="D1379" s="98" t="s">
        <v>364</v>
      </c>
      <c r="E1379" s="104" t="s">
        <v>348</v>
      </c>
      <c r="F1379" s="99" t="n">
        <v>360</v>
      </c>
    </row>
    <row r="1380" customFormat="false" ht="12" hidden="false" customHeight="false" outlineLevel="2" collapsed="false">
      <c r="B1380" s="104"/>
      <c r="C1380" s="101" t="s">
        <v>808</v>
      </c>
      <c r="E1380" s="104"/>
      <c r="F1380" s="99" t="n">
        <f aca="false">SUBTOTAL(9,F1374:F1379)</f>
        <v>4932</v>
      </c>
    </row>
    <row r="1381" customFormat="false" ht="12" hidden="false" customHeight="false" outlineLevel="3" collapsed="false">
      <c r="A1381" s="97" t="s">
        <v>800</v>
      </c>
      <c r="B1381" s="104" t="s">
        <v>314</v>
      </c>
      <c r="C1381" s="104" t="s">
        <v>809</v>
      </c>
      <c r="D1381" s="98" t="s">
        <v>364</v>
      </c>
      <c r="E1381" s="104" t="s">
        <v>334</v>
      </c>
      <c r="F1381" s="99" t="n">
        <v>109930</v>
      </c>
    </row>
    <row r="1382" customFormat="false" ht="12" hidden="false" customHeight="false" outlineLevel="3" collapsed="false">
      <c r="A1382" s="97" t="s">
        <v>800</v>
      </c>
      <c r="B1382" s="104" t="s">
        <v>314</v>
      </c>
      <c r="C1382" s="104" t="s">
        <v>809</v>
      </c>
      <c r="D1382" s="98" t="s">
        <v>364</v>
      </c>
      <c r="E1382" s="104" t="s">
        <v>335</v>
      </c>
      <c r="F1382" s="99" t="n">
        <v>768</v>
      </c>
    </row>
    <row r="1383" customFormat="false" ht="12" hidden="false" customHeight="false" outlineLevel="3" collapsed="false">
      <c r="A1383" s="97" t="s">
        <v>800</v>
      </c>
      <c r="B1383" s="104" t="s">
        <v>314</v>
      </c>
      <c r="C1383" s="104" t="s">
        <v>809</v>
      </c>
      <c r="D1383" s="98" t="s">
        <v>364</v>
      </c>
      <c r="E1383" s="104" t="s">
        <v>336</v>
      </c>
      <c r="F1383" s="99" t="n">
        <v>5222</v>
      </c>
    </row>
    <row r="1384" customFormat="false" ht="12" hidden="false" customHeight="false" outlineLevel="3" collapsed="false">
      <c r="A1384" s="97" t="s">
        <v>800</v>
      </c>
      <c r="B1384" s="104" t="s">
        <v>314</v>
      </c>
      <c r="C1384" s="104" t="s">
        <v>809</v>
      </c>
      <c r="D1384" s="98" t="s">
        <v>364</v>
      </c>
      <c r="E1384" s="104" t="s">
        <v>337</v>
      </c>
      <c r="F1384" s="99" t="n">
        <v>42</v>
      </c>
    </row>
    <row r="1385" customFormat="false" ht="12" hidden="false" customHeight="false" outlineLevel="3" collapsed="false">
      <c r="A1385" s="97" t="s">
        <v>800</v>
      </c>
      <c r="B1385" s="104" t="s">
        <v>314</v>
      </c>
      <c r="C1385" s="104" t="s">
        <v>809</v>
      </c>
      <c r="D1385" s="98" t="s">
        <v>364</v>
      </c>
      <c r="E1385" s="104" t="s">
        <v>348</v>
      </c>
      <c r="F1385" s="99" t="n">
        <v>46841</v>
      </c>
    </row>
    <row r="1386" customFormat="false" ht="12" hidden="false" customHeight="false" outlineLevel="3" collapsed="false">
      <c r="A1386" s="97" t="s">
        <v>800</v>
      </c>
      <c r="B1386" s="104" t="s">
        <v>314</v>
      </c>
      <c r="C1386" s="104" t="s">
        <v>809</v>
      </c>
      <c r="D1386" s="98" t="s">
        <v>364</v>
      </c>
      <c r="E1386" s="104" t="s">
        <v>348</v>
      </c>
      <c r="F1386" s="99" t="n">
        <v>12824</v>
      </c>
    </row>
    <row r="1387" customFormat="false" ht="12" hidden="false" customHeight="false" outlineLevel="2" collapsed="false">
      <c r="B1387" s="104"/>
      <c r="C1387" s="101" t="s">
        <v>810</v>
      </c>
      <c r="E1387" s="104"/>
      <c r="F1387" s="99" t="n">
        <f aca="false">SUBTOTAL(9,F1381:F1386)</f>
        <v>175627</v>
      </c>
    </row>
    <row r="1388" customFormat="false" ht="12" hidden="false" customHeight="false" outlineLevel="3" collapsed="false">
      <c r="A1388" s="97" t="s">
        <v>800</v>
      </c>
      <c r="B1388" s="104" t="s">
        <v>314</v>
      </c>
      <c r="C1388" s="104" t="s">
        <v>811</v>
      </c>
      <c r="D1388" s="98" t="s">
        <v>364</v>
      </c>
      <c r="E1388" s="104" t="s">
        <v>334</v>
      </c>
      <c r="F1388" s="99" t="n">
        <v>2185</v>
      </c>
    </row>
    <row r="1389" customFormat="false" ht="12" hidden="false" customHeight="false" outlineLevel="3" collapsed="false">
      <c r="A1389" s="97" t="s">
        <v>800</v>
      </c>
      <c r="B1389" s="104" t="s">
        <v>314</v>
      </c>
      <c r="C1389" s="104" t="s">
        <v>811</v>
      </c>
      <c r="D1389" s="98" t="s">
        <v>364</v>
      </c>
      <c r="E1389" s="104" t="s">
        <v>335</v>
      </c>
      <c r="F1389" s="99" t="n">
        <v>14</v>
      </c>
    </row>
    <row r="1390" customFormat="false" ht="12" hidden="false" customHeight="false" outlineLevel="3" collapsed="false">
      <c r="A1390" s="97" t="s">
        <v>800</v>
      </c>
      <c r="B1390" s="104" t="s">
        <v>314</v>
      </c>
      <c r="C1390" s="104" t="s">
        <v>811</v>
      </c>
      <c r="D1390" s="98" t="s">
        <v>364</v>
      </c>
      <c r="E1390" s="104" t="s">
        <v>336</v>
      </c>
      <c r="F1390" s="99" t="n">
        <v>103</v>
      </c>
    </row>
    <row r="1391" customFormat="false" ht="12" hidden="false" customHeight="false" outlineLevel="3" collapsed="false">
      <c r="A1391" s="97" t="s">
        <v>800</v>
      </c>
      <c r="B1391" s="104" t="s">
        <v>314</v>
      </c>
      <c r="C1391" s="104" t="s">
        <v>811</v>
      </c>
      <c r="D1391" s="98" t="s">
        <v>364</v>
      </c>
      <c r="E1391" s="104" t="s">
        <v>337</v>
      </c>
      <c r="F1391" s="99" t="n">
        <v>0</v>
      </c>
    </row>
    <row r="1392" customFormat="false" ht="12" hidden="false" customHeight="false" outlineLevel="3" collapsed="false">
      <c r="A1392" s="97" t="s">
        <v>800</v>
      </c>
      <c r="B1392" s="104" t="s">
        <v>314</v>
      </c>
      <c r="C1392" s="104" t="s">
        <v>811</v>
      </c>
      <c r="D1392" s="98" t="s">
        <v>364</v>
      </c>
      <c r="E1392" s="104" t="s">
        <v>348</v>
      </c>
      <c r="F1392" s="99" t="n">
        <v>931</v>
      </c>
    </row>
    <row r="1393" customFormat="false" ht="12" hidden="false" customHeight="false" outlineLevel="3" collapsed="false">
      <c r="A1393" s="97" t="s">
        <v>800</v>
      </c>
      <c r="B1393" s="104" t="s">
        <v>314</v>
      </c>
      <c r="C1393" s="104" t="s">
        <v>811</v>
      </c>
      <c r="D1393" s="98" t="s">
        <v>364</v>
      </c>
      <c r="E1393" s="104" t="s">
        <v>348</v>
      </c>
      <c r="F1393" s="99" t="n">
        <v>254</v>
      </c>
    </row>
    <row r="1394" customFormat="false" ht="12" hidden="false" customHeight="false" outlineLevel="2" collapsed="false">
      <c r="B1394" s="104"/>
      <c r="C1394" s="101" t="s">
        <v>812</v>
      </c>
      <c r="E1394" s="104"/>
      <c r="F1394" s="99" t="n">
        <f aca="false">SUBTOTAL(9,F1388:F1393)</f>
        <v>3487</v>
      </c>
    </row>
    <row r="1395" customFormat="false" ht="12" hidden="false" customHeight="false" outlineLevel="3" collapsed="false">
      <c r="A1395" s="97" t="s">
        <v>800</v>
      </c>
      <c r="B1395" s="104" t="s">
        <v>314</v>
      </c>
      <c r="C1395" s="104" t="s">
        <v>813</v>
      </c>
      <c r="D1395" s="98" t="s">
        <v>364</v>
      </c>
      <c r="E1395" s="104" t="s">
        <v>334</v>
      </c>
      <c r="F1395" s="99" t="n">
        <v>4735</v>
      </c>
    </row>
    <row r="1396" customFormat="false" ht="12" hidden="false" customHeight="false" outlineLevel="3" collapsed="false">
      <c r="A1396" s="97" t="s">
        <v>800</v>
      </c>
      <c r="B1396" s="104" t="s">
        <v>314</v>
      </c>
      <c r="C1396" s="104" t="s">
        <v>813</v>
      </c>
      <c r="D1396" s="98" t="s">
        <v>364</v>
      </c>
      <c r="E1396" s="104" t="s">
        <v>335</v>
      </c>
      <c r="F1396" s="99" t="n">
        <v>30</v>
      </c>
    </row>
    <row r="1397" customFormat="false" ht="12" hidden="false" customHeight="false" outlineLevel="3" collapsed="false">
      <c r="A1397" s="97" t="s">
        <v>800</v>
      </c>
      <c r="B1397" s="104" t="s">
        <v>314</v>
      </c>
      <c r="C1397" s="104" t="s">
        <v>813</v>
      </c>
      <c r="D1397" s="98" t="s">
        <v>364</v>
      </c>
      <c r="E1397" s="104" t="s">
        <v>336</v>
      </c>
      <c r="F1397" s="99" t="n">
        <v>208</v>
      </c>
    </row>
    <row r="1398" customFormat="false" ht="12" hidden="false" customHeight="false" outlineLevel="3" collapsed="false">
      <c r="A1398" s="97" t="s">
        <v>800</v>
      </c>
      <c r="B1398" s="104" t="s">
        <v>314</v>
      </c>
      <c r="C1398" s="104" t="s">
        <v>813</v>
      </c>
      <c r="D1398" s="98" t="s">
        <v>364</v>
      </c>
      <c r="E1398" s="104" t="s">
        <v>337</v>
      </c>
      <c r="F1398" s="99" t="n">
        <v>1</v>
      </c>
    </row>
    <row r="1399" customFormat="false" ht="12" hidden="false" customHeight="false" outlineLevel="3" collapsed="false">
      <c r="A1399" s="97" t="s">
        <v>800</v>
      </c>
      <c r="B1399" s="104" t="s">
        <v>314</v>
      </c>
      <c r="C1399" s="104" t="s">
        <v>813</v>
      </c>
      <c r="D1399" s="98" t="s">
        <v>364</v>
      </c>
      <c r="E1399" s="104" t="s">
        <v>348</v>
      </c>
      <c r="F1399" s="99" t="n">
        <v>1872</v>
      </c>
    </row>
    <row r="1400" customFormat="false" ht="12" hidden="false" customHeight="false" outlineLevel="3" collapsed="false">
      <c r="A1400" s="97" t="s">
        <v>800</v>
      </c>
      <c r="B1400" s="104" t="s">
        <v>314</v>
      </c>
      <c r="C1400" s="104" t="s">
        <v>813</v>
      </c>
      <c r="D1400" s="98" t="s">
        <v>364</v>
      </c>
      <c r="E1400" s="104" t="s">
        <v>348</v>
      </c>
      <c r="F1400" s="99" t="n">
        <v>512</v>
      </c>
    </row>
    <row r="1401" customFormat="false" ht="12" hidden="false" customHeight="false" outlineLevel="2" collapsed="false">
      <c r="B1401" s="104"/>
      <c r="C1401" s="101" t="s">
        <v>814</v>
      </c>
      <c r="E1401" s="104"/>
      <c r="F1401" s="99" t="n">
        <f aca="false">SUBTOTAL(9,F1395:F1400)</f>
        <v>7358</v>
      </c>
    </row>
    <row r="1402" customFormat="false" ht="12" hidden="false" customHeight="false" outlineLevel="3" collapsed="false">
      <c r="A1402" s="97" t="s">
        <v>800</v>
      </c>
      <c r="B1402" s="104" t="s">
        <v>314</v>
      </c>
      <c r="C1402" s="104" t="s">
        <v>815</v>
      </c>
      <c r="D1402" s="98" t="s">
        <v>364</v>
      </c>
      <c r="E1402" s="104" t="s">
        <v>334</v>
      </c>
      <c r="F1402" s="99" t="n">
        <v>105196</v>
      </c>
    </row>
    <row r="1403" customFormat="false" ht="12" hidden="false" customHeight="false" outlineLevel="3" collapsed="false">
      <c r="A1403" s="97" t="s">
        <v>800</v>
      </c>
      <c r="B1403" s="104" t="s">
        <v>314</v>
      </c>
      <c r="C1403" s="104" t="s">
        <v>815</v>
      </c>
      <c r="D1403" s="98" t="s">
        <v>364</v>
      </c>
      <c r="E1403" s="104" t="s">
        <v>335</v>
      </c>
      <c r="F1403" s="99" t="n">
        <v>736</v>
      </c>
    </row>
    <row r="1404" customFormat="false" ht="12" hidden="false" customHeight="false" outlineLevel="3" collapsed="false">
      <c r="A1404" s="97" t="s">
        <v>800</v>
      </c>
      <c r="B1404" s="104" t="s">
        <v>314</v>
      </c>
      <c r="C1404" s="104" t="s">
        <v>815</v>
      </c>
      <c r="D1404" s="98" t="s">
        <v>364</v>
      </c>
      <c r="E1404" s="104" t="s">
        <v>336</v>
      </c>
      <c r="F1404" s="99" t="n">
        <v>4997</v>
      </c>
    </row>
    <row r="1405" customFormat="false" ht="12" hidden="false" customHeight="false" outlineLevel="3" collapsed="false">
      <c r="A1405" s="97" t="s">
        <v>800</v>
      </c>
      <c r="B1405" s="104" t="s">
        <v>314</v>
      </c>
      <c r="C1405" s="104" t="s">
        <v>815</v>
      </c>
      <c r="D1405" s="98" t="s">
        <v>364</v>
      </c>
      <c r="E1405" s="104" t="s">
        <v>337</v>
      </c>
      <c r="F1405" s="99" t="n">
        <v>40</v>
      </c>
    </row>
    <row r="1406" customFormat="false" ht="12" hidden="false" customHeight="false" outlineLevel="3" collapsed="false">
      <c r="A1406" s="97" t="s">
        <v>800</v>
      </c>
      <c r="B1406" s="104" t="s">
        <v>314</v>
      </c>
      <c r="C1406" s="104" t="s">
        <v>815</v>
      </c>
      <c r="D1406" s="98" t="s">
        <v>364</v>
      </c>
      <c r="E1406" s="104" t="s">
        <v>348</v>
      </c>
      <c r="F1406" s="99" t="n">
        <v>44825</v>
      </c>
    </row>
    <row r="1407" customFormat="false" ht="12" hidden="false" customHeight="false" outlineLevel="3" collapsed="false">
      <c r="A1407" s="97" t="s">
        <v>800</v>
      </c>
      <c r="B1407" s="104" t="s">
        <v>314</v>
      </c>
      <c r="C1407" s="104" t="s">
        <v>815</v>
      </c>
      <c r="D1407" s="98" t="s">
        <v>364</v>
      </c>
      <c r="E1407" s="104" t="s">
        <v>348</v>
      </c>
      <c r="F1407" s="99" t="n">
        <v>12272</v>
      </c>
    </row>
    <row r="1408" customFormat="false" ht="12" hidden="false" customHeight="false" outlineLevel="2" collapsed="false">
      <c r="B1408" s="104"/>
      <c r="C1408" s="101" t="s">
        <v>816</v>
      </c>
      <c r="E1408" s="104"/>
      <c r="F1408" s="99" t="n">
        <f aca="false">SUBTOTAL(9,F1402:F1407)</f>
        <v>168066</v>
      </c>
    </row>
    <row r="1409" customFormat="false" ht="12" hidden="false" customHeight="false" outlineLevel="3" collapsed="false">
      <c r="A1409" s="97" t="s">
        <v>800</v>
      </c>
      <c r="B1409" s="104" t="s">
        <v>314</v>
      </c>
      <c r="C1409" s="104" t="s">
        <v>817</v>
      </c>
      <c r="D1409" s="98" t="s">
        <v>364</v>
      </c>
      <c r="E1409" s="104" t="s">
        <v>334</v>
      </c>
      <c r="F1409" s="99" t="n">
        <v>6897</v>
      </c>
    </row>
    <row r="1410" customFormat="false" ht="12" hidden="false" customHeight="false" outlineLevel="3" collapsed="false">
      <c r="A1410" s="97" t="s">
        <v>800</v>
      </c>
      <c r="B1410" s="104" t="s">
        <v>314</v>
      </c>
      <c r="C1410" s="104" t="s">
        <v>817</v>
      </c>
      <c r="D1410" s="98" t="s">
        <v>364</v>
      </c>
      <c r="E1410" s="104" t="s">
        <v>335</v>
      </c>
      <c r="F1410" s="99" t="n">
        <v>47</v>
      </c>
    </row>
    <row r="1411" customFormat="false" ht="12" hidden="false" customHeight="false" outlineLevel="3" collapsed="false">
      <c r="A1411" s="97" t="s">
        <v>800</v>
      </c>
      <c r="B1411" s="104" t="s">
        <v>314</v>
      </c>
      <c r="C1411" s="104" t="s">
        <v>817</v>
      </c>
      <c r="D1411" s="98" t="s">
        <v>364</v>
      </c>
      <c r="E1411" s="104" t="s">
        <v>336</v>
      </c>
      <c r="F1411" s="99" t="n">
        <v>327</v>
      </c>
    </row>
    <row r="1412" customFormat="false" ht="12" hidden="false" customHeight="false" outlineLevel="3" collapsed="false">
      <c r="A1412" s="97" t="s">
        <v>800</v>
      </c>
      <c r="B1412" s="104" t="s">
        <v>314</v>
      </c>
      <c r="C1412" s="104" t="s">
        <v>817</v>
      </c>
      <c r="D1412" s="98" t="s">
        <v>364</v>
      </c>
      <c r="E1412" s="104" t="s">
        <v>337</v>
      </c>
      <c r="F1412" s="99" t="n">
        <v>2</v>
      </c>
    </row>
    <row r="1413" customFormat="false" ht="12" hidden="false" customHeight="false" outlineLevel="3" collapsed="false">
      <c r="A1413" s="97" t="s">
        <v>800</v>
      </c>
      <c r="B1413" s="104" t="s">
        <v>314</v>
      </c>
      <c r="C1413" s="104" t="s">
        <v>817</v>
      </c>
      <c r="D1413" s="98" t="s">
        <v>364</v>
      </c>
      <c r="E1413" s="104" t="s">
        <v>348</v>
      </c>
      <c r="F1413" s="99" t="n">
        <v>2937</v>
      </c>
    </row>
    <row r="1414" customFormat="false" ht="12" hidden="false" customHeight="false" outlineLevel="3" collapsed="false">
      <c r="A1414" s="97" t="s">
        <v>800</v>
      </c>
      <c r="B1414" s="104" t="s">
        <v>314</v>
      </c>
      <c r="C1414" s="104" t="s">
        <v>817</v>
      </c>
      <c r="D1414" s="98" t="s">
        <v>364</v>
      </c>
      <c r="E1414" s="104" t="s">
        <v>348</v>
      </c>
      <c r="F1414" s="99" t="n">
        <v>803</v>
      </c>
    </row>
    <row r="1415" customFormat="false" ht="12" hidden="false" customHeight="false" outlineLevel="2" collapsed="false">
      <c r="B1415" s="104"/>
      <c r="C1415" s="101" t="s">
        <v>818</v>
      </c>
      <c r="E1415" s="104"/>
      <c r="F1415" s="99" t="n">
        <f aca="false">SUBTOTAL(9,F1409:F1414)</f>
        <v>11013</v>
      </c>
    </row>
    <row r="1416" customFormat="false" ht="12" hidden="false" customHeight="false" outlineLevel="3" collapsed="false">
      <c r="A1416" s="97" t="s">
        <v>800</v>
      </c>
      <c r="B1416" s="104" t="s">
        <v>314</v>
      </c>
      <c r="C1416" s="104" t="s">
        <v>819</v>
      </c>
      <c r="D1416" s="98" t="s">
        <v>364</v>
      </c>
      <c r="E1416" s="104" t="s">
        <v>334</v>
      </c>
      <c r="F1416" s="99" t="n">
        <v>11307</v>
      </c>
    </row>
    <row r="1417" customFormat="false" ht="12" hidden="false" customHeight="false" outlineLevel="3" collapsed="false">
      <c r="A1417" s="97" t="s">
        <v>800</v>
      </c>
      <c r="B1417" s="104" t="s">
        <v>314</v>
      </c>
      <c r="C1417" s="104" t="s">
        <v>819</v>
      </c>
      <c r="D1417" s="98" t="s">
        <v>364</v>
      </c>
      <c r="E1417" s="104" t="s">
        <v>335</v>
      </c>
      <c r="F1417" s="99" t="n">
        <v>78</v>
      </c>
    </row>
    <row r="1418" customFormat="false" ht="12" hidden="false" customHeight="false" outlineLevel="3" collapsed="false">
      <c r="A1418" s="97" t="s">
        <v>800</v>
      </c>
      <c r="B1418" s="104" t="s">
        <v>314</v>
      </c>
      <c r="C1418" s="104" t="s">
        <v>819</v>
      </c>
      <c r="D1418" s="98" t="s">
        <v>364</v>
      </c>
      <c r="E1418" s="104" t="s">
        <v>336</v>
      </c>
      <c r="F1418" s="99" t="n">
        <v>536</v>
      </c>
    </row>
    <row r="1419" customFormat="false" ht="12" hidden="false" customHeight="false" outlineLevel="3" collapsed="false">
      <c r="A1419" s="97" t="s">
        <v>800</v>
      </c>
      <c r="B1419" s="104" t="s">
        <v>314</v>
      </c>
      <c r="C1419" s="104" t="s">
        <v>819</v>
      </c>
      <c r="D1419" s="98" t="s">
        <v>364</v>
      </c>
      <c r="E1419" s="104" t="s">
        <v>337</v>
      </c>
      <c r="F1419" s="99" t="n">
        <v>4</v>
      </c>
    </row>
    <row r="1420" customFormat="false" ht="12" hidden="false" customHeight="false" outlineLevel="3" collapsed="false">
      <c r="A1420" s="97" t="s">
        <v>800</v>
      </c>
      <c r="B1420" s="104" t="s">
        <v>314</v>
      </c>
      <c r="C1420" s="104" t="s">
        <v>819</v>
      </c>
      <c r="D1420" s="98" t="s">
        <v>364</v>
      </c>
      <c r="E1420" s="104" t="s">
        <v>348</v>
      </c>
      <c r="F1420" s="99" t="n">
        <v>4817</v>
      </c>
    </row>
    <row r="1421" customFormat="false" ht="12" hidden="false" customHeight="false" outlineLevel="3" collapsed="false">
      <c r="A1421" s="97" t="s">
        <v>800</v>
      </c>
      <c r="B1421" s="104" t="s">
        <v>314</v>
      </c>
      <c r="C1421" s="104" t="s">
        <v>819</v>
      </c>
      <c r="D1421" s="98" t="s">
        <v>364</v>
      </c>
      <c r="E1421" s="104" t="s">
        <v>348</v>
      </c>
      <c r="F1421" s="99" t="n">
        <v>1318</v>
      </c>
    </row>
    <row r="1422" customFormat="false" ht="12" hidden="false" customHeight="false" outlineLevel="2" collapsed="false">
      <c r="B1422" s="104"/>
      <c r="C1422" s="101" t="s">
        <v>820</v>
      </c>
      <c r="E1422" s="104"/>
      <c r="F1422" s="99" t="n">
        <f aca="false">SUBTOTAL(9,F1416:F1421)</f>
        <v>18060</v>
      </c>
    </row>
    <row r="1423" customFormat="false" ht="12" hidden="false" customHeight="false" outlineLevel="3" collapsed="false">
      <c r="A1423" s="97" t="s">
        <v>800</v>
      </c>
      <c r="B1423" s="104" t="s">
        <v>314</v>
      </c>
      <c r="C1423" s="104" t="s">
        <v>821</v>
      </c>
      <c r="D1423" s="98" t="s">
        <v>364</v>
      </c>
      <c r="E1423" s="104" t="s">
        <v>334</v>
      </c>
      <c r="F1423" s="99" t="n">
        <v>0</v>
      </c>
    </row>
    <row r="1424" customFormat="false" ht="12" hidden="false" customHeight="false" outlineLevel="3" collapsed="false">
      <c r="A1424" s="97" t="s">
        <v>800</v>
      </c>
      <c r="B1424" s="104" t="s">
        <v>314</v>
      </c>
      <c r="C1424" s="104" t="s">
        <v>821</v>
      </c>
      <c r="D1424" s="98" t="s">
        <v>364</v>
      </c>
      <c r="E1424" s="104" t="s">
        <v>335</v>
      </c>
      <c r="F1424" s="99" t="n">
        <v>0</v>
      </c>
    </row>
    <row r="1425" customFormat="false" ht="12" hidden="false" customHeight="false" outlineLevel="3" collapsed="false">
      <c r="A1425" s="97" t="s">
        <v>800</v>
      </c>
      <c r="B1425" s="104" t="s">
        <v>314</v>
      </c>
      <c r="C1425" s="104" t="s">
        <v>821</v>
      </c>
      <c r="D1425" s="98" t="s">
        <v>364</v>
      </c>
      <c r="E1425" s="104" t="s">
        <v>336</v>
      </c>
      <c r="F1425" s="99" t="n">
        <v>0</v>
      </c>
    </row>
    <row r="1426" customFormat="false" ht="12" hidden="false" customHeight="false" outlineLevel="3" collapsed="false">
      <c r="A1426" s="97" t="s">
        <v>800</v>
      </c>
      <c r="B1426" s="104" t="s">
        <v>314</v>
      </c>
      <c r="C1426" s="104" t="s">
        <v>821</v>
      </c>
      <c r="D1426" s="98" t="s">
        <v>364</v>
      </c>
      <c r="E1426" s="104" t="s">
        <v>337</v>
      </c>
      <c r="F1426" s="99" t="n">
        <v>0</v>
      </c>
    </row>
    <row r="1427" customFormat="false" ht="12" hidden="false" customHeight="false" outlineLevel="3" collapsed="false">
      <c r="A1427" s="97" t="s">
        <v>800</v>
      </c>
      <c r="B1427" s="104" t="s">
        <v>314</v>
      </c>
      <c r="C1427" s="104" t="s">
        <v>821</v>
      </c>
      <c r="D1427" s="98" t="s">
        <v>364</v>
      </c>
      <c r="E1427" s="104" t="s">
        <v>348</v>
      </c>
      <c r="F1427" s="99" t="n">
        <v>0</v>
      </c>
    </row>
    <row r="1428" customFormat="false" ht="12" hidden="false" customHeight="false" outlineLevel="3" collapsed="false">
      <c r="A1428" s="97" t="s">
        <v>800</v>
      </c>
      <c r="B1428" s="104" t="s">
        <v>314</v>
      </c>
      <c r="C1428" s="104" t="s">
        <v>821</v>
      </c>
      <c r="D1428" s="98" t="s">
        <v>364</v>
      </c>
      <c r="E1428" s="104" t="s">
        <v>348</v>
      </c>
      <c r="F1428" s="99" t="n">
        <v>0</v>
      </c>
    </row>
    <row r="1429" customFormat="false" ht="12" hidden="false" customHeight="false" outlineLevel="2" collapsed="false">
      <c r="B1429" s="104"/>
      <c r="C1429" s="101" t="s">
        <v>822</v>
      </c>
      <c r="E1429" s="104"/>
      <c r="F1429" s="99" t="n">
        <f aca="false">SUBTOTAL(9,F1423:F1428)</f>
        <v>0</v>
      </c>
    </row>
    <row r="1430" customFormat="false" ht="12" hidden="false" customHeight="false" outlineLevel="3" collapsed="false">
      <c r="A1430" s="97" t="s">
        <v>800</v>
      </c>
      <c r="B1430" s="104" t="s">
        <v>314</v>
      </c>
      <c r="C1430" s="104" t="s">
        <v>823</v>
      </c>
      <c r="D1430" s="98" t="s">
        <v>364</v>
      </c>
      <c r="E1430" s="104" t="s">
        <v>334</v>
      </c>
      <c r="F1430" s="99" t="n">
        <v>0</v>
      </c>
    </row>
    <row r="1431" customFormat="false" ht="12" hidden="false" customHeight="false" outlineLevel="3" collapsed="false">
      <c r="A1431" s="97" t="s">
        <v>800</v>
      </c>
      <c r="B1431" s="104" t="s">
        <v>314</v>
      </c>
      <c r="C1431" s="104" t="s">
        <v>823</v>
      </c>
      <c r="D1431" s="98" t="s">
        <v>364</v>
      </c>
      <c r="E1431" s="104" t="s">
        <v>335</v>
      </c>
      <c r="F1431" s="99" t="n">
        <v>0</v>
      </c>
    </row>
    <row r="1432" customFormat="false" ht="12" hidden="false" customHeight="false" outlineLevel="3" collapsed="false">
      <c r="A1432" s="97" t="s">
        <v>800</v>
      </c>
      <c r="B1432" s="104" t="s">
        <v>314</v>
      </c>
      <c r="C1432" s="104" t="s">
        <v>823</v>
      </c>
      <c r="D1432" s="98" t="s">
        <v>364</v>
      </c>
      <c r="E1432" s="104" t="s">
        <v>336</v>
      </c>
      <c r="F1432" s="99" t="n">
        <v>0</v>
      </c>
    </row>
    <row r="1433" customFormat="false" ht="12" hidden="false" customHeight="false" outlineLevel="3" collapsed="false">
      <c r="A1433" s="97" t="s">
        <v>800</v>
      </c>
      <c r="B1433" s="104" t="s">
        <v>314</v>
      </c>
      <c r="C1433" s="104" t="s">
        <v>823</v>
      </c>
      <c r="D1433" s="98" t="s">
        <v>364</v>
      </c>
      <c r="E1433" s="104" t="s">
        <v>337</v>
      </c>
      <c r="F1433" s="99" t="n">
        <v>0</v>
      </c>
    </row>
    <row r="1434" customFormat="false" ht="12" hidden="false" customHeight="false" outlineLevel="3" collapsed="false">
      <c r="A1434" s="97" t="s">
        <v>800</v>
      </c>
      <c r="B1434" s="104" t="s">
        <v>314</v>
      </c>
      <c r="C1434" s="104" t="s">
        <v>823</v>
      </c>
      <c r="D1434" s="98" t="s">
        <v>364</v>
      </c>
      <c r="E1434" s="104" t="s">
        <v>348</v>
      </c>
      <c r="F1434" s="99" t="n">
        <v>0</v>
      </c>
    </row>
    <row r="1435" customFormat="false" ht="12" hidden="false" customHeight="false" outlineLevel="3" collapsed="false">
      <c r="A1435" s="97" t="s">
        <v>800</v>
      </c>
      <c r="B1435" s="104" t="s">
        <v>314</v>
      </c>
      <c r="C1435" s="104" t="s">
        <v>823</v>
      </c>
      <c r="D1435" s="98" t="s">
        <v>364</v>
      </c>
      <c r="E1435" s="104" t="s">
        <v>348</v>
      </c>
      <c r="F1435" s="99" t="n">
        <v>0</v>
      </c>
    </row>
    <row r="1436" customFormat="false" ht="12" hidden="false" customHeight="false" outlineLevel="2" collapsed="false">
      <c r="B1436" s="104"/>
      <c r="C1436" s="101" t="s">
        <v>824</v>
      </c>
      <c r="E1436" s="104"/>
      <c r="F1436" s="99" t="n">
        <f aca="false">SUBTOTAL(9,F1430:F1435)</f>
        <v>0</v>
      </c>
    </row>
    <row r="1437" customFormat="false" ht="12" hidden="false" customHeight="false" outlineLevel="3" collapsed="false">
      <c r="A1437" s="97" t="s">
        <v>800</v>
      </c>
      <c r="B1437" s="104" t="s">
        <v>314</v>
      </c>
      <c r="C1437" s="104" t="s">
        <v>825</v>
      </c>
      <c r="D1437" s="98" t="s">
        <v>364</v>
      </c>
      <c r="E1437" s="104" t="s">
        <v>334</v>
      </c>
      <c r="F1437" s="99" t="n">
        <v>0</v>
      </c>
    </row>
    <row r="1438" customFormat="false" ht="12" hidden="false" customHeight="false" outlineLevel="3" collapsed="false">
      <c r="A1438" s="97" t="s">
        <v>800</v>
      </c>
      <c r="B1438" s="104" t="s">
        <v>314</v>
      </c>
      <c r="C1438" s="104" t="s">
        <v>825</v>
      </c>
      <c r="D1438" s="98" t="s">
        <v>364</v>
      </c>
      <c r="E1438" s="104" t="s">
        <v>335</v>
      </c>
      <c r="F1438" s="99" t="n">
        <v>0</v>
      </c>
    </row>
    <row r="1439" customFormat="false" ht="12" hidden="false" customHeight="false" outlineLevel="3" collapsed="false">
      <c r="A1439" s="97" t="s">
        <v>800</v>
      </c>
      <c r="B1439" s="104" t="s">
        <v>314</v>
      </c>
      <c r="C1439" s="104" t="s">
        <v>825</v>
      </c>
      <c r="D1439" s="98" t="s">
        <v>364</v>
      </c>
      <c r="E1439" s="104" t="s">
        <v>336</v>
      </c>
      <c r="F1439" s="99" t="n">
        <v>0</v>
      </c>
    </row>
    <row r="1440" customFormat="false" ht="12" hidden="false" customHeight="false" outlineLevel="3" collapsed="false">
      <c r="A1440" s="97" t="s">
        <v>800</v>
      </c>
      <c r="B1440" s="104" t="s">
        <v>314</v>
      </c>
      <c r="C1440" s="104" t="s">
        <v>825</v>
      </c>
      <c r="D1440" s="98" t="s">
        <v>364</v>
      </c>
      <c r="E1440" s="104" t="s">
        <v>337</v>
      </c>
      <c r="F1440" s="99" t="n">
        <v>0</v>
      </c>
    </row>
    <row r="1441" customFormat="false" ht="12" hidden="false" customHeight="false" outlineLevel="3" collapsed="false">
      <c r="A1441" s="97" t="s">
        <v>800</v>
      </c>
      <c r="B1441" s="104" t="s">
        <v>314</v>
      </c>
      <c r="C1441" s="104" t="s">
        <v>825</v>
      </c>
      <c r="D1441" s="98" t="s">
        <v>364</v>
      </c>
      <c r="E1441" s="104" t="s">
        <v>348</v>
      </c>
      <c r="F1441" s="99" t="n">
        <v>0</v>
      </c>
    </row>
    <row r="1442" customFormat="false" ht="12" hidden="false" customHeight="false" outlineLevel="3" collapsed="false">
      <c r="A1442" s="97" t="s">
        <v>800</v>
      </c>
      <c r="B1442" s="104" t="s">
        <v>314</v>
      </c>
      <c r="C1442" s="104" t="s">
        <v>825</v>
      </c>
      <c r="D1442" s="98" t="s">
        <v>364</v>
      </c>
      <c r="E1442" s="104" t="s">
        <v>348</v>
      </c>
      <c r="F1442" s="99" t="n">
        <v>0</v>
      </c>
    </row>
    <row r="1443" customFormat="false" ht="12" hidden="false" customHeight="false" outlineLevel="2" collapsed="false">
      <c r="B1443" s="104"/>
      <c r="C1443" s="101" t="s">
        <v>826</v>
      </c>
      <c r="E1443" s="104"/>
      <c r="F1443" s="99" t="n">
        <f aca="false">SUBTOTAL(9,F1437:F1442)</f>
        <v>0</v>
      </c>
    </row>
    <row r="1444" customFormat="false" ht="12" hidden="false" customHeight="false" outlineLevel="3" collapsed="false">
      <c r="A1444" s="97" t="s">
        <v>800</v>
      </c>
      <c r="B1444" s="104" t="s">
        <v>314</v>
      </c>
      <c r="C1444" s="104" t="s">
        <v>899</v>
      </c>
      <c r="D1444" s="98" t="s">
        <v>364</v>
      </c>
      <c r="E1444" s="104" t="s">
        <v>334</v>
      </c>
      <c r="F1444" s="99" t="n">
        <v>873</v>
      </c>
    </row>
    <row r="1445" customFormat="false" ht="12" hidden="false" customHeight="false" outlineLevel="3" collapsed="false">
      <c r="A1445" s="97" t="s">
        <v>800</v>
      </c>
      <c r="B1445" s="104" t="s">
        <v>314</v>
      </c>
      <c r="C1445" s="104" t="s">
        <v>899</v>
      </c>
      <c r="D1445" s="98" t="s">
        <v>364</v>
      </c>
      <c r="E1445" s="104" t="s">
        <v>335</v>
      </c>
      <c r="F1445" s="99" t="n">
        <v>5</v>
      </c>
    </row>
    <row r="1446" customFormat="false" ht="12" hidden="false" customHeight="false" outlineLevel="3" collapsed="false">
      <c r="A1446" s="97" t="s">
        <v>800</v>
      </c>
      <c r="B1446" s="104" t="s">
        <v>314</v>
      </c>
      <c r="C1446" s="104" t="s">
        <v>899</v>
      </c>
      <c r="D1446" s="98" t="s">
        <v>364</v>
      </c>
      <c r="E1446" s="104" t="s">
        <v>336</v>
      </c>
      <c r="F1446" s="99" t="n">
        <v>41</v>
      </c>
    </row>
    <row r="1447" customFormat="false" ht="12" hidden="false" customHeight="false" outlineLevel="3" collapsed="false">
      <c r="A1447" s="97" t="s">
        <v>800</v>
      </c>
      <c r="B1447" s="104" t="s">
        <v>314</v>
      </c>
      <c r="C1447" s="104" t="s">
        <v>899</v>
      </c>
      <c r="D1447" s="98" t="s">
        <v>364</v>
      </c>
      <c r="E1447" s="104" t="s">
        <v>337</v>
      </c>
      <c r="F1447" s="99" t="n">
        <v>0</v>
      </c>
    </row>
    <row r="1448" customFormat="false" ht="12" hidden="false" customHeight="false" outlineLevel="3" collapsed="false">
      <c r="A1448" s="97" t="s">
        <v>800</v>
      </c>
      <c r="B1448" s="104" t="s">
        <v>314</v>
      </c>
      <c r="C1448" s="104" t="s">
        <v>899</v>
      </c>
      <c r="D1448" s="98" t="s">
        <v>364</v>
      </c>
      <c r="E1448" s="104" t="s">
        <v>348</v>
      </c>
      <c r="F1448" s="99" t="n">
        <v>373</v>
      </c>
    </row>
    <row r="1449" customFormat="false" ht="12" hidden="false" customHeight="false" outlineLevel="3" collapsed="false">
      <c r="A1449" s="97" t="s">
        <v>800</v>
      </c>
      <c r="B1449" s="104" t="s">
        <v>314</v>
      </c>
      <c r="C1449" s="104" t="s">
        <v>899</v>
      </c>
      <c r="D1449" s="98" t="s">
        <v>364</v>
      </c>
      <c r="E1449" s="104" t="s">
        <v>348</v>
      </c>
      <c r="F1449" s="99" t="n">
        <v>100</v>
      </c>
    </row>
    <row r="1450" customFormat="false" ht="12" hidden="false" customHeight="false" outlineLevel="2" collapsed="false">
      <c r="B1450" s="104"/>
      <c r="C1450" s="101" t="s">
        <v>900</v>
      </c>
      <c r="E1450" s="104"/>
      <c r="F1450" s="99" t="n">
        <f aca="false">SUBTOTAL(9,F1444:F1449)</f>
        <v>1392</v>
      </c>
    </row>
    <row r="1451" customFormat="false" ht="12" hidden="false" customHeight="false" outlineLevel="1" collapsed="false">
      <c r="B1451" s="101" t="s">
        <v>827</v>
      </c>
      <c r="C1451" s="104"/>
      <c r="E1451" s="104"/>
      <c r="F1451" s="99" t="n">
        <f aca="false">SUBTOTAL(9,F1353:F1449)</f>
        <v>411154</v>
      </c>
    </row>
    <row r="1452" customFormat="false" ht="12" hidden="false" customHeight="false" outlineLevel="3" collapsed="false">
      <c r="A1452" s="97" t="s">
        <v>800</v>
      </c>
      <c r="B1452" s="104" t="s">
        <v>221</v>
      </c>
      <c r="C1452" s="104" t="s">
        <v>828</v>
      </c>
      <c r="D1452" s="98" t="s">
        <v>364</v>
      </c>
      <c r="E1452" s="104" t="s">
        <v>334</v>
      </c>
      <c r="F1452" s="99" t="n">
        <v>75597</v>
      </c>
    </row>
    <row r="1453" customFormat="false" ht="12" hidden="false" customHeight="false" outlineLevel="3" collapsed="false">
      <c r="A1453" s="97" t="s">
        <v>800</v>
      </c>
      <c r="B1453" s="104" t="s">
        <v>221</v>
      </c>
      <c r="C1453" s="104" t="s">
        <v>828</v>
      </c>
      <c r="D1453" s="98" t="s">
        <v>364</v>
      </c>
      <c r="E1453" s="104" t="s">
        <v>335</v>
      </c>
      <c r="F1453" s="99" t="n">
        <v>459</v>
      </c>
    </row>
    <row r="1454" customFormat="false" ht="12" hidden="false" customHeight="false" outlineLevel="3" collapsed="false">
      <c r="A1454" s="97" t="s">
        <v>800</v>
      </c>
      <c r="B1454" s="104" t="s">
        <v>221</v>
      </c>
      <c r="C1454" s="104" t="s">
        <v>828</v>
      </c>
      <c r="D1454" s="98" t="s">
        <v>364</v>
      </c>
      <c r="E1454" s="104" t="s">
        <v>336</v>
      </c>
      <c r="F1454" s="99" t="n">
        <v>3118</v>
      </c>
    </row>
    <row r="1455" customFormat="false" ht="12" hidden="false" customHeight="false" outlineLevel="3" collapsed="false">
      <c r="A1455" s="97" t="s">
        <v>800</v>
      </c>
      <c r="B1455" s="104" t="s">
        <v>221</v>
      </c>
      <c r="C1455" s="104" t="s">
        <v>828</v>
      </c>
      <c r="D1455" s="98" t="s">
        <v>364</v>
      </c>
      <c r="E1455" s="104" t="s">
        <v>337</v>
      </c>
      <c r="F1455" s="99" t="n">
        <v>24</v>
      </c>
    </row>
    <row r="1456" customFormat="false" ht="12" hidden="false" customHeight="false" outlineLevel="3" collapsed="false">
      <c r="A1456" s="97" t="s">
        <v>800</v>
      </c>
      <c r="B1456" s="104" t="s">
        <v>221</v>
      </c>
      <c r="C1456" s="104" t="s">
        <v>828</v>
      </c>
      <c r="D1456" s="98" t="s">
        <v>364</v>
      </c>
      <c r="E1456" s="104" t="s">
        <v>348</v>
      </c>
      <c r="F1456" s="99" t="n">
        <v>27973</v>
      </c>
    </row>
    <row r="1457" customFormat="false" ht="12" hidden="false" customHeight="false" outlineLevel="3" collapsed="false">
      <c r="A1457" s="97" t="s">
        <v>800</v>
      </c>
      <c r="B1457" s="104" t="s">
        <v>221</v>
      </c>
      <c r="C1457" s="104" t="s">
        <v>828</v>
      </c>
      <c r="D1457" s="98" t="s">
        <v>364</v>
      </c>
      <c r="E1457" s="104" t="s">
        <v>348</v>
      </c>
      <c r="F1457" s="99" t="n">
        <v>7658</v>
      </c>
    </row>
    <row r="1458" customFormat="false" ht="12" hidden="false" customHeight="false" outlineLevel="2" collapsed="false">
      <c r="B1458" s="104"/>
      <c r="C1458" s="101" t="s">
        <v>829</v>
      </c>
      <c r="E1458" s="104"/>
      <c r="F1458" s="99" t="n">
        <f aca="false">SUBTOTAL(9,F1452:F1457)</f>
        <v>114829</v>
      </c>
    </row>
    <row r="1459" customFormat="false" ht="12" hidden="false" customHeight="false" outlineLevel="1" collapsed="false">
      <c r="B1459" s="101" t="s">
        <v>830</v>
      </c>
      <c r="C1459" s="104"/>
      <c r="E1459" s="104"/>
      <c r="F1459" s="99" t="n">
        <f aca="false">SUBTOTAL(9,F1452:F1457)</f>
        <v>114829</v>
      </c>
    </row>
    <row r="1460" customFormat="false" ht="12" hidden="false" customHeight="false" outlineLevel="3" collapsed="false">
      <c r="A1460" s="97" t="s">
        <v>800</v>
      </c>
      <c r="B1460" s="104" t="s">
        <v>161</v>
      </c>
      <c r="C1460" s="104" t="s">
        <v>367</v>
      </c>
      <c r="D1460" s="98" t="s">
        <v>364</v>
      </c>
      <c r="E1460" s="104" t="s">
        <v>348</v>
      </c>
      <c r="F1460" s="99" t="n">
        <v>985</v>
      </c>
    </row>
    <row r="1461" customFormat="false" ht="12" hidden="false" customHeight="false" outlineLevel="2" collapsed="false">
      <c r="B1461" s="104"/>
      <c r="C1461" s="101" t="s">
        <v>368</v>
      </c>
      <c r="E1461" s="104"/>
      <c r="F1461" s="99" t="n">
        <f aca="false">SUBTOTAL(9,F1460)</f>
        <v>985</v>
      </c>
    </row>
    <row r="1462" customFormat="false" ht="12" hidden="false" customHeight="false" outlineLevel="1" collapsed="false">
      <c r="B1462" s="101" t="s">
        <v>831</v>
      </c>
      <c r="C1462" s="104"/>
      <c r="E1462" s="104"/>
      <c r="F1462" s="99" t="n">
        <f aca="false">SUBTOTAL(9,F1460)</f>
        <v>985</v>
      </c>
    </row>
    <row r="1463" customFormat="false" ht="12" hidden="false" customHeight="false" outlineLevel="3" collapsed="false">
      <c r="A1463" s="97" t="s">
        <v>271</v>
      </c>
      <c r="B1463" s="104" t="s">
        <v>270</v>
      </c>
      <c r="C1463" s="104" t="s">
        <v>832</v>
      </c>
      <c r="D1463" s="98" t="s">
        <v>381</v>
      </c>
      <c r="E1463" s="104" t="s">
        <v>334</v>
      </c>
      <c r="F1463" s="99" t="n">
        <v>291</v>
      </c>
    </row>
    <row r="1464" customFormat="false" ht="12" hidden="false" customHeight="false" outlineLevel="2" collapsed="false">
      <c r="B1464" s="104"/>
      <c r="C1464" s="101" t="s">
        <v>833</v>
      </c>
      <c r="E1464" s="104"/>
      <c r="F1464" s="99" t="n">
        <f aca="false">SUBTOTAL(9,F1463)</f>
        <v>291</v>
      </c>
    </row>
    <row r="1465" customFormat="false" ht="12" hidden="false" customHeight="false" outlineLevel="1" collapsed="false">
      <c r="B1465" s="101" t="s">
        <v>834</v>
      </c>
      <c r="C1465" s="104"/>
      <c r="E1465" s="104"/>
      <c r="F1465" s="99" t="n">
        <f aca="false">SUBTOTAL(9,F1463)</f>
        <v>291</v>
      </c>
    </row>
    <row r="1466" customFormat="false" ht="12" hidden="false" customHeight="false" outlineLevel="3" collapsed="false">
      <c r="A1466" s="97" t="s">
        <v>38</v>
      </c>
      <c r="B1466" s="104" t="s">
        <v>37</v>
      </c>
      <c r="C1466" s="104" t="s">
        <v>623</v>
      </c>
      <c r="D1466" s="98" t="s">
        <v>364</v>
      </c>
      <c r="E1466" s="104" t="s">
        <v>348</v>
      </c>
      <c r="F1466" s="99" t="n">
        <v>51150</v>
      </c>
    </row>
    <row r="1467" customFormat="false" ht="12" hidden="false" customHeight="false" outlineLevel="2" collapsed="false">
      <c r="B1467" s="104"/>
      <c r="C1467" s="101" t="s">
        <v>624</v>
      </c>
      <c r="E1467" s="104"/>
      <c r="F1467" s="99" t="n">
        <f aca="false">SUBTOTAL(9,F1466)</f>
        <v>51150</v>
      </c>
    </row>
    <row r="1468" customFormat="false" ht="12" hidden="false" customHeight="false" outlineLevel="1" collapsed="false">
      <c r="B1468" s="101" t="s">
        <v>835</v>
      </c>
      <c r="C1468" s="104"/>
      <c r="E1468" s="104"/>
      <c r="F1468" s="99" t="n">
        <f aca="false">SUBTOTAL(9,F1466)</f>
        <v>51150</v>
      </c>
    </row>
    <row r="1469" customFormat="false" ht="12" hidden="false" customHeight="false" outlineLevel="3" collapsed="false">
      <c r="A1469" s="97" t="s">
        <v>38</v>
      </c>
      <c r="B1469" s="104" t="s">
        <v>39</v>
      </c>
      <c r="C1469" s="104" t="s">
        <v>836</v>
      </c>
      <c r="D1469" s="98" t="s">
        <v>364</v>
      </c>
      <c r="E1469" s="104" t="s">
        <v>345</v>
      </c>
      <c r="F1469" s="99" t="n">
        <v>10000</v>
      </c>
    </row>
    <row r="1470" customFormat="false" ht="12" hidden="false" customHeight="false" outlineLevel="2" collapsed="false">
      <c r="B1470" s="104"/>
      <c r="C1470" s="101" t="s">
        <v>837</v>
      </c>
      <c r="E1470" s="104"/>
      <c r="F1470" s="99" t="n">
        <f aca="false">SUBTOTAL(9,F1469)</f>
        <v>10000</v>
      </c>
    </row>
    <row r="1471" customFormat="false" ht="12" hidden="false" customHeight="false" outlineLevel="1" collapsed="false">
      <c r="B1471" s="101" t="s">
        <v>838</v>
      </c>
      <c r="C1471" s="104"/>
      <c r="E1471" s="104"/>
      <c r="F1471" s="99" t="n">
        <f aca="false">SUBTOTAL(9,F1469)</f>
        <v>10000</v>
      </c>
    </row>
    <row r="1472" customFormat="false" ht="12" hidden="false" customHeight="false" outlineLevel="3" collapsed="false">
      <c r="A1472" s="97" t="s">
        <v>164</v>
      </c>
      <c r="B1472" s="104" t="s">
        <v>163</v>
      </c>
      <c r="C1472" s="104" t="s">
        <v>370</v>
      </c>
      <c r="D1472" s="98" t="s">
        <v>364</v>
      </c>
      <c r="E1472" s="104" t="s">
        <v>348</v>
      </c>
      <c r="F1472" s="99" t="n">
        <v>3975</v>
      </c>
    </row>
    <row r="1473" customFormat="false" ht="12" hidden="false" customHeight="false" outlineLevel="2" collapsed="false">
      <c r="B1473" s="104"/>
      <c r="C1473" s="101" t="s">
        <v>371</v>
      </c>
      <c r="E1473" s="104"/>
      <c r="F1473" s="99" t="n">
        <f aca="false">SUBTOTAL(9,F1472)</f>
        <v>3975</v>
      </c>
    </row>
    <row r="1474" customFormat="false" ht="12" hidden="false" customHeight="false" outlineLevel="1" collapsed="false">
      <c r="B1474" s="101" t="s">
        <v>839</v>
      </c>
      <c r="C1474" s="104"/>
      <c r="E1474" s="104"/>
      <c r="F1474" s="99" t="n">
        <f aca="false">SUBTOTAL(9,F1472)</f>
        <v>3975</v>
      </c>
    </row>
    <row r="1475" customFormat="false" ht="12" hidden="false" customHeight="false" outlineLevel="3" collapsed="false">
      <c r="A1475" s="97" t="s">
        <v>164</v>
      </c>
      <c r="B1475" s="104" t="s">
        <v>165</v>
      </c>
      <c r="C1475" s="104" t="s">
        <v>367</v>
      </c>
      <c r="D1475" s="98" t="s">
        <v>364</v>
      </c>
      <c r="E1475" s="104" t="s">
        <v>348</v>
      </c>
      <c r="F1475" s="99" t="n">
        <v>820</v>
      </c>
    </row>
    <row r="1476" customFormat="false" ht="12" hidden="false" customHeight="false" outlineLevel="2" collapsed="false">
      <c r="B1476" s="104"/>
      <c r="C1476" s="101" t="s">
        <v>368</v>
      </c>
      <c r="E1476" s="104"/>
      <c r="F1476" s="99" t="n">
        <f aca="false">SUBTOTAL(9,F1475)</f>
        <v>820</v>
      </c>
    </row>
    <row r="1477" customFormat="false" ht="12" hidden="false" customHeight="false" outlineLevel="1" collapsed="false">
      <c r="B1477" s="101" t="s">
        <v>840</v>
      </c>
      <c r="C1477" s="104"/>
      <c r="E1477" s="104"/>
      <c r="F1477" s="99" t="n">
        <f aca="false">SUBTOTAL(9,F1475)</f>
        <v>820</v>
      </c>
    </row>
    <row r="1478" customFormat="false" ht="12" hidden="false" customHeight="false" outlineLevel="3" collapsed="false">
      <c r="A1478" s="97" t="s">
        <v>164</v>
      </c>
      <c r="B1478" s="104" t="s">
        <v>166</v>
      </c>
      <c r="C1478" s="104" t="s">
        <v>363</v>
      </c>
      <c r="D1478" s="98" t="s">
        <v>364</v>
      </c>
      <c r="E1478" s="104" t="s">
        <v>334</v>
      </c>
      <c r="F1478" s="99" t="n">
        <v>20691</v>
      </c>
    </row>
    <row r="1479" customFormat="false" ht="12" hidden="false" customHeight="false" outlineLevel="3" collapsed="false">
      <c r="A1479" s="97" t="s">
        <v>164</v>
      </c>
      <c r="B1479" s="104" t="s">
        <v>166</v>
      </c>
      <c r="C1479" s="104" t="s">
        <v>363</v>
      </c>
      <c r="D1479" s="98" t="s">
        <v>364</v>
      </c>
      <c r="E1479" s="104" t="s">
        <v>335</v>
      </c>
      <c r="F1479" s="99" t="n">
        <v>1131</v>
      </c>
    </row>
    <row r="1480" customFormat="false" ht="12" hidden="false" customHeight="false" outlineLevel="3" collapsed="false">
      <c r="A1480" s="97" t="s">
        <v>164</v>
      </c>
      <c r="B1480" s="104" t="s">
        <v>166</v>
      </c>
      <c r="C1480" s="104" t="s">
        <v>363</v>
      </c>
      <c r="D1480" s="98" t="s">
        <v>364</v>
      </c>
      <c r="E1480" s="104" t="s">
        <v>336</v>
      </c>
      <c r="F1480" s="99" t="n">
        <v>0</v>
      </c>
    </row>
    <row r="1481" customFormat="false" ht="12" hidden="false" customHeight="false" outlineLevel="3" collapsed="false">
      <c r="A1481" s="97" t="s">
        <v>164</v>
      </c>
      <c r="B1481" s="104" t="s">
        <v>166</v>
      </c>
      <c r="C1481" s="104" t="s">
        <v>363</v>
      </c>
      <c r="D1481" s="98" t="s">
        <v>364</v>
      </c>
      <c r="E1481" s="104" t="s">
        <v>337</v>
      </c>
      <c r="F1481" s="99" t="n">
        <v>6</v>
      </c>
    </row>
    <row r="1482" customFormat="false" ht="12" hidden="false" customHeight="false" outlineLevel="3" collapsed="false">
      <c r="A1482" s="97" t="s">
        <v>164</v>
      </c>
      <c r="B1482" s="104" t="s">
        <v>166</v>
      </c>
      <c r="C1482" s="104" t="s">
        <v>363</v>
      </c>
      <c r="D1482" s="98" t="s">
        <v>364</v>
      </c>
      <c r="E1482" s="104" t="s">
        <v>348</v>
      </c>
      <c r="F1482" s="99" t="n">
        <v>7599</v>
      </c>
    </row>
    <row r="1483" customFormat="false" ht="12" hidden="false" customHeight="false" outlineLevel="3" collapsed="false">
      <c r="A1483" s="97" t="s">
        <v>164</v>
      </c>
      <c r="B1483" s="104" t="s">
        <v>166</v>
      </c>
      <c r="C1483" s="104" t="s">
        <v>363</v>
      </c>
      <c r="D1483" s="98" t="s">
        <v>364</v>
      </c>
      <c r="E1483" s="104" t="s">
        <v>348</v>
      </c>
      <c r="F1483" s="99" t="n">
        <v>2080</v>
      </c>
    </row>
    <row r="1484" customFormat="false" ht="12" hidden="false" customHeight="false" outlineLevel="2" collapsed="false">
      <c r="B1484" s="104"/>
      <c r="C1484" s="101" t="s">
        <v>365</v>
      </c>
      <c r="E1484" s="104"/>
      <c r="F1484" s="99" t="n">
        <f aca="false">SUBTOTAL(9,F1478:F1483)</f>
        <v>31507</v>
      </c>
    </row>
    <row r="1485" customFormat="false" ht="12" hidden="false" customHeight="false" outlineLevel="1" collapsed="false">
      <c r="B1485" s="101" t="s">
        <v>841</v>
      </c>
      <c r="C1485" s="104"/>
      <c r="E1485" s="104"/>
      <c r="F1485" s="99" t="n">
        <f aca="false">SUBTOTAL(9,F1478:F1483)</f>
        <v>31507</v>
      </c>
    </row>
    <row r="1486" customFormat="false" ht="12" hidden="false" customHeight="false" outlineLevel="3" collapsed="false">
      <c r="A1486" s="97" t="s">
        <v>164</v>
      </c>
      <c r="B1486" s="104" t="s">
        <v>167</v>
      </c>
      <c r="C1486" s="104" t="s">
        <v>370</v>
      </c>
      <c r="D1486" s="98" t="s">
        <v>364</v>
      </c>
      <c r="E1486" s="104" t="s">
        <v>334</v>
      </c>
      <c r="F1486" s="99" t="n">
        <v>1682</v>
      </c>
    </row>
    <row r="1487" customFormat="false" ht="12" hidden="false" customHeight="false" outlineLevel="3" collapsed="false">
      <c r="A1487" s="97" t="s">
        <v>164</v>
      </c>
      <c r="B1487" s="104" t="s">
        <v>167</v>
      </c>
      <c r="C1487" s="104" t="s">
        <v>370</v>
      </c>
      <c r="D1487" s="98" t="s">
        <v>364</v>
      </c>
      <c r="E1487" s="104" t="s">
        <v>335</v>
      </c>
      <c r="F1487" s="99" t="n">
        <v>92</v>
      </c>
    </row>
    <row r="1488" customFormat="false" ht="12" hidden="false" customHeight="false" outlineLevel="3" collapsed="false">
      <c r="A1488" s="97" t="s">
        <v>164</v>
      </c>
      <c r="B1488" s="104" t="s">
        <v>167</v>
      </c>
      <c r="C1488" s="104" t="s">
        <v>370</v>
      </c>
      <c r="D1488" s="98" t="s">
        <v>364</v>
      </c>
      <c r="E1488" s="104" t="s">
        <v>336</v>
      </c>
      <c r="F1488" s="99" t="n">
        <v>0</v>
      </c>
    </row>
    <row r="1489" customFormat="false" ht="12" hidden="false" customHeight="false" outlineLevel="3" collapsed="false">
      <c r="A1489" s="97" t="s">
        <v>164</v>
      </c>
      <c r="B1489" s="104" t="s">
        <v>167</v>
      </c>
      <c r="C1489" s="104" t="s">
        <v>370</v>
      </c>
      <c r="D1489" s="98" t="s">
        <v>364</v>
      </c>
      <c r="E1489" s="104" t="s">
        <v>337</v>
      </c>
      <c r="F1489" s="99" t="n">
        <v>0</v>
      </c>
    </row>
    <row r="1490" customFormat="false" ht="12" hidden="false" customHeight="false" outlineLevel="3" collapsed="false">
      <c r="A1490" s="97" t="s">
        <v>164</v>
      </c>
      <c r="B1490" s="104" t="s">
        <v>167</v>
      </c>
      <c r="C1490" s="104" t="s">
        <v>370</v>
      </c>
      <c r="D1490" s="98" t="s">
        <v>364</v>
      </c>
      <c r="E1490" s="104" t="s">
        <v>348</v>
      </c>
      <c r="F1490" s="99" t="n">
        <v>617</v>
      </c>
    </row>
    <row r="1491" customFormat="false" ht="12" hidden="false" customHeight="false" outlineLevel="3" collapsed="false">
      <c r="A1491" s="97" t="s">
        <v>164</v>
      </c>
      <c r="B1491" s="104" t="s">
        <v>167</v>
      </c>
      <c r="C1491" s="104" t="s">
        <v>370</v>
      </c>
      <c r="D1491" s="98" t="s">
        <v>364</v>
      </c>
      <c r="E1491" s="104" t="s">
        <v>348</v>
      </c>
      <c r="F1491" s="99" t="n">
        <v>168</v>
      </c>
    </row>
    <row r="1492" customFormat="false" ht="12" hidden="false" customHeight="false" outlineLevel="2" collapsed="false">
      <c r="B1492" s="104"/>
      <c r="C1492" s="101" t="s">
        <v>371</v>
      </c>
      <c r="E1492" s="104"/>
      <c r="F1492" s="99" t="n">
        <f aca="false">SUBTOTAL(9,F1486:F1491)</f>
        <v>2559</v>
      </c>
    </row>
    <row r="1493" customFormat="false" ht="12" hidden="false" customHeight="false" outlineLevel="1" collapsed="false">
      <c r="B1493" s="101" t="s">
        <v>842</v>
      </c>
      <c r="C1493" s="104"/>
      <c r="E1493" s="104"/>
      <c r="F1493" s="99" t="n">
        <f aca="false">SUBTOTAL(9,F1486:F1491)</f>
        <v>2559</v>
      </c>
    </row>
    <row r="1494" customFormat="false" ht="12" hidden="false" customHeight="false" outlineLevel="3" collapsed="false">
      <c r="A1494" s="97" t="s">
        <v>169</v>
      </c>
      <c r="B1494" s="104" t="s">
        <v>168</v>
      </c>
      <c r="C1494" s="104" t="s">
        <v>363</v>
      </c>
      <c r="D1494" s="98" t="s">
        <v>364</v>
      </c>
      <c r="E1494" s="104" t="s">
        <v>334</v>
      </c>
      <c r="F1494" s="99" t="n">
        <v>28309</v>
      </c>
    </row>
    <row r="1495" customFormat="false" ht="12" hidden="false" customHeight="false" outlineLevel="3" collapsed="false">
      <c r="A1495" s="97" t="s">
        <v>169</v>
      </c>
      <c r="B1495" s="104" t="s">
        <v>168</v>
      </c>
      <c r="C1495" s="104" t="s">
        <v>363</v>
      </c>
      <c r="D1495" s="98" t="s">
        <v>364</v>
      </c>
      <c r="E1495" s="104" t="s">
        <v>335</v>
      </c>
      <c r="F1495" s="99" t="n">
        <v>1548</v>
      </c>
    </row>
    <row r="1496" customFormat="false" ht="12" hidden="false" customHeight="false" outlineLevel="3" collapsed="false">
      <c r="A1496" s="97" t="s">
        <v>169</v>
      </c>
      <c r="B1496" s="104" t="s">
        <v>168</v>
      </c>
      <c r="C1496" s="104" t="s">
        <v>363</v>
      </c>
      <c r="D1496" s="98" t="s">
        <v>364</v>
      </c>
      <c r="E1496" s="104" t="s">
        <v>336</v>
      </c>
      <c r="F1496" s="99" t="n">
        <v>0</v>
      </c>
    </row>
    <row r="1497" customFormat="false" ht="12" hidden="false" customHeight="false" outlineLevel="3" collapsed="false">
      <c r="A1497" s="97" t="s">
        <v>169</v>
      </c>
      <c r="B1497" s="104" t="s">
        <v>168</v>
      </c>
      <c r="C1497" s="104" t="s">
        <v>363</v>
      </c>
      <c r="D1497" s="98" t="s">
        <v>364</v>
      </c>
      <c r="E1497" s="104" t="s">
        <v>337</v>
      </c>
      <c r="F1497" s="99" t="n">
        <v>9</v>
      </c>
    </row>
    <row r="1498" customFormat="false" ht="12" hidden="false" customHeight="false" outlineLevel="3" collapsed="false">
      <c r="A1498" s="97" t="s">
        <v>169</v>
      </c>
      <c r="B1498" s="104" t="s">
        <v>168</v>
      </c>
      <c r="C1498" s="104" t="s">
        <v>363</v>
      </c>
      <c r="D1498" s="98" t="s">
        <v>364</v>
      </c>
      <c r="E1498" s="104" t="s">
        <v>348</v>
      </c>
      <c r="F1498" s="99" t="n">
        <v>10396</v>
      </c>
    </row>
    <row r="1499" customFormat="false" ht="12" hidden="false" customHeight="false" outlineLevel="3" collapsed="false">
      <c r="A1499" s="97" t="s">
        <v>169</v>
      </c>
      <c r="B1499" s="104" t="s">
        <v>168</v>
      </c>
      <c r="C1499" s="104" t="s">
        <v>363</v>
      </c>
      <c r="D1499" s="98" t="s">
        <v>364</v>
      </c>
      <c r="E1499" s="104" t="s">
        <v>348</v>
      </c>
      <c r="F1499" s="99" t="n">
        <v>2846</v>
      </c>
    </row>
    <row r="1500" customFormat="false" ht="12" hidden="false" customHeight="false" outlineLevel="2" collapsed="false">
      <c r="B1500" s="104"/>
      <c r="C1500" s="101" t="s">
        <v>365</v>
      </c>
      <c r="E1500" s="104"/>
      <c r="F1500" s="99" t="n">
        <f aca="false">SUBTOTAL(9,F1494:F1499)</f>
        <v>43108</v>
      </c>
    </row>
    <row r="1501" customFormat="false" ht="12" hidden="false" customHeight="false" outlineLevel="1" collapsed="false">
      <c r="B1501" s="101" t="s">
        <v>843</v>
      </c>
      <c r="C1501" s="104"/>
      <c r="E1501" s="104"/>
      <c r="F1501" s="99" t="n">
        <f aca="false">SUBTOTAL(9,F1494:F1499)</f>
        <v>43108</v>
      </c>
    </row>
    <row r="1502" customFormat="false" ht="12" hidden="false" customHeight="false" outlineLevel="3" collapsed="false">
      <c r="A1502" s="97" t="s">
        <v>169</v>
      </c>
      <c r="B1502" s="104" t="s">
        <v>170</v>
      </c>
      <c r="C1502" s="104" t="s">
        <v>370</v>
      </c>
      <c r="D1502" s="98" t="s">
        <v>364</v>
      </c>
      <c r="E1502" s="104" t="s">
        <v>334</v>
      </c>
      <c r="F1502" s="99" t="n">
        <v>33037</v>
      </c>
    </row>
    <row r="1503" customFormat="false" ht="12" hidden="false" customHeight="false" outlineLevel="3" collapsed="false">
      <c r="A1503" s="97" t="s">
        <v>169</v>
      </c>
      <c r="B1503" s="104" t="s">
        <v>170</v>
      </c>
      <c r="C1503" s="104" t="s">
        <v>370</v>
      </c>
      <c r="D1503" s="98" t="s">
        <v>364</v>
      </c>
      <c r="E1503" s="104" t="s">
        <v>335</v>
      </c>
      <c r="F1503" s="99" t="n">
        <v>1807</v>
      </c>
    </row>
    <row r="1504" customFormat="false" ht="12" hidden="false" customHeight="false" outlineLevel="3" collapsed="false">
      <c r="A1504" s="97" t="s">
        <v>169</v>
      </c>
      <c r="B1504" s="104" t="s">
        <v>170</v>
      </c>
      <c r="C1504" s="104" t="s">
        <v>370</v>
      </c>
      <c r="D1504" s="98" t="s">
        <v>364</v>
      </c>
      <c r="E1504" s="104" t="s">
        <v>336</v>
      </c>
      <c r="F1504" s="99" t="n">
        <v>0</v>
      </c>
    </row>
    <row r="1505" customFormat="false" ht="12" hidden="false" customHeight="false" outlineLevel="3" collapsed="false">
      <c r="A1505" s="97" t="s">
        <v>169</v>
      </c>
      <c r="B1505" s="104" t="s">
        <v>170</v>
      </c>
      <c r="C1505" s="104" t="s">
        <v>370</v>
      </c>
      <c r="D1505" s="98" t="s">
        <v>364</v>
      </c>
      <c r="E1505" s="104" t="s">
        <v>337</v>
      </c>
      <c r="F1505" s="99" t="n">
        <v>11</v>
      </c>
    </row>
    <row r="1506" customFormat="false" ht="12" hidden="false" customHeight="false" outlineLevel="3" collapsed="false">
      <c r="A1506" s="97" t="s">
        <v>169</v>
      </c>
      <c r="B1506" s="104" t="s">
        <v>170</v>
      </c>
      <c r="C1506" s="104" t="s">
        <v>370</v>
      </c>
      <c r="D1506" s="98" t="s">
        <v>364</v>
      </c>
      <c r="E1506" s="104" t="s">
        <v>348</v>
      </c>
      <c r="F1506" s="99" t="n">
        <v>12133</v>
      </c>
    </row>
    <row r="1507" customFormat="false" ht="12" hidden="false" customHeight="false" outlineLevel="3" collapsed="false">
      <c r="A1507" s="97" t="s">
        <v>169</v>
      </c>
      <c r="B1507" s="104" t="s">
        <v>170</v>
      </c>
      <c r="C1507" s="104" t="s">
        <v>370</v>
      </c>
      <c r="D1507" s="98" t="s">
        <v>364</v>
      </c>
      <c r="E1507" s="104" t="s">
        <v>348</v>
      </c>
      <c r="F1507" s="99" t="n">
        <v>3321</v>
      </c>
    </row>
    <row r="1508" customFormat="false" ht="12" hidden="false" customHeight="false" outlineLevel="2" collapsed="false">
      <c r="B1508" s="104"/>
      <c r="C1508" s="101" t="s">
        <v>371</v>
      </c>
      <c r="E1508" s="104"/>
      <c r="F1508" s="99" t="n">
        <f aca="false">SUBTOTAL(9,F1502:F1507)</f>
        <v>50309</v>
      </c>
    </row>
    <row r="1509" customFormat="false" ht="12" hidden="false" customHeight="false" outlineLevel="1" collapsed="false">
      <c r="B1509" s="101" t="s">
        <v>844</v>
      </c>
      <c r="C1509" s="104"/>
      <c r="E1509" s="104"/>
      <c r="F1509" s="99" t="n">
        <f aca="false">SUBTOTAL(9,F1502:F1507)</f>
        <v>50309</v>
      </c>
    </row>
    <row r="1510" customFormat="false" ht="12" hidden="false" customHeight="false" outlineLevel="3" collapsed="false">
      <c r="A1510" s="97" t="s">
        <v>169</v>
      </c>
      <c r="B1510" s="104" t="s">
        <v>171</v>
      </c>
      <c r="C1510" s="104" t="s">
        <v>373</v>
      </c>
      <c r="D1510" s="98" t="s">
        <v>364</v>
      </c>
      <c r="E1510" s="104" t="s">
        <v>334</v>
      </c>
      <c r="F1510" s="99" t="n">
        <v>26848</v>
      </c>
    </row>
    <row r="1511" customFormat="false" ht="12" hidden="false" customHeight="false" outlineLevel="3" collapsed="false">
      <c r="A1511" s="97" t="s">
        <v>169</v>
      </c>
      <c r="B1511" s="104" t="s">
        <v>171</v>
      </c>
      <c r="C1511" s="104" t="s">
        <v>373</v>
      </c>
      <c r="D1511" s="98" t="s">
        <v>364</v>
      </c>
      <c r="E1511" s="104" t="s">
        <v>335</v>
      </c>
      <c r="F1511" s="99" t="n">
        <v>1468</v>
      </c>
    </row>
    <row r="1512" customFormat="false" ht="12" hidden="false" customHeight="false" outlineLevel="3" collapsed="false">
      <c r="A1512" s="97" t="s">
        <v>169</v>
      </c>
      <c r="B1512" s="104" t="s">
        <v>171</v>
      </c>
      <c r="C1512" s="104" t="s">
        <v>373</v>
      </c>
      <c r="D1512" s="98" t="s">
        <v>364</v>
      </c>
      <c r="E1512" s="104" t="s">
        <v>336</v>
      </c>
      <c r="F1512" s="99" t="n">
        <v>0</v>
      </c>
    </row>
    <row r="1513" customFormat="false" ht="12" hidden="false" customHeight="false" outlineLevel="3" collapsed="false">
      <c r="A1513" s="97" t="s">
        <v>169</v>
      </c>
      <c r="B1513" s="104" t="s">
        <v>171</v>
      </c>
      <c r="C1513" s="104" t="s">
        <v>373</v>
      </c>
      <c r="D1513" s="98" t="s">
        <v>364</v>
      </c>
      <c r="E1513" s="104" t="s">
        <v>337</v>
      </c>
      <c r="F1513" s="99" t="n">
        <v>9</v>
      </c>
    </row>
    <row r="1514" customFormat="false" ht="12" hidden="false" customHeight="false" outlineLevel="3" collapsed="false">
      <c r="A1514" s="97" t="s">
        <v>169</v>
      </c>
      <c r="B1514" s="104" t="s">
        <v>171</v>
      </c>
      <c r="C1514" s="104" t="s">
        <v>373</v>
      </c>
      <c r="D1514" s="98" t="s">
        <v>364</v>
      </c>
      <c r="E1514" s="104" t="s">
        <v>348</v>
      </c>
      <c r="F1514" s="99" t="n">
        <v>9860</v>
      </c>
    </row>
    <row r="1515" customFormat="false" ht="12" hidden="false" customHeight="false" outlineLevel="3" collapsed="false">
      <c r="A1515" s="97" t="s">
        <v>169</v>
      </c>
      <c r="B1515" s="104" t="s">
        <v>171</v>
      </c>
      <c r="C1515" s="104" t="s">
        <v>373</v>
      </c>
      <c r="D1515" s="98" t="s">
        <v>364</v>
      </c>
      <c r="E1515" s="104" t="s">
        <v>348</v>
      </c>
      <c r="F1515" s="99" t="n">
        <v>2699</v>
      </c>
    </row>
    <row r="1516" customFormat="false" ht="12" hidden="false" customHeight="false" outlineLevel="2" collapsed="false">
      <c r="B1516" s="104"/>
      <c r="C1516" s="101" t="s">
        <v>374</v>
      </c>
      <c r="E1516" s="104"/>
      <c r="F1516" s="99" t="n">
        <f aca="false">SUBTOTAL(9,F1510:F1515)</f>
        <v>40884</v>
      </c>
    </row>
    <row r="1517" customFormat="false" ht="12" hidden="false" customHeight="false" outlineLevel="1" collapsed="false">
      <c r="B1517" s="101" t="s">
        <v>845</v>
      </c>
      <c r="C1517" s="104"/>
      <c r="E1517" s="104"/>
      <c r="F1517" s="99" t="n">
        <f aca="false">SUBTOTAL(9,F1510:F1515)</f>
        <v>40884</v>
      </c>
    </row>
    <row r="1518" customFormat="false" ht="12" hidden="false" customHeight="false" outlineLevel="3" collapsed="false">
      <c r="A1518" s="97" t="s">
        <v>169</v>
      </c>
      <c r="B1518" s="104" t="s">
        <v>172</v>
      </c>
      <c r="C1518" s="104" t="s">
        <v>367</v>
      </c>
      <c r="D1518" s="98" t="s">
        <v>364</v>
      </c>
      <c r="E1518" s="104" t="s">
        <v>348</v>
      </c>
      <c r="F1518" s="99" t="n">
        <v>8199</v>
      </c>
    </row>
    <row r="1519" customFormat="false" ht="12" hidden="false" customHeight="false" outlineLevel="2" collapsed="false">
      <c r="B1519" s="104"/>
      <c r="C1519" s="101" t="s">
        <v>368</v>
      </c>
      <c r="E1519" s="104"/>
      <c r="F1519" s="99" t="n">
        <f aca="false">SUBTOTAL(9,F1518)</f>
        <v>8199</v>
      </c>
    </row>
    <row r="1520" customFormat="false" ht="12" hidden="false" customHeight="false" outlineLevel="1" collapsed="false">
      <c r="B1520" s="101" t="s">
        <v>846</v>
      </c>
      <c r="C1520" s="104"/>
      <c r="E1520" s="104"/>
      <c r="F1520" s="99" t="n">
        <f aca="false">SUBTOTAL(9,F1518)</f>
        <v>8199</v>
      </c>
    </row>
    <row r="1521" customFormat="false" ht="12" hidden="false" customHeight="false" outlineLevel="3" collapsed="false">
      <c r="A1521" s="97" t="s">
        <v>273</v>
      </c>
      <c r="B1521" s="104" t="s">
        <v>272</v>
      </c>
      <c r="C1521" s="104" t="s">
        <v>847</v>
      </c>
      <c r="D1521" s="98" t="s">
        <v>381</v>
      </c>
      <c r="E1521" s="104" t="s">
        <v>334</v>
      </c>
      <c r="F1521" s="99" t="n">
        <v>165</v>
      </c>
    </row>
    <row r="1522" customFormat="false" ht="12" hidden="false" customHeight="false" outlineLevel="3" collapsed="false">
      <c r="A1522" s="97" t="s">
        <v>273</v>
      </c>
      <c r="B1522" s="104" t="s">
        <v>272</v>
      </c>
      <c r="C1522" s="104" t="s">
        <v>847</v>
      </c>
      <c r="D1522" s="98" t="s">
        <v>381</v>
      </c>
      <c r="E1522" s="104" t="s">
        <v>338</v>
      </c>
      <c r="F1522" s="99" t="n">
        <v>21</v>
      </c>
    </row>
    <row r="1523" customFormat="false" ht="12" hidden="false" customHeight="false" outlineLevel="2" collapsed="false">
      <c r="B1523" s="104"/>
      <c r="C1523" s="101" t="s">
        <v>848</v>
      </c>
      <c r="E1523" s="104"/>
      <c r="F1523" s="99" t="n">
        <f aca="false">SUBTOTAL(9,F1521:F1522)</f>
        <v>186</v>
      </c>
    </row>
    <row r="1524" customFormat="false" ht="12" hidden="false" customHeight="false" outlineLevel="1" collapsed="false">
      <c r="B1524" s="101" t="s">
        <v>849</v>
      </c>
      <c r="C1524" s="104"/>
      <c r="E1524" s="104"/>
      <c r="F1524" s="99" t="n">
        <f aca="false">SUBTOTAL(9,F1521:F1522)</f>
        <v>186</v>
      </c>
    </row>
    <row r="1525" customFormat="false" ht="12" hidden="false" customHeight="false" outlineLevel="3" collapsed="false">
      <c r="A1525" s="97" t="s">
        <v>174</v>
      </c>
      <c r="B1525" s="104" t="s">
        <v>173</v>
      </c>
      <c r="C1525" s="104" t="s">
        <v>363</v>
      </c>
      <c r="D1525" s="98" t="s">
        <v>364</v>
      </c>
      <c r="E1525" s="104" t="s">
        <v>334</v>
      </c>
      <c r="F1525" s="99" t="n">
        <v>6404</v>
      </c>
    </row>
    <row r="1526" customFormat="false" ht="12" hidden="false" customHeight="false" outlineLevel="3" collapsed="false">
      <c r="A1526" s="97" t="s">
        <v>174</v>
      </c>
      <c r="B1526" s="104" t="s">
        <v>173</v>
      </c>
      <c r="C1526" s="104" t="s">
        <v>363</v>
      </c>
      <c r="D1526" s="98" t="s">
        <v>364</v>
      </c>
      <c r="E1526" s="104" t="s">
        <v>335</v>
      </c>
      <c r="F1526" s="99" t="n">
        <v>39</v>
      </c>
    </row>
    <row r="1527" customFormat="false" ht="12" hidden="false" customHeight="false" outlineLevel="3" collapsed="false">
      <c r="A1527" s="97" t="s">
        <v>174</v>
      </c>
      <c r="B1527" s="104" t="s">
        <v>173</v>
      </c>
      <c r="C1527" s="104" t="s">
        <v>363</v>
      </c>
      <c r="D1527" s="98" t="s">
        <v>364</v>
      </c>
      <c r="E1527" s="104" t="s">
        <v>336</v>
      </c>
      <c r="F1527" s="99" t="n">
        <v>264</v>
      </c>
    </row>
    <row r="1528" customFormat="false" ht="12" hidden="false" customHeight="false" outlineLevel="3" collapsed="false">
      <c r="A1528" s="97" t="s">
        <v>174</v>
      </c>
      <c r="B1528" s="104" t="s">
        <v>173</v>
      </c>
      <c r="C1528" s="104" t="s">
        <v>363</v>
      </c>
      <c r="D1528" s="98" t="s">
        <v>364</v>
      </c>
      <c r="E1528" s="104" t="s">
        <v>337</v>
      </c>
      <c r="F1528" s="99" t="n">
        <v>2</v>
      </c>
    </row>
    <row r="1529" customFormat="false" ht="12" hidden="false" customHeight="false" outlineLevel="3" collapsed="false">
      <c r="A1529" s="97" t="s">
        <v>174</v>
      </c>
      <c r="B1529" s="104" t="s">
        <v>173</v>
      </c>
      <c r="C1529" s="104" t="s">
        <v>363</v>
      </c>
      <c r="D1529" s="98" t="s">
        <v>364</v>
      </c>
      <c r="E1529" s="104" t="s">
        <v>348</v>
      </c>
      <c r="F1529" s="99" t="n">
        <v>2369</v>
      </c>
    </row>
    <row r="1530" customFormat="false" ht="12" hidden="false" customHeight="false" outlineLevel="3" collapsed="false">
      <c r="A1530" s="97" t="s">
        <v>174</v>
      </c>
      <c r="B1530" s="104" t="s">
        <v>173</v>
      </c>
      <c r="C1530" s="104" t="s">
        <v>363</v>
      </c>
      <c r="D1530" s="98" t="s">
        <v>364</v>
      </c>
      <c r="E1530" s="104" t="s">
        <v>348</v>
      </c>
      <c r="F1530" s="99" t="n">
        <v>648</v>
      </c>
    </row>
    <row r="1531" customFormat="false" ht="12" hidden="false" customHeight="false" outlineLevel="2" collapsed="false">
      <c r="B1531" s="104"/>
      <c r="C1531" s="101" t="s">
        <v>365</v>
      </c>
      <c r="E1531" s="104"/>
      <c r="F1531" s="99" t="n">
        <f aca="false">SUBTOTAL(9,F1525:F1530)</f>
        <v>9726</v>
      </c>
    </row>
    <row r="1532" customFormat="false" ht="12" hidden="false" customHeight="false" outlineLevel="1" collapsed="false">
      <c r="B1532" s="101" t="s">
        <v>850</v>
      </c>
      <c r="C1532" s="104"/>
      <c r="E1532" s="104"/>
      <c r="F1532" s="99" t="n">
        <f aca="false">SUBTOTAL(9,F1525:F1530)</f>
        <v>9726</v>
      </c>
    </row>
    <row r="1533" customFormat="false" ht="12" hidden="false" customHeight="false" outlineLevel="3" collapsed="false">
      <c r="A1533" s="97" t="s">
        <v>176</v>
      </c>
      <c r="B1533" s="104" t="s">
        <v>175</v>
      </c>
      <c r="C1533" s="104" t="s">
        <v>370</v>
      </c>
      <c r="D1533" s="98" t="s">
        <v>364</v>
      </c>
      <c r="E1533" s="104" t="s">
        <v>334</v>
      </c>
      <c r="F1533" s="99" t="n">
        <v>20</v>
      </c>
    </row>
    <row r="1534" customFormat="false" ht="12" hidden="false" customHeight="false" outlineLevel="3" collapsed="false">
      <c r="A1534" s="97" t="s">
        <v>176</v>
      </c>
      <c r="B1534" s="104" t="s">
        <v>175</v>
      </c>
      <c r="C1534" s="104" t="s">
        <v>370</v>
      </c>
      <c r="D1534" s="98" t="s">
        <v>364</v>
      </c>
      <c r="E1534" s="104" t="s">
        <v>335</v>
      </c>
      <c r="F1534" s="99" t="n">
        <v>196</v>
      </c>
    </row>
    <row r="1535" customFormat="false" ht="12" hidden="false" customHeight="false" outlineLevel="3" collapsed="false">
      <c r="A1535" s="97" t="s">
        <v>176</v>
      </c>
      <c r="B1535" s="104" t="s">
        <v>175</v>
      </c>
      <c r="C1535" s="104" t="s">
        <v>370</v>
      </c>
      <c r="D1535" s="98" t="s">
        <v>364</v>
      </c>
      <c r="E1535" s="104" t="s">
        <v>336</v>
      </c>
      <c r="F1535" s="99" t="n">
        <v>3587</v>
      </c>
    </row>
    <row r="1536" customFormat="false" ht="12" hidden="false" customHeight="false" outlineLevel="3" collapsed="false">
      <c r="A1536" s="97" t="s">
        <v>176</v>
      </c>
      <c r="B1536" s="104" t="s">
        <v>175</v>
      </c>
      <c r="C1536" s="104" t="s">
        <v>370</v>
      </c>
      <c r="D1536" s="98" t="s">
        <v>364</v>
      </c>
      <c r="E1536" s="104" t="s">
        <v>337</v>
      </c>
      <c r="F1536" s="99" t="n">
        <v>1</v>
      </c>
    </row>
    <row r="1537" customFormat="false" ht="12" hidden="false" customHeight="false" outlineLevel="3" collapsed="false">
      <c r="A1537" s="97" t="s">
        <v>176</v>
      </c>
      <c r="B1537" s="104" t="s">
        <v>175</v>
      </c>
      <c r="C1537" s="104" t="s">
        <v>370</v>
      </c>
      <c r="D1537" s="98" t="s">
        <v>364</v>
      </c>
      <c r="E1537" s="104" t="s">
        <v>346</v>
      </c>
      <c r="F1537" s="99" t="n">
        <v>435</v>
      </c>
    </row>
    <row r="1538" customFormat="false" ht="12" hidden="false" customHeight="false" outlineLevel="3" collapsed="false">
      <c r="A1538" s="97" t="s">
        <v>176</v>
      </c>
      <c r="B1538" s="104" t="s">
        <v>175</v>
      </c>
      <c r="C1538" s="104" t="s">
        <v>370</v>
      </c>
      <c r="D1538" s="98" t="s">
        <v>364</v>
      </c>
      <c r="E1538" s="104" t="s">
        <v>348</v>
      </c>
      <c r="F1538" s="99" t="n">
        <v>502</v>
      </c>
    </row>
    <row r="1539" customFormat="false" ht="12" hidden="false" customHeight="false" outlineLevel="2" collapsed="false">
      <c r="B1539" s="104"/>
      <c r="C1539" s="101" t="s">
        <v>371</v>
      </c>
      <c r="E1539" s="104"/>
      <c r="F1539" s="99" t="n">
        <f aca="false">SUBTOTAL(9,F1533:F1538)</f>
        <v>4741</v>
      </c>
    </row>
    <row r="1540" customFormat="false" ht="12" hidden="false" customHeight="false" outlineLevel="1" collapsed="false">
      <c r="B1540" s="101" t="s">
        <v>851</v>
      </c>
      <c r="C1540" s="104"/>
      <c r="E1540" s="104"/>
      <c r="F1540" s="99" t="n">
        <f aca="false">SUBTOTAL(9,F1533:F1538)</f>
        <v>4741</v>
      </c>
    </row>
    <row r="1541" customFormat="false" ht="12" hidden="false" customHeight="false" outlineLevel="3" collapsed="false">
      <c r="A1541" s="97" t="s">
        <v>176</v>
      </c>
      <c r="B1541" s="104" t="s">
        <v>177</v>
      </c>
      <c r="C1541" s="104" t="s">
        <v>373</v>
      </c>
      <c r="D1541" s="98" t="s">
        <v>364</v>
      </c>
      <c r="E1541" s="104" t="s">
        <v>334</v>
      </c>
      <c r="F1541" s="99" t="n">
        <v>36</v>
      </c>
    </row>
    <row r="1542" customFormat="false" ht="12" hidden="false" customHeight="false" outlineLevel="3" collapsed="false">
      <c r="A1542" s="97" t="s">
        <v>176</v>
      </c>
      <c r="B1542" s="104" t="s">
        <v>177</v>
      </c>
      <c r="C1542" s="104" t="s">
        <v>373</v>
      </c>
      <c r="D1542" s="98" t="s">
        <v>364</v>
      </c>
      <c r="E1542" s="104" t="s">
        <v>335</v>
      </c>
      <c r="F1542" s="99" t="n">
        <v>327</v>
      </c>
    </row>
    <row r="1543" customFormat="false" ht="12" hidden="false" customHeight="false" outlineLevel="3" collapsed="false">
      <c r="A1543" s="97" t="s">
        <v>176</v>
      </c>
      <c r="B1543" s="104" t="s">
        <v>177</v>
      </c>
      <c r="C1543" s="104" t="s">
        <v>373</v>
      </c>
      <c r="D1543" s="98" t="s">
        <v>364</v>
      </c>
      <c r="E1543" s="104" t="s">
        <v>336</v>
      </c>
      <c r="F1543" s="99" t="n">
        <v>5988</v>
      </c>
    </row>
    <row r="1544" customFormat="false" ht="12" hidden="false" customHeight="false" outlineLevel="3" collapsed="false">
      <c r="A1544" s="97" t="s">
        <v>176</v>
      </c>
      <c r="B1544" s="104" t="s">
        <v>177</v>
      </c>
      <c r="C1544" s="104" t="s">
        <v>373</v>
      </c>
      <c r="D1544" s="98" t="s">
        <v>364</v>
      </c>
      <c r="E1544" s="104" t="s">
        <v>337</v>
      </c>
      <c r="F1544" s="99" t="n">
        <v>2</v>
      </c>
    </row>
    <row r="1545" customFormat="false" ht="12" hidden="false" customHeight="false" outlineLevel="3" collapsed="false">
      <c r="A1545" s="97" t="s">
        <v>176</v>
      </c>
      <c r="B1545" s="104" t="s">
        <v>177</v>
      </c>
      <c r="C1545" s="104" t="s">
        <v>373</v>
      </c>
      <c r="D1545" s="98" t="s">
        <v>364</v>
      </c>
      <c r="E1545" s="104" t="s">
        <v>346</v>
      </c>
      <c r="F1545" s="99" t="n">
        <v>727</v>
      </c>
    </row>
    <row r="1546" customFormat="false" ht="12" hidden="false" customHeight="false" outlineLevel="3" collapsed="false">
      <c r="A1546" s="97" t="s">
        <v>176</v>
      </c>
      <c r="B1546" s="104" t="s">
        <v>177</v>
      </c>
      <c r="C1546" s="104" t="s">
        <v>373</v>
      </c>
      <c r="D1546" s="98" t="s">
        <v>364</v>
      </c>
      <c r="E1546" s="104" t="s">
        <v>348</v>
      </c>
      <c r="F1546" s="99" t="n">
        <v>839</v>
      </c>
    </row>
    <row r="1547" customFormat="false" ht="12" hidden="false" customHeight="false" outlineLevel="2" collapsed="false">
      <c r="B1547" s="104"/>
      <c r="C1547" s="101" t="s">
        <v>374</v>
      </c>
      <c r="E1547" s="104"/>
      <c r="F1547" s="99" t="n">
        <f aca="false">SUBTOTAL(9,F1541:F1546)</f>
        <v>7919</v>
      </c>
    </row>
    <row r="1548" customFormat="false" ht="12" hidden="false" customHeight="false" outlineLevel="1" collapsed="false">
      <c r="B1548" s="101" t="s">
        <v>852</v>
      </c>
      <c r="C1548" s="104"/>
      <c r="E1548" s="104"/>
      <c r="F1548" s="99" t="n">
        <f aca="false">SUBTOTAL(9,F1541:F1546)</f>
        <v>7919</v>
      </c>
    </row>
    <row r="1549" customFormat="false" ht="12" hidden="false" customHeight="false" outlineLevel="3" collapsed="false">
      <c r="A1549" s="97" t="s">
        <v>179</v>
      </c>
      <c r="B1549" s="104" t="s">
        <v>178</v>
      </c>
      <c r="C1549" s="104" t="s">
        <v>367</v>
      </c>
      <c r="D1549" s="98" t="s">
        <v>364</v>
      </c>
      <c r="E1549" s="104" t="s">
        <v>348</v>
      </c>
      <c r="F1549" s="99" t="n">
        <v>206</v>
      </c>
    </row>
    <row r="1550" customFormat="false" ht="12" hidden="false" customHeight="false" outlineLevel="2" collapsed="false">
      <c r="B1550" s="104"/>
      <c r="C1550" s="101" t="s">
        <v>368</v>
      </c>
      <c r="E1550" s="104"/>
      <c r="F1550" s="99" t="n">
        <f aca="false">SUBTOTAL(9,F1549)</f>
        <v>206</v>
      </c>
    </row>
    <row r="1551" customFormat="false" ht="12" hidden="false" customHeight="false" outlineLevel="1" collapsed="false">
      <c r="B1551" s="101" t="s">
        <v>853</v>
      </c>
      <c r="C1551" s="104"/>
      <c r="E1551" s="104"/>
      <c r="F1551" s="99" t="n">
        <f aca="false">SUBTOTAL(9,F1549)</f>
        <v>206</v>
      </c>
    </row>
    <row r="1552" customFormat="false" ht="12" hidden="false" customHeight="false" outlineLevel="3" collapsed="false">
      <c r="A1552" s="97" t="s">
        <v>179</v>
      </c>
      <c r="B1552" s="104" t="s">
        <v>180</v>
      </c>
      <c r="C1552" s="104" t="s">
        <v>370</v>
      </c>
      <c r="D1552" s="98" t="s">
        <v>364</v>
      </c>
      <c r="E1552" s="104" t="s">
        <v>334</v>
      </c>
      <c r="F1552" s="99" t="n">
        <v>116</v>
      </c>
    </row>
    <row r="1553" customFormat="false" ht="12" hidden="false" customHeight="false" outlineLevel="3" collapsed="false">
      <c r="A1553" s="97" t="s">
        <v>179</v>
      </c>
      <c r="B1553" s="104" t="s">
        <v>180</v>
      </c>
      <c r="C1553" s="104" t="s">
        <v>370</v>
      </c>
      <c r="D1553" s="98" t="s">
        <v>364</v>
      </c>
      <c r="E1553" s="104" t="s">
        <v>335</v>
      </c>
      <c r="F1553" s="99" t="n">
        <v>0</v>
      </c>
    </row>
    <row r="1554" customFormat="false" ht="12" hidden="false" customHeight="false" outlineLevel="3" collapsed="false">
      <c r="A1554" s="97" t="s">
        <v>179</v>
      </c>
      <c r="B1554" s="104" t="s">
        <v>180</v>
      </c>
      <c r="C1554" s="104" t="s">
        <v>370</v>
      </c>
      <c r="D1554" s="98" t="s">
        <v>364</v>
      </c>
      <c r="E1554" s="104" t="s">
        <v>336</v>
      </c>
      <c r="F1554" s="99" t="n">
        <v>4</v>
      </c>
    </row>
    <row r="1555" customFormat="false" ht="12" hidden="false" customHeight="false" outlineLevel="3" collapsed="false">
      <c r="A1555" s="97" t="s">
        <v>179</v>
      </c>
      <c r="B1555" s="104" t="s">
        <v>180</v>
      </c>
      <c r="C1555" s="104" t="s">
        <v>370</v>
      </c>
      <c r="D1555" s="98" t="s">
        <v>364</v>
      </c>
      <c r="E1555" s="104" t="s">
        <v>337</v>
      </c>
      <c r="F1555" s="99" t="n">
        <v>0</v>
      </c>
    </row>
    <row r="1556" customFormat="false" ht="12" hidden="false" customHeight="false" outlineLevel="3" collapsed="false">
      <c r="A1556" s="97" t="s">
        <v>179</v>
      </c>
      <c r="B1556" s="104" t="s">
        <v>180</v>
      </c>
      <c r="C1556" s="104" t="s">
        <v>370</v>
      </c>
      <c r="D1556" s="98" t="s">
        <v>364</v>
      </c>
      <c r="E1556" s="104" t="s">
        <v>348</v>
      </c>
      <c r="F1556" s="99" t="n">
        <v>42</v>
      </c>
    </row>
    <row r="1557" customFormat="false" ht="12" hidden="false" customHeight="false" outlineLevel="3" collapsed="false">
      <c r="A1557" s="97" t="s">
        <v>179</v>
      </c>
      <c r="B1557" s="104" t="s">
        <v>180</v>
      </c>
      <c r="C1557" s="104" t="s">
        <v>370</v>
      </c>
      <c r="D1557" s="98" t="s">
        <v>364</v>
      </c>
      <c r="E1557" s="104" t="s">
        <v>348</v>
      </c>
      <c r="F1557" s="99" t="n">
        <v>11</v>
      </c>
    </row>
    <row r="1558" customFormat="false" ht="12" hidden="false" customHeight="false" outlineLevel="2" collapsed="false">
      <c r="B1558" s="104"/>
      <c r="C1558" s="101" t="s">
        <v>371</v>
      </c>
      <c r="E1558" s="104"/>
      <c r="F1558" s="99" t="n">
        <f aca="false">SUBTOTAL(9,F1552:F1557)</f>
        <v>173</v>
      </c>
    </row>
    <row r="1559" customFormat="false" ht="12" hidden="false" customHeight="false" outlineLevel="1" collapsed="false">
      <c r="B1559" s="101" t="s">
        <v>854</v>
      </c>
      <c r="C1559" s="104"/>
      <c r="E1559" s="104"/>
      <c r="F1559" s="99" t="n">
        <f aca="false">SUBTOTAL(9,F1552:F1557)</f>
        <v>173</v>
      </c>
    </row>
    <row r="1560" customFormat="false" ht="12" hidden="false" customHeight="false" outlineLevel="3" collapsed="false">
      <c r="A1560" s="97" t="s">
        <v>223</v>
      </c>
      <c r="B1560" s="104" t="s">
        <v>222</v>
      </c>
      <c r="C1560" s="104" t="s">
        <v>855</v>
      </c>
      <c r="D1560" s="98" t="s">
        <v>364</v>
      </c>
      <c r="E1560" s="104" t="s">
        <v>334</v>
      </c>
      <c r="F1560" s="99" t="n">
        <v>250</v>
      </c>
    </row>
    <row r="1561" customFormat="false" ht="12" hidden="false" customHeight="false" outlineLevel="3" collapsed="false">
      <c r="A1561" s="97" t="s">
        <v>223</v>
      </c>
      <c r="B1561" s="104" t="s">
        <v>222</v>
      </c>
      <c r="C1561" s="104" t="s">
        <v>855</v>
      </c>
      <c r="D1561" s="98" t="s">
        <v>364</v>
      </c>
      <c r="E1561" s="104" t="s">
        <v>335</v>
      </c>
      <c r="F1561" s="99" t="n">
        <v>3</v>
      </c>
    </row>
    <row r="1562" customFormat="false" ht="12" hidden="false" customHeight="false" outlineLevel="3" collapsed="false">
      <c r="A1562" s="97" t="s">
        <v>223</v>
      </c>
      <c r="B1562" s="104" t="s">
        <v>222</v>
      </c>
      <c r="C1562" s="104" t="s">
        <v>855</v>
      </c>
      <c r="D1562" s="98" t="s">
        <v>364</v>
      </c>
      <c r="E1562" s="104" t="s">
        <v>336</v>
      </c>
      <c r="F1562" s="99" t="n">
        <v>11</v>
      </c>
    </row>
    <row r="1563" customFormat="false" ht="12" hidden="false" customHeight="false" outlineLevel="3" collapsed="false">
      <c r="A1563" s="97" t="s">
        <v>223</v>
      </c>
      <c r="B1563" s="104" t="s">
        <v>222</v>
      </c>
      <c r="C1563" s="104" t="s">
        <v>855</v>
      </c>
      <c r="D1563" s="98" t="s">
        <v>364</v>
      </c>
      <c r="E1563" s="104" t="s">
        <v>337</v>
      </c>
      <c r="F1563" s="99" t="n">
        <v>1</v>
      </c>
    </row>
    <row r="1564" customFormat="false" ht="12" hidden="false" customHeight="false" outlineLevel="3" collapsed="false">
      <c r="A1564" s="97" t="s">
        <v>223</v>
      </c>
      <c r="B1564" s="104" t="s">
        <v>222</v>
      </c>
      <c r="C1564" s="104" t="s">
        <v>855</v>
      </c>
      <c r="D1564" s="98" t="s">
        <v>364</v>
      </c>
      <c r="E1564" s="104" t="s">
        <v>348</v>
      </c>
      <c r="F1564" s="99" t="n">
        <v>192</v>
      </c>
    </row>
    <row r="1565" customFormat="false" ht="12" hidden="false" customHeight="false" outlineLevel="3" collapsed="false">
      <c r="A1565" s="97" t="s">
        <v>223</v>
      </c>
      <c r="B1565" s="104" t="s">
        <v>222</v>
      </c>
      <c r="C1565" s="104" t="s">
        <v>855</v>
      </c>
      <c r="D1565" s="98" t="s">
        <v>364</v>
      </c>
      <c r="E1565" s="104" t="s">
        <v>348</v>
      </c>
      <c r="F1565" s="99" t="n">
        <v>76</v>
      </c>
    </row>
    <row r="1566" customFormat="false" ht="12" hidden="false" customHeight="false" outlineLevel="2" collapsed="false">
      <c r="B1566" s="104"/>
      <c r="C1566" s="101" t="s">
        <v>856</v>
      </c>
      <c r="E1566" s="104"/>
      <c r="F1566" s="99" t="n">
        <f aca="false">SUBTOTAL(9,F1560:F1565)</f>
        <v>533</v>
      </c>
    </row>
    <row r="1567" customFormat="false" ht="12" hidden="false" customHeight="false" outlineLevel="3" collapsed="false">
      <c r="A1567" s="97" t="s">
        <v>223</v>
      </c>
      <c r="B1567" s="104" t="s">
        <v>222</v>
      </c>
      <c r="C1567" s="104" t="s">
        <v>857</v>
      </c>
      <c r="D1567" s="98" t="s">
        <v>364</v>
      </c>
      <c r="E1567" s="104" t="s">
        <v>334</v>
      </c>
      <c r="F1567" s="99" t="n">
        <v>0</v>
      </c>
    </row>
    <row r="1568" customFormat="false" ht="12" hidden="false" customHeight="false" outlineLevel="3" collapsed="false">
      <c r="A1568" s="97" t="s">
        <v>223</v>
      </c>
      <c r="B1568" s="104" t="s">
        <v>222</v>
      </c>
      <c r="C1568" s="104" t="s">
        <v>857</v>
      </c>
      <c r="D1568" s="98" t="s">
        <v>364</v>
      </c>
      <c r="E1568" s="104" t="s">
        <v>335</v>
      </c>
      <c r="F1568" s="99" t="n">
        <v>0</v>
      </c>
    </row>
    <row r="1569" customFormat="false" ht="12" hidden="false" customHeight="false" outlineLevel="3" collapsed="false">
      <c r="A1569" s="97" t="s">
        <v>223</v>
      </c>
      <c r="B1569" s="104" t="s">
        <v>222</v>
      </c>
      <c r="C1569" s="104" t="s">
        <v>857</v>
      </c>
      <c r="D1569" s="98" t="s">
        <v>364</v>
      </c>
      <c r="E1569" s="104" t="s">
        <v>336</v>
      </c>
      <c r="F1569" s="99" t="n">
        <v>0</v>
      </c>
    </row>
    <row r="1570" customFormat="false" ht="12" hidden="false" customHeight="false" outlineLevel="3" collapsed="false">
      <c r="A1570" s="97" t="s">
        <v>223</v>
      </c>
      <c r="B1570" s="104" t="s">
        <v>222</v>
      </c>
      <c r="C1570" s="104" t="s">
        <v>857</v>
      </c>
      <c r="D1570" s="98" t="s">
        <v>364</v>
      </c>
      <c r="E1570" s="104" t="s">
        <v>337</v>
      </c>
      <c r="F1570" s="99" t="n">
        <v>0</v>
      </c>
    </row>
    <row r="1571" customFormat="false" ht="12" hidden="false" customHeight="false" outlineLevel="3" collapsed="false">
      <c r="A1571" s="97" t="s">
        <v>223</v>
      </c>
      <c r="B1571" s="104" t="s">
        <v>222</v>
      </c>
      <c r="C1571" s="104" t="s">
        <v>857</v>
      </c>
      <c r="D1571" s="98" t="s">
        <v>364</v>
      </c>
      <c r="E1571" s="104" t="s">
        <v>348</v>
      </c>
      <c r="F1571" s="99" t="n">
        <v>0</v>
      </c>
    </row>
    <row r="1572" customFormat="false" ht="12" hidden="false" customHeight="false" outlineLevel="3" collapsed="false">
      <c r="A1572" s="97" t="s">
        <v>223</v>
      </c>
      <c r="B1572" s="104" t="s">
        <v>222</v>
      </c>
      <c r="C1572" s="104" t="s">
        <v>857</v>
      </c>
      <c r="D1572" s="98" t="s">
        <v>364</v>
      </c>
      <c r="E1572" s="104" t="s">
        <v>348</v>
      </c>
      <c r="F1572" s="99" t="n">
        <v>0</v>
      </c>
    </row>
    <row r="1573" customFormat="false" ht="12" hidden="false" customHeight="false" outlineLevel="2" collapsed="false">
      <c r="B1573" s="104"/>
      <c r="C1573" s="101" t="s">
        <v>858</v>
      </c>
      <c r="E1573" s="104"/>
      <c r="F1573" s="99" t="n">
        <f aca="false">SUBTOTAL(9,F1567:F1572)</f>
        <v>0</v>
      </c>
    </row>
    <row r="1574" customFormat="false" ht="12" hidden="false" customHeight="false" outlineLevel="3" collapsed="false">
      <c r="A1574" s="97" t="s">
        <v>223</v>
      </c>
      <c r="B1574" s="104" t="s">
        <v>222</v>
      </c>
      <c r="C1574" s="104" t="s">
        <v>859</v>
      </c>
      <c r="D1574" s="98" t="s">
        <v>364</v>
      </c>
      <c r="E1574" s="104" t="s">
        <v>334</v>
      </c>
      <c r="F1574" s="99" t="n">
        <v>137</v>
      </c>
    </row>
    <row r="1575" customFormat="false" ht="12" hidden="false" customHeight="false" outlineLevel="3" collapsed="false">
      <c r="A1575" s="97" t="s">
        <v>223</v>
      </c>
      <c r="B1575" s="104" t="s">
        <v>222</v>
      </c>
      <c r="C1575" s="104" t="s">
        <v>859</v>
      </c>
      <c r="D1575" s="98" t="s">
        <v>364</v>
      </c>
      <c r="E1575" s="104" t="s">
        <v>335</v>
      </c>
      <c r="F1575" s="99" t="n">
        <v>1</v>
      </c>
    </row>
    <row r="1576" customFormat="false" ht="12" hidden="false" customHeight="false" outlineLevel="3" collapsed="false">
      <c r="A1576" s="97" t="s">
        <v>223</v>
      </c>
      <c r="B1576" s="104" t="s">
        <v>222</v>
      </c>
      <c r="C1576" s="104" t="s">
        <v>859</v>
      </c>
      <c r="D1576" s="98" t="s">
        <v>364</v>
      </c>
      <c r="E1576" s="104" t="s">
        <v>336</v>
      </c>
      <c r="F1576" s="99" t="n">
        <v>6</v>
      </c>
    </row>
    <row r="1577" customFormat="false" ht="12" hidden="false" customHeight="false" outlineLevel="3" collapsed="false">
      <c r="A1577" s="97" t="s">
        <v>223</v>
      </c>
      <c r="B1577" s="104" t="s">
        <v>222</v>
      </c>
      <c r="C1577" s="104" t="s">
        <v>859</v>
      </c>
      <c r="D1577" s="98" t="s">
        <v>364</v>
      </c>
      <c r="E1577" s="104" t="s">
        <v>337</v>
      </c>
      <c r="F1577" s="99" t="n">
        <v>1</v>
      </c>
    </row>
    <row r="1578" customFormat="false" ht="12" hidden="false" customHeight="false" outlineLevel="3" collapsed="false">
      <c r="A1578" s="97" t="s">
        <v>223</v>
      </c>
      <c r="B1578" s="104" t="s">
        <v>222</v>
      </c>
      <c r="C1578" s="104" t="s">
        <v>859</v>
      </c>
      <c r="D1578" s="98" t="s">
        <v>364</v>
      </c>
      <c r="E1578" s="104" t="s">
        <v>348</v>
      </c>
      <c r="F1578" s="99" t="n">
        <v>105</v>
      </c>
    </row>
    <row r="1579" customFormat="false" ht="12" hidden="false" customHeight="false" outlineLevel="3" collapsed="false">
      <c r="A1579" s="97" t="s">
        <v>223</v>
      </c>
      <c r="B1579" s="104" t="s">
        <v>222</v>
      </c>
      <c r="C1579" s="104" t="s">
        <v>859</v>
      </c>
      <c r="D1579" s="98" t="s">
        <v>364</v>
      </c>
      <c r="E1579" s="104" t="s">
        <v>348</v>
      </c>
      <c r="F1579" s="99" t="n">
        <v>42</v>
      </c>
    </row>
    <row r="1580" customFormat="false" ht="12" hidden="false" customHeight="false" outlineLevel="2" collapsed="false">
      <c r="B1580" s="104"/>
      <c r="C1580" s="101" t="s">
        <v>860</v>
      </c>
      <c r="E1580" s="104"/>
      <c r="F1580" s="99" t="n">
        <f aca="false">SUBTOTAL(9,F1574:F1579)</f>
        <v>292</v>
      </c>
    </row>
    <row r="1581" customFormat="false" ht="12" hidden="false" customHeight="false" outlineLevel="3" collapsed="false">
      <c r="A1581" s="97" t="s">
        <v>223</v>
      </c>
      <c r="B1581" s="104" t="s">
        <v>222</v>
      </c>
      <c r="C1581" s="104" t="s">
        <v>861</v>
      </c>
      <c r="D1581" s="98" t="s">
        <v>364</v>
      </c>
      <c r="E1581" s="104" t="s">
        <v>334</v>
      </c>
      <c r="F1581" s="99" t="n">
        <v>18</v>
      </c>
    </row>
    <row r="1582" customFormat="false" ht="12" hidden="false" customHeight="false" outlineLevel="3" collapsed="false">
      <c r="A1582" s="97" t="s">
        <v>223</v>
      </c>
      <c r="B1582" s="104" t="s">
        <v>222</v>
      </c>
      <c r="C1582" s="104" t="s">
        <v>861</v>
      </c>
      <c r="D1582" s="98" t="s">
        <v>364</v>
      </c>
      <c r="E1582" s="104" t="s">
        <v>335</v>
      </c>
      <c r="F1582" s="99" t="n">
        <v>0</v>
      </c>
    </row>
    <row r="1583" customFormat="false" ht="12" hidden="false" customHeight="false" outlineLevel="3" collapsed="false">
      <c r="A1583" s="97" t="s">
        <v>223</v>
      </c>
      <c r="B1583" s="104" t="s">
        <v>222</v>
      </c>
      <c r="C1583" s="104" t="s">
        <v>861</v>
      </c>
      <c r="D1583" s="98" t="s">
        <v>364</v>
      </c>
      <c r="E1583" s="104" t="s">
        <v>336</v>
      </c>
      <c r="F1583" s="99" t="n">
        <v>0</v>
      </c>
    </row>
    <row r="1584" customFormat="false" ht="12" hidden="false" customHeight="false" outlineLevel="3" collapsed="false">
      <c r="A1584" s="97" t="s">
        <v>223</v>
      </c>
      <c r="B1584" s="104" t="s">
        <v>222</v>
      </c>
      <c r="C1584" s="104" t="s">
        <v>861</v>
      </c>
      <c r="D1584" s="98" t="s">
        <v>364</v>
      </c>
      <c r="E1584" s="104" t="s">
        <v>337</v>
      </c>
      <c r="F1584" s="99" t="n">
        <v>0</v>
      </c>
    </row>
    <row r="1585" customFormat="false" ht="12" hidden="false" customHeight="false" outlineLevel="3" collapsed="false">
      <c r="A1585" s="97" t="s">
        <v>223</v>
      </c>
      <c r="B1585" s="104" t="s">
        <v>222</v>
      </c>
      <c r="C1585" s="104" t="s">
        <v>861</v>
      </c>
      <c r="D1585" s="98" t="s">
        <v>364</v>
      </c>
      <c r="E1585" s="104" t="s">
        <v>348</v>
      </c>
      <c r="F1585" s="99" t="n">
        <v>21</v>
      </c>
    </row>
    <row r="1586" customFormat="false" ht="12" hidden="false" customHeight="false" outlineLevel="3" collapsed="false">
      <c r="A1586" s="97" t="s">
        <v>223</v>
      </c>
      <c r="B1586" s="104" t="s">
        <v>222</v>
      </c>
      <c r="C1586" s="104" t="s">
        <v>861</v>
      </c>
      <c r="D1586" s="98" t="s">
        <v>364</v>
      </c>
      <c r="E1586" s="104" t="s">
        <v>348</v>
      </c>
      <c r="F1586" s="99" t="n">
        <v>6</v>
      </c>
    </row>
    <row r="1587" customFormat="false" ht="12" hidden="false" customHeight="false" outlineLevel="2" collapsed="false">
      <c r="B1587" s="104"/>
      <c r="C1587" s="101" t="s">
        <v>862</v>
      </c>
      <c r="E1587" s="104"/>
      <c r="F1587" s="99" t="n">
        <f aca="false">SUBTOTAL(9,F1581:F1586)</f>
        <v>45</v>
      </c>
    </row>
    <row r="1588" customFormat="false" ht="12" hidden="false" customHeight="false" outlineLevel="3" collapsed="false">
      <c r="A1588" s="97" t="s">
        <v>223</v>
      </c>
      <c r="B1588" s="104" t="s">
        <v>222</v>
      </c>
      <c r="C1588" s="104" t="s">
        <v>863</v>
      </c>
      <c r="D1588" s="98" t="s">
        <v>364</v>
      </c>
      <c r="E1588" s="104" t="s">
        <v>334</v>
      </c>
      <c r="F1588" s="99" t="n">
        <v>30</v>
      </c>
    </row>
    <row r="1589" customFormat="false" ht="12" hidden="false" customHeight="false" outlineLevel="3" collapsed="false">
      <c r="A1589" s="97" t="s">
        <v>223</v>
      </c>
      <c r="B1589" s="104" t="s">
        <v>222</v>
      </c>
      <c r="C1589" s="104" t="s">
        <v>863</v>
      </c>
      <c r="D1589" s="98" t="s">
        <v>364</v>
      </c>
      <c r="E1589" s="104" t="s">
        <v>335</v>
      </c>
      <c r="F1589" s="99" t="n">
        <v>0</v>
      </c>
    </row>
    <row r="1590" customFormat="false" ht="12" hidden="false" customHeight="false" outlineLevel="3" collapsed="false">
      <c r="A1590" s="97" t="s">
        <v>223</v>
      </c>
      <c r="B1590" s="104" t="s">
        <v>222</v>
      </c>
      <c r="C1590" s="104" t="s">
        <v>863</v>
      </c>
      <c r="D1590" s="98" t="s">
        <v>364</v>
      </c>
      <c r="E1590" s="104" t="s">
        <v>336</v>
      </c>
      <c r="F1590" s="99" t="n">
        <v>1</v>
      </c>
    </row>
    <row r="1591" customFormat="false" ht="12" hidden="false" customHeight="false" outlineLevel="3" collapsed="false">
      <c r="A1591" s="97" t="s">
        <v>223</v>
      </c>
      <c r="B1591" s="104" t="s">
        <v>222</v>
      </c>
      <c r="C1591" s="104" t="s">
        <v>863</v>
      </c>
      <c r="D1591" s="98" t="s">
        <v>364</v>
      </c>
      <c r="E1591" s="104" t="s">
        <v>337</v>
      </c>
      <c r="F1591" s="99" t="n">
        <v>0</v>
      </c>
    </row>
    <row r="1592" customFormat="false" ht="12" hidden="false" customHeight="false" outlineLevel="3" collapsed="false">
      <c r="A1592" s="97" t="s">
        <v>223</v>
      </c>
      <c r="B1592" s="104" t="s">
        <v>222</v>
      </c>
      <c r="C1592" s="104" t="s">
        <v>863</v>
      </c>
      <c r="D1592" s="98" t="s">
        <v>364</v>
      </c>
      <c r="E1592" s="104" t="s">
        <v>348</v>
      </c>
      <c r="F1592" s="99" t="n">
        <v>36</v>
      </c>
    </row>
    <row r="1593" customFormat="false" ht="12" hidden="false" customHeight="false" outlineLevel="3" collapsed="false">
      <c r="A1593" s="97" t="s">
        <v>223</v>
      </c>
      <c r="B1593" s="104" t="s">
        <v>222</v>
      </c>
      <c r="C1593" s="104" t="s">
        <v>863</v>
      </c>
      <c r="D1593" s="98" t="s">
        <v>364</v>
      </c>
      <c r="E1593" s="104" t="s">
        <v>348</v>
      </c>
      <c r="F1593" s="99" t="n">
        <v>11</v>
      </c>
    </row>
    <row r="1594" customFormat="false" ht="12" hidden="false" customHeight="false" outlineLevel="2" collapsed="false">
      <c r="B1594" s="104"/>
      <c r="C1594" s="101" t="s">
        <v>864</v>
      </c>
      <c r="E1594" s="104"/>
      <c r="F1594" s="99" t="n">
        <f aca="false">SUBTOTAL(9,F1588:F1593)</f>
        <v>78</v>
      </c>
    </row>
    <row r="1595" customFormat="false" ht="12" hidden="false" customHeight="false" outlineLevel="3" collapsed="false">
      <c r="A1595" s="97" t="s">
        <v>223</v>
      </c>
      <c r="B1595" s="104" t="s">
        <v>222</v>
      </c>
      <c r="C1595" s="104" t="s">
        <v>865</v>
      </c>
      <c r="D1595" s="98" t="s">
        <v>364</v>
      </c>
      <c r="E1595" s="104" t="s">
        <v>334</v>
      </c>
      <c r="F1595" s="99" t="n">
        <v>22</v>
      </c>
    </row>
    <row r="1596" customFormat="false" ht="12" hidden="false" customHeight="false" outlineLevel="3" collapsed="false">
      <c r="A1596" s="97" t="s">
        <v>223</v>
      </c>
      <c r="B1596" s="104" t="s">
        <v>222</v>
      </c>
      <c r="C1596" s="104" t="s">
        <v>865</v>
      </c>
      <c r="D1596" s="98" t="s">
        <v>364</v>
      </c>
      <c r="E1596" s="104" t="s">
        <v>335</v>
      </c>
      <c r="F1596" s="99" t="n">
        <v>0</v>
      </c>
    </row>
    <row r="1597" customFormat="false" ht="12" hidden="false" customHeight="false" outlineLevel="3" collapsed="false">
      <c r="A1597" s="97" t="s">
        <v>223</v>
      </c>
      <c r="B1597" s="104" t="s">
        <v>222</v>
      </c>
      <c r="C1597" s="104" t="s">
        <v>865</v>
      </c>
      <c r="D1597" s="98" t="s">
        <v>364</v>
      </c>
      <c r="E1597" s="104" t="s">
        <v>336</v>
      </c>
      <c r="F1597" s="99" t="n">
        <v>0</v>
      </c>
    </row>
    <row r="1598" customFormat="false" ht="12" hidden="false" customHeight="false" outlineLevel="3" collapsed="false">
      <c r="A1598" s="97" t="s">
        <v>223</v>
      </c>
      <c r="B1598" s="104" t="s">
        <v>222</v>
      </c>
      <c r="C1598" s="104" t="s">
        <v>865</v>
      </c>
      <c r="D1598" s="98" t="s">
        <v>364</v>
      </c>
      <c r="E1598" s="104" t="s">
        <v>337</v>
      </c>
      <c r="F1598" s="99" t="n">
        <v>0</v>
      </c>
    </row>
    <row r="1599" customFormat="false" ht="12" hidden="false" customHeight="false" outlineLevel="3" collapsed="false">
      <c r="A1599" s="97" t="s">
        <v>223</v>
      </c>
      <c r="B1599" s="104" t="s">
        <v>222</v>
      </c>
      <c r="C1599" s="104" t="s">
        <v>865</v>
      </c>
      <c r="D1599" s="98" t="s">
        <v>364</v>
      </c>
      <c r="E1599" s="104" t="s">
        <v>348</v>
      </c>
      <c r="F1599" s="99" t="n">
        <v>26</v>
      </c>
    </row>
    <row r="1600" customFormat="false" ht="12" hidden="false" customHeight="false" outlineLevel="3" collapsed="false">
      <c r="A1600" s="97" t="s">
        <v>223</v>
      </c>
      <c r="B1600" s="104" t="s">
        <v>222</v>
      </c>
      <c r="C1600" s="104" t="s">
        <v>865</v>
      </c>
      <c r="D1600" s="98" t="s">
        <v>364</v>
      </c>
      <c r="E1600" s="104" t="s">
        <v>348</v>
      </c>
      <c r="F1600" s="99" t="n">
        <v>8</v>
      </c>
    </row>
    <row r="1601" customFormat="false" ht="12" hidden="false" customHeight="false" outlineLevel="2" collapsed="false">
      <c r="B1601" s="104"/>
      <c r="C1601" s="101" t="s">
        <v>866</v>
      </c>
      <c r="E1601" s="104"/>
      <c r="F1601" s="99" t="n">
        <f aca="false">SUBTOTAL(9,F1595:F1600)</f>
        <v>56</v>
      </c>
    </row>
    <row r="1602" customFormat="false" ht="12" hidden="false" customHeight="false" outlineLevel="3" collapsed="false">
      <c r="A1602" s="97" t="s">
        <v>223</v>
      </c>
      <c r="B1602" s="104" t="s">
        <v>222</v>
      </c>
      <c r="C1602" s="104" t="s">
        <v>867</v>
      </c>
      <c r="D1602" s="98" t="s">
        <v>364</v>
      </c>
      <c r="E1602" s="104" t="s">
        <v>334</v>
      </c>
      <c r="F1602" s="99" t="n">
        <v>198</v>
      </c>
    </row>
    <row r="1603" customFormat="false" ht="12" hidden="false" customHeight="false" outlineLevel="3" collapsed="false">
      <c r="A1603" s="97" t="s">
        <v>223</v>
      </c>
      <c r="B1603" s="104" t="s">
        <v>222</v>
      </c>
      <c r="C1603" s="104" t="s">
        <v>867</v>
      </c>
      <c r="D1603" s="98" t="s">
        <v>364</v>
      </c>
      <c r="E1603" s="104" t="s">
        <v>335</v>
      </c>
      <c r="F1603" s="99" t="n">
        <v>2</v>
      </c>
    </row>
    <row r="1604" customFormat="false" ht="12" hidden="false" customHeight="false" outlineLevel="3" collapsed="false">
      <c r="A1604" s="97" t="s">
        <v>223</v>
      </c>
      <c r="B1604" s="104" t="s">
        <v>222</v>
      </c>
      <c r="C1604" s="104" t="s">
        <v>867</v>
      </c>
      <c r="D1604" s="98" t="s">
        <v>364</v>
      </c>
      <c r="E1604" s="104" t="s">
        <v>336</v>
      </c>
      <c r="F1604" s="99" t="n">
        <v>9</v>
      </c>
    </row>
    <row r="1605" customFormat="false" ht="12" hidden="false" customHeight="false" outlineLevel="3" collapsed="false">
      <c r="A1605" s="97" t="s">
        <v>223</v>
      </c>
      <c r="B1605" s="104" t="s">
        <v>222</v>
      </c>
      <c r="C1605" s="104" t="s">
        <v>867</v>
      </c>
      <c r="D1605" s="98" t="s">
        <v>364</v>
      </c>
      <c r="E1605" s="104" t="s">
        <v>337</v>
      </c>
      <c r="F1605" s="99" t="n">
        <v>1</v>
      </c>
    </row>
    <row r="1606" customFormat="false" ht="12" hidden="false" customHeight="false" outlineLevel="3" collapsed="false">
      <c r="A1606" s="97" t="s">
        <v>223</v>
      </c>
      <c r="B1606" s="104" t="s">
        <v>222</v>
      </c>
      <c r="C1606" s="104" t="s">
        <v>867</v>
      </c>
      <c r="D1606" s="98" t="s">
        <v>364</v>
      </c>
      <c r="E1606" s="104" t="s">
        <v>348</v>
      </c>
      <c r="F1606" s="99" t="n">
        <v>153</v>
      </c>
    </row>
    <row r="1607" customFormat="false" ht="12" hidden="false" customHeight="false" outlineLevel="3" collapsed="false">
      <c r="A1607" s="97" t="s">
        <v>223</v>
      </c>
      <c r="B1607" s="104" t="s">
        <v>222</v>
      </c>
      <c r="C1607" s="104" t="s">
        <v>867</v>
      </c>
      <c r="D1607" s="98" t="s">
        <v>364</v>
      </c>
      <c r="E1607" s="104" t="s">
        <v>348</v>
      </c>
      <c r="F1607" s="99" t="n">
        <v>68</v>
      </c>
    </row>
    <row r="1608" customFormat="false" ht="12" hidden="false" customHeight="false" outlineLevel="2" collapsed="false">
      <c r="B1608" s="104"/>
      <c r="C1608" s="101" t="s">
        <v>868</v>
      </c>
      <c r="E1608" s="104"/>
      <c r="F1608" s="99" t="n">
        <f aca="false">SUBTOTAL(9,F1602:F1607)</f>
        <v>431</v>
      </c>
    </row>
    <row r="1609" customFormat="false" ht="12" hidden="false" customHeight="false" outlineLevel="3" collapsed="false">
      <c r="A1609" s="97" t="s">
        <v>223</v>
      </c>
      <c r="B1609" s="104" t="s">
        <v>222</v>
      </c>
      <c r="C1609" s="104" t="s">
        <v>869</v>
      </c>
      <c r="D1609" s="98" t="s">
        <v>364</v>
      </c>
      <c r="E1609" s="104" t="s">
        <v>334</v>
      </c>
      <c r="F1609" s="99" t="n">
        <v>0</v>
      </c>
    </row>
    <row r="1610" customFormat="false" ht="12" hidden="false" customHeight="false" outlineLevel="3" collapsed="false">
      <c r="A1610" s="97" t="s">
        <v>223</v>
      </c>
      <c r="B1610" s="104" t="s">
        <v>222</v>
      </c>
      <c r="C1610" s="104" t="s">
        <v>869</v>
      </c>
      <c r="D1610" s="98" t="s">
        <v>364</v>
      </c>
      <c r="E1610" s="104" t="s">
        <v>335</v>
      </c>
      <c r="F1610" s="99" t="n">
        <v>0</v>
      </c>
    </row>
    <row r="1611" customFormat="false" ht="12" hidden="false" customHeight="false" outlineLevel="3" collapsed="false">
      <c r="A1611" s="97" t="s">
        <v>223</v>
      </c>
      <c r="B1611" s="104" t="s">
        <v>222</v>
      </c>
      <c r="C1611" s="104" t="s">
        <v>869</v>
      </c>
      <c r="D1611" s="98" t="s">
        <v>364</v>
      </c>
      <c r="E1611" s="104" t="s">
        <v>336</v>
      </c>
      <c r="F1611" s="99" t="n">
        <v>0</v>
      </c>
    </row>
    <row r="1612" customFormat="false" ht="12" hidden="false" customHeight="false" outlineLevel="3" collapsed="false">
      <c r="A1612" s="97" t="s">
        <v>223</v>
      </c>
      <c r="B1612" s="104" t="s">
        <v>222</v>
      </c>
      <c r="C1612" s="104" t="s">
        <v>869</v>
      </c>
      <c r="D1612" s="98" t="s">
        <v>364</v>
      </c>
      <c r="E1612" s="104" t="s">
        <v>337</v>
      </c>
      <c r="F1612" s="99" t="n">
        <v>0</v>
      </c>
    </row>
    <row r="1613" customFormat="false" ht="12" hidden="false" customHeight="false" outlineLevel="3" collapsed="false">
      <c r="A1613" s="97" t="s">
        <v>223</v>
      </c>
      <c r="B1613" s="104" t="s">
        <v>222</v>
      </c>
      <c r="C1613" s="104" t="s">
        <v>869</v>
      </c>
      <c r="D1613" s="98" t="s">
        <v>364</v>
      </c>
      <c r="E1613" s="104" t="s">
        <v>348</v>
      </c>
      <c r="F1613" s="99" t="n">
        <v>0</v>
      </c>
    </row>
    <row r="1614" customFormat="false" ht="12" hidden="false" customHeight="false" outlineLevel="3" collapsed="false">
      <c r="A1614" s="97" t="s">
        <v>223</v>
      </c>
      <c r="B1614" s="104" t="s">
        <v>222</v>
      </c>
      <c r="C1614" s="104" t="s">
        <v>869</v>
      </c>
      <c r="D1614" s="98" t="s">
        <v>364</v>
      </c>
      <c r="E1614" s="104" t="s">
        <v>348</v>
      </c>
      <c r="F1614" s="99" t="n">
        <v>0</v>
      </c>
    </row>
    <row r="1615" customFormat="false" ht="12" hidden="false" customHeight="false" outlineLevel="2" collapsed="false">
      <c r="B1615" s="104"/>
      <c r="C1615" s="101" t="s">
        <v>870</v>
      </c>
      <c r="E1615" s="104"/>
      <c r="F1615" s="99" t="n">
        <f aca="false">SUBTOTAL(9,F1609:F1614)</f>
        <v>0</v>
      </c>
    </row>
    <row r="1616" customFormat="false" ht="12" hidden="false" customHeight="false" outlineLevel="3" collapsed="false">
      <c r="A1616" s="97" t="s">
        <v>223</v>
      </c>
      <c r="B1616" s="104" t="s">
        <v>222</v>
      </c>
      <c r="C1616" s="104" t="s">
        <v>871</v>
      </c>
      <c r="D1616" s="98" t="s">
        <v>364</v>
      </c>
      <c r="E1616" s="104" t="s">
        <v>334</v>
      </c>
      <c r="F1616" s="99" t="n">
        <v>0</v>
      </c>
    </row>
    <row r="1617" customFormat="false" ht="12" hidden="false" customHeight="false" outlineLevel="3" collapsed="false">
      <c r="A1617" s="97" t="s">
        <v>223</v>
      </c>
      <c r="B1617" s="104" t="s">
        <v>222</v>
      </c>
      <c r="C1617" s="104" t="s">
        <v>871</v>
      </c>
      <c r="D1617" s="98" t="s">
        <v>364</v>
      </c>
      <c r="E1617" s="104" t="s">
        <v>335</v>
      </c>
      <c r="F1617" s="99" t="n">
        <v>0</v>
      </c>
    </row>
    <row r="1618" customFormat="false" ht="12" hidden="false" customHeight="false" outlineLevel="3" collapsed="false">
      <c r="A1618" s="97" t="s">
        <v>223</v>
      </c>
      <c r="B1618" s="104" t="s">
        <v>222</v>
      </c>
      <c r="C1618" s="104" t="s">
        <v>871</v>
      </c>
      <c r="D1618" s="98" t="s">
        <v>364</v>
      </c>
      <c r="E1618" s="104" t="s">
        <v>336</v>
      </c>
      <c r="F1618" s="99" t="n">
        <v>0</v>
      </c>
    </row>
    <row r="1619" customFormat="false" ht="12" hidden="false" customHeight="false" outlineLevel="3" collapsed="false">
      <c r="A1619" s="97" t="s">
        <v>223</v>
      </c>
      <c r="B1619" s="104" t="s">
        <v>222</v>
      </c>
      <c r="C1619" s="104" t="s">
        <v>871</v>
      </c>
      <c r="D1619" s="98" t="s">
        <v>364</v>
      </c>
      <c r="E1619" s="104" t="s">
        <v>337</v>
      </c>
      <c r="F1619" s="99" t="n">
        <v>0</v>
      </c>
    </row>
    <row r="1620" customFormat="false" ht="12" hidden="false" customHeight="false" outlineLevel="3" collapsed="false">
      <c r="A1620" s="97" t="s">
        <v>223</v>
      </c>
      <c r="B1620" s="104" t="s">
        <v>222</v>
      </c>
      <c r="C1620" s="104" t="s">
        <v>871</v>
      </c>
      <c r="D1620" s="98" t="s">
        <v>364</v>
      </c>
      <c r="E1620" s="104" t="s">
        <v>348</v>
      </c>
      <c r="F1620" s="99" t="n">
        <v>0</v>
      </c>
    </row>
    <row r="1621" customFormat="false" ht="12" hidden="false" customHeight="false" outlineLevel="3" collapsed="false">
      <c r="A1621" s="97" t="s">
        <v>223</v>
      </c>
      <c r="B1621" s="104" t="s">
        <v>222</v>
      </c>
      <c r="C1621" s="104" t="s">
        <v>871</v>
      </c>
      <c r="D1621" s="98" t="s">
        <v>364</v>
      </c>
      <c r="E1621" s="104" t="s">
        <v>348</v>
      </c>
      <c r="F1621" s="99" t="n">
        <v>0</v>
      </c>
    </row>
    <row r="1622" customFormat="false" ht="12" hidden="false" customHeight="false" outlineLevel="2" collapsed="false">
      <c r="B1622" s="104"/>
      <c r="C1622" s="101" t="s">
        <v>872</v>
      </c>
      <c r="E1622" s="104"/>
      <c r="F1622" s="99" t="n">
        <f aca="false">SUBTOTAL(9,F1616:F1621)</f>
        <v>0</v>
      </c>
    </row>
    <row r="1623" customFormat="false" ht="12" hidden="false" customHeight="false" outlineLevel="3" collapsed="false">
      <c r="A1623" s="97" t="s">
        <v>223</v>
      </c>
      <c r="B1623" s="104" t="s">
        <v>222</v>
      </c>
      <c r="C1623" s="104" t="s">
        <v>873</v>
      </c>
      <c r="D1623" s="98" t="s">
        <v>364</v>
      </c>
      <c r="E1623" s="104" t="s">
        <v>334</v>
      </c>
      <c r="F1623" s="99" t="n">
        <v>0</v>
      </c>
    </row>
    <row r="1624" customFormat="false" ht="12" hidden="false" customHeight="false" outlineLevel="3" collapsed="false">
      <c r="A1624" s="97" t="s">
        <v>223</v>
      </c>
      <c r="B1624" s="104" t="s">
        <v>222</v>
      </c>
      <c r="C1624" s="104" t="s">
        <v>873</v>
      </c>
      <c r="D1624" s="98" t="s">
        <v>364</v>
      </c>
      <c r="E1624" s="104" t="s">
        <v>335</v>
      </c>
      <c r="F1624" s="99" t="n">
        <v>0</v>
      </c>
    </row>
    <row r="1625" customFormat="false" ht="12" hidden="false" customHeight="false" outlineLevel="3" collapsed="false">
      <c r="A1625" s="97" t="s">
        <v>223</v>
      </c>
      <c r="B1625" s="104" t="s">
        <v>222</v>
      </c>
      <c r="C1625" s="104" t="s">
        <v>873</v>
      </c>
      <c r="D1625" s="98" t="s">
        <v>364</v>
      </c>
      <c r="E1625" s="104" t="s">
        <v>336</v>
      </c>
      <c r="F1625" s="99" t="n">
        <v>0</v>
      </c>
    </row>
    <row r="1626" customFormat="false" ht="12" hidden="false" customHeight="false" outlineLevel="3" collapsed="false">
      <c r="A1626" s="97" t="s">
        <v>223</v>
      </c>
      <c r="B1626" s="104" t="s">
        <v>222</v>
      </c>
      <c r="C1626" s="104" t="s">
        <v>873</v>
      </c>
      <c r="D1626" s="98" t="s">
        <v>364</v>
      </c>
      <c r="E1626" s="104" t="s">
        <v>337</v>
      </c>
      <c r="F1626" s="99" t="n">
        <v>0</v>
      </c>
    </row>
    <row r="1627" customFormat="false" ht="12" hidden="false" customHeight="false" outlineLevel="3" collapsed="false">
      <c r="A1627" s="97" t="s">
        <v>223</v>
      </c>
      <c r="B1627" s="104" t="s">
        <v>222</v>
      </c>
      <c r="C1627" s="104" t="s">
        <v>873</v>
      </c>
      <c r="D1627" s="98" t="s">
        <v>364</v>
      </c>
      <c r="E1627" s="104" t="s">
        <v>348</v>
      </c>
      <c r="F1627" s="99" t="n">
        <v>0</v>
      </c>
    </row>
    <row r="1628" customFormat="false" ht="12" hidden="false" customHeight="false" outlineLevel="3" collapsed="false">
      <c r="A1628" s="97" t="s">
        <v>223</v>
      </c>
      <c r="B1628" s="104" t="s">
        <v>222</v>
      </c>
      <c r="C1628" s="104" t="s">
        <v>873</v>
      </c>
      <c r="D1628" s="98" t="s">
        <v>364</v>
      </c>
      <c r="E1628" s="104" t="s">
        <v>348</v>
      </c>
      <c r="F1628" s="99" t="n">
        <v>0</v>
      </c>
    </row>
    <row r="1629" customFormat="false" ht="12" hidden="false" customHeight="false" outlineLevel="2" collapsed="false">
      <c r="B1629" s="104"/>
      <c r="C1629" s="101" t="s">
        <v>874</v>
      </c>
      <c r="E1629" s="104"/>
      <c r="F1629" s="99" t="n">
        <f aca="false">SUBTOTAL(9,F1623:F1628)</f>
        <v>0</v>
      </c>
    </row>
    <row r="1630" customFormat="false" ht="12" hidden="false" customHeight="false" outlineLevel="3" collapsed="false">
      <c r="A1630" s="97" t="s">
        <v>223</v>
      </c>
      <c r="B1630" s="104" t="s">
        <v>222</v>
      </c>
      <c r="C1630" s="104" t="s">
        <v>875</v>
      </c>
      <c r="D1630" s="98" t="s">
        <v>364</v>
      </c>
      <c r="E1630" s="104" t="s">
        <v>334</v>
      </c>
      <c r="F1630" s="99" t="n">
        <v>19</v>
      </c>
    </row>
    <row r="1631" customFormat="false" ht="12" hidden="false" customHeight="false" outlineLevel="3" collapsed="false">
      <c r="A1631" s="97" t="s">
        <v>223</v>
      </c>
      <c r="B1631" s="104" t="s">
        <v>222</v>
      </c>
      <c r="C1631" s="104" t="s">
        <v>875</v>
      </c>
      <c r="D1631" s="98" t="s">
        <v>364</v>
      </c>
      <c r="E1631" s="104" t="s">
        <v>335</v>
      </c>
      <c r="F1631" s="99" t="n">
        <v>0</v>
      </c>
    </row>
    <row r="1632" customFormat="false" ht="12" hidden="false" customHeight="false" outlineLevel="3" collapsed="false">
      <c r="A1632" s="97" t="s">
        <v>223</v>
      </c>
      <c r="B1632" s="104" t="s">
        <v>222</v>
      </c>
      <c r="C1632" s="104" t="s">
        <v>875</v>
      </c>
      <c r="D1632" s="98" t="s">
        <v>364</v>
      </c>
      <c r="E1632" s="104" t="s">
        <v>336</v>
      </c>
      <c r="F1632" s="99" t="n">
        <v>0</v>
      </c>
    </row>
    <row r="1633" customFormat="false" ht="12" hidden="false" customHeight="false" outlineLevel="3" collapsed="false">
      <c r="A1633" s="97" t="s">
        <v>223</v>
      </c>
      <c r="B1633" s="104" t="s">
        <v>222</v>
      </c>
      <c r="C1633" s="104" t="s">
        <v>875</v>
      </c>
      <c r="D1633" s="98" t="s">
        <v>364</v>
      </c>
      <c r="E1633" s="104" t="s">
        <v>337</v>
      </c>
      <c r="F1633" s="99" t="n">
        <v>0</v>
      </c>
    </row>
    <row r="1634" customFormat="false" ht="12" hidden="false" customHeight="false" outlineLevel="3" collapsed="false">
      <c r="A1634" s="97" t="s">
        <v>223</v>
      </c>
      <c r="B1634" s="104" t="s">
        <v>222</v>
      </c>
      <c r="C1634" s="104" t="s">
        <v>875</v>
      </c>
      <c r="D1634" s="98" t="s">
        <v>364</v>
      </c>
      <c r="E1634" s="104" t="s">
        <v>348</v>
      </c>
      <c r="F1634" s="99" t="n">
        <v>15</v>
      </c>
    </row>
    <row r="1635" customFormat="false" ht="12" hidden="false" customHeight="false" outlineLevel="3" collapsed="false">
      <c r="A1635" s="97" t="s">
        <v>223</v>
      </c>
      <c r="B1635" s="104" t="s">
        <v>222</v>
      </c>
      <c r="C1635" s="104" t="s">
        <v>875</v>
      </c>
      <c r="D1635" s="98" t="s">
        <v>364</v>
      </c>
      <c r="E1635" s="104" t="s">
        <v>348</v>
      </c>
      <c r="F1635" s="99" t="n">
        <v>7</v>
      </c>
    </row>
    <row r="1636" customFormat="false" ht="12" hidden="false" customHeight="false" outlineLevel="2" collapsed="false">
      <c r="B1636" s="104"/>
      <c r="C1636" s="101" t="s">
        <v>876</v>
      </c>
      <c r="E1636" s="104"/>
      <c r="F1636" s="99" t="n">
        <f aca="false">SUBTOTAL(9,F1630:F1635)</f>
        <v>41</v>
      </c>
    </row>
    <row r="1637" customFormat="false" ht="12" hidden="false" customHeight="false" outlineLevel="1" collapsed="false">
      <c r="B1637" s="101" t="s">
        <v>877</v>
      </c>
      <c r="C1637" s="104"/>
      <c r="E1637" s="104"/>
      <c r="F1637" s="99" t="n">
        <f aca="false">SUBTOTAL(9,F1560:F1635)</f>
        <v>1476</v>
      </c>
    </row>
    <row r="1638" customFormat="false" ht="12" hidden="false" customHeight="false" outlineLevel="3" collapsed="false">
      <c r="A1638" s="97" t="s">
        <v>182</v>
      </c>
      <c r="B1638" s="104" t="s">
        <v>181</v>
      </c>
      <c r="C1638" s="104" t="s">
        <v>363</v>
      </c>
      <c r="D1638" s="98" t="s">
        <v>364</v>
      </c>
      <c r="E1638" s="104" t="s">
        <v>334</v>
      </c>
      <c r="F1638" s="99" t="n">
        <v>31299</v>
      </c>
    </row>
    <row r="1639" customFormat="false" ht="12" hidden="false" customHeight="false" outlineLevel="3" collapsed="false">
      <c r="A1639" s="97" t="s">
        <v>182</v>
      </c>
      <c r="B1639" s="104" t="s">
        <v>181</v>
      </c>
      <c r="C1639" s="104" t="s">
        <v>363</v>
      </c>
      <c r="D1639" s="98" t="s">
        <v>364</v>
      </c>
      <c r="E1639" s="104" t="s">
        <v>335</v>
      </c>
      <c r="F1639" s="99" t="n">
        <v>1711</v>
      </c>
    </row>
    <row r="1640" customFormat="false" ht="12" hidden="false" customHeight="false" outlineLevel="3" collapsed="false">
      <c r="A1640" s="97" t="s">
        <v>182</v>
      </c>
      <c r="B1640" s="104" t="s">
        <v>181</v>
      </c>
      <c r="C1640" s="104" t="s">
        <v>363</v>
      </c>
      <c r="D1640" s="98" t="s">
        <v>364</v>
      </c>
      <c r="E1640" s="104" t="s">
        <v>336</v>
      </c>
      <c r="F1640" s="99" t="n">
        <v>0</v>
      </c>
    </row>
    <row r="1641" customFormat="false" ht="12" hidden="false" customHeight="false" outlineLevel="3" collapsed="false">
      <c r="A1641" s="97" t="s">
        <v>182</v>
      </c>
      <c r="B1641" s="104" t="s">
        <v>181</v>
      </c>
      <c r="C1641" s="104" t="s">
        <v>363</v>
      </c>
      <c r="D1641" s="98" t="s">
        <v>364</v>
      </c>
      <c r="E1641" s="104" t="s">
        <v>337</v>
      </c>
      <c r="F1641" s="99" t="n">
        <v>10</v>
      </c>
    </row>
    <row r="1642" customFormat="false" ht="12" hidden="false" customHeight="false" outlineLevel="3" collapsed="false">
      <c r="A1642" s="97" t="s">
        <v>182</v>
      </c>
      <c r="B1642" s="104" t="s">
        <v>181</v>
      </c>
      <c r="C1642" s="104" t="s">
        <v>363</v>
      </c>
      <c r="D1642" s="98" t="s">
        <v>364</v>
      </c>
      <c r="E1642" s="104" t="s">
        <v>348</v>
      </c>
      <c r="F1642" s="99" t="n">
        <v>11495</v>
      </c>
    </row>
    <row r="1643" customFormat="false" ht="12" hidden="false" customHeight="false" outlineLevel="3" collapsed="false">
      <c r="A1643" s="97" t="s">
        <v>182</v>
      </c>
      <c r="B1643" s="104" t="s">
        <v>181</v>
      </c>
      <c r="C1643" s="104" t="s">
        <v>363</v>
      </c>
      <c r="D1643" s="98" t="s">
        <v>364</v>
      </c>
      <c r="E1643" s="104" t="s">
        <v>348</v>
      </c>
      <c r="F1643" s="99" t="n">
        <v>3146</v>
      </c>
    </row>
    <row r="1644" customFormat="false" ht="12" hidden="false" customHeight="false" outlineLevel="2" collapsed="false">
      <c r="B1644" s="104"/>
      <c r="C1644" s="101" t="s">
        <v>365</v>
      </c>
      <c r="E1644" s="104"/>
      <c r="F1644" s="99" t="n">
        <f aca="false">SUBTOTAL(9,F1638:F1643)</f>
        <v>47661</v>
      </c>
    </row>
    <row r="1645" customFormat="false" ht="12" hidden="false" customHeight="false" outlineLevel="1" collapsed="false">
      <c r="B1645" s="101" t="s">
        <v>878</v>
      </c>
      <c r="C1645" s="104"/>
      <c r="E1645" s="104"/>
      <c r="F1645" s="99" t="n">
        <f aca="false">SUBTOTAL(9,F1638:F1643)</f>
        <v>47661</v>
      </c>
    </row>
    <row r="1646" customFormat="false" ht="12" hidden="false" customHeight="false" outlineLevel="3" collapsed="false">
      <c r="A1646" s="97" t="s">
        <v>182</v>
      </c>
      <c r="B1646" s="104" t="s">
        <v>183</v>
      </c>
      <c r="C1646" s="104" t="s">
        <v>370</v>
      </c>
      <c r="D1646" s="98" t="s">
        <v>364</v>
      </c>
      <c r="E1646" s="104" t="s">
        <v>334</v>
      </c>
      <c r="F1646" s="99" t="n">
        <v>18746</v>
      </c>
    </row>
    <row r="1647" customFormat="false" ht="12" hidden="false" customHeight="false" outlineLevel="3" collapsed="false">
      <c r="A1647" s="97" t="s">
        <v>182</v>
      </c>
      <c r="B1647" s="104" t="s">
        <v>183</v>
      </c>
      <c r="C1647" s="104" t="s">
        <v>370</v>
      </c>
      <c r="D1647" s="98" t="s">
        <v>364</v>
      </c>
      <c r="E1647" s="104" t="s">
        <v>335</v>
      </c>
      <c r="F1647" s="99" t="n">
        <v>1025</v>
      </c>
    </row>
    <row r="1648" customFormat="false" ht="12" hidden="false" customHeight="false" outlineLevel="3" collapsed="false">
      <c r="A1648" s="97" t="s">
        <v>182</v>
      </c>
      <c r="B1648" s="104" t="s">
        <v>183</v>
      </c>
      <c r="C1648" s="104" t="s">
        <v>370</v>
      </c>
      <c r="D1648" s="98" t="s">
        <v>364</v>
      </c>
      <c r="E1648" s="104" t="s">
        <v>336</v>
      </c>
      <c r="F1648" s="99" t="n">
        <v>0</v>
      </c>
    </row>
    <row r="1649" customFormat="false" ht="12" hidden="false" customHeight="false" outlineLevel="3" collapsed="false">
      <c r="A1649" s="97" t="s">
        <v>182</v>
      </c>
      <c r="B1649" s="104" t="s">
        <v>183</v>
      </c>
      <c r="C1649" s="104" t="s">
        <v>370</v>
      </c>
      <c r="D1649" s="98" t="s">
        <v>364</v>
      </c>
      <c r="E1649" s="104" t="s">
        <v>337</v>
      </c>
      <c r="F1649" s="99" t="n">
        <v>6</v>
      </c>
    </row>
    <row r="1650" customFormat="false" ht="12" hidden="false" customHeight="false" outlineLevel="3" collapsed="false">
      <c r="A1650" s="97" t="s">
        <v>182</v>
      </c>
      <c r="B1650" s="104" t="s">
        <v>183</v>
      </c>
      <c r="C1650" s="104" t="s">
        <v>370</v>
      </c>
      <c r="D1650" s="98" t="s">
        <v>364</v>
      </c>
      <c r="E1650" s="104" t="s">
        <v>348</v>
      </c>
      <c r="F1650" s="99" t="n">
        <v>6885</v>
      </c>
    </row>
    <row r="1651" customFormat="false" ht="12" hidden="false" customHeight="false" outlineLevel="3" collapsed="false">
      <c r="A1651" s="97" t="s">
        <v>182</v>
      </c>
      <c r="B1651" s="104" t="s">
        <v>183</v>
      </c>
      <c r="C1651" s="104" t="s">
        <v>370</v>
      </c>
      <c r="D1651" s="98" t="s">
        <v>364</v>
      </c>
      <c r="E1651" s="104" t="s">
        <v>348</v>
      </c>
      <c r="F1651" s="99" t="n">
        <v>1884</v>
      </c>
    </row>
    <row r="1652" customFormat="false" ht="12" hidden="false" customHeight="false" outlineLevel="2" collapsed="false">
      <c r="B1652" s="104"/>
      <c r="C1652" s="101" t="s">
        <v>371</v>
      </c>
      <c r="E1652" s="104"/>
      <c r="F1652" s="99" t="n">
        <f aca="false">SUBTOTAL(9,F1646:F1651)</f>
        <v>28546</v>
      </c>
    </row>
    <row r="1653" customFormat="false" ht="12" hidden="false" customHeight="false" outlineLevel="1" collapsed="false">
      <c r="B1653" s="101" t="s">
        <v>879</v>
      </c>
      <c r="C1653" s="104"/>
      <c r="E1653" s="104"/>
      <c r="F1653" s="99" t="n">
        <f aca="false">SUBTOTAL(9,F1646:F1651)</f>
        <v>28546</v>
      </c>
    </row>
    <row r="1654" customFormat="false" ht="12" hidden="false" customHeight="false" outlineLevel="3" collapsed="false">
      <c r="A1654" s="97" t="s">
        <v>185</v>
      </c>
      <c r="B1654" s="104" t="s">
        <v>184</v>
      </c>
      <c r="C1654" s="104" t="s">
        <v>367</v>
      </c>
      <c r="D1654" s="98" t="s">
        <v>364</v>
      </c>
      <c r="E1654" s="104" t="s">
        <v>348</v>
      </c>
      <c r="F1654" s="99" t="n">
        <v>11418</v>
      </c>
    </row>
    <row r="1655" customFormat="false" ht="12" hidden="false" customHeight="false" outlineLevel="2" collapsed="false">
      <c r="B1655" s="104"/>
      <c r="C1655" s="101" t="s">
        <v>368</v>
      </c>
      <c r="E1655" s="104"/>
      <c r="F1655" s="99" t="n">
        <f aca="false">SUBTOTAL(9,F1654)</f>
        <v>11418</v>
      </c>
    </row>
    <row r="1656" customFormat="false" ht="12" hidden="false" customHeight="false" outlineLevel="1" collapsed="false">
      <c r="B1656" s="101" t="s">
        <v>880</v>
      </c>
      <c r="C1656" s="104"/>
      <c r="E1656" s="104"/>
      <c r="F1656" s="99" t="n">
        <f aca="false">SUBTOTAL(9,F1654)</f>
        <v>11418</v>
      </c>
    </row>
    <row r="1657" customFormat="false" ht="12" hidden="false" customHeight="false" outlineLevel="3" collapsed="false">
      <c r="A1657" s="97" t="s">
        <v>881</v>
      </c>
      <c r="B1657" s="104" t="s">
        <v>40</v>
      </c>
      <c r="C1657" s="104" t="s">
        <v>470</v>
      </c>
      <c r="D1657" s="98" t="s">
        <v>364</v>
      </c>
      <c r="E1657" s="104" t="s">
        <v>348</v>
      </c>
      <c r="F1657" s="99" t="n">
        <v>35000</v>
      </c>
    </row>
    <row r="1658" customFormat="false" ht="12" hidden="false" customHeight="false" outlineLevel="2" collapsed="false">
      <c r="B1658" s="104"/>
      <c r="C1658" s="101" t="s">
        <v>471</v>
      </c>
      <c r="E1658" s="104"/>
      <c r="F1658" s="99" t="n">
        <f aca="false">SUBTOTAL(9,F1657)</f>
        <v>35000</v>
      </c>
    </row>
    <row r="1659" customFormat="false" ht="12" hidden="false" customHeight="false" outlineLevel="1" collapsed="false">
      <c r="B1659" s="101" t="s">
        <v>882</v>
      </c>
      <c r="C1659" s="104"/>
      <c r="E1659" s="104"/>
      <c r="F1659" s="99" t="n">
        <f aca="false">SUBTOTAL(9,F1657)</f>
        <v>35000</v>
      </c>
    </row>
    <row r="1660" customFormat="false" ht="12" hidden="false" customHeight="false" outlineLevel="3" collapsed="false">
      <c r="A1660" s="97" t="s">
        <v>275</v>
      </c>
      <c r="B1660" s="104" t="s">
        <v>274</v>
      </c>
      <c r="C1660" s="104" t="s">
        <v>883</v>
      </c>
      <c r="D1660" s="98" t="s">
        <v>381</v>
      </c>
      <c r="E1660" s="104" t="s">
        <v>334</v>
      </c>
      <c r="F1660" s="99" t="n">
        <v>580</v>
      </c>
    </row>
    <row r="1661" customFormat="false" ht="12" hidden="false" customHeight="false" outlineLevel="2" collapsed="false">
      <c r="B1661" s="104"/>
      <c r="C1661" s="101" t="s">
        <v>884</v>
      </c>
      <c r="E1661" s="104"/>
      <c r="F1661" s="99" t="n">
        <f aca="false">SUBTOTAL(9,F1660)</f>
        <v>580</v>
      </c>
    </row>
    <row r="1662" customFormat="false" ht="12" hidden="false" customHeight="false" outlineLevel="1" collapsed="false">
      <c r="B1662" s="101" t="s">
        <v>885</v>
      </c>
      <c r="C1662" s="104"/>
      <c r="E1662" s="104"/>
      <c r="F1662" s="99" t="n">
        <f aca="false">SUBTOTAL(9,F1660)</f>
        <v>580</v>
      </c>
    </row>
    <row r="1663" customFormat="false" ht="12" hidden="false" customHeight="false" outlineLevel="0" collapsed="false">
      <c r="B1663" s="101"/>
      <c r="C1663" s="101" t="s">
        <v>317</v>
      </c>
      <c r="E1663" s="104"/>
      <c r="F1663" s="99" t="n">
        <f aca="false">SUBTOTAL(9,F2:F1660)</f>
        <v>5270603</v>
      </c>
    </row>
    <row r="1664" customFormat="false" ht="12" hidden="false" customHeight="false" outlineLevel="0" collapsed="false">
      <c r="B1664" s="101" t="s">
        <v>317</v>
      </c>
      <c r="C1664" s="104"/>
      <c r="E1664" s="104"/>
      <c r="F1664" s="99" t="n">
        <f aca="false">SUBTOTAL(9,F2:F1660)</f>
        <v>5270603</v>
      </c>
    </row>
  </sheetData>
  <sheetProtection sheet="true" objects="true" scenarios="true"/>
  <printOptions headings="false" gridLines="false" gridLinesSet="true" horizontalCentered="true" verticalCentered="false"/>
  <pageMargins left="0.747916666666667" right="0.747916666666667" top="1.25" bottom="0.5" header="0.5" footer="0.25"/>
  <pageSetup paperSize="1" scale="100" fitToWidth="1" fitToHeight="40" pageOrder="downThenOver" orientation="portrait" blackAndWhite="false" draft="false" cellComments="none" horizontalDpi="300" verticalDpi="300" copies="1"/>
  <headerFooter differentFirst="false" differentOddEven="false">
    <oddHeader>&amp;C&amp;"Arial,Bold"&amp;14Study 5a - Winter 00-01
Receipt Right Allocation</oddHeader>
    <oddFooter>&amp;L&amp;F&amp;RPage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10" topLeftCell="C11" activePane="bottomRight" state="frozen"/>
      <selection pane="topLeft" activeCell="A1" activeCellId="0" sqref="A1"/>
      <selection pane="topRight" activeCell="C1" activeCellId="0" sqref="C1"/>
      <selection pane="bottomLeft" activeCell="A11" activeCellId="0" sqref="A11"/>
      <selection pane="bottomRigh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6.56"/>
    <col collapsed="false" customWidth="true" hidden="false" outlineLevel="0" max="2" min="2" style="2" width="46.56"/>
    <col collapsed="false" customWidth="true" hidden="false" outlineLevel="0" max="3" min="3" style="3" width="1.7"/>
    <col collapsed="false" customWidth="true" hidden="false" outlineLevel="0" max="4" min="4" style="4" width="11.7"/>
    <col collapsed="false" customWidth="true" hidden="false" outlineLevel="0" max="5" min="5" style="2" width="11.7"/>
    <col collapsed="false" customWidth="true" hidden="false" outlineLevel="0" max="6" min="6" style="3" width="1.7"/>
    <col collapsed="false" customWidth="true" hidden="false" outlineLevel="0" max="25" min="7" style="4" width="11.7"/>
    <col collapsed="false" customWidth="true" hidden="false" outlineLevel="0" max="26" min="26" style="3" width="1.7"/>
    <col collapsed="false" customWidth="true" hidden="false" outlineLevel="0" max="27" min="27" style="4" width="11.7"/>
    <col collapsed="false" customWidth="true" hidden="false" outlineLevel="0" max="28" min="28" style="3" width="1.7"/>
    <col collapsed="false" customWidth="true" hidden="false" outlineLevel="0" max="33" min="29" style="2" width="11.7"/>
    <col collapsed="false" customWidth="true" hidden="false" outlineLevel="0" max="34" min="34" style="2" width="15.56"/>
    <col collapsed="false" customWidth="true" hidden="false" outlineLevel="0" max="35" min="35" style="2" width="11.7"/>
    <col collapsed="false" customWidth="true" hidden="false" outlineLevel="0" max="36" min="36" style="3" width="1.7"/>
    <col collapsed="false" customWidth="true" hidden="false" outlineLevel="0" max="40" min="37" style="4" width="11.7"/>
    <col collapsed="false" customWidth="true" hidden="false" outlineLevel="0" max="41" min="41" style="4" width="1.7"/>
    <col collapsed="false" customWidth="true" hidden="false" outlineLevel="0" max="45" min="42" style="40" width="11.7"/>
    <col collapsed="false" customWidth="true" hidden="false" outlineLevel="0" max="46" min="46" style="3" width="1.7"/>
    <col collapsed="false" customWidth="false" hidden="false" outlineLevel="0" max="257" min="47" style="2" width="9.14"/>
  </cols>
  <sheetData>
    <row r="1" customFormat="false" ht="15.75" hidden="false" customHeight="false" outlineLevel="0" collapsed="false">
      <c r="A1" s="5" t="s">
        <v>901</v>
      </c>
      <c r="B1" s="6"/>
      <c r="C1" s="6"/>
      <c r="E1" s="6"/>
      <c r="F1" s="6"/>
      <c r="Z1" s="6"/>
      <c r="AB1" s="6"/>
      <c r="AC1" s="6"/>
      <c r="AD1" s="6"/>
      <c r="AE1" s="6"/>
      <c r="AF1" s="6"/>
      <c r="AG1" s="6"/>
      <c r="AH1" s="6"/>
      <c r="AI1" s="6"/>
      <c r="AJ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customFormat="false" ht="15.75" hidden="false" customHeight="false" outlineLevel="0" collapsed="false">
      <c r="A2" s="5" t="s">
        <v>1</v>
      </c>
      <c r="B2" s="6"/>
      <c r="C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15.75" hidden="false" customHeight="false" outlineLevel="0" collapsed="false">
      <c r="A3" s="5"/>
      <c r="B3" s="6"/>
      <c r="C3" s="7"/>
      <c r="E3" s="6"/>
      <c r="F3" s="7"/>
      <c r="G3" s="41" t="s">
        <v>322</v>
      </c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7"/>
      <c r="AB3" s="7"/>
      <c r="AC3" s="42" t="s">
        <v>323</v>
      </c>
      <c r="AD3" s="42"/>
      <c r="AE3" s="42"/>
      <c r="AF3" s="42"/>
      <c r="AG3" s="42"/>
      <c r="AH3" s="42"/>
      <c r="AI3" s="42"/>
      <c r="AJ3" s="7"/>
      <c r="AK3" s="42" t="s">
        <v>324</v>
      </c>
      <c r="AL3" s="42"/>
      <c r="AM3" s="42"/>
      <c r="AN3" s="42"/>
      <c r="AO3" s="42"/>
      <c r="AP3" s="42"/>
      <c r="AQ3" s="42"/>
      <c r="AR3" s="42"/>
      <c r="AS3" s="42"/>
      <c r="AT3" s="7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customFormat="false" ht="12.75" hidden="false" customHeight="false" outlineLevel="0" collapsed="false">
      <c r="A4" s="9"/>
      <c r="B4" s="6"/>
      <c r="C4" s="7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7"/>
      <c r="AA4" s="6"/>
      <c r="AB4" s="7"/>
      <c r="AC4" s="6"/>
      <c r="AD4" s="6"/>
      <c r="AE4" s="6"/>
      <c r="AF4" s="6"/>
      <c r="AG4" s="6"/>
      <c r="AH4" s="6"/>
      <c r="AI4" s="6"/>
      <c r="AJ4" s="7"/>
      <c r="AK4" s="43"/>
      <c r="AL4" s="43"/>
      <c r="AM4" s="43"/>
      <c r="AN4" s="43"/>
      <c r="AO4" s="43"/>
      <c r="AT4" s="7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customFormat="false" ht="12.75" hidden="false" customHeight="true" outlineLevel="0" collapsed="false">
      <c r="C5" s="7"/>
      <c r="F5" s="7"/>
      <c r="G5" s="44" t="s">
        <v>325</v>
      </c>
      <c r="H5" s="44"/>
      <c r="I5" s="44"/>
      <c r="J5" s="44"/>
      <c r="K5" s="45" t="s">
        <v>326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6" t="s">
        <v>327</v>
      </c>
      <c r="W5" s="46"/>
      <c r="X5" s="46"/>
      <c r="Y5" s="47" t="s">
        <v>328</v>
      </c>
      <c r="Z5" s="7"/>
      <c r="AA5" s="48" t="s">
        <v>329</v>
      </c>
      <c r="AB5" s="7"/>
      <c r="AC5" s="49" t="s">
        <v>325</v>
      </c>
      <c r="AD5" s="49"/>
      <c r="AE5" s="50" t="s">
        <v>326</v>
      </c>
      <c r="AF5" s="50"/>
      <c r="AG5" s="50"/>
      <c r="AH5" s="51" t="s">
        <v>327</v>
      </c>
      <c r="AI5" s="47" t="s">
        <v>328</v>
      </c>
      <c r="AJ5" s="7"/>
      <c r="AK5" s="52" t="s">
        <v>330</v>
      </c>
      <c r="AL5" s="53" t="s">
        <v>331</v>
      </c>
      <c r="AM5" s="54" t="s">
        <v>332</v>
      </c>
      <c r="AN5" s="47" t="s">
        <v>328</v>
      </c>
      <c r="AP5" s="52" t="s">
        <v>330</v>
      </c>
      <c r="AQ5" s="53" t="s">
        <v>331</v>
      </c>
      <c r="AR5" s="54" t="s">
        <v>332</v>
      </c>
      <c r="AS5" s="47" t="s">
        <v>328</v>
      </c>
      <c r="AT5" s="7"/>
    </row>
    <row r="6" customFormat="false" ht="76.5" hidden="false" customHeight="false" outlineLevel="0" collapsed="false">
      <c r="A6" s="10" t="s">
        <v>13</v>
      </c>
      <c r="B6" s="11" t="s">
        <v>14</v>
      </c>
      <c r="C6" s="12"/>
      <c r="D6" s="13" t="s">
        <v>24</v>
      </c>
      <c r="E6" s="11" t="s">
        <v>16</v>
      </c>
      <c r="F6" s="12"/>
      <c r="G6" s="55" t="s">
        <v>334</v>
      </c>
      <c r="H6" s="13" t="s">
        <v>335</v>
      </c>
      <c r="I6" s="13" t="s">
        <v>336</v>
      </c>
      <c r="J6" s="56" t="s">
        <v>337</v>
      </c>
      <c r="K6" s="13" t="s">
        <v>338</v>
      </c>
      <c r="L6" s="13" t="s">
        <v>339</v>
      </c>
      <c r="M6" s="13" t="s">
        <v>340</v>
      </c>
      <c r="N6" s="13" t="s">
        <v>341</v>
      </c>
      <c r="O6" s="13" t="s">
        <v>342</v>
      </c>
      <c r="P6" s="13" t="s">
        <v>343</v>
      </c>
      <c r="Q6" s="13" t="s">
        <v>344</v>
      </c>
      <c r="R6" s="13" t="s">
        <v>345</v>
      </c>
      <c r="S6" s="13" t="s">
        <v>346</v>
      </c>
      <c r="T6" s="13" t="s">
        <v>347</v>
      </c>
      <c r="U6" s="56" t="s">
        <v>348</v>
      </c>
      <c r="V6" s="13" t="s">
        <v>349</v>
      </c>
      <c r="W6" s="13" t="s">
        <v>350</v>
      </c>
      <c r="X6" s="13" t="s">
        <v>351</v>
      </c>
      <c r="Y6" s="57" t="s">
        <v>352</v>
      </c>
      <c r="Z6" s="12"/>
      <c r="AA6" s="48"/>
      <c r="AB6" s="12"/>
      <c r="AC6" s="11" t="s">
        <v>353</v>
      </c>
      <c r="AD6" s="11" t="s">
        <v>334</v>
      </c>
      <c r="AE6" s="58" t="s">
        <v>345</v>
      </c>
      <c r="AF6" s="11" t="s">
        <v>338</v>
      </c>
      <c r="AG6" s="59" t="s">
        <v>348</v>
      </c>
      <c r="AH6" s="58" t="s">
        <v>332</v>
      </c>
      <c r="AI6" s="59" t="s">
        <v>352</v>
      </c>
      <c r="AJ6" s="12"/>
      <c r="AK6" s="60" t="s">
        <v>354</v>
      </c>
      <c r="AL6" s="60" t="s">
        <v>354</v>
      </c>
      <c r="AM6" s="60" t="s">
        <v>354</v>
      </c>
      <c r="AN6" s="61" t="s">
        <v>354</v>
      </c>
      <c r="AO6" s="62"/>
      <c r="AP6" s="63" t="s">
        <v>355</v>
      </c>
      <c r="AQ6" s="63" t="s">
        <v>355</v>
      </c>
      <c r="AR6" s="63" t="s">
        <v>355</v>
      </c>
      <c r="AS6" s="63" t="s">
        <v>355</v>
      </c>
      <c r="AT6" s="12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</row>
    <row r="7" customFormat="false" ht="12.75" hidden="true" customHeight="false" outlineLevel="0" collapsed="false">
      <c r="A7" s="14"/>
      <c r="C7" s="7"/>
      <c r="F7" s="7"/>
      <c r="G7" s="64"/>
      <c r="J7" s="65"/>
      <c r="U7" s="65"/>
      <c r="Y7" s="66"/>
      <c r="Z7" s="7"/>
      <c r="AA7" s="66"/>
      <c r="AB7" s="7"/>
      <c r="AE7" s="67"/>
      <c r="AG7" s="68"/>
      <c r="AH7" s="67"/>
      <c r="AI7" s="68"/>
      <c r="AJ7" s="7"/>
      <c r="AK7" s="2"/>
      <c r="AL7" s="2"/>
      <c r="AM7" s="2"/>
      <c r="AN7" s="68"/>
      <c r="AO7" s="43"/>
      <c r="AP7" s="69"/>
      <c r="AS7" s="70"/>
      <c r="AT7" s="7"/>
    </row>
    <row r="8" customFormat="false" ht="12.75" hidden="false" customHeight="false" outlineLevel="0" collapsed="false">
      <c r="A8" s="15" t="s">
        <v>356</v>
      </c>
      <c r="B8" s="16"/>
      <c r="C8" s="17"/>
      <c r="D8" s="18"/>
      <c r="E8" s="16"/>
      <c r="F8" s="17"/>
      <c r="G8" s="71"/>
      <c r="H8" s="18"/>
      <c r="I8" s="18"/>
      <c r="J8" s="72"/>
      <c r="K8" s="18"/>
      <c r="L8" s="18"/>
      <c r="M8" s="18"/>
      <c r="N8" s="18"/>
      <c r="O8" s="18"/>
      <c r="P8" s="18"/>
      <c r="Q8" s="18"/>
      <c r="R8" s="18"/>
      <c r="S8" s="18"/>
      <c r="T8" s="18"/>
      <c r="U8" s="72"/>
      <c r="V8" s="18"/>
      <c r="W8" s="18"/>
      <c r="X8" s="18"/>
      <c r="Y8" s="73"/>
      <c r="Z8" s="17"/>
      <c r="AA8" s="73"/>
      <c r="AB8" s="17"/>
      <c r="AC8" s="16"/>
      <c r="AD8" s="16"/>
      <c r="AE8" s="74"/>
      <c r="AF8" s="16"/>
      <c r="AG8" s="75"/>
      <c r="AH8" s="74"/>
      <c r="AI8" s="75"/>
      <c r="AJ8" s="17"/>
      <c r="AK8" s="18"/>
      <c r="AL8" s="18"/>
      <c r="AM8" s="18"/>
      <c r="AN8" s="72"/>
      <c r="AO8" s="18"/>
      <c r="AP8" s="76"/>
      <c r="AQ8" s="77"/>
      <c r="AR8" s="77"/>
      <c r="AS8" s="78"/>
      <c r="AT8" s="17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</row>
    <row r="9" customFormat="false" ht="12.75" hidden="true" customHeight="false" outlineLevel="0" collapsed="false">
      <c r="A9" s="15" t="n">
        <v>1</v>
      </c>
      <c r="B9" s="16" t="n">
        <f aca="false">A9+1</f>
        <v>2</v>
      </c>
      <c r="C9" s="79" t="n">
        <f aca="false">B9+1</f>
        <v>3</v>
      </c>
      <c r="D9" s="18" t="n">
        <f aca="false">C9+1</f>
        <v>4</v>
      </c>
      <c r="E9" s="16" t="n">
        <f aca="false">D9+1</f>
        <v>5</v>
      </c>
      <c r="F9" s="79" t="n">
        <f aca="false">E9+1</f>
        <v>6</v>
      </c>
      <c r="G9" s="71" t="n">
        <f aca="false">F9+1</f>
        <v>7</v>
      </c>
      <c r="H9" s="18" t="n">
        <f aca="false">G9+1</f>
        <v>8</v>
      </c>
      <c r="I9" s="18" t="n">
        <f aca="false">H9+1</f>
        <v>9</v>
      </c>
      <c r="J9" s="72" t="n">
        <f aca="false">I9+1</f>
        <v>10</v>
      </c>
      <c r="K9" s="18" t="n">
        <f aca="false">J9+1</f>
        <v>11</v>
      </c>
      <c r="L9" s="18" t="n">
        <f aca="false">K9+1</f>
        <v>12</v>
      </c>
      <c r="M9" s="18" t="n">
        <f aca="false">L9+1</f>
        <v>13</v>
      </c>
      <c r="N9" s="18" t="n">
        <f aca="false">M9+1</f>
        <v>14</v>
      </c>
      <c r="O9" s="18" t="n">
        <f aca="false">N9+1</f>
        <v>15</v>
      </c>
      <c r="P9" s="18" t="n">
        <f aca="false">O9+1</f>
        <v>16</v>
      </c>
      <c r="Q9" s="18" t="n">
        <f aca="false">P9+1</f>
        <v>17</v>
      </c>
      <c r="R9" s="18" t="n">
        <f aca="false">Q9+1</f>
        <v>18</v>
      </c>
      <c r="S9" s="18" t="n">
        <f aca="false">R9+1</f>
        <v>19</v>
      </c>
      <c r="T9" s="18" t="n">
        <f aca="false">S9+1</f>
        <v>20</v>
      </c>
      <c r="U9" s="72" t="n">
        <f aca="false">T9+1</f>
        <v>21</v>
      </c>
      <c r="V9" s="18" t="n">
        <f aca="false">U9+1</f>
        <v>22</v>
      </c>
      <c r="W9" s="18" t="n">
        <f aca="false">V9+1</f>
        <v>23</v>
      </c>
      <c r="X9" s="18" t="n">
        <f aca="false">W9+1</f>
        <v>24</v>
      </c>
      <c r="Y9" s="73" t="n">
        <f aca="false">X9+1</f>
        <v>25</v>
      </c>
      <c r="Z9" s="79" t="n">
        <f aca="false">Y9+1</f>
        <v>26</v>
      </c>
      <c r="AA9" s="73" t="n">
        <f aca="false">Z9+1</f>
        <v>27</v>
      </c>
      <c r="AB9" s="79" t="n">
        <f aca="false">AA9+1</f>
        <v>28</v>
      </c>
      <c r="AC9" s="16" t="n">
        <f aca="false">AB9+1</f>
        <v>29</v>
      </c>
      <c r="AD9" s="16" t="n">
        <f aca="false">AC9+1</f>
        <v>30</v>
      </c>
      <c r="AE9" s="74" t="n">
        <f aca="false">AD9+1</f>
        <v>31</v>
      </c>
      <c r="AF9" s="16" t="n">
        <f aca="false">AE9+1</f>
        <v>32</v>
      </c>
      <c r="AG9" s="75" t="n">
        <f aca="false">AF9+1</f>
        <v>33</v>
      </c>
      <c r="AH9" s="74" t="n">
        <f aca="false">AG9+1</f>
        <v>34</v>
      </c>
      <c r="AI9" s="75" t="n">
        <f aca="false">AH9+1</f>
        <v>35</v>
      </c>
      <c r="AJ9" s="79"/>
      <c r="AK9" s="19"/>
      <c r="AL9" s="19"/>
      <c r="AM9" s="19"/>
      <c r="AN9" s="80"/>
      <c r="AO9" s="81"/>
      <c r="AP9" s="76"/>
      <c r="AQ9" s="77"/>
      <c r="AR9" s="77"/>
      <c r="AS9" s="78"/>
      <c r="AT9" s="17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</row>
    <row r="10" customFormat="false" ht="12.75" hidden="false" customHeight="false" outlineLevel="0" collapsed="false">
      <c r="A10" s="82" t="s">
        <v>28</v>
      </c>
      <c r="B10" s="25" t="str">
        <f aca="false">VLOOKUP($A$10,$A$14:$AI$202,B9,FALSE())</f>
        <v>Odessa-Ector Power Partners </v>
      </c>
      <c r="C10" s="26"/>
      <c r="D10" s="22" t="n">
        <f aca="false">VLOOKUP($A$10,$A$14:$AI$202,D9,FALSE())</f>
        <v>85000</v>
      </c>
      <c r="E10" s="22" t="n">
        <f aca="false">VLOOKUP($A$10,$A$14:$AI$202,E9,FALSE())</f>
        <v>0</v>
      </c>
      <c r="F10" s="26"/>
      <c r="G10" s="83" t="n">
        <f aca="false">VLOOKUP($A$10,$A$14:$AI$202,G9,FALSE())</f>
        <v>0</v>
      </c>
      <c r="H10" s="22" t="n">
        <f aca="false">VLOOKUP($A$10,$A$14:$AI$202,H9,FALSE())</f>
        <v>0</v>
      </c>
      <c r="I10" s="22" t="n">
        <f aca="false">VLOOKUP($A$10,$A$14:$AI$202,I9,FALSE())</f>
        <v>0</v>
      </c>
      <c r="J10" s="84" t="n">
        <f aca="false">VLOOKUP($A$10,$A$14:$AI$202,J9,FALSE())</f>
        <v>0</v>
      </c>
      <c r="K10" s="22" t="n">
        <f aca="false">VLOOKUP($A$10,$A$14:$AI$202,K9,FALSE())</f>
        <v>0</v>
      </c>
      <c r="L10" s="22" t="n">
        <f aca="false">VLOOKUP($A$10,$A$14:$AI$202,L9,FALSE())</f>
        <v>0</v>
      </c>
      <c r="M10" s="22" t="n">
        <f aca="false">VLOOKUP($A$10,$A$14:$AI$202,M9,FALSE())</f>
        <v>0</v>
      </c>
      <c r="N10" s="22" t="n">
        <f aca="false">VLOOKUP($A$10,$A$14:$AI$202,N9,FALSE())</f>
        <v>0</v>
      </c>
      <c r="O10" s="22" t="n">
        <f aca="false">VLOOKUP($A$10,$A$14:$AI$202,O9,FALSE())</f>
        <v>0</v>
      </c>
      <c r="P10" s="22" t="n">
        <f aca="false">VLOOKUP($A$10,$A$14:$AI$202,P9,FALSE())</f>
        <v>0</v>
      </c>
      <c r="Q10" s="22" t="n">
        <f aca="false">VLOOKUP($A$10,$A$14:$AI$202,Q9,FALSE())</f>
        <v>0</v>
      </c>
      <c r="R10" s="22" t="n">
        <f aca="false">VLOOKUP($A$10,$A$14:$AI$202,R9,FALSE())</f>
        <v>0</v>
      </c>
      <c r="S10" s="22" t="n">
        <f aca="false">VLOOKUP($A$10,$A$14:$AI$202,S9,FALSE())</f>
        <v>0</v>
      </c>
      <c r="T10" s="22" t="n">
        <f aca="false">VLOOKUP($A$10,$A$14:$AI$202,T9,FALSE())</f>
        <v>0</v>
      </c>
      <c r="U10" s="84" t="n">
        <f aca="false">VLOOKUP($A$10,$A$14:$AI$202,U9,FALSE())</f>
        <v>85000</v>
      </c>
      <c r="V10" s="22" t="n">
        <f aca="false">VLOOKUP($A$10,$A$14:$AI$202,V9,FALSE())</f>
        <v>0</v>
      </c>
      <c r="W10" s="22" t="n">
        <f aca="false">VLOOKUP($A$10,$A$14:$AI$202,W9,FALSE())</f>
        <v>0</v>
      </c>
      <c r="X10" s="22" t="n">
        <f aca="false">VLOOKUP($A$10,$A$14:$AI$202,X9,FALSE())</f>
        <v>0</v>
      </c>
      <c r="Y10" s="85" t="n">
        <f aca="false">VLOOKUP($A$10,$A$14:$AI$202,Y9,FALSE())</f>
        <v>0</v>
      </c>
      <c r="Z10" s="26"/>
      <c r="AA10" s="85" t="n">
        <f aca="false">VLOOKUP($A$10,$A$14:$AI$202,AA9,FALSE())</f>
        <v>85000</v>
      </c>
      <c r="AB10" s="26"/>
      <c r="AC10" s="22" t="n">
        <f aca="false">VLOOKUP($A$10,$A$14:$AI$202,AC9,FALSE())</f>
        <v>0</v>
      </c>
      <c r="AD10" s="22" t="n">
        <f aca="false">VLOOKUP($A$10,$A$14:$AI$202,AD9,FALSE())</f>
        <v>0</v>
      </c>
      <c r="AE10" s="83" t="n">
        <f aca="false">VLOOKUP($A$10,$A$14:$AI$202,AE9,FALSE())</f>
        <v>0</v>
      </c>
      <c r="AF10" s="22" t="n">
        <f aca="false">VLOOKUP($A$10,$A$14:$AI$202,AF9,FALSE())</f>
        <v>0</v>
      </c>
      <c r="AG10" s="84" t="n">
        <f aca="false">VLOOKUP($A$10,$A$14:$AI$202,AG9,FALSE())</f>
        <v>85000</v>
      </c>
      <c r="AH10" s="83" t="n">
        <f aca="false">VLOOKUP($A$10,$A$14:$AI$202,AH9,FALSE())</f>
        <v>0</v>
      </c>
      <c r="AI10" s="84" t="n">
        <f aca="false">VLOOKUP($A$10,$A$14:$AI$202,AI9,FALSE())</f>
        <v>0</v>
      </c>
      <c r="AJ10" s="26"/>
      <c r="AK10" s="22" t="n">
        <f aca="false">SUM(G10:J10)</f>
        <v>0</v>
      </c>
      <c r="AL10" s="22" t="n">
        <f aca="false">SUM(K10:U10)</f>
        <v>85000</v>
      </c>
      <c r="AM10" s="22" t="n">
        <f aca="false">SUM(V10:X10)</f>
        <v>0</v>
      </c>
      <c r="AN10" s="84" t="n">
        <f aca="false">Y10</f>
        <v>0</v>
      </c>
      <c r="AO10" s="86"/>
      <c r="AP10" s="87" t="n">
        <f aca="false">AK10/$D10</f>
        <v>0</v>
      </c>
      <c r="AQ10" s="88" t="n">
        <f aca="false">AL10/$D10</f>
        <v>1</v>
      </c>
      <c r="AR10" s="88" t="n">
        <f aca="false">AM10/$D10</f>
        <v>0</v>
      </c>
      <c r="AS10" s="89" t="n">
        <f aca="false">AN10/$D10</f>
        <v>0</v>
      </c>
      <c r="AT10" s="26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customFormat="false" ht="12.75" hidden="false" customHeight="false" outlineLevel="0" collapsed="false">
      <c r="C11" s="7"/>
      <c r="D11" s="28"/>
      <c r="E11" s="29"/>
      <c r="F11" s="7"/>
      <c r="G11" s="90"/>
      <c r="H11" s="28"/>
      <c r="I11" s="28"/>
      <c r="J11" s="91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91"/>
      <c r="V11" s="28"/>
      <c r="W11" s="28"/>
      <c r="X11" s="28"/>
      <c r="Y11" s="92"/>
      <c r="Z11" s="7"/>
      <c r="AA11" s="92"/>
      <c r="AB11" s="7"/>
      <c r="AC11" s="29"/>
      <c r="AD11" s="29"/>
      <c r="AE11" s="93"/>
      <c r="AF11" s="29"/>
      <c r="AG11" s="94"/>
      <c r="AH11" s="93"/>
      <c r="AI11" s="94"/>
      <c r="AJ11" s="7"/>
      <c r="AK11" s="28"/>
      <c r="AL11" s="28"/>
      <c r="AM11" s="28"/>
      <c r="AN11" s="91"/>
      <c r="AO11" s="28"/>
      <c r="AP11" s="69"/>
      <c r="AS11" s="70"/>
      <c r="AT11" s="7"/>
    </row>
    <row r="12" customFormat="false" ht="12.75" hidden="false" customHeight="false" outlineLevel="0" collapsed="false">
      <c r="C12" s="7"/>
      <c r="D12" s="28"/>
      <c r="E12" s="29"/>
      <c r="F12" s="7"/>
      <c r="G12" s="90"/>
      <c r="H12" s="28"/>
      <c r="I12" s="28"/>
      <c r="J12" s="91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91"/>
      <c r="V12" s="28"/>
      <c r="W12" s="28"/>
      <c r="X12" s="28"/>
      <c r="Y12" s="92"/>
      <c r="Z12" s="7"/>
      <c r="AA12" s="92"/>
      <c r="AB12" s="7"/>
      <c r="AC12" s="29"/>
      <c r="AD12" s="29"/>
      <c r="AE12" s="93"/>
      <c r="AF12" s="29"/>
      <c r="AG12" s="94"/>
      <c r="AH12" s="93"/>
      <c r="AI12" s="94"/>
      <c r="AJ12" s="7"/>
      <c r="AK12" s="28"/>
      <c r="AL12" s="28"/>
      <c r="AM12" s="28"/>
      <c r="AN12" s="91"/>
      <c r="AO12" s="28"/>
      <c r="AP12" s="69"/>
      <c r="AS12" s="70"/>
      <c r="AT12" s="7"/>
    </row>
    <row r="13" customFormat="false" ht="12.75" hidden="false" customHeight="false" outlineLevel="0" collapsed="false">
      <c r="A13" s="30" t="s">
        <v>30</v>
      </c>
      <c r="B13" s="30"/>
      <c r="C13" s="7"/>
      <c r="D13" s="28"/>
      <c r="E13" s="29"/>
      <c r="F13" s="7"/>
      <c r="G13" s="90"/>
      <c r="H13" s="28"/>
      <c r="I13" s="28"/>
      <c r="J13" s="91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91"/>
      <c r="V13" s="28"/>
      <c r="W13" s="28"/>
      <c r="X13" s="28"/>
      <c r="Y13" s="92"/>
      <c r="Z13" s="7"/>
      <c r="AA13" s="92"/>
      <c r="AB13" s="7"/>
      <c r="AC13" s="29"/>
      <c r="AD13" s="29"/>
      <c r="AE13" s="93"/>
      <c r="AF13" s="29"/>
      <c r="AG13" s="94"/>
      <c r="AH13" s="93"/>
      <c r="AI13" s="94"/>
      <c r="AJ13" s="7"/>
      <c r="AK13" s="28"/>
      <c r="AL13" s="28"/>
      <c r="AM13" s="28"/>
      <c r="AN13" s="91"/>
      <c r="AO13" s="28"/>
      <c r="AP13" s="69"/>
      <c r="AS13" s="70"/>
      <c r="AT13" s="7"/>
    </row>
    <row r="14" customFormat="false" ht="12.75" hidden="false" customHeight="false" outlineLevel="0" collapsed="false">
      <c r="A14" s="31" t="s">
        <v>28</v>
      </c>
      <c r="B14" s="2" t="s">
        <v>31</v>
      </c>
      <c r="C14" s="7"/>
      <c r="D14" s="28" t="n">
        <v>85000</v>
      </c>
      <c r="E14" s="29" t="n">
        <v>0</v>
      </c>
      <c r="F14" s="7"/>
      <c r="G14" s="90" t="n">
        <v>0</v>
      </c>
      <c r="H14" s="28" t="n">
        <v>0</v>
      </c>
      <c r="I14" s="28" t="n">
        <v>0</v>
      </c>
      <c r="J14" s="91" t="n">
        <v>0</v>
      </c>
      <c r="K14" s="28" t="n">
        <v>0</v>
      </c>
      <c r="L14" s="28" t="n">
        <v>0</v>
      </c>
      <c r="M14" s="28" t="n">
        <v>0</v>
      </c>
      <c r="N14" s="28" t="n">
        <v>0</v>
      </c>
      <c r="O14" s="28" t="n">
        <v>0</v>
      </c>
      <c r="P14" s="28" t="n">
        <v>0</v>
      </c>
      <c r="Q14" s="28" t="n">
        <v>0</v>
      </c>
      <c r="R14" s="28" t="n">
        <v>0</v>
      </c>
      <c r="S14" s="28" t="n">
        <v>0</v>
      </c>
      <c r="T14" s="28" t="n">
        <v>0</v>
      </c>
      <c r="U14" s="91" t="n">
        <v>85000</v>
      </c>
      <c r="V14" s="28" t="n">
        <v>0</v>
      </c>
      <c r="W14" s="28" t="n">
        <v>0</v>
      </c>
      <c r="X14" s="28" t="n">
        <v>0</v>
      </c>
      <c r="Y14" s="92" t="n">
        <v>0</v>
      </c>
      <c r="Z14" s="7"/>
      <c r="AA14" s="92" t="n">
        <v>85000</v>
      </c>
      <c r="AB14" s="7"/>
      <c r="AC14" s="29" t="n">
        <v>0</v>
      </c>
      <c r="AD14" s="29" t="n">
        <v>0</v>
      </c>
      <c r="AE14" s="93" t="n">
        <v>0</v>
      </c>
      <c r="AF14" s="29" t="n">
        <v>0</v>
      </c>
      <c r="AG14" s="94" t="n">
        <v>85000</v>
      </c>
      <c r="AH14" s="93" t="n">
        <v>0</v>
      </c>
      <c r="AI14" s="94" t="n">
        <v>0</v>
      </c>
      <c r="AJ14" s="7"/>
      <c r="AK14" s="28" t="n">
        <v>0</v>
      </c>
      <c r="AL14" s="28" t="n">
        <v>85000</v>
      </c>
      <c r="AM14" s="28" t="n">
        <v>0</v>
      </c>
      <c r="AN14" s="91" t="n">
        <v>0</v>
      </c>
      <c r="AO14" s="28"/>
      <c r="AP14" s="69" t="n">
        <v>0</v>
      </c>
      <c r="AQ14" s="40" t="n">
        <v>1</v>
      </c>
      <c r="AR14" s="40" t="n">
        <v>0</v>
      </c>
      <c r="AS14" s="70" t="n">
        <v>0</v>
      </c>
      <c r="AT14" s="7"/>
    </row>
    <row r="15" customFormat="false" ht="12.75" hidden="false" customHeight="false" outlineLevel="0" collapsed="false">
      <c r="A15" s="31" t="s">
        <v>32</v>
      </c>
      <c r="B15" s="2" t="s">
        <v>33</v>
      </c>
      <c r="C15" s="7"/>
      <c r="D15" s="28" t="n">
        <v>10500</v>
      </c>
      <c r="E15" s="29" t="n">
        <v>0</v>
      </c>
      <c r="F15" s="7"/>
      <c r="G15" s="90" t="n">
        <v>0</v>
      </c>
      <c r="H15" s="28" t="n">
        <v>0</v>
      </c>
      <c r="I15" s="28" t="n">
        <v>0</v>
      </c>
      <c r="J15" s="91" t="n">
        <v>0</v>
      </c>
      <c r="K15" s="28" t="n">
        <v>0</v>
      </c>
      <c r="L15" s="28" t="n">
        <v>0</v>
      </c>
      <c r="M15" s="28" t="n">
        <v>0</v>
      </c>
      <c r="N15" s="28" t="n">
        <v>0</v>
      </c>
      <c r="O15" s="28" t="n">
        <v>0</v>
      </c>
      <c r="P15" s="28" t="n">
        <v>10500</v>
      </c>
      <c r="Q15" s="28" t="n">
        <v>0</v>
      </c>
      <c r="R15" s="28" t="n">
        <v>0</v>
      </c>
      <c r="S15" s="28" t="n">
        <v>0</v>
      </c>
      <c r="T15" s="28" t="n">
        <v>0</v>
      </c>
      <c r="U15" s="91" t="n">
        <v>0</v>
      </c>
      <c r="V15" s="28" t="n">
        <v>0</v>
      </c>
      <c r="W15" s="28" t="n">
        <v>0</v>
      </c>
      <c r="X15" s="28" t="n">
        <v>0</v>
      </c>
      <c r="Y15" s="92" t="n">
        <v>0</v>
      </c>
      <c r="Z15" s="7"/>
      <c r="AA15" s="92" t="n">
        <v>10500</v>
      </c>
      <c r="AB15" s="7"/>
      <c r="AC15" s="29" t="n">
        <v>0</v>
      </c>
      <c r="AD15" s="29" t="n">
        <v>0</v>
      </c>
      <c r="AE15" s="93" t="n">
        <v>0</v>
      </c>
      <c r="AF15" s="29" t="n">
        <v>10500</v>
      </c>
      <c r="AG15" s="94" t="n">
        <v>0</v>
      </c>
      <c r="AH15" s="93" t="n">
        <v>0</v>
      </c>
      <c r="AI15" s="94" t="n">
        <v>0</v>
      </c>
      <c r="AJ15" s="7"/>
      <c r="AK15" s="28" t="n">
        <v>0</v>
      </c>
      <c r="AL15" s="28" t="n">
        <v>10500</v>
      </c>
      <c r="AM15" s="28" t="n">
        <v>0</v>
      </c>
      <c r="AN15" s="91" t="n">
        <v>0</v>
      </c>
      <c r="AO15" s="28"/>
      <c r="AP15" s="69" t="n">
        <v>0</v>
      </c>
      <c r="AQ15" s="40" t="n">
        <v>1</v>
      </c>
      <c r="AR15" s="40" t="n">
        <v>0</v>
      </c>
      <c r="AS15" s="70" t="n">
        <v>0</v>
      </c>
      <c r="AT15" s="7"/>
    </row>
    <row r="16" customFormat="false" ht="12.75" hidden="false" customHeight="false" outlineLevel="0" collapsed="false">
      <c r="A16" s="31" t="s">
        <v>34</v>
      </c>
      <c r="B16" s="2" t="s">
        <v>35</v>
      </c>
      <c r="C16" s="7"/>
      <c r="D16" s="28" t="n">
        <v>5000</v>
      </c>
      <c r="E16" s="29" t="n">
        <v>0</v>
      </c>
      <c r="F16" s="7"/>
      <c r="G16" s="90" t="n">
        <v>0</v>
      </c>
      <c r="H16" s="28" t="n">
        <v>0</v>
      </c>
      <c r="I16" s="28" t="n">
        <v>0</v>
      </c>
      <c r="J16" s="91" t="n">
        <v>0</v>
      </c>
      <c r="K16" s="28" t="n">
        <v>0</v>
      </c>
      <c r="L16" s="28" t="n">
        <v>0</v>
      </c>
      <c r="M16" s="28" t="n">
        <v>0</v>
      </c>
      <c r="N16" s="28" t="n">
        <v>0</v>
      </c>
      <c r="O16" s="28" t="n">
        <v>0</v>
      </c>
      <c r="P16" s="28" t="n">
        <v>0</v>
      </c>
      <c r="Q16" s="28" t="n">
        <v>0</v>
      </c>
      <c r="R16" s="28" t="n">
        <v>0</v>
      </c>
      <c r="S16" s="28" t="n">
        <v>0</v>
      </c>
      <c r="T16" s="28" t="n">
        <v>0</v>
      </c>
      <c r="U16" s="91" t="n">
        <v>5000</v>
      </c>
      <c r="V16" s="28" t="n">
        <v>0</v>
      </c>
      <c r="W16" s="28" t="n">
        <v>0</v>
      </c>
      <c r="X16" s="28" t="n">
        <v>0</v>
      </c>
      <c r="Y16" s="92" t="n">
        <v>0</v>
      </c>
      <c r="Z16" s="7"/>
      <c r="AA16" s="92" t="n">
        <v>5000</v>
      </c>
      <c r="AB16" s="7"/>
      <c r="AC16" s="29" t="n">
        <v>0</v>
      </c>
      <c r="AD16" s="29" t="n">
        <v>0</v>
      </c>
      <c r="AE16" s="93" t="n">
        <v>0</v>
      </c>
      <c r="AF16" s="29" t="n">
        <v>0</v>
      </c>
      <c r="AG16" s="94" t="n">
        <v>5000</v>
      </c>
      <c r="AH16" s="93" t="n">
        <v>0</v>
      </c>
      <c r="AI16" s="94" t="n">
        <v>0</v>
      </c>
      <c r="AJ16" s="7"/>
      <c r="AK16" s="28" t="n">
        <v>0</v>
      </c>
      <c r="AL16" s="28" t="n">
        <v>5000</v>
      </c>
      <c r="AM16" s="28" t="n">
        <v>0</v>
      </c>
      <c r="AN16" s="91" t="n">
        <v>0</v>
      </c>
      <c r="AO16" s="28"/>
      <c r="AP16" s="69" t="n">
        <v>0</v>
      </c>
      <c r="AQ16" s="40" t="n">
        <v>1</v>
      </c>
      <c r="AR16" s="40" t="n">
        <v>0</v>
      </c>
      <c r="AS16" s="70" t="n">
        <v>0</v>
      </c>
      <c r="AT16" s="7"/>
    </row>
    <row r="17" customFormat="false" ht="12.75" hidden="false" customHeight="false" outlineLevel="0" collapsed="false">
      <c r="A17" s="31" t="s">
        <v>36</v>
      </c>
      <c r="B17" s="2" t="s">
        <v>35</v>
      </c>
      <c r="C17" s="7"/>
      <c r="D17" s="28" t="n">
        <v>25575</v>
      </c>
      <c r="E17" s="29" t="n">
        <v>0</v>
      </c>
      <c r="F17" s="7"/>
      <c r="G17" s="90" t="n">
        <v>0</v>
      </c>
      <c r="H17" s="28" t="n">
        <v>0</v>
      </c>
      <c r="I17" s="28" t="n">
        <v>0</v>
      </c>
      <c r="J17" s="91" t="n">
        <v>0</v>
      </c>
      <c r="K17" s="28" t="n">
        <v>0</v>
      </c>
      <c r="L17" s="28" t="n">
        <v>0</v>
      </c>
      <c r="M17" s="28" t="n">
        <v>0</v>
      </c>
      <c r="N17" s="28" t="n">
        <v>0</v>
      </c>
      <c r="O17" s="28" t="n">
        <v>0</v>
      </c>
      <c r="P17" s="28" t="n">
        <v>0</v>
      </c>
      <c r="Q17" s="28" t="n">
        <v>0</v>
      </c>
      <c r="R17" s="28" t="n">
        <v>0</v>
      </c>
      <c r="S17" s="28" t="n">
        <v>0</v>
      </c>
      <c r="T17" s="28" t="n">
        <v>0</v>
      </c>
      <c r="U17" s="91" t="n">
        <v>25575</v>
      </c>
      <c r="V17" s="28" t="n">
        <v>0</v>
      </c>
      <c r="W17" s="28" t="n">
        <v>0</v>
      </c>
      <c r="X17" s="28" t="n">
        <v>0</v>
      </c>
      <c r="Y17" s="92" t="n">
        <v>0</v>
      </c>
      <c r="Z17" s="7"/>
      <c r="AA17" s="92" t="n">
        <v>25575</v>
      </c>
      <c r="AB17" s="7"/>
      <c r="AC17" s="29" t="n">
        <v>0</v>
      </c>
      <c r="AD17" s="29" t="n">
        <v>0</v>
      </c>
      <c r="AE17" s="93" t="n">
        <v>0</v>
      </c>
      <c r="AF17" s="29" t="n">
        <v>0</v>
      </c>
      <c r="AG17" s="94" t="n">
        <v>25575</v>
      </c>
      <c r="AH17" s="93" t="n">
        <v>0</v>
      </c>
      <c r="AI17" s="94" t="n">
        <v>0</v>
      </c>
      <c r="AJ17" s="7"/>
      <c r="AK17" s="28" t="n">
        <v>0</v>
      </c>
      <c r="AL17" s="28" t="n">
        <v>25575</v>
      </c>
      <c r="AM17" s="28" t="n">
        <v>0</v>
      </c>
      <c r="AN17" s="91" t="n">
        <v>0</v>
      </c>
      <c r="AO17" s="28"/>
      <c r="AP17" s="69" t="n">
        <v>0</v>
      </c>
      <c r="AQ17" s="40" t="n">
        <v>1</v>
      </c>
      <c r="AR17" s="40" t="n">
        <v>0</v>
      </c>
      <c r="AS17" s="70" t="n">
        <v>0</v>
      </c>
      <c r="AT17" s="7"/>
    </row>
    <row r="18" customFormat="false" ht="12.75" hidden="false" customHeight="false" outlineLevel="0" collapsed="false">
      <c r="A18" s="31" t="s">
        <v>37</v>
      </c>
      <c r="B18" s="2" t="s">
        <v>38</v>
      </c>
      <c r="C18" s="7"/>
      <c r="D18" s="28" t="n">
        <v>51150</v>
      </c>
      <c r="E18" s="29" t="n">
        <v>0</v>
      </c>
      <c r="F18" s="7"/>
      <c r="G18" s="90" t="n">
        <v>0</v>
      </c>
      <c r="H18" s="28" t="n">
        <v>0</v>
      </c>
      <c r="I18" s="28" t="n">
        <v>0</v>
      </c>
      <c r="J18" s="91" t="n">
        <v>0</v>
      </c>
      <c r="K18" s="28" t="n">
        <v>0</v>
      </c>
      <c r="L18" s="28" t="n">
        <v>0</v>
      </c>
      <c r="M18" s="28" t="n">
        <v>0</v>
      </c>
      <c r="N18" s="28" t="n">
        <v>0</v>
      </c>
      <c r="O18" s="28" t="n">
        <v>0</v>
      </c>
      <c r="P18" s="28" t="n">
        <v>0</v>
      </c>
      <c r="Q18" s="28" t="n">
        <v>0</v>
      </c>
      <c r="R18" s="28" t="n">
        <v>0</v>
      </c>
      <c r="S18" s="28" t="n">
        <v>0</v>
      </c>
      <c r="T18" s="28" t="n">
        <v>0</v>
      </c>
      <c r="U18" s="91" t="n">
        <v>51150</v>
      </c>
      <c r="V18" s="28" t="n">
        <v>0</v>
      </c>
      <c r="W18" s="28" t="n">
        <v>0</v>
      </c>
      <c r="X18" s="28" t="n">
        <v>0</v>
      </c>
      <c r="Y18" s="92" t="n">
        <v>0</v>
      </c>
      <c r="Z18" s="7"/>
      <c r="AA18" s="92" t="n">
        <v>51150</v>
      </c>
      <c r="AB18" s="7"/>
      <c r="AC18" s="29" t="n">
        <v>0</v>
      </c>
      <c r="AD18" s="29" t="n">
        <v>0</v>
      </c>
      <c r="AE18" s="93" t="n">
        <v>0</v>
      </c>
      <c r="AF18" s="29" t="n">
        <v>0</v>
      </c>
      <c r="AG18" s="94" t="n">
        <v>51150</v>
      </c>
      <c r="AH18" s="93" t="n">
        <v>0</v>
      </c>
      <c r="AI18" s="94" t="n">
        <v>0</v>
      </c>
      <c r="AJ18" s="7"/>
      <c r="AK18" s="28" t="n">
        <v>0</v>
      </c>
      <c r="AL18" s="28" t="n">
        <v>51150</v>
      </c>
      <c r="AM18" s="28" t="n">
        <v>0</v>
      </c>
      <c r="AN18" s="91" t="n">
        <v>0</v>
      </c>
      <c r="AO18" s="28"/>
      <c r="AP18" s="69" t="n">
        <v>0</v>
      </c>
      <c r="AQ18" s="40" t="n">
        <v>1</v>
      </c>
      <c r="AR18" s="40" t="n">
        <v>0</v>
      </c>
      <c r="AS18" s="70" t="n">
        <v>0</v>
      </c>
      <c r="AT18" s="7"/>
    </row>
    <row r="19" customFormat="false" ht="12.75" hidden="false" customHeight="false" outlineLevel="0" collapsed="false">
      <c r="A19" s="31" t="s">
        <v>39</v>
      </c>
      <c r="B19" s="2" t="s">
        <v>38</v>
      </c>
      <c r="C19" s="7"/>
      <c r="D19" s="28" t="n">
        <v>10000</v>
      </c>
      <c r="E19" s="29" t="n">
        <v>0</v>
      </c>
      <c r="F19" s="7"/>
      <c r="G19" s="90" t="n">
        <v>0</v>
      </c>
      <c r="H19" s="28" t="n">
        <v>0</v>
      </c>
      <c r="I19" s="28" t="n">
        <v>0</v>
      </c>
      <c r="J19" s="91" t="n">
        <v>0</v>
      </c>
      <c r="K19" s="28" t="n">
        <v>0</v>
      </c>
      <c r="L19" s="28" t="n">
        <v>0</v>
      </c>
      <c r="M19" s="28" t="n">
        <v>0</v>
      </c>
      <c r="N19" s="28" t="n">
        <v>0</v>
      </c>
      <c r="O19" s="28" t="n">
        <v>0</v>
      </c>
      <c r="P19" s="28" t="n">
        <v>0</v>
      </c>
      <c r="Q19" s="28" t="n">
        <v>0</v>
      </c>
      <c r="R19" s="28" t="n">
        <v>10000</v>
      </c>
      <c r="S19" s="28" t="n">
        <v>0</v>
      </c>
      <c r="T19" s="28" t="n">
        <v>0</v>
      </c>
      <c r="U19" s="91" t="n">
        <v>0</v>
      </c>
      <c r="V19" s="28" t="n">
        <v>0</v>
      </c>
      <c r="W19" s="28" t="n">
        <v>0</v>
      </c>
      <c r="X19" s="28" t="n">
        <v>0</v>
      </c>
      <c r="Y19" s="92" t="n">
        <v>0</v>
      </c>
      <c r="Z19" s="7"/>
      <c r="AA19" s="92" t="n">
        <v>10000</v>
      </c>
      <c r="AB19" s="7"/>
      <c r="AC19" s="29" t="n">
        <v>0</v>
      </c>
      <c r="AD19" s="29" t="n">
        <v>0</v>
      </c>
      <c r="AE19" s="93" t="n">
        <v>10000</v>
      </c>
      <c r="AF19" s="29" t="n">
        <v>0</v>
      </c>
      <c r="AG19" s="94" t="n">
        <v>0</v>
      </c>
      <c r="AH19" s="93" t="n">
        <v>0</v>
      </c>
      <c r="AI19" s="94" t="n">
        <v>0</v>
      </c>
      <c r="AJ19" s="7"/>
      <c r="AK19" s="28" t="n">
        <v>0</v>
      </c>
      <c r="AL19" s="28" t="n">
        <v>10000</v>
      </c>
      <c r="AM19" s="28" t="n">
        <v>0</v>
      </c>
      <c r="AN19" s="91" t="n">
        <v>0</v>
      </c>
      <c r="AO19" s="28"/>
      <c r="AP19" s="69" t="n">
        <v>0</v>
      </c>
      <c r="AQ19" s="40" t="n">
        <v>1</v>
      </c>
      <c r="AR19" s="40" t="n">
        <v>0</v>
      </c>
      <c r="AS19" s="70" t="n">
        <v>0</v>
      </c>
      <c r="AT19" s="7"/>
    </row>
    <row r="20" customFormat="false" ht="12.75" hidden="false" customHeight="false" outlineLevel="0" collapsed="false">
      <c r="A20" s="31" t="s">
        <v>40</v>
      </c>
      <c r="B20" s="2" t="s">
        <v>41</v>
      </c>
      <c r="C20" s="7"/>
      <c r="D20" s="28" t="n">
        <v>35000</v>
      </c>
      <c r="E20" s="29" t="n">
        <v>0</v>
      </c>
      <c r="F20" s="7"/>
      <c r="G20" s="90" t="n">
        <v>0</v>
      </c>
      <c r="H20" s="28" t="n">
        <v>0</v>
      </c>
      <c r="I20" s="28" t="n">
        <v>0</v>
      </c>
      <c r="J20" s="91" t="n">
        <v>0</v>
      </c>
      <c r="K20" s="28" t="n">
        <v>0</v>
      </c>
      <c r="L20" s="28" t="n">
        <v>0</v>
      </c>
      <c r="M20" s="28" t="n">
        <v>0</v>
      </c>
      <c r="N20" s="28" t="n">
        <v>0</v>
      </c>
      <c r="O20" s="28" t="n">
        <v>0</v>
      </c>
      <c r="P20" s="28" t="n">
        <v>0</v>
      </c>
      <c r="Q20" s="28" t="n">
        <v>0</v>
      </c>
      <c r="R20" s="28" t="n">
        <v>0</v>
      </c>
      <c r="S20" s="28" t="n">
        <v>0</v>
      </c>
      <c r="T20" s="28" t="n">
        <v>0</v>
      </c>
      <c r="U20" s="91" t="n">
        <v>35000</v>
      </c>
      <c r="V20" s="28" t="n">
        <v>0</v>
      </c>
      <c r="W20" s="28" t="n">
        <v>0</v>
      </c>
      <c r="X20" s="28" t="n">
        <v>0</v>
      </c>
      <c r="Y20" s="92" t="n">
        <v>0</v>
      </c>
      <c r="Z20" s="7"/>
      <c r="AA20" s="92" t="n">
        <v>35000</v>
      </c>
      <c r="AB20" s="7"/>
      <c r="AC20" s="29" t="n">
        <v>0</v>
      </c>
      <c r="AD20" s="29" t="n">
        <v>0</v>
      </c>
      <c r="AE20" s="93" t="n">
        <v>0</v>
      </c>
      <c r="AF20" s="29" t="n">
        <v>0</v>
      </c>
      <c r="AG20" s="94" t="n">
        <v>35000</v>
      </c>
      <c r="AH20" s="93" t="n">
        <v>0</v>
      </c>
      <c r="AI20" s="94" t="n">
        <v>0</v>
      </c>
      <c r="AJ20" s="7"/>
      <c r="AK20" s="28" t="n">
        <v>0</v>
      </c>
      <c r="AL20" s="28" t="n">
        <v>35000</v>
      </c>
      <c r="AM20" s="28" t="n">
        <v>0</v>
      </c>
      <c r="AN20" s="91" t="n">
        <v>0</v>
      </c>
      <c r="AO20" s="28"/>
      <c r="AP20" s="69" t="n">
        <v>0</v>
      </c>
      <c r="AQ20" s="40" t="n">
        <v>1</v>
      </c>
      <c r="AR20" s="40" t="n">
        <v>0</v>
      </c>
      <c r="AS20" s="70" t="n">
        <v>0</v>
      </c>
      <c r="AT20" s="7"/>
    </row>
    <row r="21" customFormat="false" ht="12.75" hidden="false" customHeight="false" outlineLevel="0" collapsed="false">
      <c r="A21" s="31"/>
      <c r="B21" s="32" t="s">
        <v>42</v>
      </c>
      <c r="C21" s="7"/>
      <c r="D21" s="95" t="n">
        <v>222225</v>
      </c>
      <c r="E21" s="95" t="n">
        <v>0</v>
      </c>
      <c r="F21" s="7"/>
      <c r="G21" s="33" t="n">
        <v>0</v>
      </c>
      <c r="H21" s="95" t="n">
        <v>0</v>
      </c>
      <c r="I21" s="95" t="n">
        <v>0</v>
      </c>
      <c r="J21" s="35" t="n">
        <v>0</v>
      </c>
      <c r="K21" s="95" t="n">
        <v>0</v>
      </c>
      <c r="L21" s="95" t="n">
        <v>0</v>
      </c>
      <c r="M21" s="95" t="n">
        <v>0</v>
      </c>
      <c r="N21" s="95" t="n">
        <v>0</v>
      </c>
      <c r="O21" s="95" t="n">
        <v>0</v>
      </c>
      <c r="P21" s="95" t="n">
        <v>10500</v>
      </c>
      <c r="Q21" s="95" t="n">
        <v>0</v>
      </c>
      <c r="R21" s="95" t="n">
        <v>10000</v>
      </c>
      <c r="S21" s="95" t="n">
        <v>0</v>
      </c>
      <c r="T21" s="95" t="n">
        <v>0</v>
      </c>
      <c r="U21" s="35" t="n">
        <v>201725</v>
      </c>
      <c r="V21" s="95" t="n">
        <v>0</v>
      </c>
      <c r="W21" s="95" t="n">
        <v>0</v>
      </c>
      <c r="X21" s="95" t="n">
        <v>0</v>
      </c>
      <c r="Y21" s="96" t="n">
        <v>0</v>
      </c>
      <c r="Z21" s="7"/>
      <c r="AA21" s="96" t="n">
        <v>222225</v>
      </c>
      <c r="AB21" s="7"/>
      <c r="AC21" s="95" t="n">
        <v>0</v>
      </c>
      <c r="AD21" s="95" t="n">
        <v>0</v>
      </c>
      <c r="AE21" s="33" t="n">
        <v>10000</v>
      </c>
      <c r="AF21" s="95" t="n">
        <v>10500</v>
      </c>
      <c r="AG21" s="35" t="n">
        <v>201725</v>
      </c>
      <c r="AH21" s="33" t="n">
        <v>0</v>
      </c>
      <c r="AI21" s="35" t="n">
        <v>0</v>
      </c>
      <c r="AJ21" s="7"/>
      <c r="AK21" s="95" t="n">
        <v>0</v>
      </c>
      <c r="AL21" s="95" t="n">
        <v>222225</v>
      </c>
      <c r="AM21" s="95" t="n">
        <v>0</v>
      </c>
      <c r="AN21" s="35" t="n">
        <v>0</v>
      </c>
      <c r="AO21" s="28"/>
      <c r="AP21" s="69"/>
      <c r="AS21" s="70"/>
      <c r="AT21" s="7"/>
    </row>
    <row r="22" customFormat="false" ht="12.75" hidden="false" customHeight="false" outlineLevel="0" collapsed="false">
      <c r="A22" s="31"/>
      <c r="C22" s="7"/>
      <c r="D22" s="28"/>
      <c r="E22" s="29"/>
      <c r="F22" s="7"/>
      <c r="G22" s="90"/>
      <c r="H22" s="28"/>
      <c r="I22" s="28"/>
      <c r="J22" s="91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91"/>
      <c r="V22" s="28"/>
      <c r="W22" s="28"/>
      <c r="X22" s="28"/>
      <c r="Y22" s="92"/>
      <c r="Z22" s="7"/>
      <c r="AA22" s="92"/>
      <c r="AB22" s="7"/>
      <c r="AC22" s="29"/>
      <c r="AD22" s="29"/>
      <c r="AE22" s="93"/>
      <c r="AF22" s="29"/>
      <c r="AG22" s="94"/>
      <c r="AH22" s="93"/>
      <c r="AI22" s="94"/>
      <c r="AJ22" s="7"/>
      <c r="AK22" s="28"/>
      <c r="AL22" s="28"/>
      <c r="AM22" s="28"/>
      <c r="AN22" s="91"/>
      <c r="AO22" s="28"/>
      <c r="AP22" s="69"/>
      <c r="AS22" s="70"/>
      <c r="AT22" s="7"/>
    </row>
    <row r="23" customFormat="false" ht="12.75" hidden="false" customHeight="false" outlineLevel="0" collapsed="false">
      <c r="A23" s="30" t="s">
        <v>43</v>
      </c>
      <c r="B23" s="30"/>
      <c r="C23" s="7"/>
      <c r="D23" s="28"/>
      <c r="E23" s="29"/>
      <c r="F23" s="7"/>
      <c r="G23" s="90"/>
      <c r="H23" s="28"/>
      <c r="I23" s="28"/>
      <c r="J23" s="91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91"/>
      <c r="V23" s="28"/>
      <c r="W23" s="28"/>
      <c r="X23" s="28"/>
      <c r="Y23" s="92"/>
      <c r="Z23" s="7"/>
      <c r="AA23" s="92"/>
      <c r="AB23" s="7"/>
      <c r="AC23" s="29"/>
      <c r="AD23" s="29"/>
      <c r="AE23" s="93"/>
      <c r="AF23" s="29"/>
      <c r="AG23" s="94"/>
      <c r="AH23" s="93"/>
      <c r="AI23" s="94"/>
      <c r="AJ23" s="7"/>
      <c r="AK23" s="28"/>
      <c r="AL23" s="28"/>
      <c r="AM23" s="28"/>
      <c r="AN23" s="91"/>
      <c r="AO23" s="28"/>
      <c r="AP23" s="69"/>
      <c r="AS23" s="70"/>
      <c r="AT23" s="7"/>
    </row>
    <row r="24" customFormat="false" ht="12.75" hidden="false" customHeight="false" outlineLevel="0" collapsed="false">
      <c r="A24" s="31" t="s">
        <v>44</v>
      </c>
      <c r="B24" s="2" t="s">
        <v>45</v>
      </c>
      <c r="C24" s="7"/>
      <c r="D24" s="28" t="n">
        <v>2016</v>
      </c>
      <c r="E24" s="29" t="n">
        <v>206</v>
      </c>
      <c r="F24" s="7"/>
      <c r="G24" s="90" t="n">
        <v>1099</v>
      </c>
      <c r="H24" s="28" t="n">
        <v>0</v>
      </c>
      <c r="I24" s="28" t="n">
        <v>13</v>
      </c>
      <c r="J24" s="91" t="n">
        <v>0</v>
      </c>
      <c r="K24" s="28" t="n">
        <v>0</v>
      </c>
      <c r="L24" s="28" t="n">
        <v>0</v>
      </c>
      <c r="M24" s="28" t="n">
        <v>0</v>
      </c>
      <c r="N24" s="28" t="n">
        <v>0</v>
      </c>
      <c r="O24" s="28" t="n">
        <v>0</v>
      </c>
      <c r="P24" s="28" t="n">
        <v>0</v>
      </c>
      <c r="Q24" s="28" t="n">
        <v>0</v>
      </c>
      <c r="R24" s="28" t="n">
        <v>0</v>
      </c>
      <c r="S24" s="28" t="n">
        <v>0</v>
      </c>
      <c r="T24" s="28" t="n">
        <v>0</v>
      </c>
      <c r="U24" s="91" t="n">
        <v>698</v>
      </c>
      <c r="V24" s="28" t="n">
        <v>0</v>
      </c>
      <c r="W24" s="28" t="n">
        <v>0</v>
      </c>
      <c r="X24" s="28" t="n">
        <v>0</v>
      </c>
      <c r="Y24" s="92" t="n">
        <v>0</v>
      </c>
      <c r="Z24" s="7"/>
      <c r="AA24" s="92" t="n">
        <v>1810</v>
      </c>
      <c r="AB24" s="7"/>
      <c r="AC24" s="29" t="n">
        <v>13</v>
      </c>
      <c r="AD24" s="29" t="n">
        <v>1099</v>
      </c>
      <c r="AE24" s="93" t="n">
        <v>0</v>
      </c>
      <c r="AF24" s="29" t="n">
        <v>0</v>
      </c>
      <c r="AG24" s="94" t="n">
        <v>698</v>
      </c>
      <c r="AH24" s="93" t="n">
        <v>0</v>
      </c>
      <c r="AI24" s="94" t="n">
        <v>0</v>
      </c>
      <c r="AJ24" s="7"/>
      <c r="AK24" s="28" t="n">
        <v>1112</v>
      </c>
      <c r="AL24" s="28" t="n">
        <v>698</v>
      </c>
      <c r="AM24" s="28" t="n">
        <v>0</v>
      </c>
      <c r="AN24" s="91" t="n">
        <v>0</v>
      </c>
      <c r="AO24" s="28"/>
      <c r="AP24" s="69" t="n">
        <v>0.551587301587302</v>
      </c>
      <c r="AQ24" s="40" t="n">
        <v>0.346230158730159</v>
      </c>
      <c r="AR24" s="40" t="n">
        <v>0</v>
      </c>
      <c r="AS24" s="70" t="n">
        <v>0</v>
      </c>
      <c r="AT24" s="7"/>
    </row>
    <row r="25" customFormat="false" ht="12.75" hidden="false" customHeight="false" outlineLevel="0" collapsed="false">
      <c r="A25" s="31" t="s">
        <v>46</v>
      </c>
      <c r="B25" s="2" t="s">
        <v>47</v>
      </c>
      <c r="C25" s="7"/>
      <c r="D25" s="28" t="n">
        <v>11418</v>
      </c>
      <c r="E25" s="29" t="n">
        <v>0</v>
      </c>
      <c r="F25" s="7"/>
      <c r="G25" s="90" t="n">
        <v>0</v>
      </c>
      <c r="H25" s="28" t="n">
        <v>0</v>
      </c>
      <c r="I25" s="28" t="n">
        <v>0</v>
      </c>
      <c r="J25" s="91" t="n">
        <v>0</v>
      </c>
      <c r="K25" s="28" t="n">
        <v>0</v>
      </c>
      <c r="L25" s="28" t="n">
        <v>0</v>
      </c>
      <c r="M25" s="28" t="n">
        <v>0</v>
      </c>
      <c r="N25" s="28" t="n">
        <v>0</v>
      </c>
      <c r="O25" s="28" t="n">
        <v>0</v>
      </c>
      <c r="P25" s="28" t="n">
        <v>0</v>
      </c>
      <c r="Q25" s="28" t="n">
        <v>0</v>
      </c>
      <c r="R25" s="28" t="n">
        <v>0</v>
      </c>
      <c r="S25" s="28" t="n">
        <v>0</v>
      </c>
      <c r="T25" s="28" t="n">
        <v>0</v>
      </c>
      <c r="U25" s="91" t="n">
        <v>11418</v>
      </c>
      <c r="V25" s="28" t="n">
        <v>0</v>
      </c>
      <c r="W25" s="28" t="n">
        <v>0</v>
      </c>
      <c r="X25" s="28" t="n">
        <v>0</v>
      </c>
      <c r="Y25" s="92" t="n">
        <v>0</v>
      </c>
      <c r="Z25" s="7"/>
      <c r="AA25" s="92" t="n">
        <v>11418</v>
      </c>
      <c r="AB25" s="7"/>
      <c r="AC25" s="29" t="n">
        <v>0</v>
      </c>
      <c r="AD25" s="29" t="n">
        <v>0</v>
      </c>
      <c r="AE25" s="93" t="n">
        <v>0</v>
      </c>
      <c r="AF25" s="29" t="n">
        <v>0</v>
      </c>
      <c r="AG25" s="94" t="n">
        <v>11418</v>
      </c>
      <c r="AH25" s="93" t="n">
        <v>0</v>
      </c>
      <c r="AI25" s="94" t="n">
        <v>0</v>
      </c>
      <c r="AJ25" s="7"/>
      <c r="AK25" s="28" t="n">
        <v>0</v>
      </c>
      <c r="AL25" s="28" t="n">
        <v>11418</v>
      </c>
      <c r="AM25" s="28" t="n">
        <v>0</v>
      </c>
      <c r="AN25" s="91" t="n">
        <v>0</v>
      </c>
      <c r="AO25" s="28"/>
      <c r="AP25" s="69" t="n">
        <v>0</v>
      </c>
      <c r="AQ25" s="40" t="n">
        <v>1</v>
      </c>
      <c r="AR25" s="40" t="n">
        <v>0</v>
      </c>
      <c r="AS25" s="70" t="n">
        <v>0</v>
      </c>
      <c r="AT25" s="7"/>
    </row>
    <row r="26" customFormat="false" ht="12.75" hidden="false" customHeight="false" outlineLevel="0" collapsed="false">
      <c r="A26" s="31" t="s">
        <v>48</v>
      </c>
      <c r="B26" s="2" t="s">
        <v>49</v>
      </c>
      <c r="C26" s="7"/>
      <c r="D26" s="28" t="n">
        <v>7664</v>
      </c>
      <c r="E26" s="29" t="n">
        <v>0</v>
      </c>
      <c r="F26" s="7"/>
      <c r="G26" s="90" t="n">
        <v>0</v>
      </c>
      <c r="H26" s="28" t="n">
        <v>49</v>
      </c>
      <c r="I26" s="28" t="n">
        <v>4179</v>
      </c>
      <c r="J26" s="91" t="n">
        <v>0</v>
      </c>
      <c r="K26" s="28" t="n">
        <v>0</v>
      </c>
      <c r="L26" s="28" t="n">
        <v>0</v>
      </c>
      <c r="M26" s="28" t="n">
        <v>0</v>
      </c>
      <c r="N26" s="28" t="n">
        <v>0</v>
      </c>
      <c r="O26" s="28" t="n">
        <v>0</v>
      </c>
      <c r="P26" s="28" t="n">
        <v>0</v>
      </c>
      <c r="Q26" s="28" t="n">
        <v>0</v>
      </c>
      <c r="R26" s="28" t="n">
        <v>0</v>
      </c>
      <c r="S26" s="28" t="n">
        <v>0</v>
      </c>
      <c r="T26" s="28" t="n">
        <v>0</v>
      </c>
      <c r="U26" s="91" t="n">
        <v>3436</v>
      </c>
      <c r="V26" s="28" t="n">
        <v>0</v>
      </c>
      <c r="W26" s="28" t="n">
        <v>0</v>
      </c>
      <c r="X26" s="28" t="n">
        <v>0</v>
      </c>
      <c r="Y26" s="92" t="n">
        <v>0</v>
      </c>
      <c r="Z26" s="7"/>
      <c r="AA26" s="92" t="n">
        <v>7664</v>
      </c>
      <c r="AB26" s="7"/>
      <c r="AC26" s="29" t="n">
        <v>4228</v>
      </c>
      <c r="AD26" s="29" t="n">
        <v>0</v>
      </c>
      <c r="AE26" s="93" t="n">
        <v>0</v>
      </c>
      <c r="AF26" s="29" t="n">
        <v>0</v>
      </c>
      <c r="AG26" s="94" t="n">
        <v>3436</v>
      </c>
      <c r="AH26" s="93" t="n">
        <v>0</v>
      </c>
      <c r="AI26" s="94" t="n">
        <v>0</v>
      </c>
      <c r="AJ26" s="7"/>
      <c r="AK26" s="28" t="n">
        <v>4228</v>
      </c>
      <c r="AL26" s="28" t="n">
        <v>3436</v>
      </c>
      <c r="AM26" s="28" t="n">
        <v>0</v>
      </c>
      <c r="AN26" s="91" t="n">
        <v>0</v>
      </c>
      <c r="AO26" s="28"/>
      <c r="AP26" s="69" t="n">
        <v>0.551670146137787</v>
      </c>
      <c r="AQ26" s="40" t="n">
        <v>0.448329853862213</v>
      </c>
      <c r="AR26" s="40" t="n">
        <v>0</v>
      </c>
      <c r="AS26" s="70" t="n">
        <v>0</v>
      </c>
      <c r="AT26" s="7"/>
    </row>
    <row r="27" customFormat="false" ht="12.75" hidden="false" customHeight="false" outlineLevel="0" collapsed="false">
      <c r="A27" s="31" t="s">
        <v>50</v>
      </c>
      <c r="B27" s="2" t="s">
        <v>49</v>
      </c>
      <c r="C27" s="7"/>
      <c r="D27" s="28" t="n">
        <v>12796</v>
      </c>
      <c r="E27" s="29" t="n">
        <v>0</v>
      </c>
      <c r="F27" s="7"/>
      <c r="G27" s="90" t="n">
        <v>0</v>
      </c>
      <c r="H27" s="28" t="n">
        <v>85</v>
      </c>
      <c r="I27" s="28" t="n">
        <v>6976</v>
      </c>
      <c r="J27" s="91" t="n">
        <v>0</v>
      </c>
      <c r="K27" s="28" t="n">
        <v>0</v>
      </c>
      <c r="L27" s="28" t="n">
        <v>0</v>
      </c>
      <c r="M27" s="28" t="n">
        <v>0</v>
      </c>
      <c r="N27" s="28" t="n">
        <v>0</v>
      </c>
      <c r="O27" s="28" t="n">
        <v>0</v>
      </c>
      <c r="P27" s="28" t="n">
        <v>0</v>
      </c>
      <c r="Q27" s="28" t="n">
        <v>0</v>
      </c>
      <c r="R27" s="28" t="n">
        <v>0</v>
      </c>
      <c r="S27" s="28" t="n">
        <v>0</v>
      </c>
      <c r="T27" s="28" t="n">
        <v>0</v>
      </c>
      <c r="U27" s="91" t="n">
        <v>5735</v>
      </c>
      <c r="V27" s="28" t="n">
        <v>0</v>
      </c>
      <c r="W27" s="28" t="n">
        <v>0</v>
      </c>
      <c r="X27" s="28" t="n">
        <v>0</v>
      </c>
      <c r="Y27" s="92" t="n">
        <v>0</v>
      </c>
      <c r="Z27" s="7"/>
      <c r="AA27" s="92" t="n">
        <v>12796</v>
      </c>
      <c r="AB27" s="7"/>
      <c r="AC27" s="29" t="n">
        <v>7061</v>
      </c>
      <c r="AD27" s="29" t="n">
        <v>0</v>
      </c>
      <c r="AE27" s="93" t="n">
        <v>0</v>
      </c>
      <c r="AF27" s="29" t="n">
        <v>0</v>
      </c>
      <c r="AG27" s="94" t="n">
        <v>5735</v>
      </c>
      <c r="AH27" s="93" t="n">
        <v>0</v>
      </c>
      <c r="AI27" s="94" t="n">
        <v>0</v>
      </c>
      <c r="AJ27" s="7"/>
      <c r="AK27" s="28" t="n">
        <v>7061</v>
      </c>
      <c r="AL27" s="28" t="n">
        <v>5735</v>
      </c>
      <c r="AM27" s="28" t="n">
        <v>0</v>
      </c>
      <c r="AN27" s="91" t="n">
        <v>0</v>
      </c>
      <c r="AO27" s="28"/>
      <c r="AP27" s="69" t="n">
        <v>0.551813066583307</v>
      </c>
      <c r="AQ27" s="40" t="n">
        <v>0.448186933416693</v>
      </c>
      <c r="AR27" s="40" t="n">
        <v>0</v>
      </c>
      <c r="AS27" s="70" t="n">
        <v>0</v>
      </c>
      <c r="AT27" s="7"/>
    </row>
    <row r="28" customFormat="false" ht="12.75" hidden="false" customHeight="false" outlineLevel="0" collapsed="false">
      <c r="A28" s="31" t="s">
        <v>51</v>
      </c>
      <c r="B28" s="2" t="s">
        <v>52</v>
      </c>
      <c r="C28" s="7"/>
      <c r="D28" s="28" t="n">
        <v>11418</v>
      </c>
      <c r="E28" s="29" t="n">
        <v>0</v>
      </c>
      <c r="F28" s="7"/>
      <c r="G28" s="90" t="n">
        <v>0</v>
      </c>
      <c r="H28" s="28" t="n">
        <v>0</v>
      </c>
      <c r="I28" s="28" t="n">
        <v>0</v>
      </c>
      <c r="J28" s="91" t="n">
        <v>0</v>
      </c>
      <c r="K28" s="28" t="n">
        <v>11418</v>
      </c>
      <c r="L28" s="28" t="n">
        <v>0</v>
      </c>
      <c r="M28" s="28" t="n">
        <v>0</v>
      </c>
      <c r="N28" s="28" t="n">
        <v>0</v>
      </c>
      <c r="O28" s="28" t="n">
        <v>0</v>
      </c>
      <c r="P28" s="28" t="n">
        <v>0</v>
      </c>
      <c r="Q28" s="28" t="n">
        <v>0</v>
      </c>
      <c r="R28" s="28" t="n">
        <v>0</v>
      </c>
      <c r="S28" s="28" t="n">
        <v>0</v>
      </c>
      <c r="T28" s="28" t="n">
        <v>0</v>
      </c>
      <c r="U28" s="91" t="n">
        <v>0</v>
      </c>
      <c r="V28" s="28" t="n">
        <v>0</v>
      </c>
      <c r="W28" s="28" t="n">
        <v>0</v>
      </c>
      <c r="X28" s="28" t="n">
        <v>0</v>
      </c>
      <c r="Y28" s="92" t="n">
        <v>0</v>
      </c>
      <c r="Z28" s="7"/>
      <c r="AA28" s="92" t="n">
        <v>11418</v>
      </c>
      <c r="AB28" s="7"/>
      <c r="AC28" s="29" t="n">
        <v>0</v>
      </c>
      <c r="AD28" s="29" t="n">
        <v>0</v>
      </c>
      <c r="AE28" s="93" t="n">
        <v>0</v>
      </c>
      <c r="AF28" s="29" t="n">
        <v>11418</v>
      </c>
      <c r="AG28" s="94" t="n">
        <v>0</v>
      </c>
      <c r="AH28" s="93" t="n">
        <v>0</v>
      </c>
      <c r="AI28" s="94" t="n">
        <v>0</v>
      </c>
      <c r="AJ28" s="7"/>
      <c r="AK28" s="28" t="n">
        <v>0</v>
      </c>
      <c r="AL28" s="28" t="n">
        <v>11418</v>
      </c>
      <c r="AM28" s="28" t="n">
        <v>0</v>
      </c>
      <c r="AN28" s="91" t="n">
        <v>0</v>
      </c>
      <c r="AO28" s="28"/>
      <c r="AP28" s="69" t="n">
        <v>0</v>
      </c>
      <c r="AQ28" s="40" t="n">
        <v>1</v>
      </c>
      <c r="AR28" s="40" t="n">
        <v>0</v>
      </c>
      <c r="AS28" s="70" t="n">
        <v>0</v>
      </c>
      <c r="AT28" s="7"/>
    </row>
    <row r="29" customFormat="false" ht="12.75" hidden="false" customHeight="false" outlineLevel="0" collapsed="false">
      <c r="A29" s="31" t="s">
        <v>53</v>
      </c>
      <c r="B29" s="2" t="s">
        <v>54</v>
      </c>
      <c r="C29" s="7"/>
      <c r="D29" s="28" t="n">
        <v>3975</v>
      </c>
      <c r="E29" s="29" t="n">
        <v>0</v>
      </c>
      <c r="F29" s="7"/>
      <c r="G29" s="90" t="n">
        <v>0</v>
      </c>
      <c r="H29" s="28" t="n">
        <v>0</v>
      </c>
      <c r="I29" s="28" t="n">
        <v>0</v>
      </c>
      <c r="J29" s="91" t="n">
        <v>0</v>
      </c>
      <c r="K29" s="28" t="n">
        <v>3975</v>
      </c>
      <c r="L29" s="28" t="n">
        <v>0</v>
      </c>
      <c r="M29" s="28" t="n">
        <v>0</v>
      </c>
      <c r="N29" s="28" t="n">
        <v>0</v>
      </c>
      <c r="O29" s="28" t="n">
        <v>0</v>
      </c>
      <c r="P29" s="28" t="n">
        <v>0</v>
      </c>
      <c r="Q29" s="28" t="n">
        <v>0</v>
      </c>
      <c r="R29" s="28" t="n">
        <v>0</v>
      </c>
      <c r="S29" s="28" t="n">
        <v>0</v>
      </c>
      <c r="T29" s="28" t="n">
        <v>0</v>
      </c>
      <c r="U29" s="91" t="n">
        <v>0</v>
      </c>
      <c r="V29" s="28" t="n">
        <v>0</v>
      </c>
      <c r="W29" s="28" t="n">
        <v>0</v>
      </c>
      <c r="X29" s="28" t="n">
        <v>0</v>
      </c>
      <c r="Y29" s="92" t="n">
        <v>0</v>
      </c>
      <c r="Z29" s="7"/>
      <c r="AA29" s="92" t="n">
        <v>3975</v>
      </c>
      <c r="AB29" s="7"/>
      <c r="AC29" s="29" t="n">
        <v>0</v>
      </c>
      <c r="AD29" s="29" t="n">
        <v>0</v>
      </c>
      <c r="AE29" s="93" t="n">
        <v>0</v>
      </c>
      <c r="AF29" s="29" t="n">
        <v>3975</v>
      </c>
      <c r="AG29" s="94" t="n">
        <v>0</v>
      </c>
      <c r="AH29" s="93" t="n">
        <v>0</v>
      </c>
      <c r="AI29" s="94" t="n">
        <v>0</v>
      </c>
      <c r="AJ29" s="7"/>
      <c r="AK29" s="28" t="n">
        <v>0</v>
      </c>
      <c r="AL29" s="28" t="n">
        <v>3975</v>
      </c>
      <c r="AM29" s="28" t="n">
        <v>0</v>
      </c>
      <c r="AN29" s="91" t="n">
        <v>0</v>
      </c>
      <c r="AO29" s="28"/>
      <c r="AP29" s="69" t="n">
        <v>0</v>
      </c>
      <c r="AQ29" s="40" t="n">
        <v>1</v>
      </c>
      <c r="AR29" s="40" t="n">
        <v>0</v>
      </c>
      <c r="AS29" s="70" t="n">
        <v>0</v>
      </c>
      <c r="AT29" s="7"/>
    </row>
    <row r="30" customFormat="false" ht="12.75" hidden="false" customHeight="false" outlineLevel="0" collapsed="false">
      <c r="A30" s="31" t="s">
        <v>55</v>
      </c>
      <c r="B30" s="2" t="s">
        <v>54</v>
      </c>
      <c r="C30" s="7"/>
      <c r="D30" s="28" t="n">
        <v>11418</v>
      </c>
      <c r="E30" s="29" t="n">
        <v>0</v>
      </c>
      <c r="F30" s="7"/>
      <c r="G30" s="90" t="n">
        <v>0</v>
      </c>
      <c r="H30" s="28" t="n">
        <v>0</v>
      </c>
      <c r="I30" s="28" t="n">
        <v>0</v>
      </c>
      <c r="J30" s="91" t="n">
        <v>0</v>
      </c>
      <c r="K30" s="28" t="n">
        <v>11418</v>
      </c>
      <c r="L30" s="28" t="n">
        <v>0</v>
      </c>
      <c r="M30" s="28" t="n">
        <v>0</v>
      </c>
      <c r="N30" s="28" t="n">
        <v>0</v>
      </c>
      <c r="O30" s="28" t="n">
        <v>0</v>
      </c>
      <c r="P30" s="28" t="n">
        <v>0</v>
      </c>
      <c r="Q30" s="28" t="n">
        <v>0</v>
      </c>
      <c r="R30" s="28" t="n">
        <v>0</v>
      </c>
      <c r="S30" s="28" t="n">
        <v>0</v>
      </c>
      <c r="T30" s="28" t="n">
        <v>0</v>
      </c>
      <c r="U30" s="91" t="n">
        <v>0</v>
      </c>
      <c r="V30" s="28" t="n">
        <v>0</v>
      </c>
      <c r="W30" s="28" t="n">
        <v>0</v>
      </c>
      <c r="X30" s="28" t="n">
        <v>0</v>
      </c>
      <c r="Y30" s="92" t="n">
        <v>0</v>
      </c>
      <c r="Z30" s="7"/>
      <c r="AA30" s="92" t="n">
        <v>11418</v>
      </c>
      <c r="AB30" s="7"/>
      <c r="AC30" s="29" t="n">
        <v>0</v>
      </c>
      <c r="AD30" s="29" t="n">
        <v>0</v>
      </c>
      <c r="AE30" s="93" t="n">
        <v>0</v>
      </c>
      <c r="AF30" s="29" t="n">
        <v>11418</v>
      </c>
      <c r="AG30" s="94" t="n">
        <v>0</v>
      </c>
      <c r="AH30" s="93" t="n">
        <v>0</v>
      </c>
      <c r="AI30" s="94" t="n">
        <v>0</v>
      </c>
      <c r="AJ30" s="7"/>
      <c r="AK30" s="28" t="n">
        <v>0</v>
      </c>
      <c r="AL30" s="28" t="n">
        <v>11418</v>
      </c>
      <c r="AM30" s="28" t="n">
        <v>0</v>
      </c>
      <c r="AN30" s="91" t="n">
        <v>0</v>
      </c>
      <c r="AO30" s="28"/>
      <c r="AP30" s="69" t="n">
        <v>0</v>
      </c>
      <c r="AQ30" s="40" t="n">
        <v>1</v>
      </c>
      <c r="AR30" s="40" t="n">
        <v>0</v>
      </c>
      <c r="AS30" s="70" t="n">
        <v>0</v>
      </c>
      <c r="AT30" s="7"/>
    </row>
    <row r="31" customFormat="false" ht="12.75" hidden="false" customHeight="false" outlineLevel="0" collapsed="false">
      <c r="A31" s="31" t="s">
        <v>56</v>
      </c>
      <c r="B31" s="2" t="s">
        <v>54</v>
      </c>
      <c r="C31" s="7"/>
      <c r="D31" s="28" t="n">
        <v>3413</v>
      </c>
      <c r="E31" s="29" t="n">
        <v>0</v>
      </c>
      <c r="F31" s="7"/>
      <c r="G31" s="90" t="n">
        <v>1860</v>
      </c>
      <c r="H31" s="28" t="n">
        <v>0</v>
      </c>
      <c r="I31" s="28" t="n">
        <v>0</v>
      </c>
      <c r="J31" s="91" t="n">
        <v>0</v>
      </c>
      <c r="K31" s="28" t="n">
        <v>1553</v>
      </c>
      <c r="L31" s="28" t="n">
        <v>0</v>
      </c>
      <c r="M31" s="28" t="n">
        <v>0</v>
      </c>
      <c r="N31" s="28" t="n">
        <v>0</v>
      </c>
      <c r="O31" s="28" t="n">
        <v>0</v>
      </c>
      <c r="P31" s="28" t="n">
        <v>0</v>
      </c>
      <c r="Q31" s="28" t="n">
        <v>0</v>
      </c>
      <c r="R31" s="28" t="n">
        <v>0</v>
      </c>
      <c r="S31" s="28" t="n">
        <v>0</v>
      </c>
      <c r="T31" s="28" t="n">
        <v>0</v>
      </c>
      <c r="U31" s="91" t="n">
        <v>0</v>
      </c>
      <c r="V31" s="28" t="n">
        <v>0</v>
      </c>
      <c r="W31" s="28" t="n">
        <v>0</v>
      </c>
      <c r="X31" s="28" t="n">
        <v>0</v>
      </c>
      <c r="Y31" s="92" t="n">
        <v>0</v>
      </c>
      <c r="Z31" s="7"/>
      <c r="AA31" s="92" t="n">
        <v>3413</v>
      </c>
      <c r="AB31" s="7"/>
      <c r="AC31" s="29" t="n">
        <v>0</v>
      </c>
      <c r="AD31" s="29" t="n">
        <v>1860</v>
      </c>
      <c r="AE31" s="93" t="n">
        <v>0</v>
      </c>
      <c r="AF31" s="29" t="n">
        <v>1553</v>
      </c>
      <c r="AG31" s="94" t="n">
        <v>0</v>
      </c>
      <c r="AH31" s="93" t="n">
        <v>0</v>
      </c>
      <c r="AI31" s="94" t="n">
        <v>0</v>
      </c>
      <c r="AJ31" s="7"/>
      <c r="AK31" s="28" t="n">
        <v>1860</v>
      </c>
      <c r="AL31" s="28" t="n">
        <v>1553</v>
      </c>
      <c r="AM31" s="28" t="n">
        <v>0</v>
      </c>
      <c r="AN31" s="91" t="n">
        <v>0</v>
      </c>
      <c r="AO31" s="28"/>
      <c r="AP31" s="69" t="n">
        <v>0.544975095224143</v>
      </c>
      <c r="AQ31" s="40" t="n">
        <v>0.455024904775857</v>
      </c>
      <c r="AR31" s="40" t="n">
        <v>0</v>
      </c>
      <c r="AS31" s="70" t="n">
        <v>0</v>
      </c>
      <c r="AT31" s="7"/>
    </row>
    <row r="32" customFormat="false" ht="12.75" hidden="false" customHeight="false" outlineLevel="0" collapsed="false">
      <c r="A32" s="31" t="s">
        <v>57</v>
      </c>
      <c r="B32" s="2" t="s">
        <v>58</v>
      </c>
      <c r="C32" s="7"/>
      <c r="D32" s="28" t="n">
        <v>9580</v>
      </c>
      <c r="E32" s="29" t="n">
        <v>1873</v>
      </c>
      <c r="F32" s="7"/>
      <c r="G32" s="90" t="n">
        <v>0</v>
      </c>
      <c r="H32" s="28" t="n">
        <v>64</v>
      </c>
      <c r="I32" s="28" t="n">
        <v>5223</v>
      </c>
      <c r="J32" s="91" t="n">
        <v>0</v>
      </c>
      <c r="K32" s="28" t="n">
        <v>0</v>
      </c>
      <c r="L32" s="28" t="n">
        <v>0</v>
      </c>
      <c r="M32" s="28" t="n">
        <v>0</v>
      </c>
      <c r="N32" s="28" t="n">
        <v>0</v>
      </c>
      <c r="O32" s="28" t="n">
        <v>0</v>
      </c>
      <c r="P32" s="28" t="n">
        <v>0</v>
      </c>
      <c r="Q32" s="28" t="n">
        <v>0</v>
      </c>
      <c r="R32" s="28" t="n">
        <v>0</v>
      </c>
      <c r="S32" s="28" t="n">
        <v>585</v>
      </c>
      <c r="T32" s="28" t="n">
        <v>0</v>
      </c>
      <c r="U32" s="91" t="n">
        <v>1835</v>
      </c>
      <c r="V32" s="28" t="n">
        <v>0</v>
      </c>
      <c r="W32" s="28" t="n">
        <v>0</v>
      </c>
      <c r="X32" s="28" t="n">
        <v>0</v>
      </c>
      <c r="Y32" s="92" t="n">
        <v>0</v>
      </c>
      <c r="Z32" s="7"/>
      <c r="AA32" s="92" t="n">
        <v>7707</v>
      </c>
      <c r="AB32" s="7"/>
      <c r="AC32" s="29" t="n">
        <v>5287</v>
      </c>
      <c r="AD32" s="29" t="n">
        <v>0</v>
      </c>
      <c r="AE32" s="93" t="n">
        <v>0</v>
      </c>
      <c r="AF32" s="29" t="n">
        <v>585</v>
      </c>
      <c r="AG32" s="94" t="n">
        <v>1835</v>
      </c>
      <c r="AH32" s="93" t="n">
        <v>0</v>
      </c>
      <c r="AI32" s="94" t="n">
        <v>0</v>
      </c>
      <c r="AJ32" s="7"/>
      <c r="AK32" s="28" t="n">
        <v>5287</v>
      </c>
      <c r="AL32" s="28" t="n">
        <v>2420</v>
      </c>
      <c r="AM32" s="28" t="n">
        <v>0</v>
      </c>
      <c r="AN32" s="91" t="n">
        <v>0</v>
      </c>
      <c r="AO32" s="28"/>
      <c r="AP32" s="69" t="n">
        <v>0.551878914405011</v>
      </c>
      <c r="AQ32" s="40" t="n">
        <v>0.252609603340292</v>
      </c>
      <c r="AR32" s="40" t="n">
        <v>0</v>
      </c>
      <c r="AS32" s="70" t="n">
        <v>0</v>
      </c>
      <c r="AT32" s="7"/>
    </row>
    <row r="33" customFormat="false" ht="12.75" hidden="false" customHeight="false" outlineLevel="0" collapsed="false">
      <c r="A33" s="31" t="s">
        <v>59</v>
      </c>
      <c r="B33" s="2" t="s">
        <v>58</v>
      </c>
      <c r="C33" s="7"/>
      <c r="D33" s="28" t="n">
        <v>15995</v>
      </c>
      <c r="E33" s="29" t="n">
        <v>0</v>
      </c>
      <c r="F33" s="7"/>
      <c r="G33" s="90" t="n">
        <v>0</v>
      </c>
      <c r="H33" s="28" t="n">
        <v>0</v>
      </c>
      <c r="I33" s="28" t="n">
        <v>0</v>
      </c>
      <c r="J33" s="91" t="n">
        <v>0</v>
      </c>
      <c r="K33" s="28" t="n">
        <v>0</v>
      </c>
      <c r="L33" s="28" t="n">
        <v>0</v>
      </c>
      <c r="M33" s="28" t="n">
        <v>0</v>
      </c>
      <c r="N33" s="28" t="n">
        <v>0</v>
      </c>
      <c r="O33" s="28" t="n">
        <v>0</v>
      </c>
      <c r="P33" s="28" t="n">
        <v>0</v>
      </c>
      <c r="Q33" s="28" t="n">
        <v>0</v>
      </c>
      <c r="R33" s="28" t="n">
        <v>0</v>
      </c>
      <c r="S33" s="28" t="n">
        <v>15995</v>
      </c>
      <c r="T33" s="28" t="n">
        <v>0</v>
      </c>
      <c r="U33" s="91" t="n">
        <v>0</v>
      </c>
      <c r="V33" s="28" t="n">
        <v>0</v>
      </c>
      <c r="W33" s="28" t="n">
        <v>0</v>
      </c>
      <c r="X33" s="28" t="n">
        <v>0</v>
      </c>
      <c r="Y33" s="92" t="n">
        <v>0</v>
      </c>
      <c r="Z33" s="7"/>
      <c r="AA33" s="92" t="n">
        <v>15995</v>
      </c>
      <c r="AB33" s="7"/>
      <c r="AC33" s="29" t="n">
        <v>0</v>
      </c>
      <c r="AD33" s="29" t="n">
        <v>0</v>
      </c>
      <c r="AE33" s="93" t="n">
        <v>0</v>
      </c>
      <c r="AF33" s="29" t="n">
        <v>15995</v>
      </c>
      <c r="AG33" s="94" t="n">
        <v>0</v>
      </c>
      <c r="AH33" s="93" t="n">
        <v>0</v>
      </c>
      <c r="AI33" s="94" t="n">
        <v>0</v>
      </c>
      <c r="AJ33" s="7"/>
      <c r="AK33" s="28" t="n">
        <v>0</v>
      </c>
      <c r="AL33" s="28" t="n">
        <v>15995</v>
      </c>
      <c r="AM33" s="28" t="n">
        <v>0</v>
      </c>
      <c r="AN33" s="91" t="n">
        <v>0</v>
      </c>
      <c r="AO33" s="28"/>
      <c r="AP33" s="69" t="n">
        <v>0</v>
      </c>
      <c r="AQ33" s="40" t="n">
        <v>1</v>
      </c>
      <c r="AR33" s="40" t="n">
        <v>0</v>
      </c>
      <c r="AS33" s="70" t="n">
        <v>0</v>
      </c>
      <c r="AT33" s="7"/>
    </row>
    <row r="34" customFormat="false" ht="12.75" hidden="false" customHeight="false" outlineLevel="0" collapsed="false">
      <c r="A34" s="31" t="s">
        <v>60</v>
      </c>
      <c r="B34" s="2" t="s">
        <v>58</v>
      </c>
      <c r="C34" s="7"/>
      <c r="D34" s="28" t="n">
        <v>3413</v>
      </c>
      <c r="E34" s="29" t="n">
        <v>669</v>
      </c>
      <c r="F34" s="7"/>
      <c r="G34" s="90" t="n">
        <v>0</v>
      </c>
      <c r="H34" s="28" t="n">
        <v>22</v>
      </c>
      <c r="I34" s="28" t="n">
        <v>1860</v>
      </c>
      <c r="J34" s="91" t="n">
        <v>0</v>
      </c>
      <c r="K34" s="28" t="n">
        <v>0</v>
      </c>
      <c r="L34" s="28" t="n">
        <v>0</v>
      </c>
      <c r="M34" s="28" t="n">
        <v>0</v>
      </c>
      <c r="N34" s="28" t="n">
        <v>0</v>
      </c>
      <c r="O34" s="28" t="n">
        <v>0</v>
      </c>
      <c r="P34" s="28" t="n">
        <v>0</v>
      </c>
      <c r="Q34" s="28" t="n">
        <v>0</v>
      </c>
      <c r="R34" s="28" t="n">
        <v>0</v>
      </c>
      <c r="S34" s="28" t="n">
        <v>208</v>
      </c>
      <c r="T34" s="28" t="n">
        <v>0</v>
      </c>
      <c r="U34" s="91" t="n">
        <v>654</v>
      </c>
      <c r="V34" s="28" t="n">
        <v>0</v>
      </c>
      <c r="W34" s="28" t="n">
        <v>0</v>
      </c>
      <c r="X34" s="28" t="n">
        <v>0</v>
      </c>
      <c r="Y34" s="92" t="n">
        <v>0</v>
      </c>
      <c r="Z34" s="7"/>
      <c r="AA34" s="92" t="n">
        <v>2744</v>
      </c>
      <c r="AB34" s="7"/>
      <c r="AC34" s="29" t="n">
        <v>1882</v>
      </c>
      <c r="AD34" s="29" t="n">
        <v>0</v>
      </c>
      <c r="AE34" s="93" t="n">
        <v>0</v>
      </c>
      <c r="AF34" s="29" t="n">
        <v>208</v>
      </c>
      <c r="AG34" s="94" t="n">
        <v>654</v>
      </c>
      <c r="AH34" s="93" t="n">
        <v>0</v>
      </c>
      <c r="AI34" s="94" t="n">
        <v>0</v>
      </c>
      <c r="AJ34" s="7"/>
      <c r="AK34" s="28" t="n">
        <v>1882</v>
      </c>
      <c r="AL34" s="28" t="n">
        <v>862</v>
      </c>
      <c r="AM34" s="28" t="n">
        <v>0</v>
      </c>
      <c r="AN34" s="91" t="n">
        <v>0</v>
      </c>
      <c r="AO34" s="28"/>
      <c r="AP34" s="69" t="n">
        <v>0.551421037210665</v>
      </c>
      <c r="AQ34" s="40" t="n">
        <v>0.252563726926458</v>
      </c>
      <c r="AR34" s="40" t="n">
        <v>0</v>
      </c>
      <c r="AS34" s="70" t="n">
        <v>0</v>
      </c>
      <c r="AT34" s="7"/>
    </row>
    <row r="35" customFormat="false" ht="12.75" hidden="false" customHeight="false" outlineLevel="0" collapsed="false">
      <c r="A35" s="31" t="s">
        <v>61</v>
      </c>
      <c r="B35" s="2" t="s">
        <v>62</v>
      </c>
      <c r="C35" s="7"/>
      <c r="D35" s="28" t="n">
        <v>3975</v>
      </c>
      <c r="E35" s="29" t="n">
        <v>0</v>
      </c>
      <c r="F35" s="7"/>
      <c r="G35" s="90" t="n">
        <v>0</v>
      </c>
      <c r="H35" s="28" t="n">
        <v>0</v>
      </c>
      <c r="I35" s="28" t="n">
        <v>0</v>
      </c>
      <c r="J35" s="91" t="n">
        <v>0</v>
      </c>
      <c r="K35" s="28" t="n">
        <v>0</v>
      </c>
      <c r="L35" s="28" t="n">
        <v>0</v>
      </c>
      <c r="M35" s="28" t="n">
        <v>0</v>
      </c>
      <c r="N35" s="28" t="n">
        <v>0</v>
      </c>
      <c r="O35" s="28" t="n">
        <v>0</v>
      </c>
      <c r="P35" s="28" t="n">
        <v>0</v>
      </c>
      <c r="Q35" s="28" t="n">
        <v>0</v>
      </c>
      <c r="R35" s="28" t="n">
        <v>0</v>
      </c>
      <c r="S35" s="28" t="n">
        <v>0</v>
      </c>
      <c r="T35" s="28" t="n">
        <v>0</v>
      </c>
      <c r="U35" s="91" t="n">
        <v>3975</v>
      </c>
      <c r="V35" s="28" t="n">
        <v>0</v>
      </c>
      <c r="W35" s="28" t="n">
        <v>0</v>
      </c>
      <c r="X35" s="28" t="n">
        <v>0</v>
      </c>
      <c r="Y35" s="92" t="n">
        <v>0</v>
      </c>
      <c r="Z35" s="7"/>
      <c r="AA35" s="92" t="n">
        <v>3975</v>
      </c>
      <c r="AB35" s="7"/>
      <c r="AC35" s="29" t="n">
        <v>0</v>
      </c>
      <c r="AD35" s="29" t="n">
        <v>0</v>
      </c>
      <c r="AE35" s="93" t="n">
        <v>0</v>
      </c>
      <c r="AF35" s="29" t="n">
        <v>0</v>
      </c>
      <c r="AG35" s="94" t="n">
        <v>3975</v>
      </c>
      <c r="AH35" s="93" t="n">
        <v>0</v>
      </c>
      <c r="AI35" s="94" t="n">
        <v>0</v>
      </c>
      <c r="AJ35" s="7"/>
      <c r="AK35" s="28" t="n">
        <v>0</v>
      </c>
      <c r="AL35" s="28" t="n">
        <v>3975</v>
      </c>
      <c r="AM35" s="28" t="n">
        <v>0</v>
      </c>
      <c r="AN35" s="91" t="n">
        <v>0</v>
      </c>
      <c r="AO35" s="28"/>
      <c r="AP35" s="69" t="n">
        <v>0</v>
      </c>
      <c r="AQ35" s="40" t="n">
        <v>1</v>
      </c>
      <c r="AR35" s="40" t="n">
        <v>0</v>
      </c>
      <c r="AS35" s="70" t="n">
        <v>0</v>
      </c>
      <c r="AT35" s="7"/>
    </row>
    <row r="36" customFormat="false" ht="12.75" hidden="false" customHeight="false" outlineLevel="0" collapsed="false">
      <c r="A36" s="31" t="s">
        <v>63</v>
      </c>
      <c r="B36" s="2" t="s">
        <v>62</v>
      </c>
      <c r="C36" s="7"/>
      <c r="D36" s="28" t="n">
        <v>3033</v>
      </c>
      <c r="E36" s="29" t="n">
        <v>310</v>
      </c>
      <c r="F36" s="7"/>
      <c r="G36" s="90" t="n">
        <v>1654</v>
      </c>
      <c r="H36" s="28" t="n">
        <v>0</v>
      </c>
      <c r="I36" s="28" t="n">
        <v>19</v>
      </c>
      <c r="J36" s="91" t="n">
        <v>0</v>
      </c>
      <c r="K36" s="28" t="n">
        <v>0</v>
      </c>
      <c r="L36" s="28" t="n">
        <v>0</v>
      </c>
      <c r="M36" s="28" t="n">
        <v>0</v>
      </c>
      <c r="N36" s="28" t="n">
        <v>0</v>
      </c>
      <c r="O36" s="28" t="n">
        <v>0</v>
      </c>
      <c r="P36" s="28" t="n">
        <v>0</v>
      </c>
      <c r="Q36" s="28" t="n">
        <v>0</v>
      </c>
      <c r="R36" s="28" t="n">
        <v>0</v>
      </c>
      <c r="S36" s="28" t="n">
        <v>0</v>
      </c>
      <c r="T36" s="28" t="n">
        <v>0</v>
      </c>
      <c r="U36" s="91" t="n">
        <v>1050</v>
      </c>
      <c r="V36" s="28" t="n">
        <v>0</v>
      </c>
      <c r="W36" s="28" t="n">
        <v>0</v>
      </c>
      <c r="X36" s="28" t="n">
        <v>0</v>
      </c>
      <c r="Y36" s="92" t="n">
        <v>0</v>
      </c>
      <c r="Z36" s="7"/>
      <c r="AA36" s="92" t="n">
        <v>2723</v>
      </c>
      <c r="AB36" s="7"/>
      <c r="AC36" s="29" t="n">
        <v>19</v>
      </c>
      <c r="AD36" s="29" t="n">
        <v>1654</v>
      </c>
      <c r="AE36" s="93" t="n">
        <v>0</v>
      </c>
      <c r="AF36" s="29" t="n">
        <v>0</v>
      </c>
      <c r="AG36" s="94" t="n">
        <v>1050</v>
      </c>
      <c r="AH36" s="93" t="n">
        <v>0</v>
      </c>
      <c r="AI36" s="94" t="n">
        <v>0</v>
      </c>
      <c r="AJ36" s="7"/>
      <c r="AK36" s="28" t="n">
        <v>1673</v>
      </c>
      <c r="AL36" s="28" t="n">
        <v>1050</v>
      </c>
      <c r="AM36" s="28" t="n">
        <v>0</v>
      </c>
      <c r="AN36" s="91" t="n">
        <v>0</v>
      </c>
      <c r="AO36" s="28"/>
      <c r="AP36" s="69" t="n">
        <v>0.551599076821629</v>
      </c>
      <c r="AQ36" s="40" t="n">
        <v>0.346191889218595</v>
      </c>
      <c r="AR36" s="40" t="n">
        <v>0</v>
      </c>
      <c r="AS36" s="70" t="n">
        <v>0</v>
      </c>
      <c r="AT36" s="7"/>
    </row>
    <row r="37" customFormat="false" ht="12.75" hidden="false" customHeight="false" outlineLevel="0" collapsed="false">
      <c r="A37" s="31" t="s">
        <v>64</v>
      </c>
      <c r="B37" s="2" t="s">
        <v>65</v>
      </c>
      <c r="C37" s="7"/>
      <c r="D37" s="28" t="n">
        <v>84909</v>
      </c>
      <c r="E37" s="29" t="n">
        <v>8799</v>
      </c>
      <c r="F37" s="7"/>
      <c r="G37" s="90" t="n">
        <v>45572</v>
      </c>
      <c r="H37" s="28" t="n">
        <v>0</v>
      </c>
      <c r="I37" s="28" t="n">
        <v>574</v>
      </c>
      <c r="J37" s="91" t="n">
        <v>0</v>
      </c>
      <c r="K37" s="28" t="n">
        <v>0</v>
      </c>
      <c r="L37" s="28" t="n">
        <v>0</v>
      </c>
      <c r="M37" s="28" t="n">
        <v>0</v>
      </c>
      <c r="N37" s="28" t="n">
        <v>0</v>
      </c>
      <c r="O37" s="28" t="n">
        <v>0</v>
      </c>
      <c r="P37" s="28" t="n">
        <v>0</v>
      </c>
      <c r="Q37" s="28" t="n">
        <v>0</v>
      </c>
      <c r="R37" s="28" t="n">
        <v>0</v>
      </c>
      <c r="S37" s="28" t="n">
        <v>0</v>
      </c>
      <c r="T37" s="28" t="n">
        <v>0</v>
      </c>
      <c r="U37" s="91" t="n">
        <v>29964</v>
      </c>
      <c r="V37" s="28" t="n">
        <v>0</v>
      </c>
      <c r="W37" s="28" t="n">
        <v>0</v>
      </c>
      <c r="X37" s="28" t="n">
        <v>0</v>
      </c>
      <c r="Y37" s="92" t="n">
        <v>0</v>
      </c>
      <c r="Z37" s="7"/>
      <c r="AA37" s="92" t="n">
        <v>76110</v>
      </c>
      <c r="AB37" s="7"/>
      <c r="AC37" s="29" t="n">
        <v>574</v>
      </c>
      <c r="AD37" s="29" t="n">
        <v>45572</v>
      </c>
      <c r="AE37" s="93" t="n">
        <v>0</v>
      </c>
      <c r="AF37" s="29" t="n">
        <v>0</v>
      </c>
      <c r="AG37" s="94" t="n">
        <v>29964</v>
      </c>
      <c r="AH37" s="93" t="n">
        <v>0</v>
      </c>
      <c r="AI37" s="94" t="n">
        <v>0</v>
      </c>
      <c r="AJ37" s="7"/>
      <c r="AK37" s="28" t="n">
        <v>46146</v>
      </c>
      <c r="AL37" s="28" t="n">
        <v>29964</v>
      </c>
      <c r="AM37" s="28" t="n">
        <v>0</v>
      </c>
      <c r="AN37" s="91" t="n">
        <v>0</v>
      </c>
      <c r="AO37" s="28"/>
      <c r="AP37" s="69" t="n">
        <v>0.543475956612373</v>
      </c>
      <c r="AQ37" s="40" t="n">
        <v>0.352895452778857</v>
      </c>
      <c r="AR37" s="40" t="n">
        <v>0</v>
      </c>
      <c r="AS37" s="70" t="n">
        <v>0</v>
      </c>
      <c r="AT37" s="7"/>
    </row>
    <row r="38" customFormat="false" ht="12.75" hidden="false" customHeight="false" outlineLevel="0" collapsed="false">
      <c r="A38" s="31" t="s">
        <v>66</v>
      </c>
      <c r="B38" s="2" t="s">
        <v>65</v>
      </c>
      <c r="C38" s="7"/>
      <c r="D38" s="28" t="n">
        <v>14349</v>
      </c>
      <c r="E38" s="29" t="n">
        <v>1461</v>
      </c>
      <c r="F38" s="7"/>
      <c r="G38" s="90" t="n">
        <v>3470</v>
      </c>
      <c r="H38" s="28" t="n">
        <v>0</v>
      </c>
      <c r="I38" s="28" t="n">
        <v>4447</v>
      </c>
      <c r="J38" s="91" t="n">
        <v>0</v>
      </c>
      <c r="K38" s="28" t="n">
        <v>0</v>
      </c>
      <c r="L38" s="28" t="n">
        <v>0</v>
      </c>
      <c r="M38" s="28" t="n">
        <v>0</v>
      </c>
      <c r="N38" s="28" t="n">
        <v>0</v>
      </c>
      <c r="O38" s="28" t="n">
        <v>0</v>
      </c>
      <c r="P38" s="28" t="n">
        <v>0</v>
      </c>
      <c r="Q38" s="28" t="n">
        <v>0</v>
      </c>
      <c r="R38" s="28" t="n">
        <v>0</v>
      </c>
      <c r="S38" s="28" t="n">
        <v>0</v>
      </c>
      <c r="T38" s="28" t="n">
        <v>0</v>
      </c>
      <c r="U38" s="91" t="n">
        <v>4971</v>
      </c>
      <c r="V38" s="28" t="n">
        <v>0</v>
      </c>
      <c r="W38" s="28" t="n">
        <v>0</v>
      </c>
      <c r="X38" s="28" t="n">
        <v>0</v>
      </c>
      <c r="Y38" s="92" t="n">
        <v>0</v>
      </c>
      <c r="Z38" s="7"/>
      <c r="AA38" s="92" t="n">
        <v>12888</v>
      </c>
      <c r="AB38" s="7"/>
      <c r="AC38" s="29" t="n">
        <v>4447</v>
      </c>
      <c r="AD38" s="29" t="n">
        <v>3470</v>
      </c>
      <c r="AE38" s="93" t="n">
        <v>0</v>
      </c>
      <c r="AF38" s="29" t="n">
        <v>0</v>
      </c>
      <c r="AG38" s="94" t="n">
        <v>4971</v>
      </c>
      <c r="AH38" s="93" t="n">
        <v>0</v>
      </c>
      <c r="AI38" s="94" t="n">
        <v>0</v>
      </c>
      <c r="AJ38" s="7"/>
      <c r="AK38" s="28" t="n">
        <v>7917</v>
      </c>
      <c r="AL38" s="28" t="n">
        <v>4971</v>
      </c>
      <c r="AM38" s="28" t="n">
        <v>0</v>
      </c>
      <c r="AN38" s="91" t="n">
        <v>0</v>
      </c>
      <c r="AO38" s="28"/>
      <c r="AP38" s="69" t="n">
        <v>0.551745766255488</v>
      </c>
      <c r="AQ38" s="40" t="n">
        <v>0.346435291657955</v>
      </c>
      <c r="AR38" s="40" t="n">
        <v>0</v>
      </c>
      <c r="AS38" s="70" t="n">
        <v>0</v>
      </c>
      <c r="AT38" s="7"/>
    </row>
    <row r="39" customFormat="false" ht="12.75" hidden="false" customHeight="false" outlineLevel="0" collapsed="false">
      <c r="A39" s="31" t="s">
        <v>67</v>
      </c>
      <c r="B39" s="2" t="s">
        <v>65</v>
      </c>
      <c r="C39" s="7"/>
      <c r="D39" s="28" t="n">
        <v>38321</v>
      </c>
      <c r="E39" s="29" t="n">
        <v>3899</v>
      </c>
      <c r="F39" s="7"/>
      <c r="G39" s="90" t="n">
        <v>18288</v>
      </c>
      <c r="H39" s="28" t="n">
        <v>0</v>
      </c>
      <c r="I39" s="28" t="n">
        <v>2860</v>
      </c>
      <c r="J39" s="91" t="n">
        <v>0</v>
      </c>
      <c r="K39" s="28" t="n">
        <v>0</v>
      </c>
      <c r="L39" s="28" t="n">
        <v>0</v>
      </c>
      <c r="M39" s="28" t="n">
        <v>0</v>
      </c>
      <c r="N39" s="28" t="n">
        <v>0</v>
      </c>
      <c r="O39" s="28" t="n">
        <v>0</v>
      </c>
      <c r="P39" s="28" t="n">
        <v>0</v>
      </c>
      <c r="Q39" s="28" t="n">
        <v>0</v>
      </c>
      <c r="R39" s="28" t="n">
        <v>0</v>
      </c>
      <c r="S39" s="28" t="n">
        <v>0</v>
      </c>
      <c r="T39" s="28" t="n">
        <v>0</v>
      </c>
      <c r="U39" s="91" t="n">
        <v>13274</v>
      </c>
      <c r="V39" s="28" t="n">
        <v>0</v>
      </c>
      <c r="W39" s="28" t="n">
        <v>0</v>
      </c>
      <c r="X39" s="28" t="n">
        <v>0</v>
      </c>
      <c r="Y39" s="92" t="n">
        <v>0</v>
      </c>
      <c r="Z39" s="7"/>
      <c r="AA39" s="92" t="n">
        <v>34422</v>
      </c>
      <c r="AB39" s="7"/>
      <c r="AC39" s="29" t="n">
        <v>2860</v>
      </c>
      <c r="AD39" s="29" t="n">
        <v>18288</v>
      </c>
      <c r="AE39" s="93" t="n">
        <v>0</v>
      </c>
      <c r="AF39" s="29" t="n">
        <v>0</v>
      </c>
      <c r="AG39" s="94" t="n">
        <v>13274</v>
      </c>
      <c r="AH39" s="93" t="n">
        <v>0</v>
      </c>
      <c r="AI39" s="94" t="n">
        <v>0</v>
      </c>
      <c r="AJ39" s="7"/>
      <c r="AK39" s="28" t="n">
        <v>21148</v>
      </c>
      <c r="AL39" s="28" t="n">
        <v>13274</v>
      </c>
      <c r="AM39" s="28" t="n">
        <v>0</v>
      </c>
      <c r="AN39" s="91" t="n">
        <v>0</v>
      </c>
      <c r="AO39" s="28"/>
      <c r="AP39" s="69" t="n">
        <v>0.551864512930247</v>
      </c>
      <c r="AQ39" s="40" t="n">
        <v>0.346389707993006</v>
      </c>
      <c r="AR39" s="40" t="n">
        <v>0</v>
      </c>
      <c r="AS39" s="70" t="n">
        <v>0</v>
      </c>
      <c r="AT39" s="7"/>
    </row>
    <row r="40" customFormat="false" ht="12.75" hidden="false" customHeight="false" outlineLevel="0" collapsed="false">
      <c r="A40" s="31" t="s">
        <v>68</v>
      </c>
      <c r="B40" s="2" t="s">
        <v>65</v>
      </c>
      <c r="C40" s="7"/>
      <c r="D40" s="28" t="n">
        <v>49631</v>
      </c>
      <c r="E40" s="29" t="n">
        <v>5049</v>
      </c>
      <c r="F40" s="7"/>
      <c r="G40" s="90" t="n">
        <v>27060</v>
      </c>
      <c r="H40" s="28" t="n">
        <v>0</v>
      </c>
      <c r="I40" s="28" t="n">
        <v>330</v>
      </c>
      <c r="J40" s="91" t="n">
        <v>0</v>
      </c>
      <c r="K40" s="28" t="n">
        <v>0</v>
      </c>
      <c r="L40" s="28" t="n">
        <v>0</v>
      </c>
      <c r="M40" s="28" t="n">
        <v>0</v>
      </c>
      <c r="N40" s="28" t="n">
        <v>0</v>
      </c>
      <c r="O40" s="28" t="n">
        <v>0</v>
      </c>
      <c r="P40" s="28" t="n">
        <v>0</v>
      </c>
      <c r="Q40" s="28" t="n">
        <v>0</v>
      </c>
      <c r="R40" s="28" t="n">
        <v>0</v>
      </c>
      <c r="S40" s="28" t="n">
        <v>0</v>
      </c>
      <c r="T40" s="28" t="n">
        <v>0</v>
      </c>
      <c r="U40" s="91" t="n">
        <v>17192</v>
      </c>
      <c r="V40" s="28" t="n">
        <v>0</v>
      </c>
      <c r="W40" s="28" t="n">
        <v>0</v>
      </c>
      <c r="X40" s="28" t="n">
        <v>0</v>
      </c>
      <c r="Y40" s="92" t="n">
        <v>0</v>
      </c>
      <c r="Z40" s="7"/>
      <c r="AA40" s="92" t="n">
        <v>44582</v>
      </c>
      <c r="AB40" s="7"/>
      <c r="AC40" s="29" t="n">
        <v>330</v>
      </c>
      <c r="AD40" s="29" t="n">
        <v>27060</v>
      </c>
      <c r="AE40" s="93" t="n">
        <v>0</v>
      </c>
      <c r="AF40" s="29" t="n">
        <v>0</v>
      </c>
      <c r="AG40" s="94" t="n">
        <v>17192</v>
      </c>
      <c r="AH40" s="93" t="n">
        <v>0</v>
      </c>
      <c r="AI40" s="94" t="n">
        <v>0</v>
      </c>
      <c r="AJ40" s="7"/>
      <c r="AK40" s="28" t="n">
        <v>27390</v>
      </c>
      <c r="AL40" s="28" t="n">
        <v>17192</v>
      </c>
      <c r="AM40" s="28" t="n">
        <v>0</v>
      </c>
      <c r="AN40" s="91" t="n">
        <v>0</v>
      </c>
      <c r="AO40" s="28"/>
      <c r="AP40" s="69" t="n">
        <v>0.551872821422095</v>
      </c>
      <c r="AQ40" s="40" t="n">
        <v>0.346396405472386</v>
      </c>
      <c r="AR40" s="40" t="n">
        <v>0</v>
      </c>
      <c r="AS40" s="70" t="n">
        <v>0</v>
      </c>
      <c r="AT40" s="7"/>
    </row>
    <row r="41" customFormat="false" ht="12.75" hidden="false" customHeight="false" outlineLevel="0" collapsed="false">
      <c r="A41" s="31" t="s">
        <v>69</v>
      </c>
      <c r="B41" s="2" t="s">
        <v>70</v>
      </c>
      <c r="C41" s="7"/>
      <c r="D41" s="28" t="n">
        <v>23033</v>
      </c>
      <c r="E41" s="29" t="n">
        <v>2344</v>
      </c>
      <c r="F41" s="7"/>
      <c r="G41" s="90" t="n">
        <v>12559</v>
      </c>
      <c r="H41" s="28" t="n">
        <v>0</v>
      </c>
      <c r="I41" s="28" t="n">
        <v>153</v>
      </c>
      <c r="J41" s="91" t="n">
        <v>0</v>
      </c>
      <c r="K41" s="28" t="n">
        <v>0</v>
      </c>
      <c r="L41" s="28" t="n">
        <v>0</v>
      </c>
      <c r="M41" s="28" t="n">
        <v>0</v>
      </c>
      <c r="N41" s="28" t="n">
        <v>0</v>
      </c>
      <c r="O41" s="28" t="n">
        <v>0</v>
      </c>
      <c r="P41" s="28" t="n">
        <v>0</v>
      </c>
      <c r="Q41" s="28" t="n">
        <v>0</v>
      </c>
      <c r="R41" s="28" t="n">
        <v>0</v>
      </c>
      <c r="S41" s="28" t="n">
        <v>0</v>
      </c>
      <c r="T41" s="28" t="n">
        <v>0</v>
      </c>
      <c r="U41" s="91" t="n">
        <v>7977</v>
      </c>
      <c r="V41" s="28" t="n">
        <v>0</v>
      </c>
      <c r="W41" s="28" t="n">
        <v>0</v>
      </c>
      <c r="X41" s="28" t="n">
        <v>0</v>
      </c>
      <c r="Y41" s="92" t="n">
        <v>0</v>
      </c>
      <c r="Z41" s="7"/>
      <c r="AA41" s="92" t="n">
        <v>20689</v>
      </c>
      <c r="AB41" s="7"/>
      <c r="AC41" s="29" t="n">
        <v>153</v>
      </c>
      <c r="AD41" s="29" t="n">
        <v>12559</v>
      </c>
      <c r="AE41" s="93" t="n">
        <v>0</v>
      </c>
      <c r="AF41" s="29" t="n">
        <v>0</v>
      </c>
      <c r="AG41" s="94" t="n">
        <v>7977</v>
      </c>
      <c r="AH41" s="93" t="n">
        <v>0</v>
      </c>
      <c r="AI41" s="94" t="n">
        <v>0</v>
      </c>
      <c r="AJ41" s="7"/>
      <c r="AK41" s="28" t="n">
        <v>12712</v>
      </c>
      <c r="AL41" s="28" t="n">
        <v>7977</v>
      </c>
      <c r="AM41" s="28" t="n">
        <v>0</v>
      </c>
      <c r="AN41" s="91" t="n">
        <v>0</v>
      </c>
      <c r="AO41" s="28"/>
      <c r="AP41" s="69" t="n">
        <v>0.551903790214041</v>
      </c>
      <c r="AQ41" s="40" t="n">
        <v>0.346329179872357</v>
      </c>
      <c r="AR41" s="40" t="n">
        <v>0</v>
      </c>
      <c r="AS41" s="70" t="n">
        <v>0</v>
      </c>
      <c r="AT41" s="7"/>
    </row>
    <row r="42" customFormat="false" ht="12.75" hidden="false" customHeight="false" outlineLevel="0" collapsed="false">
      <c r="A42" s="31" t="s">
        <v>71</v>
      </c>
      <c r="B42" s="2" t="s">
        <v>70</v>
      </c>
      <c r="C42" s="7"/>
      <c r="D42" s="28" t="n">
        <v>13795</v>
      </c>
      <c r="E42" s="29" t="n">
        <v>1404</v>
      </c>
      <c r="F42" s="7"/>
      <c r="G42" s="90" t="n">
        <v>7522</v>
      </c>
      <c r="H42" s="28" t="n">
        <v>0</v>
      </c>
      <c r="I42" s="28" t="n">
        <v>92</v>
      </c>
      <c r="J42" s="91" t="n">
        <v>0</v>
      </c>
      <c r="K42" s="28" t="n">
        <v>0</v>
      </c>
      <c r="L42" s="28" t="n">
        <v>0</v>
      </c>
      <c r="M42" s="28" t="n">
        <v>0</v>
      </c>
      <c r="N42" s="28" t="n">
        <v>0</v>
      </c>
      <c r="O42" s="28" t="n">
        <v>0</v>
      </c>
      <c r="P42" s="28" t="n">
        <v>0</v>
      </c>
      <c r="Q42" s="28" t="n">
        <v>0</v>
      </c>
      <c r="R42" s="28" t="n">
        <v>0</v>
      </c>
      <c r="S42" s="28" t="n">
        <v>0</v>
      </c>
      <c r="T42" s="28" t="n">
        <v>0</v>
      </c>
      <c r="U42" s="91" t="n">
        <v>4777</v>
      </c>
      <c r="V42" s="28" t="n">
        <v>0</v>
      </c>
      <c r="W42" s="28" t="n">
        <v>0</v>
      </c>
      <c r="X42" s="28" t="n">
        <v>0</v>
      </c>
      <c r="Y42" s="92" t="n">
        <v>0</v>
      </c>
      <c r="Z42" s="7"/>
      <c r="AA42" s="92" t="n">
        <v>12391</v>
      </c>
      <c r="AB42" s="7"/>
      <c r="AC42" s="29" t="n">
        <v>92</v>
      </c>
      <c r="AD42" s="29" t="n">
        <v>7522</v>
      </c>
      <c r="AE42" s="93" t="n">
        <v>0</v>
      </c>
      <c r="AF42" s="29" t="n">
        <v>0</v>
      </c>
      <c r="AG42" s="94" t="n">
        <v>4777</v>
      </c>
      <c r="AH42" s="93" t="n">
        <v>0</v>
      </c>
      <c r="AI42" s="94" t="n">
        <v>0</v>
      </c>
      <c r="AJ42" s="7"/>
      <c r="AK42" s="28" t="n">
        <v>7614</v>
      </c>
      <c r="AL42" s="28" t="n">
        <v>4777</v>
      </c>
      <c r="AM42" s="28" t="n">
        <v>0</v>
      </c>
      <c r="AN42" s="91" t="n">
        <v>0</v>
      </c>
      <c r="AO42" s="28"/>
      <c r="AP42" s="69" t="n">
        <v>0.551939108372599</v>
      </c>
      <c r="AQ42" s="40" t="n">
        <v>0.346284885828199</v>
      </c>
      <c r="AR42" s="40" t="n">
        <v>0</v>
      </c>
      <c r="AS42" s="70" t="n">
        <v>0</v>
      </c>
      <c r="AT42" s="7"/>
    </row>
    <row r="43" customFormat="false" ht="12.75" hidden="false" customHeight="false" outlineLevel="0" collapsed="false">
      <c r="A43" s="31" t="s">
        <v>72</v>
      </c>
      <c r="B43" s="2" t="s">
        <v>73</v>
      </c>
      <c r="C43" s="7"/>
      <c r="D43" s="28" t="n">
        <v>11418</v>
      </c>
      <c r="E43" s="29" t="n">
        <v>0</v>
      </c>
      <c r="F43" s="7"/>
      <c r="G43" s="90" t="n">
        <v>0</v>
      </c>
      <c r="H43" s="28" t="n">
        <v>0</v>
      </c>
      <c r="I43" s="28" t="n">
        <v>0</v>
      </c>
      <c r="J43" s="91" t="n">
        <v>0</v>
      </c>
      <c r="K43" s="28" t="n">
        <v>0</v>
      </c>
      <c r="L43" s="28" t="n">
        <v>11418</v>
      </c>
      <c r="M43" s="28" t="n">
        <v>0</v>
      </c>
      <c r="N43" s="28" t="n">
        <v>0</v>
      </c>
      <c r="O43" s="28" t="n">
        <v>0</v>
      </c>
      <c r="P43" s="28" t="n">
        <v>0</v>
      </c>
      <c r="Q43" s="28" t="n">
        <v>0</v>
      </c>
      <c r="R43" s="28" t="n">
        <v>0</v>
      </c>
      <c r="S43" s="28" t="n">
        <v>0</v>
      </c>
      <c r="T43" s="28" t="n">
        <v>0</v>
      </c>
      <c r="U43" s="91" t="n">
        <v>0</v>
      </c>
      <c r="V43" s="28" t="n">
        <v>0</v>
      </c>
      <c r="W43" s="28" t="n">
        <v>0</v>
      </c>
      <c r="X43" s="28" t="n">
        <v>0</v>
      </c>
      <c r="Y43" s="92" t="n">
        <v>0</v>
      </c>
      <c r="Z43" s="7"/>
      <c r="AA43" s="92" t="n">
        <v>11418</v>
      </c>
      <c r="AB43" s="7"/>
      <c r="AC43" s="29" t="n">
        <v>0</v>
      </c>
      <c r="AD43" s="29" t="n">
        <v>0</v>
      </c>
      <c r="AE43" s="93" t="n">
        <v>0</v>
      </c>
      <c r="AF43" s="29" t="n">
        <v>11418</v>
      </c>
      <c r="AG43" s="94" t="n">
        <v>0</v>
      </c>
      <c r="AH43" s="93" t="n">
        <v>0</v>
      </c>
      <c r="AI43" s="94" t="n">
        <v>0</v>
      </c>
      <c r="AJ43" s="7"/>
      <c r="AK43" s="28" t="n">
        <v>0</v>
      </c>
      <c r="AL43" s="28" t="n">
        <v>11418</v>
      </c>
      <c r="AM43" s="28" t="n">
        <v>0</v>
      </c>
      <c r="AN43" s="91" t="n">
        <v>0</v>
      </c>
      <c r="AO43" s="28"/>
      <c r="AP43" s="69" t="n">
        <v>0</v>
      </c>
      <c r="AQ43" s="40" t="n">
        <v>1</v>
      </c>
      <c r="AR43" s="40" t="n">
        <v>0</v>
      </c>
      <c r="AS43" s="70" t="n">
        <v>0</v>
      </c>
      <c r="AT43" s="7"/>
    </row>
    <row r="44" customFormat="false" ht="12.75" hidden="false" customHeight="false" outlineLevel="0" collapsed="false">
      <c r="A44" s="31" t="s">
        <v>74</v>
      </c>
      <c r="B44" s="2" t="s">
        <v>73</v>
      </c>
      <c r="C44" s="7"/>
      <c r="D44" s="28" t="n">
        <v>3413</v>
      </c>
      <c r="E44" s="29" t="n">
        <v>1531</v>
      </c>
      <c r="F44" s="7"/>
      <c r="G44" s="90" t="n">
        <v>0</v>
      </c>
      <c r="H44" s="28" t="n">
        <v>22</v>
      </c>
      <c r="I44" s="28" t="n">
        <v>1860</v>
      </c>
      <c r="J44" s="91" t="n">
        <v>0</v>
      </c>
      <c r="K44" s="28" t="n">
        <v>0</v>
      </c>
      <c r="L44" s="28" t="n">
        <v>0</v>
      </c>
      <c r="M44" s="28" t="n">
        <v>0</v>
      </c>
      <c r="N44" s="28" t="n">
        <v>0</v>
      </c>
      <c r="O44" s="28" t="n">
        <v>0</v>
      </c>
      <c r="P44" s="28" t="n">
        <v>0</v>
      </c>
      <c r="Q44" s="28" t="n">
        <v>0</v>
      </c>
      <c r="R44" s="28" t="n">
        <v>0</v>
      </c>
      <c r="S44" s="28" t="n">
        <v>0</v>
      </c>
      <c r="T44" s="28" t="n">
        <v>0</v>
      </c>
      <c r="U44" s="91" t="n">
        <v>0</v>
      </c>
      <c r="V44" s="28" t="n">
        <v>0</v>
      </c>
      <c r="W44" s="28" t="n">
        <v>0</v>
      </c>
      <c r="X44" s="28" t="n">
        <v>0</v>
      </c>
      <c r="Y44" s="92" t="n">
        <v>0</v>
      </c>
      <c r="Z44" s="7"/>
      <c r="AA44" s="92" t="n">
        <v>1882</v>
      </c>
      <c r="AB44" s="7"/>
      <c r="AC44" s="29" t="n">
        <v>1882</v>
      </c>
      <c r="AD44" s="29" t="n">
        <v>0</v>
      </c>
      <c r="AE44" s="93" t="n">
        <v>0</v>
      </c>
      <c r="AF44" s="29" t="n">
        <v>0</v>
      </c>
      <c r="AG44" s="94" t="n">
        <v>0</v>
      </c>
      <c r="AH44" s="93" t="n">
        <v>0</v>
      </c>
      <c r="AI44" s="94" t="n">
        <v>0</v>
      </c>
      <c r="AJ44" s="7"/>
      <c r="AK44" s="28" t="n">
        <v>1882</v>
      </c>
      <c r="AL44" s="28" t="n">
        <v>0</v>
      </c>
      <c r="AM44" s="28" t="n">
        <v>0</v>
      </c>
      <c r="AN44" s="91" t="n">
        <v>0</v>
      </c>
      <c r="AO44" s="28"/>
      <c r="AP44" s="69" t="n">
        <v>0.551421037210665</v>
      </c>
      <c r="AQ44" s="40" t="n">
        <v>0</v>
      </c>
      <c r="AR44" s="40" t="n">
        <v>0</v>
      </c>
      <c r="AS44" s="70" t="n">
        <v>0</v>
      </c>
      <c r="AT44" s="7"/>
    </row>
    <row r="45" customFormat="false" ht="12.75" hidden="false" customHeight="false" outlineLevel="0" collapsed="false">
      <c r="A45" s="31" t="s">
        <v>75</v>
      </c>
      <c r="B45" s="2" t="s">
        <v>76</v>
      </c>
      <c r="C45" s="7"/>
      <c r="D45" s="28" t="n">
        <v>3413</v>
      </c>
      <c r="E45" s="29" t="n">
        <v>0</v>
      </c>
      <c r="F45" s="7"/>
      <c r="G45" s="90" t="n">
        <v>1861</v>
      </c>
      <c r="H45" s="28" t="n">
        <v>0</v>
      </c>
      <c r="I45" s="28" t="n">
        <v>0</v>
      </c>
      <c r="J45" s="91" t="n">
        <v>20</v>
      </c>
      <c r="K45" s="28" t="n">
        <v>1531</v>
      </c>
      <c r="L45" s="28" t="n">
        <v>0</v>
      </c>
      <c r="M45" s="28" t="n">
        <v>0</v>
      </c>
      <c r="N45" s="28" t="n">
        <v>0</v>
      </c>
      <c r="O45" s="28" t="n">
        <v>0</v>
      </c>
      <c r="P45" s="28" t="n">
        <v>0</v>
      </c>
      <c r="Q45" s="28" t="n">
        <v>0</v>
      </c>
      <c r="R45" s="28" t="n">
        <v>0</v>
      </c>
      <c r="S45" s="28" t="n">
        <v>0</v>
      </c>
      <c r="T45" s="28" t="n">
        <v>0</v>
      </c>
      <c r="U45" s="91" t="n">
        <v>1</v>
      </c>
      <c r="V45" s="28" t="n">
        <v>0</v>
      </c>
      <c r="W45" s="28" t="n">
        <v>0</v>
      </c>
      <c r="X45" s="28" t="n">
        <v>0</v>
      </c>
      <c r="Y45" s="92" t="n">
        <v>0</v>
      </c>
      <c r="Z45" s="7"/>
      <c r="AA45" s="92" t="n">
        <v>3413</v>
      </c>
      <c r="AB45" s="7"/>
      <c r="AC45" s="29" t="n">
        <v>0</v>
      </c>
      <c r="AD45" s="29" t="n">
        <v>1881</v>
      </c>
      <c r="AE45" s="93" t="n">
        <v>0</v>
      </c>
      <c r="AF45" s="29" t="n">
        <v>1531</v>
      </c>
      <c r="AG45" s="94" t="n">
        <v>1</v>
      </c>
      <c r="AH45" s="93" t="n">
        <v>0</v>
      </c>
      <c r="AI45" s="94" t="n">
        <v>0</v>
      </c>
      <c r="AJ45" s="7"/>
      <c r="AK45" s="28" t="n">
        <v>1881</v>
      </c>
      <c r="AL45" s="28" t="n">
        <v>1532</v>
      </c>
      <c r="AM45" s="28" t="n">
        <v>0</v>
      </c>
      <c r="AN45" s="91" t="n">
        <v>0</v>
      </c>
      <c r="AO45" s="28"/>
      <c r="AP45" s="69" t="n">
        <v>0.551128039847641</v>
      </c>
      <c r="AQ45" s="40" t="n">
        <v>0.448871960152359</v>
      </c>
      <c r="AR45" s="40" t="n">
        <v>0</v>
      </c>
      <c r="AS45" s="70" t="n">
        <v>0</v>
      </c>
      <c r="AT45" s="7"/>
    </row>
    <row r="46" customFormat="false" ht="12.75" hidden="false" customHeight="false" outlineLevel="0" collapsed="false">
      <c r="A46" s="31" t="s">
        <v>77</v>
      </c>
      <c r="B46" s="2" t="s">
        <v>76</v>
      </c>
      <c r="C46" s="7"/>
      <c r="D46" s="28" t="n">
        <v>3975</v>
      </c>
      <c r="E46" s="29" t="n">
        <v>0</v>
      </c>
      <c r="F46" s="7"/>
      <c r="G46" s="90" t="n">
        <v>0</v>
      </c>
      <c r="H46" s="28" t="n">
        <v>0</v>
      </c>
      <c r="I46" s="28" t="n">
        <v>0</v>
      </c>
      <c r="J46" s="91" t="n">
        <v>0</v>
      </c>
      <c r="K46" s="28" t="n">
        <v>3975</v>
      </c>
      <c r="L46" s="28" t="n">
        <v>0</v>
      </c>
      <c r="M46" s="28" t="n">
        <v>0</v>
      </c>
      <c r="N46" s="28" t="n">
        <v>0</v>
      </c>
      <c r="O46" s="28" t="n">
        <v>0</v>
      </c>
      <c r="P46" s="28" t="n">
        <v>0</v>
      </c>
      <c r="Q46" s="28" t="n">
        <v>0</v>
      </c>
      <c r="R46" s="28" t="n">
        <v>0</v>
      </c>
      <c r="S46" s="28" t="n">
        <v>0</v>
      </c>
      <c r="T46" s="28" t="n">
        <v>0</v>
      </c>
      <c r="U46" s="91" t="n">
        <v>0</v>
      </c>
      <c r="V46" s="28" t="n">
        <v>0</v>
      </c>
      <c r="W46" s="28" t="n">
        <v>0</v>
      </c>
      <c r="X46" s="28" t="n">
        <v>0</v>
      </c>
      <c r="Y46" s="92" t="n">
        <v>0</v>
      </c>
      <c r="Z46" s="7"/>
      <c r="AA46" s="92" t="n">
        <v>3975</v>
      </c>
      <c r="AB46" s="7"/>
      <c r="AC46" s="29" t="n">
        <v>0</v>
      </c>
      <c r="AD46" s="29" t="n">
        <v>0</v>
      </c>
      <c r="AE46" s="93" t="n">
        <v>0</v>
      </c>
      <c r="AF46" s="29" t="n">
        <v>3975</v>
      </c>
      <c r="AG46" s="94" t="n">
        <v>0</v>
      </c>
      <c r="AH46" s="93" t="n">
        <v>0</v>
      </c>
      <c r="AI46" s="94" t="n">
        <v>0</v>
      </c>
      <c r="AJ46" s="7"/>
      <c r="AK46" s="28" t="n">
        <v>0</v>
      </c>
      <c r="AL46" s="28" t="n">
        <v>3975</v>
      </c>
      <c r="AM46" s="28" t="n">
        <v>0</v>
      </c>
      <c r="AN46" s="91" t="n">
        <v>0</v>
      </c>
      <c r="AO46" s="28"/>
      <c r="AP46" s="69" t="n">
        <v>0</v>
      </c>
      <c r="AQ46" s="40" t="n">
        <v>1</v>
      </c>
      <c r="AR46" s="40" t="n">
        <v>0</v>
      </c>
      <c r="AS46" s="70" t="n">
        <v>0</v>
      </c>
      <c r="AT46" s="7"/>
    </row>
    <row r="47" customFormat="false" ht="12.75" hidden="false" customHeight="false" outlineLevel="0" collapsed="false">
      <c r="A47" s="31" t="s">
        <v>78</v>
      </c>
      <c r="B47" s="2" t="s">
        <v>79</v>
      </c>
      <c r="C47" s="7"/>
      <c r="D47" s="28" t="n">
        <v>6820</v>
      </c>
      <c r="E47" s="29" t="n">
        <v>0</v>
      </c>
      <c r="F47" s="7"/>
      <c r="G47" s="90" t="n">
        <v>0</v>
      </c>
      <c r="H47" s="28" t="n">
        <v>0</v>
      </c>
      <c r="I47" s="28" t="n">
        <v>0</v>
      </c>
      <c r="J47" s="91" t="n">
        <v>0</v>
      </c>
      <c r="K47" s="28" t="n">
        <v>6820</v>
      </c>
      <c r="L47" s="28" t="n">
        <v>0</v>
      </c>
      <c r="M47" s="28" t="n">
        <v>0</v>
      </c>
      <c r="N47" s="28" t="n">
        <v>0</v>
      </c>
      <c r="O47" s="28" t="n">
        <v>0</v>
      </c>
      <c r="P47" s="28" t="n">
        <v>0</v>
      </c>
      <c r="Q47" s="28" t="n">
        <v>0</v>
      </c>
      <c r="R47" s="28" t="n">
        <v>0</v>
      </c>
      <c r="S47" s="28" t="n">
        <v>0</v>
      </c>
      <c r="T47" s="28" t="n">
        <v>0</v>
      </c>
      <c r="U47" s="91" t="n">
        <v>0</v>
      </c>
      <c r="V47" s="28" t="n">
        <v>0</v>
      </c>
      <c r="W47" s="28" t="n">
        <v>0</v>
      </c>
      <c r="X47" s="28" t="n">
        <v>0</v>
      </c>
      <c r="Y47" s="92" t="n">
        <v>0</v>
      </c>
      <c r="Z47" s="7"/>
      <c r="AA47" s="92" t="n">
        <v>6820</v>
      </c>
      <c r="AB47" s="7"/>
      <c r="AC47" s="29" t="n">
        <v>0</v>
      </c>
      <c r="AD47" s="29" t="n">
        <v>0</v>
      </c>
      <c r="AE47" s="93" t="n">
        <v>0</v>
      </c>
      <c r="AF47" s="29" t="n">
        <v>6820</v>
      </c>
      <c r="AG47" s="94" t="n">
        <v>0</v>
      </c>
      <c r="AH47" s="93" t="n">
        <v>0</v>
      </c>
      <c r="AI47" s="94" t="n">
        <v>0</v>
      </c>
      <c r="AJ47" s="7"/>
      <c r="AK47" s="28" t="n">
        <v>0</v>
      </c>
      <c r="AL47" s="28" t="n">
        <v>6820</v>
      </c>
      <c r="AM47" s="28" t="n">
        <v>0</v>
      </c>
      <c r="AN47" s="91" t="n">
        <v>0</v>
      </c>
      <c r="AO47" s="28"/>
      <c r="AP47" s="69" t="n">
        <v>0</v>
      </c>
      <c r="AQ47" s="40" t="n">
        <v>1</v>
      </c>
      <c r="AR47" s="40" t="n">
        <v>0</v>
      </c>
      <c r="AS47" s="70" t="n">
        <v>0</v>
      </c>
      <c r="AT47" s="7"/>
    </row>
    <row r="48" customFormat="false" ht="12.75" hidden="false" customHeight="false" outlineLevel="0" collapsed="false">
      <c r="A48" s="31" t="s">
        <v>80</v>
      </c>
      <c r="B48" s="2" t="s">
        <v>79</v>
      </c>
      <c r="C48" s="7"/>
      <c r="D48" s="28" t="n">
        <v>13948</v>
      </c>
      <c r="E48" s="29" t="n">
        <v>0</v>
      </c>
      <c r="F48" s="7"/>
      <c r="G48" s="90" t="n">
        <v>0</v>
      </c>
      <c r="H48" s="28" t="n">
        <v>0</v>
      </c>
      <c r="I48" s="28" t="n">
        <v>0</v>
      </c>
      <c r="J48" s="91" t="n">
        <v>0</v>
      </c>
      <c r="K48" s="28" t="n">
        <v>13948</v>
      </c>
      <c r="L48" s="28" t="n">
        <v>0</v>
      </c>
      <c r="M48" s="28" t="n">
        <v>0</v>
      </c>
      <c r="N48" s="28" t="n">
        <v>0</v>
      </c>
      <c r="O48" s="28" t="n">
        <v>0</v>
      </c>
      <c r="P48" s="28" t="n">
        <v>0</v>
      </c>
      <c r="Q48" s="28" t="n">
        <v>0</v>
      </c>
      <c r="R48" s="28" t="n">
        <v>0</v>
      </c>
      <c r="S48" s="28" t="n">
        <v>0</v>
      </c>
      <c r="T48" s="28" t="n">
        <v>0</v>
      </c>
      <c r="U48" s="91" t="n">
        <v>0</v>
      </c>
      <c r="V48" s="28" t="n">
        <v>0</v>
      </c>
      <c r="W48" s="28" t="n">
        <v>0</v>
      </c>
      <c r="X48" s="28" t="n">
        <v>0</v>
      </c>
      <c r="Y48" s="92" t="n">
        <v>0</v>
      </c>
      <c r="Z48" s="7"/>
      <c r="AA48" s="92" t="n">
        <v>13948</v>
      </c>
      <c r="AB48" s="7"/>
      <c r="AC48" s="29" t="n">
        <v>0</v>
      </c>
      <c r="AD48" s="29" t="n">
        <v>0</v>
      </c>
      <c r="AE48" s="93" t="n">
        <v>0</v>
      </c>
      <c r="AF48" s="29" t="n">
        <v>13948</v>
      </c>
      <c r="AG48" s="94" t="n">
        <v>0</v>
      </c>
      <c r="AH48" s="93" t="n">
        <v>0</v>
      </c>
      <c r="AI48" s="94" t="n">
        <v>0</v>
      </c>
      <c r="AJ48" s="7"/>
      <c r="AK48" s="28" t="n">
        <v>0</v>
      </c>
      <c r="AL48" s="28" t="n">
        <v>13948</v>
      </c>
      <c r="AM48" s="28" t="n">
        <v>0</v>
      </c>
      <c r="AN48" s="91" t="n">
        <v>0</v>
      </c>
      <c r="AO48" s="28"/>
      <c r="AP48" s="69" t="n">
        <v>0</v>
      </c>
      <c r="AQ48" s="40" t="n">
        <v>1</v>
      </c>
      <c r="AR48" s="40" t="n">
        <v>0</v>
      </c>
      <c r="AS48" s="70" t="n">
        <v>0</v>
      </c>
      <c r="AT48" s="7"/>
    </row>
    <row r="49" customFormat="false" ht="12.75" hidden="false" customHeight="false" outlineLevel="0" collapsed="false">
      <c r="A49" s="31" t="s">
        <v>81</v>
      </c>
      <c r="B49" s="2" t="s">
        <v>79</v>
      </c>
      <c r="C49" s="7"/>
      <c r="D49" s="28" t="n">
        <v>40403</v>
      </c>
      <c r="E49" s="29" t="n">
        <v>0</v>
      </c>
      <c r="F49" s="7"/>
      <c r="G49" s="90" t="n">
        <v>0</v>
      </c>
      <c r="H49" s="28" t="n">
        <v>0</v>
      </c>
      <c r="I49" s="28" t="n">
        <v>0</v>
      </c>
      <c r="J49" s="91" t="n">
        <v>0</v>
      </c>
      <c r="K49" s="28" t="n">
        <v>40403</v>
      </c>
      <c r="L49" s="28" t="n">
        <v>0</v>
      </c>
      <c r="M49" s="28" t="n">
        <v>0</v>
      </c>
      <c r="N49" s="28" t="n">
        <v>0</v>
      </c>
      <c r="O49" s="28" t="n">
        <v>0</v>
      </c>
      <c r="P49" s="28" t="n">
        <v>0</v>
      </c>
      <c r="Q49" s="28" t="n">
        <v>0</v>
      </c>
      <c r="R49" s="28" t="n">
        <v>0</v>
      </c>
      <c r="S49" s="28" t="n">
        <v>0</v>
      </c>
      <c r="T49" s="28" t="n">
        <v>0</v>
      </c>
      <c r="U49" s="91" t="n">
        <v>0</v>
      </c>
      <c r="V49" s="28" t="n">
        <v>0</v>
      </c>
      <c r="W49" s="28" t="n">
        <v>0</v>
      </c>
      <c r="X49" s="28" t="n">
        <v>0</v>
      </c>
      <c r="Y49" s="92" t="n">
        <v>0</v>
      </c>
      <c r="Z49" s="7"/>
      <c r="AA49" s="92" t="n">
        <v>40403</v>
      </c>
      <c r="AB49" s="7"/>
      <c r="AC49" s="29" t="n">
        <v>0</v>
      </c>
      <c r="AD49" s="29" t="n">
        <v>0</v>
      </c>
      <c r="AE49" s="93" t="n">
        <v>0</v>
      </c>
      <c r="AF49" s="29" t="n">
        <v>40403</v>
      </c>
      <c r="AG49" s="94" t="n">
        <v>0</v>
      </c>
      <c r="AH49" s="93" t="n">
        <v>0</v>
      </c>
      <c r="AI49" s="94" t="n">
        <v>0</v>
      </c>
      <c r="AJ49" s="7"/>
      <c r="AK49" s="28" t="n">
        <v>0</v>
      </c>
      <c r="AL49" s="28" t="n">
        <v>40403</v>
      </c>
      <c r="AM49" s="28" t="n">
        <v>0</v>
      </c>
      <c r="AN49" s="91" t="n">
        <v>0</v>
      </c>
      <c r="AO49" s="28"/>
      <c r="AP49" s="69" t="n">
        <v>0</v>
      </c>
      <c r="AQ49" s="40" t="n">
        <v>1</v>
      </c>
      <c r="AR49" s="40" t="n">
        <v>0</v>
      </c>
      <c r="AS49" s="70" t="n">
        <v>0</v>
      </c>
      <c r="AT49" s="7"/>
    </row>
    <row r="50" customFormat="false" ht="12.75" hidden="false" customHeight="false" outlineLevel="0" collapsed="false">
      <c r="A50" s="31" t="s">
        <v>82</v>
      </c>
      <c r="B50" s="2" t="s">
        <v>79</v>
      </c>
      <c r="C50" s="7"/>
      <c r="D50" s="28" t="n">
        <v>100000</v>
      </c>
      <c r="E50" s="29" t="n">
        <v>0</v>
      </c>
      <c r="F50" s="7"/>
      <c r="G50" s="90" t="n">
        <v>54524</v>
      </c>
      <c r="H50" s="28" t="n">
        <v>0</v>
      </c>
      <c r="I50" s="28" t="n">
        <v>0</v>
      </c>
      <c r="J50" s="91" t="n">
        <v>665</v>
      </c>
      <c r="K50" s="28" t="n">
        <v>44811</v>
      </c>
      <c r="L50" s="28" t="n">
        <v>0</v>
      </c>
      <c r="M50" s="28" t="n">
        <v>0</v>
      </c>
      <c r="N50" s="28" t="n">
        <v>0</v>
      </c>
      <c r="O50" s="28" t="n">
        <v>0</v>
      </c>
      <c r="P50" s="28" t="n">
        <v>0</v>
      </c>
      <c r="Q50" s="28" t="n">
        <v>0</v>
      </c>
      <c r="R50" s="28" t="n">
        <v>0</v>
      </c>
      <c r="S50" s="28" t="n">
        <v>0</v>
      </c>
      <c r="T50" s="28" t="n">
        <v>0</v>
      </c>
      <c r="U50" s="91" t="n">
        <v>0</v>
      </c>
      <c r="V50" s="28" t="n">
        <v>0</v>
      </c>
      <c r="W50" s="28" t="n">
        <v>0</v>
      </c>
      <c r="X50" s="28" t="n">
        <v>0</v>
      </c>
      <c r="Y50" s="92" t="n">
        <v>0</v>
      </c>
      <c r="Z50" s="7"/>
      <c r="AA50" s="92" t="n">
        <v>100000</v>
      </c>
      <c r="AB50" s="7"/>
      <c r="AC50" s="29" t="n">
        <v>0</v>
      </c>
      <c r="AD50" s="29" t="n">
        <v>55189</v>
      </c>
      <c r="AE50" s="93" t="n">
        <v>0</v>
      </c>
      <c r="AF50" s="29" t="n">
        <v>44811</v>
      </c>
      <c r="AG50" s="94" t="n">
        <v>0</v>
      </c>
      <c r="AH50" s="93" t="n">
        <v>0</v>
      </c>
      <c r="AI50" s="94" t="n">
        <v>0</v>
      </c>
      <c r="AJ50" s="7"/>
      <c r="AK50" s="28" t="n">
        <v>55189</v>
      </c>
      <c r="AL50" s="28" t="n">
        <v>44811</v>
      </c>
      <c r="AM50" s="28" t="n">
        <v>0</v>
      </c>
      <c r="AN50" s="91" t="n">
        <v>0</v>
      </c>
      <c r="AO50" s="28"/>
      <c r="AP50" s="69" t="n">
        <v>0.55189</v>
      </c>
      <c r="AQ50" s="40" t="n">
        <v>0.44811</v>
      </c>
      <c r="AR50" s="40" t="n">
        <v>0</v>
      </c>
      <c r="AS50" s="70" t="n">
        <v>0</v>
      </c>
      <c r="AT50" s="7"/>
    </row>
    <row r="51" customFormat="false" ht="12.75" hidden="false" customHeight="false" outlineLevel="0" collapsed="false">
      <c r="A51" s="31" t="s">
        <v>83</v>
      </c>
      <c r="B51" s="2" t="s">
        <v>79</v>
      </c>
      <c r="C51" s="7"/>
      <c r="D51" s="28" t="n">
        <v>29487</v>
      </c>
      <c r="E51" s="29" t="n">
        <v>0</v>
      </c>
      <c r="F51" s="7"/>
      <c r="G51" s="90" t="n">
        <v>16077</v>
      </c>
      <c r="H51" s="28" t="n">
        <v>0</v>
      </c>
      <c r="I51" s="28" t="n">
        <v>0</v>
      </c>
      <c r="J51" s="91" t="n">
        <v>196</v>
      </c>
      <c r="K51" s="28" t="n">
        <v>13214</v>
      </c>
      <c r="L51" s="28" t="n">
        <v>0</v>
      </c>
      <c r="M51" s="28" t="n">
        <v>0</v>
      </c>
      <c r="N51" s="28" t="n">
        <v>0</v>
      </c>
      <c r="O51" s="28" t="n">
        <v>0</v>
      </c>
      <c r="P51" s="28" t="n">
        <v>0</v>
      </c>
      <c r="Q51" s="28" t="n">
        <v>0</v>
      </c>
      <c r="R51" s="28" t="n">
        <v>0</v>
      </c>
      <c r="S51" s="28" t="n">
        <v>0</v>
      </c>
      <c r="T51" s="28" t="n">
        <v>0</v>
      </c>
      <c r="U51" s="91" t="n">
        <v>0</v>
      </c>
      <c r="V51" s="28" t="n">
        <v>0</v>
      </c>
      <c r="W51" s="28" t="n">
        <v>0</v>
      </c>
      <c r="X51" s="28" t="n">
        <v>0</v>
      </c>
      <c r="Y51" s="92" t="n">
        <v>0</v>
      </c>
      <c r="Z51" s="7"/>
      <c r="AA51" s="92" t="n">
        <v>29487</v>
      </c>
      <c r="AB51" s="7"/>
      <c r="AC51" s="29" t="n">
        <v>0</v>
      </c>
      <c r="AD51" s="29" t="n">
        <v>16273</v>
      </c>
      <c r="AE51" s="93" t="n">
        <v>0</v>
      </c>
      <c r="AF51" s="29" t="n">
        <v>13214</v>
      </c>
      <c r="AG51" s="94" t="n">
        <v>0</v>
      </c>
      <c r="AH51" s="93" t="n">
        <v>0</v>
      </c>
      <c r="AI51" s="94" t="n">
        <v>0</v>
      </c>
      <c r="AJ51" s="7"/>
      <c r="AK51" s="28" t="n">
        <v>16273</v>
      </c>
      <c r="AL51" s="28" t="n">
        <v>13214</v>
      </c>
      <c r="AM51" s="28" t="n">
        <v>0</v>
      </c>
      <c r="AN51" s="91" t="n">
        <v>0</v>
      </c>
      <c r="AO51" s="28"/>
      <c r="AP51" s="69" t="n">
        <v>0.551870315732357</v>
      </c>
      <c r="AQ51" s="40" t="n">
        <v>0.448129684267643</v>
      </c>
      <c r="AR51" s="40" t="n">
        <v>0</v>
      </c>
      <c r="AS51" s="70" t="n">
        <v>0</v>
      </c>
      <c r="AT51" s="7"/>
    </row>
    <row r="52" customFormat="false" ht="12.75" hidden="false" customHeight="false" outlineLevel="0" collapsed="false">
      <c r="A52" s="31" t="s">
        <v>84</v>
      </c>
      <c r="B52" s="2" t="s">
        <v>79</v>
      </c>
      <c r="C52" s="7"/>
      <c r="D52" s="28" t="n">
        <v>13651</v>
      </c>
      <c r="E52" s="29" t="n">
        <v>0</v>
      </c>
      <c r="F52" s="7"/>
      <c r="G52" s="90" t="n">
        <v>7442</v>
      </c>
      <c r="H52" s="28" t="n">
        <v>0</v>
      </c>
      <c r="I52" s="28" t="n">
        <v>0</v>
      </c>
      <c r="J52" s="91" t="n">
        <v>91</v>
      </c>
      <c r="K52" s="28" t="n">
        <v>6118</v>
      </c>
      <c r="L52" s="28" t="n">
        <v>0</v>
      </c>
      <c r="M52" s="28" t="n">
        <v>0</v>
      </c>
      <c r="N52" s="28" t="n">
        <v>0</v>
      </c>
      <c r="O52" s="28" t="n">
        <v>0</v>
      </c>
      <c r="P52" s="28" t="n">
        <v>0</v>
      </c>
      <c r="Q52" s="28" t="n">
        <v>0</v>
      </c>
      <c r="R52" s="28" t="n">
        <v>0</v>
      </c>
      <c r="S52" s="28" t="n">
        <v>0</v>
      </c>
      <c r="T52" s="28" t="n">
        <v>0</v>
      </c>
      <c r="U52" s="91" t="n">
        <v>0</v>
      </c>
      <c r="V52" s="28" t="n">
        <v>0</v>
      </c>
      <c r="W52" s="28" t="n">
        <v>0</v>
      </c>
      <c r="X52" s="28" t="n">
        <v>0</v>
      </c>
      <c r="Y52" s="92" t="n">
        <v>0</v>
      </c>
      <c r="Z52" s="7"/>
      <c r="AA52" s="92" t="n">
        <v>13651</v>
      </c>
      <c r="AB52" s="7"/>
      <c r="AC52" s="29" t="n">
        <v>0</v>
      </c>
      <c r="AD52" s="29" t="n">
        <v>7533</v>
      </c>
      <c r="AE52" s="93" t="n">
        <v>0</v>
      </c>
      <c r="AF52" s="29" t="n">
        <v>6118</v>
      </c>
      <c r="AG52" s="94" t="n">
        <v>0</v>
      </c>
      <c r="AH52" s="93" t="n">
        <v>0</v>
      </c>
      <c r="AI52" s="94" t="n">
        <v>0</v>
      </c>
      <c r="AJ52" s="7"/>
      <c r="AK52" s="28" t="n">
        <v>7533</v>
      </c>
      <c r="AL52" s="28" t="n">
        <v>6118</v>
      </c>
      <c r="AM52" s="28" t="n">
        <v>0</v>
      </c>
      <c r="AN52" s="91" t="n">
        <v>0</v>
      </c>
      <c r="AO52" s="28"/>
      <c r="AP52" s="69" t="n">
        <v>0.551827704930042</v>
      </c>
      <c r="AQ52" s="40" t="n">
        <v>0.448172295069958</v>
      </c>
      <c r="AR52" s="40" t="n">
        <v>0</v>
      </c>
      <c r="AS52" s="70" t="n">
        <v>0</v>
      </c>
      <c r="AT52" s="7"/>
    </row>
    <row r="53" customFormat="false" ht="12.75" hidden="false" customHeight="false" outlineLevel="0" collapsed="false">
      <c r="A53" s="31" t="s">
        <v>85</v>
      </c>
      <c r="B53" s="2" t="s">
        <v>86</v>
      </c>
      <c r="C53" s="7"/>
      <c r="D53" s="28" t="n">
        <v>11926</v>
      </c>
      <c r="E53" s="29" t="n">
        <v>0</v>
      </c>
      <c r="F53" s="7"/>
      <c r="G53" s="90" t="n">
        <v>0</v>
      </c>
      <c r="H53" s="28" t="n">
        <v>0</v>
      </c>
      <c r="I53" s="28" t="n">
        <v>0</v>
      </c>
      <c r="J53" s="91" t="n">
        <v>0</v>
      </c>
      <c r="K53" s="28" t="n">
        <v>11926</v>
      </c>
      <c r="L53" s="28" t="n">
        <v>0</v>
      </c>
      <c r="M53" s="28" t="n">
        <v>0</v>
      </c>
      <c r="N53" s="28" t="n">
        <v>0</v>
      </c>
      <c r="O53" s="28" t="n">
        <v>0</v>
      </c>
      <c r="P53" s="28" t="n">
        <v>0</v>
      </c>
      <c r="Q53" s="28" t="n">
        <v>0</v>
      </c>
      <c r="R53" s="28" t="n">
        <v>0</v>
      </c>
      <c r="S53" s="28" t="n">
        <v>0</v>
      </c>
      <c r="T53" s="28" t="n">
        <v>0</v>
      </c>
      <c r="U53" s="91" t="n">
        <v>0</v>
      </c>
      <c r="V53" s="28" t="n">
        <v>0</v>
      </c>
      <c r="W53" s="28" t="n">
        <v>0</v>
      </c>
      <c r="X53" s="28" t="n">
        <v>0</v>
      </c>
      <c r="Y53" s="92" t="n">
        <v>0</v>
      </c>
      <c r="Z53" s="7"/>
      <c r="AA53" s="92" t="n">
        <v>11926</v>
      </c>
      <c r="AB53" s="7"/>
      <c r="AC53" s="29" t="n">
        <v>0</v>
      </c>
      <c r="AD53" s="29" t="n">
        <v>0</v>
      </c>
      <c r="AE53" s="93" t="n">
        <v>0</v>
      </c>
      <c r="AF53" s="29" t="n">
        <v>11926</v>
      </c>
      <c r="AG53" s="94" t="n">
        <v>0</v>
      </c>
      <c r="AH53" s="93" t="n">
        <v>0</v>
      </c>
      <c r="AI53" s="94" t="n">
        <v>0</v>
      </c>
      <c r="AJ53" s="7"/>
      <c r="AK53" s="28" t="n">
        <v>0</v>
      </c>
      <c r="AL53" s="28" t="n">
        <v>11926</v>
      </c>
      <c r="AM53" s="28" t="n">
        <v>0</v>
      </c>
      <c r="AN53" s="91" t="n">
        <v>0</v>
      </c>
      <c r="AO53" s="28"/>
      <c r="AP53" s="69" t="n">
        <v>0</v>
      </c>
      <c r="AQ53" s="40" t="n">
        <v>1</v>
      </c>
      <c r="AR53" s="40" t="n">
        <v>0</v>
      </c>
      <c r="AS53" s="70" t="n">
        <v>0</v>
      </c>
      <c r="AT53" s="7"/>
    </row>
    <row r="54" customFormat="false" ht="12.75" hidden="false" customHeight="false" outlineLevel="0" collapsed="false">
      <c r="A54" s="31" t="s">
        <v>87</v>
      </c>
      <c r="B54" s="2" t="s">
        <v>86</v>
      </c>
      <c r="C54" s="7"/>
      <c r="D54" s="28" t="n">
        <v>34253</v>
      </c>
      <c r="E54" s="29" t="n">
        <v>0</v>
      </c>
      <c r="F54" s="7"/>
      <c r="G54" s="90" t="n">
        <v>0</v>
      </c>
      <c r="H54" s="28" t="n">
        <v>0</v>
      </c>
      <c r="I54" s="28" t="n">
        <v>0</v>
      </c>
      <c r="J54" s="91" t="n">
        <v>0</v>
      </c>
      <c r="K54" s="28" t="n">
        <v>34253</v>
      </c>
      <c r="L54" s="28" t="n">
        <v>0</v>
      </c>
      <c r="M54" s="28" t="n">
        <v>0</v>
      </c>
      <c r="N54" s="28" t="n">
        <v>0</v>
      </c>
      <c r="O54" s="28" t="n">
        <v>0</v>
      </c>
      <c r="P54" s="28" t="n">
        <v>0</v>
      </c>
      <c r="Q54" s="28" t="n">
        <v>0</v>
      </c>
      <c r="R54" s="28" t="n">
        <v>0</v>
      </c>
      <c r="S54" s="28" t="n">
        <v>0</v>
      </c>
      <c r="T54" s="28" t="n">
        <v>0</v>
      </c>
      <c r="U54" s="91" t="n">
        <v>0</v>
      </c>
      <c r="V54" s="28" t="n">
        <v>0</v>
      </c>
      <c r="W54" s="28" t="n">
        <v>0</v>
      </c>
      <c r="X54" s="28" t="n">
        <v>0</v>
      </c>
      <c r="Y54" s="92" t="n">
        <v>0</v>
      </c>
      <c r="Z54" s="7"/>
      <c r="AA54" s="92" t="n">
        <v>34253</v>
      </c>
      <c r="AB54" s="7"/>
      <c r="AC54" s="29" t="n">
        <v>0</v>
      </c>
      <c r="AD54" s="29" t="n">
        <v>0</v>
      </c>
      <c r="AE54" s="93" t="n">
        <v>0</v>
      </c>
      <c r="AF54" s="29" t="n">
        <v>34253</v>
      </c>
      <c r="AG54" s="94" t="n">
        <v>0</v>
      </c>
      <c r="AH54" s="93" t="n">
        <v>0</v>
      </c>
      <c r="AI54" s="94" t="n">
        <v>0</v>
      </c>
      <c r="AJ54" s="7"/>
      <c r="AK54" s="28" t="n">
        <v>0</v>
      </c>
      <c r="AL54" s="28" t="n">
        <v>34253</v>
      </c>
      <c r="AM54" s="28" t="n">
        <v>0</v>
      </c>
      <c r="AN54" s="91" t="n">
        <v>0</v>
      </c>
      <c r="AO54" s="28"/>
      <c r="AP54" s="69" t="n">
        <v>0</v>
      </c>
      <c r="AQ54" s="40" t="n">
        <v>1</v>
      </c>
      <c r="AR54" s="40" t="n">
        <v>0</v>
      </c>
      <c r="AS54" s="70" t="n">
        <v>0</v>
      </c>
      <c r="AT54" s="7"/>
    </row>
    <row r="55" customFormat="false" ht="12.75" hidden="false" customHeight="false" outlineLevel="0" collapsed="false">
      <c r="A55" s="31" t="s">
        <v>88</v>
      </c>
      <c r="B55" s="2" t="s">
        <v>86</v>
      </c>
      <c r="C55" s="7"/>
      <c r="D55" s="28" t="n">
        <v>10238</v>
      </c>
      <c r="E55" s="29" t="n">
        <v>790</v>
      </c>
      <c r="F55" s="7"/>
      <c r="G55" s="90" t="n">
        <v>5581</v>
      </c>
      <c r="H55" s="28" t="n">
        <v>0</v>
      </c>
      <c r="I55" s="28" t="n">
        <v>68</v>
      </c>
      <c r="J55" s="91" t="n">
        <v>0</v>
      </c>
      <c r="K55" s="28" t="n">
        <v>1116</v>
      </c>
      <c r="L55" s="28" t="n">
        <v>0</v>
      </c>
      <c r="M55" s="28" t="n">
        <v>0</v>
      </c>
      <c r="N55" s="28" t="n">
        <v>0</v>
      </c>
      <c r="O55" s="28" t="n">
        <v>0</v>
      </c>
      <c r="P55" s="28" t="n">
        <v>0</v>
      </c>
      <c r="Q55" s="28" t="n">
        <v>0</v>
      </c>
      <c r="R55" s="28" t="n">
        <v>0</v>
      </c>
      <c r="S55" s="28" t="n">
        <v>0</v>
      </c>
      <c r="T55" s="28" t="n">
        <v>0</v>
      </c>
      <c r="U55" s="91" t="n">
        <v>2683</v>
      </c>
      <c r="V55" s="28" t="n">
        <v>0</v>
      </c>
      <c r="W55" s="28" t="n">
        <v>0</v>
      </c>
      <c r="X55" s="28" t="n">
        <v>0</v>
      </c>
      <c r="Y55" s="92" t="n">
        <v>0</v>
      </c>
      <c r="Z55" s="7"/>
      <c r="AA55" s="92" t="n">
        <v>9448</v>
      </c>
      <c r="AB55" s="7"/>
      <c r="AC55" s="29" t="n">
        <v>68</v>
      </c>
      <c r="AD55" s="29" t="n">
        <v>5581</v>
      </c>
      <c r="AE55" s="93" t="n">
        <v>0</v>
      </c>
      <c r="AF55" s="29" t="n">
        <v>1116</v>
      </c>
      <c r="AG55" s="94" t="n">
        <v>2683</v>
      </c>
      <c r="AH55" s="93" t="n">
        <v>0</v>
      </c>
      <c r="AI55" s="94" t="n">
        <v>0</v>
      </c>
      <c r="AJ55" s="7"/>
      <c r="AK55" s="28" t="n">
        <v>5649</v>
      </c>
      <c r="AL55" s="28" t="n">
        <v>3799</v>
      </c>
      <c r="AM55" s="28" t="n">
        <v>0</v>
      </c>
      <c r="AN55" s="91" t="n">
        <v>0</v>
      </c>
      <c r="AO55" s="28"/>
      <c r="AP55" s="69" t="n">
        <v>0.551767923422543</v>
      </c>
      <c r="AQ55" s="40" t="n">
        <v>0.371068568079703</v>
      </c>
      <c r="AR55" s="40" t="n">
        <v>0</v>
      </c>
      <c r="AS55" s="70" t="n">
        <v>0</v>
      </c>
      <c r="AT55" s="7"/>
    </row>
    <row r="56" customFormat="false" ht="12.75" hidden="false" customHeight="false" outlineLevel="0" collapsed="false">
      <c r="A56" s="31" t="s">
        <v>89</v>
      </c>
      <c r="B56" s="2" t="s">
        <v>90</v>
      </c>
      <c r="C56" s="7"/>
      <c r="D56" s="28" t="n">
        <v>10795</v>
      </c>
      <c r="E56" s="29" t="n">
        <v>0</v>
      </c>
      <c r="F56" s="7"/>
      <c r="G56" s="90" t="n">
        <v>0</v>
      </c>
      <c r="H56" s="28" t="n">
        <v>0</v>
      </c>
      <c r="I56" s="28" t="n">
        <v>0</v>
      </c>
      <c r="J56" s="91" t="n">
        <v>0</v>
      </c>
      <c r="K56" s="28" t="n">
        <v>10795</v>
      </c>
      <c r="L56" s="28" t="n">
        <v>0</v>
      </c>
      <c r="M56" s="28" t="n">
        <v>0</v>
      </c>
      <c r="N56" s="28" t="n">
        <v>0</v>
      </c>
      <c r="O56" s="28" t="n">
        <v>0</v>
      </c>
      <c r="P56" s="28" t="n">
        <v>0</v>
      </c>
      <c r="Q56" s="28" t="n">
        <v>0</v>
      </c>
      <c r="R56" s="28" t="n">
        <v>0</v>
      </c>
      <c r="S56" s="28" t="n">
        <v>0</v>
      </c>
      <c r="T56" s="28" t="n">
        <v>0</v>
      </c>
      <c r="U56" s="91" t="n">
        <v>0</v>
      </c>
      <c r="V56" s="28" t="n">
        <v>0</v>
      </c>
      <c r="W56" s="28" t="n">
        <v>0</v>
      </c>
      <c r="X56" s="28" t="n">
        <v>0</v>
      </c>
      <c r="Y56" s="92" t="n">
        <v>0</v>
      </c>
      <c r="Z56" s="7"/>
      <c r="AA56" s="92" t="n">
        <v>10795</v>
      </c>
      <c r="AB56" s="7"/>
      <c r="AC56" s="29" t="n">
        <v>0</v>
      </c>
      <c r="AD56" s="29" t="n">
        <v>0</v>
      </c>
      <c r="AE56" s="93" t="n">
        <v>0</v>
      </c>
      <c r="AF56" s="29" t="n">
        <v>10795</v>
      </c>
      <c r="AG56" s="94" t="n">
        <v>0</v>
      </c>
      <c r="AH56" s="93" t="n">
        <v>0</v>
      </c>
      <c r="AI56" s="94" t="n">
        <v>0</v>
      </c>
      <c r="AJ56" s="7"/>
      <c r="AK56" s="28" t="n">
        <v>0</v>
      </c>
      <c r="AL56" s="28" t="n">
        <v>10795</v>
      </c>
      <c r="AM56" s="28" t="n">
        <v>0</v>
      </c>
      <c r="AN56" s="91" t="n">
        <v>0</v>
      </c>
      <c r="AO56" s="28"/>
      <c r="AP56" s="69" t="n">
        <v>0</v>
      </c>
      <c r="AQ56" s="40" t="n">
        <v>1</v>
      </c>
      <c r="AR56" s="40" t="n">
        <v>0</v>
      </c>
      <c r="AS56" s="70" t="n">
        <v>0</v>
      </c>
      <c r="AT56" s="7"/>
    </row>
    <row r="57" customFormat="false" ht="12.75" hidden="false" customHeight="false" outlineLevel="0" collapsed="false">
      <c r="A57" s="31" t="s">
        <v>91</v>
      </c>
      <c r="B57" s="2" t="s">
        <v>90</v>
      </c>
      <c r="C57" s="7"/>
      <c r="D57" s="28" t="n">
        <v>3975</v>
      </c>
      <c r="E57" s="29" t="n">
        <v>0</v>
      </c>
      <c r="F57" s="7"/>
      <c r="G57" s="90" t="n">
        <v>0</v>
      </c>
      <c r="H57" s="28" t="n">
        <v>0</v>
      </c>
      <c r="I57" s="28" t="n">
        <v>0</v>
      </c>
      <c r="J57" s="91" t="n">
        <v>0</v>
      </c>
      <c r="K57" s="28" t="n">
        <v>3975</v>
      </c>
      <c r="L57" s="28" t="n">
        <v>0</v>
      </c>
      <c r="M57" s="28" t="n">
        <v>0</v>
      </c>
      <c r="N57" s="28" t="n">
        <v>0</v>
      </c>
      <c r="O57" s="28" t="n">
        <v>0</v>
      </c>
      <c r="P57" s="28" t="n">
        <v>0</v>
      </c>
      <c r="Q57" s="28" t="n">
        <v>0</v>
      </c>
      <c r="R57" s="28" t="n">
        <v>0</v>
      </c>
      <c r="S57" s="28" t="n">
        <v>0</v>
      </c>
      <c r="T57" s="28" t="n">
        <v>0</v>
      </c>
      <c r="U57" s="91" t="n">
        <v>0</v>
      </c>
      <c r="V57" s="28" t="n">
        <v>0</v>
      </c>
      <c r="W57" s="28" t="n">
        <v>0</v>
      </c>
      <c r="X57" s="28" t="n">
        <v>0</v>
      </c>
      <c r="Y57" s="92" t="n">
        <v>0</v>
      </c>
      <c r="Z57" s="7"/>
      <c r="AA57" s="92" t="n">
        <v>3975</v>
      </c>
      <c r="AB57" s="7"/>
      <c r="AC57" s="29" t="n">
        <v>0</v>
      </c>
      <c r="AD57" s="29" t="n">
        <v>0</v>
      </c>
      <c r="AE57" s="93" t="n">
        <v>0</v>
      </c>
      <c r="AF57" s="29" t="n">
        <v>3975</v>
      </c>
      <c r="AG57" s="94" t="n">
        <v>0</v>
      </c>
      <c r="AH57" s="93" t="n">
        <v>0</v>
      </c>
      <c r="AI57" s="94" t="n">
        <v>0</v>
      </c>
      <c r="AJ57" s="7"/>
      <c r="AK57" s="28" t="n">
        <v>0</v>
      </c>
      <c r="AL57" s="28" t="n">
        <v>3975</v>
      </c>
      <c r="AM57" s="28" t="n">
        <v>0</v>
      </c>
      <c r="AN57" s="91" t="n">
        <v>0</v>
      </c>
      <c r="AO57" s="28"/>
      <c r="AP57" s="69" t="n">
        <v>0</v>
      </c>
      <c r="AQ57" s="40" t="n">
        <v>1</v>
      </c>
      <c r="AR57" s="40" t="n">
        <v>0</v>
      </c>
      <c r="AS57" s="70" t="n">
        <v>0</v>
      </c>
      <c r="AT57" s="7"/>
    </row>
    <row r="58" customFormat="false" ht="12.75" hidden="false" customHeight="false" outlineLevel="0" collapsed="false">
      <c r="A58" s="31" t="s">
        <v>92</v>
      </c>
      <c r="B58" s="2" t="s">
        <v>90</v>
      </c>
      <c r="C58" s="7"/>
      <c r="D58" s="28" t="n">
        <v>11418</v>
      </c>
      <c r="E58" s="29" t="n">
        <v>0</v>
      </c>
      <c r="F58" s="7"/>
      <c r="G58" s="90" t="n">
        <v>0</v>
      </c>
      <c r="H58" s="28" t="n">
        <v>0</v>
      </c>
      <c r="I58" s="28" t="n">
        <v>0</v>
      </c>
      <c r="J58" s="91" t="n">
        <v>0</v>
      </c>
      <c r="K58" s="28" t="n">
        <v>11418</v>
      </c>
      <c r="L58" s="28" t="n">
        <v>0</v>
      </c>
      <c r="M58" s="28" t="n">
        <v>0</v>
      </c>
      <c r="N58" s="28" t="n">
        <v>0</v>
      </c>
      <c r="O58" s="28" t="n">
        <v>0</v>
      </c>
      <c r="P58" s="28" t="n">
        <v>0</v>
      </c>
      <c r="Q58" s="28" t="n">
        <v>0</v>
      </c>
      <c r="R58" s="28" t="n">
        <v>0</v>
      </c>
      <c r="S58" s="28" t="n">
        <v>0</v>
      </c>
      <c r="T58" s="28" t="n">
        <v>0</v>
      </c>
      <c r="U58" s="91" t="n">
        <v>0</v>
      </c>
      <c r="V58" s="28" t="n">
        <v>0</v>
      </c>
      <c r="W58" s="28" t="n">
        <v>0</v>
      </c>
      <c r="X58" s="28" t="n">
        <v>0</v>
      </c>
      <c r="Y58" s="92" t="n">
        <v>0</v>
      </c>
      <c r="Z58" s="7"/>
      <c r="AA58" s="92" t="n">
        <v>11418</v>
      </c>
      <c r="AB58" s="7"/>
      <c r="AC58" s="29" t="n">
        <v>0</v>
      </c>
      <c r="AD58" s="29" t="n">
        <v>0</v>
      </c>
      <c r="AE58" s="93" t="n">
        <v>0</v>
      </c>
      <c r="AF58" s="29" t="n">
        <v>11418</v>
      </c>
      <c r="AG58" s="94" t="n">
        <v>0</v>
      </c>
      <c r="AH58" s="93" t="n">
        <v>0</v>
      </c>
      <c r="AI58" s="94" t="n">
        <v>0</v>
      </c>
      <c r="AJ58" s="7"/>
      <c r="AK58" s="28" t="n">
        <v>0</v>
      </c>
      <c r="AL58" s="28" t="n">
        <v>11418</v>
      </c>
      <c r="AM58" s="28" t="n">
        <v>0</v>
      </c>
      <c r="AN58" s="91" t="n">
        <v>0</v>
      </c>
      <c r="AO58" s="28"/>
      <c r="AP58" s="69" t="n">
        <v>0</v>
      </c>
      <c r="AQ58" s="40" t="n">
        <v>1</v>
      </c>
      <c r="AR58" s="40" t="n">
        <v>0</v>
      </c>
      <c r="AS58" s="70" t="n">
        <v>0</v>
      </c>
      <c r="AT58" s="7"/>
    </row>
    <row r="59" customFormat="false" ht="12.75" hidden="false" customHeight="false" outlineLevel="0" collapsed="false">
      <c r="A59" s="31" t="s">
        <v>93</v>
      </c>
      <c r="B59" s="2" t="s">
        <v>90</v>
      </c>
      <c r="C59" s="7"/>
      <c r="D59" s="28" t="n">
        <v>239106</v>
      </c>
      <c r="E59" s="29" t="n">
        <v>46710</v>
      </c>
      <c r="F59" s="7"/>
      <c r="G59" s="90" t="n">
        <v>130371</v>
      </c>
      <c r="H59" s="28" t="n">
        <v>0</v>
      </c>
      <c r="I59" s="28" t="n">
        <v>1591</v>
      </c>
      <c r="J59" s="91" t="n">
        <v>0</v>
      </c>
      <c r="K59" s="28" t="n">
        <v>14621</v>
      </c>
      <c r="L59" s="28" t="n">
        <v>0</v>
      </c>
      <c r="M59" s="28" t="n">
        <v>0</v>
      </c>
      <c r="N59" s="28" t="n">
        <v>0</v>
      </c>
      <c r="O59" s="28" t="n">
        <v>0</v>
      </c>
      <c r="P59" s="28" t="n">
        <v>0</v>
      </c>
      <c r="Q59" s="28" t="n">
        <v>0</v>
      </c>
      <c r="R59" s="28" t="n">
        <v>0</v>
      </c>
      <c r="S59" s="28" t="n">
        <v>0</v>
      </c>
      <c r="T59" s="28" t="n">
        <v>0</v>
      </c>
      <c r="U59" s="91" t="n">
        <v>45813</v>
      </c>
      <c r="V59" s="28" t="n">
        <v>0</v>
      </c>
      <c r="W59" s="28" t="n">
        <v>0</v>
      </c>
      <c r="X59" s="28" t="n">
        <v>0</v>
      </c>
      <c r="Y59" s="92" t="n">
        <v>0</v>
      </c>
      <c r="Z59" s="7"/>
      <c r="AA59" s="92" t="n">
        <v>192396</v>
      </c>
      <c r="AB59" s="7"/>
      <c r="AC59" s="29" t="n">
        <v>1591</v>
      </c>
      <c r="AD59" s="29" t="n">
        <v>130371</v>
      </c>
      <c r="AE59" s="93" t="n">
        <v>0</v>
      </c>
      <c r="AF59" s="29" t="n">
        <v>14621</v>
      </c>
      <c r="AG59" s="94" t="n">
        <v>45813</v>
      </c>
      <c r="AH59" s="93" t="n">
        <v>0</v>
      </c>
      <c r="AI59" s="94" t="n">
        <v>0</v>
      </c>
      <c r="AJ59" s="7"/>
      <c r="AK59" s="28" t="n">
        <v>131962</v>
      </c>
      <c r="AL59" s="28" t="n">
        <v>60434</v>
      </c>
      <c r="AM59" s="28" t="n">
        <v>0</v>
      </c>
      <c r="AN59" s="91" t="n">
        <v>0</v>
      </c>
      <c r="AO59" s="28"/>
      <c r="AP59" s="69" t="n">
        <v>0.551897484797538</v>
      </c>
      <c r="AQ59" s="40" t="n">
        <v>0.25274982643681</v>
      </c>
      <c r="AR59" s="40" t="n">
        <v>0</v>
      </c>
      <c r="AS59" s="70" t="n">
        <v>0</v>
      </c>
      <c r="AT59" s="7"/>
    </row>
    <row r="60" customFormat="false" ht="12.75" hidden="false" customHeight="false" outlineLevel="0" collapsed="false">
      <c r="A60" s="31" t="s">
        <v>94</v>
      </c>
      <c r="B60" s="2" t="s">
        <v>90</v>
      </c>
      <c r="C60" s="7"/>
      <c r="D60" s="28" t="n">
        <v>1225</v>
      </c>
      <c r="E60" s="29" t="n">
        <v>241</v>
      </c>
      <c r="F60" s="7"/>
      <c r="G60" s="90" t="n">
        <v>667</v>
      </c>
      <c r="H60" s="28" t="n">
        <v>0</v>
      </c>
      <c r="I60" s="28" t="n">
        <v>8</v>
      </c>
      <c r="J60" s="91" t="n">
        <v>0</v>
      </c>
      <c r="K60" s="28" t="n">
        <v>73</v>
      </c>
      <c r="L60" s="28" t="n">
        <v>0</v>
      </c>
      <c r="M60" s="28" t="n">
        <v>0</v>
      </c>
      <c r="N60" s="28" t="n">
        <v>0</v>
      </c>
      <c r="O60" s="28" t="n">
        <v>0</v>
      </c>
      <c r="P60" s="28" t="n">
        <v>0</v>
      </c>
      <c r="Q60" s="28" t="n">
        <v>0</v>
      </c>
      <c r="R60" s="28" t="n">
        <v>0</v>
      </c>
      <c r="S60" s="28" t="n">
        <v>0</v>
      </c>
      <c r="T60" s="28" t="n">
        <v>0</v>
      </c>
      <c r="U60" s="91" t="n">
        <v>236</v>
      </c>
      <c r="V60" s="28" t="n">
        <v>0</v>
      </c>
      <c r="W60" s="28" t="n">
        <v>0</v>
      </c>
      <c r="X60" s="28" t="n">
        <v>0</v>
      </c>
      <c r="Y60" s="92" t="n">
        <v>0</v>
      </c>
      <c r="Z60" s="7"/>
      <c r="AA60" s="92" t="n">
        <v>984</v>
      </c>
      <c r="AB60" s="7"/>
      <c r="AC60" s="29" t="n">
        <v>8</v>
      </c>
      <c r="AD60" s="29" t="n">
        <v>667</v>
      </c>
      <c r="AE60" s="93" t="n">
        <v>0</v>
      </c>
      <c r="AF60" s="29" t="n">
        <v>73</v>
      </c>
      <c r="AG60" s="94" t="n">
        <v>236</v>
      </c>
      <c r="AH60" s="93" t="n">
        <v>0</v>
      </c>
      <c r="AI60" s="94" t="n">
        <v>0</v>
      </c>
      <c r="AJ60" s="7"/>
      <c r="AK60" s="28" t="n">
        <v>675</v>
      </c>
      <c r="AL60" s="28" t="n">
        <v>309</v>
      </c>
      <c r="AM60" s="28" t="n">
        <v>0</v>
      </c>
      <c r="AN60" s="91" t="n">
        <v>0</v>
      </c>
      <c r="AO60" s="28"/>
      <c r="AP60" s="69" t="n">
        <v>0.551020408163265</v>
      </c>
      <c r="AQ60" s="40" t="n">
        <v>0.252244897959184</v>
      </c>
      <c r="AR60" s="40" t="n">
        <v>0</v>
      </c>
      <c r="AS60" s="70" t="n">
        <v>0</v>
      </c>
      <c r="AT60" s="7"/>
    </row>
    <row r="61" customFormat="false" ht="12.75" hidden="false" customHeight="false" outlineLevel="0" collapsed="false">
      <c r="A61" s="31" t="s">
        <v>95</v>
      </c>
      <c r="B61" s="2" t="s">
        <v>90</v>
      </c>
      <c r="C61" s="7"/>
      <c r="D61" s="28" t="n">
        <v>3413</v>
      </c>
      <c r="E61" s="29" t="n">
        <v>669</v>
      </c>
      <c r="F61" s="7"/>
      <c r="G61" s="90" t="n">
        <v>1860</v>
      </c>
      <c r="H61" s="28" t="n">
        <v>0</v>
      </c>
      <c r="I61" s="28" t="n">
        <v>22</v>
      </c>
      <c r="J61" s="91" t="n">
        <v>0</v>
      </c>
      <c r="K61" s="28" t="n">
        <v>208</v>
      </c>
      <c r="L61" s="28" t="n">
        <v>0</v>
      </c>
      <c r="M61" s="28" t="n">
        <v>0</v>
      </c>
      <c r="N61" s="28" t="n">
        <v>0</v>
      </c>
      <c r="O61" s="28" t="n">
        <v>0</v>
      </c>
      <c r="P61" s="28" t="n">
        <v>0</v>
      </c>
      <c r="Q61" s="28" t="n">
        <v>0</v>
      </c>
      <c r="R61" s="28" t="n">
        <v>0</v>
      </c>
      <c r="S61" s="28" t="n">
        <v>0</v>
      </c>
      <c r="T61" s="28" t="n">
        <v>0</v>
      </c>
      <c r="U61" s="91" t="n">
        <v>654</v>
      </c>
      <c r="V61" s="28" t="n">
        <v>0</v>
      </c>
      <c r="W61" s="28" t="n">
        <v>0</v>
      </c>
      <c r="X61" s="28" t="n">
        <v>0</v>
      </c>
      <c r="Y61" s="92" t="n">
        <v>0</v>
      </c>
      <c r="Z61" s="7"/>
      <c r="AA61" s="92" t="n">
        <v>2744</v>
      </c>
      <c r="AB61" s="7"/>
      <c r="AC61" s="29" t="n">
        <v>22</v>
      </c>
      <c r="AD61" s="29" t="n">
        <v>1860</v>
      </c>
      <c r="AE61" s="93" t="n">
        <v>0</v>
      </c>
      <c r="AF61" s="29" t="n">
        <v>208</v>
      </c>
      <c r="AG61" s="94" t="n">
        <v>654</v>
      </c>
      <c r="AH61" s="93" t="n">
        <v>0</v>
      </c>
      <c r="AI61" s="94" t="n">
        <v>0</v>
      </c>
      <c r="AJ61" s="7"/>
      <c r="AK61" s="28" t="n">
        <v>1882</v>
      </c>
      <c r="AL61" s="28" t="n">
        <v>862</v>
      </c>
      <c r="AM61" s="28" t="n">
        <v>0</v>
      </c>
      <c r="AN61" s="91" t="n">
        <v>0</v>
      </c>
      <c r="AO61" s="28"/>
      <c r="AP61" s="69" t="n">
        <v>0.551421037210665</v>
      </c>
      <c r="AQ61" s="40" t="n">
        <v>0.252563726926458</v>
      </c>
      <c r="AR61" s="40" t="n">
        <v>0</v>
      </c>
      <c r="AS61" s="70" t="n">
        <v>0</v>
      </c>
      <c r="AT61" s="7"/>
    </row>
    <row r="62" customFormat="false" ht="12.75" hidden="false" customHeight="false" outlineLevel="0" collapsed="false">
      <c r="A62" s="31" t="s">
        <v>96</v>
      </c>
      <c r="B62" s="2" t="s">
        <v>97</v>
      </c>
      <c r="C62" s="7"/>
      <c r="D62" s="28" t="n">
        <v>10795</v>
      </c>
      <c r="E62" s="29" t="n">
        <v>0</v>
      </c>
      <c r="F62" s="7"/>
      <c r="G62" s="90" t="n">
        <v>0</v>
      </c>
      <c r="H62" s="28" t="n">
        <v>0</v>
      </c>
      <c r="I62" s="28" t="n">
        <v>0</v>
      </c>
      <c r="J62" s="91" t="n">
        <v>0</v>
      </c>
      <c r="K62" s="28" t="n">
        <v>0</v>
      </c>
      <c r="L62" s="28" t="n">
        <v>10795</v>
      </c>
      <c r="M62" s="28" t="n">
        <v>0</v>
      </c>
      <c r="N62" s="28" t="n">
        <v>0</v>
      </c>
      <c r="O62" s="28" t="n">
        <v>0</v>
      </c>
      <c r="P62" s="28" t="n">
        <v>0</v>
      </c>
      <c r="Q62" s="28" t="n">
        <v>0</v>
      </c>
      <c r="R62" s="28" t="n">
        <v>0</v>
      </c>
      <c r="S62" s="28" t="n">
        <v>0</v>
      </c>
      <c r="T62" s="28" t="n">
        <v>0</v>
      </c>
      <c r="U62" s="91" t="n">
        <v>0</v>
      </c>
      <c r="V62" s="28" t="n">
        <v>0</v>
      </c>
      <c r="W62" s="28" t="n">
        <v>0</v>
      </c>
      <c r="X62" s="28" t="n">
        <v>0</v>
      </c>
      <c r="Y62" s="92" t="n">
        <v>0</v>
      </c>
      <c r="Z62" s="7"/>
      <c r="AA62" s="92" t="n">
        <v>10795</v>
      </c>
      <c r="AB62" s="7"/>
      <c r="AC62" s="29" t="n">
        <v>0</v>
      </c>
      <c r="AD62" s="29" t="n">
        <v>0</v>
      </c>
      <c r="AE62" s="93" t="n">
        <v>0</v>
      </c>
      <c r="AF62" s="29" t="n">
        <v>10795</v>
      </c>
      <c r="AG62" s="94" t="n">
        <v>0</v>
      </c>
      <c r="AH62" s="93" t="n">
        <v>0</v>
      </c>
      <c r="AI62" s="94" t="n">
        <v>0</v>
      </c>
      <c r="AJ62" s="7"/>
      <c r="AK62" s="28" t="n">
        <v>0</v>
      </c>
      <c r="AL62" s="28" t="n">
        <v>10795</v>
      </c>
      <c r="AM62" s="28" t="n">
        <v>0</v>
      </c>
      <c r="AN62" s="91" t="n">
        <v>0</v>
      </c>
      <c r="AO62" s="28"/>
      <c r="AP62" s="69" t="n">
        <v>0</v>
      </c>
      <c r="AQ62" s="40" t="n">
        <v>1</v>
      </c>
      <c r="AR62" s="40" t="n">
        <v>0</v>
      </c>
      <c r="AS62" s="70" t="n">
        <v>0</v>
      </c>
      <c r="AT62" s="7"/>
    </row>
    <row r="63" customFormat="false" ht="12.75" hidden="false" customHeight="false" outlineLevel="0" collapsed="false">
      <c r="A63" s="31" t="s">
        <v>98</v>
      </c>
      <c r="B63" s="2" t="s">
        <v>97</v>
      </c>
      <c r="C63" s="7"/>
      <c r="D63" s="28" t="n">
        <v>22836</v>
      </c>
      <c r="E63" s="29" t="n">
        <v>0</v>
      </c>
      <c r="F63" s="7"/>
      <c r="G63" s="90" t="n">
        <v>0</v>
      </c>
      <c r="H63" s="28" t="n">
        <v>0</v>
      </c>
      <c r="I63" s="28" t="n">
        <v>0</v>
      </c>
      <c r="J63" s="91" t="n">
        <v>0</v>
      </c>
      <c r="K63" s="28" t="n">
        <v>0</v>
      </c>
      <c r="L63" s="28" t="n">
        <v>22836</v>
      </c>
      <c r="M63" s="28" t="n">
        <v>0</v>
      </c>
      <c r="N63" s="28" t="n">
        <v>0</v>
      </c>
      <c r="O63" s="28" t="n">
        <v>0</v>
      </c>
      <c r="P63" s="28" t="n">
        <v>0</v>
      </c>
      <c r="Q63" s="28" t="n">
        <v>0</v>
      </c>
      <c r="R63" s="28" t="n">
        <v>0</v>
      </c>
      <c r="S63" s="28" t="n">
        <v>0</v>
      </c>
      <c r="T63" s="28" t="n">
        <v>0</v>
      </c>
      <c r="U63" s="91" t="n">
        <v>0</v>
      </c>
      <c r="V63" s="28" t="n">
        <v>0</v>
      </c>
      <c r="W63" s="28" t="n">
        <v>0</v>
      </c>
      <c r="X63" s="28" t="n">
        <v>0</v>
      </c>
      <c r="Y63" s="92" t="n">
        <v>0</v>
      </c>
      <c r="Z63" s="7"/>
      <c r="AA63" s="92" t="n">
        <v>22836</v>
      </c>
      <c r="AB63" s="7"/>
      <c r="AC63" s="29" t="n">
        <v>0</v>
      </c>
      <c r="AD63" s="29" t="n">
        <v>0</v>
      </c>
      <c r="AE63" s="93" t="n">
        <v>0</v>
      </c>
      <c r="AF63" s="29" t="n">
        <v>22836</v>
      </c>
      <c r="AG63" s="94" t="n">
        <v>0</v>
      </c>
      <c r="AH63" s="93" t="n">
        <v>0</v>
      </c>
      <c r="AI63" s="94" t="n">
        <v>0</v>
      </c>
      <c r="AJ63" s="7"/>
      <c r="AK63" s="28" t="n">
        <v>0</v>
      </c>
      <c r="AL63" s="28" t="n">
        <v>22836</v>
      </c>
      <c r="AM63" s="28" t="n">
        <v>0</v>
      </c>
      <c r="AN63" s="91" t="n">
        <v>0</v>
      </c>
      <c r="AO63" s="28"/>
      <c r="AP63" s="69" t="n">
        <v>0</v>
      </c>
      <c r="AQ63" s="40" t="n">
        <v>1</v>
      </c>
      <c r="AR63" s="40" t="n">
        <v>0</v>
      </c>
      <c r="AS63" s="70" t="n">
        <v>0</v>
      </c>
      <c r="AT63" s="7"/>
    </row>
    <row r="64" customFormat="false" ht="12.75" hidden="false" customHeight="false" outlineLevel="0" collapsed="false">
      <c r="A64" s="31" t="s">
        <v>99</v>
      </c>
      <c r="B64" s="2" t="s">
        <v>97</v>
      </c>
      <c r="C64" s="7"/>
      <c r="D64" s="28" t="n">
        <v>200000</v>
      </c>
      <c r="E64" s="29" t="n">
        <v>39072</v>
      </c>
      <c r="F64" s="7"/>
      <c r="G64" s="90" t="n">
        <v>109049</v>
      </c>
      <c r="H64" s="28" t="n">
        <v>0</v>
      </c>
      <c r="I64" s="28" t="n">
        <v>1330</v>
      </c>
      <c r="J64" s="91" t="n">
        <v>0</v>
      </c>
      <c r="K64" s="28" t="n">
        <v>0</v>
      </c>
      <c r="L64" s="28" t="n">
        <v>12229</v>
      </c>
      <c r="M64" s="28" t="n">
        <v>0</v>
      </c>
      <c r="N64" s="28" t="n">
        <v>0</v>
      </c>
      <c r="O64" s="28" t="n">
        <v>0</v>
      </c>
      <c r="P64" s="28" t="n">
        <v>0</v>
      </c>
      <c r="Q64" s="28" t="n">
        <v>0</v>
      </c>
      <c r="R64" s="28" t="n">
        <v>0</v>
      </c>
      <c r="S64" s="28" t="n">
        <v>0</v>
      </c>
      <c r="T64" s="28" t="n">
        <v>0</v>
      </c>
      <c r="U64" s="91" t="n">
        <v>38320</v>
      </c>
      <c r="V64" s="28" t="n">
        <v>0</v>
      </c>
      <c r="W64" s="28" t="n">
        <v>0</v>
      </c>
      <c r="X64" s="28" t="n">
        <v>0</v>
      </c>
      <c r="Y64" s="92" t="n">
        <v>0</v>
      </c>
      <c r="Z64" s="7"/>
      <c r="AA64" s="92" t="n">
        <v>160928</v>
      </c>
      <c r="AB64" s="7"/>
      <c r="AC64" s="29" t="n">
        <v>1330</v>
      </c>
      <c r="AD64" s="29" t="n">
        <v>109049</v>
      </c>
      <c r="AE64" s="93" t="n">
        <v>0</v>
      </c>
      <c r="AF64" s="29" t="n">
        <v>12229</v>
      </c>
      <c r="AG64" s="94" t="n">
        <v>38320</v>
      </c>
      <c r="AH64" s="93" t="n">
        <v>0</v>
      </c>
      <c r="AI64" s="94" t="n">
        <v>0</v>
      </c>
      <c r="AJ64" s="7"/>
      <c r="AK64" s="28" t="n">
        <v>110379</v>
      </c>
      <c r="AL64" s="28" t="n">
        <v>50549</v>
      </c>
      <c r="AM64" s="28" t="n">
        <v>0</v>
      </c>
      <c r="AN64" s="91" t="n">
        <v>0</v>
      </c>
      <c r="AO64" s="28"/>
      <c r="AP64" s="69" t="n">
        <v>0.551895</v>
      </c>
      <c r="AQ64" s="40" t="n">
        <v>0.252745</v>
      </c>
      <c r="AR64" s="40" t="n">
        <v>0</v>
      </c>
      <c r="AS64" s="70" t="n">
        <v>0</v>
      </c>
      <c r="AT64" s="7"/>
    </row>
    <row r="65" customFormat="false" ht="12.75" hidden="false" customHeight="false" outlineLevel="0" collapsed="false">
      <c r="A65" s="31" t="s">
        <v>100</v>
      </c>
      <c r="B65" s="2" t="s">
        <v>97</v>
      </c>
      <c r="C65" s="7"/>
      <c r="D65" s="28" t="n">
        <v>16450</v>
      </c>
      <c r="E65" s="29" t="n">
        <v>3215</v>
      </c>
      <c r="F65" s="7"/>
      <c r="G65" s="90" t="n">
        <v>8969</v>
      </c>
      <c r="H65" s="28" t="n">
        <v>0</v>
      </c>
      <c r="I65" s="28" t="n">
        <v>109</v>
      </c>
      <c r="J65" s="91" t="n">
        <v>0</v>
      </c>
      <c r="K65" s="28" t="n">
        <v>0</v>
      </c>
      <c r="L65" s="28" t="n">
        <v>1005</v>
      </c>
      <c r="M65" s="28" t="n">
        <v>0</v>
      </c>
      <c r="N65" s="28" t="n">
        <v>0</v>
      </c>
      <c r="O65" s="28" t="n">
        <v>0</v>
      </c>
      <c r="P65" s="28" t="n">
        <v>0</v>
      </c>
      <c r="Q65" s="28" t="n">
        <v>0</v>
      </c>
      <c r="R65" s="28" t="n">
        <v>0</v>
      </c>
      <c r="S65" s="28" t="n">
        <v>0</v>
      </c>
      <c r="T65" s="28" t="n">
        <v>0</v>
      </c>
      <c r="U65" s="91" t="n">
        <v>3152</v>
      </c>
      <c r="V65" s="28" t="n">
        <v>0</v>
      </c>
      <c r="W65" s="28" t="n">
        <v>0</v>
      </c>
      <c r="X65" s="28" t="n">
        <v>0</v>
      </c>
      <c r="Y65" s="92" t="n">
        <v>0</v>
      </c>
      <c r="Z65" s="7"/>
      <c r="AA65" s="92" t="n">
        <v>13235</v>
      </c>
      <c r="AB65" s="7"/>
      <c r="AC65" s="29" t="n">
        <v>109</v>
      </c>
      <c r="AD65" s="29" t="n">
        <v>8969</v>
      </c>
      <c r="AE65" s="93" t="n">
        <v>0</v>
      </c>
      <c r="AF65" s="29" t="n">
        <v>1005</v>
      </c>
      <c r="AG65" s="94" t="n">
        <v>3152</v>
      </c>
      <c r="AH65" s="93" t="n">
        <v>0</v>
      </c>
      <c r="AI65" s="94" t="n">
        <v>0</v>
      </c>
      <c r="AJ65" s="7"/>
      <c r="AK65" s="28" t="n">
        <v>9078</v>
      </c>
      <c r="AL65" s="28" t="n">
        <v>4157</v>
      </c>
      <c r="AM65" s="28" t="n">
        <v>0</v>
      </c>
      <c r="AN65" s="91" t="n">
        <v>0</v>
      </c>
      <c r="AO65" s="28"/>
      <c r="AP65" s="69" t="n">
        <v>0.551854103343465</v>
      </c>
      <c r="AQ65" s="40" t="n">
        <v>0.252705167173252</v>
      </c>
      <c r="AR65" s="40" t="n">
        <v>0</v>
      </c>
      <c r="AS65" s="70" t="n">
        <v>0</v>
      </c>
      <c r="AT65" s="7"/>
    </row>
    <row r="66" customFormat="false" ht="12.75" hidden="false" customHeight="false" outlineLevel="0" collapsed="false">
      <c r="A66" s="31" t="s">
        <v>101</v>
      </c>
      <c r="B66" s="2" t="s">
        <v>102</v>
      </c>
      <c r="C66" s="7"/>
      <c r="D66" s="28" t="n">
        <v>3975</v>
      </c>
      <c r="E66" s="29" t="n">
        <v>0</v>
      </c>
      <c r="F66" s="7"/>
      <c r="G66" s="90" t="n">
        <v>0</v>
      </c>
      <c r="H66" s="28" t="n">
        <v>0</v>
      </c>
      <c r="I66" s="28" t="n">
        <v>0</v>
      </c>
      <c r="J66" s="91" t="n">
        <v>0</v>
      </c>
      <c r="K66" s="28" t="n">
        <v>0</v>
      </c>
      <c r="L66" s="28" t="n">
        <v>3975</v>
      </c>
      <c r="M66" s="28" t="n">
        <v>0</v>
      </c>
      <c r="N66" s="28" t="n">
        <v>0</v>
      </c>
      <c r="O66" s="28" t="n">
        <v>0</v>
      </c>
      <c r="P66" s="28" t="n">
        <v>0</v>
      </c>
      <c r="Q66" s="28" t="n">
        <v>0</v>
      </c>
      <c r="R66" s="28" t="n">
        <v>0</v>
      </c>
      <c r="S66" s="28" t="n">
        <v>0</v>
      </c>
      <c r="T66" s="28" t="n">
        <v>0</v>
      </c>
      <c r="U66" s="91" t="n">
        <v>0</v>
      </c>
      <c r="V66" s="28" t="n">
        <v>0</v>
      </c>
      <c r="W66" s="28" t="n">
        <v>0</v>
      </c>
      <c r="X66" s="28" t="n">
        <v>0</v>
      </c>
      <c r="Y66" s="92" t="n">
        <v>0</v>
      </c>
      <c r="Z66" s="7"/>
      <c r="AA66" s="92" t="n">
        <v>3975</v>
      </c>
      <c r="AB66" s="7"/>
      <c r="AC66" s="29" t="n">
        <v>0</v>
      </c>
      <c r="AD66" s="29" t="n">
        <v>0</v>
      </c>
      <c r="AE66" s="93" t="n">
        <v>0</v>
      </c>
      <c r="AF66" s="29" t="n">
        <v>3975</v>
      </c>
      <c r="AG66" s="94" t="n">
        <v>0</v>
      </c>
      <c r="AH66" s="93" t="n">
        <v>0</v>
      </c>
      <c r="AI66" s="94" t="n">
        <v>0</v>
      </c>
      <c r="AJ66" s="7"/>
      <c r="AK66" s="28" t="n">
        <v>0</v>
      </c>
      <c r="AL66" s="28" t="n">
        <v>3975</v>
      </c>
      <c r="AM66" s="28" t="n">
        <v>0</v>
      </c>
      <c r="AN66" s="91" t="n">
        <v>0</v>
      </c>
      <c r="AO66" s="28"/>
      <c r="AP66" s="69" t="n">
        <v>0</v>
      </c>
      <c r="AQ66" s="40" t="n">
        <v>1</v>
      </c>
      <c r="AR66" s="40" t="n">
        <v>0</v>
      </c>
      <c r="AS66" s="70" t="n">
        <v>0</v>
      </c>
      <c r="AT66" s="7"/>
    </row>
    <row r="67" customFormat="false" ht="12.75" hidden="false" customHeight="false" outlineLevel="0" collapsed="false">
      <c r="A67" s="31" t="s">
        <v>103</v>
      </c>
      <c r="B67" s="2" t="s">
        <v>104</v>
      </c>
      <c r="C67" s="7"/>
      <c r="D67" s="28" t="n">
        <v>471</v>
      </c>
      <c r="E67" s="29" t="n">
        <v>50</v>
      </c>
      <c r="F67" s="7"/>
      <c r="G67" s="90" t="n">
        <v>257</v>
      </c>
      <c r="H67" s="28" t="n">
        <v>0</v>
      </c>
      <c r="I67" s="28" t="n">
        <v>3</v>
      </c>
      <c r="J67" s="91" t="n">
        <v>0</v>
      </c>
      <c r="K67" s="28" t="n">
        <v>0</v>
      </c>
      <c r="L67" s="28" t="n">
        <v>0</v>
      </c>
      <c r="M67" s="28" t="n">
        <v>0</v>
      </c>
      <c r="N67" s="28" t="n">
        <v>0</v>
      </c>
      <c r="O67" s="28" t="n">
        <v>0</v>
      </c>
      <c r="P67" s="28" t="n">
        <v>0</v>
      </c>
      <c r="Q67" s="28" t="n">
        <v>0</v>
      </c>
      <c r="R67" s="28" t="n">
        <v>0</v>
      </c>
      <c r="S67" s="28" t="n">
        <v>0</v>
      </c>
      <c r="T67" s="28" t="n">
        <v>0</v>
      </c>
      <c r="U67" s="91" t="n">
        <v>161</v>
      </c>
      <c r="V67" s="28" t="n">
        <v>0</v>
      </c>
      <c r="W67" s="28" t="n">
        <v>0</v>
      </c>
      <c r="X67" s="28" t="n">
        <v>0</v>
      </c>
      <c r="Y67" s="92" t="n">
        <v>0</v>
      </c>
      <c r="Z67" s="7"/>
      <c r="AA67" s="92" t="n">
        <v>421</v>
      </c>
      <c r="AB67" s="7"/>
      <c r="AC67" s="29" t="n">
        <v>3</v>
      </c>
      <c r="AD67" s="29" t="n">
        <v>257</v>
      </c>
      <c r="AE67" s="93" t="n">
        <v>0</v>
      </c>
      <c r="AF67" s="29" t="n">
        <v>0</v>
      </c>
      <c r="AG67" s="94" t="n">
        <v>161</v>
      </c>
      <c r="AH67" s="93" t="n">
        <v>0</v>
      </c>
      <c r="AI67" s="94" t="n">
        <v>0</v>
      </c>
      <c r="AJ67" s="7"/>
      <c r="AK67" s="28" t="n">
        <v>260</v>
      </c>
      <c r="AL67" s="28" t="n">
        <v>161</v>
      </c>
      <c r="AM67" s="28" t="n">
        <v>0</v>
      </c>
      <c r="AN67" s="91" t="n">
        <v>0</v>
      </c>
      <c r="AO67" s="28"/>
      <c r="AP67" s="69" t="n">
        <v>0.552016985138004</v>
      </c>
      <c r="AQ67" s="40" t="n">
        <v>0.341825902335456</v>
      </c>
      <c r="AR67" s="40" t="n">
        <v>0</v>
      </c>
      <c r="AS67" s="70" t="n">
        <v>0</v>
      </c>
      <c r="AT67" s="7"/>
    </row>
    <row r="68" customFormat="false" ht="12.75" hidden="false" customHeight="false" outlineLevel="0" collapsed="false">
      <c r="A68" s="31" t="s">
        <v>105</v>
      </c>
      <c r="B68" s="2" t="s">
        <v>106</v>
      </c>
      <c r="C68" s="7"/>
      <c r="D68" s="28" t="n">
        <v>11418</v>
      </c>
      <c r="E68" s="29" t="n">
        <v>0</v>
      </c>
      <c r="F68" s="7"/>
      <c r="G68" s="90" t="n">
        <v>0</v>
      </c>
      <c r="H68" s="28" t="n">
        <v>0</v>
      </c>
      <c r="I68" s="28" t="n">
        <v>0</v>
      </c>
      <c r="J68" s="91" t="n">
        <v>0</v>
      </c>
      <c r="K68" s="28" t="n">
        <v>0</v>
      </c>
      <c r="L68" s="28" t="n">
        <v>0</v>
      </c>
      <c r="M68" s="28" t="n">
        <v>0</v>
      </c>
      <c r="N68" s="28" t="n">
        <v>0</v>
      </c>
      <c r="O68" s="28" t="n">
        <v>0</v>
      </c>
      <c r="P68" s="28" t="n">
        <v>0</v>
      </c>
      <c r="Q68" s="28" t="n">
        <v>0</v>
      </c>
      <c r="R68" s="28" t="n">
        <v>0</v>
      </c>
      <c r="S68" s="28" t="n">
        <v>0</v>
      </c>
      <c r="T68" s="28" t="n">
        <v>0</v>
      </c>
      <c r="U68" s="91" t="n">
        <v>11418</v>
      </c>
      <c r="V68" s="28" t="n">
        <v>0</v>
      </c>
      <c r="W68" s="28" t="n">
        <v>0</v>
      </c>
      <c r="X68" s="28" t="n">
        <v>0</v>
      </c>
      <c r="Y68" s="92" t="n">
        <v>0</v>
      </c>
      <c r="Z68" s="7"/>
      <c r="AA68" s="92" t="n">
        <v>11418</v>
      </c>
      <c r="AB68" s="7"/>
      <c r="AC68" s="29" t="n">
        <v>0</v>
      </c>
      <c r="AD68" s="29" t="n">
        <v>0</v>
      </c>
      <c r="AE68" s="93" t="n">
        <v>0</v>
      </c>
      <c r="AF68" s="29" t="n">
        <v>0</v>
      </c>
      <c r="AG68" s="94" t="n">
        <v>11418</v>
      </c>
      <c r="AH68" s="93" t="n">
        <v>0</v>
      </c>
      <c r="AI68" s="94" t="n">
        <v>0</v>
      </c>
      <c r="AJ68" s="7"/>
      <c r="AK68" s="28" t="n">
        <v>0</v>
      </c>
      <c r="AL68" s="28" t="n">
        <v>11418</v>
      </c>
      <c r="AM68" s="28" t="n">
        <v>0</v>
      </c>
      <c r="AN68" s="91" t="n">
        <v>0</v>
      </c>
      <c r="AO68" s="28"/>
      <c r="AP68" s="69" t="n">
        <v>0</v>
      </c>
      <c r="AQ68" s="40" t="n">
        <v>1</v>
      </c>
      <c r="AR68" s="40" t="n">
        <v>0</v>
      </c>
      <c r="AS68" s="70" t="n">
        <v>0</v>
      </c>
      <c r="AT68" s="7"/>
    </row>
    <row r="69" customFormat="false" ht="12.75" hidden="false" customHeight="false" outlineLevel="0" collapsed="false">
      <c r="A69" s="31" t="s">
        <v>107</v>
      </c>
      <c r="B69" s="2" t="s">
        <v>108</v>
      </c>
      <c r="C69" s="7"/>
      <c r="D69" s="28" t="n">
        <v>11418</v>
      </c>
      <c r="E69" s="29" t="n">
        <v>0</v>
      </c>
      <c r="F69" s="7"/>
      <c r="G69" s="90" t="n">
        <v>0</v>
      </c>
      <c r="H69" s="28" t="n">
        <v>0</v>
      </c>
      <c r="I69" s="28" t="n">
        <v>0</v>
      </c>
      <c r="J69" s="91" t="n">
        <v>0</v>
      </c>
      <c r="K69" s="28" t="n">
        <v>0</v>
      </c>
      <c r="L69" s="28" t="n">
        <v>0</v>
      </c>
      <c r="M69" s="28" t="n">
        <v>0</v>
      </c>
      <c r="N69" s="28" t="n">
        <v>0</v>
      </c>
      <c r="O69" s="28" t="n">
        <v>0</v>
      </c>
      <c r="P69" s="28" t="n">
        <v>0</v>
      </c>
      <c r="Q69" s="28" t="n">
        <v>11418</v>
      </c>
      <c r="R69" s="28" t="n">
        <v>0</v>
      </c>
      <c r="S69" s="28" t="n">
        <v>0</v>
      </c>
      <c r="T69" s="28" t="n">
        <v>0</v>
      </c>
      <c r="U69" s="91" t="n">
        <v>0</v>
      </c>
      <c r="V69" s="28" t="n">
        <v>0</v>
      </c>
      <c r="W69" s="28" t="n">
        <v>0</v>
      </c>
      <c r="X69" s="28" t="n">
        <v>0</v>
      </c>
      <c r="Y69" s="92" t="n">
        <v>0</v>
      </c>
      <c r="Z69" s="7"/>
      <c r="AA69" s="92" t="n">
        <v>11418</v>
      </c>
      <c r="AB69" s="7"/>
      <c r="AC69" s="29" t="n">
        <v>0</v>
      </c>
      <c r="AD69" s="29" t="n">
        <v>0</v>
      </c>
      <c r="AE69" s="93" t="n">
        <v>0</v>
      </c>
      <c r="AF69" s="29" t="n">
        <v>11418</v>
      </c>
      <c r="AG69" s="94" t="n">
        <v>0</v>
      </c>
      <c r="AH69" s="93" t="n">
        <v>0</v>
      </c>
      <c r="AI69" s="94" t="n">
        <v>0</v>
      </c>
      <c r="AJ69" s="7"/>
      <c r="AK69" s="28" t="n">
        <v>0</v>
      </c>
      <c r="AL69" s="28" t="n">
        <v>11418</v>
      </c>
      <c r="AM69" s="28" t="n">
        <v>0</v>
      </c>
      <c r="AN69" s="91" t="n">
        <v>0</v>
      </c>
      <c r="AO69" s="28"/>
      <c r="AP69" s="69" t="n">
        <v>0</v>
      </c>
      <c r="AQ69" s="40" t="n">
        <v>1</v>
      </c>
      <c r="AR69" s="40" t="n">
        <v>0</v>
      </c>
      <c r="AS69" s="70" t="n">
        <v>0</v>
      </c>
      <c r="AT69" s="7"/>
    </row>
    <row r="70" customFormat="false" ht="12.75" hidden="false" customHeight="false" outlineLevel="0" collapsed="false">
      <c r="A70" s="31" t="s">
        <v>109</v>
      </c>
      <c r="B70" s="2" t="s">
        <v>110</v>
      </c>
      <c r="C70" s="7"/>
      <c r="D70" s="28" t="n">
        <v>5909</v>
      </c>
      <c r="E70" s="29" t="n">
        <v>602</v>
      </c>
      <c r="F70" s="7"/>
      <c r="G70" s="90" t="n">
        <v>3221</v>
      </c>
      <c r="H70" s="28" t="n">
        <v>0</v>
      </c>
      <c r="I70" s="28" t="n">
        <v>39</v>
      </c>
      <c r="J70" s="91" t="n">
        <v>0</v>
      </c>
      <c r="K70" s="28" t="n">
        <v>0</v>
      </c>
      <c r="L70" s="28" t="n">
        <v>0</v>
      </c>
      <c r="M70" s="28" t="n">
        <v>0</v>
      </c>
      <c r="N70" s="28" t="n">
        <v>0</v>
      </c>
      <c r="O70" s="28" t="n">
        <v>0</v>
      </c>
      <c r="P70" s="28" t="n">
        <v>0</v>
      </c>
      <c r="Q70" s="28" t="n">
        <v>0</v>
      </c>
      <c r="R70" s="28" t="n">
        <v>0</v>
      </c>
      <c r="S70" s="28" t="n">
        <v>0</v>
      </c>
      <c r="T70" s="28" t="n">
        <v>0</v>
      </c>
      <c r="U70" s="91" t="n">
        <v>2047</v>
      </c>
      <c r="V70" s="28" t="n">
        <v>0</v>
      </c>
      <c r="W70" s="28" t="n">
        <v>0</v>
      </c>
      <c r="X70" s="28" t="n">
        <v>0</v>
      </c>
      <c r="Y70" s="92" t="n">
        <v>0</v>
      </c>
      <c r="Z70" s="7"/>
      <c r="AA70" s="92" t="n">
        <v>5307</v>
      </c>
      <c r="AB70" s="7"/>
      <c r="AC70" s="29" t="n">
        <v>39</v>
      </c>
      <c r="AD70" s="29" t="n">
        <v>3221</v>
      </c>
      <c r="AE70" s="93" t="n">
        <v>0</v>
      </c>
      <c r="AF70" s="29" t="n">
        <v>0</v>
      </c>
      <c r="AG70" s="94" t="n">
        <v>2047</v>
      </c>
      <c r="AH70" s="93" t="n">
        <v>0</v>
      </c>
      <c r="AI70" s="94" t="n">
        <v>0</v>
      </c>
      <c r="AJ70" s="7"/>
      <c r="AK70" s="28" t="n">
        <v>3260</v>
      </c>
      <c r="AL70" s="28" t="n">
        <v>2047</v>
      </c>
      <c r="AM70" s="28" t="n">
        <v>0</v>
      </c>
      <c r="AN70" s="91" t="n">
        <v>0</v>
      </c>
      <c r="AO70" s="28"/>
      <c r="AP70" s="69" t="n">
        <v>0.551700795396852</v>
      </c>
      <c r="AQ70" s="40" t="n">
        <v>0.346420714164833</v>
      </c>
      <c r="AR70" s="40" t="n">
        <v>0</v>
      </c>
      <c r="AS70" s="70" t="n">
        <v>0</v>
      </c>
      <c r="AT70" s="7"/>
    </row>
    <row r="71" customFormat="false" ht="12.75" hidden="false" customHeight="false" outlineLevel="0" collapsed="false">
      <c r="A71" s="31" t="s">
        <v>111</v>
      </c>
      <c r="B71" s="2" t="s">
        <v>112</v>
      </c>
      <c r="C71" s="7"/>
      <c r="D71" s="28" t="n">
        <v>7161</v>
      </c>
      <c r="E71" s="29" t="n">
        <v>1427</v>
      </c>
      <c r="F71" s="7"/>
      <c r="G71" s="90" t="n">
        <v>0</v>
      </c>
      <c r="H71" s="28" t="n">
        <v>48</v>
      </c>
      <c r="I71" s="28" t="n">
        <v>3842</v>
      </c>
      <c r="J71" s="91" t="n">
        <v>0</v>
      </c>
      <c r="K71" s="28" t="n">
        <v>0</v>
      </c>
      <c r="L71" s="28" t="n">
        <v>0</v>
      </c>
      <c r="M71" s="28" t="n">
        <v>0</v>
      </c>
      <c r="N71" s="28" t="n">
        <v>0</v>
      </c>
      <c r="O71" s="28" t="n">
        <v>0</v>
      </c>
      <c r="P71" s="28" t="n">
        <v>0</v>
      </c>
      <c r="Q71" s="28" t="n">
        <v>0</v>
      </c>
      <c r="R71" s="28" t="n">
        <v>0</v>
      </c>
      <c r="S71" s="28" t="n">
        <v>446</v>
      </c>
      <c r="T71" s="28" t="n">
        <v>0</v>
      </c>
      <c r="U71" s="91" t="n">
        <v>1398</v>
      </c>
      <c r="V71" s="28" t="n">
        <v>0</v>
      </c>
      <c r="W71" s="28" t="n">
        <v>0</v>
      </c>
      <c r="X71" s="28" t="n">
        <v>0</v>
      </c>
      <c r="Y71" s="92" t="n">
        <v>0</v>
      </c>
      <c r="Z71" s="7"/>
      <c r="AA71" s="92" t="n">
        <v>5734</v>
      </c>
      <c r="AB71" s="7"/>
      <c r="AC71" s="29" t="n">
        <v>3890</v>
      </c>
      <c r="AD71" s="29" t="n">
        <v>0</v>
      </c>
      <c r="AE71" s="93" t="n">
        <v>0</v>
      </c>
      <c r="AF71" s="29" t="n">
        <v>446</v>
      </c>
      <c r="AG71" s="94" t="n">
        <v>1398</v>
      </c>
      <c r="AH71" s="93" t="n">
        <v>0</v>
      </c>
      <c r="AI71" s="94" t="n">
        <v>0</v>
      </c>
      <c r="AJ71" s="7"/>
      <c r="AK71" s="28" t="n">
        <v>3890</v>
      </c>
      <c r="AL71" s="28" t="n">
        <v>1844</v>
      </c>
      <c r="AM71" s="28" t="n">
        <v>0</v>
      </c>
      <c r="AN71" s="91" t="n">
        <v>0</v>
      </c>
      <c r="AO71" s="28"/>
      <c r="AP71" s="69" t="n">
        <v>0.543220220639575</v>
      </c>
      <c r="AQ71" s="40" t="n">
        <v>0.25750593492529</v>
      </c>
      <c r="AR71" s="40" t="n">
        <v>0</v>
      </c>
      <c r="AS71" s="70" t="n">
        <v>0</v>
      </c>
      <c r="AT71" s="7"/>
    </row>
    <row r="72" customFormat="false" ht="12.75" hidden="false" customHeight="false" outlineLevel="0" collapsed="false">
      <c r="A72" s="31" t="s">
        <v>113</v>
      </c>
      <c r="B72" s="2" t="s">
        <v>114</v>
      </c>
      <c r="C72" s="7"/>
      <c r="D72" s="28" t="n">
        <v>10795</v>
      </c>
      <c r="E72" s="29" t="n">
        <v>0</v>
      </c>
      <c r="F72" s="7"/>
      <c r="G72" s="90" t="n">
        <v>0</v>
      </c>
      <c r="H72" s="28" t="n">
        <v>0</v>
      </c>
      <c r="I72" s="28" t="n">
        <v>0</v>
      </c>
      <c r="J72" s="91" t="n">
        <v>0</v>
      </c>
      <c r="K72" s="28" t="n">
        <v>0</v>
      </c>
      <c r="L72" s="28" t="n">
        <v>0</v>
      </c>
      <c r="M72" s="28" t="n">
        <v>0</v>
      </c>
      <c r="N72" s="28" t="n">
        <v>0</v>
      </c>
      <c r="O72" s="28" t="n">
        <v>0</v>
      </c>
      <c r="P72" s="28" t="n">
        <v>0</v>
      </c>
      <c r="Q72" s="28" t="n">
        <v>0</v>
      </c>
      <c r="R72" s="28" t="n">
        <v>0</v>
      </c>
      <c r="S72" s="28" t="n">
        <v>0</v>
      </c>
      <c r="T72" s="28" t="n">
        <v>0</v>
      </c>
      <c r="U72" s="91" t="n">
        <v>10795</v>
      </c>
      <c r="V72" s="28" t="n">
        <v>0</v>
      </c>
      <c r="W72" s="28" t="n">
        <v>0</v>
      </c>
      <c r="X72" s="28" t="n">
        <v>0</v>
      </c>
      <c r="Y72" s="92" t="n">
        <v>0</v>
      </c>
      <c r="Z72" s="7"/>
      <c r="AA72" s="92" t="n">
        <v>10795</v>
      </c>
      <c r="AB72" s="7"/>
      <c r="AC72" s="29" t="n">
        <v>0</v>
      </c>
      <c r="AD72" s="29" t="n">
        <v>0</v>
      </c>
      <c r="AE72" s="93" t="n">
        <v>0</v>
      </c>
      <c r="AF72" s="29" t="n">
        <v>0</v>
      </c>
      <c r="AG72" s="94" t="n">
        <v>10795</v>
      </c>
      <c r="AH72" s="93" t="n">
        <v>0</v>
      </c>
      <c r="AI72" s="94" t="n">
        <v>0</v>
      </c>
      <c r="AJ72" s="7"/>
      <c r="AK72" s="28" t="n">
        <v>0</v>
      </c>
      <c r="AL72" s="28" t="n">
        <v>10795</v>
      </c>
      <c r="AM72" s="28" t="n">
        <v>0</v>
      </c>
      <c r="AN72" s="91" t="n">
        <v>0</v>
      </c>
      <c r="AO72" s="28"/>
      <c r="AP72" s="69" t="n">
        <v>0</v>
      </c>
      <c r="AQ72" s="40" t="n">
        <v>1</v>
      </c>
      <c r="AR72" s="40" t="n">
        <v>0</v>
      </c>
      <c r="AS72" s="70" t="n">
        <v>0</v>
      </c>
      <c r="AT72" s="7"/>
    </row>
    <row r="73" customFormat="false" ht="12.75" hidden="false" customHeight="false" outlineLevel="0" collapsed="false">
      <c r="A73" s="31" t="s">
        <v>115</v>
      </c>
      <c r="B73" s="2" t="s">
        <v>114</v>
      </c>
      <c r="C73" s="7"/>
      <c r="D73" s="28" t="n">
        <v>2718</v>
      </c>
      <c r="E73" s="29" t="n">
        <v>278</v>
      </c>
      <c r="F73" s="7"/>
      <c r="G73" s="90" t="n">
        <v>1482</v>
      </c>
      <c r="H73" s="28" t="n">
        <v>0</v>
      </c>
      <c r="I73" s="28" t="n">
        <v>17</v>
      </c>
      <c r="J73" s="91" t="n">
        <v>0</v>
      </c>
      <c r="K73" s="28" t="n">
        <v>0</v>
      </c>
      <c r="L73" s="28" t="n">
        <v>0</v>
      </c>
      <c r="M73" s="28" t="n">
        <v>0</v>
      </c>
      <c r="N73" s="28" t="n">
        <v>0</v>
      </c>
      <c r="O73" s="28" t="n">
        <v>0</v>
      </c>
      <c r="P73" s="28" t="n">
        <v>0</v>
      </c>
      <c r="Q73" s="28" t="n">
        <v>0</v>
      </c>
      <c r="R73" s="28" t="n">
        <v>0</v>
      </c>
      <c r="S73" s="28" t="n">
        <v>0</v>
      </c>
      <c r="T73" s="28" t="n">
        <v>0</v>
      </c>
      <c r="U73" s="91" t="n">
        <v>941</v>
      </c>
      <c r="V73" s="28" t="n">
        <v>0</v>
      </c>
      <c r="W73" s="28" t="n">
        <v>0</v>
      </c>
      <c r="X73" s="28" t="n">
        <v>0</v>
      </c>
      <c r="Y73" s="92" t="n">
        <v>0</v>
      </c>
      <c r="Z73" s="7"/>
      <c r="AA73" s="92" t="n">
        <v>2440</v>
      </c>
      <c r="AB73" s="7"/>
      <c r="AC73" s="29" t="n">
        <v>17</v>
      </c>
      <c r="AD73" s="29" t="n">
        <v>1482</v>
      </c>
      <c r="AE73" s="93" t="n">
        <v>0</v>
      </c>
      <c r="AF73" s="29" t="n">
        <v>0</v>
      </c>
      <c r="AG73" s="94" t="n">
        <v>941</v>
      </c>
      <c r="AH73" s="93" t="n">
        <v>0</v>
      </c>
      <c r="AI73" s="94" t="n">
        <v>0</v>
      </c>
      <c r="AJ73" s="7"/>
      <c r="AK73" s="28" t="n">
        <v>1499</v>
      </c>
      <c r="AL73" s="28" t="n">
        <v>941</v>
      </c>
      <c r="AM73" s="28" t="n">
        <v>0</v>
      </c>
      <c r="AN73" s="91" t="n">
        <v>0</v>
      </c>
      <c r="AO73" s="28"/>
      <c r="AP73" s="69" t="n">
        <v>0.551508462104489</v>
      </c>
      <c r="AQ73" s="40" t="n">
        <v>0.346210448859455</v>
      </c>
      <c r="AR73" s="40" t="n">
        <v>0</v>
      </c>
      <c r="AS73" s="70" t="n">
        <v>0</v>
      </c>
      <c r="AT73" s="7"/>
    </row>
    <row r="74" customFormat="false" ht="12.75" hidden="false" customHeight="false" outlineLevel="0" collapsed="false">
      <c r="A74" s="31" t="s">
        <v>116</v>
      </c>
      <c r="B74" s="2" t="s">
        <v>114</v>
      </c>
      <c r="C74" s="7"/>
      <c r="D74" s="28" t="n">
        <v>2786</v>
      </c>
      <c r="E74" s="29" t="n">
        <v>285</v>
      </c>
      <c r="F74" s="7"/>
      <c r="G74" s="90" t="n">
        <v>1518</v>
      </c>
      <c r="H74" s="28" t="n">
        <v>0</v>
      </c>
      <c r="I74" s="28" t="n">
        <v>18</v>
      </c>
      <c r="J74" s="91" t="n">
        <v>0</v>
      </c>
      <c r="K74" s="28" t="n">
        <v>0</v>
      </c>
      <c r="L74" s="28" t="n">
        <v>0</v>
      </c>
      <c r="M74" s="28" t="n">
        <v>0</v>
      </c>
      <c r="N74" s="28" t="n">
        <v>0</v>
      </c>
      <c r="O74" s="28" t="n">
        <v>0</v>
      </c>
      <c r="P74" s="28" t="n">
        <v>0</v>
      </c>
      <c r="Q74" s="28" t="n">
        <v>0</v>
      </c>
      <c r="R74" s="28" t="n">
        <v>0</v>
      </c>
      <c r="S74" s="28" t="n">
        <v>0</v>
      </c>
      <c r="T74" s="28" t="n">
        <v>0</v>
      </c>
      <c r="U74" s="91" t="n">
        <v>965</v>
      </c>
      <c r="V74" s="28" t="n">
        <v>0</v>
      </c>
      <c r="W74" s="28" t="n">
        <v>0</v>
      </c>
      <c r="X74" s="28" t="n">
        <v>0</v>
      </c>
      <c r="Y74" s="92" t="n">
        <v>0</v>
      </c>
      <c r="Z74" s="7"/>
      <c r="AA74" s="92" t="n">
        <v>2501</v>
      </c>
      <c r="AB74" s="7"/>
      <c r="AC74" s="29" t="n">
        <v>18</v>
      </c>
      <c r="AD74" s="29" t="n">
        <v>1518</v>
      </c>
      <c r="AE74" s="93" t="n">
        <v>0</v>
      </c>
      <c r="AF74" s="29" t="n">
        <v>0</v>
      </c>
      <c r="AG74" s="94" t="n">
        <v>965</v>
      </c>
      <c r="AH74" s="93" t="n">
        <v>0</v>
      </c>
      <c r="AI74" s="94" t="n">
        <v>0</v>
      </c>
      <c r="AJ74" s="7"/>
      <c r="AK74" s="28" t="n">
        <v>1536</v>
      </c>
      <c r="AL74" s="28" t="n">
        <v>965</v>
      </c>
      <c r="AM74" s="28" t="n">
        <v>0</v>
      </c>
      <c r="AN74" s="91" t="n">
        <v>0</v>
      </c>
      <c r="AO74" s="28"/>
      <c r="AP74" s="69" t="n">
        <v>0.551328068916009</v>
      </c>
      <c r="AQ74" s="40" t="n">
        <v>0.346374730796841</v>
      </c>
      <c r="AR74" s="40" t="n">
        <v>0</v>
      </c>
      <c r="AS74" s="70" t="n">
        <v>0</v>
      </c>
      <c r="AT74" s="7"/>
    </row>
    <row r="75" customFormat="false" ht="12.75" hidden="false" customHeight="false" outlineLevel="0" collapsed="false">
      <c r="A75" s="31" t="s">
        <v>117</v>
      </c>
      <c r="B75" s="2" t="s">
        <v>114</v>
      </c>
      <c r="C75" s="7"/>
      <c r="D75" s="28" t="n">
        <v>2651</v>
      </c>
      <c r="E75" s="29" t="n">
        <v>272</v>
      </c>
      <c r="F75" s="7"/>
      <c r="G75" s="90" t="n">
        <v>1445</v>
      </c>
      <c r="H75" s="28" t="n">
        <v>0</v>
      </c>
      <c r="I75" s="28" t="n">
        <v>17</v>
      </c>
      <c r="J75" s="91" t="n">
        <v>0</v>
      </c>
      <c r="K75" s="28" t="n">
        <v>0</v>
      </c>
      <c r="L75" s="28" t="n">
        <v>0</v>
      </c>
      <c r="M75" s="28" t="n">
        <v>0</v>
      </c>
      <c r="N75" s="28" t="n">
        <v>0</v>
      </c>
      <c r="O75" s="28" t="n">
        <v>0</v>
      </c>
      <c r="P75" s="28" t="n">
        <v>0</v>
      </c>
      <c r="Q75" s="28" t="n">
        <v>0</v>
      </c>
      <c r="R75" s="28" t="n">
        <v>0</v>
      </c>
      <c r="S75" s="28" t="n">
        <v>0</v>
      </c>
      <c r="T75" s="28" t="n">
        <v>0</v>
      </c>
      <c r="U75" s="91" t="n">
        <v>917</v>
      </c>
      <c r="V75" s="28" t="n">
        <v>0</v>
      </c>
      <c r="W75" s="28" t="n">
        <v>0</v>
      </c>
      <c r="X75" s="28" t="n">
        <v>0</v>
      </c>
      <c r="Y75" s="92" t="n">
        <v>0</v>
      </c>
      <c r="Z75" s="7"/>
      <c r="AA75" s="92" t="n">
        <v>2379</v>
      </c>
      <c r="AB75" s="7"/>
      <c r="AC75" s="29" t="n">
        <v>17</v>
      </c>
      <c r="AD75" s="29" t="n">
        <v>1445</v>
      </c>
      <c r="AE75" s="93" t="n">
        <v>0</v>
      </c>
      <c r="AF75" s="29" t="n">
        <v>0</v>
      </c>
      <c r="AG75" s="94" t="n">
        <v>917</v>
      </c>
      <c r="AH75" s="93" t="n">
        <v>0</v>
      </c>
      <c r="AI75" s="94" t="n">
        <v>0</v>
      </c>
      <c r="AJ75" s="7"/>
      <c r="AK75" s="28" t="n">
        <v>1462</v>
      </c>
      <c r="AL75" s="28" t="n">
        <v>917</v>
      </c>
      <c r="AM75" s="28" t="n">
        <v>0</v>
      </c>
      <c r="AN75" s="91" t="n">
        <v>0</v>
      </c>
      <c r="AO75" s="28"/>
      <c r="AP75" s="69" t="n">
        <v>0.551490003772161</v>
      </c>
      <c r="AQ75" s="40" t="n">
        <v>0.345907204828367</v>
      </c>
      <c r="AR75" s="40" t="n">
        <v>0</v>
      </c>
      <c r="AS75" s="70" t="n">
        <v>0</v>
      </c>
      <c r="AT75" s="7"/>
    </row>
    <row r="76" customFormat="false" ht="12.75" hidden="false" customHeight="false" outlineLevel="0" collapsed="false">
      <c r="A76" s="31" t="s">
        <v>118</v>
      </c>
      <c r="B76" s="2" t="s">
        <v>33</v>
      </c>
      <c r="C76" s="7"/>
      <c r="D76" s="28" t="n">
        <v>7664</v>
      </c>
      <c r="E76" s="29" t="n">
        <v>1135</v>
      </c>
      <c r="F76" s="7"/>
      <c r="G76" s="90" t="n">
        <v>4179</v>
      </c>
      <c r="H76" s="28" t="n">
        <v>0</v>
      </c>
      <c r="I76" s="28" t="n">
        <v>50</v>
      </c>
      <c r="J76" s="91" t="n">
        <v>0</v>
      </c>
      <c r="K76" s="28" t="n">
        <v>0</v>
      </c>
      <c r="L76" s="28" t="n">
        <v>0</v>
      </c>
      <c r="M76" s="28" t="n">
        <v>0</v>
      </c>
      <c r="N76" s="28" t="n">
        <v>0</v>
      </c>
      <c r="O76" s="28" t="n">
        <v>354</v>
      </c>
      <c r="P76" s="28" t="n">
        <v>835</v>
      </c>
      <c r="Q76" s="28" t="n">
        <v>0</v>
      </c>
      <c r="R76" s="28" t="n">
        <v>0</v>
      </c>
      <c r="S76" s="28" t="n">
        <v>0</v>
      </c>
      <c r="T76" s="28" t="n">
        <v>0</v>
      </c>
      <c r="U76" s="91" t="n">
        <v>1111</v>
      </c>
      <c r="V76" s="28" t="n">
        <v>0</v>
      </c>
      <c r="W76" s="28" t="n">
        <v>0</v>
      </c>
      <c r="X76" s="28" t="n">
        <v>0</v>
      </c>
      <c r="Y76" s="92" t="n">
        <v>0</v>
      </c>
      <c r="Z76" s="7"/>
      <c r="AA76" s="92" t="n">
        <v>6529</v>
      </c>
      <c r="AB76" s="7"/>
      <c r="AC76" s="29" t="n">
        <v>50</v>
      </c>
      <c r="AD76" s="29" t="n">
        <v>4179</v>
      </c>
      <c r="AE76" s="93" t="n">
        <v>0</v>
      </c>
      <c r="AF76" s="29" t="n">
        <v>1189</v>
      </c>
      <c r="AG76" s="94" t="n">
        <v>1111</v>
      </c>
      <c r="AH76" s="93" t="n">
        <v>0</v>
      </c>
      <c r="AI76" s="94" t="n">
        <v>0</v>
      </c>
      <c r="AJ76" s="7"/>
      <c r="AK76" s="28" t="n">
        <v>4229</v>
      </c>
      <c r="AL76" s="28" t="n">
        <v>2300</v>
      </c>
      <c r="AM76" s="28" t="n">
        <v>0</v>
      </c>
      <c r="AN76" s="91" t="n">
        <v>0</v>
      </c>
      <c r="AO76" s="28"/>
      <c r="AP76" s="69" t="n">
        <v>0.551800626304802</v>
      </c>
      <c r="AQ76" s="40" t="n">
        <v>0.300104384133612</v>
      </c>
      <c r="AR76" s="40" t="n">
        <v>0</v>
      </c>
      <c r="AS76" s="70" t="n">
        <v>0</v>
      </c>
      <c r="AT76" s="7"/>
    </row>
    <row r="77" customFormat="false" ht="12.75" hidden="false" customHeight="false" outlineLevel="0" collapsed="false">
      <c r="A77" s="31" t="s">
        <v>119</v>
      </c>
      <c r="B77" s="2" t="s">
        <v>33</v>
      </c>
      <c r="C77" s="7"/>
      <c r="D77" s="28" t="n">
        <v>12796</v>
      </c>
      <c r="E77" s="29" t="n">
        <v>0</v>
      </c>
      <c r="F77" s="7"/>
      <c r="G77" s="90" t="n">
        <v>0</v>
      </c>
      <c r="H77" s="28" t="n">
        <v>0</v>
      </c>
      <c r="I77" s="28" t="n">
        <v>0</v>
      </c>
      <c r="J77" s="91" t="n">
        <v>0</v>
      </c>
      <c r="K77" s="28" t="n">
        <v>0</v>
      </c>
      <c r="L77" s="28" t="n">
        <v>0</v>
      </c>
      <c r="M77" s="28" t="n">
        <v>0</v>
      </c>
      <c r="N77" s="28" t="n">
        <v>0</v>
      </c>
      <c r="O77" s="28" t="n">
        <v>0</v>
      </c>
      <c r="P77" s="28" t="n">
        <v>12796</v>
      </c>
      <c r="Q77" s="28" t="n">
        <v>0</v>
      </c>
      <c r="R77" s="28" t="n">
        <v>0</v>
      </c>
      <c r="S77" s="28" t="n">
        <v>0</v>
      </c>
      <c r="T77" s="28" t="n">
        <v>0</v>
      </c>
      <c r="U77" s="91" t="n">
        <v>0</v>
      </c>
      <c r="V77" s="28" t="n">
        <v>0</v>
      </c>
      <c r="W77" s="28" t="n">
        <v>0</v>
      </c>
      <c r="X77" s="28" t="n">
        <v>0</v>
      </c>
      <c r="Y77" s="92" t="n">
        <v>0</v>
      </c>
      <c r="Z77" s="7"/>
      <c r="AA77" s="92" t="n">
        <v>12796</v>
      </c>
      <c r="AB77" s="7"/>
      <c r="AC77" s="29" t="n">
        <v>0</v>
      </c>
      <c r="AD77" s="29" t="n">
        <v>0</v>
      </c>
      <c r="AE77" s="93" t="n">
        <v>0</v>
      </c>
      <c r="AF77" s="29" t="n">
        <v>12796</v>
      </c>
      <c r="AG77" s="94" t="n">
        <v>0</v>
      </c>
      <c r="AH77" s="93" t="n">
        <v>0</v>
      </c>
      <c r="AI77" s="94" t="n">
        <v>0</v>
      </c>
      <c r="AJ77" s="7"/>
      <c r="AK77" s="28" t="n">
        <v>0</v>
      </c>
      <c r="AL77" s="28" t="n">
        <v>12796</v>
      </c>
      <c r="AM77" s="28" t="n">
        <v>0</v>
      </c>
      <c r="AN77" s="91" t="n">
        <v>0</v>
      </c>
      <c r="AO77" s="28"/>
      <c r="AP77" s="69" t="n">
        <v>0</v>
      </c>
      <c r="AQ77" s="40" t="n">
        <v>1</v>
      </c>
      <c r="AR77" s="40" t="n">
        <v>0</v>
      </c>
      <c r="AS77" s="70" t="n">
        <v>0</v>
      </c>
      <c r="AT77" s="7"/>
    </row>
    <row r="78" customFormat="false" ht="12.75" hidden="false" customHeight="false" outlineLevel="0" collapsed="false">
      <c r="A78" s="31" t="s">
        <v>120</v>
      </c>
      <c r="B78" s="2" t="s">
        <v>121</v>
      </c>
      <c r="C78" s="7"/>
      <c r="D78" s="28" t="n">
        <v>2665</v>
      </c>
      <c r="E78" s="29" t="n">
        <v>0</v>
      </c>
      <c r="F78" s="7"/>
      <c r="G78" s="90" t="n">
        <v>0</v>
      </c>
      <c r="H78" s="28" t="n">
        <v>0</v>
      </c>
      <c r="I78" s="28" t="n">
        <v>0</v>
      </c>
      <c r="J78" s="91" t="n">
        <v>0</v>
      </c>
      <c r="K78" s="28" t="n">
        <v>0</v>
      </c>
      <c r="L78" s="28" t="n">
        <v>0</v>
      </c>
      <c r="M78" s="28" t="n">
        <v>0</v>
      </c>
      <c r="N78" s="28" t="n">
        <v>0</v>
      </c>
      <c r="O78" s="28" t="n">
        <v>0</v>
      </c>
      <c r="P78" s="28" t="n">
        <v>0</v>
      </c>
      <c r="Q78" s="28" t="n">
        <v>0</v>
      </c>
      <c r="R78" s="28" t="n">
        <v>0</v>
      </c>
      <c r="S78" s="28" t="n">
        <v>0</v>
      </c>
      <c r="T78" s="28" t="n">
        <v>0</v>
      </c>
      <c r="U78" s="91" t="n">
        <v>2665</v>
      </c>
      <c r="V78" s="28" t="n">
        <v>0</v>
      </c>
      <c r="W78" s="28" t="n">
        <v>0</v>
      </c>
      <c r="X78" s="28" t="n">
        <v>0</v>
      </c>
      <c r="Y78" s="92" t="n">
        <v>0</v>
      </c>
      <c r="Z78" s="7"/>
      <c r="AA78" s="92" t="n">
        <v>2665</v>
      </c>
      <c r="AB78" s="7"/>
      <c r="AC78" s="29" t="n">
        <v>0</v>
      </c>
      <c r="AD78" s="29" t="n">
        <v>0</v>
      </c>
      <c r="AE78" s="93" t="n">
        <v>0</v>
      </c>
      <c r="AF78" s="29" t="n">
        <v>0</v>
      </c>
      <c r="AG78" s="94" t="n">
        <v>2665</v>
      </c>
      <c r="AH78" s="93" t="n">
        <v>0</v>
      </c>
      <c r="AI78" s="94" t="n">
        <v>0</v>
      </c>
      <c r="AJ78" s="7"/>
      <c r="AK78" s="28" t="n">
        <v>0</v>
      </c>
      <c r="AL78" s="28" t="n">
        <v>2665</v>
      </c>
      <c r="AM78" s="28" t="n">
        <v>0</v>
      </c>
      <c r="AN78" s="91" t="n">
        <v>0</v>
      </c>
      <c r="AO78" s="28"/>
      <c r="AP78" s="69" t="n">
        <v>0</v>
      </c>
      <c r="AQ78" s="40" t="n">
        <v>1</v>
      </c>
      <c r="AR78" s="40" t="n">
        <v>0</v>
      </c>
      <c r="AS78" s="70" t="n">
        <v>0</v>
      </c>
      <c r="AT78" s="7"/>
    </row>
    <row r="79" customFormat="false" ht="12.75" hidden="false" customHeight="false" outlineLevel="0" collapsed="false">
      <c r="A79" s="31" t="s">
        <v>122</v>
      </c>
      <c r="B79" s="2" t="s">
        <v>123</v>
      </c>
      <c r="C79" s="7"/>
      <c r="D79" s="28" t="n">
        <v>4866</v>
      </c>
      <c r="E79" s="29" t="n">
        <v>0</v>
      </c>
      <c r="F79" s="7"/>
      <c r="G79" s="90" t="n">
        <v>0</v>
      </c>
      <c r="H79" s="28" t="n">
        <v>0</v>
      </c>
      <c r="I79" s="28" t="n">
        <v>0</v>
      </c>
      <c r="J79" s="91" t="n">
        <v>0</v>
      </c>
      <c r="K79" s="28" t="n">
        <v>4866</v>
      </c>
      <c r="L79" s="28" t="n">
        <v>0</v>
      </c>
      <c r="M79" s="28" t="n">
        <v>0</v>
      </c>
      <c r="N79" s="28" t="n">
        <v>0</v>
      </c>
      <c r="O79" s="28" t="n">
        <v>0</v>
      </c>
      <c r="P79" s="28" t="n">
        <v>0</v>
      </c>
      <c r="Q79" s="28" t="n">
        <v>0</v>
      </c>
      <c r="R79" s="28" t="n">
        <v>0</v>
      </c>
      <c r="S79" s="28" t="n">
        <v>0</v>
      </c>
      <c r="T79" s="28" t="n">
        <v>0</v>
      </c>
      <c r="U79" s="91" t="n">
        <v>0</v>
      </c>
      <c r="V79" s="28" t="n">
        <v>0</v>
      </c>
      <c r="W79" s="28" t="n">
        <v>0</v>
      </c>
      <c r="X79" s="28" t="n">
        <v>0</v>
      </c>
      <c r="Y79" s="92" t="n">
        <v>0</v>
      </c>
      <c r="Z79" s="7"/>
      <c r="AA79" s="92" t="n">
        <v>4866</v>
      </c>
      <c r="AB79" s="7"/>
      <c r="AC79" s="29" t="n">
        <v>0</v>
      </c>
      <c r="AD79" s="29" t="n">
        <v>0</v>
      </c>
      <c r="AE79" s="93" t="n">
        <v>0</v>
      </c>
      <c r="AF79" s="29" t="n">
        <v>4866</v>
      </c>
      <c r="AG79" s="94" t="n">
        <v>0</v>
      </c>
      <c r="AH79" s="93" t="n">
        <v>0</v>
      </c>
      <c r="AI79" s="94" t="n">
        <v>0</v>
      </c>
      <c r="AJ79" s="7"/>
      <c r="AK79" s="28" t="n">
        <v>0</v>
      </c>
      <c r="AL79" s="28" t="n">
        <v>4866</v>
      </c>
      <c r="AM79" s="28" t="n">
        <v>0</v>
      </c>
      <c r="AN79" s="91" t="n">
        <v>0</v>
      </c>
      <c r="AO79" s="28"/>
      <c r="AP79" s="69" t="n">
        <v>0</v>
      </c>
      <c r="AQ79" s="40" t="n">
        <v>1</v>
      </c>
      <c r="AR79" s="40" t="n">
        <v>0</v>
      </c>
      <c r="AS79" s="70" t="n">
        <v>0</v>
      </c>
      <c r="AT79" s="7"/>
    </row>
    <row r="80" customFormat="false" ht="12.75" hidden="false" customHeight="false" outlineLevel="0" collapsed="false">
      <c r="A80" s="31" t="s">
        <v>124</v>
      </c>
      <c r="B80" s="2" t="s">
        <v>123</v>
      </c>
      <c r="C80" s="7"/>
      <c r="D80" s="28" t="n">
        <v>15000</v>
      </c>
      <c r="E80" s="29" t="n">
        <v>0</v>
      </c>
      <c r="F80" s="7"/>
      <c r="G80" s="90" t="n">
        <v>0</v>
      </c>
      <c r="H80" s="28" t="n">
        <v>0</v>
      </c>
      <c r="I80" s="28" t="n">
        <v>0</v>
      </c>
      <c r="J80" s="91" t="n">
        <v>0</v>
      </c>
      <c r="K80" s="28" t="n">
        <v>15000</v>
      </c>
      <c r="L80" s="28" t="n">
        <v>0</v>
      </c>
      <c r="M80" s="28" t="n">
        <v>0</v>
      </c>
      <c r="N80" s="28" t="n">
        <v>0</v>
      </c>
      <c r="O80" s="28" t="n">
        <v>0</v>
      </c>
      <c r="P80" s="28" t="n">
        <v>0</v>
      </c>
      <c r="Q80" s="28" t="n">
        <v>0</v>
      </c>
      <c r="R80" s="28" t="n">
        <v>0</v>
      </c>
      <c r="S80" s="28" t="n">
        <v>0</v>
      </c>
      <c r="T80" s="28" t="n">
        <v>0</v>
      </c>
      <c r="U80" s="91" t="n">
        <v>0</v>
      </c>
      <c r="V80" s="28" t="n">
        <v>0</v>
      </c>
      <c r="W80" s="28" t="n">
        <v>0</v>
      </c>
      <c r="X80" s="28" t="n">
        <v>0</v>
      </c>
      <c r="Y80" s="92" t="n">
        <v>0</v>
      </c>
      <c r="Z80" s="7"/>
      <c r="AA80" s="92" t="n">
        <v>15000</v>
      </c>
      <c r="AB80" s="7"/>
      <c r="AC80" s="29" t="n">
        <v>0</v>
      </c>
      <c r="AD80" s="29" t="n">
        <v>0</v>
      </c>
      <c r="AE80" s="93" t="n">
        <v>0</v>
      </c>
      <c r="AF80" s="29" t="n">
        <v>15000</v>
      </c>
      <c r="AG80" s="94" t="n">
        <v>0</v>
      </c>
      <c r="AH80" s="93" t="n">
        <v>0</v>
      </c>
      <c r="AI80" s="94" t="n">
        <v>0</v>
      </c>
      <c r="AJ80" s="7"/>
      <c r="AK80" s="28" t="n">
        <v>0</v>
      </c>
      <c r="AL80" s="28" t="n">
        <v>15000</v>
      </c>
      <c r="AM80" s="28" t="n">
        <v>0</v>
      </c>
      <c r="AN80" s="91" t="n">
        <v>0</v>
      </c>
      <c r="AO80" s="28"/>
      <c r="AP80" s="69" t="n">
        <v>0</v>
      </c>
      <c r="AQ80" s="40" t="n">
        <v>1</v>
      </c>
      <c r="AR80" s="40" t="n">
        <v>0</v>
      </c>
      <c r="AS80" s="70" t="n">
        <v>0</v>
      </c>
      <c r="AT80" s="7"/>
    </row>
    <row r="81" customFormat="false" ht="12.75" hidden="false" customHeight="false" outlineLevel="0" collapsed="false">
      <c r="A81" s="31" t="s">
        <v>125</v>
      </c>
      <c r="B81" s="2" t="s">
        <v>123</v>
      </c>
      <c r="C81" s="7"/>
      <c r="D81" s="28" t="n">
        <v>22000</v>
      </c>
      <c r="E81" s="29" t="n">
        <v>3255</v>
      </c>
      <c r="F81" s="7"/>
      <c r="G81" s="90" t="n">
        <v>11995</v>
      </c>
      <c r="H81" s="28" t="n">
        <v>0</v>
      </c>
      <c r="I81" s="28" t="n">
        <v>146</v>
      </c>
      <c r="J81" s="91" t="n">
        <v>0</v>
      </c>
      <c r="K81" s="28" t="n">
        <v>2397</v>
      </c>
      <c r="L81" s="28" t="n">
        <v>1016</v>
      </c>
      <c r="M81" s="28" t="n">
        <v>0</v>
      </c>
      <c r="N81" s="28" t="n">
        <v>0</v>
      </c>
      <c r="O81" s="28" t="n">
        <v>0</v>
      </c>
      <c r="P81" s="28" t="n">
        <v>0</v>
      </c>
      <c r="Q81" s="28" t="n">
        <v>0</v>
      </c>
      <c r="R81" s="28" t="n">
        <v>0</v>
      </c>
      <c r="S81" s="28" t="n">
        <v>0</v>
      </c>
      <c r="T81" s="28" t="n">
        <v>0</v>
      </c>
      <c r="U81" s="91" t="n">
        <v>3191</v>
      </c>
      <c r="V81" s="28" t="n">
        <v>0</v>
      </c>
      <c r="W81" s="28" t="n">
        <v>0</v>
      </c>
      <c r="X81" s="28" t="n">
        <v>0</v>
      </c>
      <c r="Y81" s="92" t="n">
        <v>0</v>
      </c>
      <c r="Z81" s="7"/>
      <c r="AA81" s="92" t="n">
        <v>18745</v>
      </c>
      <c r="AB81" s="7"/>
      <c r="AC81" s="29" t="n">
        <v>146</v>
      </c>
      <c r="AD81" s="29" t="n">
        <v>11995</v>
      </c>
      <c r="AE81" s="93" t="n">
        <v>0</v>
      </c>
      <c r="AF81" s="29" t="n">
        <v>3413</v>
      </c>
      <c r="AG81" s="94" t="n">
        <v>3191</v>
      </c>
      <c r="AH81" s="93" t="n">
        <v>0</v>
      </c>
      <c r="AI81" s="94" t="n">
        <v>0</v>
      </c>
      <c r="AJ81" s="7"/>
      <c r="AK81" s="28" t="n">
        <v>12141</v>
      </c>
      <c r="AL81" s="28" t="n">
        <v>6604</v>
      </c>
      <c r="AM81" s="28" t="n">
        <v>0</v>
      </c>
      <c r="AN81" s="91" t="n">
        <v>0</v>
      </c>
      <c r="AO81" s="28"/>
      <c r="AP81" s="69" t="n">
        <v>0.551863636363636</v>
      </c>
      <c r="AQ81" s="40" t="n">
        <v>0.300181818181818</v>
      </c>
      <c r="AR81" s="40" t="n">
        <v>0</v>
      </c>
      <c r="AS81" s="70" t="n">
        <v>0</v>
      </c>
      <c r="AT81" s="7"/>
    </row>
    <row r="82" customFormat="false" ht="12.75" hidden="false" customHeight="false" outlineLevel="0" collapsed="false">
      <c r="A82" s="31" t="s">
        <v>126</v>
      </c>
      <c r="B82" s="2" t="s">
        <v>123</v>
      </c>
      <c r="C82" s="7"/>
      <c r="D82" s="28" t="n">
        <v>53969</v>
      </c>
      <c r="E82" s="29" t="n">
        <v>0</v>
      </c>
      <c r="F82" s="7"/>
      <c r="G82" s="90" t="n">
        <v>0</v>
      </c>
      <c r="H82" s="28" t="n">
        <v>0</v>
      </c>
      <c r="I82" s="28" t="n">
        <v>0</v>
      </c>
      <c r="J82" s="91" t="n">
        <v>0</v>
      </c>
      <c r="K82" s="28" t="n">
        <v>53969</v>
      </c>
      <c r="L82" s="28" t="n">
        <v>0</v>
      </c>
      <c r="M82" s="28" t="n">
        <v>0</v>
      </c>
      <c r="N82" s="28" t="n">
        <v>0</v>
      </c>
      <c r="O82" s="28" t="n">
        <v>0</v>
      </c>
      <c r="P82" s="28" t="n">
        <v>0</v>
      </c>
      <c r="Q82" s="28" t="n">
        <v>0</v>
      </c>
      <c r="R82" s="28" t="n">
        <v>0</v>
      </c>
      <c r="S82" s="28" t="n">
        <v>0</v>
      </c>
      <c r="T82" s="28" t="n">
        <v>0</v>
      </c>
      <c r="U82" s="91" t="n">
        <v>0</v>
      </c>
      <c r="V82" s="28" t="n">
        <v>0</v>
      </c>
      <c r="W82" s="28" t="n">
        <v>0</v>
      </c>
      <c r="X82" s="28" t="n">
        <v>0</v>
      </c>
      <c r="Y82" s="92" t="n">
        <v>0</v>
      </c>
      <c r="Z82" s="7"/>
      <c r="AA82" s="92" t="n">
        <v>53969</v>
      </c>
      <c r="AB82" s="7"/>
      <c r="AC82" s="29" t="n">
        <v>0</v>
      </c>
      <c r="AD82" s="29" t="n">
        <v>0</v>
      </c>
      <c r="AE82" s="93" t="n">
        <v>0</v>
      </c>
      <c r="AF82" s="29" t="n">
        <v>53969</v>
      </c>
      <c r="AG82" s="94" t="n">
        <v>0</v>
      </c>
      <c r="AH82" s="93" t="n">
        <v>0</v>
      </c>
      <c r="AI82" s="94" t="n">
        <v>0</v>
      </c>
      <c r="AJ82" s="7"/>
      <c r="AK82" s="28" t="n">
        <v>0</v>
      </c>
      <c r="AL82" s="28" t="n">
        <v>53969</v>
      </c>
      <c r="AM82" s="28" t="n">
        <v>0</v>
      </c>
      <c r="AN82" s="91" t="n">
        <v>0</v>
      </c>
      <c r="AO82" s="28"/>
      <c r="AP82" s="69" t="n">
        <v>0</v>
      </c>
      <c r="AQ82" s="40" t="n">
        <v>1</v>
      </c>
      <c r="AR82" s="40" t="n">
        <v>0</v>
      </c>
      <c r="AS82" s="70" t="n">
        <v>0</v>
      </c>
      <c r="AT82" s="7"/>
    </row>
    <row r="83" customFormat="false" ht="12.75" hidden="false" customHeight="false" outlineLevel="0" collapsed="false">
      <c r="A83" s="31" t="s">
        <v>127</v>
      </c>
      <c r="B83" s="2" t="s">
        <v>123</v>
      </c>
      <c r="C83" s="7"/>
      <c r="D83" s="28" t="n">
        <v>19877</v>
      </c>
      <c r="E83" s="29" t="n">
        <v>0</v>
      </c>
      <c r="F83" s="7"/>
      <c r="G83" s="90" t="n">
        <v>0</v>
      </c>
      <c r="H83" s="28" t="n">
        <v>0</v>
      </c>
      <c r="I83" s="28" t="n">
        <v>0</v>
      </c>
      <c r="J83" s="91" t="n">
        <v>0</v>
      </c>
      <c r="K83" s="28" t="n">
        <v>19877</v>
      </c>
      <c r="L83" s="28" t="n">
        <v>0</v>
      </c>
      <c r="M83" s="28" t="n">
        <v>0</v>
      </c>
      <c r="N83" s="28" t="n">
        <v>0</v>
      </c>
      <c r="O83" s="28" t="n">
        <v>0</v>
      </c>
      <c r="P83" s="28" t="n">
        <v>0</v>
      </c>
      <c r="Q83" s="28" t="n">
        <v>0</v>
      </c>
      <c r="R83" s="28" t="n">
        <v>0</v>
      </c>
      <c r="S83" s="28" t="n">
        <v>0</v>
      </c>
      <c r="T83" s="28" t="n">
        <v>0</v>
      </c>
      <c r="U83" s="91" t="n">
        <v>0</v>
      </c>
      <c r="V83" s="28" t="n">
        <v>0</v>
      </c>
      <c r="W83" s="28" t="n">
        <v>0</v>
      </c>
      <c r="X83" s="28" t="n">
        <v>0</v>
      </c>
      <c r="Y83" s="92" t="n">
        <v>0</v>
      </c>
      <c r="Z83" s="7"/>
      <c r="AA83" s="92" t="n">
        <v>19877</v>
      </c>
      <c r="AB83" s="7"/>
      <c r="AC83" s="29" t="n">
        <v>0</v>
      </c>
      <c r="AD83" s="29" t="n">
        <v>0</v>
      </c>
      <c r="AE83" s="93" t="n">
        <v>0</v>
      </c>
      <c r="AF83" s="29" t="n">
        <v>19877</v>
      </c>
      <c r="AG83" s="94" t="n">
        <v>0</v>
      </c>
      <c r="AH83" s="93" t="n">
        <v>0</v>
      </c>
      <c r="AI83" s="94" t="n">
        <v>0</v>
      </c>
      <c r="AJ83" s="7"/>
      <c r="AK83" s="28" t="n">
        <v>0</v>
      </c>
      <c r="AL83" s="28" t="n">
        <v>19877</v>
      </c>
      <c r="AM83" s="28" t="n">
        <v>0</v>
      </c>
      <c r="AN83" s="91" t="n">
        <v>0</v>
      </c>
      <c r="AO83" s="28"/>
      <c r="AP83" s="69" t="n">
        <v>0</v>
      </c>
      <c r="AQ83" s="40" t="n">
        <v>1</v>
      </c>
      <c r="AR83" s="40" t="n">
        <v>0</v>
      </c>
      <c r="AS83" s="70" t="n">
        <v>0</v>
      </c>
      <c r="AT83" s="7"/>
    </row>
    <row r="84" customFormat="false" ht="12.75" hidden="false" customHeight="false" outlineLevel="0" collapsed="false">
      <c r="A84" s="31" t="s">
        <v>128</v>
      </c>
      <c r="B84" s="2" t="s">
        <v>123</v>
      </c>
      <c r="C84" s="7"/>
      <c r="D84" s="28" t="n">
        <v>57089</v>
      </c>
      <c r="E84" s="29" t="n">
        <v>0</v>
      </c>
      <c r="F84" s="7"/>
      <c r="G84" s="90" t="n">
        <v>0</v>
      </c>
      <c r="H84" s="28" t="n">
        <v>0</v>
      </c>
      <c r="I84" s="28" t="n">
        <v>0</v>
      </c>
      <c r="J84" s="91" t="n">
        <v>0</v>
      </c>
      <c r="K84" s="28" t="n">
        <v>57089</v>
      </c>
      <c r="L84" s="28" t="n">
        <v>0</v>
      </c>
      <c r="M84" s="28" t="n">
        <v>0</v>
      </c>
      <c r="N84" s="28" t="n">
        <v>0</v>
      </c>
      <c r="O84" s="28" t="n">
        <v>0</v>
      </c>
      <c r="P84" s="28" t="n">
        <v>0</v>
      </c>
      <c r="Q84" s="28" t="n">
        <v>0</v>
      </c>
      <c r="R84" s="28" t="n">
        <v>0</v>
      </c>
      <c r="S84" s="28" t="n">
        <v>0</v>
      </c>
      <c r="T84" s="28" t="n">
        <v>0</v>
      </c>
      <c r="U84" s="91" t="n">
        <v>0</v>
      </c>
      <c r="V84" s="28" t="n">
        <v>0</v>
      </c>
      <c r="W84" s="28" t="n">
        <v>0</v>
      </c>
      <c r="X84" s="28" t="n">
        <v>0</v>
      </c>
      <c r="Y84" s="92" t="n">
        <v>0</v>
      </c>
      <c r="Z84" s="7"/>
      <c r="AA84" s="92" t="n">
        <v>57089</v>
      </c>
      <c r="AB84" s="7"/>
      <c r="AC84" s="29" t="n">
        <v>0</v>
      </c>
      <c r="AD84" s="29" t="n">
        <v>0</v>
      </c>
      <c r="AE84" s="93" t="n">
        <v>0</v>
      </c>
      <c r="AF84" s="29" t="n">
        <v>57089</v>
      </c>
      <c r="AG84" s="94" t="n">
        <v>0</v>
      </c>
      <c r="AH84" s="93" t="n">
        <v>0</v>
      </c>
      <c r="AI84" s="94" t="n">
        <v>0</v>
      </c>
      <c r="AJ84" s="7"/>
      <c r="AK84" s="28" t="n">
        <v>0</v>
      </c>
      <c r="AL84" s="28" t="n">
        <v>57089</v>
      </c>
      <c r="AM84" s="28" t="n">
        <v>0</v>
      </c>
      <c r="AN84" s="91" t="n">
        <v>0</v>
      </c>
      <c r="AO84" s="28"/>
      <c r="AP84" s="69" t="n">
        <v>0</v>
      </c>
      <c r="AQ84" s="40" t="n">
        <v>1</v>
      </c>
      <c r="AR84" s="40" t="n">
        <v>0</v>
      </c>
      <c r="AS84" s="70" t="n">
        <v>0</v>
      </c>
      <c r="AT84" s="7"/>
    </row>
    <row r="85" customFormat="false" ht="12.75" hidden="false" customHeight="false" outlineLevel="0" collapsed="false">
      <c r="A85" s="31" t="s">
        <v>129</v>
      </c>
      <c r="B85" s="2" t="s">
        <v>123</v>
      </c>
      <c r="C85" s="7"/>
      <c r="D85" s="28" t="n">
        <v>41125</v>
      </c>
      <c r="E85" s="29" t="n">
        <v>6082</v>
      </c>
      <c r="F85" s="7"/>
      <c r="G85" s="90" t="n">
        <v>22423</v>
      </c>
      <c r="H85" s="28" t="n">
        <v>0</v>
      </c>
      <c r="I85" s="28" t="n">
        <v>272</v>
      </c>
      <c r="J85" s="91" t="n">
        <v>0</v>
      </c>
      <c r="K85" s="28" t="n">
        <v>4481</v>
      </c>
      <c r="L85" s="28" t="n">
        <v>1903</v>
      </c>
      <c r="M85" s="28" t="n">
        <v>0</v>
      </c>
      <c r="N85" s="28" t="n">
        <v>0</v>
      </c>
      <c r="O85" s="28" t="n">
        <v>0</v>
      </c>
      <c r="P85" s="28" t="n">
        <v>0</v>
      </c>
      <c r="Q85" s="28" t="n">
        <v>0</v>
      </c>
      <c r="R85" s="28" t="n">
        <v>0</v>
      </c>
      <c r="S85" s="28" t="n">
        <v>0</v>
      </c>
      <c r="T85" s="28" t="n">
        <v>0</v>
      </c>
      <c r="U85" s="91" t="n">
        <v>5964</v>
      </c>
      <c r="V85" s="28" t="n">
        <v>0</v>
      </c>
      <c r="W85" s="28" t="n">
        <v>0</v>
      </c>
      <c r="X85" s="28" t="n">
        <v>0</v>
      </c>
      <c r="Y85" s="92" t="n">
        <v>0</v>
      </c>
      <c r="Z85" s="7"/>
      <c r="AA85" s="92" t="n">
        <v>35043</v>
      </c>
      <c r="AB85" s="7"/>
      <c r="AC85" s="29" t="n">
        <v>272</v>
      </c>
      <c r="AD85" s="29" t="n">
        <v>22423</v>
      </c>
      <c r="AE85" s="93" t="n">
        <v>0</v>
      </c>
      <c r="AF85" s="29" t="n">
        <v>6384</v>
      </c>
      <c r="AG85" s="94" t="n">
        <v>5964</v>
      </c>
      <c r="AH85" s="93" t="n">
        <v>0</v>
      </c>
      <c r="AI85" s="94" t="n">
        <v>0</v>
      </c>
      <c r="AJ85" s="7"/>
      <c r="AK85" s="28" t="n">
        <v>22695</v>
      </c>
      <c r="AL85" s="28" t="n">
        <v>12348</v>
      </c>
      <c r="AM85" s="28" t="n">
        <v>0</v>
      </c>
      <c r="AN85" s="91" t="n">
        <v>0</v>
      </c>
      <c r="AO85" s="28"/>
      <c r="AP85" s="69" t="n">
        <v>0.551854103343465</v>
      </c>
      <c r="AQ85" s="40" t="n">
        <v>0.300255319148936</v>
      </c>
      <c r="AR85" s="40" t="n">
        <v>0</v>
      </c>
      <c r="AS85" s="70" t="n">
        <v>0</v>
      </c>
      <c r="AT85" s="7"/>
    </row>
    <row r="86" customFormat="false" ht="12.75" hidden="false" customHeight="false" outlineLevel="0" collapsed="false">
      <c r="A86" s="31" t="s">
        <v>130</v>
      </c>
      <c r="B86" s="2" t="s">
        <v>123</v>
      </c>
      <c r="C86" s="7"/>
      <c r="D86" s="28" t="n">
        <v>17064</v>
      </c>
      <c r="E86" s="29" t="n">
        <v>2524</v>
      </c>
      <c r="F86" s="7"/>
      <c r="G86" s="90" t="n">
        <v>9304</v>
      </c>
      <c r="H86" s="28" t="n">
        <v>0</v>
      </c>
      <c r="I86" s="28" t="n">
        <v>113</v>
      </c>
      <c r="J86" s="91" t="n">
        <v>0</v>
      </c>
      <c r="K86" s="28" t="n">
        <v>1859</v>
      </c>
      <c r="L86" s="28" t="n">
        <v>789</v>
      </c>
      <c r="M86" s="28" t="n">
        <v>0</v>
      </c>
      <c r="N86" s="28" t="n">
        <v>0</v>
      </c>
      <c r="O86" s="28" t="n">
        <v>0</v>
      </c>
      <c r="P86" s="28" t="n">
        <v>0</v>
      </c>
      <c r="Q86" s="28" t="n">
        <v>0</v>
      </c>
      <c r="R86" s="28" t="n">
        <v>0</v>
      </c>
      <c r="S86" s="28" t="n">
        <v>0</v>
      </c>
      <c r="T86" s="28" t="n">
        <v>0</v>
      </c>
      <c r="U86" s="91" t="n">
        <v>2475</v>
      </c>
      <c r="V86" s="28" t="n">
        <v>0</v>
      </c>
      <c r="W86" s="28" t="n">
        <v>0</v>
      </c>
      <c r="X86" s="28" t="n">
        <v>0</v>
      </c>
      <c r="Y86" s="92" t="n">
        <v>0</v>
      </c>
      <c r="Z86" s="7"/>
      <c r="AA86" s="92" t="n">
        <v>14540</v>
      </c>
      <c r="AB86" s="7"/>
      <c r="AC86" s="29" t="n">
        <v>113</v>
      </c>
      <c r="AD86" s="29" t="n">
        <v>9304</v>
      </c>
      <c r="AE86" s="93" t="n">
        <v>0</v>
      </c>
      <c r="AF86" s="29" t="n">
        <v>2648</v>
      </c>
      <c r="AG86" s="94" t="n">
        <v>2475</v>
      </c>
      <c r="AH86" s="93" t="n">
        <v>0</v>
      </c>
      <c r="AI86" s="94" t="n">
        <v>0</v>
      </c>
      <c r="AJ86" s="7"/>
      <c r="AK86" s="28" t="n">
        <v>9417</v>
      </c>
      <c r="AL86" s="28" t="n">
        <v>5123</v>
      </c>
      <c r="AM86" s="28" t="n">
        <v>0</v>
      </c>
      <c r="AN86" s="91" t="n">
        <v>0</v>
      </c>
      <c r="AO86" s="28"/>
      <c r="AP86" s="69" t="n">
        <v>0.551863572433193</v>
      </c>
      <c r="AQ86" s="40" t="n">
        <v>0.300222691045476</v>
      </c>
      <c r="AR86" s="40" t="n">
        <v>0</v>
      </c>
      <c r="AS86" s="70" t="n">
        <v>0</v>
      </c>
      <c r="AT86" s="7"/>
    </row>
    <row r="87" customFormat="false" ht="12.75" hidden="false" customHeight="false" outlineLevel="0" collapsed="false">
      <c r="A87" s="31" t="s">
        <v>131</v>
      </c>
      <c r="B87" s="2" t="s">
        <v>132</v>
      </c>
      <c r="C87" s="7"/>
      <c r="D87" s="28" t="n">
        <v>1832</v>
      </c>
      <c r="E87" s="29" t="n">
        <v>0</v>
      </c>
      <c r="F87" s="7"/>
      <c r="G87" s="90" t="n">
        <v>0</v>
      </c>
      <c r="H87" s="28" t="n">
        <v>0</v>
      </c>
      <c r="I87" s="28" t="n">
        <v>0</v>
      </c>
      <c r="J87" s="91" t="n">
        <v>0</v>
      </c>
      <c r="K87" s="28" t="n">
        <v>0</v>
      </c>
      <c r="L87" s="28" t="n">
        <v>0</v>
      </c>
      <c r="M87" s="28" t="n">
        <v>0</v>
      </c>
      <c r="N87" s="28" t="n">
        <v>0</v>
      </c>
      <c r="O87" s="28" t="n">
        <v>0</v>
      </c>
      <c r="P87" s="28" t="n">
        <v>0</v>
      </c>
      <c r="Q87" s="28" t="n">
        <v>0</v>
      </c>
      <c r="R87" s="28" t="n">
        <v>0</v>
      </c>
      <c r="S87" s="28" t="n">
        <v>0</v>
      </c>
      <c r="T87" s="28" t="n">
        <v>0</v>
      </c>
      <c r="U87" s="91" t="n">
        <v>1832</v>
      </c>
      <c r="V87" s="28" t="n">
        <v>0</v>
      </c>
      <c r="W87" s="28" t="n">
        <v>0</v>
      </c>
      <c r="X87" s="28" t="n">
        <v>0</v>
      </c>
      <c r="Y87" s="92" t="n">
        <v>0</v>
      </c>
      <c r="Z87" s="7"/>
      <c r="AA87" s="92" t="n">
        <v>1832</v>
      </c>
      <c r="AB87" s="7"/>
      <c r="AC87" s="29" t="n">
        <v>0</v>
      </c>
      <c r="AD87" s="29" t="n">
        <v>0</v>
      </c>
      <c r="AE87" s="93" t="n">
        <v>0</v>
      </c>
      <c r="AF87" s="29" t="n">
        <v>0</v>
      </c>
      <c r="AG87" s="94" t="n">
        <v>1832</v>
      </c>
      <c r="AH87" s="93" t="n">
        <v>0</v>
      </c>
      <c r="AI87" s="94" t="n">
        <v>0</v>
      </c>
      <c r="AJ87" s="7"/>
      <c r="AK87" s="28" t="n">
        <v>0</v>
      </c>
      <c r="AL87" s="28" t="n">
        <v>1832</v>
      </c>
      <c r="AM87" s="28" t="n">
        <v>0</v>
      </c>
      <c r="AN87" s="91" t="n">
        <v>0</v>
      </c>
      <c r="AO87" s="28"/>
      <c r="AP87" s="69" t="n">
        <v>0</v>
      </c>
      <c r="AQ87" s="40" t="n">
        <v>1</v>
      </c>
      <c r="AR87" s="40" t="n">
        <v>0</v>
      </c>
      <c r="AS87" s="70" t="n">
        <v>0</v>
      </c>
      <c r="AT87" s="7"/>
    </row>
    <row r="88" customFormat="false" ht="12.75" hidden="false" customHeight="false" outlineLevel="0" collapsed="false">
      <c r="A88" s="31" t="s">
        <v>133</v>
      </c>
      <c r="B88" s="2" t="s">
        <v>134</v>
      </c>
      <c r="C88" s="7"/>
      <c r="D88" s="28" t="n">
        <v>132990</v>
      </c>
      <c r="E88" s="29" t="n">
        <v>0</v>
      </c>
      <c r="F88" s="7"/>
      <c r="G88" s="90" t="n">
        <v>44542</v>
      </c>
      <c r="H88" s="28" t="n">
        <v>26835</v>
      </c>
      <c r="I88" s="28" t="n">
        <v>901</v>
      </c>
      <c r="J88" s="91" t="n">
        <v>0</v>
      </c>
      <c r="K88" s="28" t="n">
        <v>0</v>
      </c>
      <c r="L88" s="28" t="n">
        <v>0</v>
      </c>
      <c r="M88" s="28" t="n">
        <v>0</v>
      </c>
      <c r="N88" s="28" t="n">
        <v>0</v>
      </c>
      <c r="O88" s="28" t="n">
        <v>0</v>
      </c>
      <c r="P88" s="28" t="n">
        <v>0</v>
      </c>
      <c r="Q88" s="28" t="n">
        <v>0</v>
      </c>
      <c r="R88" s="28" t="n">
        <v>0</v>
      </c>
      <c r="S88" s="28" t="n">
        <v>0</v>
      </c>
      <c r="T88" s="28" t="n">
        <v>0</v>
      </c>
      <c r="U88" s="91" t="n">
        <v>60712</v>
      </c>
      <c r="V88" s="28" t="n">
        <v>0</v>
      </c>
      <c r="W88" s="28" t="n">
        <v>0</v>
      </c>
      <c r="X88" s="28" t="n">
        <v>0</v>
      </c>
      <c r="Y88" s="92" t="n">
        <v>0</v>
      </c>
      <c r="Z88" s="7"/>
      <c r="AA88" s="92" t="n">
        <v>132990</v>
      </c>
      <c r="AB88" s="7"/>
      <c r="AC88" s="29" t="n">
        <v>27736</v>
      </c>
      <c r="AD88" s="29" t="n">
        <v>44542</v>
      </c>
      <c r="AE88" s="93" t="n">
        <v>0</v>
      </c>
      <c r="AF88" s="29" t="n">
        <v>0</v>
      </c>
      <c r="AG88" s="94" t="n">
        <v>60712</v>
      </c>
      <c r="AH88" s="93" t="n">
        <v>0</v>
      </c>
      <c r="AI88" s="94" t="n">
        <v>0</v>
      </c>
      <c r="AJ88" s="7"/>
      <c r="AK88" s="28" t="n">
        <v>72278</v>
      </c>
      <c r="AL88" s="28" t="n">
        <v>60712</v>
      </c>
      <c r="AM88" s="28" t="n">
        <v>0</v>
      </c>
      <c r="AN88" s="91" t="n">
        <v>0</v>
      </c>
      <c r="AO88" s="28"/>
      <c r="AP88" s="69" t="n">
        <v>0.543484472516731</v>
      </c>
      <c r="AQ88" s="40" t="n">
        <v>0.456515527483269</v>
      </c>
      <c r="AR88" s="40" t="n">
        <v>0</v>
      </c>
      <c r="AS88" s="70" t="n">
        <v>0</v>
      </c>
      <c r="AT88" s="7"/>
    </row>
    <row r="89" customFormat="false" ht="12.75" hidden="false" customHeight="false" outlineLevel="0" collapsed="false">
      <c r="A89" s="31" t="s">
        <v>135</v>
      </c>
      <c r="B89" s="2" t="s">
        <v>136</v>
      </c>
      <c r="C89" s="7"/>
      <c r="D89" s="28" t="n">
        <v>10000</v>
      </c>
      <c r="E89" s="29" t="n">
        <v>1019</v>
      </c>
      <c r="F89" s="7"/>
      <c r="G89" s="90" t="n">
        <v>5452</v>
      </c>
      <c r="H89" s="28" t="n">
        <v>0</v>
      </c>
      <c r="I89" s="28" t="n">
        <v>66</v>
      </c>
      <c r="J89" s="91" t="n">
        <v>0</v>
      </c>
      <c r="K89" s="28" t="n">
        <v>0</v>
      </c>
      <c r="L89" s="28" t="n">
        <v>0</v>
      </c>
      <c r="M89" s="28" t="n">
        <v>0</v>
      </c>
      <c r="N89" s="28" t="n">
        <v>0</v>
      </c>
      <c r="O89" s="28" t="n">
        <v>0</v>
      </c>
      <c r="P89" s="28" t="n">
        <v>0</v>
      </c>
      <c r="Q89" s="28" t="n">
        <v>0</v>
      </c>
      <c r="R89" s="28" t="n">
        <v>0</v>
      </c>
      <c r="S89" s="28" t="n">
        <v>0</v>
      </c>
      <c r="T89" s="28" t="n">
        <v>0</v>
      </c>
      <c r="U89" s="91" t="n">
        <v>3463</v>
      </c>
      <c r="V89" s="28" t="n">
        <v>0</v>
      </c>
      <c r="W89" s="28" t="n">
        <v>0</v>
      </c>
      <c r="X89" s="28" t="n">
        <v>0</v>
      </c>
      <c r="Y89" s="92" t="n">
        <v>0</v>
      </c>
      <c r="Z89" s="7"/>
      <c r="AA89" s="92" t="n">
        <v>8981</v>
      </c>
      <c r="AB89" s="7"/>
      <c r="AC89" s="29" t="n">
        <v>66</v>
      </c>
      <c r="AD89" s="29" t="n">
        <v>5452</v>
      </c>
      <c r="AE89" s="93" t="n">
        <v>0</v>
      </c>
      <c r="AF89" s="29" t="n">
        <v>0</v>
      </c>
      <c r="AG89" s="94" t="n">
        <v>3463</v>
      </c>
      <c r="AH89" s="93" t="n">
        <v>0</v>
      </c>
      <c r="AI89" s="94" t="n">
        <v>0</v>
      </c>
      <c r="AJ89" s="7"/>
      <c r="AK89" s="28" t="n">
        <v>5518</v>
      </c>
      <c r="AL89" s="28" t="n">
        <v>3463</v>
      </c>
      <c r="AM89" s="28" t="n">
        <v>0</v>
      </c>
      <c r="AN89" s="91" t="n">
        <v>0</v>
      </c>
      <c r="AO89" s="28"/>
      <c r="AP89" s="69" t="n">
        <v>0.5518</v>
      </c>
      <c r="AQ89" s="40" t="n">
        <v>0.3463</v>
      </c>
      <c r="AR89" s="40" t="n">
        <v>0</v>
      </c>
      <c r="AS89" s="70" t="n">
        <v>0</v>
      </c>
      <c r="AT89" s="7"/>
    </row>
    <row r="90" customFormat="false" ht="12.75" hidden="false" customHeight="false" outlineLevel="0" collapsed="false">
      <c r="A90" s="31" t="s">
        <v>137</v>
      </c>
      <c r="B90" s="2" t="s">
        <v>138</v>
      </c>
      <c r="C90" s="7"/>
      <c r="D90" s="28" t="n">
        <v>12796</v>
      </c>
      <c r="E90" s="29" t="n">
        <v>1303</v>
      </c>
      <c r="F90" s="7"/>
      <c r="G90" s="90" t="n">
        <v>6976</v>
      </c>
      <c r="H90" s="28" t="n">
        <v>0</v>
      </c>
      <c r="I90" s="28" t="n">
        <v>85</v>
      </c>
      <c r="J90" s="91" t="n">
        <v>0</v>
      </c>
      <c r="K90" s="28" t="n">
        <v>0</v>
      </c>
      <c r="L90" s="28" t="n">
        <v>0</v>
      </c>
      <c r="M90" s="28" t="n">
        <v>0</v>
      </c>
      <c r="N90" s="28" t="n">
        <v>0</v>
      </c>
      <c r="O90" s="28" t="n">
        <v>0</v>
      </c>
      <c r="P90" s="28" t="n">
        <v>0</v>
      </c>
      <c r="Q90" s="28" t="n">
        <v>0</v>
      </c>
      <c r="R90" s="28" t="n">
        <v>0</v>
      </c>
      <c r="S90" s="28" t="n">
        <v>0</v>
      </c>
      <c r="T90" s="28" t="n">
        <v>0</v>
      </c>
      <c r="U90" s="91" t="n">
        <v>4432</v>
      </c>
      <c r="V90" s="28" t="n">
        <v>0</v>
      </c>
      <c r="W90" s="28" t="n">
        <v>0</v>
      </c>
      <c r="X90" s="28" t="n">
        <v>0</v>
      </c>
      <c r="Y90" s="92" t="n">
        <v>0</v>
      </c>
      <c r="Z90" s="7"/>
      <c r="AA90" s="92" t="n">
        <v>11493</v>
      </c>
      <c r="AB90" s="7"/>
      <c r="AC90" s="29" t="n">
        <v>85</v>
      </c>
      <c r="AD90" s="29" t="n">
        <v>6976</v>
      </c>
      <c r="AE90" s="93" t="n">
        <v>0</v>
      </c>
      <c r="AF90" s="29" t="n">
        <v>0</v>
      </c>
      <c r="AG90" s="94" t="n">
        <v>4432</v>
      </c>
      <c r="AH90" s="93" t="n">
        <v>0</v>
      </c>
      <c r="AI90" s="94" t="n">
        <v>0</v>
      </c>
      <c r="AJ90" s="7"/>
      <c r="AK90" s="28" t="n">
        <v>7061</v>
      </c>
      <c r="AL90" s="28" t="n">
        <v>4432</v>
      </c>
      <c r="AM90" s="28" t="n">
        <v>0</v>
      </c>
      <c r="AN90" s="91" t="n">
        <v>0</v>
      </c>
      <c r="AO90" s="28"/>
      <c r="AP90" s="69" t="n">
        <v>0.551813066583307</v>
      </c>
      <c r="AQ90" s="40" t="n">
        <v>0.346358236949047</v>
      </c>
      <c r="AR90" s="40" t="n">
        <v>0</v>
      </c>
      <c r="AS90" s="70" t="n">
        <v>0</v>
      </c>
      <c r="AT90" s="7"/>
    </row>
    <row r="91" customFormat="false" ht="12.75" hidden="false" customHeight="false" outlineLevel="0" collapsed="false">
      <c r="A91" s="31" t="s">
        <v>139</v>
      </c>
      <c r="B91" s="2" t="s">
        <v>138</v>
      </c>
      <c r="C91" s="7"/>
      <c r="D91" s="28" t="n">
        <v>7664</v>
      </c>
      <c r="E91" s="29" t="n">
        <v>781</v>
      </c>
      <c r="F91" s="7"/>
      <c r="G91" s="90" t="n">
        <v>4179</v>
      </c>
      <c r="H91" s="28" t="n">
        <v>0</v>
      </c>
      <c r="I91" s="28" t="n">
        <v>50</v>
      </c>
      <c r="J91" s="91" t="n">
        <v>0</v>
      </c>
      <c r="K91" s="28" t="n">
        <v>0</v>
      </c>
      <c r="L91" s="28" t="n">
        <v>0</v>
      </c>
      <c r="M91" s="28" t="n">
        <v>0</v>
      </c>
      <c r="N91" s="28" t="n">
        <v>0</v>
      </c>
      <c r="O91" s="28" t="n">
        <v>0</v>
      </c>
      <c r="P91" s="28" t="n">
        <v>0</v>
      </c>
      <c r="Q91" s="28" t="n">
        <v>0</v>
      </c>
      <c r="R91" s="28" t="n">
        <v>0</v>
      </c>
      <c r="S91" s="28" t="n">
        <v>0</v>
      </c>
      <c r="T91" s="28" t="n">
        <v>0</v>
      </c>
      <c r="U91" s="91" t="n">
        <v>2654</v>
      </c>
      <c r="V91" s="28" t="n">
        <v>0</v>
      </c>
      <c r="W91" s="28" t="n">
        <v>0</v>
      </c>
      <c r="X91" s="28" t="n">
        <v>0</v>
      </c>
      <c r="Y91" s="92" t="n">
        <v>0</v>
      </c>
      <c r="Z91" s="7"/>
      <c r="AA91" s="92" t="n">
        <v>6883</v>
      </c>
      <c r="AB91" s="7"/>
      <c r="AC91" s="29" t="n">
        <v>50</v>
      </c>
      <c r="AD91" s="29" t="n">
        <v>4179</v>
      </c>
      <c r="AE91" s="93" t="n">
        <v>0</v>
      </c>
      <c r="AF91" s="29" t="n">
        <v>0</v>
      </c>
      <c r="AG91" s="94" t="n">
        <v>2654</v>
      </c>
      <c r="AH91" s="93" t="n">
        <v>0</v>
      </c>
      <c r="AI91" s="94" t="n">
        <v>0</v>
      </c>
      <c r="AJ91" s="7"/>
      <c r="AK91" s="28" t="n">
        <v>4229</v>
      </c>
      <c r="AL91" s="28" t="n">
        <v>2654</v>
      </c>
      <c r="AM91" s="28" t="n">
        <v>0</v>
      </c>
      <c r="AN91" s="91" t="n">
        <v>0</v>
      </c>
      <c r="AO91" s="28"/>
      <c r="AP91" s="69" t="n">
        <v>0.551800626304802</v>
      </c>
      <c r="AQ91" s="40" t="n">
        <v>0.346294363256785</v>
      </c>
      <c r="AR91" s="40" t="n">
        <v>0</v>
      </c>
      <c r="AS91" s="70" t="n">
        <v>0</v>
      </c>
      <c r="AT91" s="7"/>
    </row>
    <row r="92" customFormat="false" ht="12.75" hidden="false" customHeight="false" outlineLevel="0" collapsed="false">
      <c r="A92" s="31" t="s">
        <v>140</v>
      </c>
      <c r="B92" s="2" t="s">
        <v>141</v>
      </c>
      <c r="C92" s="7"/>
      <c r="D92" s="28" t="n">
        <v>3690</v>
      </c>
      <c r="E92" s="29" t="n">
        <v>0</v>
      </c>
      <c r="F92" s="7"/>
      <c r="G92" s="90" t="n">
        <v>0</v>
      </c>
      <c r="H92" s="28" t="n">
        <v>0</v>
      </c>
      <c r="I92" s="28" t="n">
        <v>0</v>
      </c>
      <c r="J92" s="91" t="n">
        <v>0</v>
      </c>
      <c r="K92" s="28" t="n">
        <v>3690</v>
      </c>
      <c r="L92" s="28" t="n">
        <v>0</v>
      </c>
      <c r="M92" s="28" t="n">
        <v>0</v>
      </c>
      <c r="N92" s="28" t="n">
        <v>0</v>
      </c>
      <c r="O92" s="28" t="n">
        <v>0</v>
      </c>
      <c r="P92" s="28" t="n">
        <v>0</v>
      </c>
      <c r="Q92" s="28" t="n">
        <v>0</v>
      </c>
      <c r="R92" s="28" t="n">
        <v>0</v>
      </c>
      <c r="S92" s="28" t="n">
        <v>0</v>
      </c>
      <c r="T92" s="28" t="n">
        <v>0</v>
      </c>
      <c r="U92" s="91" t="n">
        <v>0</v>
      </c>
      <c r="V92" s="28" t="n">
        <v>0</v>
      </c>
      <c r="W92" s="28" t="n">
        <v>0</v>
      </c>
      <c r="X92" s="28" t="n">
        <v>0</v>
      </c>
      <c r="Y92" s="92" t="n">
        <v>0</v>
      </c>
      <c r="Z92" s="7"/>
      <c r="AA92" s="92" t="n">
        <v>3690</v>
      </c>
      <c r="AB92" s="7"/>
      <c r="AC92" s="29" t="n">
        <v>0</v>
      </c>
      <c r="AD92" s="29" t="n">
        <v>0</v>
      </c>
      <c r="AE92" s="93" t="n">
        <v>0</v>
      </c>
      <c r="AF92" s="29" t="n">
        <v>3690</v>
      </c>
      <c r="AG92" s="94" t="n">
        <v>0</v>
      </c>
      <c r="AH92" s="93" t="n">
        <v>0</v>
      </c>
      <c r="AI92" s="94" t="n">
        <v>0</v>
      </c>
      <c r="AJ92" s="7"/>
      <c r="AK92" s="28" t="n">
        <v>0</v>
      </c>
      <c r="AL92" s="28" t="n">
        <v>3690</v>
      </c>
      <c r="AM92" s="28" t="n">
        <v>0</v>
      </c>
      <c r="AN92" s="91" t="n">
        <v>0</v>
      </c>
      <c r="AO92" s="28"/>
      <c r="AP92" s="69" t="n">
        <v>0</v>
      </c>
      <c r="AQ92" s="40" t="n">
        <v>1</v>
      </c>
      <c r="AR92" s="40" t="n">
        <v>0</v>
      </c>
      <c r="AS92" s="70" t="n">
        <v>0</v>
      </c>
      <c r="AT92" s="7"/>
    </row>
    <row r="93" customFormat="false" ht="12.75" hidden="false" customHeight="false" outlineLevel="0" collapsed="false">
      <c r="A93" s="31" t="s">
        <v>142</v>
      </c>
      <c r="B93" s="2" t="s">
        <v>143</v>
      </c>
      <c r="C93" s="7"/>
      <c r="D93" s="28" t="n">
        <v>10230</v>
      </c>
      <c r="E93" s="29" t="n">
        <v>1061</v>
      </c>
      <c r="F93" s="7"/>
      <c r="G93" s="90" t="n">
        <v>5490</v>
      </c>
      <c r="H93" s="28" t="n">
        <v>0</v>
      </c>
      <c r="I93" s="28" t="n">
        <v>69</v>
      </c>
      <c r="J93" s="91" t="n">
        <v>0</v>
      </c>
      <c r="K93" s="28" t="n">
        <v>0</v>
      </c>
      <c r="L93" s="28" t="n">
        <v>0</v>
      </c>
      <c r="M93" s="28" t="n">
        <v>0</v>
      </c>
      <c r="N93" s="28" t="n">
        <v>0</v>
      </c>
      <c r="O93" s="28" t="n">
        <v>0</v>
      </c>
      <c r="P93" s="28" t="n">
        <v>0</v>
      </c>
      <c r="Q93" s="28" t="n">
        <v>0</v>
      </c>
      <c r="R93" s="28" t="n">
        <v>0</v>
      </c>
      <c r="S93" s="28" t="n">
        <v>0</v>
      </c>
      <c r="T93" s="28" t="n">
        <v>0</v>
      </c>
      <c r="U93" s="91" t="n">
        <v>3610</v>
      </c>
      <c r="V93" s="28" t="n">
        <v>0</v>
      </c>
      <c r="W93" s="28" t="n">
        <v>0</v>
      </c>
      <c r="X93" s="28" t="n">
        <v>0</v>
      </c>
      <c r="Y93" s="92" t="n">
        <v>0</v>
      </c>
      <c r="Z93" s="7"/>
      <c r="AA93" s="92" t="n">
        <v>9169</v>
      </c>
      <c r="AB93" s="7"/>
      <c r="AC93" s="29" t="n">
        <v>69</v>
      </c>
      <c r="AD93" s="29" t="n">
        <v>5490</v>
      </c>
      <c r="AE93" s="93" t="n">
        <v>0</v>
      </c>
      <c r="AF93" s="29" t="n">
        <v>0</v>
      </c>
      <c r="AG93" s="94" t="n">
        <v>3610</v>
      </c>
      <c r="AH93" s="93" t="n">
        <v>0</v>
      </c>
      <c r="AI93" s="94" t="n">
        <v>0</v>
      </c>
      <c r="AJ93" s="7"/>
      <c r="AK93" s="28" t="n">
        <v>5559</v>
      </c>
      <c r="AL93" s="28" t="n">
        <v>3610</v>
      </c>
      <c r="AM93" s="28" t="n">
        <v>0</v>
      </c>
      <c r="AN93" s="91" t="n">
        <v>0</v>
      </c>
      <c r="AO93" s="28"/>
      <c r="AP93" s="69" t="n">
        <v>0.543401759530792</v>
      </c>
      <c r="AQ93" s="40" t="n">
        <v>0.352883675464321</v>
      </c>
      <c r="AR93" s="40" t="n">
        <v>0</v>
      </c>
      <c r="AS93" s="70" t="n">
        <v>0</v>
      </c>
      <c r="AT93" s="7"/>
    </row>
    <row r="94" customFormat="false" ht="12.75" hidden="false" customHeight="false" outlineLevel="0" collapsed="false">
      <c r="A94" s="31" t="s">
        <v>144</v>
      </c>
      <c r="B94" s="2" t="s">
        <v>145</v>
      </c>
      <c r="C94" s="7"/>
      <c r="D94" s="28" t="n">
        <v>3075</v>
      </c>
      <c r="E94" s="29" t="n">
        <v>0</v>
      </c>
      <c r="F94" s="7"/>
      <c r="G94" s="90" t="n">
        <v>0</v>
      </c>
      <c r="H94" s="28" t="n">
        <v>0</v>
      </c>
      <c r="I94" s="28" t="n">
        <v>0</v>
      </c>
      <c r="J94" s="91" t="n">
        <v>0</v>
      </c>
      <c r="K94" s="28" t="n">
        <v>0</v>
      </c>
      <c r="L94" s="28" t="n">
        <v>0</v>
      </c>
      <c r="M94" s="28" t="n">
        <v>0</v>
      </c>
      <c r="N94" s="28" t="n">
        <v>0</v>
      </c>
      <c r="O94" s="28" t="n">
        <v>0</v>
      </c>
      <c r="P94" s="28" t="n">
        <v>0</v>
      </c>
      <c r="Q94" s="28" t="n">
        <v>0</v>
      </c>
      <c r="R94" s="28" t="n">
        <v>0</v>
      </c>
      <c r="S94" s="28" t="n">
        <v>0</v>
      </c>
      <c r="T94" s="28" t="n">
        <v>0</v>
      </c>
      <c r="U94" s="91" t="n">
        <v>3075</v>
      </c>
      <c r="V94" s="28" t="n">
        <v>0</v>
      </c>
      <c r="W94" s="28" t="n">
        <v>0</v>
      </c>
      <c r="X94" s="28" t="n">
        <v>0</v>
      </c>
      <c r="Y94" s="92" t="n">
        <v>0</v>
      </c>
      <c r="Z94" s="7"/>
      <c r="AA94" s="92" t="n">
        <v>3075</v>
      </c>
      <c r="AB94" s="7"/>
      <c r="AC94" s="29" t="n">
        <v>0</v>
      </c>
      <c r="AD94" s="29" t="n">
        <v>0</v>
      </c>
      <c r="AE94" s="93" t="n">
        <v>0</v>
      </c>
      <c r="AF94" s="29" t="n">
        <v>0</v>
      </c>
      <c r="AG94" s="94" t="n">
        <v>3075</v>
      </c>
      <c r="AH94" s="93" t="n">
        <v>0</v>
      </c>
      <c r="AI94" s="94" t="n">
        <v>0</v>
      </c>
      <c r="AJ94" s="7"/>
      <c r="AK94" s="28" t="n">
        <v>0</v>
      </c>
      <c r="AL94" s="28" t="n">
        <v>3075</v>
      </c>
      <c r="AM94" s="28" t="n">
        <v>0</v>
      </c>
      <c r="AN94" s="91" t="n">
        <v>0</v>
      </c>
      <c r="AO94" s="28"/>
      <c r="AP94" s="69" t="n">
        <v>0</v>
      </c>
      <c r="AQ94" s="40" t="n">
        <v>1</v>
      </c>
      <c r="AR94" s="40" t="n">
        <v>0</v>
      </c>
      <c r="AS94" s="70" t="n">
        <v>0</v>
      </c>
      <c r="AT94" s="7"/>
    </row>
    <row r="95" customFormat="false" ht="12.75" hidden="false" customHeight="false" outlineLevel="0" collapsed="false">
      <c r="A95" s="31" t="s">
        <v>146</v>
      </c>
      <c r="B95" s="2" t="s">
        <v>147</v>
      </c>
      <c r="C95" s="7"/>
      <c r="D95" s="28" t="n">
        <v>524</v>
      </c>
      <c r="E95" s="29" t="n">
        <v>0</v>
      </c>
      <c r="F95" s="7"/>
      <c r="G95" s="90" t="n">
        <v>0</v>
      </c>
      <c r="H95" s="28" t="n">
        <v>0</v>
      </c>
      <c r="I95" s="28" t="n">
        <v>0</v>
      </c>
      <c r="J95" s="91" t="n">
        <v>0</v>
      </c>
      <c r="K95" s="28" t="n">
        <v>0</v>
      </c>
      <c r="L95" s="28" t="n">
        <v>0</v>
      </c>
      <c r="M95" s="28" t="n">
        <v>0</v>
      </c>
      <c r="N95" s="28" t="n">
        <v>0</v>
      </c>
      <c r="O95" s="28" t="n">
        <v>0</v>
      </c>
      <c r="P95" s="28" t="n">
        <v>0</v>
      </c>
      <c r="Q95" s="28" t="n">
        <v>0</v>
      </c>
      <c r="R95" s="28" t="n">
        <v>0</v>
      </c>
      <c r="S95" s="28" t="n">
        <v>0</v>
      </c>
      <c r="T95" s="28" t="n">
        <v>0</v>
      </c>
      <c r="U95" s="91" t="n">
        <v>524</v>
      </c>
      <c r="V95" s="28" t="n">
        <v>0</v>
      </c>
      <c r="W95" s="28" t="n">
        <v>0</v>
      </c>
      <c r="X95" s="28" t="n">
        <v>0</v>
      </c>
      <c r="Y95" s="92" t="n">
        <v>0</v>
      </c>
      <c r="Z95" s="7"/>
      <c r="AA95" s="92" t="n">
        <v>524</v>
      </c>
      <c r="AB95" s="7"/>
      <c r="AC95" s="29" t="n">
        <v>0</v>
      </c>
      <c r="AD95" s="29" t="n">
        <v>0</v>
      </c>
      <c r="AE95" s="93" t="n">
        <v>0</v>
      </c>
      <c r="AF95" s="29" t="n">
        <v>0</v>
      </c>
      <c r="AG95" s="94" t="n">
        <v>524</v>
      </c>
      <c r="AH95" s="93" t="n">
        <v>0</v>
      </c>
      <c r="AI95" s="94" t="n">
        <v>0</v>
      </c>
      <c r="AJ95" s="7"/>
      <c r="AK95" s="28" t="n">
        <v>0</v>
      </c>
      <c r="AL95" s="28" t="n">
        <v>524</v>
      </c>
      <c r="AM95" s="28" t="n">
        <v>0</v>
      </c>
      <c r="AN95" s="91" t="n">
        <v>0</v>
      </c>
      <c r="AO95" s="28"/>
      <c r="AP95" s="69" t="n">
        <v>0</v>
      </c>
      <c r="AQ95" s="40" t="n">
        <v>1</v>
      </c>
      <c r="AR95" s="40" t="n">
        <v>0</v>
      </c>
      <c r="AS95" s="70" t="n">
        <v>0</v>
      </c>
      <c r="AT95" s="7"/>
    </row>
    <row r="96" customFormat="false" ht="12.75" hidden="false" customHeight="false" outlineLevel="0" collapsed="false">
      <c r="A96" s="31" t="s">
        <v>148</v>
      </c>
      <c r="B96" s="2" t="s">
        <v>147</v>
      </c>
      <c r="C96" s="7"/>
      <c r="D96" s="28" t="n">
        <v>1231</v>
      </c>
      <c r="E96" s="29" t="n">
        <v>0</v>
      </c>
      <c r="F96" s="7"/>
      <c r="G96" s="90" t="n">
        <v>0</v>
      </c>
      <c r="H96" s="28" t="n">
        <v>0</v>
      </c>
      <c r="I96" s="28" t="n">
        <v>0</v>
      </c>
      <c r="J96" s="91" t="n">
        <v>0</v>
      </c>
      <c r="K96" s="28" t="n">
        <v>0</v>
      </c>
      <c r="L96" s="28" t="n">
        <v>0</v>
      </c>
      <c r="M96" s="28" t="n">
        <v>0</v>
      </c>
      <c r="N96" s="28" t="n">
        <v>0</v>
      </c>
      <c r="O96" s="28" t="n">
        <v>0</v>
      </c>
      <c r="P96" s="28" t="n">
        <v>0</v>
      </c>
      <c r="Q96" s="28" t="n">
        <v>0</v>
      </c>
      <c r="R96" s="28" t="n">
        <v>0</v>
      </c>
      <c r="S96" s="28" t="n">
        <v>0</v>
      </c>
      <c r="T96" s="28" t="n">
        <v>0</v>
      </c>
      <c r="U96" s="91" t="n">
        <v>1231</v>
      </c>
      <c r="V96" s="28" t="n">
        <v>0</v>
      </c>
      <c r="W96" s="28" t="n">
        <v>0</v>
      </c>
      <c r="X96" s="28" t="n">
        <v>0</v>
      </c>
      <c r="Y96" s="92" t="n">
        <v>0</v>
      </c>
      <c r="Z96" s="7"/>
      <c r="AA96" s="92" t="n">
        <v>1231</v>
      </c>
      <c r="AB96" s="7"/>
      <c r="AC96" s="29" t="n">
        <v>0</v>
      </c>
      <c r="AD96" s="29" t="n">
        <v>0</v>
      </c>
      <c r="AE96" s="93" t="n">
        <v>0</v>
      </c>
      <c r="AF96" s="29" t="n">
        <v>0</v>
      </c>
      <c r="AG96" s="94" t="n">
        <v>1231</v>
      </c>
      <c r="AH96" s="93" t="n">
        <v>0</v>
      </c>
      <c r="AI96" s="94" t="n">
        <v>0</v>
      </c>
      <c r="AJ96" s="7"/>
      <c r="AK96" s="28" t="n">
        <v>0</v>
      </c>
      <c r="AL96" s="28" t="n">
        <v>1231</v>
      </c>
      <c r="AM96" s="28" t="n">
        <v>0</v>
      </c>
      <c r="AN96" s="91" t="n">
        <v>0</v>
      </c>
      <c r="AO96" s="28"/>
      <c r="AP96" s="69" t="n">
        <v>0</v>
      </c>
      <c r="AQ96" s="40" t="n">
        <v>1</v>
      </c>
      <c r="AR96" s="40" t="n">
        <v>0</v>
      </c>
      <c r="AS96" s="70" t="n">
        <v>0</v>
      </c>
      <c r="AT96" s="7"/>
    </row>
    <row r="97" customFormat="false" ht="12.75" hidden="false" customHeight="false" outlineLevel="0" collapsed="false">
      <c r="A97" s="31" t="s">
        <v>149</v>
      </c>
      <c r="B97" s="2" t="s">
        <v>147</v>
      </c>
      <c r="C97" s="7"/>
      <c r="D97" s="28" t="n">
        <v>471</v>
      </c>
      <c r="E97" s="29" t="n">
        <v>50</v>
      </c>
      <c r="F97" s="7"/>
      <c r="G97" s="90" t="n">
        <v>257</v>
      </c>
      <c r="H97" s="28" t="n">
        <v>0</v>
      </c>
      <c r="I97" s="28" t="n">
        <v>3</v>
      </c>
      <c r="J97" s="91" t="n">
        <v>0</v>
      </c>
      <c r="K97" s="28" t="n">
        <v>0</v>
      </c>
      <c r="L97" s="28" t="n">
        <v>0</v>
      </c>
      <c r="M97" s="28" t="n">
        <v>0</v>
      </c>
      <c r="N97" s="28" t="n">
        <v>0</v>
      </c>
      <c r="O97" s="28" t="n">
        <v>0</v>
      </c>
      <c r="P97" s="28" t="n">
        <v>0</v>
      </c>
      <c r="Q97" s="28" t="n">
        <v>0</v>
      </c>
      <c r="R97" s="28" t="n">
        <v>0</v>
      </c>
      <c r="S97" s="28" t="n">
        <v>0</v>
      </c>
      <c r="T97" s="28" t="n">
        <v>0</v>
      </c>
      <c r="U97" s="91" t="n">
        <v>161</v>
      </c>
      <c r="V97" s="28" t="n">
        <v>0</v>
      </c>
      <c r="W97" s="28" t="n">
        <v>0</v>
      </c>
      <c r="X97" s="28" t="n">
        <v>0</v>
      </c>
      <c r="Y97" s="92" t="n">
        <v>0</v>
      </c>
      <c r="Z97" s="7"/>
      <c r="AA97" s="92" t="n">
        <v>421</v>
      </c>
      <c r="AB97" s="7"/>
      <c r="AC97" s="29" t="n">
        <v>3</v>
      </c>
      <c r="AD97" s="29" t="n">
        <v>257</v>
      </c>
      <c r="AE97" s="93" t="n">
        <v>0</v>
      </c>
      <c r="AF97" s="29" t="n">
        <v>0</v>
      </c>
      <c r="AG97" s="94" t="n">
        <v>161</v>
      </c>
      <c r="AH97" s="93" t="n">
        <v>0</v>
      </c>
      <c r="AI97" s="94" t="n">
        <v>0</v>
      </c>
      <c r="AJ97" s="7"/>
      <c r="AK97" s="28" t="n">
        <v>260</v>
      </c>
      <c r="AL97" s="28" t="n">
        <v>161</v>
      </c>
      <c r="AM97" s="28" t="n">
        <v>0</v>
      </c>
      <c r="AN97" s="91" t="n">
        <v>0</v>
      </c>
      <c r="AO97" s="28"/>
      <c r="AP97" s="69" t="n">
        <v>0.552016985138004</v>
      </c>
      <c r="AQ97" s="40" t="n">
        <v>0.341825902335456</v>
      </c>
      <c r="AR97" s="40" t="n">
        <v>0</v>
      </c>
      <c r="AS97" s="70" t="n">
        <v>0</v>
      </c>
      <c r="AT97" s="7"/>
    </row>
    <row r="98" customFormat="false" ht="12.75" hidden="false" customHeight="false" outlineLevel="0" collapsed="false">
      <c r="A98" s="31" t="s">
        <v>150</v>
      </c>
      <c r="B98" s="2" t="s">
        <v>147</v>
      </c>
      <c r="C98" s="7"/>
      <c r="D98" s="28" t="n">
        <v>309</v>
      </c>
      <c r="E98" s="29" t="n">
        <v>0</v>
      </c>
      <c r="F98" s="7"/>
      <c r="G98" s="90" t="n">
        <v>0</v>
      </c>
      <c r="H98" s="28" t="n">
        <v>0</v>
      </c>
      <c r="I98" s="28" t="n">
        <v>0</v>
      </c>
      <c r="J98" s="91" t="n">
        <v>0</v>
      </c>
      <c r="K98" s="28" t="n">
        <v>0</v>
      </c>
      <c r="L98" s="28" t="n">
        <v>0</v>
      </c>
      <c r="M98" s="28" t="n">
        <v>0</v>
      </c>
      <c r="N98" s="28" t="n">
        <v>0</v>
      </c>
      <c r="O98" s="28" t="n">
        <v>0</v>
      </c>
      <c r="P98" s="28" t="n">
        <v>0</v>
      </c>
      <c r="Q98" s="28" t="n">
        <v>0</v>
      </c>
      <c r="R98" s="28" t="n">
        <v>0</v>
      </c>
      <c r="S98" s="28" t="n">
        <v>0</v>
      </c>
      <c r="T98" s="28" t="n">
        <v>0</v>
      </c>
      <c r="U98" s="91" t="n">
        <v>309</v>
      </c>
      <c r="V98" s="28" t="n">
        <v>0</v>
      </c>
      <c r="W98" s="28" t="n">
        <v>0</v>
      </c>
      <c r="X98" s="28" t="n">
        <v>0</v>
      </c>
      <c r="Y98" s="92" t="n">
        <v>0</v>
      </c>
      <c r="Z98" s="7"/>
      <c r="AA98" s="92" t="n">
        <v>309</v>
      </c>
      <c r="AB98" s="7"/>
      <c r="AC98" s="29" t="n">
        <v>0</v>
      </c>
      <c r="AD98" s="29" t="n">
        <v>0</v>
      </c>
      <c r="AE98" s="93" t="n">
        <v>0</v>
      </c>
      <c r="AF98" s="29" t="n">
        <v>0</v>
      </c>
      <c r="AG98" s="94" t="n">
        <v>309</v>
      </c>
      <c r="AH98" s="93" t="n">
        <v>0</v>
      </c>
      <c r="AI98" s="94" t="n">
        <v>0</v>
      </c>
      <c r="AJ98" s="7"/>
      <c r="AK98" s="28" t="n">
        <v>0</v>
      </c>
      <c r="AL98" s="28" t="n">
        <v>309</v>
      </c>
      <c r="AM98" s="28" t="n">
        <v>0</v>
      </c>
      <c r="AN98" s="91" t="n">
        <v>0</v>
      </c>
      <c r="AO98" s="28"/>
      <c r="AP98" s="69" t="n">
        <v>0</v>
      </c>
      <c r="AQ98" s="40" t="n">
        <v>1</v>
      </c>
      <c r="AR98" s="40" t="n">
        <v>0</v>
      </c>
      <c r="AS98" s="70" t="n">
        <v>0</v>
      </c>
      <c r="AT98" s="7"/>
    </row>
    <row r="99" customFormat="false" ht="12.75" hidden="false" customHeight="false" outlineLevel="0" collapsed="false">
      <c r="A99" s="31" t="s">
        <v>151</v>
      </c>
      <c r="B99" s="2" t="s">
        <v>147</v>
      </c>
      <c r="C99" s="7"/>
      <c r="D99" s="28" t="n">
        <v>3414</v>
      </c>
      <c r="E99" s="29" t="n">
        <v>349</v>
      </c>
      <c r="F99" s="7"/>
      <c r="G99" s="90" t="n">
        <v>1861</v>
      </c>
      <c r="H99" s="28" t="n">
        <v>0</v>
      </c>
      <c r="I99" s="28" t="n">
        <v>22</v>
      </c>
      <c r="J99" s="91" t="n">
        <v>0</v>
      </c>
      <c r="K99" s="28" t="n">
        <v>0</v>
      </c>
      <c r="L99" s="28" t="n">
        <v>0</v>
      </c>
      <c r="M99" s="28" t="n">
        <v>0</v>
      </c>
      <c r="N99" s="28" t="n">
        <v>0</v>
      </c>
      <c r="O99" s="28" t="n">
        <v>0</v>
      </c>
      <c r="P99" s="28" t="n">
        <v>0</v>
      </c>
      <c r="Q99" s="28" t="n">
        <v>0</v>
      </c>
      <c r="R99" s="28" t="n">
        <v>0</v>
      </c>
      <c r="S99" s="28" t="n">
        <v>0</v>
      </c>
      <c r="T99" s="28" t="n">
        <v>0</v>
      </c>
      <c r="U99" s="91" t="n">
        <v>1182</v>
      </c>
      <c r="V99" s="28" t="n">
        <v>0</v>
      </c>
      <c r="W99" s="28" t="n">
        <v>0</v>
      </c>
      <c r="X99" s="28" t="n">
        <v>0</v>
      </c>
      <c r="Y99" s="92" t="n">
        <v>0</v>
      </c>
      <c r="Z99" s="7"/>
      <c r="AA99" s="92" t="n">
        <v>3065</v>
      </c>
      <c r="AB99" s="7"/>
      <c r="AC99" s="29" t="n">
        <v>22</v>
      </c>
      <c r="AD99" s="29" t="n">
        <v>1861</v>
      </c>
      <c r="AE99" s="93" t="n">
        <v>0</v>
      </c>
      <c r="AF99" s="29" t="n">
        <v>0</v>
      </c>
      <c r="AG99" s="94" t="n">
        <v>1182</v>
      </c>
      <c r="AH99" s="93" t="n">
        <v>0</v>
      </c>
      <c r="AI99" s="94" t="n">
        <v>0</v>
      </c>
      <c r="AJ99" s="7"/>
      <c r="AK99" s="28" t="n">
        <v>1883</v>
      </c>
      <c r="AL99" s="28" t="n">
        <v>1182</v>
      </c>
      <c r="AM99" s="28" t="n">
        <v>0</v>
      </c>
      <c r="AN99" s="91" t="n">
        <v>0</v>
      </c>
      <c r="AO99" s="28"/>
      <c r="AP99" s="69" t="n">
        <v>0.551552431165788</v>
      </c>
      <c r="AQ99" s="40" t="n">
        <v>0.34622144112478</v>
      </c>
      <c r="AR99" s="40" t="n">
        <v>0</v>
      </c>
      <c r="AS99" s="70" t="n">
        <v>0</v>
      </c>
      <c r="AT99" s="7"/>
    </row>
    <row r="100" customFormat="false" ht="12.75" hidden="false" customHeight="false" outlineLevel="0" collapsed="false">
      <c r="A100" s="31" t="s">
        <v>152</v>
      </c>
      <c r="B100" s="2" t="s">
        <v>153</v>
      </c>
      <c r="C100" s="7"/>
      <c r="D100" s="28" t="n">
        <v>624030</v>
      </c>
      <c r="E100" s="29" t="n">
        <v>0</v>
      </c>
      <c r="F100" s="7"/>
      <c r="G100" s="90" t="n">
        <v>224116</v>
      </c>
      <c r="H100" s="28" t="n">
        <v>27363</v>
      </c>
      <c r="I100" s="28" t="n">
        <v>83447</v>
      </c>
      <c r="J100" s="91" t="n">
        <v>0</v>
      </c>
      <c r="K100" s="28" t="n">
        <v>95821</v>
      </c>
      <c r="L100" s="28" t="n">
        <v>113761</v>
      </c>
      <c r="M100" s="28" t="n">
        <v>0</v>
      </c>
      <c r="N100" s="28" t="n">
        <v>0</v>
      </c>
      <c r="O100" s="28" t="n">
        <v>0</v>
      </c>
      <c r="P100" s="28" t="n">
        <v>0</v>
      </c>
      <c r="Q100" s="28" t="n">
        <v>0</v>
      </c>
      <c r="R100" s="28" t="n">
        <v>0</v>
      </c>
      <c r="S100" s="28" t="n">
        <v>79522</v>
      </c>
      <c r="T100" s="28" t="n">
        <v>0</v>
      </c>
      <c r="U100" s="91" t="n">
        <v>0</v>
      </c>
      <c r="V100" s="28" t="n">
        <v>0</v>
      </c>
      <c r="W100" s="28" t="n">
        <v>0</v>
      </c>
      <c r="X100" s="28" t="n">
        <v>0</v>
      </c>
      <c r="Y100" s="92" t="n">
        <v>0</v>
      </c>
      <c r="Z100" s="7"/>
      <c r="AA100" s="92" t="n">
        <v>624030</v>
      </c>
      <c r="AB100" s="7"/>
      <c r="AC100" s="29" t="n">
        <v>110810</v>
      </c>
      <c r="AD100" s="29" t="n">
        <v>224116</v>
      </c>
      <c r="AE100" s="93" t="n">
        <v>0</v>
      </c>
      <c r="AF100" s="29" t="n">
        <v>289104</v>
      </c>
      <c r="AG100" s="94" t="n">
        <v>0</v>
      </c>
      <c r="AH100" s="93" t="n">
        <v>0</v>
      </c>
      <c r="AI100" s="94" t="n">
        <v>0</v>
      </c>
      <c r="AJ100" s="7"/>
      <c r="AK100" s="28" t="n">
        <v>334926</v>
      </c>
      <c r="AL100" s="28" t="n">
        <v>289104</v>
      </c>
      <c r="AM100" s="28" t="n">
        <v>0</v>
      </c>
      <c r="AN100" s="91" t="n">
        <v>0</v>
      </c>
      <c r="AO100" s="28"/>
      <c r="AP100" s="69" t="n">
        <v>0.536714581029758</v>
      </c>
      <c r="AQ100" s="40" t="n">
        <v>0.463285418970242</v>
      </c>
      <c r="AR100" s="40" t="n">
        <v>0</v>
      </c>
      <c r="AS100" s="70" t="n">
        <v>0</v>
      </c>
      <c r="AT100" s="7"/>
    </row>
    <row r="101" customFormat="false" ht="12.75" hidden="false" customHeight="false" outlineLevel="0" collapsed="false">
      <c r="A101" s="31" t="s">
        <v>154</v>
      </c>
      <c r="B101" s="2" t="s">
        <v>153</v>
      </c>
      <c r="C101" s="7"/>
      <c r="D101" s="28" t="n">
        <v>161027</v>
      </c>
      <c r="E101" s="29" t="n">
        <v>0</v>
      </c>
      <c r="F101" s="7"/>
      <c r="G101" s="90" t="n">
        <v>58750</v>
      </c>
      <c r="H101" s="28" t="n">
        <v>7173</v>
      </c>
      <c r="I101" s="28" t="n">
        <v>21875</v>
      </c>
      <c r="J101" s="91" t="n">
        <v>0</v>
      </c>
      <c r="K101" s="28" t="n">
        <v>24271</v>
      </c>
      <c r="L101" s="28" t="n">
        <v>28815</v>
      </c>
      <c r="M101" s="28" t="n">
        <v>0</v>
      </c>
      <c r="N101" s="28" t="n">
        <v>0</v>
      </c>
      <c r="O101" s="28" t="n">
        <v>0</v>
      </c>
      <c r="P101" s="28" t="n">
        <v>0</v>
      </c>
      <c r="Q101" s="28" t="n">
        <v>0</v>
      </c>
      <c r="R101" s="28" t="n">
        <v>0</v>
      </c>
      <c r="S101" s="28" t="n">
        <v>20143</v>
      </c>
      <c r="T101" s="28" t="n">
        <v>0</v>
      </c>
      <c r="U101" s="91" t="n">
        <v>0</v>
      </c>
      <c r="V101" s="28" t="n">
        <v>0</v>
      </c>
      <c r="W101" s="28" t="n">
        <v>0</v>
      </c>
      <c r="X101" s="28" t="n">
        <v>0</v>
      </c>
      <c r="Y101" s="92" t="n">
        <v>0</v>
      </c>
      <c r="Z101" s="7"/>
      <c r="AA101" s="92" t="n">
        <v>161027</v>
      </c>
      <c r="AB101" s="7"/>
      <c r="AC101" s="29" t="n">
        <v>29048</v>
      </c>
      <c r="AD101" s="29" t="n">
        <v>58750</v>
      </c>
      <c r="AE101" s="93" t="n">
        <v>0</v>
      </c>
      <c r="AF101" s="29" t="n">
        <v>73229</v>
      </c>
      <c r="AG101" s="94" t="n">
        <v>0</v>
      </c>
      <c r="AH101" s="93" t="n">
        <v>0</v>
      </c>
      <c r="AI101" s="94" t="n">
        <v>0</v>
      </c>
      <c r="AJ101" s="7"/>
      <c r="AK101" s="28" t="n">
        <v>87798</v>
      </c>
      <c r="AL101" s="28" t="n">
        <v>73229</v>
      </c>
      <c r="AM101" s="28" t="n">
        <v>0</v>
      </c>
      <c r="AN101" s="91" t="n">
        <v>0</v>
      </c>
      <c r="AO101" s="28"/>
      <c r="AP101" s="69" t="n">
        <v>0.545237755159073</v>
      </c>
      <c r="AQ101" s="40" t="n">
        <v>0.454762244840927</v>
      </c>
      <c r="AR101" s="40" t="n">
        <v>0</v>
      </c>
      <c r="AS101" s="70" t="n">
        <v>0</v>
      </c>
      <c r="AT101" s="7"/>
    </row>
    <row r="102" customFormat="false" ht="12.75" hidden="false" customHeight="false" outlineLevel="0" collapsed="false">
      <c r="A102" s="31" t="s">
        <v>155</v>
      </c>
      <c r="B102" s="2" t="s">
        <v>153</v>
      </c>
      <c r="C102" s="7"/>
      <c r="D102" s="28" t="n">
        <v>206933</v>
      </c>
      <c r="E102" s="29" t="n">
        <v>0</v>
      </c>
      <c r="F102" s="7"/>
      <c r="G102" s="90" t="n">
        <v>75499</v>
      </c>
      <c r="H102" s="28" t="n">
        <v>9218</v>
      </c>
      <c r="I102" s="28" t="n">
        <v>28111</v>
      </c>
      <c r="J102" s="91" t="n">
        <v>0</v>
      </c>
      <c r="K102" s="28" t="n">
        <v>31190</v>
      </c>
      <c r="L102" s="28" t="n">
        <v>37030</v>
      </c>
      <c r="M102" s="28" t="n">
        <v>0</v>
      </c>
      <c r="N102" s="28" t="n">
        <v>0</v>
      </c>
      <c r="O102" s="28" t="n">
        <v>0</v>
      </c>
      <c r="P102" s="28" t="n">
        <v>0</v>
      </c>
      <c r="Q102" s="28" t="n">
        <v>0</v>
      </c>
      <c r="R102" s="28" t="n">
        <v>0</v>
      </c>
      <c r="S102" s="28" t="n">
        <v>25885</v>
      </c>
      <c r="T102" s="28" t="n">
        <v>0</v>
      </c>
      <c r="U102" s="91" t="n">
        <v>0</v>
      </c>
      <c r="V102" s="28" t="n">
        <v>0</v>
      </c>
      <c r="W102" s="28" t="n">
        <v>0</v>
      </c>
      <c r="X102" s="28" t="n">
        <v>0</v>
      </c>
      <c r="Y102" s="92" t="n">
        <v>0</v>
      </c>
      <c r="Z102" s="7"/>
      <c r="AA102" s="92" t="n">
        <v>206933</v>
      </c>
      <c r="AB102" s="7"/>
      <c r="AC102" s="29" t="n">
        <v>37329</v>
      </c>
      <c r="AD102" s="29" t="n">
        <v>75499</v>
      </c>
      <c r="AE102" s="93" t="n">
        <v>0</v>
      </c>
      <c r="AF102" s="29" t="n">
        <v>94105</v>
      </c>
      <c r="AG102" s="94" t="n">
        <v>0</v>
      </c>
      <c r="AH102" s="93" t="n">
        <v>0</v>
      </c>
      <c r="AI102" s="94" t="n">
        <v>0</v>
      </c>
      <c r="AJ102" s="7"/>
      <c r="AK102" s="28" t="n">
        <v>112828</v>
      </c>
      <c r="AL102" s="28" t="n">
        <v>94105</v>
      </c>
      <c r="AM102" s="28" t="n">
        <v>0</v>
      </c>
      <c r="AN102" s="91" t="n">
        <v>0</v>
      </c>
      <c r="AO102" s="28"/>
      <c r="AP102" s="69" t="n">
        <v>0.545239280346779</v>
      </c>
      <c r="AQ102" s="40" t="n">
        <v>0.454760719653221</v>
      </c>
      <c r="AR102" s="40" t="n">
        <v>0</v>
      </c>
      <c r="AS102" s="70" t="n">
        <v>0</v>
      </c>
      <c r="AT102" s="7"/>
    </row>
    <row r="103" customFormat="false" ht="12.75" hidden="false" customHeight="false" outlineLevel="0" collapsed="false">
      <c r="A103" s="31" t="s">
        <v>156</v>
      </c>
      <c r="B103" s="2" t="s">
        <v>153</v>
      </c>
      <c r="C103" s="7"/>
      <c r="D103" s="28" t="n">
        <v>133127</v>
      </c>
      <c r="E103" s="29" t="n">
        <v>0</v>
      </c>
      <c r="F103" s="7"/>
      <c r="G103" s="90" t="n">
        <v>48571</v>
      </c>
      <c r="H103" s="28" t="n">
        <v>5930</v>
      </c>
      <c r="I103" s="28" t="n">
        <v>18085</v>
      </c>
      <c r="J103" s="91" t="n">
        <v>0</v>
      </c>
      <c r="K103" s="28" t="n">
        <v>20066</v>
      </c>
      <c r="L103" s="28" t="n">
        <v>23822</v>
      </c>
      <c r="M103" s="28" t="n">
        <v>0</v>
      </c>
      <c r="N103" s="28" t="n">
        <v>0</v>
      </c>
      <c r="O103" s="28" t="n">
        <v>0</v>
      </c>
      <c r="P103" s="28" t="n">
        <v>0</v>
      </c>
      <c r="Q103" s="28" t="n">
        <v>0</v>
      </c>
      <c r="R103" s="28" t="n">
        <v>0</v>
      </c>
      <c r="S103" s="28" t="n">
        <v>16653</v>
      </c>
      <c r="T103" s="28" t="n">
        <v>0</v>
      </c>
      <c r="U103" s="91" t="n">
        <v>0</v>
      </c>
      <c r="V103" s="28" t="n">
        <v>0</v>
      </c>
      <c r="W103" s="28" t="n">
        <v>0</v>
      </c>
      <c r="X103" s="28" t="n">
        <v>0</v>
      </c>
      <c r="Y103" s="92" t="n">
        <v>0</v>
      </c>
      <c r="Z103" s="7"/>
      <c r="AA103" s="92" t="n">
        <v>133127</v>
      </c>
      <c r="AB103" s="7"/>
      <c r="AC103" s="29" t="n">
        <v>24015</v>
      </c>
      <c r="AD103" s="29" t="n">
        <v>48571</v>
      </c>
      <c r="AE103" s="93" t="n">
        <v>0</v>
      </c>
      <c r="AF103" s="29" t="n">
        <v>60541</v>
      </c>
      <c r="AG103" s="94" t="n">
        <v>0</v>
      </c>
      <c r="AH103" s="93" t="n">
        <v>0</v>
      </c>
      <c r="AI103" s="94" t="n">
        <v>0</v>
      </c>
      <c r="AJ103" s="7"/>
      <c r="AK103" s="28" t="n">
        <v>72586</v>
      </c>
      <c r="AL103" s="28" t="n">
        <v>60541</v>
      </c>
      <c r="AM103" s="28" t="n">
        <v>0</v>
      </c>
      <c r="AN103" s="91" t="n">
        <v>0</v>
      </c>
      <c r="AO103" s="28"/>
      <c r="AP103" s="69" t="n">
        <v>0.545238756976421</v>
      </c>
      <c r="AQ103" s="40" t="n">
        <v>0.454761243023579</v>
      </c>
      <c r="AR103" s="40" t="n">
        <v>0</v>
      </c>
      <c r="AS103" s="70" t="n">
        <v>0</v>
      </c>
      <c r="AT103" s="7"/>
    </row>
    <row r="104" customFormat="false" ht="12.75" hidden="false" customHeight="false" outlineLevel="0" collapsed="false">
      <c r="A104" s="31" t="s">
        <v>157</v>
      </c>
      <c r="B104" s="2" t="s">
        <v>153</v>
      </c>
      <c r="C104" s="7"/>
      <c r="D104" s="28" t="n">
        <v>51332</v>
      </c>
      <c r="E104" s="29" t="n">
        <v>0</v>
      </c>
      <c r="F104" s="7"/>
      <c r="G104" s="90" t="n">
        <v>0</v>
      </c>
      <c r="H104" s="28" t="n">
        <v>0</v>
      </c>
      <c r="I104" s="28" t="n">
        <v>0</v>
      </c>
      <c r="J104" s="91" t="n">
        <v>0</v>
      </c>
      <c r="K104" s="28" t="n">
        <v>17014</v>
      </c>
      <c r="L104" s="28" t="n">
        <v>20198</v>
      </c>
      <c r="M104" s="28" t="n">
        <v>0</v>
      </c>
      <c r="N104" s="28" t="n">
        <v>0</v>
      </c>
      <c r="O104" s="28" t="n">
        <v>0</v>
      </c>
      <c r="P104" s="28" t="n">
        <v>0</v>
      </c>
      <c r="Q104" s="28" t="n">
        <v>0</v>
      </c>
      <c r="R104" s="28" t="n">
        <v>0</v>
      </c>
      <c r="S104" s="28" t="n">
        <v>14120</v>
      </c>
      <c r="T104" s="28" t="n">
        <v>0</v>
      </c>
      <c r="U104" s="91" t="n">
        <v>0</v>
      </c>
      <c r="V104" s="28" t="n">
        <v>0</v>
      </c>
      <c r="W104" s="28" t="n">
        <v>0</v>
      </c>
      <c r="X104" s="28" t="n">
        <v>0</v>
      </c>
      <c r="Y104" s="92" t="n">
        <v>0</v>
      </c>
      <c r="Z104" s="7"/>
      <c r="AA104" s="92" t="n">
        <v>51332</v>
      </c>
      <c r="AB104" s="7"/>
      <c r="AC104" s="29" t="n">
        <v>0</v>
      </c>
      <c r="AD104" s="29" t="n">
        <v>0</v>
      </c>
      <c r="AE104" s="93" t="n">
        <v>0</v>
      </c>
      <c r="AF104" s="29" t="n">
        <v>51332</v>
      </c>
      <c r="AG104" s="94" t="n">
        <v>0</v>
      </c>
      <c r="AH104" s="93" t="n">
        <v>0</v>
      </c>
      <c r="AI104" s="94" t="n">
        <v>0</v>
      </c>
      <c r="AJ104" s="7"/>
      <c r="AK104" s="28" t="n">
        <v>0</v>
      </c>
      <c r="AL104" s="28" t="n">
        <v>51332</v>
      </c>
      <c r="AM104" s="28" t="n">
        <v>0</v>
      </c>
      <c r="AN104" s="91" t="n">
        <v>0</v>
      </c>
      <c r="AO104" s="28"/>
      <c r="AP104" s="69" t="n">
        <v>0</v>
      </c>
      <c r="AQ104" s="40" t="n">
        <v>1</v>
      </c>
      <c r="AR104" s="40" t="n">
        <v>0</v>
      </c>
      <c r="AS104" s="70" t="n">
        <v>0</v>
      </c>
      <c r="AT104" s="7"/>
    </row>
    <row r="105" customFormat="false" ht="12.75" hidden="false" customHeight="false" outlineLevel="0" collapsed="false">
      <c r="A105" s="31" t="s">
        <v>158</v>
      </c>
      <c r="B105" s="2" t="s">
        <v>153</v>
      </c>
      <c r="C105" s="7"/>
      <c r="D105" s="28" t="n">
        <v>3414</v>
      </c>
      <c r="E105" s="29" t="n">
        <v>0</v>
      </c>
      <c r="F105" s="7"/>
      <c r="G105" s="90" t="n">
        <v>1245</v>
      </c>
      <c r="H105" s="28" t="n">
        <v>152</v>
      </c>
      <c r="I105" s="28" t="n">
        <v>463</v>
      </c>
      <c r="J105" s="91" t="n">
        <v>0</v>
      </c>
      <c r="K105" s="28" t="n">
        <v>515</v>
      </c>
      <c r="L105" s="28" t="n">
        <v>612</v>
      </c>
      <c r="M105" s="28" t="n">
        <v>0</v>
      </c>
      <c r="N105" s="28" t="n">
        <v>0</v>
      </c>
      <c r="O105" s="28" t="n">
        <v>0</v>
      </c>
      <c r="P105" s="28" t="n">
        <v>0</v>
      </c>
      <c r="Q105" s="28" t="n">
        <v>0</v>
      </c>
      <c r="R105" s="28" t="n">
        <v>0</v>
      </c>
      <c r="S105" s="28" t="n">
        <v>427</v>
      </c>
      <c r="T105" s="28" t="n">
        <v>0</v>
      </c>
      <c r="U105" s="91" t="n">
        <v>0</v>
      </c>
      <c r="V105" s="28" t="n">
        <v>0</v>
      </c>
      <c r="W105" s="28" t="n">
        <v>0</v>
      </c>
      <c r="X105" s="28" t="n">
        <v>0</v>
      </c>
      <c r="Y105" s="92" t="n">
        <v>0</v>
      </c>
      <c r="Z105" s="7"/>
      <c r="AA105" s="92" t="n">
        <v>3414</v>
      </c>
      <c r="AB105" s="7"/>
      <c r="AC105" s="29" t="n">
        <v>615</v>
      </c>
      <c r="AD105" s="29" t="n">
        <v>1245</v>
      </c>
      <c r="AE105" s="93" t="n">
        <v>0</v>
      </c>
      <c r="AF105" s="29" t="n">
        <v>1554</v>
      </c>
      <c r="AG105" s="94" t="n">
        <v>0</v>
      </c>
      <c r="AH105" s="93" t="n">
        <v>0</v>
      </c>
      <c r="AI105" s="94" t="n">
        <v>0</v>
      </c>
      <c r="AJ105" s="7"/>
      <c r="AK105" s="28" t="n">
        <v>1860</v>
      </c>
      <c r="AL105" s="28" t="n">
        <v>1554</v>
      </c>
      <c r="AM105" s="28" t="n">
        <v>0</v>
      </c>
      <c r="AN105" s="91" t="n">
        <v>0</v>
      </c>
      <c r="AO105" s="28"/>
      <c r="AP105" s="69" t="n">
        <v>0.54481546572935</v>
      </c>
      <c r="AQ105" s="40" t="n">
        <v>0.45518453427065</v>
      </c>
      <c r="AR105" s="40" t="n">
        <v>0</v>
      </c>
      <c r="AS105" s="70" t="n">
        <v>0</v>
      </c>
      <c r="AT105" s="7"/>
    </row>
    <row r="106" customFormat="false" ht="12.75" hidden="false" customHeight="false" outlineLevel="0" collapsed="false">
      <c r="A106" s="31" t="s">
        <v>159</v>
      </c>
      <c r="B106" s="2" t="s">
        <v>153</v>
      </c>
      <c r="C106" s="7"/>
      <c r="D106" s="28" t="n">
        <v>11420</v>
      </c>
      <c r="E106" s="29" t="n">
        <v>0</v>
      </c>
      <c r="F106" s="7"/>
      <c r="G106" s="90" t="n">
        <v>0</v>
      </c>
      <c r="H106" s="28" t="n">
        <v>0</v>
      </c>
      <c r="I106" s="28" t="n">
        <v>0</v>
      </c>
      <c r="J106" s="91" t="n">
        <v>0</v>
      </c>
      <c r="K106" s="28" t="n">
        <v>3785</v>
      </c>
      <c r="L106" s="28" t="n">
        <v>4494</v>
      </c>
      <c r="M106" s="28" t="n">
        <v>0</v>
      </c>
      <c r="N106" s="28" t="n">
        <v>0</v>
      </c>
      <c r="O106" s="28" t="n">
        <v>0</v>
      </c>
      <c r="P106" s="28" t="n">
        <v>0</v>
      </c>
      <c r="Q106" s="28" t="n">
        <v>0</v>
      </c>
      <c r="R106" s="28" t="n">
        <v>0</v>
      </c>
      <c r="S106" s="28" t="n">
        <v>3141</v>
      </c>
      <c r="T106" s="28" t="n">
        <v>0</v>
      </c>
      <c r="U106" s="91" t="n">
        <v>0</v>
      </c>
      <c r="V106" s="28" t="n">
        <v>0</v>
      </c>
      <c r="W106" s="28" t="n">
        <v>0</v>
      </c>
      <c r="X106" s="28" t="n">
        <v>0</v>
      </c>
      <c r="Y106" s="92" t="n">
        <v>0</v>
      </c>
      <c r="Z106" s="7"/>
      <c r="AA106" s="92" t="n">
        <v>11420</v>
      </c>
      <c r="AB106" s="7"/>
      <c r="AC106" s="29" t="n">
        <v>0</v>
      </c>
      <c r="AD106" s="29" t="n">
        <v>0</v>
      </c>
      <c r="AE106" s="93" t="n">
        <v>0</v>
      </c>
      <c r="AF106" s="29" t="n">
        <v>11420</v>
      </c>
      <c r="AG106" s="94" t="n">
        <v>0</v>
      </c>
      <c r="AH106" s="93" t="n">
        <v>0</v>
      </c>
      <c r="AI106" s="94" t="n">
        <v>0</v>
      </c>
      <c r="AJ106" s="7"/>
      <c r="AK106" s="28" t="n">
        <v>0</v>
      </c>
      <c r="AL106" s="28" t="n">
        <v>11420</v>
      </c>
      <c r="AM106" s="28" t="n">
        <v>0</v>
      </c>
      <c r="AN106" s="91" t="n">
        <v>0</v>
      </c>
      <c r="AO106" s="28"/>
      <c r="AP106" s="69" t="n">
        <v>0</v>
      </c>
      <c r="AQ106" s="40" t="n">
        <v>1</v>
      </c>
      <c r="AR106" s="40" t="n">
        <v>0</v>
      </c>
      <c r="AS106" s="70" t="n">
        <v>0</v>
      </c>
      <c r="AT106" s="7"/>
    </row>
    <row r="107" customFormat="false" ht="12.75" hidden="false" customHeight="false" outlineLevel="0" collapsed="false">
      <c r="A107" s="31" t="s">
        <v>160</v>
      </c>
      <c r="B107" s="2" t="s">
        <v>153</v>
      </c>
      <c r="C107" s="7"/>
      <c r="D107" s="28" t="n">
        <v>3975</v>
      </c>
      <c r="E107" s="29" t="n">
        <v>0</v>
      </c>
      <c r="F107" s="7"/>
      <c r="G107" s="90" t="n">
        <v>0</v>
      </c>
      <c r="H107" s="28" t="n">
        <v>0</v>
      </c>
      <c r="I107" s="28" t="n">
        <v>0</v>
      </c>
      <c r="J107" s="91" t="n">
        <v>0</v>
      </c>
      <c r="K107" s="28" t="n">
        <v>1317</v>
      </c>
      <c r="L107" s="28" t="n">
        <v>1565</v>
      </c>
      <c r="M107" s="28" t="n">
        <v>0</v>
      </c>
      <c r="N107" s="28" t="n">
        <v>0</v>
      </c>
      <c r="O107" s="28" t="n">
        <v>0</v>
      </c>
      <c r="P107" s="28" t="n">
        <v>0</v>
      </c>
      <c r="Q107" s="28" t="n">
        <v>0</v>
      </c>
      <c r="R107" s="28" t="n">
        <v>0</v>
      </c>
      <c r="S107" s="28" t="n">
        <v>1093</v>
      </c>
      <c r="T107" s="28" t="n">
        <v>0</v>
      </c>
      <c r="U107" s="91" t="n">
        <v>0</v>
      </c>
      <c r="V107" s="28" t="n">
        <v>0</v>
      </c>
      <c r="W107" s="28" t="n">
        <v>0</v>
      </c>
      <c r="X107" s="28" t="n">
        <v>0</v>
      </c>
      <c r="Y107" s="92" t="n">
        <v>0</v>
      </c>
      <c r="Z107" s="7"/>
      <c r="AA107" s="92" t="n">
        <v>3975</v>
      </c>
      <c r="AB107" s="7"/>
      <c r="AC107" s="29" t="n">
        <v>0</v>
      </c>
      <c r="AD107" s="29" t="n">
        <v>0</v>
      </c>
      <c r="AE107" s="93" t="n">
        <v>0</v>
      </c>
      <c r="AF107" s="29" t="n">
        <v>3975</v>
      </c>
      <c r="AG107" s="94" t="n">
        <v>0</v>
      </c>
      <c r="AH107" s="93" t="n">
        <v>0</v>
      </c>
      <c r="AI107" s="94" t="n">
        <v>0</v>
      </c>
      <c r="AJ107" s="7"/>
      <c r="AK107" s="28" t="n">
        <v>0</v>
      </c>
      <c r="AL107" s="28" t="n">
        <v>3975</v>
      </c>
      <c r="AM107" s="28" t="n">
        <v>0</v>
      </c>
      <c r="AN107" s="91" t="n">
        <v>0</v>
      </c>
      <c r="AO107" s="28"/>
      <c r="AP107" s="69" t="n">
        <v>0</v>
      </c>
      <c r="AQ107" s="40" t="n">
        <v>1</v>
      </c>
      <c r="AR107" s="40" t="n">
        <v>0</v>
      </c>
      <c r="AS107" s="70" t="n">
        <v>0</v>
      </c>
      <c r="AT107" s="7"/>
    </row>
    <row r="108" customFormat="false" ht="12.75" hidden="false" customHeight="false" outlineLevel="0" collapsed="false">
      <c r="A108" s="31" t="s">
        <v>161</v>
      </c>
      <c r="B108" s="2" t="s">
        <v>162</v>
      </c>
      <c r="C108" s="7"/>
      <c r="D108" s="28" t="n">
        <v>985</v>
      </c>
      <c r="E108" s="29" t="n">
        <v>0</v>
      </c>
      <c r="F108" s="7"/>
      <c r="G108" s="90" t="n">
        <v>0</v>
      </c>
      <c r="H108" s="28" t="n">
        <v>0</v>
      </c>
      <c r="I108" s="28" t="n">
        <v>0</v>
      </c>
      <c r="J108" s="91" t="n">
        <v>0</v>
      </c>
      <c r="K108" s="28" t="n">
        <v>0</v>
      </c>
      <c r="L108" s="28" t="n">
        <v>0</v>
      </c>
      <c r="M108" s="28" t="n">
        <v>0</v>
      </c>
      <c r="N108" s="28" t="n">
        <v>0</v>
      </c>
      <c r="O108" s="28" t="n">
        <v>0</v>
      </c>
      <c r="P108" s="28" t="n">
        <v>0</v>
      </c>
      <c r="Q108" s="28" t="n">
        <v>0</v>
      </c>
      <c r="R108" s="28" t="n">
        <v>0</v>
      </c>
      <c r="S108" s="28" t="n">
        <v>0</v>
      </c>
      <c r="T108" s="28" t="n">
        <v>0</v>
      </c>
      <c r="U108" s="91" t="n">
        <v>985</v>
      </c>
      <c r="V108" s="28" t="n">
        <v>0</v>
      </c>
      <c r="W108" s="28" t="n">
        <v>0</v>
      </c>
      <c r="X108" s="28" t="n">
        <v>0</v>
      </c>
      <c r="Y108" s="92" t="n">
        <v>0</v>
      </c>
      <c r="Z108" s="7"/>
      <c r="AA108" s="92" t="n">
        <v>985</v>
      </c>
      <c r="AB108" s="7"/>
      <c r="AC108" s="29" t="n">
        <v>0</v>
      </c>
      <c r="AD108" s="29" t="n">
        <v>0</v>
      </c>
      <c r="AE108" s="93" t="n">
        <v>0</v>
      </c>
      <c r="AF108" s="29" t="n">
        <v>0</v>
      </c>
      <c r="AG108" s="94" t="n">
        <v>985</v>
      </c>
      <c r="AH108" s="93" t="n">
        <v>0</v>
      </c>
      <c r="AI108" s="94" t="n">
        <v>0</v>
      </c>
      <c r="AJ108" s="7"/>
      <c r="AK108" s="28" t="n">
        <v>0</v>
      </c>
      <c r="AL108" s="28" t="n">
        <v>985</v>
      </c>
      <c r="AM108" s="28" t="n">
        <v>0</v>
      </c>
      <c r="AN108" s="91" t="n">
        <v>0</v>
      </c>
      <c r="AO108" s="28"/>
      <c r="AP108" s="69" t="n">
        <v>0</v>
      </c>
      <c r="AQ108" s="40" t="n">
        <v>1</v>
      </c>
      <c r="AR108" s="40" t="n">
        <v>0</v>
      </c>
      <c r="AS108" s="70" t="n">
        <v>0</v>
      </c>
      <c r="AT108" s="7"/>
    </row>
    <row r="109" customFormat="false" ht="12.75" hidden="false" customHeight="false" outlineLevel="0" collapsed="false">
      <c r="A109" s="31" t="s">
        <v>163</v>
      </c>
      <c r="B109" s="2" t="s">
        <v>164</v>
      </c>
      <c r="C109" s="7"/>
      <c r="D109" s="28" t="n">
        <v>3975</v>
      </c>
      <c r="E109" s="29" t="n">
        <v>0</v>
      </c>
      <c r="F109" s="7"/>
      <c r="G109" s="90" t="n">
        <v>0</v>
      </c>
      <c r="H109" s="28" t="n">
        <v>0</v>
      </c>
      <c r="I109" s="28" t="n">
        <v>0</v>
      </c>
      <c r="J109" s="91" t="n">
        <v>0</v>
      </c>
      <c r="K109" s="28" t="n">
        <v>0</v>
      </c>
      <c r="L109" s="28" t="n">
        <v>0</v>
      </c>
      <c r="M109" s="28" t="n">
        <v>0</v>
      </c>
      <c r="N109" s="28" t="n">
        <v>0</v>
      </c>
      <c r="O109" s="28" t="n">
        <v>0</v>
      </c>
      <c r="P109" s="28" t="n">
        <v>0</v>
      </c>
      <c r="Q109" s="28" t="n">
        <v>0</v>
      </c>
      <c r="R109" s="28" t="n">
        <v>0</v>
      </c>
      <c r="S109" s="28" t="n">
        <v>0</v>
      </c>
      <c r="T109" s="28" t="n">
        <v>0</v>
      </c>
      <c r="U109" s="91" t="n">
        <v>3975</v>
      </c>
      <c r="V109" s="28" t="n">
        <v>0</v>
      </c>
      <c r="W109" s="28" t="n">
        <v>0</v>
      </c>
      <c r="X109" s="28" t="n">
        <v>0</v>
      </c>
      <c r="Y109" s="92" t="n">
        <v>0</v>
      </c>
      <c r="Z109" s="7"/>
      <c r="AA109" s="92" t="n">
        <v>3975</v>
      </c>
      <c r="AB109" s="7"/>
      <c r="AC109" s="29" t="n">
        <v>0</v>
      </c>
      <c r="AD109" s="29" t="n">
        <v>0</v>
      </c>
      <c r="AE109" s="93" t="n">
        <v>0</v>
      </c>
      <c r="AF109" s="29" t="n">
        <v>0</v>
      </c>
      <c r="AG109" s="94" t="n">
        <v>3975</v>
      </c>
      <c r="AH109" s="93" t="n">
        <v>0</v>
      </c>
      <c r="AI109" s="94" t="n">
        <v>0</v>
      </c>
      <c r="AJ109" s="7"/>
      <c r="AK109" s="28" t="n">
        <v>0</v>
      </c>
      <c r="AL109" s="28" t="n">
        <v>3975</v>
      </c>
      <c r="AM109" s="28" t="n">
        <v>0</v>
      </c>
      <c r="AN109" s="91" t="n">
        <v>0</v>
      </c>
      <c r="AO109" s="28"/>
      <c r="AP109" s="69" t="n">
        <v>0</v>
      </c>
      <c r="AQ109" s="40" t="n">
        <v>1</v>
      </c>
      <c r="AR109" s="40" t="n">
        <v>0</v>
      </c>
      <c r="AS109" s="70" t="n">
        <v>0</v>
      </c>
      <c r="AT109" s="7"/>
    </row>
    <row r="110" customFormat="false" ht="12.75" hidden="false" customHeight="false" outlineLevel="0" collapsed="false">
      <c r="A110" s="31" t="s">
        <v>165</v>
      </c>
      <c r="B110" s="2" t="s">
        <v>164</v>
      </c>
      <c r="C110" s="7"/>
      <c r="D110" s="28" t="n">
        <v>820</v>
      </c>
      <c r="E110" s="29" t="n">
        <v>0</v>
      </c>
      <c r="F110" s="7"/>
      <c r="G110" s="90" t="n">
        <v>0</v>
      </c>
      <c r="H110" s="28" t="n">
        <v>0</v>
      </c>
      <c r="I110" s="28" t="n">
        <v>0</v>
      </c>
      <c r="J110" s="91" t="n">
        <v>0</v>
      </c>
      <c r="K110" s="28" t="n">
        <v>0</v>
      </c>
      <c r="L110" s="28" t="n">
        <v>0</v>
      </c>
      <c r="M110" s="28" t="n">
        <v>0</v>
      </c>
      <c r="N110" s="28" t="n">
        <v>0</v>
      </c>
      <c r="O110" s="28" t="n">
        <v>0</v>
      </c>
      <c r="P110" s="28" t="n">
        <v>0</v>
      </c>
      <c r="Q110" s="28" t="n">
        <v>0</v>
      </c>
      <c r="R110" s="28" t="n">
        <v>0</v>
      </c>
      <c r="S110" s="28" t="n">
        <v>0</v>
      </c>
      <c r="T110" s="28" t="n">
        <v>0</v>
      </c>
      <c r="U110" s="91" t="n">
        <v>820</v>
      </c>
      <c r="V110" s="28" t="n">
        <v>0</v>
      </c>
      <c r="W110" s="28" t="n">
        <v>0</v>
      </c>
      <c r="X110" s="28" t="n">
        <v>0</v>
      </c>
      <c r="Y110" s="92" t="n">
        <v>0</v>
      </c>
      <c r="Z110" s="7"/>
      <c r="AA110" s="92" t="n">
        <v>820</v>
      </c>
      <c r="AB110" s="7"/>
      <c r="AC110" s="29" t="n">
        <v>0</v>
      </c>
      <c r="AD110" s="29" t="n">
        <v>0</v>
      </c>
      <c r="AE110" s="93" t="n">
        <v>0</v>
      </c>
      <c r="AF110" s="29" t="n">
        <v>0</v>
      </c>
      <c r="AG110" s="94" t="n">
        <v>820</v>
      </c>
      <c r="AH110" s="93" t="n">
        <v>0</v>
      </c>
      <c r="AI110" s="94" t="n">
        <v>0</v>
      </c>
      <c r="AJ110" s="7"/>
      <c r="AK110" s="28" t="n">
        <v>0</v>
      </c>
      <c r="AL110" s="28" t="n">
        <v>820</v>
      </c>
      <c r="AM110" s="28" t="n">
        <v>0</v>
      </c>
      <c r="AN110" s="91" t="n">
        <v>0</v>
      </c>
      <c r="AO110" s="28"/>
      <c r="AP110" s="69" t="n">
        <v>0</v>
      </c>
      <c r="AQ110" s="40" t="n">
        <v>1</v>
      </c>
      <c r="AR110" s="40" t="n">
        <v>0</v>
      </c>
      <c r="AS110" s="70" t="n">
        <v>0</v>
      </c>
      <c r="AT110" s="7"/>
    </row>
    <row r="111" customFormat="false" ht="12.75" hidden="false" customHeight="false" outlineLevel="0" collapsed="false">
      <c r="A111" s="31" t="s">
        <v>166</v>
      </c>
      <c r="B111" s="2" t="s">
        <v>164</v>
      </c>
      <c r="C111" s="7"/>
      <c r="D111" s="28" t="n">
        <v>42000</v>
      </c>
      <c r="E111" s="29" t="n">
        <v>4273</v>
      </c>
      <c r="F111" s="7"/>
      <c r="G111" s="90" t="n">
        <v>22900</v>
      </c>
      <c r="H111" s="28" t="n">
        <v>279</v>
      </c>
      <c r="I111" s="28" t="n">
        <v>0</v>
      </c>
      <c r="J111" s="91" t="n">
        <v>0</v>
      </c>
      <c r="K111" s="28" t="n">
        <v>0</v>
      </c>
      <c r="L111" s="28" t="n">
        <v>0</v>
      </c>
      <c r="M111" s="28" t="n">
        <v>0</v>
      </c>
      <c r="N111" s="28" t="n">
        <v>0</v>
      </c>
      <c r="O111" s="28" t="n">
        <v>0</v>
      </c>
      <c r="P111" s="28" t="n">
        <v>0</v>
      </c>
      <c r="Q111" s="28" t="n">
        <v>0</v>
      </c>
      <c r="R111" s="28" t="n">
        <v>0</v>
      </c>
      <c r="S111" s="28" t="n">
        <v>0</v>
      </c>
      <c r="T111" s="28" t="n">
        <v>0</v>
      </c>
      <c r="U111" s="91" t="n">
        <v>14548</v>
      </c>
      <c r="V111" s="28" t="n">
        <v>0</v>
      </c>
      <c r="W111" s="28" t="n">
        <v>0</v>
      </c>
      <c r="X111" s="28" t="n">
        <v>0</v>
      </c>
      <c r="Y111" s="92" t="n">
        <v>0</v>
      </c>
      <c r="Z111" s="7"/>
      <c r="AA111" s="92" t="n">
        <v>37727</v>
      </c>
      <c r="AB111" s="7"/>
      <c r="AC111" s="29" t="n">
        <v>279</v>
      </c>
      <c r="AD111" s="29" t="n">
        <v>22900</v>
      </c>
      <c r="AE111" s="93" t="n">
        <v>0</v>
      </c>
      <c r="AF111" s="29" t="n">
        <v>0</v>
      </c>
      <c r="AG111" s="94" t="n">
        <v>14548</v>
      </c>
      <c r="AH111" s="93" t="n">
        <v>0</v>
      </c>
      <c r="AI111" s="94" t="n">
        <v>0</v>
      </c>
      <c r="AJ111" s="7"/>
      <c r="AK111" s="28" t="n">
        <v>23179</v>
      </c>
      <c r="AL111" s="28" t="n">
        <v>14548</v>
      </c>
      <c r="AM111" s="28" t="n">
        <v>0</v>
      </c>
      <c r="AN111" s="91" t="n">
        <v>0</v>
      </c>
      <c r="AO111" s="28"/>
      <c r="AP111" s="69" t="n">
        <v>0.551880952380952</v>
      </c>
      <c r="AQ111" s="40" t="n">
        <v>0.346380952380952</v>
      </c>
      <c r="AR111" s="40" t="n">
        <v>0</v>
      </c>
      <c r="AS111" s="70" t="n">
        <v>0</v>
      </c>
      <c r="AT111" s="7"/>
    </row>
    <row r="112" customFormat="false" ht="12.75" hidden="false" customHeight="false" outlineLevel="0" collapsed="false">
      <c r="A112" s="31" t="s">
        <v>167</v>
      </c>
      <c r="B112" s="2" t="s">
        <v>164</v>
      </c>
      <c r="C112" s="7"/>
      <c r="D112" s="28" t="n">
        <v>3413</v>
      </c>
      <c r="E112" s="29" t="n">
        <v>349</v>
      </c>
      <c r="F112" s="7"/>
      <c r="G112" s="90" t="n">
        <v>1860</v>
      </c>
      <c r="H112" s="28" t="n">
        <v>22</v>
      </c>
      <c r="I112" s="28" t="n">
        <v>0</v>
      </c>
      <c r="J112" s="91" t="n">
        <v>0</v>
      </c>
      <c r="K112" s="28" t="n">
        <v>0</v>
      </c>
      <c r="L112" s="28" t="n">
        <v>0</v>
      </c>
      <c r="M112" s="28" t="n">
        <v>0</v>
      </c>
      <c r="N112" s="28" t="n">
        <v>0</v>
      </c>
      <c r="O112" s="28" t="n">
        <v>0</v>
      </c>
      <c r="P112" s="28" t="n">
        <v>0</v>
      </c>
      <c r="Q112" s="28" t="n">
        <v>0</v>
      </c>
      <c r="R112" s="28" t="n">
        <v>0</v>
      </c>
      <c r="S112" s="28" t="n">
        <v>0</v>
      </c>
      <c r="T112" s="28" t="n">
        <v>0</v>
      </c>
      <c r="U112" s="91" t="n">
        <v>1182</v>
      </c>
      <c r="V112" s="28" t="n">
        <v>0</v>
      </c>
      <c r="W112" s="28" t="n">
        <v>0</v>
      </c>
      <c r="X112" s="28" t="n">
        <v>0</v>
      </c>
      <c r="Y112" s="92" t="n">
        <v>0</v>
      </c>
      <c r="Z112" s="7"/>
      <c r="AA112" s="92" t="n">
        <v>3064</v>
      </c>
      <c r="AB112" s="7"/>
      <c r="AC112" s="29" t="n">
        <v>22</v>
      </c>
      <c r="AD112" s="29" t="n">
        <v>1860</v>
      </c>
      <c r="AE112" s="93" t="n">
        <v>0</v>
      </c>
      <c r="AF112" s="29" t="n">
        <v>0</v>
      </c>
      <c r="AG112" s="94" t="n">
        <v>1182</v>
      </c>
      <c r="AH112" s="93" t="n">
        <v>0</v>
      </c>
      <c r="AI112" s="94" t="n">
        <v>0</v>
      </c>
      <c r="AJ112" s="7"/>
      <c r="AK112" s="28" t="n">
        <v>1882</v>
      </c>
      <c r="AL112" s="28" t="n">
        <v>1182</v>
      </c>
      <c r="AM112" s="28" t="n">
        <v>0</v>
      </c>
      <c r="AN112" s="91" t="n">
        <v>0</v>
      </c>
      <c r="AO112" s="28"/>
      <c r="AP112" s="69" t="n">
        <v>0.551421037210665</v>
      </c>
      <c r="AQ112" s="40" t="n">
        <v>0.346322883094052</v>
      </c>
      <c r="AR112" s="40" t="n">
        <v>0</v>
      </c>
      <c r="AS112" s="70" t="n">
        <v>0</v>
      </c>
      <c r="AT112" s="7"/>
    </row>
    <row r="113" customFormat="false" ht="12.75" hidden="false" customHeight="false" outlineLevel="0" collapsed="false">
      <c r="A113" s="31" t="s">
        <v>168</v>
      </c>
      <c r="B113" s="2" t="s">
        <v>169</v>
      </c>
      <c r="C113" s="7"/>
      <c r="D113" s="28" t="n">
        <v>57465</v>
      </c>
      <c r="E113" s="29" t="n">
        <v>5845</v>
      </c>
      <c r="F113" s="7"/>
      <c r="G113" s="90" t="n">
        <v>31333</v>
      </c>
      <c r="H113" s="28" t="n">
        <v>382</v>
      </c>
      <c r="I113" s="28" t="n">
        <v>0</v>
      </c>
      <c r="J113" s="91" t="n">
        <v>0</v>
      </c>
      <c r="K113" s="28" t="n">
        <v>0</v>
      </c>
      <c r="L113" s="28" t="n">
        <v>0</v>
      </c>
      <c r="M113" s="28" t="n">
        <v>0</v>
      </c>
      <c r="N113" s="28" t="n">
        <v>0</v>
      </c>
      <c r="O113" s="28" t="n">
        <v>0</v>
      </c>
      <c r="P113" s="28" t="n">
        <v>0</v>
      </c>
      <c r="Q113" s="28" t="n">
        <v>0</v>
      </c>
      <c r="R113" s="28" t="n">
        <v>0</v>
      </c>
      <c r="S113" s="28" t="n">
        <v>0</v>
      </c>
      <c r="T113" s="28" t="n">
        <v>0</v>
      </c>
      <c r="U113" s="91" t="n">
        <v>19905</v>
      </c>
      <c r="V113" s="28" t="n">
        <v>0</v>
      </c>
      <c r="W113" s="28" t="n">
        <v>0</v>
      </c>
      <c r="X113" s="28" t="n">
        <v>0</v>
      </c>
      <c r="Y113" s="92" t="n">
        <v>0</v>
      </c>
      <c r="Z113" s="7"/>
      <c r="AA113" s="92" t="n">
        <v>51620</v>
      </c>
      <c r="AB113" s="7"/>
      <c r="AC113" s="29" t="n">
        <v>382</v>
      </c>
      <c r="AD113" s="29" t="n">
        <v>31333</v>
      </c>
      <c r="AE113" s="93" t="n">
        <v>0</v>
      </c>
      <c r="AF113" s="29" t="n">
        <v>0</v>
      </c>
      <c r="AG113" s="94" t="n">
        <v>19905</v>
      </c>
      <c r="AH113" s="93" t="n">
        <v>0</v>
      </c>
      <c r="AI113" s="94" t="n">
        <v>0</v>
      </c>
      <c r="AJ113" s="7"/>
      <c r="AK113" s="28" t="n">
        <v>31715</v>
      </c>
      <c r="AL113" s="28" t="n">
        <v>19905</v>
      </c>
      <c r="AM113" s="28" t="n">
        <v>0</v>
      </c>
      <c r="AN113" s="91" t="n">
        <v>0</v>
      </c>
      <c r="AO113" s="28"/>
      <c r="AP113" s="69" t="n">
        <v>0.551901157226138</v>
      </c>
      <c r="AQ113" s="40" t="n">
        <v>0.346384755938397</v>
      </c>
      <c r="AR113" s="40" t="n">
        <v>0</v>
      </c>
      <c r="AS113" s="70" t="n">
        <v>0</v>
      </c>
      <c r="AT113" s="7"/>
    </row>
    <row r="114" customFormat="false" ht="12.75" hidden="false" customHeight="false" outlineLevel="0" collapsed="false">
      <c r="A114" s="31" t="s">
        <v>170</v>
      </c>
      <c r="B114" s="2" t="s">
        <v>169</v>
      </c>
      <c r="C114" s="7"/>
      <c r="D114" s="28" t="n">
        <v>67062</v>
      </c>
      <c r="E114" s="29" t="n">
        <v>6821</v>
      </c>
      <c r="F114" s="7"/>
      <c r="G114" s="90" t="n">
        <v>36565</v>
      </c>
      <c r="H114" s="28" t="n">
        <v>446</v>
      </c>
      <c r="I114" s="28" t="n">
        <v>0</v>
      </c>
      <c r="J114" s="91" t="n">
        <v>0</v>
      </c>
      <c r="K114" s="28" t="n">
        <v>0</v>
      </c>
      <c r="L114" s="28" t="n">
        <v>0</v>
      </c>
      <c r="M114" s="28" t="n">
        <v>0</v>
      </c>
      <c r="N114" s="28" t="n">
        <v>0</v>
      </c>
      <c r="O114" s="28" t="n">
        <v>0</v>
      </c>
      <c r="P114" s="28" t="n">
        <v>0</v>
      </c>
      <c r="Q114" s="28" t="n">
        <v>0</v>
      </c>
      <c r="R114" s="28" t="n">
        <v>0</v>
      </c>
      <c r="S114" s="28" t="n">
        <v>0</v>
      </c>
      <c r="T114" s="28" t="n">
        <v>0</v>
      </c>
      <c r="U114" s="91" t="n">
        <v>23230</v>
      </c>
      <c r="V114" s="28" t="n">
        <v>0</v>
      </c>
      <c r="W114" s="28" t="n">
        <v>0</v>
      </c>
      <c r="X114" s="28" t="n">
        <v>0</v>
      </c>
      <c r="Y114" s="92" t="n">
        <v>0</v>
      </c>
      <c r="Z114" s="7"/>
      <c r="AA114" s="92" t="n">
        <v>60241</v>
      </c>
      <c r="AB114" s="7"/>
      <c r="AC114" s="29" t="n">
        <v>446</v>
      </c>
      <c r="AD114" s="29" t="n">
        <v>36565</v>
      </c>
      <c r="AE114" s="93" t="n">
        <v>0</v>
      </c>
      <c r="AF114" s="29" t="n">
        <v>0</v>
      </c>
      <c r="AG114" s="94" t="n">
        <v>23230</v>
      </c>
      <c r="AH114" s="93" t="n">
        <v>0</v>
      </c>
      <c r="AI114" s="94" t="n">
        <v>0</v>
      </c>
      <c r="AJ114" s="7"/>
      <c r="AK114" s="28" t="n">
        <v>37011</v>
      </c>
      <c r="AL114" s="28" t="n">
        <v>23230</v>
      </c>
      <c r="AM114" s="28" t="n">
        <v>0</v>
      </c>
      <c r="AN114" s="91" t="n">
        <v>0</v>
      </c>
      <c r="AO114" s="28"/>
      <c r="AP114" s="69" t="n">
        <v>0.551892278786794</v>
      </c>
      <c r="AQ114" s="40" t="n">
        <v>0.346395872476216</v>
      </c>
      <c r="AR114" s="40" t="n">
        <v>0</v>
      </c>
      <c r="AS114" s="70" t="n">
        <v>0</v>
      </c>
      <c r="AT114" s="7"/>
    </row>
    <row r="115" customFormat="false" ht="12.75" hidden="false" customHeight="false" outlineLevel="0" collapsed="false">
      <c r="A115" s="31" t="s">
        <v>171</v>
      </c>
      <c r="B115" s="2" t="s">
        <v>169</v>
      </c>
      <c r="C115" s="7"/>
      <c r="D115" s="28" t="n">
        <v>54498</v>
      </c>
      <c r="E115" s="29" t="n">
        <v>5544</v>
      </c>
      <c r="F115" s="7"/>
      <c r="G115" s="90" t="n">
        <v>29715</v>
      </c>
      <c r="H115" s="28" t="n">
        <v>361</v>
      </c>
      <c r="I115" s="28" t="n">
        <v>0</v>
      </c>
      <c r="J115" s="91" t="n">
        <v>0</v>
      </c>
      <c r="K115" s="28" t="n">
        <v>0</v>
      </c>
      <c r="L115" s="28" t="n">
        <v>0</v>
      </c>
      <c r="M115" s="28" t="n">
        <v>0</v>
      </c>
      <c r="N115" s="28" t="n">
        <v>0</v>
      </c>
      <c r="O115" s="28" t="n">
        <v>0</v>
      </c>
      <c r="P115" s="28" t="n">
        <v>0</v>
      </c>
      <c r="Q115" s="28" t="n">
        <v>0</v>
      </c>
      <c r="R115" s="28" t="n">
        <v>0</v>
      </c>
      <c r="S115" s="28" t="n">
        <v>0</v>
      </c>
      <c r="T115" s="28" t="n">
        <v>0</v>
      </c>
      <c r="U115" s="91" t="n">
        <v>18878</v>
      </c>
      <c r="V115" s="28" t="n">
        <v>0</v>
      </c>
      <c r="W115" s="28" t="n">
        <v>0</v>
      </c>
      <c r="X115" s="28" t="n">
        <v>0</v>
      </c>
      <c r="Y115" s="92" t="n">
        <v>0</v>
      </c>
      <c r="Z115" s="7"/>
      <c r="AA115" s="92" t="n">
        <v>48954</v>
      </c>
      <c r="AB115" s="7"/>
      <c r="AC115" s="29" t="n">
        <v>361</v>
      </c>
      <c r="AD115" s="29" t="n">
        <v>29715</v>
      </c>
      <c r="AE115" s="93" t="n">
        <v>0</v>
      </c>
      <c r="AF115" s="29" t="n">
        <v>0</v>
      </c>
      <c r="AG115" s="94" t="n">
        <v>18878</v>
      </c>
      <c r="AH115" s="93" t="n">
        <v>0</v>
      </c>
      <c r="AI115" s="94" t="n">
        <v>0</v>
      </c>
      <c r="AJ115" s="7"/>
      <c r="AK115" s="28" t="n">
        <v>30076</v>
      </c>
      <c r="AL115" s="28" t="n">
        <v>18878</v>
      </c>
      <c r="AM115" s="28" t="n">
        <v>0</v>
      </c>
      <c r="AN115" s="91" t="n">
        <v>0</v>
      </c>
      <c r="AO115" s="28"/>
      <c r="AP115" s="69" t="n">
        <v>0.551873463246358</v>
      </c>
      <c r="AQ115" s="40" t="n">
        <v>0.346398032955338</v>
      </c>
      <c r="AR115" s="40" t="n">
        <v>0</v>
      </c>
      <c r="AS115" s="70" t="n">
        <v>0</v>
      </c>
      <c r="AT115" s="7"/>
    </row>
    <row r="116" customFormat="false" ht="12.75" hidden="false" customHeight="false" outlineLevel="0" collapsed="false">
      <c r="A116" s="31" t="s">
        <v>172</v>
      </c>
      <c r="B116" s="2" t="s">
        <v>169</v>
      </c>
      <c r="C116" s="7"/>
      <c r="D116" s="28" t="n">
        <v>8199</v>
      </c>
      <c r="E116" s="29" t="n">
        <v>0</v>
      </c>
      <c r="F116" s="7"/>
      <c r="G116" s="90" t="n">
        <v>0</v>
      </c>
      <c r="H116" s="28" t="n">
        <v>0</v>
      </c>
      <c r="I116" s="28" t="n">
        <v>0</v>
      </c>
      <c r="J116" s="91" t="n">
        <v>0</v>
      </c>
      <c r="K116" s="28" t="n">
        <v>0</v>
      </c>
      <c r="L116" s="28" t="n">
        <v>0</v>
      </c>
      <c r="M116" s="28" t="n">
        <v>0</v>
      </c>
      <c r="N116" s="28" t="n">
        <v>0</v>
      </c>
      <c r="O116" s="28" t="n">
        <v>0</v>
      </c>
      <c r="P116" s="28" t="n">
        <v>0</v>
      </c>
      <c r="Q116" s="28" t="n">
        <v>0</v>
      </c>
      <c r="R116" s="28" t="n">
        <v>0</v>
      </c>
      <c r="S116" s="28" t="n">
        <v>0</v>
      </c>
      <c r="T116" s="28" t="n">
        <v>0</v>
      </c>
      <c r="U116" s="91" t="n">
        <v>8199</v>
      </c>
      <c r="V116" s="28" t="n">
        <v>0</v>
      </c>
      <c r="W116" s="28" t="n">
        <v>0</v>
      </c>
      <c r="X116" s="28" t="n">
        <v>0</v>
      </c>
      <c r="Y116" s="92" t="n">
        <v>0</v>
      </c>
      <c r="Z116" s="7"/>
      <c r="AA116" s="92" t="n">
        <v>8199</v>
      </c>
      <c r="AB116" s="7"/>
      <c r="AC116" s="29" t="n">
        <v>0</v>
      </c>
      <c r="AD116" s="29" t="n">
        <v>0</v>
      </c>
      <c r="AE116" s="93" t="n">
        <v>0</v>
      </c>
      <c r="AF116" s="29" t="n">
        <v>0</v>
      </c>
      <c r="AG116" s="94" t="n">
        <v>8199</v>
      </c>
      <c r="AH116" s="93" t="n">
        <v>0</v>
      </c>
      <c r="AI116" s="94" t="n">
        <v>0</v>
      </c>
      <c r="AJ116" s="7"/>
      <c r="AK116" s="28" t="n">
        <v>0</v>
      </c>
      <c r="AL116" s="28" t="n">
        <v>8199</v>
      </c>
      <c r="AM116" s="28" t="n">
        <v>0</v>
      </c>
      <c r="AN116" s="91" t="n">
        <v>0</v>
      </c>
      <c r="AO116" s="28"/>
      <c r="AP116" s="69" t="n">
        <v>0</v>
      </c>
      <c r="AQ116" s="40" t="n">
        <v>1</v>
      </c>
      <c r="AR116" s="40" t="n">
        <v>0</v>
      </c>
      <c r="AS116" s="70" t="n">
        <v>0</v>
      </c>
      <c r="AT116" s="7"/>
    </row>
    <row r="117" customFormat="false" ht="12.75" hidden="false" customHeight="false" outlineLevel="0" collapsed="false">
      <c r="A117" s="31" t="s">
        <v>173</v>
      </c>
      <c r="B117" s="2" t="s">
        <v>174</v>
      </c>
      <c r="C117" s="7"/>
      <c r="D117" s="28" t="n">
        <v>13000</v>
      </c>
      <c r="E117" s="29" t="n">
        <v>1325</v>
      </c>
      <c r="F117" s="7"/>
      <c r="G117" s="90" t="n">
        <v>7087</v>
      </c>
      <c r="H117" s="28" t="n">
        <v>0</v>
      </c>
      <c r="I117" s="28" t="n">
        <v>85</v>
      </c>
      <c r="J117" s="91" t="n">
        <v>0</v>
      </c>
      <c r="K117" s="28" t="n">
        <v>0</v>
      </c>
      <c r="L117" s="28" t="n">
        <v>0</v>
      </c>
      <c r="M117" s="28" t="n">
        <v>0</v>
      </c>
      <c r="N117" s="28" t="n">
        <v>0</v>
      </c>
      <c r="O117" s="28" t="n">
        <v>0</v>
      </c>
      <c r="P117" s="28" t="n">
        <v>0</v>
      </c>
      <c r="Q117" s="28" t="n">
        <v>0</v>
      </c>
      <c r="R117" s="28" t="n">
        <v>0</v>
      </c>
      <c r="S117" s="28" t="n">
        <v>0</v>
      </c>
      <c r="T117" s="28" t="n">
        <v>0</v>
      </c>
      <c r="U117" s="91" t="n">
        <v>4503</v>
      </c>
      <c r="V117" s="28" t="n">
        <v>0</v>
      </c>
      <c r="W117" s="28" t="n">
        <v>0</v>
      </c>
      <c r="X117" s="28" t="n">
        <v>0</v>
      </c>
      <c r="Y117" s="92" t="n">
        <v>0</v>
      </c>
      <c r="Z117" s="7"/>
      <c r="AA117" s="92" t="n">
        <v>11675</v>
      </c>
      <c r="AB117" s="7"/>
      <c r="AC117" s="29" t="n">
        <v>85</v>
      </c>
      <c r="AD117" s="29" t="n">
        <v>7087</v>
      </c>
      <c r="AE117" s="93" t="n">
        <v>0</v>
      </c>
      <c r="AF117" s="29" t="n">
        <v>0</v>
      </c>
      <c r="AG117" s="94" t="n">
        <v>4503</v>
      </c>
      <c r="AH117" s="93" t="n">
        <v>0</v>
      </c>
      <c r="AI117" s="94" t="n">
        <v>0</v>
      </c>
      <c r="AJ117" s="7"/>
      <c r="AK117" s="28" t="n">
        <v>7172</v>
      </c>
      <c r="AL117" s="28" t="n">
        <v>4503</v>
      </c>
      <c r="AM117" s="28" t="n">
        <v>0</v>
      </c>
      <c r="AN117" s="91" t="n">
        <v>0</v>
      </c>
      <c r="AO117" s="28"/>
      <c r="AP117" s="69" t="n">
        <v>0.551692307692308</v>
      </c>
      <c r="AQ117" s="40" t="n">
        <v>0.346384615384615</v>
      </c>
      <c r="AR117" s="40" t="n">
        <v>0</v>
      </c>
      <c r="AS117" s="70" t="n">
        <v>0</v>
      </c>
      <c r="AT117" s="7"/>
    </row>
    <row r="118" customFormat="false" ht="12.75" hidden="false" customHeight="false" outlineLevel="0" collapsed="false">
      <c r="A118" s="31" t="s">
        <v>175</v>
      </c>
      <c r="B118" s="2" t="s">
        <v>176</v>
      </c>
      <c r="C118" s="7"/>
      <c r="D118" s="28" t="n">
        <v>7281</v>
      </c>
      <c r="E118" s="29" t="n">
        <v>1424</v>
      </c>
      <c r="F118" s="7"/>
      <c r="G118" s="90" t="n">
        <v>0</v>
      </c>
      <c r="H118" s="28" t="n">
        <v>48</v>
      </c>
      <c r="I118" s="28" t="n">
        <v>3969</v>
      </c>
      <c r="J118" s="91" t="n">
        <v>0</v>
      </c>
      <c r="K118" s="28" t="n">
        <v>0</v>
      </c>
      <c r="L118" s="28" t="n">
        <v>0</v>
      </c>
      <c r="M118" s="28" t="n">
        <v>0</v>
      </c>
      <c r="N118" s="28" t="n">
        <v>0</v>
      </c>
      <c r="O118" s="28" t="n">
        <v>0</v>
      </c>
      <c r="P118" s="28" t="n">
        <v>0</v>
      </c>
      <c r="Q118" s="28" t="n">
        <v>0</v>
      </c>
      <c r="R118" s="28" t="n">
        <v>0</v>
      </c>
      <c r="S118" s="28" t="n">
        <v>445</v>
      </c>
      <c r="T118" s="28" t="n">
        <v>0</v>
      </c>
      <c r="U118" s="91" t="n">
        <v>1395</v>
      </c>
      <c r="V118" s="28" t="n">
        <v>0</v>
      </c>
      <c r="W118" s="28" t="n">
        <v>0</v>
      </c>
      <c r="X118" s="28" t="n">
        <v>0</v>
      </c>
      <c r="Y118" s="92" t="n">
        <v>0</v>
      </c>
      <c r="Z118" s="7"/>
      <c r="AA118" s="92" t="n">
        <v>5857</v>
      </c>
      <c r="AB118" s="7"/>
      <c r="AC118" s="29" t="n">
        <v>4017</v>
      </c>
      <c r="AD118" s="29" t="n">
        <v>0</v>
      </c>
      <c r="AE118" s="93" t="n">
        <v>0</v>
      </c>
      <c r="AF118" s="29" t="n">
        <v>445</v>
      </c>
      <c r="AG118" s="94" t="n">
        <v>1395</v>
      </c>
      <c r="AH118" s="93" t="n">
        <v>0</v>
      </c>
      <c r="AI118" s="94" t="n">
        <v>0</v>
      </c>
      <c r="AJ118" s="7"/>
      <c r="AK118" s="28" t="n">
        <v>4017</v>
      </c>
      <c r="AL118" s="28" t="n">
        <v>1840</v>
      </c>
      <c r="AM118" s="28" t="n">
        <v>0</v>
      </c>
      <c r="AN118" s="91" t="n">
        <v>0</v>
      </c>
      <c r="AO118" s="28"/>
      <c r="AP118" s="69" t="n">
        <v>0.551709929954677</v>
      </c>
      <c r="AQ118" s="40" t="n">
        <v>0.252712539486334</v>
      </c>
      <c r="AR118" s="40" t="n">
        <v>0</v>
      </c>
      <c r="AS118" s="70" t="n">
        <v>0</v>
      </c>
      <c r="AT118" s="7"/>
    </row>
    <row r="119" customFormat="false" ht="12.75" hidden="false" customHeight="false" outlineLevel="0" collapsed="false">
      <c r="A119" s="31" t="s">
        <v>177</v>
      </c>
      <c r="B119" s="2" t="s">
        <v>176</v>
      </c>
      <c r="C119" s="7"/>
      <c r="D119" s="28" t="n">
        <v>12156</v>
      </c>
      <c r="E119" s="29" t="n">
        <v>2377</v>
      </c>
      <c r="F119" s="7"/>
      <c r="G119" s="90" t="n">
        <v>0</v>
      </c>
      <c r="H119" s="28" t="n">
        <v>80</v>
      </c>
      <c r="I119" s="28" t="n">
        <v>6628</v>
      </c>
      <c r="J119" s="91" t="n">
        <v>0</v>
      </c>
      <c r="K119" s="28" t="n">
        <v>0</v>
      </c>
      <c r="L119" s="28" t="n">
        <v>0</v>
      </c>
      <c r="M119" s="28" t="n">
        <v>0</v>
      </c>
      <c r="N119" s="28" t="n">
        <v>0</v>
      </c>
      <c r="O119" s="28" t="n">
        <v>0</v>
      </c>
      <c r="P119" s="28" t="n">
        <v>0</v>
      </c>
      <c r="Q119" s="28" t="n">
        <v>0</v>
      </c>
      <c r="R119" s="28" t="n">
        <v>0</v>
      </c>
      <c r="S119" s="28" t="n">
        <v>742</v>
      </c>
      <c r="T119" s="28" t="n">
        <v>0</v>
      </c>
      <c r="U119" s="91" t="n">
        <v>2329</v>
      </c>
      <c r="V119" s="28" t="n">
        <v>0</v>
      </c>
      <c r="W119" s="28" t="n">
        <v>0</v>
      </c>
      <c r="X119" s="28" t="n">
        <v>0</v>
      </c>
      <c r="Y119" s="92" t="n">
        <v>0</v>
      </c>
      <c r="Z119" s="7"/>
      <c r="AA119" s="92" t="n">
        <v>9779</v>
      </c>
      <c r="AB119" s="7"/>
      <c r="AC119" s="29" t="n">
        <v>6708</v>
      </c>
      <c r="AD119" s="29" t="n">
        <v>0</v>
      </c>
      <c r="AE119" s="93" t="n">
        <v>0</v>
      </c>
      <c r="AF119" s="29" t="n">
        <v>742</v>
      </c>
      <c r="AG119" s="94" t="n">
        <v>2329</v>
      </c>
      <c r="AH119" s="93" t="n">
        <v>0</v>
      </c>
      <c r="AI119" s="94" t="n">
        <v>0</v>
      </c>
      <c r="AJ119" s="7"/>
      <c r="AK119" s="28" t="n">
        <v>6708</v>
      </c>
      <c r="AL119" s="28" t="n">
        <v>3071</v>
      </c>
      <c r="AM119" s="28" t="n">
        <v>0</v>
      </c>
      <c r="AN119" s="91" t="n">
        <v>0</v>
      </c>
      <c r="AO119" s="28"/>
      <c r="AP119" s="69" t="n">
        <v>0.55182625863771</v>
      </c>
      <c r="AQ119" s="40" t="n">
        <v>0.252632444883185</v>
      </c>
      <c r="AR119" s="40" t="n">
        <v>0</v>
      </c>
      <c r="AS119" s="70" t="n">
        <v>0</v>
      </c>
      <c r="AT119" s="7"/>
    </row>
    <row r="120" customFormat="false" ht="12.75" hidden="false" customHeight="false" outlineLevel="0" collapsed="false">
      <c r="A120" s="31" t="s">
        <v>178</v>
      </c>
      <c r="B120" s="2" t="s">
        <v>179</v>
      </c>
      <c r="C120" s="7"/>
      <c r="D120" s="28" t="n">
        <v>206</v>
      </c>
      <c r="E120" s="29" t="n">
        <v>0</v>
      </c>
      <c r="F120" s="7"/>
      <c r="G120" s="90" t="n">
        <v>0</v>
      </c>
      <c r="H120" s="28" t="n">
        <v>0</v>
      </c>
      <c r="I120" s="28" t="n">
        <v>0</v>
      </c>
      <c r="J120" s="91" t="n">
        <v>0</v>
      </c>
      <c r="K120" s="28" t="n">
        <v>0</v>
      </c>
      <c r="L120" s="28" t="n">
        <v>0</v>
      </c>
      <c r="M120" s="28" t="n">
        <v>0</v>
      </c>
      <c r="N120" s="28" t="n">
        <v>0</v>
      </c>
      <c r="O120" s="28" t="n">
        <v>0</v>
      </c>
      <c r="P120" s="28" t="n">
        <v>0</v>
      </c>
      <c r="Q120" s="28" t="n">
        <v>0</v>
      </c>
      <c r="R120" s="28" t="n">
        <v>0</v>
      </c>
      <c r="S120" s="28" t="n">
        <v>0</v>
      </c>
      <c r="T120" s="28" t="n">
        <v>0</v>
      </c>
      <c r="U120" s="91" t="n">
        <v>206</v>
      </c>
      <c r="V120" s="28" t="n">
        <v>0</v>
      </c>
      <c r="W120" s="28" t="n">
        <v>0</v>
      </c>
      <c r="X120" s="28" t="n">
        <v>0</v>
      </c>
      <c r="Y120" s="92" t="n">
        <v>0</v>
      </c>
      <c r="Z120" s="7"/>
      <c r="AA120" s="92" t="n">
        <v>206</v>
      </c>
      <c r="AB120" s="7"/>
      <c r="AC120" s="29" t="n">
        <v>0</v>
      </c>
      <c r="AD120" s="29" t="n">
        <v>0</v>
      </c>
      <c r="AE120" s="93" t="n">
        <v>0</v>
      </c>
      <c r="AF120" s="29" t="n">
        <v>0</v>
      </c>
      <c r="AG120" s="94" t="n">
        <v>206</v>
      </c>
      <c r="AH120" s="93" t="n">
        <v>0</v>
      </c>
      <c r="AI120" s="94" t="n">
        <v>0</v>
      </c>
      <c r="AJ120" s="7"/>
      <c r="AK120" s="28" t="n">
        <v>0</v>
      </c>
      <c r="AL120" s="28" t="n">
        <v>206</v>
      </c>
      <c r="AM120" s="28" t="n">
        <v>0</v>
      </c>
      <c r="AN120" s="91" t="n">
        <v>0</v>
      </c>
      <c r="AO120" s="28"/>
      <c r="AP120" s="69" t="n">
        <v>0</v>
      </c>
      <c r="AQ120" s="40" t="n">
        <v>1</v>
      </c>
      <c r="AR120" s="40" t="n">
        <v>0</v>
      </c>
      <c r="AS120" s="70" t="n">
        <v>0</v>
      </c>
      <c r="AT120" s="7"/>
    </row>
    <row r="121" customFormat="false" ht="12.75" hidden="false" customHeight="false" outlineLevel="0" collapsed="false">
      <c r="A121" s="31" t="s">
        <v>180</v>
      </c>
      <c r="B121" s="2" t="s">
        <v>179</v>
      </c>
      <c r="C121" s="7"/>
      <c r="D121" s="28" t="n">
        <v>236</v>
      </c>
      <c r="E121" s="29" t="n">
        <v>26</v>
      </c>
      <c r="F121" s="7"/>
      <c r="G121" s="90" t="n">
        <v>128</v>
      </c>
      <c r="H121" s="28" t="n">
        <v>0</v>
      </c>
      <c r="I121" s="28" t="n">
        <v>1</v>
      </c>
      <c r="J121" s="91" t="n">
        <v>0</v>
      </c>
      <c r="K121" s="28" t="n">
        <v>0</v>
      </c>
      <c r="L121" s="28" t="n">
        <v>0</v>
      </c>
      <c r="M121" s="28" t="n">
        <v>0</v>
      </c>
      <c r="N121" s="28" t="n">
        <v>0</v>
      </c>
      <c r="O121" s="28" t="n">
        <v>0</v>
      </c>
      <c r="P121" s="28" t="n">
        <v>0</v>
      </c>
      <c r="Q121" s="28" t="n">
        <v>0</v>
      </c>
      <c r="R121" s="28" t="n">
        <v>0</v>
      </c>
      <c r="S121" s="28" t="n">
        <v>0</v>
      </c>
      <c r="T121" s="28" t="n">
        <v>0</v>
      </c>
      <c r="U121" s="91" t="n">
        <v>81</v>
      </c>
      <c r="V121" s="28" t="n">
        <v>0</v>
      </c>
      <c r="W121" s="28" t="n">
        <v>0</v>
      </c>
      <c r="X121" s="28" t="n">
        <v>0</v>
      </c>
      <c r="Y121" s="92" t="n">
        <v>0</v>
      </c>
      <c r="Z121" s="7"/>
      <c r="AA121" s="92" t="n">
        <v>210</v>
      </c>
      <c r="AB121" s="7"/>
      <c r="AC121" s="29" t="n">
        <v>1</v>
      </c>
      <c r="AD121" s="29" t="n">
        <v>128</v>
      </c>
      <c r="AE121" s="93" t="n">
        <v>0</v>
      </c>
      <c r="AF121" s="29" t="n">
        <v>0</v>
      </c>
      <c r="AG121" s="94" t="n">
        <v>81</v>
      </c>
      <c r="AH121" s="93" t="n">
        <v>0</v>
      </c>
      <c r="AI121" s="94" t="n">
        <v>0</v>
      </c>
      <c r="AJ121" s="7"/>
      <c r="AK121" s="28" t="n">
        <v>129</v>
      </c>
      <c r="AL121" s="28" t="n">
        <v>81</v>
      </c>
      <c r="AM121" s="28" t="n">
        <v>0</v>
      </c>
      <c r="AN121" s="91" t="n">
        <v>0</v>
      </c>
      <c r="AO121" s="28"/>
      <c r="AP121" s="69" t="n">
        <v>0.546610169491525</v>
      </c>
      <c r="AQ121" s="40" t="n">
        <v>0.343220338983051</v>
      </c>
      <c r="AR121" s="40" t="n">
        <v>0</v>
      </c>
      <c r="AS121" s="70" t="n">
        <v>0</v>
      </c>
      <c r="AT121" s="7"/>
    </row>
    <row r="122" customFormat="false" ht="12.75" hidden="false" customHeight="false" outlineLevel="0" collapsed="false">
      <c r="A122" s="31" t="s">
        <v>181</v>
      </c>
      <c r="B122" s="2" t="s">
        <v>182</v>
      </c>
      <c r="C122" s="7"/>
      <c r="D122" s="28" t="n">
        <v>63532</v>
      </c>
      <c r="E122" s="29" t="n">
        <v>6463</v>
      </c>
      <c r="F122" s="7"/>
      <c r="G122" s="90" t="n">
        <v>34640</v>
      </c>
      <c r="H122" s="28" t="n">
        <v>422</v>
      </c>
      <c r="I122" s="28" t="n">
        <v>0</v>
      </c>
      <c r="J122" s="91" t="n">
        <v>0</v>
      </c>
      <c r="K122" s="28" t="n">
        <v>0</v>
      </c>
      <c r="L122" s="28" t="n">
        <v>0</v>
      </c>
      <c r="M122" s="28" t="n">
        <v>0</v>
      </c>
      <c r="N122" s="28" t="n">
        <v>0</v>
      </c>
      <c r="O122" s="28" t="n">
        <v>0</v>
      </c>
      <c r="P122" s="28" t="n">
        <v>0</v>
      </c>
      <c r="Q122" s="28" t="n">
        <v>0</v>
      </c>
      <c r="R122" s="28" t="n">
        <v>0</v>
      </c>
      <c r="S122" s="28" t="n">
        <v>0</v>
      </c>
      <c r="T122" s="28" t="n">
        <v>0</v>
      </c>
      <c r="U122" s="91" t="n">
        <v>22007</v>
      </c>
      <c r="V122" s="28" t="n">
        <v>0</v>
      </c>
      <c r="W122" s="28" t="n">
        <v>0</v>
      </c>
      <c r="X122" s="28" t="n">
        <v>0</v>
      </c>
      <c r="Y122" s="92" t="n">
        <v>0</v>
      </c>
      <c r="Z122" s="7"/>
      <c r="AA122" s="92" t="n">
        <v>57069</v>
      </c>
      <c r="AB122" s="7"/>
      <c r="AC122" s="29" t="n">
        <v>422</v>
      </c>
      <c r="AD122" s="29" t="n">
        <v>34640</v>
      </c>
      <c r="AE122" s="93" t="n">
        <v>0</v>
      </c>
      <c r="AF122" s="29" t="n">
        <v>0</v>
      </c>
      <c r="AG122" s="94" t="n">
        <v>22007</v>
      </c>
      <c r="AH122" s="93" t="n">
        <v>0</v>
      </c>
      <c r="AI122" s="94" t="n">
        <v>0</v>
      </c>
      <c r="AJ122" s="7"/>
      <c r="AK122" s="28" t="n">
        <v>35062</v>
      </c>
      <c r="AL122" s="28" t="n">
        <v>22007</v>
      </c>
      <c r="AM122" s="28" t="n">
        <v>0</v>
      </c>
      <c r="AN122" s="91" t="n">
        <v>0</v>
      </c>
      <c r="AO122" s="28"/>
      <c r="AP122" s="69" t="n">
        <v>0.551879367877605</v>
      </c>
      <c r="AQ122" s="40" t="n">
        <v>0.346392369199773</v>
      </c>
      <c r="AR122" s="40" t="n">
        <v>0</v>
      </c>
      <c r="AS122" s="70" t="n">
        <v>0</v>
      </c>
      <c r="AT122" s="7"/>
    </row>
    <row r="123" customFormat="false" ht="12.75" hidden="false" customHeight="false" outlineLevel="0" collapsed="false">
      <c r="A123" s="31" t="s">
        <v>183</v>
      </c>
      <c r="B123" s="2" t="s">
        <v>182</v>
      </c>
      <c r="C123" s="7"/>
      <c r="D123" s="28" t="n">
        <v>38053</v>
      </c>
      <c r="E123" s="29" t="n">
        <v>3870</v>
      </c>
      <c r="F123" s="7"/>
      <c r="G123" s="90" t="n">
        <v>20748</v>
      </c>
      <c r="H123" s="28" t="n">
        <v>253</v>
      </c>
      <c r="I123" s="28" t="n">
        <v>0</v>
      </c>
      <c r="J123" s="91" t="n">
        <v>0</v>
      </c>
      <c r="K123" s="28" t="n">
        <v>0</v>
      </c>
      <c r="L123" s="28" t="n">
        <v>0</v>
      </c>
      <c r="M123" s="28" t="n">
        <v>0</v>
      </c>
      <c r="N123" s="28" t="n">
        <v>0</v>
      </c>
      <c r="O123" s="28" t="n">
        <v>0</v>
      </c>
      <c r="P123" s="28" t="n">
        <v>0</v>
      </c>
      <c r="Q123" s="28" t="n">
        <v>0</v>
      </c>
      <c r="R123" s="28" t="n">
        <v>0</v>
      </c>
      <c r="S123" s="28" t="n">
        <v>0</v>
      </c>
      <c r="T123" s="28" t="n">
        <v>0</v>
      </c>
      <c r="U123" s="91" t="n">
        <v>13182</v>
      </c>
      <c r="V123" s="28" t="n">
        <v>0</v>
      </c>
      <c r="W123" s="28" t="n">
        <v>0</v>
      </c>
      <c r="X123" s="28" t="n">
        <v>0</v>
      </c>
      <c r="Y123" s="92" t="n">
        <v>0</v>
      </c>
      <c r="Z123" s="7"/>
      <c r="AA123" s="92" t="n">
        <v>34183</v>
      </c>
      <c r="AB123" s="7"/>
      <c r="AC123" s="29" t="n">
        <v>253</v>
      </c>
      <c r="AD123" s="29" t="n">
        <v>20748</v>
      </c>
      <c r="AE123" s="93" t="n">
        <v>0</v>
      </c>
      <c r="AF123" s="29" t="n">
        <v>0</v>
      </c>
      <c r="AG123" s="94" t="n">
        <v>13182</v>
      </c>
      <c r="AH123" s="93" t="n">
        <v>0</v>
      </c>
      <c r="AI123" s="94" t="n">
        <v>0</v>
      </c>
      <c r="AJ123" s="7"/>
      <c r="AK123" s="28" t="n">
        <v>21001</v>
      </c>
      <c r="AL123" s="28" t="n">
        <v>13182</v>
      </c>
      <c r="AM123" s="28" t="n">
        <v>0</v>
      </c>
      <c r="AN123" s="91" t="n">
        <v>0</v>
      </c>
      <c r="AO123" s="28"/>
      <c r="AP123" s="69" t="n">
        <v>0.551888155992957</v>
      </c>
      <c r="AQ123" s="40" t="n">
        <v>0.346411583843587</v>
      </c>
      <c r="AR123" s="40" t="n">
        <v>0</v>
      </c>
      <c r="AS123" s="70" t="n">
        <v>0</v>
      </c>
      <c r="AT123" s="7"/>
    </row>
    <row r="124" customFormat="false" ht="12.75" hidden="false" customHeight="false" outlineLevel="0" collapsed="false">
      <c r="A124" s="31" t="s">
        <v>184</v>
      </c>
      <c r="B124" s="2" t="s">
        <v>185</v>
      </c>
      <c r="C124" s="7"/>
      <c r="D124" s="28" t="n">
        <v>11418</v>
      </c>
      <c r="E124" s="29" t="n">
        <v>0</v>
      </c>
      <c r="F124" s="7"/>
      <c r="G124" s="90" t="n">
        <v>0</v>
      </c>
      <c r="H124" s="28" t="n">
        <v>0</v>
      </c>
      <c r="I124" s="28" t="n">
        <v>0</v>
      </c>
      <c r="J124" s="91" t="n">
        <v>0</v>
      </c>
      <c r="K124" s="28" t="n">
        <v>0</v>
      </c>
      <c r="L124" s="28" t="n">
        <v>0</v>
      </c>
      <c r="M124" s="28" t="n">
        <v>0</v>
      </c>
      <c r="N124" s="28" t="n">
        <v>0</v>
      </c>
      <c r="O124" s="28" t="n">
        <v>0</v>
      </c>
      <c r="P124" s="28" t="n">
        <v>0</v>
      </c>
      <c r="Q124" s="28" t="n">
        <v>0</v>
      </c>
      <c r="R124" s="28" t="n">
        <v>0</v>
      </c>
      <c r="S124" s="28" t="n">
        <v>0</v>
      </c>
      <c r="T124" s="28" t="n">
        <v>0</v>
      </c>
      <c r="U124" s="91" t="n">
        <v>11418</v>
      </c>
      <c r="V124" s="28" t="n">
        <v>0</v>
      </c>
      <c r="W124" s="28" t="n">
        <v>0</v>
      </c>
      <c r="X124" s="28" t="n">
        <v>0</v>
      </c>
      <c r="Y124" s="92" t="n">
        <v>0</v>
      </c>
      <c r="Z124" s="7"/>
      <c r="AA124" s="92" t="n">
        <v>11418</v>
      </c>
      <c r="AB124" s="7"/>
      <c r="AC124" s="29" t="n">
        <v>0</v>
      </c>
      <c r="AD124" s="29" t="n">
        <v>0</v>
      </c>
      <c r="AE124" s="93" t="n">
        <v>0</v>
      </c>
      <c r="AF124" s="29" t="n">
        <v>0</v>
      </c>
      <c r="AG124" s="94" t="n">
        <v>11418</v>
      </c>
      <c r="AH124" s="93" t="n">
        <v>0</v>
      </c>
      <c r="AI124" s="94" t="n">
        <v>0</v>
      </c>
      <c r="AJ124" s="7"/>
      <c r="AK124" s="28" t="n">
        <v>0</v>
      </c>
      <c r="AL124" s="28" t="n">
        <v>11418</v>
      </c>
      <c r="AM124" s="28" t="n">
        <v>0</v>
      </c>
      <c r="AN124" s="91" t="n">
        <v>0</v>
      </c>
      <c r="AO124" s="28"/>
      <c r="AP124" s="69" t="n">
        <v>0</v>
      </c>
      <c r="AQ124" s="40" t="n">
        <v>1</v>
      </c>
      <c r="AR124" s="40" t="n">
        <v>0</v>
      </c>
      <c r="AS124" s="70" t="n">
        <v>0</v>
      </c>
      <c r="AT124" s="7"/>
    </row>
    <row r="125" customFormat="false" ht="12.75" hidden="false" customHeight="false" outlineLevel="0" collapsed="false">
      <c r="A125" s="31"/>
      <c r="B125" s="36" t="s">
        <v>42</v>
      </c>
      <c r="C125" s="7"/>
      <c r="D125" s="95" t="n">
        <v>3208310</v>
      </c>
      <c r="E125" s="95" t="n">
        <v>177032</v>
      </c>
      <c r="F125" s="7"/>
      <c r="G125" s="33" t="n">
        <v>1173223</v>
      </c>
      <c r="H125" s="95" t="n">
        <v>79254</v>
      </c>
      <c r="I125" s="95" t="n">
        <v>200091</v>
      </c>
      <c r="J125" s="35" t="n">
        <v>972</v>
      </c>
      <c r="K125" s="95" t="n">
        <v>604776</v>
      </c>
      <c r="L125" s="95" t="n">
        <v>296263</v>
      </c>
      <c r="M125" s="95" t="n">
        <v>0</v>
      </c>
      <c r="N125" s="95" t="n">
        <v>0</v>
      </c>
      <c r="O125" s="95" t="n">
        <v>354</v>
      </c>
      <c r="P125" s="95" t="n">
        <v>13631</v>
      </c>
      <c r="Q125" s="95" t="n">
        <v>11418</v>
      </c>
      <c r="R125" s="95" t="n">
        <v>0</v>
      </c>
      <c r="S125" s="95" t="n">
        <v>179405</v>
      </c>
      <c r="T125" s="95" t="n">
        <v>0</v>
      </c>
      <c r="U125" s="35" t="n">
        <v>471891</v>
      </c>
      <c r="V125" s="95" t="n">
        <v>0</v>
      </c>
      <c r="W125" s="95" t="n">
        <v>0</v>
      </c>
      <c r="X125" s="95" t="n">
        <v>0</v>
      </c>
      <c r="Y125" s="96" t="n">
        <v>0</v>
      </c>
      <c r="Z125" s="7"/>
      <c r="AA125" s="96" t="n">
        <v>3031278</v>
      </c>
      <c r="AB125" s="7"/>
      <c r="AC125" s="95" t="n">
        <v>279345</v>
      </c>
      <c r="AD125" s="95" t="n">
        <v>1174195</v>
      </c>
      <c r="AE125" s="33" t="n">
        <v>0</v>
      </c>
      <c r="AF125" s="95" t="n">
        <v>1105847</v>
      </c>
      <c r="AG125" s="35" t="n">
        <v>471891</v>
      </c>
      <c r="AH125" s="33" t="n">
        <v>0</v>
      </c>
      <c r="AI125" s="35" t="n">
        <v>0</v>
      </c>
      <c r="AJ125" s="7"/>
      <c r="AK125" s="95" t="n">
        <v>1453540</v>
      </c>
      <c r="AL125" s="95" t="n">
        <v>1577738</v>
      </c>
      <c r="AM125" s="95" t="n">
        <v>0</v>
      </c>
      <c r="AN125" s="35" t="n">
        <v>0</v>
      </c>
      <c r="AO125" s="28"/>
      <c r="AP125" s="69"/>
      <c r="AS125" s="70"/>
      <c r="AT125" s="7"/>
    </row>
    <row r="126" customFormat="false" ht="12.75" hidden="false" customHeight="false" outlineLevel="0" collapsed="false">
      <c r="A126" s="31"/>
      <c r="C126" s="7"/>
      <c r="D126" s="28"/>
      <c r="E126" s="29"/>
      <c r="F126" s="7"/>
      <c r="G126" s="90"/>
      <c r="H126" s="28"/>
      <c r="I126" s="28"/>
      <c r="J126" s="91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91"/>
      <c r="V126" s="28"/>
      <c r="W126" s="28"/>
      <c r="X126" s="28"/>
      <c r="Y126" s="92"/>
      <c r="Z126" s="7"/>
      <c r="AA126" s="92"/>
      <c r="AB126" s="7"/>
      <c r="AC126" s="29"/>
      <c r="AD126" s="29"/>
      <c r="AE126" s="93"/>
      <c r="AF126" s="29"/>
      <c r="AG126" s="94"/>
      <c r="AH126" s="93"/>
      <c r="AI126" s="94"/>
      <c r="AJ126" s="7"/>
      <c r="AK126" s="28"/>
      <c r="AL126" s="28"/>
      <c r="AM126" s="28"/>
      <c r="AN126" s="91"/>
      <c r="AO126" s="28"/>
      <c r="AP126" s="69"/>
      <c r="AS126" s="70"/>
      <c r="AT126" s="7"/>
    </row>
    <row r="127" customFormat="false" ht="12.75" hidden="false" customHeight="false" outlineLevel="0" collapsed="false">
      <c r="A127" s="30" t="s">
        <v>186</v>
      </c>
      <c r="B127" s="30"/>
      <c r="C127" s="7"/>
      <c r="D127" s="28"/>
      <c r="E127" s="29"/>
      <c r="F127" s="7"/>
      <c r="G127" s="90"/>
      <c r="H127" s="28"/>
      <c r="I127" s="28"/>
      <c r="J127" s="91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91"/>
      <c r="V127" s="28"/>
      <c r="W127" s="28"/>
      <c r="X127" s="28"/>
      <c r="Y127" s="92"/>
      <c r="Z127" s="7"/>
      <c r="AA127" s="92"/>
      <c r="AB127" s="7"/>
      <c r="AC127" s="29"/>
      <c r="AD127" s="29"/>
      <c r="AE127" s="93"/>
      <c r="AF127" s="29"/>
      <c r="AG127" s="94"/>
      <c r="AH127" s="93"/>
      <c r="AI127" s="94"/>
      <c r="AJ127" s="7"/>
      <c r="AK127" s="28"/>
      <c r="AL127" s="28"/>
      <c r="AM127" s="28"/>
      <c r="AN127" s="91"/>
      <c r="AO127" s="28"/>
      <c r="AP127" s="69"/>
      <c r="AS127" s="70"/>
      <c r="AT127" s="7"/>
    </row>
    <row r="128" customFormat="false" ht="12.75" hidden="false" customHeight="false" outlineLevel="0" collapsed="false">
      <c r="A128" s="31" t="s">
        <v>187</v>
      </c>
      <c r="B128" s="2" t="s">
        <v>188</v>
      </c>
      <c r="C128" s="7"/>
      <c r="D128" s="28" t="n">
        <v>61380</v>
      </c>
      <c r="E128" s="29" t="n">
        <v>0</v>
      </c>
      <c r="F128" s="7"/>
      <c r="G128" s="90" t="n">
        <v>0</v>
      </c>
      <c r="H128" s="28" t="n">
        <v>0</v>
      </c>
      <c r="I128" s="28" t="n">
        <v>61380</v>
      </c>
      <c r="J128" s="91" t="n">
        <v>0</v>
      </c>
      <c r="K128" s="28" t="n">
        <v>0</v>
      </c>
      <c r="L128" s="28" t="n">
        <v>0</v>
      </c>
      <c r="M128" s="28" t="n">
        <v>0</v>
      </c>
      <c r="N128" s="28" t="n">
        <v>0</v>
      </c>
      <c r="O128" s="28" t="n">
        <v>0</v>
      </c>
      <c r="P128" s="28" t="n">
        <v>0</v>
      </c>
      <c r="Q128" s="28" t="n">
        <v>0</v>
      </c>
      <c r="R128" s="28" t="n">
        <v>0</v>
      </c>
      <c r="S128" s="28" t="n">
        <v>0</v>
      </c>
      <c r="T128" s="28" t="n">
        <v>0</v>
      </c>
      <c r="U128" s="91" t="n">
        <v>0</v>
      </c>
      <c r="V128" s="28" t="n">
        <v>0</v>
      </c>
      <c r="W128" s="28" t="n">
        <v>0</v>
      </c>
      <c r="X128" s="28" t="n">
        <v>0</v>
      </c>
      <c r="Y128" s="92" t="n">
        <v>0</v>
      </c>
      <c r="Z128" s="7"/>
      <c r="AA128" s="92" t="n">
        <v>61380</v>
      </c>
      <c r="AB128" s="7"/>
      <c r="AC128" s="29" t="n">
        <v>61380</v>
      </c>
      <c r="AD128" s="29" t="n">
        <v>0</v>
      </c>
      <c r="AE128" s="93" t="n">
        <v>0</v>
      </c>
      <c r="AF128" s="29" t="n">
        <v>0</v>
      </c>
      <c r="AG128" s="94" t="n">
        <v>0</v>
      </c>
      <c r="AH128" s="93" t="n">
        <v>0</v>
      </c>
      <c r="AI128" s="94" t="n">
        <v>0</v>
      </c>
      <c r="AJ128" s="7"/>
      <c r="AK128" s="28" t="n">
        <v>61380</v>
      </c>
      <c r="AL128" s="28" t="n">
        <v>0</v>
      </c>
      <c r="AM128" s="28" t="n">
        <v>0</v>
      </c>
      <c r="AN128" s="91" t="n">
        <v>0</v>
      </c>
      <c r="AO128" s="28"/>
      <c r="AP128" s="69" t="n">
        <v>1</v>
      </c>
      <c r="AQ128" s="40" t="n">
        <v>0</v>
      </c>
      <c r="AR128" s="40" t="n">
        <v>0</v>
      </c>
      <c r="AS128" s="70" t="n">
        <v>0</v>
      </c>
      <c r="AT128" s="7"/>
    </row>
    <row r="129" customFormat="false" ht="12.75" hidden="false" customHeight="false" outlineLevel="0" collapsed="false">
      <c r="A129" s="31" t="s">
        <v>189</v>
      </c>
      <c r="B129" s="2" t="s">
        <v>190</v>
      </c>
      <c r="C129" s="7"/>
      <c r="D129" s="28" t="n">
        <v>25575</v>
      </c>
      <c r="E129" s="29" t="n">
        <v>134</v>
      </c>
      <c r="F129" s="7"/>
      <c r="G129" s="90" t="n">
        <v>0</v>
      </c>
      <c r="H129" s="28" t="n">
        <v>170</v>
      </c>
      <c r="I129" s="28" t="n">
        <v>13725</v>
      </c>
      <c r="J129" s="91" t="n">
        <v>0</v>
      </c>
      <c r="K129" s="28" t="n">
        <v>0</v>
      </c>
      <c r="L129" s="28" t="n">
        <v>0</v>
      </c>
      <c r="M129" s="28" t="n">
        <v>0</v>
      </c>
      <c r="N129" s="28" t="n">
        <v>0</v>
      </c>
      <c r="O129" s="28" t="n">
        <v>0</v>
      </c>
      <c r="P129" s="28" t="n">
        <v>0</v>
      </c>
      <c r="Q129" s="28" t="n">
        <v>0</v>
      </c>
      <c r="R129" s="28" t="n">
        <v>0</v>
      </c>
      <c r="S129" s="28" t="n">
        <v>0</v>
      </c>
      <c r="T129" s="28" t="n">
        <v>0</v>
      </c>
      <c r="U129" s="91" t="n">
        <v>11546</v>
      </c>
      <c r="V129" s="28" t="n">
        <v>0</v>
      </c>
      <c r="W129" s="28" t="n">
        <v>0</v>
      </c>
      <c r="X129" s="28" t="n">
        <v>0</v>
      </c>
      <c r="Y129" s="92" t="n">
        <v>0</v>
      </c>
      <c r="Z129" s="7"/>
      <c r="AA129" s="92" t="n">
        <v>25441</v>
      </c>
      <c r="AB129" s="7"/>
      <c r="AC129" s="29" t="n">
        <v>13895</v>
      </c>
      <c r="AD129" s="29" t="n">
        <v>0</v>
      </c>
      <c r="AE129" s="93" t="n">
        <v>0</v>
      </c>
      <c r="AF129" s="29" t="n">
        <v>0</v>
      </c>
      <c r="AG129" s="94" t="n">
        <v>11546</v>
      </c>
      <c r="AH129" s="93" t="n">
        <v>0</v>
      </c>
      <c r="AI129" s="94" t="n">
        <v>0</v>
      </c>
      <c r="AJ129" s="7"/>
      <c r="AK129" s="28" t="n">
        <v>13895</v>
      </c>
      <c r="AL129" s="28" t="n">
        <v>11546</v>
      </c>
      <c r="AM129" s="28" t="n">
        <v>0</v>
      </c>
      <c r="AN129" s="91" t="n">
        <v>0</v>
      </c>
      <c r="AO129" s="28"/>
      <c r="AP129" s="69" t="n">
        <v>0.543304007820137</v>
      </c>
      <c r="AQ129" s="40" t="n">
        <v>0.451456500488759</v>
      </c>
      <c r="AR129" s="40" t="n">
        <v>0</v>
      </c>
      <c r="AS129" s="70" t="n">
        <v>0</v>
      </c>
      <c r="AT129" s="7"/>
    </row>
    <row r="130" customFormat="false" ht="12.75" hidden="false" customHeight="false" outlineLevel="0" collapsed="false">
      <c r="A130" s="31" t="s">
        <v>191</v>
      </c>
      <c r="B130" s="2" t="s">
        <v>192</v>
      </c>
      <c r="C130" s="7"/>
      <c r="D130" s="28" t="n">
        <v>306900</v>
      </c>
      <c r="E130" s="29" t="n">
        <v>0</v>
      </c>
      <c r="F130" s="7"/>
      <c r="G130" s="90" t="n">
        <v>133505</v>
      </c>
      <c r="H130" s="28" t="n">
        <v>0</v>
      </c>
      <c r="I130" s="28" t="n">
        <v>173395</v>
      </c>
      <c r="J130" s="91" t="n">
        <v>0</v>
      </c>
      <c r="K130" s="28" t="n">
        <v>0</v>
      </c>
      <c r="L130" s="28" t="n">
        <v>0</v>
      </c>
      <c r="M130" s="28" t="n">
        <v>0</v>
      </c>
      <c r="N130" s="28" t="n">
        <v>0</v>
      </c>
      <c r="O130" s="28" t="n">
        <v>0</v>
      </c>
      <c r="P130" s="28" t="n">
        <v>0</v>
      </c>
      <c r="Q130" s="28" t="n">
        <v>0</v>
      </c>
      <c r="R130" s="28" t="n">
        <v>0</v>
      </c>
      <c r="S130" s="28" t="n">
        <v>0</v>
      </c>
      <c r="T130" s="28" t="n">
        <v>0</v>
      </c>
      <c r="U130" s="91" t="n">
        <v>0</v>
      </c>
      <c r="V130" s="28" t="n">
        <v>0</v>
      </c>
      <c r="W130" s="28" t="n">
        <v>0</v>
      </c>
      <c r="X130" s="28" t="n">
        <v>0</v>
      </c>
      <c r="Y130" s="92" t="n">
        <v>0</v>
      </c>
      <c r="Z130" s="7"/>
      <c r="AA130" s="92" t="n">
        <v>306900</v>
      </c>
      <c r="AB130" s="7"/>
      <c r="AC130" s="29" t="n">
        <v>173395</v>
      </c>
      <c r="AD130" s="29" t="n">
        <v>133505</v>
      </c>
      <c r="AE130" s="93" t="n">
        <v>0</v>
      </c>
      <c r="AF130" s="29" t="n">
        <v>0</v>
      </c>
      <c r="AG130" s="94" t="n">
        <v>0</v>
      </c>
      <c r="AH130" s="93" t="n">
        <v>0</v>
      </c>
      <c r="AI130" s="94" t="n">
        <v>0</v>
      </c>
      <c r="AJ130" s="7"/>
      <c r="AK130" s="28" t="n">
        <v>306900</v>
      </c>
      <c r="AL130" s="28" t="n">
        <v>0</v>
      </c>
      <c r="AM130" s="28" t="n">
        <v>0</v>
      </c>
      <c r="AN130" s="91" t="n">
        <v>0</v>
      </c>
      <c r="AO130" s="28"/>
      <c r="AP130" s="69" t="n">
        <v>1</v>
      </c>
      <c r="AQ130" s="40" t="n">
        <v>0</v>
      </c>
      <c r="AR130" s="40" t="n">
        <v>0</v>
      </c>
      <c r="AS130" s="70" t="n">
        <v>0</v>
      </c>
      <c r="AT130" s="7"/>
    </row>
    <row r="131" customFormat="false" ht="12.75" hidden="false" customHeight="false" outlineLevel="0" collapsed="false">
      <c r="A131" s="31" t="s">
        <v>193</v>
      </c>
      <c r="B131" s="2" t="s">
        <v>194</v>
      </c>
      <c r="C131" s="7"/>
      <c r="D131" s="28" t="n">
        <v>646</v>
      </c>
      <c r="E131" s="29" t="n">
        <v>0</v>
      </c>
      <c r="F131" s="7"/>
      <c r="G131" s="90" t="n">
        <v>0</v>
      </c>
      <c r="H131" s="28" t="n">
        <v>0</v>
      </c>
      <c r="I131" s="28" t="n">
        <v>0</v>
      </c>
      <c r="J131" s="91" t="n">
        <v>0</v>
      </c>
      <c r="K131" s="28" t="n">
        <v>0</v>
      </c>
      <c r="L131" s="28" t="n">
        <v>0</v>
      </c>
      <c r="M131" s="28" t="n">
        <v>0</v>
      </c>
      <c r="N131" s="28" t="n">
        <v>0</v>
      </c>
      <c r="O131" s="28" t="n">
        <v>0</v>
      </c>
      <c r="P131" s="28" t="n">
        <v>0</v>
      </c>
      <c r="Q131" s="28" t="n">
        <v>0</v>
      </c>
      <c r="R131" s="28" t="n">
        <v>0</v>
      </c>
      <c r="S131" s="28" t="n">
        <v>0</v>
      </c>
      <c r="T131" s="28" t="n">
        <v>0</v>
      </c>
      <c r="U131" s="91" t="n">
        <v>646</v>
      </c>
      <c r="V131" s="28" t="n">
        <v>0</v>
      </c>
      <c r="W131" s="28" t="n">
        <v>0</v>
      </c>
      <c r="X131" s="28" t="n">
        <v>0</v>
      </c>
      <c r="Y131" s="92" t="n">
        <v>0</v>
      </c>
      <c r="Z131" s="7"/>
      <c r="AA131" s="92" t="n">
        <v>646</v>
      </c>
      <c r="AB131" s="7"/>
      <c r="AC131" s="29" t="n">
        <v>0</v>
      </c>
      <c r="AD131" s="29" t="n">
        <v>0</v>
      </c>
      <c r="AE131" s="93" t="n">
        <v>0</v>
      </c>
      <c r="AF131" s="29" t="n">
        <v>0</v>
      </c>
      <c r="AG131" s="94" t="n">
        <v>646</v>
      </c>
      <c r="AH131" s="93" t="n">
        <v>0</v>
      </c>
      <c r="AI131" s="94" t="n">
        <v>0</v>
      </c>
      <c r="AJ131" s="7"/>
      <c r="AK131" s="28" t="n">
        <v>0</v>
      </c>
      <c r="AL131" s="28" t="n">
        <v>646</v>
      </c>
      <c r="AM131" s="28" t="n">
        <v>0</v>
      </c>
      <c r="AN131" s="91" t="n">
        <v>0</v>
      </c>
      <c r="AO131" s="28"/>
      <c r="AP131" s="69" t="n">
        <v>0</v>
      </c>
      <c r="AQ131" s="40" t="n">
        <v>1</v>
      </c>
      <c r="AR131" s="40" t="n">
        <v>0</v>
      </c>
      <c r="AS131" s="70" t="n">
        <v>0</v>
      </c>
      <c r="AT131" s="7"/>
    </row>
    <row r="132" customFormat="false" ht="12.75" hidden="false" customHeight="false" outlineLevel="0" collapsed="false">
      <c r="A132" s="31" t="s">
        <v>195</v>
      </c>
      <c r="B132" s="2" t="s">
        <v>196</v>
      </c>
      <c r="C132" s="7"/>
      <c r="D132" s="28" t="n">
        <v>46035</v>
      </c>
      <c r="E132" s="29" t="n">
        <v>948</v>
      </c>
      <c r="F132" s="7"/>
      <c r="G132" s="90" t="n">
        <v>24706</v>
      </c>
      <c r="H132" s="28" t="n">
        <v>0</v>
      </c>
      <c r="I132" s="28" t="n">
        <v>311</v>
      </c>
      <c r="J132" s="91" t="n">
        <v>0</v>
      </c>
      <c r="K132" s="28" t="n">
        <v>0</v>
      </c>
      <c r="L132" s="28" t="n">
        <v>3411</v>
      </c>
      <c r="M132" s="28" t="n">
        <v>0</v>
      </c>
      <c r="N132" s="28" t="n">
        <v>0</v>
      </c>
      <c r="O132" s="28" t="n">
        <v>0</v>
      </c>
      <c r="P132" s="28" t="n">
        <v>0</v>
      </c>
      <c r="Q132" s="28" t="n">
        <v>0</v>
      </c>
      <c r="R132" s="28" t="n">
        <v>0</v>
      </c>
      <c r="S132" s="28" t="n">
        <v>0</v>
      </c>
      <c r="T132" s="28" t="n">
        <v>0</v>
      </c>
      <c r="U132" s="91" t="n">
        <v>16659</v>
      </c>
      <c r="V132" s="28" t="n">
        <v>0</v>
      </c>
      <c r="W132" s="28" t="n">
        <v>0</v>
      </c>
      <c r="X132" s="28" t="n">
        <v>0</v>
      </c>
      <c r="Y132" s="92" t="n">
        <v>0</v>
      </c>
      <c r="Z132" s="7"/>
      <c r="AA132" s="92" t="n">
        <v>45087</v>
      </c>
      <c r="AB132" s="7"/>
      <c r="AC132" s="29" t="n">
        <v>311</v>
      </c>
      <c r="AD132" s="29" t="n">
        <v>24706</v>
      </c>
      <c r="AE132" s="93" t="n">
        <v>0</v>
      </c>
      <c r="AF132" s="29" t="n">
        <v>3411</v>
      </c>
      <c r="AG132" s="94" t="n">
        <v>16659</v>
      </c>
      <c r="AH132" s="93" t="n">
        <v>0</v>
      </c>
      <c r="AI132" s="94" t="n">
        <v>0</v>
      </c>
      <c r="AJ132" s="7"/>
      <c r="AK132" s="28" t="n">
        <v>25017</v>
      </c>
      <c r="AL132" s="28" t="n">
        <v>20070</v>
      </c>
      <c r="AM132" s="28" t="n">
        <v>0</v>
      </c>
      <c r="AN132" s="91" t="n">
        <v>0</v>
      </c>
      <c r="AO132" s="28"/>
      <c r="AP132" s="69" t="n">
        <v>0.543434343434343</v>
      </c>
      <c r="AQ132" s="40" t="n">
        <v>0.435972629521017</v>
      </c>
      <c r="AR132" s="40" t="n">
        <v>0</v>
      </c>
      <c r="AS132" s="70" t="n">
        <v>0</v>
      </c>
      <c r="AT132" s="7"/>
    </row>
    <row r="133" customFormat="false" ht="12.75" hidden="false" customHeight="false" outlineLevel="0" collapsed="false">
      <c r="A133" s="31" t="s">
        <v>197</v>
      </c>
      <c r="B133" s="2" t="s">
        <v>198</v>
      </c>
      <c r="C133" s="7"/>
      <c r="D133" s="28" t="n">
        <v>7000</v>
      </c>
      <c r="E133" s="29" t="n">
        <v>1369</v>
      </c>
      <c r="F133" s="7"/>
      <c r="G133" s="90" t="n">
        <v>3817</v>
      </c>
      <c r="H133" s="28" t="n">
        <v>0</v>
      </c>
      <c r="I133" s="28" t="n">
        <v>45</v>
      </c>
      <c r="J133" s="91" t="n">
        <v>0</v>
      </c>
      <c r="K133" s="28" t="n">
        <v>428</v>
      </c>
      <c r="L133" s="28" t="n">
        <v>0</v>
      </c>
      <c r="M133" s="28" t="n">
        <v>0</v>
      </c>
      <c r="N133" s="28" t="n">
        <v>0</v>
      </c>
      <c r="O133" s="28" t="n">
        <v>0</v>
      </c>
      <c r="P133" s="28" t="n">
        <v>0</v>
      </c>
      <c r="Q133" s="28" t="n">
        <v>0</v>
      </c>
      <c r="R133" s="28" t="n">
        <v>0</v>
      </c>
      <c r="S133" s="28" t="n">
        <v>0</v>
      </c>
      <c r="T133" s="28" t="n">
        <v>0</v>
      </c>
      <c r="U133" s="91" t="n">
        <v>1341</v>
      </c>
      <c r="V133" s="28" t="n">
        <v>0</v>
      </c>
      <c r="W133" s="28" t="n">
        <v>0</v>
      </c>
      <c r="X133" s="28" t="n">
        <v>0</v>
      </c>
      <c r="Y133" s="92" t="n">
        <v>0</v>
      </c>
      <c r="Z133" s="7"/>
      <c r="AA133" s="92" t="n">
        <v>5631</v>
      </c>
      <c r="AB133" s="7"/>
      <c r="AC133" s="29" t="n">
        <v>45</v>
      </c>
      <c r="AD133" s="29" t="n">
        <v>3817</v>
      </c>
      <c r="AE133" s="93" t="n">
        <v>0</v>
      </c>
      <c r="AF133" s="29" t="n">
        <v>428</v>
      </c>
      <c r="AG133" s="94" t="n">
        <v>1341</v>
      </c>
      <c r="AH133" s="93" t="n">
        <v>0</v>
      </c>
      <c r="AI133" s="94" t="n">
        <v>0</v>
      </c>
      <c r="AJ133" s="7"/>
      <c r="AK133" s="28" t="n">
        <v>3862</v>
      </c>
      <c r="AL133" s="28" t="n">
        <v>1769</v>
      </c>
      <c r="AM133" s="28" t="n">
        <v>0</v>
      </c>
      <c r="AN133" s="91" t="n">
        <v>0</v>
      </c>
      <c r="AO133" s="28"/>
      <c r="AP133" s="69" t="n">
        <v>0.551714285714286</v>
      </c>
      <c r="AQ133" s="40" t="n">
        <v>0.252714285714286</v>
      </c>
      <c r="AR133" s="40" t="n">
        <v>0</v>
      </c>
      <c r="AS133" s="70" t="n">
        <v>0</v>
      </c>
      <c r="AT133" s="7"/>
    </row>
    <row r="134" customFormat="false" ht="12.75" hidden="false" customHeight="false" outlineLevel="0" collapsed="false">
      <c r="A134" s="31" t="s">
        <v>199</v>
      </c>
      <c r="B134" s="2" t="s">
        <v>200</v>
      </c>
      <c r="C134" s="7"/>
      <c r="D134" s="28" t="n">
        <v>16495</v>
      </c>
      <c r="E134" s="29" t="n">
        <v>340</v>
      </c>
      <c r="F134" s="7"/>
      <c r="G134" s="90" t="n">
        <v>8853</v>
      </c>
      <c r="H134" s="28" t="n">
        <v>0</v>
      </c>
      <c r="I134" s="28" t="n">
        <v>111</v>
      </c>
      <c r="J134" s="91" t="n">
        <v>0</v>
      </c>
      <c r="K134" s="28" t="n">
        <v>0</v>
      </c>
      <c r="L134" s="28" t="n">
        <v>1222</v>
      </c>
      <c r="M134" s="28" t="n">
        <v>0</v>
      </c>
      <c r="N134" s="28" t="n">
        <v>0</v>
      </c>
      <c r="O134" s="28" t="n">
        <v>0</v>
      </c>
      <c r="P134" s="28" t="n">
        <v>0</v>
      </c>
      <c r="Q134" s="28" t="n">
        <v>0</v>
      </c>
      <c r="R134" s="28" t="n">
        <v>0</v>
      </c>
      <c r="S134" s="28" t="n">
        <v>0</v>
      </c>
      <c r="T134" s="28" t="n">
        <v>0</v>
      </c>
      <c r="U134" s="91" t="n">
        <v>5969</v>
      </c>
      <c r="V134" s="28" t="n">
        <v>0</v>
      </c>
      <c r="W134" s="28" t="n">
        <v>0</v>
      </c>
      <c r="X134" s="28" t="n">
        <v>0</v>
      </c>
      <c r="Y134" s="92" t="n">
        <v>0</v>
      </c>
      <c r="Z134" s="7"/>
      <c r="AA134" s="92" t="n">
        <v>16155</v>
      </c>
      <c r="AB134" s="7"/>
      <c r="AC134" s="29" t="n">
        <v>111</v>
      </c>
      <c r="AD134" s="29" t="n">
        <v>8853</v>
      </c>
      <c r="AE134" s="93" t="n">
        <v>0</v>
      </c>
      <c r="AF134" s="29" t="n">
        <v>1222</v>
      </c>
      <c r="AG134" s="94" t="n">
        <v>5969</v>
      </c>
      <c r="AH134" s="93" t="n">
        <v>0</v>
      </c>
      <c r="AI134" s="94" t="n">
        <v>0</v>
      </c>
      <c r="AJ134" s="7"/>
      <c r="AK134" s="28" t="n">
        <v>8964</v>
      </c>
      <c r="AL134" s="28" t="n">
        <v>7191</v>
      </c>
      <c r="AM134" s="28" t="n">
        <v>0</v>
      </c>
      <c r="AN134" s="91" t="n">
        <v>0</v>
      </c>
      <c r="AO134" s="28"/>
      <c r="AP134" s="69" t="n">
        <v>0.543437405274326</v>
      </c>
      <c r="AQ134" s="40" t="n">
        <v>0.43595028796605</v>
      </c>
      <c r="AR134" s="40" t="n">
        <v>0</v>
      </c>
      <c r="AS134" s="70" t="n">
        <v>0</v>
      </c>
      <c r="AT134" s="7"/>
    </row>
    <row r="135" customFormat="false" ht="12.75" hidden="false" customHeight="false" outlineLevel="0" collapsed="false">
      <c r="A135" s="31" t="s">
        <v>201</v>
      </c>
      <c r="B135" s="2" t="s">
        <v>202</v>
      </c>
      <c r="C135" s="7"/>
      <c r="D135" s="28" t="n">
        <v>4604</v>
      </c>
      <c r="E135" s="29" t="n">
        <v>0</v>
      </c>
      <c r="F135" s="7"/>
      <c r="G135" s="90" t="n">
        <v>4604</v>
      </c>
      <c r="H135" s="28" t="n">
        <v>0</v>
      </c>
      <c r="I135" s="28" t="n">
        <v>0</v>
      </c>
      <c r="J135" s="91" t="n">
        <v>0</v>
      </c>
      <c r="K135" s="28" t="n">
        <v>0</v>
      </c>
      <c r="L135" s="28" t="n">
        <v>0</v>
      </c>
      <c r="M135" s="28" t="n">
        <v>0</v>
      </c>
      <c r="N135" s="28" t="n">
        <v>0</v>
      </c>
      <c r="O135" s="28" t="n">
        <v>0</v>
      </c>
      <c r="P135" s="28" t="n">
        <v>0</v>
      </c>
      <c r="Q135" s="28" t="n">
        <v>0</v>
      </c>
      <c r="R135" s="28" t="n">
        <v>0</v>
      </c>
      <c r="S135" s="28" t="n">
        <v>0</v>
      </c>
      <c r="T135" s="28" t="n">
        <v>0</v>
      </c>
      <c r="U135" s="91" t="n">
        <v>0</v>
      </c>
      <c r="V135" s="28" t="n">
        <v>0</v>
      </c>
      <c r="W135" s="28" t="n">
        <v>0</v>
      </c>
      <c r="X135" s="28" t="n">
        <v>0</v>
      </c>
      <c r="Y135" s="92" t="n">
        <v>0</v>
      </c>
      <c r="Z135" s="7"/>
      <c r="AA135" s="92" t="n">
        <v>4604</v>
      </c>
      <c r="AB135" s="7"/>
      <c r="AC135" s="29" t="n">
        <v>0</v>
      </c>
      <c r="AD135" s="29" t="n">
        <v>4604</v>
      </c>
      <c r="AE135" s="93" t="n">
        <v>0</v>
      </c>
      <c r="AF135" s="29" t="n">
        <v>0</v>
      </c>
      <c r="AG135" s="94" t="n">
        <v>0</v>
      </c>
      <c r="AH135" s="93" t="n">
        <v>0</v>
      </c>
      <c r="AI135" s="94" t="n">
        <v>0</v>
      </c>
      <c r="AJ135" s="7"/>
      <c r="AK135" s="28" t="n">
        <v>4604</v>
      </c>
      <c r="AL135" s="28" t="n">
        <v>0</v>
      </c>
      <c r="AM135" s="28" t="n">
        <v>0</v>
      </c>
      <c r="AN135" s="91" t="n">
        <v>0</v>
      </c>
      <c r="AO135" s="28"/>
      <c r="AP135" s="69" t="n">
        <v>1</v>
      </c>
      <c r="AQ135" s="40" t="n">
        <v>0</v>
      </c>
      <c r="AR135" s="40" t="n">
        <v>0</v>
      </c>
      <c r="AS135" s="70" t="n">
        <v>0</v>
      </c>
      <c r="AT135" s="7"/>
    </row>
    <row r="136" customFormat="false" ht="12.75" hidden="false" customHeight="false" outlineLevel="0" collapsed="false">
      <c r="A136" s="31" t="s">
        <v>203</v>
      </c>
      <c r="B136" s="2" t="s">
        <v>108</v>
      </c>
      <c r="C136" s="7"/>
      <c r="D136" s="28" t="n">
        <v>9750</v>
      </c>
      <c r="E136" s="29" t="n">
        <v>0</v>
      </c>
      <c r="F136" s="7"/>
      <c r="G136" s="90" t="n">
        <v>0</v>
      </c>
      <c r="H136" s="28" t="n">
        <v>0</v>
      </c>
      <c r="I136" s="28" t="n">
        <v>0</v>
      </c>
      <c r="J136" s="91" t="n">
        <v>0</v>
      </c>
      <c r="K136" s="28" t="n">
        <v>0</v>
      </c>
      <c r="L136" s="28" t="n">
        <v>0</v>
      </c>
      <c r="M136" s="28" t="n">
        <v>0</v>
      </c>
      <c r="N136" s="28" t="n">
        <v>0</v>
      </c>
      <c r="O136" s="28" t="n">
        <v>0</v>
      </c>
      <c r="P136" s="28" t="n">
        <v>0</v>
      </c>
      <c r="Q136" s="28" t="n">
        <v>0</v>
      </c>
      <c r="R136" s="28" t="n">
        <v>0</v>
      </c>
      <c r="S136" s="28" t="n">
        <v>0</v>
      </c>
      <c r="T136" s="28" t="n">
        <v>0</v>
      </c>
      <c r="U136" s="91" t="n">
        <v>9750</v>
      </c>
      <c r="V136" s="28" t="n">
        <v>0</v>
      </c>
      <c r="W136" s="28" t="n">
        <v>0</v>
      </c>
      <c r="X136" s="28" t="n">
        <v>0</v>
      </c>
      <c r="Y136" s="92" t="n">
        <v>0</v>
      </c>
      <c r="Z136" s="7"/>
      <c r="AA136" s="92" t="n">
        <v>9750</v>
      </c>
      <c r="AB136" s="7"/>
      <c r="AC136" s="29" t="n">
        <v>0</v>
      </c>
      <c r="AD136" s="29" t="n">
        <v>0</v>
      </c>
      <c r="AE136" s="93" t="n">
        <v>0</v>
      </c>
      <c r="AF136" s="29" t="n">
        <v>0</v>
      </c>
      <c r="AG136" s="94" t="n">
        <v>9750</v>
      </c>
      <c r="AH136" s="93" t="n">
        <v>0</v>
      </c>
      <c r="AI136" s="94" t="n">
        <v>0</v>
      </c>
      <c r="AJ136" s="7"/>
      <c r="AK136" s="28" t="n">
        <v>0</v>
      </c>
      <c r="AL136" s="28" t="n">
        <v>9750</v>
      </c>
      <c r="AM136" s="28" t="n">
        <v>0</v>
      </c>
      <c r="AN136" s="91" t="n">
        <v>0</v>
      </c>
      <c r="AO136" s="28"/>
      <c r="AP136" s="69" t="n">
        <v>0</v>
      </c>
      <c r="AQ136" s="40" t="n">
        <v>1</v>
      </c>
      <c r="AR136" s="40" t="n">
        <v>0</v>
      </c>
      <c r="AS136" s="70" t="n">
        <v>0</v>
      </c>
      <c r="AT136" s="7"/>
    </row>
    <row r="137" customFormat="false" ht="12.75" hidden="false" customHeight="false" outlineLevel="0" collapsed="false">
      <c r="A137" s="31" t="s">
        <v>204</v>
      </c>
      <c r="B137" s="2" t="s">
        <v>108</v>
      </c>
      <c r="C137" s="7"/>
      <c r="D137" s="28" t="n">
        <v>40920</v>
      </c>
      <c r="E137" s="29" t="n">
        <v>3210</v>
      </c>
      <c r="F137" s="7"/>
      <c r="G137" s="90" t="n">
        <v>21962</v>
      </c>
      <c r="H137" s="28" t="n">
        <v>0</v>
      </c>
      <c r="I137" s="28" t="n">
        <v>277</v>
      </c>
      <c r="J137" s="91" t="n">
        <v>0</v>
      </c>
      <c r="K137" s="28" t="n">
        <v>4543</v>
      </c>
      <c r="L137" s="28" t="n">
        <v>0</v>
      </c>
      <c r="M137" s="28" t="n">
        <v>0</v>
      </c>
      <c r="N137" s="28" t="n">
        <v>0</v>
      </c>
      <c r="O137" s="28" t="n">
        <v>0</v>
      </c>
      <c r="P137" s="28" t="n">
        <v>0</v>
      </c>
      <c r="Q137" s="28" t="n">
        <v>0</v>
      </c>
      <c r="R137" s="28" t="n">
        <v>0</v>
      </c>
      <c r="S137" s="28" t="n">
        <v>0</v>
      </c>
      <c r="T137" s="28" t="n">
        <v>0</v>
      </c>
      <c r="U137" s="91" t="n">
        <v>10928</v>
      </c>
      <c r="V137" s="28" t="n">
        <v>0</v>
      </c>
      <c r="W137" s="28" t="n">
        <v>0</v>
      </c>
      <c r="X137" s="28" t="n">
        <v>0</v>
      </c>
      <c r="Y137" s="92" t="n">
        <v>0</v>
      </c>
      <c r="Z137" s="7"/>
      <c r="AA137" s="92" t="n">
        <v>37710</v>
      </c>
      <c r="AB137" s="7"/>
      <c r="AC137" s="29" t="n">
        <v>277</v>
      </c>
      <c r="AD137" s="29" t="n">
        <v>21962</v>
      </c>
      <c r="AE137" s="93" t="n">
        <v>0</v>
      </c>
      <c r="AF137" s="29" t="n">
        <v>4543</v>
      </c>
      <c r="AG137" s="94" t="n">
        <v>10928</v>
      </c>
      <c r="AH137" s="93" t="n">
        <v>0</v>
      </c>
      <c r="AI137" s="94" t="n">
        <v>0</v>
      </c>
      <c r="AJ137" s="7"/>
      <c r="AK137" s="28" t="n">
        <v>22239</v>
      </c>
      <c r="AL137" s="28" t="n">
        <v>15471</v>
      </c>
      <c r="AM137" s="28" t="n">
        <v>0</v>
      </c>
      <c r="AN137" s="91" t="n">
        <v>0</v>
      </c>
      <c r="AO137" s="28"/>
      <c r="AP137" s="69" t="n">
        <v>0.543475073313783</v>
      </c>
      <c r="AQ137" s="40" t="n">
        <v>0.378079178885631</v>
      </c>
      <c r="AR137" s="40" t="n">
        <v>0</v>
      </c>
      <c r="AS137" s="70" t="n">
        <v>0</v>
      </c>
      <c r="AT137" s="7"/>
    </row>
    <row r="138" customFormat="false" ht="12.75" hidden="false" customHeight="false" outlineLevel="0" collapsed="false">
      <c r="A138" s="31" t="s">
        <v>205</v>
      </c>
      <c r="B138" s="2" t="s">
        <v>108</v>
      </c>
      <c r="C138" s="7"/>
      <c r="D138" s="28" t="n">
        <v>20460</v>
      </c>
      <c r="E138" s="29" t="n">
        <v>0</v>
      </c>
      <c r="F138" s="7"/>
      <c r="G138" s="90" t="n">
        <v>10980</v>
      </c>
      <c r="H138" s="28" t="n">
        <v>0</v>
      </c>
      <c r="I138" s="28" t="n">
        <v>138</v>
      </c>
      <c r="J138" s="91" t="n">
        <v>0</v>
      </c>
      <c r="K138" s="28" t="n">
        <v>0</v>
      </c>
      <c r="L138" s="28" t="n">
        <v>9342</v>
      </c>
      <c r="M138" s="28" t="n">
        <v>0</v>
      </c>
      <c r="N138" s="28" t="n">
        <v>0</v>
      </c>
      <c r="O138" s="28" t="n">
        <v>0</v>
      </c>
      <c r="P138" s="28" t="n">
        <v>0</v>
      </c>
      <c r="Q138" s="28" t="n">
        <v>0</v>
      </c>
      <c r="R138" s="28" t="n">
        <v>0</v>
      </c>
      <c r="S138" s="28" t="n">
        <v>0</v>
      </c>
      <c r="T138" s="28" t="n">
        <v>0</v>
      </c>
      <c r="U138" s="91" t="n">
        <v>0</v>
      </c>
      <c r="V138" s="28" t="n">
        <v>0</v>
      </c>
      <c r="W138" s="28" t="n">
        <v>0</v>
      </c>
      <c r="X138" s="28" t="n">
        <v>0</v>
      </c>
      <c r="Y138" s="92" t="n">
        <v>0</v>
      </c>
      <c r="Z138" s="7"/>
      <c r="AA138" s="92" t="n">
        <v>20460</v>
      </c>
      <c r="AB138" s="7"/>
      <c r="AC138" s="29" t="n">
        <v>138</v>
      </c>
      <c r="AD138" s="29" t="n">
        <v>10980</v>
      </c>
      <c r="AE138" s="93" t="n">
        <v>0</v>
      </c>
      <c r="AF138" s="29" t="n">
        <v>9342</v>
      </c>
      <c r="AG138" s="94" t="n">
        <v>0</v>
      </c>
      <c r="AH138" s="93" t="n">
        <v>0</v>
      </c>
      <c r="AI138" s="94" t="n">
        <v>0</v>
      </c>
      <c r="AJ138" s="7"/>
      <c r="AK138" s="28" t="n">
        <v>11118</v>
      </c>
      <c r="AL138" s="28" t="n">
        <v>9342</v>
      </c>
      <c r="AM138" s="28" t="n">
        <v>0</v>
      </c>
      <c r="AN138" s="91" t="n">
        <v>0</v>
      </c>
      <c r="AO138" s="28"/>
      <c r="AP138" s="69" t="n">
        <v>0.543401759530792</v>
      </c>
      <c r="AQ138" s="40" t="n">
        <v>0.456598240469208</v>
      </c>
      <c r="AR138" s="40" t="n">
        <v>0</v>
      </c>
      <c r="AS138" s="70" t="n">
        <v>0</v>
      </c>
      <c r="AT138" s="7"/>
    </row>
    <row r="139" customFormat="false" ht="12.75" hidden="false" customHeight="false" outlineLevel="0" collapsed="false">
      <c r="A139" s="31" t="s">
        <v>206</v>
      </c>
      <c r="B139" s="2" t="s">
        <v>108</v>
      </c>
      <c r="C139" s="7"/>
      <c r="D139" s="28" t="n">
        <v>40000</v>
      </c>
      <c r="E139" s="29" t="n">
        <v>0</v>
      </c>
      <c r="F139" s="7"/>
      <c r="G139" s="90" t="n">
        <v>0</v>
      </c>
      <c r="H139" s="28" t="n">
        <v>0</v>
      </c>
      <c r="I139" s="28" t="n">
        <v>0</v>
      </c>
      <c r="J139" s="91" t="n">
        <v>0</v>
      </c>
      <c r="K139" s="28" t="n">
        <v>0</v>
      </c>
      <c r="L139" s="28" t="n">
        <v>40000</v>
      </c>
      <c r="M139" s="28" t="n">
        <v>0</v>
      </c>
      <c r="N139" s="28" t="n">
        <v>0</v>
      </c>
      <c r="O139" s="28" t="n">
        <v>0</v>
      </c>
      <c r="P139" s="28" t="n">
        <v>0</v>
      </c>
      <c r="Q139" s="28" t="n">
        <v>0</v>
      </c>
      <c r="R139" s="28" t="n">
        <v>0</v>
      </c>
      <c r="S139" s="28" t="n">
        <v>0</v>
      </c>
      <c r="T139" s="28" t="n">
        <v>0</v>
      </c>
      <c r="U139" s="91" t="n">
        <v>0</v>
      </c>
      <c r="V139" s="28" t="n">
        <v>0</v>
      </c>
      <c r="W139" s="28" t="n">
        <v>0</v>
      </c>
      <c r="X139" s="28" t="n">
        <v>0</v>
      </c>
      <c r="Y139" s="92" t="n">
        <v>0</v>
      </c>
      <c r="Z139" s="7"/>
      <c r="AA139" s="92" t="n">
        <v>40000</v>
      </c>
      <c r="AB139" s="7"/>
      <c r="AC139" s="29" t="n">
        <v>0</v>
      </c>
      <c r="AD139" s="29" t="n">
        <v>0</v>
      </c>
      <c r="AE139" s="93" t="n">
        <v>0</v>
      </c>
      <c r="AF139" s="29" t="n">
        <v>40000</v>
      </c>
      <c r="AG139" s="94" t="n">
        <v>0</v>
      </c>
      <c r="AH139" s="93" t="n">
        <v>0</v>
      </c>
      <c r="AI139" s="94" t="n">
        <v>0</v>
      </c>
      <c r="AJ139" s="7"/>
      <c r="AK139" s="28" t="n">
        <v>0</v>
      </c>
      <c r="AL139" s="28" t="n">
        <v>40000</v>
      </c>
      <c r="AM139" s="28" t="n">
        <v>0</v>
      </c>
      <c r="AN139" s="91" t="n">
        <v>0</v>
      </c>
      <c r="AO139" s="28"/>
      <c r="AP139" s="69" t="n">
        <v>0</v>
      </c>
      <c r="AQ139" s="40" t="n">
        <v>1</v>
      </c>
      <c r="AR139" s="40" t="n">
        <v>0</v>
      </c>
      <c r="AS139" s="70" t="n">
        <v>0</v>
      </c>
      <c r="AT139" s="7"/>
    </row>
    <row r="140" customFormat="false" ht="12.75" hidden="false" customHeight="false" outlineLevel="0" collapsed="false">
      <c r="A140" s="31" t="s">
        <v>207</v>
      </c>
      <c r="B140" s="2" t="s">
        <v>108</v>
      </c>
      <c r="C140" s="7"/>
      <c r="D140" s="28" t="n">
        <v>10795</v>
      </c>
      <c r="E140" s="29" t="n">
        <v>0</v>
      </c>
      <c r="F140" s="7"/>
      <c r="G140" s="90" t="n">
        <v>0</v>
      </c>
      <c r="H140" s="28" t="n">
        <v>0</v>
      </c>
      <c r="I140" s="28" t="n">
        <v>0</v>
      </c>
      <c r="J140" s="91" t="n">
        <v>0</v>
      </c>
      <c r="K140" s="28" t="n">
        <v>0</v>
      </c>
      <c r="L140" s="28" t="n">
        <v>0</v>
      </c>
      <c r="M140" s="28" t="n">
        <v>0</v>
      </c>
      <c r="N140" s="28" t="n">
        <v>0</v>
      </c>
      <c r="O140" s="28" t="n">
        <v>0</v>
      </c>
      <c r="P140" s="28" t="n">
        <v>0</v>
      </c>
      <c r="Q140" s="28" t="n">
        <v>0</v>
      </c>
      <c r="R140" s="28" t="n">
        <v>0</v>
      </c>
      <c r="S140" s="28" t="n">
        <v>10795</v>
      </c>
      <c r="T140" s="28" t="n">
        <v>0</v>
      </c>
      <c r="U140" s="91" t="n">
        <v>0</v>
      </c>
      <c r="V140" s="28" t="n">
        <v>0</v>
      </c>
      <c r="W140" s="28" t="n">
        <v>0</v>
      </c>
      <c r="X140" s="28" t="n">
        <v>0</v>
      </c>
      <c r="Y140" s="92" t="n">
        <v>0</v>
      </c>
      <c r="Z140" s="7"/>
      <c r="AA140" s="92" t="n">
        <v>10795</v>
      </c>
      <c r="AB140" s="7"/>
      <c r="AC140" s="29" t="n">
        <v>0</v>
      </c>
      <c r="AD140" s="29" t="n">
        <v>0</v>
      </c>
      <c r="AE140" s="93" t="n">
        <v>0</v>
      </c>
      <c r="AF140" s="29" t="n">
        <v>10795</v>
      </c>
      <c r="AG140" s="94" t="n">
        <v>0</v>
      </c>
      <c r="AH140" s="93" t="n">
        <v>0</v>
      </c>
      <c r="AI140" s="94" t="n">
        <v>0</v>
      </c>
      <c r="AJ140" s="7"/>
      <c r="AK140" s="28" t="n">
        <v>0</v>
      </c>
      <c r="AL140" s="28" t="n">
        <v>10795</v>
      </c>
      <c r="AM140" s="28" t="n">
        <v>0</v>
      </c>
      <c r="AN140" s="91" t="n">
        <v>0</v>
      </c>
      <c r="AO140" s="28"/>
      <c r="AP140" s="69" t="n">
        <v>0</v>
      </c>
      <c r="AQ140" s="40" t="n">
        <v>1</v>
      </c>
      <c r="AR140" s="40" t="n">
        <v>0</v>
      </c>
      <c r="AS140" s="70" t="n">
        <v>0</v>
      </c>
      <c r="AT140" s="7"/>
    </row>
    <row r="141" customFormat="false" ht="12.75" hidden="false" customHeight="false" outlineLevel="0" collapsed="false">
      <c r="A141" s="31" t="s">
        <v>208</v>
      </c>
      <c r="B141" s="2" t="s">
        <v>108</v>
      </c>
      <c r="C141" s="7"/>
      <c r="D141" s="28" t="n">
        <v>3975</v>
      </c>
      <c r="E141" s="29" t="n">
        <v>0</v>
      </c>
      <c r="F141" s="7"/>
      <c r="G141" s="90" t="n">
        <v>0</v>
      </c>
      <c r="H141" s="28" t="n">
        <v>0</v>
      </c>
      <c r="I141" s="28" t="n">
        <v>0</v>
      </c>
      <c r="J141" s="91" t="n">
        <v>0</v>
      </c>
      <c r="K141" s="28" t="n">
        <v>0</v>
      </c>
      <c r="L141" s="28" t="n">
        <v>0</v>
      </c>
      <c r="M141" s="28" t="n">
        <v>0</v>
      </c>
      <c r="N141" s="28" t="n">
        <v>0</v>
      </c>
      <c r="O141" s="28" t="n">
        <v>0</v>
      </c>
      <c r="P141" s="28" t="n">
        <v>0</v>
      </c>
      <c r="Q141" s="28" t="n">
        <v>0</v>
      </c>
      <c r="R141" s="28" t="n">
        <v>3975</v>
      </c>
      <c r="S141" s="28" t="n">
        <v>0</v>
      </c>
      <c r="T141" s="28" t="n">
        <v>0</v>
      </c>
      <c r="U141" s="91" t="n">
        <v>0</v>
      </c>
      <c r="V141" s="28" t="n">
        <v>0</v>
      </c>
      <c r="W141" s="28" t="n">
        <v>0</v>
      </c>
      <c r="X141" s="28" t="n">
        <v>0</v>
      </c>
      <c r="Y141" s="92" t="n">
        <v>0</v>
      </c>
      <c r="Z141" s="7"/>
      <c r="AA141" s="92" t="n">
        <v>3975</v>
      </c>
      <c r="AB141" s="7"/>
      <c r="AC141" s="29" t="n">
        <v>0</v>
      </c>
      <c r="AD141" s="29" t="n">
        <v>0</v>
      </c>
      <c r="AE141" s="93" t="n">
        <v>3975</v>
      </c>
      <c r="AF141" s="29" t="n">
        <v>0</v>
      </c>
      <c r="AG141" s="94" t="n">
        <v>0</v>
      </c>
      <c r="AH141" s="93" t="n">
        <v>0</v>
      </c>
      <c r="AI141" s="94" t="n">
        <v>0</v>
      </c>
      <c r="AJ141" s="7"/>
      <c r="AK141" s="28" t="n">
        <v>0</v>
      </c>
      <c r="AL141" s="28" t="n">
        <v>3975</v>
      </c>
      <c r="AM141" s="28" t="n">
        <v>0</v>
      </c>
      <c r="AN141" s="91" t="n">
        <v>0</v>
      </c>
      <c r="AO141" s="28"/>
      <c r="AP141" s="69" t="n">
        <v>0</v>
      </c>
      <c r="AQ141" s="40" t="n">
        <v>1</v>
      </c>
      <c r="AR141" s="40" t="n">
        <v>0</v>
      </c>
      <c r="AS141" s="70" t="n">
        <v>0</v>
      </c>
      <c r="AT141" s="7"/>
    </row>
    <row r="142" customFormat="false" ht="12.75" hidden="false" customHeight="false" outlineLevel="0" collapsed="false">
      <c r="A142" s="31" t="s">
        <v>209</v>
      </c>
      <c r="B142" s="2" t="s">
        <v>108</v>
      </c>
      <c r="C142" s="7"/>
      <c r="D142" s="28" t="n">
        <v>8225</v>
      </c>
      <c r="E142" s="29" t="n">
        <v>0</v>
      </c>
      <c r="F142" s="7"/>
      <c r="G142" s="90" t="n">
        <v>0</v>
      </c>
      <c r="H142" s="28" t="n">
        <v>0</v>
      </c>
      <c r="I142" s="28" t="n">
        <v>0</v>
      </c>
      <c r="J142" s="91" t="n">
        <v>0</v>
      </c>
      <c r="K142" s="28" t="n">
        <v>8225</v>
      </c>
      <c r="L142" s="28" t="n">
        <v>0</v>
      </c>
      <c r="M142" s="28" t="n">
        <v>0</v>
      </c>
      <c r="N142" s="28" t="n">
        <v>0</v>
      </c>
      <c r="O142" s="28" t="n">
        <v>0</v>
      </c>
      <c r="P142" s="28" t="n">
        <v>0</v>
      </c>
      <c r="Q142" s="28" t="n">
        <v>0</v>
      </c>
      <c r="R142" s="28" t="n">
        <v>0</v>
      </c>
      <c r="S142" s="28" t="n">
        <v>0</v>
      </c>
      <c r="T142" s="28" t="n">
        <v>0</v>
      </c>
      <c r="U142" s="91" t="n">
        <v>0</v>
      </c>
      <c r="V142" s="28" t="n">
        <v>0</v>
      </c>
      <c r="W142" s="28" t="n">
        <v>0</v>
      </c>
      <c r="X142" s="28" t="n">
        <v>0</v>
      </c>
      <c r="Y142" s="92" t="n">
        <v>0</v>
      </c>
      <c r="Z142" s="7"/>
      <c r="AA142" s="92" t="n">
        <v>8225</v>
      </c>
      <c r="AB142" s="7"/>
      <c r="AC142" s="29" t="n">
        <v>0</v>
      </c>
      <c r="AD142" s="29" t="n">
        <v>0</v>
      </c>
      <c r="AE142" s="93" t="n">
        <v>0</v>
      </c>
      <c r="AF142" s="29" t="n">
        <v>8225</v>
      </c>
      <c r="AG142" s="94" t="n">
        <v>0</v>
      </c>
      <c r="AH142" s="93" t="n">
        <v>0</v>
      </c>
      <c r="AI142" s="94" t="n">
        <v>0</v>
      </c>
      <c r="AJ142" s="7"/>
      <c r="AK142" s="28" t="n">
        <v>0</v>
      </c>
      <c r="AL142" s="28" t="n">
        <v>8225</v>
      </c>
      <c r="AM142" s="28" t="n">
        <v>0</v>
      </c>
      <c r="AN142" s="91" t="n">
        <v>0</v>
      </c>
      <c r="AO142" s="28"/>
      <c r="AP142" s="69" t="n">
        <v>0</v>
      </c>
      <c r="AQ142" s="40" t="n">
        <v>1</v>
      </c>
      <c r="AR142" s="40" t="n">
        <v>0</v>
      </c>
      <c r="AS142" s="70" t="n">
        <v>0</v>
      </c>
      <c r="AT142" s="7"/>
    </row>
    <row r="143" customFormat="false" ht="12.75" hidden="false" customHeight="false" outlineLevel="0" collapsed="false">
      <c r="A143" s="31" t="s">
        <v>210</v>
      </c>
      <c r="B143" s="2" t="s">
        <v>108</v>
      </c>
      <c r="C143" s="7"/>
      <c r="D143" s="28" t="n">
        <v>3413</v>
      </c>
      <c r="E143" s="29" t="n">
        <v>0</v>
      </c>
      <c r="F143" s="7"/>
      <c r="G143" s="90" t="n">
        <v>0</v>
      </c>
      <c r="H143" s="28" t="n">
        <v>0</v>
      </c>
      <c r="I143" s="28" t="n">
        <v>0</v>
      </c>
      <c r="J143" s="91" t="n">
        <v>0</v>
      </c>
      <c r="K143" s="28" t="n">
        <v>0</v>
      </c>
      <c r="L143" s="28" t="n">
        <v>0</v>
      </c>
      <c r="M143" s="28" t="n">
        <v>0</v>
      </c>
      <c r="N143" s="28" t="n">
        <v>0</v>
      </c>
      <c r="O143" s="28" t="n">
        <v>0</v>
      </c>
      <c r="P143" s="28" t="n">
        <v>0</v>
      </c>
      <c r="Q143" s="28" t="n">
        <v>0</v>
      </c>
      <c r="R143" s="28" t="n">
        <v>3413</v>
      </c>
      <c r="S143" s="28" t="n">
        <v>0</v>
      </c>
      <c r="T143" s="28" t="n">
        <v>0</v>
      </c>
      <c r="U143" s="91" t="n">
        <v>0</v>
      </c>
      <c r="V143" s="28" t="n">
        <v>0</v>
      </c>
      <c r="W143" s="28" t="n">
        <v>0</v>
      </c>
      <c r="X143" s="28" t="n">
        <v>0</v>
      </c>
      <c r="Y143" s="92" t="n">
        <v>0</v>
      </c>
      <c r="Z143" s="7"/>
      <c r="AA143" s="92" t="n">
        <v>3413</v>
      </c>
      <c r="AB143" s="7"/>
      <c r="AC143" s="29" t="n">
        <v>0</v>
      </c>
      <c r="AD143" s="29" t="n">
        <v>0</v>
      </c>
      <c r="AE143" s="93" t="n">
        <v>3413</v>
      </c>
      <c r="AF143" s="29" t="n">
        <v>0</v>
      </c>
      <c r="AG143" s="94" t="n">
        <v>0</v>
      </c>
      <c r="AH143" s="93" t="n">
        <v>0</v>
      </c>
      <c r="AI143" s="94" t="n">
        <v>0</v>
      </c>
      <c r="AJ143" s="7"/>
      <c r="AK143" s="28" t="n">
        <v>0</v>
      </c>
      <c r="AL143" s="28" t="n">
        <v>3413</v>
      </c>
      <c r="AM143" s="28" t="n">
        <v>0</v>
      </c>
      <c r="AN143" s="91" t="n">
        <v>0</v>
      </c>
      <c r="AO143" s="28"/>
      <c r="AP143" s="69" t="n">
        <v>0</v>
      </c>
      <c r="AQ143" s="40" t="n">
        <v>1</v>
      </c>
      <c r="AR143" s="40" t="n">
        <v>0</v>
      </c>
      <c r="AS143" s="70" t="n">
        <v>0</v>
      </c>
      <c r="AT143" s="7"/>
    </row>
    <row r="144" customFormat="false" ht="12.75" hidden="false" customHeight="false" outlineLevel="0" collapsed="false">
      <c r="A144" s="31" t="s">
        <v>211</v>
      </c>
      <c r="B144" s="2" t="s">
        <v>212</v>
      </c>
      <c r="C144" s="7"/>
      <c r="D144" s="28" t="n">
        <v>5115</v>
      </c>
      <c r="E144" s="29" t="n">
        <v>0</v>
      </c>
      <c r="F144" s="7"/>
      <c r="G144" s="90" t="n">
        <v>5115</v>
      </c>
      <c r="H144" s="28" t="n">
        <v>0</v>
      </c>
      <c r="I144" s="28" t="n">
        <v>0</v>
      </c>
      <c r="J144" s="91" t="n">
        <v>0</v>
      </c>
      <c r="K144" s="28" t="n">
        <v>0</v>
      </c>
      <c r="L144" s="28" t="n">
        <v>0</v>
      </c>
      <c r="M144" s="28" t="n">
        <v>0</v>
      </c>
      <c r="N144" s="28" t="n">
        <v>0</v>
      </c>
      <c r="O144" s="28" t="n">
        <v>0</v>
      </c>
      <c r="P144" s="28" t="n">
        <v>0</v>
      </c>
      <c r="Q144" s="28" t="n">
        <v>0</v>
      </c>
      <c r="R144" s="28" t="n">
        <v>0</v>
      </c>
      <c r="S144" s="28" t="n">
        <v>0</v>
      </c>
      <c r="T144" s="28" t="n">
        <v>0</v>
      </c>
      <c r="U144" s="91" t="n">
        <v>0</v>
      </c>
      <c r="V144" s="28" t="n">
        <v>0</v>
      </c>
      <c r="W144" s="28" t="n">
        <v>0</v>
      </c>
      <c r="X144" s="28" t="n">
        <v>0</v>
      </c>
      <c r="Y144" s="92" t="n">
        <v>0</v>
      </c>
      <c r="Z144" s="7"/>
      <c r="AA144" s="92" t="n">
        <v>5115</v>
      </c>
      <c r="AB144" s="7"/>
      <c r="AC144" s="29" t="n">
        <v>0</v>
      </c>
      <c r="AD144" s="29" t="n">
        <v>5115</v>
      </c>
      <c r="AE144" s="93" t="n">
        <v>0</v>
      </c>
      <c r="AF144" s="29" t="n">
        <v>0</v>
      </c>
      <c r="AG144" s="94" t="n">
        <v>0</v>
      </c>
      <c r="AH144" s="93" t="n">
        <v>0</v>
      </c>
      <c r="AI144" s="94" t="n">
        <v>0</v>
      </c>
      <c r="AJ144" s="7"/>
      <c r="AK144" s="28" t="n">
        <v>5115</v>
      </c>
      <c r="AL144" s="28" t="n">
        <v>0</v>
      </c>
      <c r="AM144" s="28" t="n">
        <v>0</v>
      </c>
      <c r="AN144" s="91" t="n">
        <v>0</v>
      </c>
      <c r="AO144" s="28"/>
      <c r="AP144" s="69" t="n">
        <v>1</v>
      </c>
      <c r="AQ144" s="40" t="n">
        <v>0</v>
      </c>
      <c r="AR144" s="40" t="n">
        <v>0</v>
      </c>
      <c r="AS144" s="70" t="n">
        <v>0</v>
      </c>
      <c r="AT144" s="7"/>
    </row>
    <row r="145" customFormat="false" ht="12.75" hidden="false" customHeight="false" outlineLevel="0" collapsed="false">
      <c r="A145" s="31" t="s">
        <v>213</v>
      </c>
      <c r="B145" s="2" t="s">
        <v>33</v>
      </c>
      <c r="C145" s="7"/>
      <c r="D145" s="28" t="n">
        <v>30690</v>
      </c>
      <c r="E145" s="29" t="n">
        <v>4</v>
      </c>
      <c r="F145" s="7"/>
      <c r="G145" s="90" t="n">
        <v>16455</v>
      </c>
      <c r="H145" s="28" t="n">
        <v>0</v>
      </c>
      <c r="I145" s="28" t="n">
        <v>202</v>
      </c>
      <c r="J145" s="91" t="n">
        <v>0</v>
      </c>
      <c r="K145" s="28" t="n">
        <v>0</v>
      </c>
      <c r="L145" s="28" t="n">
        <v>0</v>
      </c>
      <c r="M145" s="28" t="n">
        <v>0</v>
      </c>
      <c r="N145" s="28" t="n">
        <v>0</v>
      </c>
      <c r="O145" s="28" t="n">
        <v>0</v>
      </c>
      <c r="P145" s="28" t="n">
        <v>0</v>
      </c>
      <c r="Q145" s="28" t="n">
        <v>0</v>
      </c>
      <c r="R145" s="28" t="n">
        <v>0</v>
      </c>
      <c r="S145" s="28" t="n">
        <v>0</v>
      </c>
      <c r="T145" s="28" t="n">
        <v>0</v>
      </c>
      <c r="U145" s="91" t="n">
        <v>14029</v>
      </c>
      <c r="V145" s="28" t="n">
        <v>0</v>
      </c>
      <c r="W145" s="28" t="n">
        <v>0</v>
      </c>
      <c r="X145" s="28" t="n">
        <v>0</v>
      </c>
      <c r="Y145" s="92" t="n">
        <v>0</v>
      </c>
      <c r="Z145" s="7"/>
      <c r="AA145" s="92" t="n">
        <v>30686</v>
      </c>
      <c r="AB145" s="7"/>
      <c r="AC145" s="29" t="n">
        <v>202</v>
      </c>
      <c r="AD145" s="29" t="n">
        <v>16455</v>
      </c>
      <c r="AE145" s="93" t="n">
        <v>0</v>
      </c>
      <c r="AF145" s="29" t="n">
        <v>0</v>
      </c>
      <c r="AG145" s="94" t="n">
        <v>14029</v>
      </c>
      <c r="AH145" s="93" t="n">
        <v>0</v>
      </c>
      <c r="AI145" s="94" t="n">
        <v>0</v>
      </c>
      <c r="AJ145" s="7"/>
      <c r="AK145" s="28" t="n">
        <v>16657</v>
      </c>
      <c r="AL145" s="28" t="n">
        <v>14029</v>
      </c>
      <c r="AM145" s="28" t="n">
        <v>0</v>
      </c>
      <c r="AN145" s="91" t="n">
        <v>0</v>
      </c>
      <c r="AO145" s="28"/>
      <c r="AP145" s="69" t="n">
        <v>0.542750081459759</v>
      </c>
      <c r="AQ145" s="40" t="n">
        <v>0.457119582926035</v>
      </c>
      <c r="AR145" s="40" t="n">
        <v>0</v>
      </c>
      <c r="AS145" s="70" t="n">
        <v>0</v>
      </c>
      <c r="AT145" s="7"/>
    </row>
    <row r="146" customFormat="false" ht="12.75" hidden="false" customHeight="false" outlineLevel="0" collapsed="false">
      <c r="A146" s="31" t="s">
        <v>214</v>
      </c>
      <c r="B146" s="2" t="s">
        <v>33</v>
      </c>
      <c r="C146" s="7"/>
      <c r="D146" s="28" t="n">
        <v>50000</v>
      </c>
      <c r="E146" s="29" t="n">
        <v>259</v>
      </c>
      <c r="F146" s="7"/>
      <c r="G146" s="90" t="n">
        <v>26835</v>
      </c>
      <c r="H146" s="28" t="n">
        <v>0</v>
      </c>
      <c r="I146" s="28" t="n">
        <v>339</v>
      </c>
      <c r="J146" s="91" t="n">
        <v>0</v>
      </c>
      <c r="K146" s="28" t="n">
        <v>0</v>
      </c>
      <c r="L146" s="28" t="n">
        <v>0</v>
      </c>
      <c r="M146" s="28" t="n">
        <v>0</v>
      </c>
      <c r="N146" s="28" t="n">
        <v>0</v>
      </c>
      <c r="O146" s="28" t="n">
        <v>0</v>
      </c>
      <c r="P146" s="28" t="n">
        <v>0</v>
      </c>
      <c r="Q146" s="28" t="n">
        <v>0</v>
      </c>
      <c r="R146" s="28" t="n">
        <v>0</v>
      </c>
      <c r="S146" s="28" t="n">
        <v>0</v>
      </c>
      <c r="T146" s="28" t="n">
        <v>0</v>
      </c>
      <c r="U146" s="91" t="n">
        <v>22567</v>
      </c>
      <c r="V146" s="28" t="n">
        <v>0</v>
      </c>
      <c r="W146" s="28" t="n">
        <v>0</v>
      </c>
      <c r="X146" s="28" t="n">
        <v>0</v>
      </c>
      <c r="Y146" s="92" t="n">
        <v>0</v>
      </c>
      <c r="Z146" s="7"/>
      <c r="AA146" s="92" t="n">
        <v>49741</v>
      </c>
      <c r="AB146" s="7"/>
      <c r="AC146" s="29" t="n">
        <v>339</v>
      </c>
      <c r="AD146" s="29" t="n">
        <v>26835</v>
      </c>
      <c r="AE146" s="93" t="n">
        <v>0</v>
      </c>
      <c r="AF146" s="29" t="n">
        <v>0</v>
      </c>
      <c r="AG146" s="94" t="n">
        <v>22567</v>
      </c>
      <c r="AH146" s="93" t="n">
        <v>0</v>
      </c>
      <c r="AI146" s="94" t="n">
        <v>0</v>
      </c>
      <c r="AJ146" s="7"/>
      <c r="AK146" s="28" t="n">
        <v>27174</v>
      </c>
      <c r="AL146" s="28" t="n">
        <v>22567</v>
      </c>
      <c r="AM146" s="28" t="n">
        <v>0</v>
      </c>
      <c r="AN146" s="91" t="n">
        <v>0</v>
      </c>
      <c r="AO146" s="28"/>
      <c r="AP146" s="69" t="n">
        <v>0.54348</v>
      </c>
      <c r="AQ146" s="40" t="n">
        <v>0.45134</v>
      </c>
      <c r="AR146" s="40" t="n">
        <v>0</v>
      </c>
      <c r="AS146" s="70" t="n">
        <v>0</v>
      </c>
      <c r="AT146" s="7"/>
    </row>
    <row r="147" customFormat="false" ht="12.75" hidden="false" customHeight="false" outlineLevel="0" collapsed="false">
      <c r="A147" s="31" t="s">
        <v>215</v>
      </c>
      <c r="B147" s="2" t="s">
        <v>216</v>
      </c>
      <c r="C147" s="7"/>
      <c r="D147" s="28" t="n">
        <v>25575</v>
      </c>
      <c r="E147" s="29" t="n">
        <v>399</v>
      </c>
      <c r="F147" s="7"/>
      <c r="G147" s="90" t="n">
        <v>13726</v>
      </c>
      <c r="H147" s="28" t="n">
        <v>173</v>
      </c>
      <c r="I147" s="28" t="n">
        <v>0</v>
      </c>
      <c r="J147" s="91" t="n">
        <v>0</v>
      </c>
      <c r="K147" s="28" t="n">
        <v>2838</v>
      </c>
      <c r="L147" s="28" t="n">
        <v>0</v>
      </c>
      <c r="M147" s="28" t="n">
        <v>0</v>
      </c>
      <c r="N147" s="28" t="n">
        <v>0</v>
      </c>
      <c r="O147" s="28" t="n">
        <v>1435</v>
      </c>
      <c r="P147" s="28" t="n">
        <v>0</v>
      </c>
      <c r="Q147" s="28" t="n">
        <v>0</v>
      </c>
      <c r="R147" s="28" t="n">
        <v>0</v>
      </c>
      <c r="S147" s="28" t="n">
        <v>0</v>
      </c>
      <c r="T147" s="28" t="n">
        <v>0</v>
      </c>
      <c r="U147" s="91" t="n">
        <v>7004</v>
      </c>
      <c r="V147" s="28" t="n">
        <v>0</v>
      </c>
      <c r="W147" s="28" t="n">
        <v>0</v>
      </c>
      <c r="X147" s="28" t="n">
        <v>0</v>
      </c>
      <c r="Y147" s="92" t="n">
        <v>0</v>
      </c>
      <c r="Z147" s="7"/>
      <c r="AA147" s="92" t="n">
        <v>25176</v>
      </c>
      <c r="AB147" s="7"/>
      <c r="AC147" s="29" t="n">
        <v>173</v>
      </c>
      <c r="AD147" s="29" t="n">
        <v>13726</v>
      </c>
      <c r="AE147" s="93" t="n">
        <v>0</v>
      </c>
      <c r="AF147" s="29" t="n">
        <v>4273</v>
      </c>
      <c r="AG147" s="94" t="n">
        <v>7004</v>
      </c>
      <c r="AH147" s="93" t="n">
        <v>0</v>
      </c>
      <c r="AI147" s="94" t="n">
        <v>0</v>
      </c>
      <c r="AJ147" s="7"/>
      <c r="AK147" s="28" t="n">
        <v>13899</v>
      </c>
      <c r="AL147" s="28" t="n">
        <v>11277</v>
      </c>
      <c r="AM147" s="28" t="n">
        <v>0</v>
      </c>
      <c r="AN147" s="91" t="n">
        <v>0</v>
      </c>
      <c r="AO147" s="28"/>
      <c r="AP147" s="69" t="n">
        <v>0.543460410557185</v>
      </c>
      <c r="AQ147" s="40" t="n">
        <v>0.440938416422287</v>
      </c>
      <c r="AR147" s="40" t="n">
        <v>0</v>
      </c>
      <c r="AS147" s="70" t="n">
        <v>0</v>
      </c>
      <c r="AT147" s="7"/>
    </row>
    <row r="148" customFormat="false" ht="12.75" hidden="false" customHeight="false" outlineLevel="0" collapsed="false">
      <c r="A148" s="31" t="s">
        <v>217</v>
      </c>
      <c r="B148" s="2" t="s">
        <v>218</v>
      </c>
      <c r="C148" s="7"/>
      <c r="D148" s="28" t="n">
        <v>0</v>
      </c>
      <c r="E148" s="29" t="n">
        <v>0</v>
      </c>
      <c r="F148" s="7"/>
      <c r="G148" s="90" t="n">
        <v>0</v>
      </c>
      <c r="H148" s="28" t="n">
        <v>0</v>
      </c>
      <c r="I148" s="28" t="n">
        <v>0</v>
      </c>
      <c r="J148" s="91" t="n">
        <v>0</v>
      </c>
      <c r="K148" s="28" t="n">
        <v>0</v>
      </c>
      <c r="L148" s="28" t="n">
        <v>0</v>
      </c>
      <c r="M148" s="28" t="n">
        <v>0</v>
      </c>
      <c r="N148" s="28" t="n">
        <v>0</v>
      </c>
      <c r="O148" s="28" t="n">
        <v>0</v>
      </c>
      <c r="P148" s="28" t="n">
        <v>0</v>
      </c>
      <c r="Q148" s="28" t="n">
        <v>0</v>
      </c>
      <c r="R148" s="28" t="n">
        <v>0</v>
      </c>
      <c r="S148" s="28" t="n">
        <v>0</v>
      </c>
      <c r="T148" s="28" t="n">
        <v>0</v>
      </c>
      <c r="U148" s="91" t="n">
        <v>0</v>
      </c>
      <c r="V148" s="28" t="n">
        <v>0</v>
      </c>
      <c r="W148" s="28" t="n">
        <v>0</v>
      </c>
      <c r="X148" s="28" t="n">
        <v>0</v>
      </c>
      <c r="Y148" s="92" t="n">
        <v>0</v>
      </c>
      <c r="Z148" s="7"/>
      <c r="AA148" s="92" t="n">
        <v>0</v>
      </c>
      <c r="AB148" s="7"/>
      <c r="AC148" s="29" t="n">
        <v>0</v>
      </c>
      <c r="AD148" s="29" t="n">
        <v>0</v>
      </c>
      <c r="AE148" s="93" t="n">
        <v>0</v>
      </c>
      <c r="AF148" s="29" t="n">
        <v>0</v>
      </c>
      <c r="AG148" s="94" t="n">
        <v>0</v>
      </c>
      <c r="AH148" s="93" t="n">
        <v>0</v>
      </c>
      <c r="AI148" s="94" t="n">
        <v>0</v>
      </c>
      <c r="AJ148" s="7"/>
      <c r="AK148" s="28" t="n">
        <v>0</v>
      </c>
      <c r="AL148" s="28" t="n">
        <v>0</v>
      </c>
      <c r="AM148" s="28" t="n">
        <v>0</v>
      </c>
      <c r="AN148" s="91" t="n">
        <v>0</v>
      </c>
      <c r="AO148" s="28"/>
      <c r="AP148" s="69" t="e">
        <f aca="false"/>
        <v>#DIV/0!</v>
      </c>
      <c r="AQ148" s="40" t="e">
        <f aca="false"/>
        <v>#DIV/0!</v>
      </c>
      <c r="AR148" s="40" t="e">
        <f aca="false"/>
        <v>#DIV/0!</v>
      </c>
      <c r="AS148" s="70" t="e">
        <f aca="false"/>
        <v>#DIV/0!</v>
      </c>
      <c r="AT148" s="7"/>
    </row>
    <row r="149" customFormat="false" ht="12.75" hidden="false" customHeight="false" outlineLevel="0" collapsed="false">
      <c r="A149" s="31" t="s">
        <v>219</v>
      </c>
      <c r="B149" s="2" t="s">
        <v>220</v>
      </c>
      <c r="C149" s="7"/>
      <c r="D149" s="28" t="n">
        <v>409</v>
      </c>
      <c r="E149" s="29" t="n">
        <v>0</v>
      </c>
      <c r="F149" s="7"/>
      <c r="G149" s="90" t="n">
        <v>0</v>
      </c>
      <c r="H149" s="28" t="n">
        <v>0</v>
      </c>
      <c r="I149" s="28" t="n">
        <v>0</v>
      </c>
      <c r="J149" s="91" t="n">
        <v>0</v>
      </c>
      <c r="K149" s="28" t="n">
        <v>0</v>
      </c>
      <c r="L149" s="28" t="n">
        <v>0</v>
      </c>
      <c r="M149" s="28" t="n">
        <v>0</v>
      </c>
      <c r="N149" s="28" t="n">
        <v>0</v>
      </c>
      <c r="O149" s="28" t="n">
        <v>0</v>
      </c>
      <c r="P149" s="28" t="n">
        <v>0</v>
      </c>
      <c r="Q149" s="28" t="n">
        <v>0</v>
      </c>
      <c r="R149" s="28" t="n">
        <v>0</v>
      </c>
      <c r="S149" s="28" t="n">
        <v>0</v>
      </c>
      <c r="T149" s="28" t="n">
        <v>0</v>
      </c>
      <c r="U149" s="91" t="n">
        <v>409</v>
      </c>
      <c r="V149" s="28" t="n">
        <v>0</v>
      </c>
      <c r="W149" s="28" t="n">
        <v>0</v>
      </c>
      <c r="X149" s="28" t="n">
        <v>0</v>
      </c>
      <c r="Y149" s="92" t="n">
        <v>0</v>
      </c>
      <c r="Z149" s="7"/>
      <c r="AA149" s="92" t="n">
        <v>409</v>
      </c>
      <c r="AB149" s="7"/>
      <c r="AC149" s="29" t="n">
        <v>0</v>
      </c>
      <c r="AD149" s="29" t="n">
        <v>0</v>
      </c>
      <c r="AE149" s="93" t="n">
        <v>0</v>
      </c>
      <c r="AF149" s="29" t="n">
        <v>0</v>
      </c>
      <c r="AG149" s="94" t="n">
        <v>409</v>
      </c>
      <c r="AH149" s="93" t="n">
        <v>0</v>
      </c>
      <c r="AI149" s="94" t="n">
        <v>0</v>
      </c>
      <c r="AJ149" s="7"/>
      <c r="AK149" s="28" t="n">
        <v>0</v>
      </c>
      <c r="AL149" s="28" t="n">
        <v>409</v>
      </c>
      <c r="AM149" s="28" t="n">
        <v>0</v>
      </c>
      <c r="AN149" s="91" t="n">
        <v>0</v>
      </c>
      <c r="AO149" s="28"/>
      <c r="AP149" s="69" t="n">
        <v>0</v>
      </c>
      <c r="AQ149" s="40" t="n">
        <v>1</v>
      </c>
      <c r="AR149" s="40" t="n">
        <v>0</v>
      </c>
      <c r="AS149" s="70" t="n">
        <v>0</v>
      </c>
      <c r="AT149" s="7"/>
    </row>
    <row r="150" customFormat="false" ht="12.75" hidden="false" customHeight="false" outlineLevel="0" collapsed="false">
      <c r="A150" s="31" t="s">
        <v>221</v>
      </c>
      <c r="B150" s="2" t="s">
        <v>162</v>
      </c>
      <c r="C150" s="7"/>
      <c r="D150" s="28" t="n">
        <v>153450</v>
      </c>
      <c r="E150" s="29" t="n">
        <v>15607</v>
      </c>
      <c r="F150" s="7"/>
      <c r="G150" s="90" t="n">
        <v>83667</v>
      </c>
      <c r="H150" s="28" t="n">
        <v>0</v>
      </c>
      <c r="I150" s="28" t="n">
        <v>1019</v>
      </c>
      <c r="J150" s="91" t="n">
        <v>0</v>
      </c>
      <c r="K150" s="28" t="n">
        <v>0</v>
      </c>
      <c r="L150" s="28" t="n">
        <v>0</v>
      </c>
      <c r="M150" s="28" t="n">
        <v>0</v>
      </c>
      <c r="N150" s="28" t="n">
        <v>0</v>
      </c>
      <c r="O150" s="28" t="n">
        <v>0</v>
      </c>
      <c r="P150" s="28" t="n">
        <v>0</v>
      </c>
      <c r="Q150" s="28" t="n">
        <v>0</v>
      </c>
      <c r="R150" s="28" t="n">
        <v>0</v>
      </c>
      <c r="S150" s="28" t="n">
        <v>0</v>
      </c>
      <c r="T150" s="28" t="n">
        <v>0</v>
      </c>
      <c r="U150" s="91" t="n">
        <v>53157</v>
      </c>
      <c r="V150" s="28" t="n">
        <v>0</v>
      </c>
      <c r="W150" s="28" t="n">
        <v>0</v>
      </c>
      <c r="X150" s="28" t="n">
        <v>0</v>
      </c>
      <c r="Y150" s="92" t="n">
        <v>0</v>
      </c>
      <c r="Z150" s="7"/>
      <c r="AA150" s="92" t="n">
        <v>137843</v>
      </c>
      <c r="AB150" s="7"/>
      <c r="AC150" s="29" t="n">
        <v>1019</v>
      </c>
      <c r="AD150" s="29" t="n">
        <v>83667</v>
      </c>
      <c r="AE150" s="93" t="n">
        <v>0</v>
      </c>
      <c r="AF150" s="29" t="n">
        <v>0</v>
      </c>
      <c r="AG150" s="94" t="n">
        <v>53157</v>
      </c>
      <c r="AH150" s="93" t="n">
        <v>0</v>
      </c>
      <c r="AI150" s="94" t="n">
        <v>0</v>
      </c>
      <c r="AJ150" s="7"/>
      <c r="AK150" s="28" t="n">
        <v>84686</v>
      </c>
      <c r="AL150" s="28" t="n">
        <v>53157</v>
      </c>
      <c r="AM150" s="28" t="n">
        <v>0</v>
      </c>
      <c r="AN150" s="91" t="n">
        <v>0</v>
      </c>
      <c r="AO150" s="28"/>
      <c r="AP150" s="69" t="n">
        <v>0.55188009123493</v>
      </c>
      <c r="AQ150" s="40" t="n">
        <v>0.346412512218964</v>
      </c>
      <c r="AR150" s="40" t="n">
        <v>0</v>
      </c>
      <c r="AS150" s="70" t="n">
        <v>0</v>
      </c>
      <c r="AT150" s="7"/>
    </row>
    <row r="151" customFormat="false" ht="12.75" hidden="false" customHeight="false" outlineLevel="0" collapsed="false">
      <c r="A151" s="31" t="s">
        <v>222</v>
      </c>
      <c r="B151" s="2" t="s">
        <v>223</v>
      </c>
      <c r="C151" s="7"/>
      <c r="D151" s="28" t="n">
        <v>1490</v>
      </c>
      <c r="E151" s="29" t="n">
        <v>0</v>
      </c>
      <c r="F151" s="7"/>
      <c r="G151" s="90" t="n">
        <v>792</v>
      </c>
      <c r="H151" s="28" t="n">
        <v>0</v>
      </c>
      <c r="I151" s="28" t="n">
        <v>8</v>
      </c>
      <c r="J151" s="91" t="n">
        <v>0</v>
      </c>
      <c r="K151" s="28" t="n">
        <v>0</v>
      </c>
      <c r="L151" s="28" t="n">
        <v>0</v>
      </c>
      <c r="M151" s="28" t="n">
        <v>0</v>
      </c>
      <c r="N151" s="28" t="n">
        <v>0</v>
      </c>
      <c r="O151" s="28" t="n">
        <v>0</v>
      </c>
      <c r="P151" s="28" t="n">
        <v>0</v>
      </c>
      <c r="Q151" s="28" t="n">
        <v>0</v>
      </c>
      <c r="R151" s="28" t="n">
        <v>0</v>
      </c>
      <c r="S151" s="28" t="n">
        <v>0</v>
      </c>
      <c r="T151" s="28" t="n">
        <v>0</v>
      </c>
      <c r="U151" s="91" t="n">
        <v>690</v>
      </c>
      <c r="V151" s="28" t="n">
        <v>0</v>
      </c>
      <c r="W151" s="28" t="n">
        <v>0</v>
      </c>
      <c r="X151" s="28" t="n">
        <v>0</v>
      </c>
      <c r="Y151" s="92" t="n">
        <v>0</v>
      </c>
      <c r="Z151" s="7"/>
      <c r="AA151" s="92" t="n">
        <v>1490</v>
      </c>
      <c r="AB151" s="7"/>
      <c r="AC151" s="29" t="n">
        <v>8</v>
      </c>
      <c r="AD151" s="29" t="n">
        <v>792</v>
      </c>
      <c r="AE151" s="93" t="n">
        <v>0</v>
      </c>
      <c r="AF151" s="29" t="n">
        <v>0</v>
      </c>
      <c r="AG151" s="94" t="n">
        <v>690</v>
      </c>
      <c r="AH151" s="93" t="n">
        <v>0</v>
      </c>
      <c r="AI151" s="94" t="n">
        <v>0</v>
      </c>
      <c r="AJ151" s="7"/>
      <c r="AK151" s="28" t="n">
        <v>800</v>
      </c>
      <c r="AL151" s="28" t="n">
        <v>690</v>
      </c>
      <c r="AM151" s="28" t="n">
        <v>0</v>
      </c>
      <c r="AN151" s="91" t="n">
        <v>0</v>
      </c>
      <c r="AO151" s="28"/>
      <c r="AP151" s="69" t="n">
        <v>0.536912751677852</v>
      </c>
      <c r="AQ151" s="40" t="n">
        <v>0.463087248322148</v>
      </c>
      <c r="AR151" s="40" t="n">
        <v>0</v>
      </c>
      <c r="AS151" s="70" t="n">
        <v>0</v>
      </c>
      <c r="AT151" s="7"/>
    </row>
    <row r="152" customFormat="false" ht="12.75" hidden="false" customHeight="false" outlineLevel="0" collapsed="false">
      <c r="A152" s="31"/>
      <c r="B152" s="36" t="s">
        <v>42</v>
      </c>
      <c r="C152" s="7"/>
      <c r="D152" s="95" t="n">
        <v>872902</v>
      </c>
      <c r="E152" s="95" t="n">
        <v>22270</v>
      </c>
      <c r="F152" s="7"/>
      <c r="G152" s="33" t="n">
        <v>355017</v>
      </c>
      <c r="H152" s="95" t="n">
        <v>343</v>
      </c>
      <c r="I152" s="95" t="n">
        <v>250950</v>
      </c>
      <c r="J152" s="35" t="n">
        <v>0</v>
      </c>
      <c r="K152" s="95" t="n">
        <v>16034</v>
      </c>
      <c r="L152" s="95" t="n">
        <v>53975</v>
      </c>
      <c r="M152" s="95" t="n">
        <v>0</v>
      </c>
      <c r="N152" s="95" t="n">
        <v>0</v>
      </c>
      <c r="O152" s="95" t="n">
        <v>1435</v>
      </c>
      <c r="P152" s="95" t="n">
        <v>0</v>
      </c>
      <c r="Q152" s="95" t="n">
        <v>0</v>
      </c>
      <c r="R152" s="95" t="n">
        <v>7388</v>
      </c>
      <c r="S152" s="95" t="n">
        <v>10795</v>
      </c>
      <c r="T152" s="95" t="n">
        <v>0</v>
      </c>
      <c r="U152" s="35" t="n">
        <v>154695</v>
      </c>
      <c r="V152" s="95" t="n">
        <v>0</v>
      </c>
      <c r="W152" s="95" t="n">
        <v>0</v>
      </c>
      <c r="X152" s="95" t="n">
        <v>0</v>
      </c>
      <c r="Y152" s="96" t="n">
        <v>0</v>
      </c>
      <c r="Z152" s="7"/>
      <c r="AA152" s="96" t="n">
        <v>850632</v>
      </c>
      <c r="AB152" s="7"/>
      <c r="AC152" s="95" t="n">
        <v>251293</v>
      </c>
      <c r="AD152" s="95" t="n">
        <v>355017</v>
      </c>
      <c r="AE152" s="33" t="n">
        <v>7388</v>
      </c>
      <c r="AF152" s="95" t="n">
        <v>82239</v>
      </c>
      <c r="AG152" s="35" t="n">
        <v>154695</v>
      </c>
      <c r="AH152" s="33" t="n">
        <v>0</v>
      </c>
      <c r="AI152" s="35" t="n">
        <v>0</v>
      </c>
      <c r="AJ152" s="7"/>
      <c r="AK152" s="95" t="n">
        <v>606310</v>
      </c>
      <c r="AL152" s="95" t="n">
        <v>244322</v>
      </c>
      <c r="AM152" s="95" t="n">
        <v>0</v>
      </c>
      <c r="AN152" s="35" t="n">
        <v>0</v>
      </c>
      <c r="AO152" s="28"/>
      <c r="AP152" s="69"/>
      <c r="AS152" s="70"/>
      <c r="AT152" s="7"/>
    </row>
    <row r="153" customFormat="false" ht="12.75" hidden="false" customHeight="false" outlineLevel="0" collapsed="false">
      <c r="A153" s="31"/>
      <c r="C153" s="7"/>
      <c r="D153" s="28"/>
      <c r="E153" s="29"/>
      <c r="F153" s="7"/>
      <c r="G153" s="90"/>
      <c r="H153" s="28"/>
      <c r="I153" s="28"/>
      <c r="J153" s="91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91"/>
      <c r="V153" s="28"/>
      <c r="W153" s="28"/>
      <c r="X153" s="28"/>
      <c r="Y153" s="92"/>
      <c r="Z153" s="7"/>
      <c r="AA153" s="92"/>
      <c r="AB153" s="7"/>
      <c r="AC153" s="29"/>
      <c r="AD153" s="29"/>
      <c r="AE153" s="93"/>
      <c r="AF153" s="29"/>
      <c r="AG153" s="94"/>
      <c r="AH153" s="93"/>
      <c r="AI153" s="94"/>
      <c r="AJ153" s="7"/>
      <c r="AK153" s="28"/>
      <c r="AL153" s="28"/>
      <c r="AM153" s="28"/>
      <c r="AN153" s="91"/>
      <c r="AO153" s="28"/>
      <c r="AP153" s="69"/>
      <c r="AS153" s="70"/>
      <c r="AT153" s="7"/>
    </row>
    <row r="154" customFormat="false" ht="12.75" hidden="false" customHeight="false" outlineLevel="0" collapsed="false">
      <c r="A154" s="37" t="s">
        <v>224</v>
      </c>
      <c r="C154" s="7"/>
      <c r="D154" s="28"/>
      <c r="E154" s="29"/>
      <c r="F154" s="7"/>
      <c r="G154" s="90"/>
      <c r="H154" s="28"/>
      <c r="I154" s="28"/>
      <c r="J154" s="91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91"/>
      <c r="V154" s="28"/>
      <c r="W154" s="28"/>
      <c r="X154" s="28"/>
      <c r="Y154" s="92"/>
      <c r="Z154" s="7"/>
      <c r="AA154" s="92"/>
      <c r="AB154" s="7"/>
      <c r="AC154" s="29"/>
      <c r="AD154" s="29"/>
      <c r="AE154" s="93"/>
      <c r="AF154" s="29"/>
      <c r="AG154" s="94"/>
      <c r="AH154" s="93"/>
      <c r="AI154" s="94"/>
      <c r="AJ154" s="7"/>
      <c r="AK154" s="28"/>
      <c r="AL154" s="28"/>
      <c r="AM154" s="28"/>
      <c r="AN154" s="91"/>
      <c r="AO154" s="28"/>
      <c r="AP154" s="69"/>
      <c r="AS154" s="70"/>
      <c r="AT154" s="7"/>
    </row>
    <row r="155" customFormat="false" ht="12.75" hidden="false" customHeight="false" outlineLevel="0" collapsed="false">
      <c r="A155" s="31" t="s">
        <v>225</v>
      </c>
      <c r="B155" s="2" t="s">
        <v>226</v>
      </c>
      <c r="C155" s="7"/>
      <c r="D155" s="28" t="n">
        <v>1789</v>
      </c>
      <c r="E155" s="29" t="n">
        <v>0</v>
      </c>
      <c r="F155" s="7"/>
      <c r="G155" s="90" t="n">
        <v>453</v>
      </c>
      <c r="H155" s="28" t="n">
        <v>1184</v>
      </c>
      <c r="I155" s="28" t="n">
        <v>0</v>
      </c>
      <c r="J155" s="91" t="n">
        <v>0</v>
      </c>
      <c r="K155" s="28" t="n">
        <v>126</v>
      </c>
      <c r="L155" s="28" t="n">
        <v>0</v>
      </c>
      <c r="M155" s="28" t="n">
        <v>0</v>
      </c>
      <c r="N155" s="28" t="n">
        <v>0</v>
      </c>
      <c r="O155" s="28" t="n">
        <v>0</v>
      </c>
      <c r="P155" s="28" t="n">
        <v>0</v>
      </c>
      <c r="Q155" s="28" t="n">
        <v>0</v>
      </c>
      <c r="R155" s="28" t="n">
        <v>3</v>
      </c>
      <c r="S155" s="28" t="n">
        <v>0</v>
      </c>
      <c r="T155" s="28" t="n">
        <v>0</v>
      </c>
      <c r="U155" s="91" t="n">
        <v>23</v>
      </c>
      <c r="V155" s="28" t="n">
        <v>0</v>
      </c>
      <c r="W155" s="28" t="n">
        <v>0</v>
      </c>
      <c r="X155" s="28" t="n">
        <v>0</v>
      </c>
      <c r="Y155" s="92" t="n">
        <v>0</v>
      </c>
      <c r="Z155" s="7"/>
      <c r="AA155" s="92" t="n">
        <v>1789</v>
      </c>
      <c r="AB155" s="7"/>
      <c r="AC155" s="29" t="n">
        <v>1184</v>
      </c>
      <c r="AD155" s="29" t="n">
        <v>453</v>
      </c>
      <c r="AE155" s="93" t="n">
        <v>3</v>
      </c>
      <c r="AF155" s="29" t="n">
        <v>126</v>
      </c>
      <c r="AG155" s="94" t="n">
        <v>23</v>
      </c>
      <c r="AH155" s="93" t="n">
        <v>0</v>
      </c>
      <c r="AI155" s="94" t="n">
        <v>0</v>
      </c>
      <c r="AJ155" s="7"/>
      <c r="AK155" s="28" t="n">
        <v>1637</v>
      </c>
      <c r="AL155" s="28" t="n">
        <v>152</v>
      </c>
      <c r="AM155" s="28" t="n">
        <v>0</v>
      </c>
      <c r="AN155" s="91" t="n">
        <v>0</v>
      </c>
      <c r="AO155" s="28"/>
      <c r="AP155" s="69" t="n">
        <v>0.91503633314701</v>
      </c>
      <c r="AQ155" s="40" t="n">
        <v>0.0849636668529905</v>
      </c>
      <c r="AR155" s="40" t="n">
        <v>0</v>
      </c>
      <c r="AS155" s="70" t="n">
        <v>0</v>
      </c>
      <c r="AT155" s="7"/>
    </row>
    <row r="156" customFormat="false" ht="12.75" hidden="false" customHeight="false" outlineLevel="0" collapsed="false">
      <c r="A156" s="31" t="s">
        <v>227</v>
      </c>
      <c r="B156" s="2" t="s">
        <v>228</v>
      </c>
      <c r="C156" s="7"/>
      <c r="D156" s="28" t="n">
        <v>1833</v>
      </c>
      <c r="E156" s="29" t="n">
        <v>0</v>
      </c>
      <c r="F156" s="7"/>
      <c r="G156" s="90" t="n">
        <v>101</v>
      </c>
      <c r="H156" s="28" t="n">
        <v>1732</v>
      </c>
      <c r="I156" s="28" t="n">
        <v>0</v>
      </c>
      <c r="J156" s="91" t="n">
        <v>0</v>
      </c>
      <c r="K156" s="28" t="n">
        <v>0</v>
      </c>
      <c r="L156" s="28" t="n">
        <v>0</v>
      </c>
      <c r="M156" s="28" t="n">
        <v>0</v>
      </c>
      <c r="N156" s="28" t="n">
        <v>0</v>
      </c>
      <c r="O156" s="28" t="n">
        <v>0</v>
      </c>
      <c r="P156" s="28" t="n">
        <v>0</v>
      </c>
      <c r="Q156" s="28" t="n">
        <v>0</v>
      </c>
      <c r="R156" s="28" t="n">
        <v>0</v>
      </c>
      <c r="S156" s="28" t="n">
        <v>0</v>
      </c>
      <c r="T156" s="28" t="n">
        <v>0</v>
      </c>
      <c r="U156" s="91" t="n">
        <v>0</v>
      </c>
      <c r="V156" s="28" t="n">
        <v>0</v>
      </c>
      <c r="W156" s="28" t="n">
        <v>0</v>
      </c>
      <c r="X156" s="28" t="n">
        <v>0</v>
      </c>
      <c r="Y156" s="92" t="n">
        <v>0</v>
      </c>
      <c r="Z156" s="7"/>
      <c r="AA156" s="92" t="n">
        <v>1833</v>
      </c>
      <c r="AB156" s="7"/>
      <c r="AC156" s="29" t="n">
        <v>1732</v>
      </c>
      <c r="AD156" s="29" t="n">
        <v>101</v>
      </c>
      <c r="AE156" s="93" t="n">
        <v>0</v>
      </c>
      <c r="AF156" s="29" t="n">
        <v>0</v>
      </c>
      <c r="AG156" s="94" t="n">
        <v>0</v>
      </c>
      <c r="AH156" s="93" t="n">
        <v>0</v>
      </c>
      <c r="AI156" s="94" t="n">
        <v>0</v>
      </c>
      <c r="AJ156" s="7"/>
      <c r="AK156" s="28" t="n">
        <v>1833</v>
      </c>
      <c r="AL156" s="28" t="n">
        <v>0</v>
      </c>
      <c r="AM156" s="28" t="n">
        <v>0</v>
      </c>
      <c r="AN156" s="91" t="n">
        <v>0</v>
      </c>
      <c r="AO156" s="28"/>
      <c r="AP156" s="69" t="n">
        <v>1</v>
      </c>
      <c r="AQ156" s="40" t="n">
        <v>0</v>
      </c>
      <c r="AR156" s="40" t="n">
        <v>0</v>
      </c>
      <c r="AS156" s="70" t="n">
        <v>0</v>
      </c>
      <c r="AT156" s="7"/>
    </row>
    <row r="157" customFormat="false" ht="12.75" hidden="false" customHeight="false" outlineLevel="0" collapsed="false">
      <c r="A157" s="31" t="s">
        <v>229</v>
      </c>
      <c r="B157" s="2" t="s">
        <v>230</v>
      </c>
      <c r="C157" s="7"/>
      <c r="D157" s="28" t="n">
        <v>529</v>
      </c>
      <c r="E157" s="29" t="n">
        <v>0</v>
      </c>
      <c r="F157" s="7"/>
      <c r="G157" s="90" t="n">
        <v>257</v>
      </c>
      <c r="H157" s="28" t="n">
        <v>245</v>
      </c>
      <c r="I157" s="28" t="n">
        <v>0</v>
      </c>
      <c r="J157" s="91" t="n">
        <v>0</v>
      </c>
      <c r="K157" s="28" t="n">
        <v>27</v>
      </c>
      <c r="L157" s="28" t="n">
        <v>0</v>
      </c>
      <c r="M157" s="28" t="n">
        <v>0</v>
      </c>
      <c r="N157" s="28" t="n">
        <v>0</v>
      </c>
      <c r="O157" s="28" t="n">
        <v>0</v>
      </c>
      <c r="P157" s="28" t="n">
        <v>0</v>
      </c>
      <c r="Q157" s="28" t="n">
        <v>0</v>
      </c>
      <c r="R157" s="28" t="n">
        <v>0</v>
      </c>
      <c r="S157" s="28" t="n">
        <v>0</v>
      </c>
      <c r="T157" s="28" t="n">
        <v>0</v>
      </c>
      <c r="U157" s="91" t="n">
        <v>0</v>
      </c>
      <c r="V157" s="28" t="n">
        <v>0</v>
      </c>
      <c r="W157" s="28" t="n">
        <v>0</v>
      </c>
      <c r="X157" s="28" t="n">
        <v>0</v>
      </c>
      <c r="Y157" s="92" t="n">
        <v>0</v>
      </c>
      <c r="Z157" s="7"/>
      <c r="AA157" s="92" t="n">
        <v>529</v>
      </c>
      <c r="AB157" s="7"/>
      <c r="AC157" s="29" t="n">
        <v>245</v>
      </c>
      <c r="AD157" s="29" t="n">
        <v>257</v>
      </c>
      <c r="AE157" s="93" t="n">
        <v>0</v>
      </c>
      <c r="AF157" s="29" t="n">
        <v>27</v>
      </c>
      <c r="AG157" s="94" t="n">
        <v>0</v>
      </c>
      <c r="AH157" s="93" t="n">
        <v>0</v>
      </c>
      <c r="AI157" s="94" t="n">
        <v>0</v>
      </c>
      <c r="AJ157" s="7"/>
      <c r="AK157" s="28" t="n">
        <v>502</v>
      </c>
      <c r="AL157" s="28" t="n">
        <v>27</v>
      </c>
      <c r="AM157" s="28" t="n">
        <v>0</v>
      </c>
      <c r="AN157" s="91" t="n">
        <v>0</v>
      </c>
      <c r="AO157" s="28"/>
      <c r="AP157" s="69" t="n">
        <v>0.948960302457467</v>
      </c>
      <c r="AQ157" s="40" t="n">
        <v>0.0510396975425331</v>
      </c>
      <c r="AR157" s="40" t="n">
        <v>0</v>
      </c>
      <c r="AS157" s="70" t="n">
        <v>0</v>
      </c>
      <c r="AT157" s="7"/>
    </row>
    <row r="158" customFormat="false" ht="12.75" hidden="false" customHeight="false" outlineLevel="0" collapsed="false">
      <c r="A158" s="31" t="s">
        <v>231</v>
      </c>
      <c r="B158" s="2" t="s">
        <v>232</v>
      </c>
      <c r="C158" s="7"/>
      <c r="D158" s="28" t="n">
        <v>359</v>
      </c>
      <c r="E158" s="29" t="n">
        <v>0</v>
      </c>
      <c r="F158" s="7"/>
      <c r="G158" s="90" t="n">
        <v>0</v>
      </c>
      <c r="H158" s="28" t="n">
        <v>0</v>
      </c>
      <c r="I158" s="28" t="n">
        <v>0</v>
      </c>
      <c r="J158" s="91" t="n">
        <v>0</v>
      </c>
      <c r="K158" s="28" t="n">
        <v>343</v>
      </c>
      <c r="L158" s="28" t="n">
        <v>0</v>
      </c>
      <c r="M158" s="28" t="n">
        <v>0</v>
      </c>
      <c r="N158" s="28" t="n">
        <v>0</v>
      </c>
      <c r="O158" s="28" t="n">
        <v>0</v>
      </c>
      <c r="P158" s="28" t="n">
        <v>0</v>
      </c>
      <c r="Q158" s="28" t="n">
        <v>0</v>
      </c>
      <c r="R158" s="28" t="n">
        <v>16</v>
      </c>
      <c r="S158" s="28" t="n">
        <v>0</v>
      </c>
      <c r="T158" s="28" t="n">
        <v>0</v>
      </c>
      <c r="U158" s="91" t="n">
        <v>0</v>
      </c>
      <c r="V158" s="28" t="n">
        <v>0</v>
      </c>
      <c r="W158" s="28" t="n">
        <v>0</v>
      </c>
      <c r="X158" s="28" t="n">
        <v>0</v>
      </c>
      <c r="Y158" s="92" t="n">
        <v>0</v>
      </c>
      <c r="Z158" s="7"/>
      <c r="AA158" s="92" t="n">
        <v>359</v>
      </c>
      <c r="AB158" s="7"/>
      <c r="AC158" s="29" t="n">
        <v>0</v>
      </c>
      <c r="AD158" s="29" t="n">
        <v>0</v>
      </c>
      <c r="AE158" s="93" t="n">
        <v>16</v>
      </c>
      <c r="AF158" s="29" t="n">
        <v>343</v>
      </c>
      <c r="AG158" s="94" t="n">
        <v>0</v>
      </c>
      <c r="AH158" s="93" t="n">
        <v>0</v>
      </c>
      <c r="AI158" s="94" t="n">
        <v>0</v>
      </c>
      <c r="AJ158" s="7"/>
      <c r="AK158" s="28" t="n">
        <v>0</v>
      </c>
      <c r="AL158" s="28" t="n">
        <v>359</v>
      </c>
      <c r="AM158" s="28" t="n">
        <v>0</v>
      </c>
      <c r="AN158" s="91" t="n">
        <v>0</v>
      </c>
      <c r="AO158" s="28"/>
      <c r="AP158" s="69" t="n">
        <v>0</v>
      </c>
      <c r="AQ158" s="40" t="n">
        <v>1</v>
      </c>
      <c r="AR158" s="40" t="n">
        <v>0</v>
      </c>
      <c r="AS158" s="70" t="n">
        <v>0</v>
      </c>
      <c r="AT158" s="7"/>
    </row>
    <row r="159" customFormat="false" ht="12.75" hidden="false" customHeight="false" outlineLevel="0" collapsed="false">
      <c r="A159" s="31" t="s">
        <v>233</v>
      </c>
      <c r="B159" s="2" t="s">
        <v>234</v>
      </c>
      <c r="C159" s="7"/>
      <c r="D159" s="28" t="n">
        <v>2291</v>
      </c>
      <c r="E159" s="29" t="n">
        <v>0</v>
      </c>
      <c r="F159" s="7"/>
      <c r="G159" s="90" t="n">
        <v>815</v>
      </c>
      <c r="H159" s="28" t="n">
        <v>1474</v>
      </c>
      <c r="I159" s="28" t="n">
        <v>0</v>
      </c>
      <c r="J159" s="91" t="n">
        <v>0</v>
      </c>
      <c r="K159" s="28" t="n">
        <v>2</v>
      </c>
      <c r="L159" s="28" t="n">
        <v>0</v>
      </c>
      <c r="M159" s="28" t="n">
        <v>0</v>
      </c>
      <c r="N159" s="28" t="n">
        <v>0</v>
      </c>
      <c r="O159" s="28" t="n">
        <v>0</v>
      </c>
      <c r="P159" s="28" t="n">
        <v>0</v>
      </c>
      <c r="Q159" s="28" t="n">
        <v>0</v>
      </c>
      <c r="R159" s="28" t="n">
        <v>0</v>
      </c>
      <c r="S159" s="28" t="n">
        <v>0</v>
      </c>
      <c r="T159" s="28" t="n">
        <v>0</v>
      </c>
      <c r="U159" s="91" t="n">
        <v>0</v>
      </c>
      <c r="V159" s="28" t="n">
        <v>0</v>
      </c>
      <c r="W159" s="28" t="n">
        <v>0</v>
      </c>
      <c r="X159" s="28" t="n">
        <v>0</v>
      </c>
      <c r="Y159" s="92" t="n">
        <v>0</v>
      </c>
      <c r="Z159" s="7"/>
      <c r="AA159" s="92" t="n">
        <v>2291</v>
      </c>
      <c r="AB159" s="7"/>
      <c r="AC159" s="29" t="n">
        <v>1474</v>
      </c>
      <c r="AD159" s="29" t="n">
        <v>815</v>
      </c>
      <c r="AE159" s="93" t="n">
        <v>0</v>
      </c>
      <c r="AF159" s="29" t="n">
        <v>2</v>
      </c>
      <c r="AG159" s="94" t="n">
        <v>0</v>
      </c>
      <c r="AH159" s="93" t="n">
        <v>0</v>
      </c>
      <c r="AI159" s="94" t="n">
        <v>0</v>
      </c>
      <c r="AJ159" s="7"/>
      <c r="AK159" s="28" t="n">
        <v>2289</v>
      </c>
      <c r="AL159" s="28" t="n">
        <v>2</v>
      </c>
      <c r="AM159" s="28" t="n">
        <v>0</v>
      </c>
      <c r="AN159" s="91" t="n">
        <v>0</v>
      </c>
      <c r="AO159" s="28"/>
      <c r="AP159" s="69" t="n">
        <v>0.999127018769097</v>
      </c>
      <c r="AQ159" s="40" t="n">
        <v>0.000872981230903536</v>
      </c>
      <c r="AR159" s="40" t="n">
        <v>0</v>
      </c>
      <c r="AS159" s="70" t="n">
        <v>0</v>
      </c>
      <c r="AT159" s="7"/>
    </row>
    <row r="160" customFormat="false" ht="12.75" hidden="false" customHeight="false" outlineLevel="0" collapsed="false">
      <c r="A160" s="31" t="s">
        <v>235</v>
      </c>
      <c r="B160" s="2" t="s">
        <v>236</v>
      </c>
      <c r="C160" s="7"/>
      <c r="D160" s="28" t="n">
        <v>787</v>
      </c>
      <c r="E160" s="29" t="n">
        <v>0</v>
      </c>
      <c r="F160" s="7"/>
      <c r="G160" s="90" t="n">
        <v>684</v>
      </c>
      <c r="H160" s="28" t="n">
        <v>0</v>
      </c>
      <c r="I160" s="28" t="n">
        <v>0</v>
      </c>
      <c r="J160" s="91" t="n">
        <v>0</v>
      </c>
      <c r="K160" s="28" t="n">
        <v>103</v>
      </c>
      <c r="L160" s="28" t="n">
        <v>0</v>
      </c>
      <c r="M160" s="28" t="n">
        <v>0</v>
      </c>
      <c r="N160" s="28" t="n">
        <v>0</v>
      </c>
      <c r="O160" s="28" t="n">
        <v>0</v>
      </c>
      <c r="P160" s="28" t="n">
        <v>0</v>
      </c>
      <c r="Q160" s="28" t="n">
        <v>0</v>
      </c>
      <c r="R160" s="28" t="n">
        <v>0</v>
      </c>
      <c r="S160" s="28" t="n">
        <v>0</v>
      </c>
      <c r="T160" s="28" t="n">
        <v>0</v>
      </c>
      <c r="U160" s="91" t="n">
        <v>0</v>
      </c>
      <c r="V160" s="28" t="n">
        <v>0</v>
      </c>
      <c r="W160" s="28" t="n">
        <v>0</v>
      </c>
      <c r="X160" s="28" t="n">
        <v>0</v>
      </c>
      <c r="Y160" s="92" t="n">
        <v>0</v>
      </c>
      <c r="Z160" s="7"/>
      <c r="AA160" s="92" t="n">
        <v>787</v>
      </c>
      <c r="AB160" s="7"/>
      <c r="AC160" s="29" t="n">
        <v>0</v>
      </c>
      <c r="AD160" s="29" t="n">
        <v>684</v>
      </c>
      <c r="AE160" s="93" t="n">
        <v>0</v>
      </c>
      <c r="AF160" s="29" t="n">
        <v>103</v>
      </c>
      <c r="AG160" s="94" t="n">
        <v>0</v>
      </c>
      <c r="AH160" s="93" t="n">
        <v>0</v>
      </c>
      <c r="AI160" s="94" t="n">
        <v>0</v>
      </c>
      <c r="AJ160" s="7"/>
      <c r="AK160" s="28" t="n">
        <v>684</v>
      </c>
      <c r="AL160" s="28" t="n">
        <v>103</v>
      </c>
      <c r="AM160" s="28" t="n">
        <v>0</v>
      </c>
      <c r="AN160" s="91" t="n">
        <v>0</v>
      </c>
      <c r="AO160" s="28"/>
      <c r="AP160" s="69" t="n">
        <v>0.869123252858958</v>
      </c>
      <c r="AQ160" s="40" t="n">
        <v>0.130876747141042</v>
      </c>
      <c r="AR160" s="40" t="n">
        <v>0</v>
      </c>
      <c r="AS160" s="70" t="n">
        <v>0</v>
      </c>
      <c r="AT160" s="7"/>
    </row>
    <row r="161" customFormat="false" ht="12.75" hidden="false" customHeight="false" outlineLevel="0" collapsed="false">
      <c r="A161" s="31" t="s">
        <v>237</v>
      </c>
      <c r="B161" s="2" t="s">
        <v>238</v>
      </c>
      <c r="C161" s="7"/>
      <c r="D161" s="28" t="n">
        <v>45</v>
      </c>
      <c r="E161" s="29" t="n">
        <v>0</v>
      </c>
      <c r="F161" s="7"/>
      <c r="G161" s="90" t="n">
        <v>45</v>
      </c>
      <c r="H161" s="28" t="n">
        <v>0</v>
      </c>
      <c r="I161" s="28" t="n">
        <v>0</v>
      </c>
      <c r="J161" s="91" t="n">
        <v>0</v>
      </c>
      <c r="K161" s="28" t="n">
        <v>0</v>
      </c>
      <c r="L161" s="28" t="n">
        <v>0</v>
      </c>
      <c r="M161" s="28" t="n">
        <v>0</v>
      </c>
      <c r="N161" s="28" t="n">
        <v>0</v>
      </c>
      <c r="O161" s="28" t="n">
        <v>0</v>
      </c>
      <c r="P161" s="28" t="n">
        <v>0</v>
      </c>
      <c r="Q161" s="28" t="n">
        <v>0</v>
      </c>
      <c r="R161" s="28" t="n">
        <v>0</v>
      </c>
      <c r="S161" s="28" t="n">
        <v>0</v>
      </c>
      <c r="T161" s="28" t="n">
        <v>0</v>
      </c>
      <c r="U161" s="91" t="n">
        <v>0</v>
      </c>
      <c r="V161" s="28" t="n">
        <v>0</v>
      </c>
      <c r="W161" s="28" t="n">
        <v>0</v>
      </c>
      <c r="X161" s="28" t="n">
        <v>0</v>
      </c>
      <c r="Y161" s="92" t="n">
        <v>0</v>
      </c>
      <c r="Z161" s="7"/>
      <c r="AA161" s="92" t="n">
        <v>45</v>
      </c>
      <c r="AB161" s="7"/>
      <c r="AC161" s="29" t="n">
        <v>0</v>
      </c>
      <c r="AD161" s="29" t="n">
        <v>45</v>
      </c>
      <c r="AE161" s="93" t="n">
        <v>0</v>
      </c>
      <c r="AF161" s="29" t="n">
        <v>0</v>
      </c>
      <c r="AG161" s="94" t="n">
        <v>0</v>
      </c>
      <c r="AH161" s="93" t="n">
        <v>0</v>
      </c>
      <c r="AI161" s="94" t="n">
        <v>0</v>
      </c>
      <c r="AJ161" s="7"/>
      <c r="AK161" s="28" t="n">
        <v>45</v>
      </c>
      <c r="AL161" s="28" t="n">
        <v>0</v>
      </c>
      <c r="AM161" s="28" t="n">
        <v>0</v>
      </c>
      <c r="AN161" s="91" t="n">
        <v>0</v>
      </c>
      <c r="AO161" s="28"/>
      <c r="AP161" s="69" t="n">
        <v>1</v>
      </c>
      <c r="AQ161" s="40" t="n">
        <v>0</v>
      </c>
      <c r="AR161" s="40" t="n">
        <v>0</v>
      </c>
      <c r="AS161" s="70" t="n">
        <v>0</v>
      </c>
      <c r="AT161" s="7"/>
    </row>
    <row r="162" customFormat="false" ht="12.75" hidden="false" customHeight="false" outlineLevel="0" collapsed="false">
      <c r="A162" s="31" t="s">
        <v>239</v>
      </c>
      <c r="B162" s="2" t="s">
        <v>240</v>
      </c>
      <c r="C162" s="7"/>
      <c r="D162" s="28" t="n">
        <v>467</v>
      </c>
      <c r="E162" s="29" t="n">
        <v>0</v>
      </c>
      <c r="F162" s="7"/>
      <c r="G162" s="90" t="n">
        <v>467</v>
      </c>
      <c r="H162" s="28" t="n">
        <v>0</v>
      </c>
      <c r="I162" s="28" t="n">
        <v>0</v>
      </c>
      <c r="J162" s="91" t="n">
        <v>0</v>
      </c>
      <c r="K162" s="28" t="n">
        <v>0</v>
      </c>
      <c r="L162" s="28" t="n">
        <v>0</v>
      </c>
      <c r="M162" s="28" t="n">
        <v>0</v>
      </c>
      <c r="N162" s="28" t="n">
        <v>0</v>
      </c>
      <c r="O162" s="28" t="n">
        <v>0</v>
      </c>
      <c r="P162" s="28" t="n">
        <v>0</v>
      </c>
      <c r="Q162" s="28" t="n">
        <v>0</v>
      </c>
      <c r="R162" s="28" t="n">
        <v>0</v>
      </c>
      <c r="S162" s="28" t="n">
        <v>0</v>
      </c>
      <c r="T162" s="28" t="n">
        <v>0</v>
      </c>
      <c r="U162" s="91" t="n">
        <v>0</v>
      </c>
      <c r="V162" s="28" t="n">
        <v>0</v>
      </c>
      <c r="W162" s="28" t="n">
        <v>0</v>
      </c>
      <c r="X162" s="28" t="n">
        <v>0</v>
      </c>
      <c r="Y162" s="92" t="n">
        <v>0</v>
      </c>
      <c r="Z162" s="7"/>
      <c r="AA162" s="92" t="n">
        <v>467</v>
      </c>
      <c r="AB162" s="7"/>
      <c r="AC162" s="29" t="n">
        <v>0</v>
      </c>
      <c r="AD162" s="29" t="n">
        <v>467</v>
      </c>
      <c r="AE162" s="93" t="n">
        <v>0</v>
      </c>
      <c r="AF162" s="29" t="n">
        <v>0</v>
      </c>
      <c r="AG162" s="94" t="n">
        <v>0</v>
      </c>
      <c r="AH162" s="93" t="n">
        <v>0</v>
      </c>
      <c r="AI162" s="94" t="n">
        <v>0</v>
      </c>
      <c r="AJ162" s="7"/>
      <c r="AK162" s="28" t="n">
        <v>467</v>
      </c>
      <c r="AL162" s="28" t="n">
        <v>0</v>
      </c>
      <c r="AM162" s="28" t="n">
        <v>0</v>
      </c>
      <c r="AN162" s="91" t="n">
        <v>0</v>
      </c>
      <c r="AO162" s="28"/>
      <c r="AP162" s="69" t="n">
        <v>1</v>
      </c>
      <c r="AQ162" s="40" t="n">
        <v>0</v>
      </c>
      <c r="AR162" s="40" t="n">
        <v>0</v>
      </c>
      <c r="AS162" s="70" t="n">
        <v>0</v>
      </c>
      <c r="AT162" s="7"/>
    </row>
    <row r="163" customFormat="false" ht="12.75" hidden="false" customHeight="false" outlineLevel="0" collapsed="false">
      <c r="A163" s="31" t="s">
        <v>241</v>
      </c>
      <c r="B163" s="2" t="s">
        <v>242</v>
      </c>
      <c r="C163" s="7"/>
      <c r="D163" s="28" t="n">
        <v>286</v>
      </c>
      <c r="E163" s="29" t="n">
        <v>0</v>
      </c>
      <c r="F163" s="7"/>
      <c r="G163" s="90" t="n">
        <v>277</v>
      </c>
      <c r="H163" s="28" t="n">
        <v>0</v>
      </c>
      <c r="I163" s="28" t="n">
        <v>0</v>
      </c>
      <c r="J163" s="91" t="n">
        <v>0</v>
      </c>
      <c r="K163" s="28" t="n">
        <v>9</v>
      </c>
      <c r="L163" s="28" t="n">
        <v>0</v>
      </c>
      <c r="M163" s="28" t="n">
        <v>0</v>
      </c>
      <c r="N163" s="28" t="n">
        <v>0</v>
      </c>
      <c r="O163" s="28" t="n">
        <v>0</v>
      </c>
      <c r="P163" s="28" t="n">
        <v>0</v>
      </c>
      <c r="Q163" s="28" t="n">
        <v>0</v>
      </c>
      <c r="R163" s="28" t="n">
        <v>0</v>
      </c>
      <c r="S163" s="28" t="n">
        <v>0</v>
      </c>
      <c r="T163" s="28" t="n">
        <v>0</v>
      </c>
      <c r="U163" s="91" t="n">
        <v>0</v>
      </c>
      <c r="V163" s="28" t="n">
        <v>0</v>
      </c>
      <c r="W163" s="28" t="n">
        <v>0</v>
      </c>
      <c r="X163" s="28" t="n">
        <v>0</v>
      </c>
      <c r="Y163" s="92" t="n">
        <v>0</v>
      </c>
      <c r="Z163" s="7"/>
      <c r="AA163" s="92" t="n">
        <v>286</v>
      </c>
      <c r="AB163" s="7"/>
      <c r="AC163" s="29" t="n">
        <v>0</v>
      </c>
      <c r="AD163" s="29" t="n">
        <v>277</v>
      </c>
      <c r="AE163" s="93" t="n">
        <v>0</v>
      </c>
      <c r="AF163" s="29" t="n">
        <v>9</v>
      </c>
      <c r="AG163" s="94" t="n">
        <v>0</v>
      </c>
      <c r="AH163" s="93" t="n">
        <v>0</v>
      </c>
      <c r="AI163" s="94" t="n">
        <v>0</v>
      </c>
      <c r="AJ163" s="7"/>
      <c r="AK163" s="28" t="n">
        <v>277</v>
      </c>
      <c r="AL163" s="28" t="n">
        <v>9</v>
      </c>
      <c r="AM163" s="28" t="n">
        <v>0</v>
      </c>
      <c r="AN163" s="91" t="n">
        <v>0</v>
      </c>
      <c r="AO163" s="28"/>
      <c r="AP163" s="69" t="n">
        <v>0.968531468531469</v>
      </c>
      <c r="AQ163" s="40" t="n">
        <v>0.0314685314685315</v>
      </c>
      <c r="AR163" s="40" t="n">
        <v>0</v>
      </c>
      <c r="AS163" s="70" t="n">
        <v>0</v>
      </c>
      <c r="AT163" s="7"/>
    </row>
    <row r="164" customFormat="false" ht="12.75" hidden="false" customHeight="false" outlineLevel="0" collapsed="false">
      <c r="A164" s="31" t="s">
        <v>243</v>
      </c>
      <c r="B164" s="2" t="s">
        <v>244</v>
      </c>
      <c r="C164" s="7"/>
      <c r="D164" s="28" t="n">
        <v>831</v>
      </c>
      <c r="E164" s="29" t="n">
        <v>0</v>
      </c>
      <c r="F164" s="7"/>
      <c r="G164" s="90" t="n">
        <v>105</v>
      </c>
      <c r="H164" s="28" t="n">
        <v>516</v>
      </c>
      <c r="I164" s="28" t="n">
        <v>210</v>
      </c>
      <c r="J164" s="91" t="n">
        <v>0</v>
      </c>
      <c r="K164" s="28" t="n">
        <v>0</v>
      </c>
      <c r="L164" s="28" t="n">
        <v>0</v>
      </c>
      <c r="M164" s="28" t="n">
        <v>0</v>
      </c>
      <c r="N164" s="28" t="n">
        <v>0</v>
      </c>
      <c r="O164" s="28" t="n">
        <v>0</v>
      </c>
      <c r="P164" s="28" t="n">
        <v>0</v>
      </c>
      <c r="Q164" s="28" t="n">
        <v>0</v>
      </c>
      <c r="R164" s="28" t="n">
        <v>0</v>
      </c>
      <c r="S164" s="28" t="n">
        <v>0</v>
      </c>
      <c r="T164" s="28" t="n">
        <v>0</v>
      </c>
      <c r="U164" s="91" t="n">
        <v>0</v>
      </c>
      <c r="V164" s="28" t="n">
        <v>0</v>
      </c>
      <c r="W164" s="28" t="n">
        <v>0</v>
      </c>
      <c r="X164" s="28" t="n">
        <v>0</v>
      </c>
      <c r="Y164" s="92" t="n">
        <v>0</v>
      </c>
      <c r="Z164" s="7"/>
      <c r="AA164" s="92" t="n">
        <v>831</v>
      </c>
      <c r="AB164" s="7"/>
      <c r="AC164" s="29" t="n">
        <v>726</v>
      </c>
      <c r="AD164" s="29" t="n">
        <v>105</v>
      </c>
      <c r="AE164" s="93" t="n">
        <v>0</v>
      </c>
      <c r="AF164" s="29" t="n">
        <v>0</v>
      </c>
      <c r="AG164" s="94" t="n">
        <v>0</v>
      </c>
      <c r="AH164" s="93" t="n">
        <v>0</v>
      </c>
      <c r="AI164" s="94" t="n">
        <v>0</v>
      </c>
      <c r="AJ164" s="7"/>
      <c r="AK164" s="28" t="n">
        <v>831</v>
      </c>
      <c r="AL164" s="28" t="n">
        <v>0</v>
      </c>
      <c r="AM164" s="28" t="n">
        <v>0</v>
      </c>
      <c r="AN164" s="91" t="n">
        <v>0</v>
      </c>
      <c r="AO164" s="28"/>
      <c r="AP164" s="69" t="n">
        <v>1</v>
      </c>
      <c r="AQ164" s="40" t="n">
        <v>0</v>
      </c>
      <c r="AR164" s="40" t="n">
        <v>0</v>
      </c>
      <c r="AS164" s="70" t="n">
        <v>0</v>
      </c>
      <c r="AT164" s="7"/>
    </row>
    <row r="165" customFormat="false" ht="12.75" hidden="false" customHeight="false" outlineLevel="0" collapsed="false">
      <c r="A165" s="31" t="s">
        <v>245</v>
      </c>
      <c r="B165" s="2" t="s">
        <v>246</v>
      </c>
      <c r="C165" s="7"/>
      <c r="D165" s="28" t="n">
        <v>1239</v>
      </c>
      <c r="E165" s="29" t="n">
        <v>0</v>
      </c>
      <c r="F165" s="7"/>
      <c r="G165" s="90" t="n">
        <v>1093</v>
      </c>
      <c r="H165" s="28" t="n">
        <v>0</v>
      </c>
      <c r="I165" s="28" t="n">
        <v>0</v>
      </c>
      <c r="J165" s="91" t="n">
        <v>0</v>
      </c>
      <c r="K165" s="28" t="n">
        <v>19</v>
      </c>
      <c r="L165" s="28" t="n">
        <v>0</v>
      </c>
      <c r="M165" s="28" t="n">
        <v>0</v>
      </c>
      <c r="N165" s="28" t="n">
        <v>0</v>
      </c>
      <c r="O165" s="28" t="n">
        <v>0</v>
      </c>
      <c r="P165" s="28" t="n">
        <v>0</v>
      </c>
      <c r="Q165" s="28" t="n">
        <v>0</v>
      </c>
      <c r="R165" s="28" t="n">
        <v>0</v>
      </c>
      <c r="S165" s="28" t="n">
        <v>0</v>
      </c>
      <c r="T165" s="28" t="n">
        <v>0</v>
      </c>
      <c r="U165" s="91" t="n">
        <v>127</v>
      </c>
      <c r="V165" s="28" t="n">
        <v>0</v>
      </c>
      <c r="W165" s="28" t="n">
        <v>0</v>
      </c>
      <c r="X165" s="28" t="n">
        <v>0</v>
      </c>
      <c r="Y165" s="92" t="n">
        <v>0</v>
      </c>
      <c r="Z165" s="7"/>
      <c r="AA165" s="92" t="n">
        <v>1239</v>
      </c>
      <c r="AB165" s="7"/>
      <c r="AC165" s="29" t="n">
        <v>0</v>
      </c>
      <c r="AD165" s="29" t="n">
        <v>1093</v>
      </c>
      <c r="AE165" s="93" t="n">
        <v>0</v>
      </c>
      <c r="AF165" s="29" t="n">
        <v>19</v>
      </c>
      <c r="AG165" s="94" t="n">
        <v>127</v>
      </c>
      <c r="AH165" s="93" t="n">
        <v>0</v>
      </c>
      <c r="AI165" s="94" t="n">
        <v>0</v>
      </c>
      <c r="AJ165" s="7"/>
      <c r="AK165" s="28" t="n">
        <v>1093</v>
      </c>
      <c r="AL165" s="28" t="n">
        <v>146</v>
      </c>
      <c r="AM165" s="28" t="n">
        <v>0</v>
      </c>
      <c r="AN165" s="91" t="n">
        <v>0</v>
      </c>
      <c r="AO165" s="28"/>
      <c r="AP165" s="69" t="n">
        <v>0.882163034705408</v>
      </c>
      <c r="AQ165" s="40" t="n">
        <v>0.117836965294592</v>
      </c>
      <c r="AR165" s="40" t="n">
        <v>0</v>
      </c>
      <c r="AS165" s="70" t="n">
        <v>0</v>
      </c>
      <c r="AT165" s="7"/>
    </row>
    <row r="166" customFormat="false" ht="12.75" hidden="false" customHeight="false" outlineLevel="0" collapsed="false">
      <c r="A166" s="31" t="s">
        <v>247</v>
      </c>
      <c r="B166" s="2" t="s">
        <v>248</v>
      </c>
      <c r="C166" s="7"/>
      <c r="D166" s="28" t="n">
        <v>172</v>
      </c>
      <c r="E166" s="29" t="n">
        <v>0</v>
      </c>
      <c r="F166" s="7"/>
      <c r="G166" s="90" t="n">
        <v>172</v>
      </c>
      <c r="H166" s="28" t="n">
        <v>0</v>
      </c>
      <c r="I166" s="28" t="n">
        <v>0</v>
      </c>
      <c r="J166" s="91" t="n">
        <v>0</v>
      </c>
      <c r="K166" s="28" t="n">
        <v>0</v>
      </c>
      <c r="L166" s="28" t="n">
        <v>0</v>
      </c>
      <c r="M166" s="28" t="n">
        <v>0</v>
      </c>
      <c r="N166" s="28" t="n">
        <v>0</v>
      </c>
      <c r="O166" s="28" t="n">
        <v>0</v>
      </c>
      <c r="P166" s="28" t="n">
        <v>0</v>
      </c>
      <c r="Q166" s="28" t="n">
        <v>0</v>
      </c>
      <c r="R166" s="28" t="n">
        <v>0</v>
      </c>
      <c r="S166" s="28" t="n">
        <v>0</v>
      </c>
      <c r="T166" s="28" t="n">
        <v>0</v>
      </c>
      <c r="U166" s="91" t="n">
        <v>0</v>
      </c>
      <c r="V166" s="28" t="n">
        <v>0</v>
      </c>
      <c r="W166" s="28" t="n">
        <v>0</v>
      </c>
      <c r="X166" s="28" t="n">
        <v>0</v>
      </c>
      <c r="Y166" s="92" t="n">
        <v>0</v>
      </c>
      <c r="Z166" s="7"/>
      <c r="AA166" s="92" t="n">
        <v>172</v>
      </c>
      <c r="AB166" s="7"/>
      <c r="AC166" s="29" t="n">
        <v>0</v>
      </c>
      <c r="AD166" s="29" t="n">
        <v>172</v>
      </c>
      <c r="AE166" s="93" t="n">
        <v>0</v>
      </c>
      <c r="AF166" s="29" t="n">
        <v>0</v>
      </c>
      <c r="AG166" s="94" t="n">
        <v>0</v>
      </c>
      <c r="AH166" s="93" t="n">
        <v>0</v>
      </c>
      <c r="AI166" s="94" t="n">
        <v>0</v>
      </c>
      <c r="AJ166" s="7"/>
      <c r="AK166" s="28" t="n">
        <v>172</v>
      </c>
      <c r="AL166" s="28" t="n">
        <v>0</v>
      </c>
      <c r="AM166" s="28" t="n">
        <v>0</v>
      </c>
      <c r="AN166" s="91" t="n">
        <v>0</v>
      </c>
      <c r="AO166" s="28"/>
      <c r="AP166" s="69" t="n">
        <v>1</v>
      </c>
      <c r="AQ166" s="40" t="n">
        <v>0</v>
      </c>
      <c r="AR166" s="40" t="n">
        <v>0</v>
      </c>
      <c r="AS166" s="70" t="n">
        <v>0</v>
      </c>
      <c r="AT166" s="7"/>
    </row>
    <row r="167" customFormat="false" ht="12.75" hidden="false" customHeight="false" outlineLevel="0" collapsed="false">
      <c r="A167" s="31" t="s">
        <v>249</v>
      </c>
      <c r="B167" s="2" t="s">
        <v>250</v>
      </c>
      <c r="C167" s="7"/>
      <c r="D167" s="28" t="n">
        <v>44</v>
      </c>
      <c r="E167" s="29" t="n">
        <v>0</v>
      </c>
      <c r="F167" s="7"/>
      <c r="G167" s="90" t="n">
        <v>41</v>
      </c>
      <c r="H167" s="28" t="n">
        <v>0</v>
      </c>
      <c r="I167" s="28" t="n">
        <v>0</v>
      </c>
      <c r="J167" s="91" t="n">
        <v>0</v>
      </c>
      <c r="K167" s="28" t="n">
        <v>3</v>
      </c>
      <c r="L167" s="28" t="n">
        <v>0</v>
      </c>
      <c r="M167" s="28" t="n">
        <v>0</v>
      </c>
      <c r="N167" s="28" t="n">
        <v>0</v>
      </c>
      <c r="O167" s="28" t="n">
        <v>0</v>
      </c>
      <c r="P167" s="28" t="n">
        <v>0</v>
      </c>
      <c r="Q167" s="28" t="n">
        <v>0</v>
      </c>
      <c r="R167" s="28" t="n">
        <v>0</v>
      </c>
      <c r="S167" s="28" t="n">
        <v>0</v>
      </c>
      <c r="T167" s="28" t="n">
        <v>0</v>
      </c>
      <c r="U167" s="91" t="n">
        <v>0</v>
      </c>
      <c r="V167" s="28" t="n">
        <v>0</v>
      </c>
      <c r="W167" s="28" t="n">
        <v>0</v>
      </c>
      <c r="X167" s="28" t="n">
        <v>0</v>
      </c>
      <c r="Y167" s="92" t="n">
        <v>0</v>
      </c>
      <c r="Z167" s="7"/>
      <c r="AA167" s="92" t="n">
        <v>44</v>
      </c>
      <c r="AB167" s="7"/>
      <c r="AC167" s="29" t="n">
        <v>0</v>
      </c>
      <c r="AD167" s="29" t="n">
        <v>41</v>
      </c>
      <c r="AE167" s="93" t="n">
        <v>0</v>
      </c>
      <c r="AF167" s="29" t="n">
        <v>3</v>
      </c>
      <c r="AG167" s="94" t="n">
        <v>0</v>
      </c>
      <c r="AH167" s="93" t="n">
        <v>0</v>
      </c>
      <c r="AI167" s="94" t="n">
        <v>0</v>
      </c>
      <c r="AJ167" s="7"/>
      <c r="AK167" s="28" t="n">
        <v>41</v>
      </c>
      <c r="AL167" s="28" t="n">
        <v>3</v>
      </c>
      <c r="AM167" s="28" t="n">
        <v>0</v>
      </c>
      <c r="AN167" s="91" t="n">
        <v>0</v>
      </c>
      <c r="AO167" s="28"/>
      <c r="AP167" s="69" t="n">
        <v>0.931818181818182</v>
      </c>
      <c r="AQ167" s="40" t="n">
        <v>0.0681818181818182</v>
      </c>
      <c r="AR167" s="40" t="n">
        <v>0</v>
      </c>
      <c r="AS167" s="70" t="n">
        <v>0</v>
      </c>
      <c r="AT167" s="7"/>
    </row>
    <row r="168" customFormat="false" ht="12.75" hidden="false" customHeight="false" outlineLevel="0" collapsed="false">
      <c r="A168" s="31" t="s">
        <v>251</v>
      </c>
      <c r="B168" s="2" t="s">
        <v>252</v>
      </c>
      <c r="C168" s="7"/>
      <c r="D168" s="28" t="n">
        <v>524</v>
      </c>
      <c r="E168" s="29" t="n">
        <v>0</v>
      </c>
      <c r="F168" s="7"/>
      <c r="G168" s="90" t="n">
        <v>438</v>
      </c>
      <c r="H168" s="28" t="n">
        <v>0</v>
      </c>
      <c r="I168" s="28" t="n">
        <v>36</v>
      </c>
      <c r="J168" s="91" t="n">
        <v>0</v>
      </c>
      <c r="K168" s="28" t="n">
        <v>0</v>
      </c>
      <c r="L168" s="28" t="n">
        <v>0</v>
      </c>
      <c r="M168" s="28" t="n">
        <v>0</v>
      </c>
      <c r="N168" s="28" t="n">
        <v>0</v>
      </c>
      <c r="O168" s="28" t="n">
        <v>0</v>
      </c>
      <c r="P168" s="28" t="n">
        <v>0</v>
      </c>
      <c r="Q168" s="28" t="n">
        <v>0</v>
      </c>
      <c r="R168" s="28" t="n">
        <v>0</v>
      </c>
      <c r="S168" s="28" t="n">
        <v>0</v>
      </c>
      <c r="T168" s="28" t="n">
        <v>0</v>
      </c>
      <c r="U168" s="91" t="n">
        <v>50</v>
      </c>
      <c r="V168" s="28" t="n">
        <v>0</v>
      </c>
      <c r="W168" s="28" t="n">
        <v>0</v>
      </c>
      <c r="X168" s="28" t="n">
        <v>0</v>
      </c>
      <c r="Y168" s="92" t="n">
        <v>0</v>
      </c>
      <c r="Z168" s="7"/>
      <c r="AA168" s="92" t="n">
        <v>524</v>
      </c>
      <c r="AB168" s="7"/>
      <c r="AC168" s="29" t="n">
        <v>36</v>
      </c>
      <c r="AD168" s="29" t="n">
        <v>438</v>
      </c>
      <c r="AE168" s="93" t="n">
        <v>0</v>
      </c>
      <c r="AF168" s="29" t="n">
        <v>0</v>
      </c>
      <c r="AG168" s="94" t="n">
        <v>50</v>
      </c>
      <c r="AH168" s="93" t="n">
        <v>0</v>
      </c>
      <c r="AI168" s="94" t="n">
        <v>0</v>
      </c>
      <c r="AJ168" s="7"/>
      <c r="AK168" s="28" t="n">
        <v>474</v>
      </c>
      <c r="AL168" s="28" t="n">
        <v>50</v>
      </c>
      <c r="AM168" s="28" t="n">
        <v>0</v>
      </c>
      <c r="AN168" s="91" t="n">
        <v>0</v>
      </c>
      <c r="AO168" s="28"/>
      <c r="AP168" s="69" t="n">
        <v>0.904580152671756</v>
      </c>
      <c r="AQ168" s="40" t="n">
        <v>0.0954198473282443</v>
      </c>
      <c r="AR168" s="40" t="n">
        <v>0</v>
      </c>
      <c r="AS168" s="70" t="n">
        <v>0</v>
      </c>
      <c r="AT168" s="7"/>
    </row>
    <row r="169" customFormat="false" ht="12.75" hidden="false" customHeight="false" outlineLevel="0" collapsed="false">
      <c r="A169" s="31" t="s">
        <v>253</v>
      </c>
      <c r="B169" s="2" t="s">
        <v>254</v>
      </c>
      <c r="C169" s="7"/>
      <c r="D169" s="28" t="n">
        <v>70</v>
      </c>
      <c r="E169" s="29" t="n">
        <v>0</v>
      </c>
      <c r="F169" s="7"/>
      <c r="G169" s="90" t="n">
        <v>70</v>
      </c>
      <c r="H169" s="28" t="n">
        <v>0</v>
      </c>
      <c r="I169" s="28" t="n">
        <v>0</v>
      </c>
      <c r="J169" s="91" t="n">
        <v>0</v>
      </c>
      <c r="K169" s="28" t="n">
        <v>0</v>
      </c>
      <c r="L169" s="28" t="n">
        <v>0</v>
      </c>
      <c r="M169" s="28" t="n">
        <v>0</v>
      </c>
      <c r="N169" s="28" t="n">
        <v>0</v>
      </c>
      <c r="O169" s="28" t="n">
        <v>0</v>
      </c>
      <c r="P169" s="28" t="n">
        <v>0</v>
      </c>
      <c r="Q169" s="28" t="n">
        <v>0</v>
      </c>
      <c r="R169" s="28" t="n">
        <v>0</v>
      </c>
      <c r="S169" s="28" t="n">
        <v>0</v>
      </c>
      <c r="T169" s="28" t="n">
        <v>0</v>
      </c>
      <c r="U169" s="91" t="n">
        <v>0</v>
      </c>
      <c r="V169" s="28" t="n">
        <v>0</v>
      </c>
      <c r="W169" s="28" t="n">
        <v>0</v>
      </c>
      <c r="X169" s="28" t="n">
        <v>0</v>
      </c>
      <c r="Y169" s="92" t="n">
        <v>0</v>
      </c>
      <c r="Z169" s="7"/>
      <c r="AA169" s="92" t="n">
        <v>70</v>
      </c>
      <c r="AB169" s="7"/>
      <c r="AC169" s="29" t="n">
        <v>0</v>
      </c>
      <c r="AD169" s="29" t="n">
        <v>70</v>
      </c>
      <c r="AE169" s="93" t="n">
        <v>0</v>
      </c>
      <c r="AF169" s="29" t="n">
        <v>0</v>
      </c>
      <c r="AG169" s="94" t="n">
        <v>0</v>
      </c>
      <c r="AH169" s="93" t="n">
        <v>0</v>
      </c>
      <c r="AI169" s="94" t="n">
        <v>0</v>
      </c>
      <c r="AJ169" s="7"/>
      <c r="AK169" s="28" t="n">
        <v>70</v>
      </c>
      <c r="AL169" s="28" t="n">
        <v>0</v>
      </c>
      <c r="AM169" s="28" t="n">
        <v>0</v>
      </c>
      <c r="AN169" s="91" t="n">
        <v>0</v>
      </c>
      <c r="AO169" s="28"/>
      <c r="AP169" s="69" t="n">
        <v>1</v>
      </c>
      <c r="AQ169" s="40" t="n">
        <v>0</v>
      </c>
      <c r="AR169" s="40" t="n">
        <v>0</v>
      </c>
      <c r="AS169" s="70" t="n">
        <v>0</v>
      </c>
      <c r="AT169" s="7"/>
    </row>
    <row r="170" customFormat="false" ht="12.75" hidden="false" customHeight="false" outlineLevel="0" collapsed="false">
      <c r="A170" s="31" t="s">
        <v>255</v>
      </c>
      <c r="B170" s="2" t="s">
        <v>256</v>
      </c>
      <c r="C170" s="7"/>
      <c r="D170" s="28" t="n">
        <v>2500</v>
      </c>
      <c r="E170" s="29" t="n">
        <v>0</v>
      </c>
      <c r="F170" s="7"/>
      <c r="G170" s="90" t="n">
        <v>2049</v>
      </c>
      <c r="H170" s="28" t="n">
        <v>13</v>
      </c>
      <c r="I170" s="28" t="n">
        <v>0</v>
      </c>
      <c r="J170" s="91" t="n">
        <v>0</v>
      </c>
      <c r="K170" s="28" t="n">
        <v>256</v>
      </c>
      <c r="L170" s="28" t="n">
        <v>0</v>
      </c>
      <c r="M170" s="28" t="n">
        <v>0</v>
      </c>
      <c r="N170" s="28" t="n">
        <v>0</v>
      </c>
      <c r="O170" s="28" t="n">
        <v>0</v>
      </c>
      <c r="P170" s="28" t="n">
        <v>0</v>
      </c>
      <c r="Q170" s="28" t="n">
        <v>0</v>
      </c>
      <c r="R170" s="28" t="n">
        <v>19</v>
      </c>
      <c r="S170" s="28" t="n">
        <v>69</v>
      </c>
      <c r="T170" s="28" t="n">
        <v>0</v>
      </c>
      <c r="U170" s="91" t="n">
        <v>94</v>
      </c>
      <c r="V170" s="28" t="n">
        <v>0</v>
      </c>
      <c r="W170" s="28" t="n">
        <v>0</v>
      </c>
      <c r="X170" s="28" t="n">
        <v>0</v>
      </c>
      <c r="Y170" s="92" t="n">
        <v>0</v>
      </c>
      <c r="Z170" s="7"/>
      <c r="AA170" s="92" t="n">
        <v>2500</v>
      </c>
      <c r="AB170" s="7"/>
      <c r="AC170" s="29" t="n">
        <v>13</v>
      </c>
      <c r="AD170" s="29" t="n">
        <v>2049</v>
      </c>
      <c r="AE170" s="93" t="n">
        <v>19</v>
      </c>
      <c r="AF170" s="29" t="n">
        <v>325</v>
      </c>
      <c r="AG170" s="94" t="n">
        <v>94</v>
      </c>
      <c r="AH170" s="93" t="n">
        <v>0</v>
      </c>
      <c r="AI170" s="94" t="n">
        <v>0</v>
      </c>
      <c r="AJ170" s="7"/>
      <c r="AK170" s="28" t="n">
        <v>2062</v>
      </c>
      <c r="AL170" s="28" t="n">
        <v>438</v>
      </c>
      <c r="AM170" s="28" t="n">
        <v>0</v>
      </c>
      <c r="AN170" s="91" t="n">
        <v>0</v>
      </c>
      <c r="AO170" s="28"/>
      <c r="AP170" s="69" t="n">
        <v>0.8248</v>
      </c>
      <c r="AQ170" s="40" t="n">
        <v>0.1752</v>
      </c>
      <c r="AR170" s="40" t="n">
        <v>0</v>
      </c>
      <c r="AS170" s="70" t="n">
        <v>0</v>
      </c>
      <c r="AT170" s="7"/>
    </row>
    <row r="171" customFormat="false" ht="12.75" hidden="false" customHeight="false" outlineLevel="0" collapsed="false">
      <c r="A171" s="31" t="s">
        <v>257</v>
      </c>
      <c r="B171" s="2" t="s">
        <v>258</v>
      </c>
      <c r="C171" s="7"/>
      <c r="D171" s="28" t="n">
        <v>217</v>
      </c>
      <c r="E171" s="29" t="n">
        <v>0</v>
      </c>
      <c r="F171" s="7"/>
      <c r="G171" s="90" t="n">
        <v>10</v>
      </c>
      <c r="H171" s="28" t="n">
        <v>188</v>
      </c>
      <c r="I171" s="28" t="n">
        <v>19</v>
      </c>
      <c r="J171" s="91" t="n">
        <v>0</v>
      </c>
      <c r="K171" s="28" t="n">
        <v>0</v>
      </c>
      <c r="L171" s="28" t="n">
        <v>0</v>
      </c>
      <c r="M171" s="28" t="n">
        <v>0</v>
      </c>
      <c r="N171" s="28" t="n">
        <v>0</v>
      </c>
      <c r="O171" s="28" t="n">
        <v>0</v>
      </c>
      <c r="P171" s="28" t="n">
        <v>0</v>
      </c>
      <c r="Q171" s="28" t="n">
        <v>0</v>
      </c>
      <c r="R171" s="28" t="n">
        <v>0</v>
      </c>
      <c r="S171" s="28" t="n">
        <v>0</v>
      </c>
      <c r="T171" s="28" t="n">
        <v>0</v>
      </c>
      <c r="U171" s="91" t="n">
        <v>0</v>
      </c>
      <c r="V171" s="28" t="n">
        <v>0</v>
      </c>
      <c r="W171" s="28" t="n">
        <v>0</v>
      </c>
      <c r="X171" s="28" t="n">
        <v>0</v>
      </c>
      <c r="Y171" s="92" t="n">
        <v>0</v>
      </c>
      <c r="Z171" s="7"/>
      <c r="AA171" s="92" t="n">
        <v>217</v>
      </c>
      <c r="AB171" s="7"/>
      <c r="AC171" s="29" t="n">
        <v>207</v>
      </c>
      <c r="AD171" s="29" t="n">
        <v>10</v>
      </c>
      <c r="AE171" s="93" t="n">
        <v>0</v>
      </c>
      <c r="AF171" s="29" t="n">
        <v>0</v>
      </c>
      <c r="AG171" s="94" t="n">
        <v>0</v>
      </c>
      <c r="AH171" s="93" t="n">
        <v>0</v>
      </c>
      <c r="AI171" s="94" t="n">
        <v>0</v>
      </c>
      <c r="AJ171" s="7"/>
      <c r="AK171" s="28" t="n">
        <v>217</v>
      </c>
      <c r="AL171" s="28" t="n">
        <v>0</v>
      </c>
      <c r="AM171" s="28" t="n">
        <v>0</v>
      </c>
      <c r="AN171" s="91" t="n">
        <v>0</v>
      </c>
      <c r="AO171" s="28"/>
      <c r="AP171" s="69" t="n">
        <v>1</v>
      </c>
      <c r="AQ171" s="40" t="n">
        <v>0</v>
      </c>
      <c r="AR171" s="40" t="n">
        <v>0</v>
      </c>
      <c r="AS171" s="70" t="n">
        <v>0</v>
      </c>
      <c r="AT171" s="7"/>
    </row>
    <row r="172" customFormat="false" ht="12.75" hidden="false" customHeight="false" outlineLevel="0" collapsed="false">
      <c r="A172" s="31" t="s">
        <v>259</v>
      </c>
      <c r="B172" s="2" t="s">
        <v>260</v>
      </c>
      <c r="C172" s="7"/>
      <c r="D172" s="28" t="n">
        <v>2851</v>
      </c>
      <c r="E172" s="29" t="n">
        <v>0</v>
      </c>
      <c r="F172" s="7"/>
      <c r="G172" s="90" t="n">
        <v>811</v>
      </c>
      <c r="H172" s="28" t="n">
        <v>2040</v>
      </c>
      <c r="I172" s="28" t="n">
        <v>0</v>
      </c>
      <c r="J172" s="91" t="n">
        <v>0</v>
      </c>
      <c r="K172" s="28" t="n">
        <v>0</v>
      </c>
      <c r="L172" s="28" t="n">
        <v>0</v>
      </c>
      <c r="M172" s="28" t="n">
        <v>0</v>
      </c>
      <c r="N172" s="28" t="n">
        <v>0</v>
      </c>
      <c r="O172" s="28" t="n">
        <v>0</v>
      </c>
      <c r="P172" s="28" t="n">
        <v>0</v>
      </c>
      <c r="Q172" s="28" t="n">
        <v>0</v>
      </c>
      <c r="R172" s="28" t="n">
        <v>0</v>
      </c>
      <c r="S172" s="28" t="n">
        <v>0</v>
      </c>
      <c r="T172" s="28" t="n">
        <v>0</v>
      </c>
      <c r="U172" s="91" t="n">
        <v>0</v>
      </c>
      <c r="V172" s="28" t="n">
        <v>0</v>
      </c>
      <c r="W172" s="28" t="n">
        <v>0</v>
      </c>
      <c r="X172" s="28" t="n">
        <v>0</v>
      </c>
      <c r="Y172" s="92" t="n">
        <v>0</v>
      </c>
      <c r="Z172" s="7"/>
      <c r="AA172" s="92" t="n">
        <v>2851</v>
      </c>
      <c r="AB172" s="7"/>
      <c r="AC172" s="29" t="n">
        <v>2040</v>
      </c>
      <c r="AD172" s="29" t="n">
        <v>811</v>
      </c>
      <c r="AE172" s="93" t="n">
        <v>0</v>
      </c>
      <c r="AF172" s="29" t="n">
        <v>0</v>
      </c>
      <c r="AG172" s="94" t="n">
        <v>0</v>
      </c>
      <c r="AH172" s="93" t="n">
        <v>0</v>
      </c>
      <c r="AI172" s="94" t="n">
        <v>0</v>
      </c>
      <c r="AJ172" s="7"/>
      <c r="AK172" s="28" t="n">
        <v>2851</v>
      </c>
      <c r="AL172" s="28" t="n">
        <v>0</v>
      </c>
      <c r="AM172" s="28" t="n">
        <v>0</v>
      </c>
      <c r="AN172" s="91" t="n">
        <v>0</v>
      </c>
      <c r="AO172" s="28"/>
      <c r="AP172" s="69" t="n">
        <v>1</v>
      </c>
      <c r="AQ172" s="40" t="n">
        <v>0</v>
      </c>
      <c r="AR172" s="40" t="n">
        <v>0</v>
      </c>
      <c r="AS172" s="70" t="n">
        <v>0</v>
      </c>
      <c r="AT172" s="7"/>
    </row>
    <row r="173" customFormat="false" ht="12.75" hidden="false" customHeight="false" outlineLevel="0" collapsed="false">
      <c r="A173" s="31" t="s">
        <v>261</v>
      </c>
      <c r="B173" s="2" t="s">
        <v>262</v>
      </c>
      <c r="C173" s="7"/>
      <c r="D173" s="28" t="n">
        <v>1323</v>
      </c>
      <c r="E173" s="29" t="n">
        <v>0</v>
      </c>
      <c r="F173" s="7"/>
      <c r="G173" s="90" t="n">
        <v>261</v>
      </c>
      <c r="H173" s="28" t="n">
        <v>851</v>
      </c>
      <c r="I173" s="28" t="n">
        <v>211</v>
      </c>
      <c r="J173" s="91" t="n">
        <v>0</v>
      </c>
      <c r="K173" s="28" t="n">
        <v>0</v>
      </c>
      <c r="L173" s="28" t="n">
        <v>0</v>
      </c>
      <c r="M173" s="28" t="n">
        <v>0</v>
      </c>
      <c r="N173" s="28" t="n">
        <v>0</v>
      </c>
      <c r="O173" s="28" t="n">
        <v>0</v>
      </c>
      <c r="P173" s="28" t="n">
        <v>0</v>
      </c>
      <c r="Q173" s="28" t="n">
        <v>0</v>
      </c>
      <c r="R173" s="28" t="n">
        <v>0</v>
      </c>
      <c r="S173" s="28" t="n">
        <v>0</v>
      </c>
      <c r="T173" s="28" t="n">
        <v>0</v>
      </c>
      <c r="U173" s="91" t="n">
        <v>0</v>
      </c>
      <c r="V173" s="28" t="n">
        <v>0</v>
      </c>
      <c r="W173" s="28" t="n">
        <v>0</v>
      </c>
      <c r="X173" s="28" t="n">
        <v>0</v>
      </c>
      <c r="Y173" s="92" t="n">
        <v>0</v>
      </c>
      <c r="Z173" s="7"/>
      <c r="AA173" s="92" t="n">
        <v>1323</v>
      </c>
      <c r="AB173" s="7"/>
      <c r="AC173" s="29" t="n">
        <v>1062</v>
      </c>
      <c r="AD173" s="29" t="n">
        <v>261</v>
      </c>
      <c r="AE173" s="93" t="n">
        <v>0</v>
      </c>
      <c r="AF173" s="29" t="n">
        <v>0</v>
      </c>
      <c r="AG173" s="94" t="n">
        <v>0</v>
      </c>
      <c r="AH173" s="93" t="n">
        <v>0</v>
      </c>
      <c r="AI173" s="94" t="n">
        <v>0</v>
      </c>
      <c r="AJ173" s="7"/>
      <c r="AK173" s="28" t="n">
        <v>1323</v>
      </c>
      <c r="AL173" s="28" t="n">
        <v>0</v>
      </c>
      <c r="AM173" s="28" t="n">
        <v>0</v>
      </c>
      <c r="AN173" s="91" t="n">
        <v>0</v>
      </c>
      <c r="AO173" s="28"/>
      <c r="AP173" s="69" t="n">
        <v>1</v>
      </c>
      <c r="AQ173" s="40" t="n">
        <v>0</v>
      </c>
      <c r="AR173" s="40" t="n">
        <v>0</v>
      </c>
      <c r="AS173" s="70" t="n">
        <v>0</v>
      </c>
      <c r="AT173" s="7"/>
    </row>
    <row r="174" customFormat="false" ht="12.75" hidden="false" customHeight="false" outlineLevel="0" collapsed="false">
      <c r="A174" s="31" t="s">
        <v>263</v>
      </c>
      <c r="B174" s="2" t="s">
        <v>264</v>
      </c>
      <c r="C174" s="7"/>
      <c r="D174" s="28" t="n">
        <v>223</v>
      </c>
      <c r="E174" s="29" t="n">
        <v>0</v>
      </c>
      <c r="F174" s="7"/>
      <c r="G174" s="90" t="n">
        <v>215</v>
      </c>
      <c r="H174" s="28" t="n">
        <v>0</v>
      </c>
      <c r="I174" s="28" t="n">
        <v>0</v>
      </c>
      <c r="J174" s="91" t="n">
        <v>0</v>
      </c>
      <c r="K174" s="28" t="n">
        <v>8</v>
      </c>
      <c r="L174" s="28" t="n">
        <v>0</v>
      </c>
      <c r="M174" s="28" t="n">
        <v>0</v>
      </c>
      <c r="N174" s="28" t="n">
        <v>0</v>
      </c>
      <c r="O174" s="28" t="n">
        <v>0</v>
      </c>
      <c r="P174" s="28" t="n">
        <v>0</v>
      </c>
      <c r="Q174" s="28" t="n">
        <v>0</v>
      </c>
      <c r="R174" s="28" t="n">
        <v>0</v>
      </c>
      <c r="S174" s="28" t="n">
        <v>0</v>
      </c>
      <c r="T174" s="28" t="n">
        <v>0</v>
      </c>
      <c r="U174" s="91" t="n">
        <v>0</v>
      </c>
      <c r="V174" s="28" t="n">
        <v>0</v>
      </c>
      <c r="W174" s="28" t="n">
        <v>0</v>
      </c>
      <c r="X174" s="28" t="n">
        <v>0</v>
      </c>
      <c r="Y174" s="92" t="n">
        <v>0</v>
      </c>
      <c r="Z174" s="7"/>
      <c r="AA174" s="92" t="n">
        <v>223</v>
      </c>
      <c r="AB174" s="7"/>
      <c r="AC174" s="29" t="n">
        <v>0</v>
      </c>
      <c r="AD174" s="29" t="n">
        <v>215</v>
      </c>
      <c r="AE174" s="93" t="n">
        <v>0</v>
      </c>
      <c r="AF174" s="29" t="n">
        <v>8</v>
      </c>
      <c r="AG174" s="94" t="n">
        <v>0</v>
      </c>
      <c r="AH174" s="93" t="n">
        <v>0</v>
      </c>
      <c r="AI174" s="94" t="n">
        <v>0</v>
      </c>
      <c r="AJ174" s="7"/>
      <c r="AK174" s="28" t="n">
        <v>215</v>
      </c>
      <c r="AL174" s="28" t="n">
        <v>8</v>
      </c>
      <c r="AM174" s="28" t="n">
        <v>0</v>
      </c>
      <c r="AN174" s="91" t="n">
        <v>0</v>
      </c>
      <c r="AO174" s="28"/>
      <c r="AP174" s="69" t="n">
        <v>0.964125560538117</v>
      </c>
      <c r="AQ174" s="40" t="n">
        <v>0.0358744394618834</v>
      </c>
      <c r="AR174" s="40" t="n">
        <v>0</v>
      </c>
      <c r="AS174" s="70" t="n">
        <v>0</v>
      </c>
      <c r="AT174" s="7"/>
    </row>
    <row r="175" customFormat="false" ht="12.75" hidden="false" customHeight="false" outlineLevel="0" collapsed="false">
      <c r="A175" s="31" t="s">
        <v>265</v>
      </c>
      <c r="B175" s="2" t="s">
        <v>212</v>
      </c>
      <c r="C175" s="7"/>
      <c r="D175" s="28" t="n">
        <v>2303</v>
      </c>
      <c r="E175" s="29" t="n">
        <v>0</v>
      </c>
      <c r="F175" s="7"/>
      <c r="G175" s="90" t="n">
        <v>2303</v>
      </c>
      <c r="H175" s="28" t="n">
        <v>0</v>
      </c>
      <c r="I175" s="28" t="n">
        <v>0</v>
      </c>
      <c r="J175" s="91" t="n">
        <v>0</v>
      </c>
      <c r="K175" s="28" t="n">
        <v>0</v>
      </c>
      <c r="L175" s="28" t="n">
        <v>0</v>
      </c>
      <c r="M175" s="28" t="n">
        <v>0</v>
      </c>
      <c r="N175" s="28" t="n">
        <v>0</v>
      </c>
      <c r="O175" s="28" t="n">
        <v>0</v>
      </c>
      <c r="P175" s="28" t="n">
        <v>0</v>
      </c>
      <c r="Q175" s="28" t="n">
        <v>0</v>
      </c>
      <c r="R175" s="28" t="n">
        <v>0</v>
      </c>
      <c r="S175" s="28" t="n">
        <v>0</v>
      </c>
      <c r="T175" s="28" t="n">
        <v>0</v>
      </c>
      <c r="U175" s="91" t="n">
        <v>0</v>
      </c>
      <c r="V175" s="28" t="n">
        <v>0</v>
      </c>
      <c r="W175" s="28" t="n">
        <v>0</v>
      </c>
      <c r="X175" s="28" t="n">
        <v>0</v>
      </c>
      <c r="Y175" s="92" t="n">
        <v>0</v>
      </c>
      <c r="Z175" s="7"/>
      <c r="AA175" s="92" t="n">
        <v>2303</v>
      </c>
      <c r="AB175" s="7"/>
      <c r="AC175" s="29" t="n">
        <v>0</v>
      </c>
      <c r="AD175" s="29" t="n">
        <v>2303</v>
      </c>
      <c r="AE175" s="93" t="n">
        <v>0</v>
      </c>
      <c r="AF175" s="29" t="n">
        <v>0</v>
      </c>
      <c r="AG175" s="94" t="n">
        <v>0</v>
      </c>
      <c r="AH175" s="93" t="n">
        <v>0</v>
      </c>
      <c r="AI175" s="94" t="n">
        <v>0</v>
      </c>
      <c r="AJ175" s="7"/>
      <c r="AK175" s="28" t="n">
        <v>2303</v>
      </c>
      <c r="AL175" s="28" t="n">
        <v>0</v>
      </c>
      <c r="AM175" s="28" t="n">
        <v>0</v>
      </c>
      <c r="AN175" s="91" t="n">
        <v>0</v>
      </c>
      <c r="AO175" s="28"/>
      <c r="AP175" s="69" t="n">
        <v>1</v>
      </c>
      <c r="AQ175" s="40" t="n">
        <v>0</v>
      </c>
      <c r="AR175" s="40" t="n">
        <v>0</v>
      </c>
      <c r="AS175" s="70" t="n">
        <v>0</v>
      </c>
      <c r="AT175" s="7"/>
    </row>
    <row r="176" customFormat="false" ht="12.75" hidden="false" customHeight="false" outlineLevel="0" collapsed="false">
      <c r="A176" s="31" t="s">
        <v>266</v>
      </c>
      <c r="B176" s="2" t="s">
        <v>267</v>
      </c>
      <c r="C176" s="7"/>
      <c r="D176" s="28" t="n">
        <v>64</v>
      </c>
      <c r="E176" s="29" t="n">
        <v>0</v>
      </c>
      <c r="F176" s="7"/>
      <c r="G176" s="90" t="n">
        <v>64</v>
      </c>
      <c r="H176" s="28" t="n">
        <v>0</v>
      </c>
      <c r="I176" s="28" t="n">
        <v>0</v>
      </c>
      <c r="J176" s="91" t="n">
        <v>0</v>
      </c>
      <c r="K176" s="28" t="n">
        <v>0</v>
      </c>
      <c r="L176" s="28" t="n">
        <v>0</v>
      </c>
      <c r="M176" s="28" t="n">
        <v>0</v>
      </c>
      <c r="N176" s="28" t="n">
        <v>0</v>
      </c>
      <c r="O176" s="28" t="n">
        <v>0</v>
      </c>
      <c r="P176" s="28" t="n">
        <v>0</v>
      </c>
      <c r="Q176" s="28" t="n">
        <v>0</v>
      </c>
      <c r="R176" s="28" t="n">
        <v>0</v>
      </c>
      <c r="S176" s="28" t="n">
        <v>0</v>
      </c>
      <c r="T176" s="28" t="n">
        <v>0</v>
      </c>
      <c r="U176" s="91" t="n">
        <v>0</v>
      </c>
      <c r="V176" s="28" t="n">
        <v>0</v>
      </c>
      <c r="W176" s="28" t="n">
        <v>0</v>
      </c>
      <c r="X176" s="28" t="n">
        <v>0</v>
      </c>
      <c r="Y176" s="92" t="n">
        <v>0</v>
      </c>
      <c r="Z176" s="7"/>
      <c r="AA176" s="92" t="n">
        <v>64</v>
      </c>
      <c r="AB176" s="7"/>
      <c r="AC176" s="29" t="n">
        <v>0</v>
      </c>
      <c r="AD176" s="29" t="n">
        <v>64</v>
      </c>
      <c r="AE176" s="93" t="n">
        <v>0</v>
      </c>
      <c r="AF176" s="29" t="n">
        <v>0</v>
      </c>
      <c r="AG176" s="94" t="n">
        <v>0</v>
      </c>
      <c r="AH176" s="93" t="n">
        <v>0</v>
      </c>
      <c r="AI176" s="94" t="n">
        <v>0</v>
      </c>
      <c r="AJ176" s="7"/>
      <c r="AK176" s="28" t="n">
        <v>64</v>
      </c>
      <c r="AL176" s="28" t="n">
        <v>0</v>
      </c>
      <c r="AM176" s="28" t="n">
        <v>0</v>
      </c>
      <c r="AN176" s="91" t="n">
        <v>0</v>
      </c>
      <c r="AO176" s="28"/>
      <c r="AP176" s="69" t="n">
        <v>1</v>
      </c>
      <c r="AQ176" s="40" t="n">
        <v>0</v>
      </c>
      <c r="AR176" s="40" t="n">
        <v>0</v>
      </c>
      <c r="AS176" s="70" t="n">
        <v>0</v>
      </c>
      <c r="AT176" s="7"/>
    </row>
    <row r="177" customFormat="false" ht="12.75" hidden="false" customHeight="false" outlineLevel="0" collapsed="false">
      <c r="A177" s="31" t="s">
        <v>268</v>
      </c>
      <c r="B177" s="2" t="s">
        <v>269</v>
      </c>
      <c r="C177" s="7"/>
      <c r="D177" s="28" t="n">
        <v>4413</v>
      </c>
      <c r="E177" s="29" t="n">
        <v>0</v>
      </c>
      <c r="F177" s="7"/>
      <c r="G177" s="90" t="n">
        <v>0</v>
      </c>
      <c r="H177" s="28" t="n">
        <v>4402</v>
      </c>
      <c r="I177" s="28" t="n">
        <v>11</v>
      </c>
      <c r="J177" s="91" t="n">
        <v>0</v>
      </c>
      <c r="K177" s="28" t="n">
        <v>0</v>
      </c>
      <c r="L177" s="28" t="n">
        <v>0</v>
      </c>
      <c r="M177" s="28" t="n">
        <v>0</v>
      </c>
      <c r="N177" s="28" t="n">
        <v>0</v>
      </c>
      <c r="O177" s="28" t="n">
        <v>0</v>
      </c>
      <c r="P177" s="28" t="n">
        <v>0</v>
      </c>
      <c r="Q177" s="28" t="n">
        <v>0</v>
      </c>
      <c r="R177" s="28" t="n">
        <v>0</v>
      </c>
      <c r="S177" s="28" t="n">
        <v>0</v>
      </c>
      <c r="T177" s="28" t="n">
        <v>0</v>
      </c>
      <c r="U177" s="91" t="n">
        <v>0</v>
      </c>
      <c r="V177" s="28" t="n">
        <v>0</v>
      </c>
      <c r="W177" s="28" t="n">
        <v>0</v>
      </c>
      <c r="X177" s="28" t="n">
        <v>0</v>
      </c>
      <c r="Y177" s="92" t="n">
        <v>0</v>
      </c>
      <c r="Z177" s="7"/>
      <c r="AA177" s="92" t="n">
        <v>4413</v>
      </c>
      <c r="AB177" s="7"/>
      <c r="AC177" s="29" t="n">
        <v>4413</v>
      </c>
      <c r="AD177" s="29" t="n">
        <v>0</v>
      </c>
      <c r="AE177" s="93" t="n">
        <v>0</v>
      </c>
      <c r="AF177" s="29" t="n">
        <v>0</v>
      </c>
      <c r="AG177" s="94" t="n">
        <v>0</v>
      </c>
      <c r="AH177" s="93" t="n">
        <v>0</v>
      </c>
      <c r="AI177" s="94" t="n">
        <v>0</v>
      </c>
      <c r="AJ177" s="7"/>
      <c r="AK177" s="28" t="n">
        <v>4413</v>
      </c>
      <c r="AL177" s="28" t="n">
        <v>0</v>
      </c>
      <c r="AM177" s="28" t="n">
        <v>0</v>
      </c>
      <c r="AN177" s="91" t="n">
        <v>0</v>
      </c>
      <c r="AO177" s="28"/>
      <c r="AP177" s="69" t="n">
        <v>1</v>
      </c>
      <c r="AQ177" s="40" t="n">
        <v>0</v>
      </c>
      <c r="AR177" s="40" t="n">
        <v>0</v>
      </c>
      <c r="AS177" s="70" t="n">
        <v>0</v>
      </c>
      <c r="AT177" s="7"/>
    </row>
    <row r="178" customFormat="false" ht="12.75" hidden="false" customHeight="false" outlineLevel="0" collapsed="false">
      <c r="A178" s="31" t="s">
        <v>270</v>
      </c>
      <c r="B178" s="2" t="s">
        <v>271</v>
      </c>
      <c r="C178" s="7"/>
      <c r="D178" s="28" t="n">
        <v>267</v>
      </c>
      <c r="E178" s="29" t="n">
        <v>0</v>
      </c>
      <c r="F178" s="7"/>
      <c r="G178" s="90" t="n">
        <v>267</v>
      </c>
      <c r="H178" s="28" t="n">
        <v>0</v>
      </c>
      <c r="I178" s="28" t="n">
        <v>0</v>
      </c>
      <c r="J178" s="91" t="n">
        <v>0</v>
      </c>
      <c r="K178" s="28" t="n">
        <v>0</v>
      </c>
      <c r="L178" s="28" t="n">
        <v>0</v>
      </c>
      <c r="M178" s="28" t="n">
        <v>0</v>
      </c>
      <c r="N178" s="28" t="n">
        <v>0</v>
      </c>
      <c r="O178" s="28" t="n">
        <v>0</v>
      </c>
      <c r="P178" s="28" t="n">
        <v>0</v>
      </c>
      <c r="Q178" s="28" t="n">
        <v>0</v>
      </c>
      <c r="R178" s="28" t="n">
        <v>0</v>
      </c>
      <c r="S178" s="28" t="n">
        <v>0</v>
      </c>
      <c r="T178" s="28" t="n">
        <v>0</v>
      </c>
      <c r="U178" s="91" t="n">
        <v>0</v>
      </c>
      <c r="V178" s="28" t="n">
        <v>0</v>
      </c>
      <c r="W178" s="28" t="n">
        <v>0</v>
      </c>
      <c r="X178" s="28" t="n">
        <v>0</v>
      </c>
      <c r="Y178" s="92" t="n">
        <v>0</v>
      </c>
      <c r="Z178" s="7"/>
      <c r="AA178" s="92" t="n">
        <v>267</v>
      </c>
      <c r="AB178" s="7"/>
      <c r="AC178" s="29" t="n">
        <v>0</v>
      </c>
      <c r="AD178" s="29" t="n">
        <v>267</v>
      </c>
      <c r="AE178" s="93" t="n">
        <v>0</v>
      </c>
      <c r="AF178" s="29" t="n">
        <v>0</v>
      </c>
      <c r="AG178" s="94" t="n">
        <v>0</v>
      </c>
      <c r="AH178" s="93" t="n">
        <v>0</v>
      </c>
      <c r="AI178" s="94" t="n">
        <v>0</v>
      </c>
      <c r="AJ178" s="7"/>
      <c r="AK178" s="28" t="n">
        <v>267</v>
      </c>
      <c r="AL178" s="28" t="n">
        <v>0</v>
      </c>
      <c r="AM178" s="28" t="n">
        <v>0</v>
      </c>
      <c r="AN178" s="91" t="n">
        <v>0</v>
      </c>
      <c r="AO178" s="28"/>
      <c r="AP178" s="69" t="n">
        <v>1</v>
      </c>
      <c r="AQ178" s="40" t="n">
        <v>0</v>
      </c>
      <c r="AR178" s="40" t="n">
        <v>0</v>
      </c>
      <c r="AS178" s="70" t="n">
        <v>0</v>
      </c>
      <c r="AT178" s="7"/>
    </row>
    <row r="179" customFormat="false" ht="12.75" hidden="false" customHeight="false" outlineLevel="0" collapsed="false">
      <c r="A179" s="31" t="s">
        <v>272</v>
      </c>
      <c r="B179" s="2" t="s">
        <v>273</v>
      </c>
      <c r="C179" s="7"/>
      <c r="D179" s="28" t="n">
        <v>114</v>
      </c>
      <c r="E179" s="29" t="n">
        <v>0</v>
      </c>
      <c r="F179" s="7"/>
      <c r="G179" s="90" t="n">
        <v>101</v>
      </c>
      <c r="H179" s="28" t="n">
        <v>0</v>
      </c>
      <c r="I179" s="28" t="n">
        <v>0</v>
      </c>
      <c r="J179" s="91" t="n">
        <v>0</v>
      </c>
      <c r="K179" s="28" t="n">
        <v>13</v>
      </c>
      <c r="L179" s="28" t="n">
        <v>0</v>
      </c>
      <c r="M179" s="28" t="n">
        <v>0</v>
      </c>
      <c r="N179" s="28" t="n">
        <v>0</v>
      </c>
      <c r="O179" s="28" t="n">
        <v>0</v>
      </c>
      <c r="P179" s="28" t="n">
        <v>0</v>
      </c>
      <c r="Q179" s="28" t="n">
        <v>0</v>
      </c>
      <c r="R179" s="28" t="n">
        <v>0</v>
      </c>
      <c r="S179" s="28" t="n">
        <v>0</v>
      </c>
      <c r="T179" s="28" t="n">
        <v>0</v>
      </c>
      <c r="U179" s="91" t="n">
        <v>0</v>
      </c>
      <c r="V179" s="28" t="n">
        <v>0</v>
      </c>
      <c r="W179" s="28" t="n">
        <v>0</v>
      </c>
      <c r="X179" s="28" t="n">
        <v>0</v>
      </c>
      <c r="Y179" s="92" t="n">
        <v>0</v>
      </c>
      <c r="Z179" s="7"/>
      <c r="AA179" s="92" t="n">
        <v>114</v>
      </c>
      <c r="AB179" s="7"/>
      <c r="AC179" s="29" t="n">
        <v>0</v>
      </c>
      <c r="AD179" s="29" t="n">
        <v>101</v>
      </c>
      <c r="AE179" s="93" t="n">
        <v>0</v>
      </c>
      <c r="AF179" s="29" t="n">
        <v>13</v>
      </c>
      <c r="AG179" s="94" t="n">
        <v>0</v>
      </c>
      <c r="AH179" s="93" t="n">
        <v>0</v>
      </c>
      <c r="AI179" s="94" t="n">
        <v>0</v>
      </c>
      <c r="AJ179" s="7"/>
      <c r="AK179" s="28" t="n">
        <v>101</v>
      </c>
      <c r="AL179" s="28" t="n">
        <v>13</v>
      </c>
      <c r="AM179" s="28" t="n">
        <v>0</v>
      </c>
      <c r="AN179" s="91" t="n">
        <v>0</v>
      </c>
      <c r="AO179" s="28"/>
      <c r="AP179" s="69" t="n">
        <v>0.885964912280702</v>
      </c>
      <c r="AQ179" s="40" t="n">
        <v>0.114035087719298</v>
      </c>
      <c r="AR179" s="40" t="n">
        <v>0</v>
      </c>
      <c r="AS179" s="70" t="n">
        <v>0</v>
      </c>
      <c r="AT179" s="7"/>
    </row>
    <row r="180" customFormat="false" ht="12.75" hidden="false" customHeight="false" outlineLevel="0" collapsed="false">
      <c r="A180" s="31" t="s">
        <v>274</v>
      </c>
      <c r="B180" s="2" t="s">
        <v>275</v>
      </c>
      <c r="C180" s="7"/>
      <c r="D180" s="28" t="n">
        <v>410</v>
      </c>
      <c r="E180" s="29" t="n">
        <v>0</v>
      </c>
      <c r="F180" s="7"/>
      <c r="G180" s="90" t="n">
        <v>410</v>
      </c>
      <c r="H180" s="28" t="n">
        <v>0</v>
      </c>
      <c r="I180" s="28" t="n">
        <v>0</v>
      </c>
      <c r="J180" s="91" t="n">
        <v>0</v>
      </c>
      <c r="K180" s="28" t="n">
        <v>0</v>
      </c>
      <c r="L180" s="28" t="n">
        <v>0</v>
      </c>
      <c r="M180" s="28" t="n">
        <v>0</v>
      </c>
      <c r="N180" s="28" t="n">
        <v>0</v>
      </c>
      <c r="O180" s="28" t="n">
        <v>0</v>
      </c>
      <c r="P180" s="28" t="n">
        <v>0</v>
      </c>
      <c r="Q180" s="28" t="n">
        <v>0</v>
      </c>
      <c r="R180" s="28" t="n">
        <v>0</v>
      </c>
      <c r="S180" s="28" t="n">
        <v>0</v>
      </c>
      <c r="T180" s="28" t="n">
        <v>0</v>
      </c>
      <c r="U180" s="91" t="n">
        <v>0</v>
      </c>
      <c r="V180" s="28" t="n">
        <v>0</v>
      </c>
      <c r="W180" s="28" t="n">
        <v>0</v>
      </c>
      <c r="X180" s="28" t="n">
        <v>0</v>
      </c>
      <c r="Y180" s="92" t="n">
        <v>0</v>
      </c>
      <c r="Z180" s="7"/>
      <c r="AA180" s="92" t="n">
        <v>410</v>
      </c>
      <c r="AB180" s="7"/>
      <c r="AC180" s="29" t="n">
        <v>0</v>
      </c>
      <c r="AD180" s="29" t="n">
        <v>410</v>
      </c>
      <c r="AE180" s="93" t="n">
        <v>0</v>
      </c>
      <c r="AF180" s="29" t="n">
        <v>0</v>
      </c>
      <c r="AG180" s="94" t="n">
        <v>0</v>
      </c>
      <c r="AH180" s="93" t="n">
        <v>0</v>
      </c>
      <c r="AI180" s="94" t="n">
        <v>0</v>
      </c>
      <c r="AJ180" s="7"/>
      <c r="AK180" s="28" t="n">
        <v>410</v>
      </c>
      <c r="AL180" s="28" t="n">
        <v>0</v>
      </c>
      <c r="AM180" s="28" t="n">
        <v>0</v>
      </c>
      <c r="AN180" s="91" t="n">
        <v>0</v>
      </c>
      <c r="AO180" s="28"/>
      <c r="AP180" s="69" t="n">
        <v>1</v>
      </c>
      <c r="AQ180" s="40" t="n">
        <v>0</v>
      </c>
      <c r="AR180" s="40" t="n">
        <v>0</v>
      </c>
      <c r="AS180" s="70" t="n">
        <v>0</v>
      </c>
      <c r="AT180" s="7"/>
    </row>
    <row r="181" customFormat="false" ht="12.75" hidden="false" customHeight="false" outlineLevel="0" collapsed="false">
      <c r="A181" s="31"/>
      <c r="B181" s="36" t="s">
        <v>276</v>
      </c>
      <c r="C181" s="7"/>
      <c r="D181" s="95" t="n">
        <v>25951</v>
      </c>
      <c r="E181" s="95" t="n">
        <v>0</v>
      </c>
      <c r="F181" s="7"/>
      <c r="G181" s="33" t="n">
        <v>11509</v>
      </c>
      <c r="H181" s="95" t="n">
        <v>12645</v>
      </c>
      <c r="I181" s="95" t="n">
        <v>487</v>
      </c>
      <c r="J181" s="35" t="n">
        <v>0</v>
      </c>
      <c r="K181" s="95" t="n">
        <v>909</v>
      </c>
      <c r="L181" s="95" t="n">
        <v>0</v>
      </c>
      <c r="M181" s="95" t="n">
        <v>0</v>
      </c>
      <c r="N181" s="95" t="n">
        <v>0</v>
      </c>
      <c r="O181" s="95" t="n">
        <v>0</v>
      </c>
      <c r="P181" s="95" t="n">
        <v>0</v>
      </c>
      <c r="Q181" s="95" t="n">
        <v>0</v>
      </c>
      <c r="R181" s="95" t="n">
        <v>38</v>
      </c>
      <c r="S181" s="95" t="n">
        <v>69</v>
      </c>
      <c r="T181" s="95" t="n">
        <v>0</v>
      </c>
      <c r="U181" s="35" t="n">
        <v>294</v>
      </c>
      <c r="V181" s="95" t="n">
        <v>0</v>
      </c>
      <c r="W181" s="95" t="n">
        <v>0</v>
      </c>
      <c r="X181" s="95" t="n">
        <v>0</v>
      </c>
      <c r="Y181" s="96" t="n">
        <v>0</v>
      </c>
      <c r="Z181" s="7"/>
      <c r="AA181" s="96" t="n">
        <v>25951</v>
      </c>
      <c r="AB181" s="7"/>
      <c r="AC181" s="95" t="n">
        <v>13132</v>
      </c>
      <c r="AD181" s="95" t="n">
        <v>11509</v>
      </c>
      <c r="AE181" s="33" t="n">
        <v>38</v>
      </c>
      <c r="AF181" s="95" t="n">
        <v>978</v>
      </c>
      <c r="AG181" s="35" t="n">
        <v>294</v>
      </c>
      <c r="AH181" s="33" t="n">
        <v>0</v>
      </c>
      <c r="AI181" s="35" t="n">
        <v>0</v>
      </c>
      <c r="AJ181" s="7"/>
      <c r="AK181" s="95" t="n">
        <v>24641</v>
      </c>
      <c r="AL181" s="95" t="n">
        <v>1310</v>
      </c>
      <c r="AM181" s="95" t="n">
        <v>0</v>
      </c>
      <c r="AN181" s="35" t="n">
        <v>0</v>
      </c>
      <c r="AO181" s="28"/>
      <c r="AP181" s="69"/>
      <c r="AS181" s="70"/>
      <c r="AT181" s="7"/>
    </row>
    <row r="182" customFormat="false" ht="12.75" hidden="false" customHeight="false" outlineLevel="0" collapsed="false">
      <c r="A182" s="31"/>
      <c r="C182" s="7"/>
      <c r="D182" s="28"/>
      <c r="E182" s="29"/>
      <c r="F182" s="7"/>
      <c r="G182" s="90"/>
      <c r="H182" s="28"/>
      <c r="I182" s="28"/>
      <c r="J182" s="91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91"/>
      <c r="V182" s="28"/>
      <c r="W182" s="28"/>
      <c r="X182" s="28"/>
      <c r="Y182" s="92"/>
      <c r="Z182" s="7"/>
      <c r="AA182" s="92"/>
      <c r="AB182" s="7"/>
      <c r="AC182" s="29"/>
      <c r="AD182" s="29"/>
      <c r="AE182" s="93"/>
      <c r="AF182" s="29"/>
      <c r="AG182" s="94"/>
      <c r="AH182" s="93"/>
      <c r="AI182" s="94"/>
      <c r="AJ182" s="7"/>
      <c r="AK182" s="28"/>
      <c r="AL182" s="28"/>
      <c r="AM182" s="28"/>
      <c r="AN182" s="91"/>
      <c r="AO182" s="28"/>
      <c r="AP182" s="69"/>
      <c r="AS182" s="70"/>
      <c r="AT182" s="7"/>
    </row>
    <row r="183" customFormat="false" ht="12.75" hidden="false" customHeight="false" outlineLevel="0" collapsed="false">
      <c r="A183" s="37" t="s">
        <v>277</v>
      </c>
      <c r="C183" s="7"/>
      <c r="D183" s="28"/>
      <c r="E183" s="29"/>
      <c r="F183" s="7"/>
      <c r="G183" s="90"/>
      <c r="H183" s="28"/>
      <c r="I183" s="28"/>
      <c r="J183" s="91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91"/>
      <c r="V183" s="28"/>
      <c r="W183" s="28"/>
      <c r="X183" s="28"/>
      <c r="Y183" s="92"/>
      <c r="Z183" s="7"/>
      <c r="AA183" s="92"/>
      <c r="AB183" s="7"/>
      <c r="AC183" s="29"/>
      <c r="AD183" s="29"/>
      <c r="AE183" s="93"/>
      <c r="AF183" s="29"/>
      <c r="AG183" s="94"/>
      <c r="AH183" s="93"/>
      <c r="AI183" s="94"/>
      <c r="AJ183" s="7"/>
      <c r="AK183" s="28"/>
      <c r="AL183" s="28"/>
      <c r="AM183" s="28"/>
      <c r="AN183" s="91"/>
      <c r="AO183" s="28"/>
      <c r="AP183" s="69"/>
      <c r="AS183" s="70"/>
      <c r="AT183" s="7"/>
    </row>
    <row r="184" customFormat="false" ht="12.75" hidden="false" customHeight="false" outlineLevel="0" collapsed="false">
      <c r="A184" s="31" t="s">
        <v>278</v>
      </c>
      <c r="B184" s="2" t="s">
        <v>279</v>
      </c>
      <c r="C184" s="7"/>
      <c r="D184" s="28" t="n">
        <v>41210</v>
      </c>
      <c r="E184" s="29" t="n">
        <v>4271</v>
      </c>
      <c r="F184" s="7"/>
      <c r="G184" s="90" t="n">
        <v>22118</v>
      </c>
      <c r="H184" s="28" t="n">
        <v>0</v>
      </c>
      <c r="I184" s="28" t="n">
        <v>279</v>
      </c>
      <c r="J184" s="91" t="n">
        <v>0</v>
      </c>
      <c r="K184" s="28" t="n">
        <v>0</v>
      </c>
      <c r="L184" s="28" t="n">
        <v>0</v>
      </c>
      <c r="M184" s="28" t="n">
        <v>0</v>
      </c>
      <c r="N184" s="28" t="n">
        <v>0</v>
      </c>
      <c r="O184" s="28" t="n">
        <v>0</v>
      </c>
      <c r="P184" s="28" t="n">
        <v>0</v>
      </c>
      <c r="Q184" s="28" t="n">
        <v>0</v>
      </c>
      <c r="R184" s="28" t="n">
        <v>0</v>
      </c>
      <c r="S184" s="28" t="n">
        <v>0</v>
      </c>
      <c r="T184" s="28" t="n">
        <v>0</v>
      </c>
      <c r="U184" s="91" t="n">
        <v>14542</v>
      </c>
      <c r="V184" s="28" t="n">
        <v>0</v>
      </c>
      <c r="W184" s="28" t="n">
        <v>0</v>
      </c>
      <c r="X184" s="28" t="n">
        <v>0</v>
      </c>
      <c r="Y184" s="92" t="n">
        <v>0</v>
      </c>
      <c r="Z184" s="7"/>
      <c r="AA184" s="92" t="n">
        <v>36939</v>
      </c>
      <c r="AB184" s="7"/>
      <c r="AC184" s="29" t="n">
        <v>279</v>
      </c>
      <c r="AD184" s="29" t="n">
        <v>22118</v>
      </c>
      <c r="AE184" s="93" t="n">
        <v>0</v>
      </c>
      <c r="AF184" s="29" t="n">
        <v>0</v>
      </c>
      <c r="AG184" s="94" t="n">
        <v>14542</v>
      </c>
      <c r="AH184" s="93" t="n">
        <v>0</v>
      </c>
      <c r="AI184" s="94" t="n">
        <v>0</v>
      </c>
      <c r="AJ184" s="7"/>
      <c r="AK184" s="28" t="n">
        <v>22397</v>
      </c>
      <c r="AL184" s="28" t="n">
        <v>14542</v>
      </c>
      <c r="AM184" s="28" t="n">
        <v>0</v>
      </c>
      <c r="AN184" s="91" t="n">
        <v>0</v>
      </c>
      <c r="AO184" s="28"/>
      <c r="AP184" s="69" t="n">
        <v>0.543484591118661</v>
      </c>
      <c r="AQ184" s="40" t="n">
        <v>0.352875515651541</v>
      </c>
      <c r="AR184" s="40" t="n">
        <v>0</v>
      </c>
      <c r="AS184" s="70" t="n">
        <v>0</v>
      </c>
      <c r="AT184" s="7"/>
    </row>
    <row r="185" customFormat="false" ht="12.75" hidden="false" customHeight="false" outlineLevel="0" collapsed="false">
      <c r="A185" s="31" t="s">
        <v>280</v>
      </c>
      <c r="B185" s="2" t="s">
        <v>281</v>
      </c>
      <c r="C185" s="7"/>
      <c r="D185" s="28" t="n">
        <v>242213</v>
      </c>
      <c r="E185" s="29" t="n">
        <v>29400</v>
      </c>
      <c r="F185" s="7"/>
      <c r="G185" s="90" t="n">
        <v>129996</v>
      </c>
      <c r="H185" s="28" t="n">
        <v>0</v>
      </c>
      <c r="I185" s="28" t="n">
        <v>1639</v>
      </c>
      <c r="J185" s="91" t="n">
        <v>0</v>
      </c>
      <c r="K185" s="28" t="n">
        <v>0</v>
      </c>
      <c r="L185" s="28" t="n">
        <v>0</v>
      </c>
      <c r="M185" s="28" t="n">
        <v>0</v>
      </c>
      <c r="N185" s="28" t="n">
        <v>0</v>
      </c>
      <c r="O185" s="28" t="n">
        <v>0</v>
      </c>
      <c r="P185" s="28" t="n">
        <v>0</v>
      </c>
      <c r="Q185" s="28" t="n">
        <v>0</v>
      </c>
      <c r="R185" s="28" t="n">
        <v>0</v>
      </c>
      <c r="S185" s="28" t="n">
        <v>0</v>
      </c>
      <c r="T185" s="28" t="n">
        <v>0</v>
      </c>
      <c r="U185" s="91" t="n">
        <v>81178</v>
      </c>
      <c r="V185" s="28" t="n">
        <v>0</v>
      </c>
      <c r="W185" s="28" t="n">
        <v>0</v>
      </c>
      <c r="X185" s="28" t="n">
        <v>0</v>
      </c>
      <c r="Y185" s="92" t="n">
        <v>0</v>
      </c>
      <c r="Z185" s="7"/>
      <c r="AA185" s="92" t="n">
        <v>212813</v>
      </c>
      <c r="AB185" s="7"/>
      <c r="AC185" s="29" t="n">
        <v>1639</v>
      </c>
      <c r="AD185" s="29" t="n">
        <v>129996</v>
      </c>
      <c r="AE185" s="93" t="n">
        <v>0</v>
      </c>
      <c r="AF185" s="29" t="n">
        <v>0</v>
      </c>
      <c r="AG185" s="94" t="n">
        <v>81178</v>
      </c>
      <c r="AH185" s="93" t="n">
        <v>0</v>
      </c>
      <c r="AI185" s="94" t="n">
        <v>0</v>
      </c>
      <c r="AJ185" s="7"/>
      <c r="AK185" s="28" t="n">
        <v>131635</v>
      </c>
      <c r="AL185" s="28" t="n">
        <v>81178</v>
      </c>
      <c r="AM185" s="28" t="n">
        <v>0</v>
      </c>
      <c r="AN185" s="91" t="n">
        <v>0</v>
      </c>
      <c r="AO185" s="28"/>
      <c r="AP185" s="69" t="n">
        <v>0.543467939375674</v>
      </c>
      <c r="AQ185" s="40" t="n">
        <v>0.335151292457465</v>
      </c>
      <c r="AR185" s="40" t="n">
        <v>0</v>
      </c>
      <c r="AS185" s="70" t="n">
        <v>0</v>
      </c>
      <c r="AT185" s="7"/>
    </row>
    <row r="186" customFormat="false" ht="12.75" hidden="false" customHeight="false" outlineLevel="0" collapsed="false">
      <c r="A186" s="31" t="s">
        <v>282</v>
      </c>
      <c r="B186" s="2" t="s">
        <v>283</v>
      </c>
      <c r="C186" s="7"/>
      <c r="D186" s="28" t="n">
        <v>4362</v>
      </c>
      <c r="E186" s="29" t="n">
        <v>454</v>
      </c>
      <c r="F186" s="7"/>
      <c r="G186" s="90" t="n">
        <v>2340</v>
      </c>
      <c r="H186" s="28" t="n">
        <v>0</v>
      </c>
      <c r="I186" s="28" t="n">
        <v>29</v>
      </c>
      <c r="J186" s="91" t="n">
        <v>0</v>
      </c>
      <c r="K186" s="28" t="n">
        <v>0</v>
      </c>
      <c r="L186" s="28" t="n">
        <v>0</v>
      </c>
      <c r="M186" s="28" t="n">
        <v>0</v>
      </c>
      <c r="N186" s="28" t="n">
        <v>0</v>
      </c>
      <c r="O186" s="28" t="n">
        <v>0</v>
      </c>
      <c r="P186" s="28" t="n">
        <v>0</v>
      </c>
      <c r="Q186" s="28" t="n">
        <v>0</v>
      </c>
      <c r="R186" s="28" t="n">
        <v>0</v>
      </c>
      <c r="S186" s="28" t="n">
        <v>0</v>
      </c>
      <c r="T186" s="28" t="n">
        <v>0</v>
      </c>
      <c r="U186" s="91" t="n">
        <v>1539</v>
      </c>
      <c r="V186" s="28" t="n">
        <v>0</v>
      </c>
      <c r="W186" s="28" t="n">
        <v>0</v>
      </c>
      <c r="X186" s="28" t="n">
        <v>0</v>
      </c>
      <c r="Y186" s="92" t="n">
        <v>0</v>
      </c>
      <c r="Z186" s="7"/>
      <c r="AA186" s="92" t="n">
        <v>3908</v>
      </c>
      <c r="AB186" s="7"/>
      <c r="AC186" s="29" t="n">
        <v>29</v>
      </c>
      <c r="AD186" s="29" t="n">
        <v>2340</v>
      </c>
      <c r="AE186" s="93" t="n">
        <v>0</v>
      </c>
      <c r="AF186" s="29" t="n">
        <v>0</v>
      </c>
      <c r="AG186" s="94" t="n">
        <v>1539</v>
      </c>
      <c r="AH186" s="93" t="n">
        <v>0</v>
      </c>
      <c r="AI186" s="94" t="n">
        <v>0</v>
      </c>
      <c r="AJ186" s="7"/>
      <c r="AK186" s="28" t="n">
        <v>2369</v>
      </c>
      <c r="AL186" s="28" t="n">
        <v>1539</v>
      </c>
      <c r="AM186" s="28" t="n">
        <v>0</v>
      </c>
      <c r="AN186" s="91" t="n">
        <v>0</v>
      </c>
      <c r="AO186" s="28"/>
      <c r="AP186" s="69" t="n">
        <v>0.5430994956442</v>
      </c>
      <c r="AQ186" s="40" t="n">
        <v>0.352819807427785</v>
      </c>
      <c r="AR186" s="40" t="n">
        <v>0</v>
      </c>
      <c r="AS186" s="70" t="n">
        <v>0</v>
      </c>
      <c r="AT186" s="7"/>
    </row>
    <row r="187" customFormat="false" ht="12.75" hidden="false" customHeight="false" outlineLevel="0" collapsed="false">
      <c r="A187" s="31" t="s">
        <v>284</v>
      </c>
      <c r="B187" s="2" t="s">
        <v>285</v>
      </c>
      <c r="C187" s="7"/>
      <c r="D187" s="28" t="n">
        <v>5551</v>
      </c>
      <c r="E187" s="29" t="n">
        <v>576</v>
      </c>
      <c r="F187" s="7"/>
      <c r="G187" s="90" t="n">
        <v>2978</v>
      </c>
      <c r="H187" s="28" t="n">
        <v>0</v>
      </c>
      <c r="I187" s="28" t="n">
        <v>37</v>
      </c>
      <c r="J187" s="91" t="n">
        <v>0</v>
      </c>
      <c r="K187" s="28" t="n">
        <v>0</v>
      </c>
      <c r="L187" s="28" t="n">
        <v>0</v>
      </c>
      <c r="M187" s="28" t="n">
        <v>0</v>
      </c>
      <c r="N187" s="28" t="n">
        <v>0</v>
      </c>
      <c r="O187" s="28" t="n">
        <v>0</v>
      </c>
      <c r="P187" s="28" t="n">
        <v>0</v>
      </c>
      <c r="Q187" s="28" t="n">
        <v>0</v>
      </c>
      <c r="R187" s="28" t="n">
        <v>0</v>
      </c>
      <c r="S187" s="28" t="n">
        <v>0</v>
      </c>
      <c r="T187" s="28" t="n">
        <v>0</v>
      </c>
      <c r="U187" s="91" t="n">
        <v>1960</v>
      </c>
      <c r="V187" s="28" t="n">
        <v>0</v>
      </c>
      <c r="W187" s="28" t="n">
        <v>0</v>
      </c>
      <c r="X187" s="28" t="n">
        <v>0</v>
      </c>
      <c r="Y187" s="92" t="n">
        <v>0</v>
      </c>
      <c r="Z187" s="7"/>
      <c r="AA187" s="92" t="n">
        <v>4975</v>
      </c>
      <c r="AB187" s="7"/>
      <c r="AC187" s="29" t="n">
        <v>37</v>
      </c>
      <c r="AD187" s="29" t="n">
        <v>2978</v>
      </c>
      <c r="AE187" s="93" t="n">
        <v>0</v>
      </c>
      <c r="AF187" s="29" t="n">
        <v>0</v>
      </c>
      <c r="AG187" s="94" t="n">
        <v>1960</v>
      </c>
      <c r="AH187" s="93" t="n">
        <v>0</v>
      </c>
      <c r="AI187" s="94" t="n">
        <v>0</v>
      </c>
      <c r="AJ187" s="7"/>
      <c r="AK187" s="28" t="n">
        <v>3015</v>
      </c>
      <c r="AL187" s="28" t="n">
        <v>1960</v>
      </c>
      <c r="AM187" s="28" t="n">
        <v>0</v>
      </c>
      <c r="AN187" s="91" t="n">
        <v>0</v>
      </c>
      <c r="AO187" s="28"/>
      <c r="AP187" s="69" t="n">
        <v>0.543145379210953</v>
      </c>
      <c r="AQ187" s="40" t="n">
        <v>0.353089533417402</v>
      </c>
      <c r="AR187" s="40" t="n">
        <v>0</v>
      </c>
      <c r="AS187" s="70" t="n">
        <v>0</v>
      </c>
      <c r="AT187" s="7"/>
    </row>
    <row r="188" customFormat="false" ht="12.75" hidden="false" customHeight="false" outlineLevel="0" collapsed="false">
      <c r="A188" s="31" t="s">
        <v>286</v>
      </c>
      <c r="B188" s="2" t="s">
        <v>287</v>
      </c>
      <c r="C188" s="7"/>
      <c r="D188" s="28" t="n">
        <v>247</v>
      </c>
      <c r="E188" s="29" t="n">
        <v>28</v>
      </c>
      <c r="F188" s="7"/>
      <c r="G188" s="90" t="n">
        <v>131</v>
      </c>
      <c r="H188" s="28" t="n">
        <v>0</v>
      </c>
      <c r="I188" s="28" t="n">
        <v>1</v>
      </c>
      <c r="J188" s="91" t="n">
        <v>0</v>
      </c>
      <c r="K188" s="28" t="n">
        <v>0</v>
      </c>
      <c r="L188" s="28" t="n">
        <v>0</v>
      </c>
      <c r="M188" s="28" t="n">
        <v>0</v>
      </c>
      <c r="N188" s="28" t="n">
        <v>0</v>
      </c>
      <c r="O188" s="28" t="n">
        <v>0</v>
      </c>
      <c r="P188" s="28" t="n">
        <v>0</v>
      </c>
      <c r="Q188" s="28" t="n">
        <v>0</v>
      </c>
      <c r="R188" s="28" t="n">
        <v>0</v>
      </c>
      <c r="S188" s="28" t="n">
        <v>0</v>
      </c>
      <c r="T188" s="28" t="n">
        <v>0</v>
      </c>
      <c r="U188" s="91" t="n">
        <v>87</v>
      </c>
      <c r="V188" s="28" t="n">
        <v>0</v>
      </c>
      <c r="W188" s="28" t="n">
        <v>0</v>
      </c>
      <c r="X188" s="28" t="n">
        <v>0</v>
      </c>
      <c r="Y188" s="92" t="n">
        <v>0</v>
      </c>
      <c r="Z188" s="7"/>
      <c r="AA188" s="92" t="n">
        <v>219</v>
      </c>
      <c r="AB188" s="7"/>
      <c r="AC188" s="29" t="n">
        <v>1</v>
      </c>
      <c r="AD188" s="29" t="n">
        <v>131</v>
      </c>
      <c r="AE188" s="93" t="n">
        <v>0</v>
      </c>
      <c r="AF188" s="29" t="n">
        <v>0</v>
      </c>
      <c r="AG188" s="94" t="n">
        <v>87</v>
      </c>
      <c r="AH188" s="93" t="n">
        <v>0</v>
      </c>
      <c r="AI188" s="94" t="n">
        <v>0</v>
      </c>
      <c r="AJ188" s="7"/>
      <c r="AK188" s="28" t="n">
        <v>132</v>
      </c>
      <c r="AL188" s="28" t="n">
        <v>87</v>
      </c>
      <c r="AM188" s="28" t="n">
        <v>0</v>
      </c>
      <c r="AN188" s="91" t="n">
        <v>0</v>
      </c>
      <c r="AO188" s="28"/>
      <c r="AP188" s="69" t="n">
        <v>0.534412955465587</v>
      </c>
      <c r="AQ188" s="40" t="n">
        <v>0.352226720647773</v>
      </c>
      <c r="AR188" s="40" t="n">
        <v>0</v>
      </c>
      <c r="AS188" s="70" t="n">
        <v>0</v>
      </c>
      <c r="AT188" s="7"/>
    </row>
    <row r="189" customFormat="false" ht="12.75" hidden="false" customHeight="false" outlineLevel="0" collapsed="false">
      <c r="A189" s="31" t="s">
        <v>288</v>
      </c>
      <c r="B189" s="2" t="s">
        <v>289</v>
      </c>
      <c r="C189" s="7"/>
      <c r="D189" s="28" t="n">
        <v>2846</v>
      </c>
      <c r="E189" s="29" t="n">
        <v>297</v>
      </c>
      <c r="F189" s="7"/>
      <c r="G189" s="90" t="n">
        <v>1526</v>
      </c>
      <c r="H189" s="28" t="n">
        <v>0</v>
      </c>
      <c r="I189" s="28" t="n">
        <v>18</v>
      </c>
      <c r="J189" s="91" t="n">
        <v>0</v>
      </c>
      <c r="K189" s="28" t="n">
        <v>0</v>
      </c>
      <c r="L189" s="28" t="n">
        <v>0</v>
      </c>
      <c r="M189" s="28" t="n">
        <v>0</v>
      </c>
      <c r="N189" s="28" t="n">
        <v>0</v>
      </c>
      <c r="O189" s="28" t="n">
        <v>0</v>
      </c>
      <c r="P189" s="28" t="n">
        <v>0</v>
      </c>
      <c r="Q189" s="28" t="n">
        <v>0</v>
      </c>
      <c r="R189" s="28" t="n">
        <v>0</v>
      </c>
      <c r="S189" s="28" t="n">
        <v>0</v>
      </c>
      <c r="T189" s="28" t="n">
        <v>0</v>
      </c>
      <c r="U189" s="91" t="n">
        <v>1005</v>
      </c>
      <c r="V189" s="28" t="n">
        <v>0</v>
      </c>
      <c r="W189" s="28" t="n">
        <v>0</v>
      </c>
      <c r="X189" s="28" t="n">
        <v>0</v>
      </c>
      <c r="Y189" s="92" t="n">
        <v>0</v>
      </c>
      <c r="Z189" s="7"/>
      <c r="AA189" s="92" t="n">
        <v>2549</v>
      </c>
      <c r="AB189" s="7"/>
      <c r="AC189" s="29" t="n">
        <v>18</v>
      </c>
      <c r="AD189" s="29" t="n">
        <v>1526</v>
      </c>
      <c r="AE189" s="93" t="n">
        <v>0</v>
      </c>
      <c r="AF189" s="29" t="n">
        <v>0</v>
      </c>
      <c r="AG189" s="94" t="n">
        <v>1005</v>
      </c>
      <c r="AH189" s="93" t="n">
        <v>0</v>
      </c>
      <c r="AI189" s="94" t="n">
        <v>0</v>
      </c>
      <c r="AJ189" s="7"/>
      <c r="AK189" s="28" t="n">
        <v>1544</v>
      </c>
      <c r="AL189" s="28" t="n">
        <v>1005</v>
      </c>
      <c r="AM189" s="28" t="n">
        <v>0</v>
      </c>
      <c r="AN189" s="91" t="n">
        <v>0</v>
      </c>
      <c r="AO189" s="28"/>
      <c r="AP189" s="69" t="n">
        <v>0.542515811665496</v>
      </c>
      <c r="AQ189" s="40" t="n">
        <v>0.353127196064652</v>
      </c>
      <c r="AR189" s="40" t="n">
        <v>0</v>
      </c>
      <c r="AS189" s="70" t="n">
        <v>0</v>
      </c>
      <c r="AT189" s="7"/>
    </row>
    <row r="190" customFormat="false" ht="12.75" hidden="false" customHeight="false" outlineLevel="0" collapsed="false">
      <c r="A190" s="31" t="s">
        <v>290</v>
      </c>
      <c r="B190" s="2" t="s">
        <v>291</v>
      </c>
      <c r="C190" s="7"/>
      <c r="D190" s="28" t="n">
        <v>78054</v>
      </c>
      <c r="E190" s="29" t="n">
        <v>8001</v>
      </c>
      <c r="F190" s="7"/>
      <c r="G190" s="90" t="n">
        <v>42330</v>
      </c>
      <c r="H190" s="28" t="n">
        <v>0</v>
      </c>
      <c r="I190" s="28" t="n">
        <v>520</v>
      </c>
      <c r="J190" s="91" t="n">
        <v>0</v>
      </c>
      <c r="K190" s="28" t="n">
        <v>0</v>
      </c>
      <c r="L190" s="28" t="n">
        <v>0</v>
      </c>
      <c r="M190" s="28" t="n">
        <v>0</v>
      </c>
      <c r="N190" s="28" t="n">
        <v>0</v>
      </c>
      <c r="O190" s="28" t="n">
        <v>0</v>
      </c>
      <c r="P190" s="28" t="n">
        <v>0</v>
      </c>
      <c r="Q190" s="28" t="n">
        <v>0</v>
      </c>
      <c r="R190" s="28" t="n">
        <v>0</v>
      </c>
      <c r="S190" s="28" t="n">
        <v>0</v>
      </c>
      <c r="T190" s="28" t="n">
        <v>0</v>
      </c>
      <c r="U190" s="91" t="n">
        <v>27203</v>
      </c>
      <c r="V190" s="28" t="n">
        <v>0</v>
      </c>
      <c r="W190" s="28" t="n">
        <v>0</v>
      </c>
      <c r="X190" s="28" t="n">
        <v>0</v>
      </c>
      <c r="Y190" s="92" t="n">
        <v>0</v>
      </c>
      <c r="Z190" s="7"/>
      <c r="AA190" s="92" t="n">
        <v>70053</v>
      </c>
      <c r="AB190" s="7"/>
      <c r="AC190" s="29" t="n">
        <v>520</v>
      </c>
      <c r="AD190" s="29" t="n">
        <v>42330</v>
      </c>
      <c r="AE190" s="93" t="n">
        <v>0</v>
      </c>
      <c r="AF190" s="29" t="n">
        <v>0</v>
      </c>
      <c r="AG190" s="94" t="n">
        <v>27203</v>
      </c>
      <c r="AH190" s="93" t="n">
        <v>0</v>
      </c>
      <c r="AI190" s="94" t="n">
        <v>0</v>
      </c>
      <c r="AJ190" s="7"/>
      <c r="AK190" s="28" t="n">
        <v>42850</v>
      </c>
      <c r="AL190" s="28" t="n">
        <v>27203</v>
      </c>
      <c r="AM190" s="28" t="n">
        <v>0</v>
      </c>
      <c r="AN190" s="91" t="n">
        <v>0</v>
      </c>
      <c r="AO190" s="28"/>
      <c r="AP190" s="69" t="n">
        <v>0.548978912035258</v>
      </c>
      <c r="AQ190" s="40" t="n">
        <v>0.348515130550644</v>
      </c>
      <c r="AR190" s="40" t="n">
        <v>0</v>
      </c>
      <c r="AS190" s="70" t="n">
        <v>0</v>
      </c>
      <c r="AT190" s="7"/>
    </row>
    <row r="191" customFormat="false" ht="12.75" hidden="false" customHeight="false" outlineLevel="0" collapsed="false">
      <c r="A191" s="31" t="s">
        <v>292</v>
      </c>
      <c r="B191" s="2" t="s">
        <v>293</v>
      </c>
      <c r="C191" s="7"/>
      <c r="D191" s="28" t="n">
        <v>12135</v>
      </c>
      <c r="E191" s="29" t="n">
        <v>1259</v>
      </c>
      <c r="F191" s="7"/>
      <c r="G191" s="90" t="n">
        <v>0</v>
      </c>
      <c r="H191" s="28" t="n">
        <v>82</v>
      </c>
      <c r="I191" s="28" t="n">
        <v>6512</v>
      </c>
      <c r="J191" s="91" t="n">
        <v>0</v>
      </c>
      <c r="K191" s="28" t="n">
        <v>0</v>
      </c>
      <c r="L191" s="28" t="n">
        <v>0</v>
      </c>
      <c r="M191" s="28" t="n">
        <v>0</v>
      </c>
      <c r="N191" s="28" t="n">
        <v>0</v>
      </c>
      <c r="O191" s="28" t="n">
        <v>0</v>
      </c>
      <c r="P191" s="28" t="n">
        <v>0</v>
      </c>
      <c r="Q191" s="28" t="n">
        <v>0</v>
      </c>
      <c r="R191" s="28" t="n">
        <v>0</v>
      </c>
      <c r="S191" s="28" t="n">
        <v>0</v>
      </c>
      <c r="T191" s="28" t="n">
        <v>0</v>
      </c>
      <c r="U191" s="91" t="n">
        <v>4282</v>
      </c>
      <c r="V191" s="28" t="n">
        <v>0</v>
      </c>
      <c r="W191" s="28" t="n">
        <v>0</v>
      </c>
      <c r="X191" s="28" t="n">
        <v>0</v>
      </c>
      <c r="Y191" s="92" t="n">
        <v>0</v>
      </c>
      <c r="Z191" s="7"/>
      <c r="AA191" s="92" t="n">
        <v>10876</v>
      </c>
      <c r="AB191" s="7"/>
      <c r="AC191" s="29" t="n">
        <v>6594</v>
      </c>
      <c r="AD191" s="29" t="n">
        <v>0</v>
      </c>
      <c r="AE191" s="93" t="n">
        <v>0</v>
      </c>
      <c r="AF191" s="29" t="n">
        <v>0</v>
      </c>
      <c r="AG191" s="94" t="n">
        <v>4282</v>
      </c>
      <c r="AH191" s="93" t="n">
        <v>0</v>
      </c>
      <c r="AI191" s="94" t="n">
        <v>0</v>
      </c>
      <c r="AJ191" s="7"/>
      <c r="AK191" s="28" t="n">
        <v>6594</v>
      </c>
      <c r="AL191" s="28" t="n">
        <v>4282</v>
      </c>
      <c r="AM191" s="28" t="n">
        <v>0</v>
      </c>
      <c r="AN191" s="91" t="n">
        <v>0</v>
      </c>
      <c r="AO191" s="28"/>
      <c r="AP191" s="69" t="n">
        <v>0.543386897404203</v>
      </c>
      <c r="AQ191" s="40" t="n">
        <v>0.35286361763494</v>
      </c>
      <c r="AR191" s="40" t="n">
        <v>0</v>
      </c>
      <c r="AS191" s="70" t="n">
        <v>0</v>
      </c>
      <c r="AT191" s="7"/>
    </row>
    <row r="192" customFormat="false" ht="12.75" hidden="false" customHeight="false" outlineLevel="0" collapsed="false">
      <c r="A192" s="31" t="s">
        <v>294</v>
      </c>
      <c r="B192" s="2" t="s">
        <v>295</v>
      </c>
      <c r="C192" s="7"/>
      <c r="D192" s="28" t="n">
        <v>352</v>
      </c>
      <c r="E192" s="29" t="n">
        <v>38</v>
      </c>
      <c r="F192" s="7"/>
      <c r="G192" s="90" t="n">
        <v>188</v>
      </c>
      <c r="H192" s="28" t="n">
        <v>0</v>
      </c>
      <c r="I192" s="28" t="n">
        <v>2</v>
      </c>
      <c r="J192" s="91" t="n">
        <v>0</v>
      </c>
      <c r="K192" s="28" t="n">
        <v>0</v>
      </c>
      <c r="L192" s="28" t="n">
        <v>0</v>
      </c>
      <c r="M192" s="28" t="n">
        <v>0</v>
      </c>
      <c r="N192" s="28" t="n">
        <v>0</v>
      </c>
      <c r="O192" s="28" t="n">
        <v>0</v>
      </c>
      <c r="P192" s="28" t="n">
        <v>0</v>
      </c>
      <c r="Q192" s="28" t="n">
        <v>0</v>
      </c>
      <c r="R192" s="28" t="n">
        <v>0</v>
      </c>
      <c r="S192" s="28" t="n">
        <v>0</v>
      </c>
      <c r="T192" s="28" t="n">
        <v>0</v>
      </c>
      <c r="U192" s="91" t="n">
        <v>124</v>
      </c>
      <c r="V192" s="28" t="n">
        <v>0</v>
      </c>
      <c r="W192" s="28" t="n">
        <v>0</v>
      </c>
      <c r="X192" s="28" t="n">
        <v>0</v>
      </c>
      <c r="Y192" s="92" t="n">
        <v>0</v>
      </c>
      <c r="Z192" s="7"/>
      <c r="AA192" s="92" t="n">
        <v>314</v>
      </c>
      <c r="AB192" s="7"/>
      <c r="AC192" s="29" t="n">
        <v>2</v>
      </c>
      <c r="AD192" s="29" t="n">
        <v>188</v>
      </c>
      <c r="AE192" s="93" t="n">
        <v>0</v>
      </c>
      <c r="AF192" s="29" t="n">
        <v>0</v>
      </c>
      <c r="AG192" s="94" t="n">
        <v>124</v>
      </c>
      <c r="AH192" s="93" t="n">
        <v>0</v>
      </c>
      <c r="AI192" s="94" t="n">
        <v>0</v>
      </c>
      <c r="AJ192" s="7"/>
      <c r="AK192" s="28" t="n">
        <v>190</v>
      </c>
      <c r="AL192" s="28" t="n">
        <v>124</v>
      </c>
      <c r="AM192" s="28" t="n">
        <v>0</v>
      </c>
      <c r="AN192" s="91" t="n">
        <v>0</v>
      </c>
      <c r="AO192" s="28"/>
      <c r="AP192" s="69" t="n">
        <v>0.539772727272727</v>
      </c>
      <c r="AQ192" s="40" t="n">
        <v>0.352272727272727</v>
      </c>
      <c r="AR192" s="40" t="n">
        <v>0</v>
      </c>
      <c r="AS192" s="70" t="n">
        <v>0</v>
      </c>
      <c r="AT192" s="7"/>
    </row>
    <row r="193" customFormat="false" ht="12.75" hidden="false" customHeight="false" outlineLevel="0" collapsed="false">
      <c r="A193" s="31" t="s">
        <v>296</v>
      </c>
      <c r="B193" s="2" t="s">
        <v>297</v>
      </c>
      <c r="C193" s="7"/>
      <c r="D193" s="28" t="n">
        <v>16412</v>
      </c>
      <c r="E193" s="29" t="n">
        <v>1703</v>
      </c>
      <c r="F193" s="7"/>
      <c r="G193" s="90" t="n">
        <v>110</v>
      </c>
      <c r="H193" s="28" t="n">
        <v>0</v>
      </c>
      <c r="I193" s="28" t="n">
        <v>8807</v>
      </c>
      <c r="J193" s="91" t="n">
        <v>0</v>
      </c>
      <c r="K193" s="28" t="n">
        <v>0</v>
      </c>
      <c r="L193" s="28" t="n">
        <v>0</v>
      </c>
      <c r="M193" s="28" t="n">
        <v>0</v>
      </c>
      <c r="N193" s="28" t="n">
        <v>0</v>
      </c>
      <c r="O193" s="28" t="n">
        <v>0</v>
      </c>
      <c r="P193" s="28" t="n">
        <v>0</v>
      </c>
      <c r="Q193" s="28" t="n">
        <v>0</v>
      </c>
      <c r="R193" s="28" t="n">
        <v>0</v>
      </c>
      <c r="S193" s="28" t="n">
        <v>0</v>
      </c>
      <c r="T193" s="28" t="n">
        <v>0</v>
      </c>
      <c r="U193" s="91" t="n">
        <v>5792</v>
      </c>
      <c r="V193" s="28" t="n">
        <v>0</v>
      </c>
      <c r="W193" s="28" t="n">
        <v>0</v>
      </c>
      <c r="X193" s="28" t="n">
        <v>0</v>
      </c>
      <c r="Y193" s="92" t="n">
        <v>0</v>
      </c>
      <c r="Z193" s="7"/>
      <c r="AA193" s="92" t="n">
        <v>14709</v>
      </c>
      <c r="AB193" s="7"/>
      <c r="AC193" s="29" t="n">
        <v>8807</v>
      </c>
      <c r="AD193" s="29" t="n">
        <v>110</v>
      </c>
      <c r="AE193" s="93" t="n">
        <v>0</v>
      </c>
      <c r="AF193" s="29" t="n">
        <v>0</v>
      </c>
      <c r="AG193" s="94" t="n">
        <v>5792</v>
      </c>
      <c r="AH193" s="93" t="n">
        <v>0</v>
      </c>
      <c r="AI193" s="94" t="n">
        <v>0</v>
      </c>
      <c r="AJ193" s="7"/>
      <c r="AK193" s="28" t="n">
        <v>8917</v>
      </c>
      <c r="AL193" s="28" t="n">
        <v>5792</v>
      </c>
      <c r="AM193" s="28" t="n">
        <v>0</v>
      </c>
      <c r="AN193" s="91" t="n">
        <v>0</v>
      </c>
      <c r="AO193" s="28"/>
      <c r="AP193" s="69" t="n">
        <v>0.543321959541799</v>
      </c>
      <c r="AQ193" s="40" t="n">
        <v>0.352912503046551</v>
      </c>
      <c r="AR193" s="40" t="n">
        <v>0</v>
      </c>
      <c r="AS193" s="70" t="n">
        <v>0</v>
      </c>
      <c r="AT193" s="7"/>
    </row>
    <row r="194" customFormat="false" ht="12.75" hidden="false" customHeight="false" outlineLevel="0" collapsed="false">
      <c r="A194" s="31" t="s">
        <v>298</v>
      </c>
      <c r="B194" s="2" t="s">
        <v>299</v>
      </c>
      <c r="C194" s="7"/>
      <c r="D194" s="28" t="n">
        <v>123069</v>
      </c>
      <c r="E194" s="29" t="n">
        <v>24496</v>
      </c>
      <c r="F194" s="7"/>
      <c r="G194" s="90" t="n">
        <v>66051</v>
      </c>
      <c r="H194" s="28" t="n">
        <v>0</v>
      </c>
      <c r="I194" s="28" t="n">
        <v>0</v>
      </c>
      <c r="J194" s="91" t="n">
        <v>833</v>
      </c>
      <c r="K194" s="28" t="n">
        <v>7666</v>
      </c>
      <c r="L194" s="28" t="n">
        <v>0</v>
      </c>
      <c r="M194" s="28" t="n">
        <v>0</v>
      </c>
      <c r="N194" s="28" t="n">
        <v>0</v>
      </c>
      <c r="O194" s="28" t="n">
        <v>0</v>
      </c>
      <c r="P194" s="28" t="n">
        <v>0</v>
      </c>
      <c r="Q194" s="28" t="n">
        <v>0</v>
      </c>
      <c r="R194" s="28" t="n">
        <v>0</v>
      </c>
      <c r="S194" s="28" t="n">
        <v>0</v>
      </c>
      <c r="T194" s="28" t="n">
        <v>0</v>
      </c>
      <c r="U194" s="91" t="n">
        <v>24023</v>
      </c>
      <c r="V194" s="28" t="n">
        <v>0</v>
      </c>
      <c r="W194" s="28" t="n">
        <v>0</v>
      </c>
      <c r="X194" s="28" t="n">
        <v>0</v>
      </c>
      <c r="Y194" s="92" t="n">
        <v>0</v>
      </c>
      <c r="Z194" s="7"/>
      <c r="AA194" s="92" t="n">
        <v>98573</v>
      </c>
      <c r="AB194" s="7"/>
      <c r="AC194" s="29" t="n">
        <v>0</v>
      </c>
      <c r="AD194" s="29" t="n">
        <v>66884</v>
      </c>
      <c r="AE194" s="93" t="n">
        <v>0</v>
      </c>
      <c r="AF194" s="29" t="n">
        <v>7666</v>
      </c>
      <c r="AG194" s="94" t="n">
        <v>24023</v>
      </c>
      <c r="AH194" s="93" t="n">
        <v>0</v>
      </c>
      <c r="AI194" s="94" t="n">
        <v>0</v>
      </c>
      <c r="AJ194" s="7"/>
      <c r="AK194" s="28" t="n">
        <v>66884</v>
      </c>
      <c r="AL194" s="28" t="n">
        <v>31689</v>
      </c>
      <c r="AM194" s="28" t="n">
        <v>0</v>
      </c>
      <c r="AN194" s="91" t="n">
        <v>0</v>
      </c>
      <c r="AO194" s="28"/>
      <c r="AP194" s="69" t="n">
        <v>0.543467485719393</v>
      </c>
      <c r="AQ194" s="40" t="n">
        <v>0.257489700899495</v>
      </c>
      <c r="AR194" s="40" t="n">
        <v>0</v>
      </c>
      <c r="AS194" s="70" t="n">
        <v>0</v>
      </c>
      <c r="AT194" s="7"/>
    </row>
    <row r="195" customFormat="false" ht="12.75" hidden="false" customHeight="false" outlineLevel="0" collapsed="false">
      <c r="A195" s="31" t="s">
        <v>300</v>
      </c>
      <c r="B195" s="2" t="s">
        <v>301</v>
      </c>
      <c r="C195" s="7"/>
      <c r="D195" s="28" t="n">
        <v>55134</v>
      </c>
      <c r="E195" s="29" t="n">
        <v>27278</v>
      </c>
      <c r="F195" s="7"/>
      <c r="G195" s="90" t="n">
        <v>16679</v>
      </c>
      <c r="H195" s="28" t="n">
        <v>0</v>
      </c>
      <c r="I195" s="28" t="n">
        <v>210</v>
      </c>
      <c r="J195" s="91" t="n">
        <v>0</v>
      </c>
      <c r="K195" s="28" t="n">
        <v>0</v>
      </c>
      <c r="L195" s="28" t="n">
        <v>0</v>
      </c>
      <c r="M195" s="28" t="n">
        <v>0</v>
      </c>
      <c r="N195" s="28" t="n">
        <v>0</v>
      </c>
      <c r="O195" s="28" t="n">
        <v>0</v>
      </c>
      <c r="P195" s="28" t="n">
        <v>0</v>
      </c>
      <c r="Q195" s="28" t="n">
        <v>0</v>
      </c>
      <c r="R195" s="28" t="n">
        <v>0</v>
      </c>
      <c r="S195" s="28" t="n">
        <v>0</v>
      </c>
      <c r="T195" s="28" t="n">
        <v>0</v>
      </c>
      <c r="U195" s="91" t="n">
        <v>10967</v>
      </c>
      <c r="V195" s="28" t="n">
        <v>0</v>
      </c>
      <c r="W195" s="28" t="n">
        <v>0</v>
      </c>
      <c r="X195" s="28" t="n">
        <v>0</v>
      </c>
      <c r="Y195" s="92" t="n">
        <v>0</v>
      </c>
      <c r="Z195" s="7"/>
      <c r="AA195" s="92" t="n">
        <v>27856</v>
      </c>
      <c r="AB195" s="7"/>
      <c r="AC195" s="29" t="n">
        <v>210</v>
      </c>
      <c r="AD195" s="29" t="n">
        <v>16679</v>
      </c>
      <c r="AE195" s="93" t="n">
        <v>0</v>
      </c>
      <c r="AF195" s="29" t="n">
        <v>0</v>
      </c>
      <c r="AG195" s="94" t="n">
        <v>10967</v>
      </c>
      <c r="AH195" s="93" t="n">
        <v>0</v>
      </c>
      <c r="AI195" s="94" t="n">
        <v>0</v>
      </c>
      <c r="AJ195" s="7"/>
      <c r="AK195" s="28" t="n">
        <v>16889</v>
      </c>
      <c r="AL195" s="28" t="n">
        <v>10967</v>
      </c>
      <c r="AM195" s="28" t="n">
        <v>0</v>
      </c>
      <c r="AN195" s="91" t="n">
        <v>0</v>
      </c>
      <c r="AO195" s="28"/>
      <c r="AP195" s="69" t="n">
        <v>0.306326404759314</v>
      </c>
      <c r="AQ195" s="40" t="n">
        <v>0.198915369826242</v>
      </c>
      <c r="AR195" s="40" t="n">
        <v>0</v>
      </c>
      <c r="AS195" s="70" t="n">
        <v>0</v>
      </c>
      <c r="AT195" s="7"/>
    </row>
    <row r="196" customFormat="false" ht="12.75" hidden="false" customHeight="false" outlineLevel="0" collapsed="false">
      <c r="A196" s="31" t="s">
        <v>302</v>
      </c>
      <c r="B196" s="2" t="s">
        <v>303</v>
      </c>
      <c r="C196" s="7"/>
      <c r="D196" s="28" t="n">
        <v>13271</v>
      </c>
      <c r="E196" s="29" t="n">
        <v>5</v>
      </c>
      <c r="F196" s="7"/>
      <c r="G196" s="90" t="n">
        <v>238</v>
      </c>
      <c r="H196" s="28" t="n">
        <v>1065</v>
      </c>
      <c r="I196" s="28" t="n">
        <v>11898</v>
      </c>
      <c r="J196" s="91" t="n">
        <v>54</v>
      </c>
      <c r="K196" s="28" t="n">
        <v>0</v>
      </c>
      <c r="L196" s="28" t="n">
        <v>0</v>
      </c>
      <c r="M196" s="28" t="n">
        <v>0</v>
      </c>
      <c r="N196" s="28" t="n">
        <v>0</v>
      </c>
      <c r="O196" s="28" t="n">
        <v>0</v>
      </c>
      <c r="P196" s="28" t="n">
        <v>0</v>
      </c>
      <c r="Q196" s="28" t="n">
        <v>0</v>
      </c>
      <c r="R196" s="28" t="n">
        <v>0</v>
      </c>
      <c r="S196" s="28" t="n">
        <v>0</v>
      </c>
      <c r="T196" s="28" t="n">
        <v>0</v>
      </c>
      <c r="U196" s="91" t="n">
        <v>11</v>
      </c>
      <c r="V196" s="28" t="n">
        <v>0</v>
      </c>
      <c r="W196" s="28" t="n">
        <v>0</v>
      </c>
      <c r="X196" s="28" t="n">
        <v>0</v>
      </c>
      <c r="Y196" s="92" t="n">
        <v>0</v>
      </c>
      <c r="Z196" s="7"/>
      <c r="AA196" s="92" t="n">
        <v>13266</v>
      </c>
      <c r="AB196" s="7"/>
      <c r="AC196" s="29" t="n">
        <v>12963</v>
      </c>
      <c r="AD196" s="29" t="n">
        <v>292</v>
      </c>
      <c r="AE196" s="93" t="n">
        <v>0</v>
      </c>
      <c r="AF196" s="29" t="n">
        <v>0</v>
      </c>
      <c r="AG196" s="94" t="n">
        <v>11</v>
      </c>
      <c r="AH196" s="93" t="n">
        <v>0</v>
      </c>
      <c r="AI196" s="94" t="n">
        <v>0</v>
      </c>
      <c r="AJ196" s="7"/>
      <c r="AK196" s="28" t="n">
        <v>13255</v>
      </c>
      <c r="AL196" s="28" t="n">
        <v>11</v>
      </c>
      <c r="AM196" s="28" t="n">
        <v>0</v>
      </c>
      <c r="AN196" s="91" t="n">
        <v>0</v>
      </c>
      <c r="AO196" s="28"/>
      <c r="AP196" s="69" t="n">
        <v>0.998794363650064</v>
      </c>
      <c r="AQ196" s="40" t="n">
        <v>0.000828874990580966</v>
      </c>
      <c r="AR196" s="40" t="n">
        <v>0</v>
      </c>
      <c r="AS196" s="70" t="n">
        <v>0</v>
      </c>
      <c r="AT196" s="7"/>
    </row>
    <row r="197" customFormat="false" ht="12.75" hidden="false" customHeight="false" outlineLevel="0" collapsed="false">
      <c r="A197" s="31" t="s">
        <v>304</v>
      </c>
      <c r="B197" s="2" t="s">
        <v>305</v>
      </c>
      <c r="C197" s="7"/>
      <c r="D197" s="28" t="n">
        <v>49305</v>
      </c>
      <c r="E197" s="29" t="n">
        <v>5120</v>
      </c>
      <c r="F197" s="7"/>
      <c r="G197" s="90" t="n">
        <v>26460</v>
      </c>
      <c r="H197" s="28" t="n">
        <v>0</v>
      </c>
      <c r="I197" s="28" t="n">
        <v>332</v>
      </c>
      <c r="J197" s="91" t="n">
        <v>0</v>
      </c>
      <c r="K197" s="28" t="n">
        <v>0</v>
      </c>
      <c r="L197" s="28" t="n">
        <v>0</v>
      </c>
      <c r="M197" s="28" t="n">
        <v>0</v>
      </c>
      <c r="N197" s="28" t="n">
        <v>0</v>
      </c>
      <c r="O197" s="28" t="n">
        <v>0</v>
      </c>
      <c r="P197" s="28" t="n">
        <v>0</v>
      </c>
      <c r="Q197" s="28" t="n">
        <v>0</v>
      </c>
      <c r="R197" s="28" t="n">
        <v>0</v>
      </c>
      <c r="S197" s="28" t="n">
        <v>0</v>
      </c>
      <c r="T197" s="28" t="n">
        <v>0</v>
      </c>
      <c r="U197" s="91" t="n">
        <v>17393</v>
      </c>
      <c r="V197" s="28" t="n">
        <v>0</v>
      </c>
      <c r="W197" s="28" t="n">
        <v>0</v>
      </c>
      <c r="X197" s="28" t="n">
        <v>0</v>
      </c>
      <c r="Y197" s="92" t="n">
        <v>0</v>
      </c>
      <c r="Z197" s="7"/>
      <c r="AA197" s="92" t="n">
        <v>44185</v>
      </c>
      <c r="AB197" s="7"/>
      <c r="AC197" s="29" t="n">
        <v>332</v>
      </c>
      <c r="AD197" s="29" t="n">
        <v>26460</v>
      </c>
      <c r="AE197" s="93" t="n">
        <v>0</v>
      </c>
      <c r="AF197" s="29" t="n">
        <v>0</v>
      </c>
      <c r="AG197" s="94" t="n">
        <v>17393</v>
      </c>
      <c r="AH197" s="93" t="n">
        <v>0</v>
      </c>
      <c r="AI197" s="94" t="n">
        <v>0</v>
      </c>
      <c r="AJ197" s="7"/>
      <c r="AK197" s="28" t="n">
        <v>26792</v>
      </c>
      <c r="AL197" s="28" t="n">
        <v>17393</v>
      </c>
      <c r="AM197" s="28" t="n">
        <v>0</v>
      </c>
      <c r="AN197" s="91" t="n">
        <v>0</v>
      </c>
      <c r="AO197" s="28"/>
      <c r="AP197" s="69" t="n">
        <v>0.543393164993408</v>
      </c>
      <c r="AQ197" s="40" t="n">
        <v>0.35276341141872</v>
      </c>
      <c r="AR197" s="40" t="n">
        <v>0</v>
      </c>
      <c r="AS197" s="70" t="n">
        <v>0</v>
      </c>
      <c r="AT197" s="7"/>
    </row>
    <row r="198" customFormat="false" ht="12.75" hidden="false" customHeight="false" outlineLevel="0" collapsed="false">
      <c r="A198" s="31" t="s">
        <v>306</v>
      </c>
      <c r="B198" s="2" t="s">
        <v>307</v>
      </c>
      <c r="C198" s="7"/>
      <c r="D198" s="28" t="n">
        <v>66324</v>
      </c>
      <c r="E198" s="29" t="n">
        <v>730</v>
      </c>
      <c r="F198" s="7"/>
      <c r="G198" s="90" t="n">
        <v>37987</v>
      </c>
      <c r="H198" s="28" t="n">
        <v>1947</v>
      </c>
      <c r="I198" s="28" t="n">
        <v>2514</v>
      </c>
      <c r="J198" s="91" t="n">
        <v>1800</v>
      </c>
      <c r="K198" s="28" t="n">
        <v>0</v>
      </c>
      <c r="L198" s="28" t="n">
        <v>0</v>
      </c>
      <c r="M198" s="28" t="n">
        <v>0</v>
      </c>
      <c r="N198" s="28" t="n">
        <v>0</v>
      </c>
      <c r="O198" s="28" t="n">
        <v>0</v>
      </c>
      <c r="P198" s="28" t="n">
        <v>0</v>
      </c>
      <c r="Q198" s="28" t="n">
        <v>0</v>
      </c>
      <c r="R198" s="28" t="n">
        <v>0</v>
      </c>
      <c r="S198" s="28" t="n">
        <v>0</v>
      </c>
      <c r="T198" s="28" t="n">
        <v>0</v>
      </c>
      <c r="U198" s="91" t="n">
        <v>21346</v>
      </c>
      <c r="V198" s="28" t="n">
        <v>0</v>
      </c>
      <c r="W198" s="28" t="n">
        <v>0</v>
      </c>
      <c r="X198" s="28" t="n">
        <v>0</v>
      </c>
      <c r="Y198" s="92" t="n">
        <v>0</v>
      </c>
      <c r="Z198" s="7"/>
      <c r="AA198" s="92" t="n">
        <v>65594</v>
      </c>
      <c r="AB198" s="7"/>
      <c r="AC198" s="29" t="n">
        <v>4461</v>
      </c>
      <c r="AD198" s="29" t="n">
        <v>39787</v>
      </c>
      <c r="AE198" s="93" t="n">
        <v>0</v>
      </c>
      <c r="AF198" s="29" t="n">
        <v>0</v>
      </c>
      <c r="AG198" s="94" t="n">
        <v>21346</v>
      </c>
      <c r="AH198" s="93" t="n">
        <v>0</v>
      </c>
      <c r="AI198" s="94" t="n">
        <v>0</v>
      </c>
      <c r="AJ198" s="7"/>
      <c r="AK198" s="28" t="n">
        <v>44248</v>
      </c>
      <c r="AL198" s="28" t="n">
        <v>21346</v>
      </c>
      <c r="AM198" s="28" t="n">
        <v>0</v>
      </c>
      <c r="AN198" s="91" t="n">
        <v>0</v>
      </c>
      <c r="AO198" s="28"/>
      <c r="AP198" s="69" t="n">
        <v>0.667149146613594</v>
      </c>
      <c r="AQ198" s="40" t="n">
        <v>0.321844279597129</v>
      </c>
      <c r="AR198" s="40" t="n">
        <v>0</v>
      </c>
      <c r="AS198" s="70" t="n">
        <v>0</v>
      </c>
      <c r="AT198" s="7"/>
    </row>
    <row r="199" customFormat="false" ht="12.75" hidden="false" customHeight="false" outlineLevel="0" collapsed="false">
      <c r="A199" s="31" t="s">
        <v>308</v>
      </c>
      <c r="B199" s="2" t="s">
        <v>309</v>
      </c>
      <c r="C199" s="7"/>
      <c r="D199" s="28" t="n">
        <v>262891</v>
      </c>
      <c r="E199" s="29" t="n">
        <v>0</v>
      </c>
      <c r="F199" s="7"/>
      <c r="G199" s="90" t="n">
        <v>88384</v>
      </c>
      <c r="H199" s="28" t="n">
        <v>10791</v>
      </c>
      <c r="I199" s="28" t="n">
        <v>32908</v>
      </c>
      <c r="J199" s="91" t="n">
        <v>6261</v>
      </c>
      <c r="K199" s="28" t="n">
        <v>13425</v>
      </c>
      <c r="L199" s="28" t="n">
        <v>15939</v>
      </c>
      <c r="M199" s="28" t="n">
        <v>561</v>
      </c>
      <c r="N199" s="28" t="n">
        <v>5270</v>
      </c>
      <c r="O199" s="28" t="n">
        <v>3558</v>
      </c>
      <c r="P199" s="28" t="n">
        <v>4111</v>
      </c>
      <c r="Q199" s="28" t="n">
        <v>5070</v>
      </c>
      <c r="R199" s="28" t="n">
        <v>16392</v>
      </c>
      <c r="S199" s="28" t="n">
        <v>11142</v>
      </c>
      <c r="T199" s="28" t="n">
        <v>3839</v>
      </c>
      <c r="U199" s="91" t="n">
        <v>40196</v>
      </c>
      <c r="V199" s="28" t="n">
        <v>0</v>
      </c>
      <c r="W199" s="28" t="n">
        <v>0</v>
      </c>
      <c r="X199" s="28" t="n">
        <v>0</v>
      </c>
      <c r="Y199" s="92" t="n">
        <v>5044</v>
      </c>
      <c r="Z199" s="7"/>
      <c r="AA199" s="92" t="n">
        <v>262891</v>
      </c>
      <c r="AB199" s="7"/>
      <c r="AC199" s="29" t="n">
        <v>43699</v>
      </c>
      <c r="AD199" s="29" t="n">
        <v>94645</v>
      </c>
      <c r="AE199" s="93" t="n">
        <v>16392</v>
      </c>
      <c r="AF199" s="29" t="n">
        <v>59076</v>
      </c>
      <c r="AG199" s="94" t="n">
        <v>44035</v>
      </c>
      <c r="AH199" s="93" t="n">
        <v>0</v>
      </c>
      <c r="AI199" s="94" t="n">
        <v>5044</v>
      </c>
      <c r="AJ199" s="7"/>
      <c r="AK199" s="28" t="n">
        <v>138344</v>
      </c>
      <c r="AL199" s="28" t="n">
        <v>119503</v>
      </c>
      <c r="AM199" s="28" t="n">
        <v>0</v>
      </c>
      <c r="AN199" s="91" t="n">
        <v>5044</v>
      </c>
      <c r="AO199" s="28"/>
      <c r="AP199" s="69" t="n">
        <v>0.526240913534507</v>
      </c>
      <c r="AQ199" s="40" t="n">
        <v>0.454572427355824</v>
      </c>
      <c r="AR199" s="40" t="n">
        <v>0</v>
      </c>
      <c r="AS199" s="70" t="n">
        <v>0.019186659109669</v>
      </c>
      <c r="AT199" s="7"/>
    </row>
    <row r="200" customFormat="false" ht="12.75" hidden="false" customHeight="false" outlineLevel="0" collapsed="false">
      <c r="A200" s="31" t="s">
        <v>310</v>
      </c>
      <c r="B200" s="2" t="s">
        <v>311</v>
      </c>
      <c r="C200" s="7"/>
      <c r="D200" s="28" t="n">
        <v>0</v>
      </c>
      <c r="E200" s="29" t="n">
        <v>0</v>
      </c>
      <c r="F200" s="7"/>
      <c r="G200" s="90" t="n">
        <v>0</v>
      </c>
      <c r="H200" s="28" t="n">
        <v>0</v>
      </c>
      <c r="I200" s="28" t="n">
        <v>0</v>
      </c>
      <c r="J200" s="91" t="n">
        <v>0</v>
      </c>
      <c r="K200" s="28" t="n">
        <v>0</v>
      </c>
      <c r="L200" s="28" t="n">
        <v>0</v>
      </c>
      <c r="M200" s="28" t="n">
        <v>0</v>
      </c>
      <c r="N200" s="28" t="n">
        <v>0</v>
      </c>
      <c r="O200" s="28" t="n">
        <v>0</v>
      </c>
      <c r="P200" s="28" t="n">
        <v>0</v>
      </c>
      <c r="Q200" s="28" t="n">
        <v>0</v>
      </c>
      <c r="R200" s="28" t="n">
        <v>0</v>
      </c>
      <c r="S200" s="28" t="n">
        <v>0</v>
      </c>
      <c r="T200" s="28" t="n">
        <v>0</v>
      </c>
      <c r="U200" s="91" t="n">
        <v>0</v>
      </c>
      <c r="V200" s="28" t="n">
        <v>0</v>
      </c>
      <c r="W200" s="28" t="n">
        <v>0</v>
      </c>
      <c r="X200" s="28" t="n">
        <v>0</v>
      </c>
      <c r="Y200" s="92" t="n">
        <v>0</v>
      </c>
      <c r="Z200" s="7"/>
      <c r="AA200" s="92" t="n">
        <v>0</v>
      </c>
      <c r="AB200" s="7"/>
      <c r="AC200" s="29" t="n">
        <v>0</v>
      </c>
      <c r="AD200" s="29" t="n">
        <v>0</v>
      </c>
      <c r="AE200" s="93" t="n">
        <v>0</v>
      </c>
      <c r="AF200" s="29" t="n">
        <v>0</v>
      </c>
      <c r="AG200" s="94" t="n">
        <v>0</v>
      </c>
      <c r="AH200" s="93" t="n">
        <v>0</v>
      </c>
      <c r="AI200" s="94" t="n">
        <v>0</v>
      </c>
      <c r="AJ200" s="7"/>
      <c r="AK200" s="28" t="n">
        <v>0</v>
      </c>
      <c r="AL200" s="28" t="n">
        <v>0</v>
      </c>
      <c r="AM200" s="28" t="n">
        <v>0</v>
      </c>
      <c r="AN200" s="91" t="n">
        <v>0</v>
      </c>
      <c r="AO200" s="28"/>
      <c r="AP200" s="69" t="e">
        <f aca="false"/>
        <v>#DIV/0!</v>
      </c>
      <c r="AQ200" s="40" t="e">
        <f aca="false"/>
        <v>#DIV/0!</v>
      </c>
      <c r="AR200" s="40" t="e">
        <f aca="false"/>
        <v>#DIV/0!</v>
      </c>
      <c r="AS200" s="70" t="e">
        <f aca="false"/>
        <v>#DIV/0!</v>
      </c>
      <c r="AT200" s="7"/>
    </row>
    <row r="201" customFormat="false" ht="12.75" hidden="false" customHeight="false" outlineLevel="0" collapsed="false">
      <c r="A201" s="31" t="s">
        <v>312</v>
      </c>
      <c r="B201" s="2" t="s">
        <v>313</v>
      </c>
      <c r="C201" s="7"/>
      <c r="D201" s="28" t="n">
        <v>78796</v>
      </c>
      <c r="E201" s="29" t="n">
        <v>6907</v>
      </c>
      <c r="F201" s="7"/>
      <c r="G201" s="90" t="n">
        <v>42284</v>
      </c>
      <c r="H201" s="28" t="n">
        <v>0</v>
      </c>
      <c r="I201" s="28" t="n">
        <v>531</v>
      </c>
      <c r="J201" s="91" t="n">
        <v>0</v>
      </c>
      <c r="K201" s="28" t="n">
        <v>0</v>
      </c>
      <c r="L201" s="28" t="n">
        <v>0</v>
      </c>
      <c r="M201" s="28" t="n">
        <v>0</v>
      </c>
      <c r="N201" s="28" t="n">
        <v>0</v>
      </c>
      <c r="O201" s="28" t="n">
        <v>0</v>
      </c>
      <c r="P201" s="28" t="n">
        <v>0</v>
      </c>
      <c r="Q201" s="28" t="n">
        <v>0</v>
      </c>
      <c r="R201" s="28" t="n">
        <v>0</v>
      </c>
      <c r="S201" s="28" t="n">
        <v>0</v>
      </c>
      <c r="T201" s="28" t="n">
        <v>0</v>
      </c>
      <c r="U201" s="91" t="n">
        <v>29074</v>
      </c>
      <c r="V201" s="28" t="n">
        <v>0</v>
      </c>
      <c r="W201" s="28" t="n">
        <v>0</v>
      </c>
      <c r="X201" s="28" t="n">
        <v>0</v>
      </c>
      <c r="Y201" s="92" t="n">
        <v>0</v>
      </c>
      <c r="Z201" s="7"/>
      <c r="AA201" s="92" t="n">
        <v>71889</v>
      </c>
      <c r="AB201" s="7"/>
      <c r="AC201" s="29" t="n">
        <v>531</v>
      </c>
      <c r="AD201" s="29" t="n">
        <v>42284</v>
      </c>
      <c r="AE201" s="93" t="n">
        <v>0</v>
      </c>
      <c r="AF201" s="29" t="n">
        <v>0</v>
      </c>
      <c r="AG201" s="94" t="n">
        <v>29074</v>
      </c>
      <c r="AH201" s="93" t="n">
        <v>0</v>
      </c>
      <c r="AI201" s="94" t="n">
        <v>0</v>
      </c>
      <c r="AJ201" s="7"/>
      <c r="AK201" s="28" t="n">
        <v>42815</v>
      </c>
      <c r="AL201" s="28" t="n">
        <v>29074</v>
      </c>
      <c r="AM201" s="28" t="n">
        <v>0</v>
      </c>
      <c r="AN201" s="91" t="n">
        <v>0</v>
      </c>
      <c r="AO201" s="28"/>
      <c r="AP201" s="69" t="n">
        <v>0.543365145438855</v>
      </c>
      <c r="AQ201" s="40" t="n">
        <v>0.368978120716788</v>
      </c>
      <c r="AR201" s="40" t="n">
        <v>0</v>
      </c>
      <c r="AS201" s="70" t="n">
        <v>0</v>
      </c>
      <c r="AT201" s="7"/>
    </row>
    <row r="202" customFormat="false" ht="12.75" hidden="false" customHeight="false" outlineLevel="0" collapsed="false">
      <c r="A202" s="31" t="s">
        <v>314</v>
      </c>
      <c r="B202" s="2" t="s">
        <v>162</v>
      </c>
      <c r="C202" s="7"/>
      <c r="D202" s="28" t="n">
        <v>250723</v>
      </c>
      <c r="E202" s="29" t="n">
        <v>28956</v>
      </c>
      <c r="F202" s="7"/>
      <c r="G202" s="90" t="n">
        <v>134606</v>
      </c>
      <c r="H202" s="28" t="n">
        <v>0</v>
      </c>
      <c r="I202" s="28" t="n">
        <v>1695</v>
      </c>
      <c r="J202" s="91" t="n">
        <v>0</v>
      </c>
      <c r="K202" s="28" t="n">
        <v>0</v>
      </c>
      <c r="L202" s="28" t="n">
        <v>0</v>
      </c>
      <c r="M202" s="28" t="n">
        <v>0</v>
      </c>
      <c r="N202" s="28" t="n">
        <v>0</v>
      </c>
      <c r="O202" s="28" t="n">
        <v>0</v>
      </c>
      <c r="P202" s="28" t="n">
        <v>0</v>
      </c>
      <c r="Q202" s="28" t="n">
        <v>0</v>
      </c>
      <c r="R202" s="28" t="n">
        <v>0</v>
      </c>
      <c r="S202" s="28" t="n">
        <v>0</v>
      </c>
      <c r="T202" s="28" t="n">
        <v>0</v>
      </c>
      <c r="U202" s="91" t="n">
        <v>85466</v>
      </c>
      <c r="V202" s="28" t="n">
        <v>0</v>
      </c>
      <c r="W202" s="28" t="n">
        <v>0</v>
      </c>
      <c r="X202" s="28" t="n">
        <v>0</v>
      </c>
      <c r="Y202" s="92" t="n">
        <v>0</v>
      </c>
      <c r="Z202" s="7"/>
      <c r="AA202" s="92" t="n">
        <v>221767</v>
      </c>
      <c r="AB202" s="7"/>
      <c r="AC202" s="29" t="n">
        <v>1695</v>
      </c>
      <c r="AD202" s="29" t="n">
        <v>134606</v>
      </c>
      <c r="AE202" s="93" t="n">
        <v>0</v>
      </c>
      <c r="AF202" s="29" t="n">
        <v>0</v>
      </c>
      <c r="AG202" s="94" t="n">
        <v>85466</v>
      </c>
      <c r="AH202" s="93" t="n">
        <v>0</v>
      </c>
      <c r="AI202" s="94" t="n">
        <v>0</v>
      </c>
      <c r="AJ202" s="7"/>
      <c r="AK202" s="28" t="n">
        <v>136301</v>
      </c>
      <c r="AL202" s="28" t="n">
        <v>85466</v>
      </c>
      <c r="AM202" s="28" t="n">
        <v>0</v>
      </c>
      <c r="AN202" s="91" t="n">
        <v>0</v>
      </c>
      <c r="AO202" s="28"/>
      <c r="AP202" s="69" t="n">
        <v>0.543631816785855</v>
      </c>
      <c r="AQ202" s="40" t="n">
        <v>0.340878180302565</v>
      </c>
      <c r="AR202" s="40" t="n">
        <v>0</v>
      </c>
      <c r="AS202" s="70" t="n">
        <v>0</v>
      </c>
      <c r="AT202" s="7"/>
    </row>
    <row r="203" customFormat="false" ht="12.75" hidden="false" customHeight="false" outlineLevel="0" collapsed="false">
      <c r="A203" s="31"/>
      <c r="B203" s="36" t="s">
        <v>276</v>
      </c>
      <c r="C203" s="7"/>
      <c r="D203" s="95" t="n">
        <v>1302895</v>
      </c>
      <c r="E203" s="95" t="n">
        <v>139519</v>
      </c>
      <c r="F203" s="7"/>
      <c r="G203" s="33" t="n">
        <v>614406</v>
      </c>
      <c r="H203" s="95" t="n">
        <v>13885</v>
      </c>
      <c r="I203" s="95" t="n">
        <v>67932</v>
      </c>
      <c r="J203" s="35" t="n">
        <v>8948</v>
      </c>
      <c r="K203" s="95" t="n">
        <v>21091</v>
      </c>
      <c r="L203" s="95" t="n">
        <v>15939</v>
      </c>
      <c r="M203" s="95" t="n">
        <v>561</v>
      </c>
      <c r="N203" s="95" t="n">
        <v>5270</v>
      </c>
      <c r="O203" s="95" t="n">
        <v>3558</v>
      </c>
      <c r="P203" s="95" t="n">
        <v>4111</v>
      </c>
      <c r="Q203" s="95" t="n">
        <v>5070</v>
      </c>
      <c r="R203" s="95" t="n">
        <v>16392</v>
      </c>
      <c r="S203" s="95" t="n">
        <v>11142</v>
      </c>
      <c r="T203" s="95" t="n">
        <v>3839</v>
      </c>
      <c r="U203" s="35" t="n">
        <v>366188</v>
      </c>
      <c r="V203" s="95" t="n">
        <v>0</v>
      </c>
      <c r="W203" s="95" t="n">
        <v>0</v>
      </c>
      <c r="X203" s="95" t="n">
        <v>0</v>
      </c>
      <c r="Y203" s="96" t="n">
        <v>5044</v>
      </c>
      <c r="Z203" s="7"/>
      <c r="AA203" s="96" t="n">
        <v>1163376</v>
      </c>
      <c r="AB203" s="7"/>
      <c r="AC203" s="95" t="n">
        <v>81817</v>
      </c>
      <c r="AD203" s="95" t="n">
        <v>623354</v>
      </c>
      <c r="AE203" s="33" t="n">
        <v>16392</v>
      </c>
      <c r="AF203" s="95" t="n">
        <v>66742</v>
      </c>
      <c r="AG203" s="35" t="n">
        <v>370027</v>
      </c>
      <c r="AH203" s="33" t="n">
        <v>0</v>
      </c>
      <c r="AI203" s="35" t="n">
        <v>5044</v>
      </c>
      <c r="AJ203" s="7"/>
      <c r="AK203" s="95" t="n">
        <v>705171</v>
      </c>
      <c r="AL203" s="95" t="n">
        <v>453161</v>
      </c>
      <c r="AM203" s="95" t="n">
        <v>0</v>
      </c>
      <c r="AN203" s="35" t="n">
        <v>5044</v>
      </c>
      <c r="AO203" s="28"/>
      <c r="AP203" s="69"/>
      <c r="AS203" s="70"/>
      <c r="AT203" s="7"/>
    </row>
    <row r="204" customFormat="false" ht="12.75" hidden="false" customHeight="false" outlineLevel="0" collapsed="false">
      <c r="A204" s="31"/>
      <c r="C204" s="7"/>
      <c r="D204" s="28"/>
      <c r="E204" s="29"/>
      <c r="F204" s="7"/>
      <c r="G204" s="90"/>
      <c r="H204" s="28"/>
      <c r="I204" s="28"/>
      <c r="J204" s="91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91"/>
      <c r="V204" s="28"/>
      <c r="W204" s="28"/>
      <c r="X204" s="28"/>
      <c r="Y204" s="92"/>
      <c r="Z204" s="7"/>
      <c r="AA204" s="92"/>
      <c r="AB204" s="7"/>
      <c r="AC204" s="29"/>
      <c r="AD204" s="29"/>
      <c r="AE204" s="93"/>
      <c r="AF204" s="29"/>
      <c r="AG204" s="94"/>
      <c r="AH204" s="93"/>
      <c r="AI204" s="94"/>
      <c r="AJ204" s="7"/>
      <c r="AK204" s="28"/>
      <c r="AL204" s="28"/>
      <c r="AM204" s="28"/>
      <c r="AN204" s="91"/>
      <c r="AO204" s="28"/>
      <c r="AP204" s="69"/>
      <c r="AS204" s="70"/>
      <c r="AT204" s="7"/>
    </row>
    <row r="205" customFormat="false" ht="12.75" hidden="false" customHeight="false" outlineLevel="0" collapsed="false">
      <c r="A205" s="31"/>
      <c r="B205" s="32" t="s">
        <v>315</v>
      </c>
      <c r="C205" s="7"/>
      <c r="D205" s="28" t="n">
        <v>4303437</v>
      </c>
      <c r="E205" s="28" t="n">
        <v>199302</v>
      </c>
      <c r="F205" s="7"/>
      <c r="G205" s="90" t="n">
        <v>1528240</v>
      </c>
      <c r="H205" s="28" t="n">
        <v>79597</v>
      </c>
      <c r="I205" s="28" t="n">
        <v>451041</v>
      </c>
      <c r="J205" s="91" t="n">
        <v>972</v>
      </c>
      <c r="K205" s="28" t="n">
        <v>620810</v>
      </c>
      <c r="L205" s="28" t="n">
        <v>350238</v>
      </c>
      <c r="M205" s="28" t="n">
        <v>0</v>
      </c>
      <c r="N205" s="28" t="n">
        <v>0</v>
      </c>
      <c r="O205" s="28" t="n">
        <v>1789</v>
      </c>
      <c r="P205" s="28" t="n">
        <v>24131</v>
      </c>
      <c r="Q205" s="28" t="n">
        <v>11418</v>
      </c>
      <c r="R205" s="28" t="n">
        <v>17388</v>
      </c>
      <c r="S205" s="28" t="n">
        <v>190200</v>
      </c>
      <c r="T205" s="28" t="n">
        <v>0</v>
      </c>
      <c r="U205" s="91" t="n">
        <v>828311</v>
      </c>
      <c r="V205" s="28" t="n">
        <v>0</v>
      </c>
      <c r="W205" s="28" t="n">
        <v>0</v>
      </c>
      <c r="X205" s="28" t="n">
        <v>0</v>
      </c>
      <c r="Y205" s="92" t="n">
        <v>0</v>
      </c>
      <c r="Z205" s="7"/>
      <c r="AA205" s="92" t="n">
        <v>4104135</v>
      </c>
      <c r="AB205" s="7"/>
      <c r="AC205" s="29" t="n">
        <v>530638</v>
      </c>
      <c r="AD205" s="29" t="n">
        <v>1529212</v>
      </c>
      <c r="AE205" s="93" t="n">
        <v>17388</v>
      </c>
      <c r="AF205" s="29" t="n">
        <v>1198586</v>
      </c>
      <c r="AG205" s="94" t="n">
        <v>828311</v>
      </c>
      <c r="AH205" s="93" t="n">
        <v>0</v>
      </c>
      <c r="AI205" s="94" t="n">
        <v>0</v>
      </c>
      <c r="AJ205" s="7"/>
      <c r="AK205" s="28" t="n">
        <v>2059850</v>
      </c>
      <c r="AL205" s="28" t="n">
        <v>2044285</v>
      </c>
      <c r="AM205" s="28" t="n">
        <v>0</v>
      </c>
      <c r="AN205" s="91" t="n">
        <v>0</v>
      </c>
      <c r="AO205" s="28"/>
      <c r="AP205" s="69"/>
      <c r="AS205" s="70"/>
      <c r="AT205" s="7"/>
    </row>
    <row r="206" customFormat="false" ht="12.75" hidden="false" customHeight="false" outlineLevel="0" collapsed="false">
      <c r="A206" s="31"/>
      <c r="B206" s="32" t="s">
        <v>316</v>
      </c>
      <c r="C206" s="7"/>
      <c r="D206" s="28" t="n">
        <v>1328846</v>
      </c>
      <c r="E206" s="28" t="n">
        <v>139519</v>
      </c>
      <c r="F206" s="7"/>
      <c r="G206" s="90" t="n">
        <v>625915</v>
      </c>
      <c r="H206" s="28" t="n">
        <v>26530</v>
      </c>
      <c r="I206" s="28" t="n">
        <v>68419</v>
      </c>
      <c r="J206" s="91" t="n">
        <v>8948</v>
      </c>
      <c r="K206" s="28" t="n">
        <v>22000</v>
      </c>
      <c r="L206" s="28" t="n">
        <v>15939</v>
      </c>
      <c r="M206" s="28" t="n">
        <v>561</v>
      </c>
      <c r="N206" s="28" t="n">
        <v>5270</v>
      </c>
      <c r="O206" s="28" t="n">
        <v>3558</v>
      </c>
      <c r="P206" s="28" t="n">
        <v>4111</v>
      </c>
      <c r="Q206" s="28" t="n">
        <v>5070</v>
      </c>
      <c r="R206" s="28" t="n">
        <v>16430</v>
      </c>
      <c r="S206" s="28" t="n">
        <v>11211</v>
      </c>
      <c r="T206" s="28" t="n">
        <v>3839</v>
      </c>
      <c r="U206" s="91" t="n">
        <v>366482</v>
      </c>
      <c r="V206" s="28" t="n">
        <v>0</v>
      </c>
      <c r="W206" s="28" t="n">
        <v>0</v>
      </c>
      <c r="X206" s="28" t="n">
        <v>0</v>
      </c>
      <c r="Y206" s="92" t="n">
        <v>5044</v>
      </c>
      <c r="Z206" s="7"/>
      <c r="AA206" s="92" t="n">
        <v>1189327</v>
      </c>
      <c r="AB206" s="7"/>
      <c r="AC206" s="29" t="n">
        <v>94949</v>
      </c>
      <c r="AD206" s="29" t="n">
        <v>634863</v>
      </c>
      <c r="AE206" s="93" t="n">
        <v>16430</v>
      </c>
      <c r="AF206" s="29" t="n">
        <v>67720</v>
      </c>
      <c r="AG206" s="94" t="n">
        <v>370321</v>
      </c>
      <c r="AH206" s="93" t="n">
        <v>0</v>
      </c>
      <c r="AI206" s="94" t="n">
        <v>5044</v>
      </c>
      <c r="AJ206" s="7"/>
      <c r="AK206" s="28" t="n">
        <v>729812</v>
      </c>
      <c r="AL206" s="28" t="n">
        <v>454471</v>
      </c>
      <c r="AM206" s="28" t="n">
        <v>0</v>
      </c>
      <c r="AN206" s="91" t="n">
        <v>5044</v>
      </c>
      <c r="AO206" s="28"/>
      <c r="AP206" s="69"/>
      <c r="AS206" s="70"/>
      <c r="AT206" s="7"/>
    </row>
    <row r="207" customFormat="false" ht="12.75" hidden="false" customHeight="false" outlineLevel="0" collapsed="false">
      <c r="A207" s="31"/>
      <c r="C207" s="7"/>
      <c r="D207" s="28"/>
      <c r="E207" s="28"/>
      <c r="F207" s="7"/>
      <c r="G207" s="90"/>
      <c r="H207" s="28"/>
      <c r="I207" s="28"/>
      <c r="J207" s="91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91"/>
      <c r="V207" s="28"/>
      <c r="W207" s="28"/>
      <c r="X207" s="28"/>
      <c r="Y207" s="92"/>
      <c r="Z207" s="7"/>
      <c r="AA207" s="92"/>
      <c r="AB207" s="7"/>
      <c r="AC207" s="29"/>
      <c r="AD207" s="29"/>
      <c r="AE207" s="93"/>
      <c r="AF207" s="29"/>
      <c r="AG207" s="94"/>
      <c r="AH207" s="93"/>
      <c r="AI207" s="94"/>
      <c r="AJ207" s="7"/>
      <c r="AK207" s="28"/>
      <c r="AL207" s="28"/>
      <c r="AM207" s="28"/>
      <c r="AN207" s="91"/>
      <c r="AO207" s="28"/>
      <c r="AP207" s="69"/>
      <c r="AS207" s="70"/>
      <c r="AT207" s="7"/>
    </row>
    <row r="208" customFormat="false" ht="12.75" hidden="false" customHeight="false" outlineLevel="0" collapsed="false">
      <c r="A208" s="31"/>
      <c r="B208" s="32" t="s">
        <v>317</v>
      </c>
      <c r="C208" s="7"/>
      <c r="D208" s="28" t="n">
        <v>5632283</v>
      </c>
      <c r="E208" s="28" t="n">
        <v>338821</v>
      </c>
      <c r="F208" s="7"/>
      <c r="G208" s="90" t="n">
        <v>2154155</v>
      </c>
      <c r="H208" s="28" t="n">
        <v>106127</v>
      </c>
      <c r="I208" s="28" t="n">
        <v>519460</v>
      </c>
      <c r="J208" s="91" t="n">
        <v>9920</v>
      </c>
      <c r="K208" s="28" t="n">
        <v>642810</v>
      </c>
      <c r="L208" s="28" t="n">
        <v>366177</v>
      </c>
      <c r="M208" s="28" t="n">
        <v>561</v>
      </c>
      <c r="N208" s="28" t="n">
        <v>5270</v>
      </c>
      <c r="O208" s="28" t="n">
        <v>5347</v>
      </c>
      <c r="P208" s="28" t="n">
        <v>28242</v>
      </c>
      <c r="Q208" s="28" t="n">
        <v>16488</v>
      </c>
      <c r="R208" s="28" t="n">
        <v>33818</v>
      </c>
      <c r="S208" s="28" t="n">
        <v>201411</v>
      </c>
      <c r="T208" s="28" t="n">
        <v>3839</v>
      </c>
      <c r="U208" s="91" t="n">
        <v>1194793</v>
      </c>
      <c r="V208" s="28" t="n">
        <v>0</v>
      </c>
      <c r="W208" s="28" t="n">
        <v>0</v>
      </c>
      <c r="X208" s="28" t="n">
        <v>0</v>
      </c>
      <c r="Y208" s="92" t="n">
        <v>5044</v>
      </c>
      <c r="Z208" s="7"/>
      <c r="AA208" s="92" t="n">
        <v>5293462</v>
      </c>
      <c r="AB208" s="7"/>
      <c r="AC208" s="28" t="n">
        <v>625587</v>
      </c>
      <c r="AD208" s="28" t="n">
        <v>2164075</v>
      </c>
      <c r="AE208" s="90" t="n">
        <v>33818</v>
      </c>
      <c r="AF208" s="28" t="n">
        <v>1266306</v>
      </c>
      <c r="AG208" s="91" t="n">
        <v>1198632</v>
      </c>
      <c r="AH208" s="90" t="n">
        <v>0</v>
      </c>
      <c r="AI208" s="91" t="n">
        <v>5044</v>
      </c>
      <c r="AJ208" s="7"/>
      <c r="AK208" s="28" t="n">
        <v>2789662</v>
      </c>
      <c r="AL208" s="28" t="n">
        <v>2498756</v>
      </c>
      <c r="AM208" s="28" t="n">
        <v>0</v>
      </c>
      <c r="AN208" s="91" t="n">
        <v>5044</v>
      </c>
      <c r="AO208" s="28"/>
      <c r="AP208" s="69"/>
      <c r="AS208" s="70"/>
      <c r="AT208" s="7"/>
    </row>
    <row r="209" customFormat="false" ht="12.75" hidden="false" customHeight="false" outlineLevel="0" collapsed="false">
      <c r="A209" s="31"/>
      <c r="C209" s="7"/>
      <c r="D209" s="28"/>
      <c r="E209" s="28"/>
      <c r="F209" s="7"/>
      <c r="G209" s="90"/>
      <c r="H209" s="28"/>
      <c r="I209" s="28"/>
      <c r="J209" s="91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91"/>
      <c r="V209" s="28"/>
      <c r="W209" s="28"/>
      <c r="X209" s="28"/>
      <c r="Y209" s="92"/>
      <c r="Z209" s="7"/>
      <c r="AA209" s="92"/>
      <c r="AB209" s="7"/>
      <c r="AC209" s="28"/>
      <c r="AD209" s="28"/>
      <c r="AE209" s="90"/>
      <c r="AF209" s="28"/>
      <c r="AG209" s="91"/>
      <c r="AH209" s="90"/>
      <c r="AI209" s="91"/>
      <c r="AJ209" s="7"/>
      <c r="AK209" s="28"/>
      <c r="AL209" s="28"/>
      <c r="AM209" s="28"/>
      <c r="AN209" s="91"/>
      <c r="AO209" s="28"/>
      <c r="AP209" s="69"/>
      <c r="AS209" s="70"/>
      <c r="AT209" s="7"/>
    </row>
    <row r="210" customFormat="false" ht="12.75" hidden="false" customHeight="false" outlineLevel="0" collapsed="false">
      <c r="B210" s="32" t="s">
        <v>318</v>
      </c>
      <c r="C210" s="7"/>
      <c r="D210" s="28" t="n">
        <v>0</v>
      </c>
      <c r="E210" s="28" t="n">
        <v>0</v>
      </c>
      <c r="F210" s="7"/>
      <c r="G210" s="90" t="n">
        <v>0</v>
      </c>
      <c r="H210" s="28" t="n">
        <v>0</v>
      </c>
      <c r="I210" s="28" t="n">
        <v>0</v>
      </c>
      <c r="J210" s="91" t="n">
        <v>0</v>
      </c>
      <c r="K210" s="28" t="n">
        <v>0</v>
      </c>
      <c r="L210" s="28" t="n">
        <v>0</v>
      </c>
      <c r="M210" s="28" t="n">
        <v>0</v>
      </c>
      <c r="N210" s="28" t="n">
        <v>0</v>
      </c>
      <c r="O210" s="28" t="n">
        <v>0</v>
      </c>
      <c r="P210" s="28" t="n">
        <v>0</v>
      </c>
      <c r="Q210" s="28" t="n">
        <v>0</v>
      </c>
      <c r="R210" s="28" t="n">
        <v>0</v>
      </c>
      <c r="S210" s="28" t="n">
        <v>0</v>
      </c>
      <c r="T210" s="28" t="n">
        <v>0</v>
      </c>
      <c r="U210" s="91" t="n">
        <v>0</v>
      </c>
      <c r="V210" s="28" t="n">
        <v>0</v>
      </c>
      <c r="W210" s="28" t="n">
        <v>0</v>
      </c>
      <c r="X210" s="28" t="n">
        <v>0</v>
      </c>
      <c r="Y210" s="92" t="n">
        <v>0</v>
      </c>
      <c r="Z210" s="7"/>
      <c r="AA210" s="92" t="n">
        <v>0</v>
      </c>
      <c r="AB210" s="7"/>
      <c r="AC210" s="29" t="n">
        <v>0</v>
      </c>
      <c r="AD210" s="29" t="n">
        <v>0</v>
      </c>
      <c r="AE210" s="93" t="n">
        <v>0</v>
      </c>
      <c r="AF210" s="29" t="n">
        <v>0</v>
      </c>
      <c r="AG210" s="94" t="n">
        <v>0</v>
      </c>
      <c r="AH210" s="93" t="n">
        <v>0</v>
      </c>
      <c r="AI210" s="94" t="n">
        <v>0</v>
      </c>
      <c r="AJ210" s="7"/>
      <c r="AK210" s="28" t="n">
        <v>0</v>
      </c>
      <c r="AL210" s="28" t="n">
        <v>0</v>
      </c>
      <c r="AM210" s="28" t="n">
        <v>0</v>
      </c>
      <c r="AN210" s="91" t="n">
        <v>0</v>
      </c>
      <c r="AO210" s="28"/>
      <c r="AP210" s="69"/>
      <c r="AS210" s="70"/>
      <c r="AT210" s="7"/>
    </row>
  </sheetData>
  <sheetProtection sheet="true" objects="true" scenarios="true"/>
  <mergeCells count="9">
    <mergeCell ref="G3:Y3"/>
    <mergeCell ref="AC3:AI3"/>
    <mergeCell ref="AK3:AS3"/>
    <mergeCell ref="G5:J5"/>
    <mergeCell ref="K5:U5"/>
    <mergeCell ref="V5:X5"/>
    <mergeCell ref="AA5:AA6"/>
    <mergeCell ref="AC5:AD5"/>
    <mergeCell ref="AE5:AG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38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&amp;LDocket No. RP00-336
Allocation Examples for August 28, 2001 Technical Conference Discussion
Page &amp;P  of 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6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" customHeight="true" zeroHeight="false" outlineLevelRow="3" outlineLevelCol="0"/>
  <cols>
    <col collapsed="false" customWidth="true" hidden="false" outlineLevel="0" max="1" min="1" style="97" width="36.14"/>
    <col collapsed="false" customWidth="true" hidden="false" outlineLevel="0" max="2" min="2" style="98" width="12.14"/>
    <col collapsed="false" customWidth="true" hidden="false" outlineLevel="0" max="3" min="3" style="98" width="17.42"/>
    <col collapsed="false" customWidth="true" hidden="false" outlineLevel="0" max="4" min="4" style="98" width="8.14"/>
    <col collapsed="false" customWidth="true" hidden="false" outlineLevel="0" max="5" min="5" style="98" width="16.42"/>
    <col collapsed="false" customWidth="true" hidden="false" outlineLevel="0" max="6" min="6" style="99" width="9.99"/>
    <col collapsed="false" customWidth="false" hidden="false" outlineLevel="0" max="257" min="7" style="98" width="9.14"/>
  </cols>
  <sheetData>
    <row r="1" customFormat="false" ht="12" hidden="false" customHeight="false" outlineLevel="0" collapsed="false">
      <c r="A1" s="100" t="s">
        <v>357</v>
      </c>
      <c r="B1" s="101" t="s">
        <v>358</v>
      </c>
      <c r="C1" s="101" t="s">
        <v>359</v>
      </c>
      <c r="D1" s="102" t="s">
        <v>360</v>
      </c>
      <c r="E1" s="101" t="s">
        <v>361</v>
      </c>
      <c r="F1" s="103" t="s">
        <v>362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  <c r="EE1" s="102"/>
      <c r="EF1" s="102"/>
      <c r="EG1" s="102"/>
      <c r="EH1" s="102"/>
      <c r="EI1" s="102"/>
      <c r="EJ1" s="102"/>
      <c r="EK1" s="102"/>
      <c r="EL1" s="102"/>
      <c r="EM1" s="102"/>
      <c r="EN1" s="102"/>
      <c r="EO1" s="102"/>
      <c r="EP1" s="102"/>
      <c r="EQ1" s="102"/>
      <c r="ER1" s="102"/>
      <c r="ES1" s="102"/>
      <c r="ET1" s="102"/>
      <c r="EU1" s="102"/>
      <c r="EV1" s="102"/>
      <c r="EW1" s="102"/>
      <c r="EX1" s="102"/>
      <c r="EY1" s="102"/>
      <c r="EZ1" s="102"/>
      <c r="FA1" s="102"/>
      <c r="FB1" s="102"/>
      <c r="FC1" s="102"/>
      <c r="FD1" s="102"/>
      <c r="FE1" s="102"/>
      <c r="FF1" s="102"/>
      <c r="FG1" s="102"/>
      <c r="FH1" s="102"/>
      <c r="FI1" s="102"/>
      <c r="FJ1" s="102"/>
      <c r="FK1" s="102"/>
      <c r="FL1" s="102"/>
      <c r="FM1" s="102"/>
      <c r="FN1" s="102"/>
      <c r="FO1" s="102"/>
      <c r="FP1" s="102"/>
      <c r="FQ1" s="102"/>
      <c r="FR1" s="102"/>
      <c r="FS1" s="102"/>
      <c r="FT1" s="102"/>
      <c r="FU1" s="102"/>
      <c r="FV1" s="102"/>
      <c r="FW1" s="102"/>
      <c r="FX1" s="102"/>
      <c r="FY1" s="102"/>
      <c r="FZ1" s="102"/>
      <c r="GA1" s="102"/>
      <c r="GB1" s="102"/>
      <c r="GC1" s="102"/>
      <c r="GD1" s="102"/>
      <c r="GE1" s="102"/>
      <c r="GF1" s="102"/>
      <c r="GG1" s="102"/>
      <c r="GH1" s="102"/>
      <c r="GI1" s="102"/>
      <c r="GJ1" s="102"/>
      <c r="GK1" s="102"/>
      <c r="GL1" s="102"/>
      <c r="GM1" s="102"/>
      <c r="GN1" s="102"/>
      <c r="GO1" s="102"/>
      <c r="GP1" s="102"/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  <c r="HI1" s="102"/>
      <c r="HJ1" s="102"/>
      <c r="HK1" s="102"/>
      <c r="HL1" s="102"/>
      <c r="HM1" s="102"/>
      <c r="HN1" s="102"/>
      <c r="HO1" s="102"/>
      <c r="HP1" s="102"/>
      <c r="HQ1" s="102"/>
      <c r="HR1" s="102"/>
      <c r="HS1" s="102"/>
      <c r="HT1" s="102"/>
      <c r="HU1" s="102"/>
      <c r="HV1" s="102"/>
      <c r="HW1" s="102"/>
      <c r="HX1" s="102"/>
      <c r="HY1" s="102"/>
      <c r="HZ1" s="102"/>
      <c r="IA1" s="102"/>
      <c r="IB1" s="102"/>
      <c r="IC1" s="102"/>
      <c r="ID1" s="102"/>
      <c r="IE1" s="102"/>
      <c r="IF1" s="102"/>
      <c r="IG1" s="102"/>
      <c r="IH1" s="102"/>
      <c r="II1" s="102"/>
      <c r="IJ1" s="102"/>
      <c r="IK1" s="102"/>
      <c r="IL1" s="102"/>
      <c r="IM1" s="102"/>
      <c r="IN1" s="102"/>
      <c r="IO1" s="102"/>
      <c r="IP1" s="102"/>
      <c r="IQ1" s="102"/>
      <c r="IR1" s="102"/>
      <c r="IS1" s="102"/>
      <c r="IT1" s="102"/>
      <c r="IU1" s="102"/>
      <c r="IV1" s="102"/>
      <c r="IW1" s="102"/>
    </row>
    <row r="2" customFormat="false" ht="12" hidden="false" customHeight="false" outlineLevel="3" collapsed="false">
      <c r="A2" s="97" t="s">
        <v>45</v>
      </c>
      <c r="B2" s="104" t="s">
        <v>44</v>
      </c>
      <c r="C2" s="104" t="s">
        <v>363</v>
      </c>
      <c r="D2" s="98" t="s">
        <v>364</v>
      </c>
      <c r="E2" s="104" t="s">
        <v>334</v>
      </c>
      <c r="F2" s="99" t="n">
        <v>1099</v>
      </c>
    </row>
    <row r="3" customFormat="false" ht="12" hidden="false" customHeight="false" outlineLevel="3" collapsed="false">
      <c r="A3" s="97" t="s">
        <v>45</v>
      </c>
      <c r="B3" s="104" t="s">
        <v>44</v>
      </c>
      <c r="C3" s="104" t="s">
        <v>363</v>
      </c>
      <c r="D3" s="98" t="s">
        <v>364</v>
      </c>
      <c r="E3" s="104" t="s">
        <v>335</v>
      </c>
      <c r="F3" s="99" t="n">
        <v>0</v>
      </c>
    </row>
    <row r="4" customFormat="false" ht="12" hidden="false" customHeight="false" outlineLevel="3" collapsed="false">
      <c r="A4" s="97" t="s">
        <v>45</v>
      </c>
      <c r="B4" s="104" t="s">
        <v>44</v>
      </c>
      <c r="C4" s="104" t="s">
        <v>363</v>
      </c>
      <c r="D4" s="98" t="s">
        <v>364</v>
      </c>
      <c r="E4" s="104" t="s">
        <v>336</v>
      </c>
      <c r="F4" s="99" t="n">
        <v>13</v>
      </c>
    </row>
    <row r="5" customFormat="false" ht="12" hidden="false" customHeight="false" outlineLevel="3" collapsed="false">
      <c r="A5" s="97" t="s">
        <v>45</v>
      </c>
      <c r="B5" s="104" t="s">
        <v>44</v>
      </c>
      <c r="C5" s="104" t="s">
        <v>363</v>
      </c>
      <c r="D5" s="98" t="s">
        <v>364</v>
      </c>
      <c r="E5" s="104" t="s">
        <v>337</v>
      </c>
      <c r="F5" s="99" t="n">
        <v>0</v>
      </c>
    </row>
    <row r="6" customFormat="false" ht="12" hidden="false" customHeight="false" outlineLevel="3" collapsed="false">
      <c r="A6" s="97" t="s">
        <v>45</v>
      </c>
      <c r="B6" s="104" t="s">
        <v>44</v>
      </c>
      <c r="C6" s="104" t="s">
        <v>363</v>
      </c>
      <c r="D6" s="98" t="s">
        <v>364</v>
      </c>
      <c r="E6" s="104" t="s">
        <v>348</v>
      </c>
      <c r="F6" s="99" t="n">
        <v>497</v>
      </c>
    </row>
    <row r="7" customFormat="false" ht="12" hidden="false" customHeight="false" outlineLevel="3" collapsed="false">
      <c r="A7" s="97" t="s">
        <v>45</v>
      </c>
      <c r="B7" s="104" t="s">
        <v>44</v>
      </c>
      <c r="C7" s="104" t="s">
        <v>363</v>
      </c>
      <c r="D7" s="98" t="s">
        <v>364</v>
      </c>
      <c r="E7" s="104" t="s">
        <v>348</v>
      </c>
      <c r="F7" s="99" t="n">
        <v>201</v>
      </c>
    </row>
    <row r="8" customFormat="false" ht="12" hidden="false" customHeight="false" outlineLevel="2" collapsed="false">
      <c r="B8" s="104"/>
      <c r="C8" s="100" t="s">
        <v>365</v>
      </c>
      <c r="E8" s="104"/>
      <c r="F8" s="99" t="n">
        <f aca="false">SUBTOTAL(9,F2:F7)</f>
        <v>1810</v>
      </c>
    </row>
    <row r="9" customFormat="false" ht="12" hidden="false" customHeight="false" outlineLevel="1" collapsed="false">
      <c r="B9" s="100" t="s">
        <v>366</v>
      </c>
      <c r="C9" s="104"/>
      <c r="E9" s="104"/>
      <c r="F9" s="99" t="n">
        <f aca="false">SUBTOTAL(9,F2:F7)</f>
        <v>1810</v>
      </c>
    </row>
    <row r="10" customFormat="false" ht="12" hidden="false" customHeight="false" outlineLevel="3" collapsed="false">
      <c r="A10" s="97" t="s">
        <v>47</v>
      </c>
      <c r="B10" s="104" t="s">
        <v>46</v>
      </c>
      <c r="C10" s="104" t="s">
        <v>367</v>
      </c>
      <c r="D10" s="98" t="s">
        <v>364</v>
      </c>
      <c r="E10" s="104" t="s">
        <v>348</v>
      </c>
      <c r="F10" s="99" t="n">
        <v>11418</v>
      </c>
    </row>
    <row r="11" customFormat="false" ht="12" hidden="false" customHeight="false" outlineLevel="2" collapsed="false">
      <c r="B11" s="104"/>
      <c r="C11" s="101" t="s">
        <v>368</v>
      </c>
      <c r="E11" s="104"/>
      <c r="F11" s="99" t="n">
        <f aca="false">SUBTOTAL(9,F10)</f>
        <v>11418</v>
      </c>
    </row>
    <row r="12" customFormat="false" ht="12" hidden="false" customHeight="false" outlineLevel="1" collapsed="false">
      <c r="B12" s="101" t="s">
        <v>369</v>
      </c>
      <c r="C12" s="104"/>
      <c r="E12" s="104"/>
      <c r="F12" s="99" t="n">
        <f aca="false">SUBTOTAL(9,F10)</f>
        <v>11418</v>
      </c>
    </row>
    <row r="13" customFormat="false" ht="12" hidden="false" customHeight="false" outlineLevel="3" collapsed="false">
      <c r="A13" s="97" t="s">
        <v>49</v>
      </c>
      <c r="B13" s="104" t="s">
        <v>48</v>
      </c>
      <c r="C13" s="104" t="s">
        <v>370</v>
      </c>
      <c r="D13" s="98" t="s">
        <v>364</v>
      </c>
      <c r="E13" s="104" t="s">
        <v>334</v>
      </c>
      <c r="F13" s="99" t="n">
        <v>0</v>
      </c>
    </row>
    <row r="14" customFormat="false" ht="12" hidden="false" customHeight="false" outlineLevel="3" collapsed="false">
      <c r="A14" s="97" t="s">
        <v>49</v>
      </c>
      <c r="B14" s="104" t="s">
        <v>48</v>
      </c>
      <c r="C14" s="104" t="s">
        <v>370</v>
      </c>
      <c r="D14" s="98" t="s">
        <v>364</v>
      </c>
      <c r="E14" s="104" t="s">
        <v>335</v>
      </c>
      <c r="F14" s="99" t="n">
        <v>49</v>
      </c>
    </row>
    <row r="15" customFormat="false" ht="12" hidden="false" customHeight="false" outlineLevel="3" collapsed="false">
      <c r="A15" s="97" t="s">
        <v>49</v>
      </c>
      <c r="B15" s="104" t="s">
        <v>48</v>
      </c>
      <c r="C15" s="104" t="s">
        <v>370</v>
      </c>
      <c r="D15" s="98" t="s">
        <v>364</v>
      </c>
      <c r="E15" s="104" t="s">
        <v>336</v>
      </c>
      <c r="F15" s="99" t="n">
        <v>4179</v>
      </c>
    </row>
    <row r="16" customFormat="false" ht="12" hidden="false" customHeight="false" outlineLevel="3" collapsed="false">
      <c r="A16" s="97" t="s">
        <v>49</v>
      </c>
      <c r="B16" s="104" t="s">
        <v>48</v>
      </c>
      <c r="C16" s="104" t="s">
        <v>370</v>
      </c>
      <c r="D16" s="98" t="s">
        <v>364</v>
      </c>
      <c r="E16" s="104" t="s">
        <v>337</v>
      </c>
      <c r="F16" s="99" t="n">
        <v>0</v>
      </c>
    </row>
    <row r="17" customFormat="false" ht="12" hidden="false" customHeight="false" outlineLevel="3" collapsed="false">
      <c r="A17" s="97" t="s">
        <v>49</v>
      </c>
      <c r="B17" s="104" t="s">
        <v>48</v>
      </c>
      <c r="C17" s="104" t="s">
        <v>370</v>
      </c>
      <c r="D17" s="98" t="s">
        <v>364</v>
      </c>
      <c r="E17" s="104" t="s">
        <v>348</v>
      </c>
      <c r="F17" s="99" t="n">
        <v>3436</v>
      </c>
    </row>
    <row r="18" customFormat="false" ht="12" hidden="false" customHeight="false" outlineLevel="2" collapsed="false">
      <c r="B18" s="104"/>
      <c r="C18" s="101" t="s">
        <v>371</v>
      </c>
      <c r="E18" s="104"/>
      <c r="F18" s="99" t="n">
        <f aca="false">SUBTOTAL(9,F13:F17)</f>
        <v>7664</v>
      </c>
    </row>
    <row r="19" customFormat="false" ht="12" hidden="false" customHeight="false" outlineLevel="1" collapsed="false">
      <c r="B19" s="101" t="s">
        <v>372</v>
      </c>
      <c r="C19" s="104"/>
      <c r="E19" s="104"/>
      <c r="F19" s="99" t="n">
        <f aca="false">SUBTOTAL(9,F13:F17)</f>
        <v>7664</v>
      </c>
    </row>
    <row r="20" customFormat="false" ht="12" hidden="false" customHeight="false" outlineLevel="3" collapsed="false">
      <c r="A20" s="97" t="s">
        <v>49</v>
      </c>
      <c r="B20" s="104" t="s">
        <v>50</v>
      </c>
      <c r="C20" s="104" t="s">
        <v>373</v>
      </c>
      <c r="D20" s="98" t="s">
        <v>364</v>
      </c>
      <c r="E20" s="104" t="s">
        <v>334</v>
      </c>
      <c r="F20" s="99" t="n">
        <v>0</v>
      </c>
    </row>
    <row r="21" customFormat="false" ht="12" hidden="false" customHeight="false" outlineLevel="3" collapsed="false">
      <c r="A21" s="97" t="s">
        <v>49</v>
      </c>
      <c r="B21" s="104" t="s">
        <v>50</v>
      </c>
      <c r="C21" s="104" t="s">
        <v>373</v>
      </c>
      <c r="D21" s="98" t="s">
        <v>364</v>
      </c>
      <c r="E21" s="104" t="s">
        <v>335</v>
      </c>
      <c r="F21" s="99" t="n">
        <v>85</v>
      </c>
    </row>
    <row r="22" customFormat="false" ht="12" hidden="false" customHeight="false" outlineLevel="3" collapsed="false">
      <c r="A22" s="97" t="s">
        <v>49</v>
      </c>
      <c r="B22" s="104" t="s">
        <v>50</v>
      </c>
      <c r="C22" s="104" t="s">
        <v>373</v>
      </c>
      <c r="D22" s="98" t="s">
        <v>364</v>
      </c>
      <c r="E22" s="104" t="s">
        <v>336</v>
      </c>
      <c r="F22" s="99" t="n">
        <v>6976</v>
      </c>
    </row>
    <row r="23" customFormat="false" ht="12" hidden="false" customHeight="false" outlineLevel="3" collapsed="false">
      <c r="A23" s="97" t="s">
        <v>49</v>
      </c>
      <c r="B23" s="104" t="s">
        <v>50</v>
      </c>
      <c r="C23" s="104" t="s">
        <v>373</v>
      </c>
      <c r="D23" s="98" t="s">
        <v>364</v>
      </c>
      <c r="E23" s="104" t="s">
        <v>337</v>
      </c>
      <c r="F23" s="99" t="n">
        <v>0</v>
      </c>
    </row>
    <row r="24" customFormat="false" ht="12" hidden="false" customHeight="false" outlineLevel="3" collapsed="false">
      <c r="A24" s="97" t="s">
        <v>49</v>
      </c>
      <c r="B24" s="104" t="s">
        <v>50</v>
      </c>
      <c r="C24" s="104" t="s">
        <v>373</v>
      </c>
      <c r="D24" s="98" t="s">
        <v>364</v>
      </c>
      <c r="E24" s="104" t="s">
        <v>348</v>
      </c>
      <c r="F24" s="99" t="n">
        <v>5735</v>
      </c>
    </row>
    <row r="25" customFormat="false" ht="12" hidden="false" customHeight="false" outlineLevel="2" collapsed="false">
      <c r="B25" s="104"/>
      <c r="C25" s="101" t="s">
        <v>374</v>
      </c>
      <c r="E25" s="104"/>
      <c r="F25" s="99" t="n">
        <f aca="false">SUBTOTAL(9,F20:F24)</f>
        <v>12796</v>
      </c>
    </row>
    <row r="26" customFormat="false" ht="12" hidden="false" customHeight="false" outlineLevel="1" collapsed="false">
      <c r="B26" s="101" t="s">
        <v>375</v>
      </c>
      <c r="C26" s="104"/>
      <c r="E26" s="104"/>
      <c r="F26" s="99" t="n">
        <f aca="false">SUBTOTAL(9,F20:F24)</f>
        <v>12796</v>
      </c>
    </row>
    <row r="27" customFormat="false" ht="12" hidden="false" customHeight="false" outlineLevel="3" collapsed="false">
      <c r="A27" s="97" t="s">
        <v>52</v>
      </c>
      <c r="B27" s="104" t="s">
        <v>51</v>
      </c>
      <c r="C27" s="104" t="s">
        <v>367</v>
      </c>
      <c r="D27" s="98" t="s">
        <v>364</v>
      </c>
      <c r="E27" s="104" t="s">
        <v>338</v>
      </c>
      <c r="F27" s="99" t="n">
        <v>11418</v>
      </c>
    </row>
    <row r="28" customFormat="false" ht="12" hidden="false" customHeight="false" outlineLevel="2" collapsed="false">
      <c r="B28" s="104"/>
      <c r="C28" s="101" t="s">
        <v>368</v>
      </c>
      <c r="E28" s="104"/>
      <c r="F28" s="99" t="n">
        <f aca="false">SUBTOTAL(9,F27)</f>
        <v>11418</v>
      </c>
    </row>
    <row r="29" customFormat="false" ht="12" hidden="false" customHeight="false" outlineLevel="1" collapsed="false">
      <c r="B29" s="101" t="s">
        <v>376</v>
      </c>
      <c r="C29" s="104"/>
      <c r="E29" s="104"/>
      <c r="F29" s="99" t="n">
        <f aca="false">SUBTOTAL(9,F27)</f>
        <v>11418</v>
      </c>
    </row>
    <row r="30" customFormat="false" ht="12" hidden="false" customHeight="false" outlineLevel="3" collapsed="false">
      <c r="A30" s="97" t="s">
        <v>54</v>
      </c>
      <c r="B30" s="104" t="s">
        <v>53</v>
      </c>
      <c r="C30" s="104" t="s">
        <v>370</v>
      </c>
      <c r="D30" s="98" t="s">
        <v>364</v>
      </c>
      <c r="E30" s="104" t="s">
        <v>338</v>
      </c>
      <c r="F30" s="99" t="n">
        <v>3975</v>
      </c>
    </row>
    <row r="31" customFormat="false" ht="12" hidden="false" customHeight="false" outlineLevel="2" collapsed="false">
      <c r="B31" s="104"/>
      <c r="C31" s="101" t="s">
        <v>371</v>
      </c>
      <c r="E31" s="104"/>
      <c r="F31" s="99" t="n">
        <f aca="false">SUBTOTAL(9,F30)</f>
        <v>3975</v>
      </c>
    </row>
    <row r="32" customFormat="false" ht="12" hidden="false" customHeight="false" outlineLevel="1" collapsed="false">
      <c r="B32" s="101" t="s">
        <v>377</v>
      </c>
      <c r="C32" s="104"/>
      <c r="E32" s="104"/>
      <c r="F32" s="99" t="n">
        <f aca="false">SUBTOTAL(9,F30)</f>
        <v>3975</v>
      </c>
    </row>
    <row r="33" customFormat="false" ht="12" hidden="false" customHeight="false" outlineLevel="3" collapsed="false">
      <c r="A33" s="97" t="s">
        <v>54</v>
      </c>
      <c r="B33" s="104" t="s">
        <v>55</v>
      </c>
      <c r="C33" s="104" t="s">
        <v>367</v>
      </c>
      <c r="D33" s="98" t="s">
        <v>364</v>
      </c>
      <c r="E33" s="104" t="s">
        <v>338</v>
      </c>
      <c r="F33" s="99" t="n">
        <v>11418</v>
      </c>
    </row>
    <row r="34" customFormat="false" ht="12" hidden="false" customHeight="false" outlineLevel="2" collapsed="false">
      <c r="B34" s="104"/>
      <c r="C34" s="101" t="s">
        <v>368</v>
      </c>
      <c r="E34" s="104"/>
      <c r="F34" s="99" t="n">
        <f aca="false">SUBTOTAL(9,F33)</f>
        <v>11418</v>
      </c>
    </row>
    <row r="35" customFormat="false" ht="12" hidden="false" customHeight="false" outlineLevel="1" collapsed="false">
      <c r="B35" s="101" t="s">
        <v>378</v>
      </c>
      <c r="C35" s="104"/>
      <c r="E35" s="104"/>
      <c r="F35" s="99" t="n">
        <f aca="false">SUBTOTAL(9,F33)</f>
        <v>11418</v>
      </c>
    </row>
    <row r="36" customFormat="false" ht="12" hidden="false" customHeight="false" outlineLevel="3" collapsed="false">
      <c r="A36" s="97" t="s">
        <v>54</v>
      </c>
      <c r="B36" s="104" t="s">
        <v>56</v>
      </c>
      <c r="C36" s="104" t="s">
        <v>370</v>
      </c>
      <c r="D36" s="98" t="s">
        <v>364</v>
      </c>
      <c r="E36" s="104" t="s">
        <v>334</v>
      </c>
      <c r="F36" s="99" t="n">
        <v>1860</v>
      </c>
    </row>
    <row r="37" customFormat="false" ht="12" hidden="false" customHeight="false" outlineLevel="3" collapsed="false">
      <c r="A37" s="97" t="s">
        <v>54</v>
      </c>
      <c r="B37" s="104" t="s">
        <v>56</v>
      </c>
      <c r="C37" s="104" t="s">
        <v>370</v>
      </c>
      <c r="D37" s="98" t="s">
        <v>364</v>
      </c>
      <c r="E37" s="104" t="s">
        <v>338</v>
      </c>
      <c r="F37" s="99" t="n">
        <v>1553</v>
      </c>
    </row>
    <row r="38" customFormat="false" ht="12" hidden="false" customHeight="false" outlineLevel="2" collapsed="false">
      <c r="B38" s="104"/>
      <c r="C38" s="101" t="s">
        <v>371</v>
      </c>
      <c r="E38" s="104"/>
      <c r="F38" s="99" t="n">
        <f aca="false">SUBTOTAL(9,F36:F37)</f>
        <v>3413</v>
      </c>
    </row>
    <row r="39" customFormat="false" ht="12" hidden="false" customHeight="false" outlineLevel="1" collapsed="false">
      <c r="B39" s="101" t="s">
        <v>379</v>
      </c>
      <c r="C39" s="104"/>
      <c r="E39" s="104"/>
      <c r="F39" s="99" t="n">
        <f aca="false">SUBTOTAL(9,F36:F37)</f>
        <v>3413</v>
      </c>
    </row>
    <row r="40" customFormat="false" ht="12" hidden="false" customHeight="false" outlineLevel="3" collapsed="false">
      <c r="A40" s="97" t="s">
        <v>226</v>
      </c>
      <c r="B40" s="104" t="s">
        <v>225</v>
      </c>
      <c r="C40" s="104" t="s">
        <v>380</v>
      </c>
      <c r="D40" s="98" t="s">
        <v>381</v>
      </c>
      <c r="E40" s="104" t="s">
        <v>334</v>
      </c>
      <c r="F40" s="99" t="n">
        <v>453</v>
      </c>
    </row>
    <row r="41" customFormat="false" ht="12" hidden="false" customHeight="false" outlineLevel="3" collapsed="false">
      <c r="A41" s="97" t="s">
        <v>226</v>
      </c>
      <c r="B41" s="104" t="s">
        <v>225</v>
      </c>
      <c r="C41" s="104" t="s">
        <v>380</v>
      </c>
      <c r="D41" s="98" t="s">
        <v>381</v>
      </c>
      <c r="E41" s="104" t="s">
        <v>335</v>
      </c>
      <c r="F41" s="99" t="n">
        <v>1184</v>
      </c>
    </row>
    <row r="42" customFormat="false" ht="12" hidden="false" customHeight="false" outlineLevel="3" collapsed="false">
      <c r="A42" s="97" t="s">
        <v>226</v>
      </c>
      <c r="B42" s="104" t="s">
        <v>225</v>
      </c>
      <c r="C42" s="104" t="s">
        <v>380</v>
      </c>
      <c r="D42" s="98" t="s">
        <v>381</v>
      </c>
      <c r="E42" s="104" t="s">
        <v>338</v>
      </c>
      <c r="F42" s="99" t="n">
        <v>126</v>
      </c>
    </row>
    <row r="43" customFormat="false" ht="12" hidden="false" customHeight="false" outlineLevel="3" collapsed="false">
      <c r="A43" s="97" t="s">
        <v>226</v>
      </c>
      <c r="B43" s="104" t="s">
        <v>225</v>
      </c>
      <c r="C43" s="104" t="s">
        <v>380</v>
      </c>
      <c r="D43" s="98" t="s">
        <v>381</v>
      </c>
      <c r="E43" s="104" t="s">
        <v>345</v>
      </c>
      <c r="F43" s="99" t="n">
        <v>3</v>
      </c>
    </row>
    <row r="44" customFormat="false" ht="12" hidden="false" customHeight="false" outlineLevel="3" collapsed="false">
      <c r="A44" s="97" t="s">
        <v>226</v>
      </c>
      <c r="B44" s="104" t="s">
        <v>225</v>
      </c>
      <c r="C44" s="104" t="s">
        <v>380</v>
      </c>
      <c r="D44" s="98" t="s">
        <v>381</v>
      </c>
      <c r="E44" s="104" t="s">
        <v>348</v>
      </c>
      <c r="F44" s="99" t="n">
        <v>23</v>
      </c>
    </row>
    <row r="45" customFormat="false" ht="12" hidden="false" customHeight="false" outlineLevel="2" collapsed="false">
      <c r="B45" s="104"/>
      <c r="C45" s="101" t="s">
        <v>382</v>
      </c>
      <c r="E45" s="104"/>
      <c r="F45" s="99" t="n">
        <f aca="false">SUBTOTAL(9,F40:F44)</f>
        <v>1789</v>
      </c>
    </row>
    <row r="46" customFormat="false" ht="12" hidden="false" customHeight="false" outlineLevel="1" collapsed="false">
      <c r="B46" s="101" t="s">
        <v>383</v>
      </c>
      <c r="C46" s="104"/>
      <c r="E46" s="104"/>
      <c r="F46" s="99" t="n">
        <f aca="false">SUBTOTAL(9,F40:F44)</f>
        <v>1789</v>
      </c>
    </row>
    <row r="47" customFormat="false" ht="12" hidden="false" customHeight="false" outlineLevel="3" collapsed="false">
      <c r="A47" s="97" t="s">
        <v>279</v>
      </c>
      <c r="B47" s="104" t="s">
        <v>278</v>
      </c>
      <c r="C47" s="104" t="s">
        <v>384</v>
      </c>
      <c r="D47" s="98" t="s">
        <v>364</v>
      </c>
      <c r="E47" s="104" t="s">
        <v>334</v>
      </c>
      <c r="F47" s="99" t="n">
        <v>22118</v>
      </c>
    </row>
    <row r="48" customFormat="false" ht="12" hidden="false" customHeight="false" outlineLevel="3" collapsed="false">
      <c r="A48" s="97" t="s">
        <v>279</v>
      </c>
      <c r="B48" s="104" t="s">
        <v>278</v>
      </c>
      <c r="C48" s="104" t="s">
        <v>384</v>
      </c>
      <c r="D48" s="98" t="s">
        <v>364</v>
      </c>
      <c r="E48" s="104" t="s">
        <v>335</v>
      </c>
      <c r="F48" s="99" t="n">
        <v>0</v>
      </c>
    </row>
    <row r="49" customFormat="false" ht="12" hidden="false" customHeight="false" outlineLevel="3" collapsed="false">
      <c r="A49" s="97" t="s">
        <v>279</v>
      </c>
      <c r="B49" s="104" t="s">
        <v>278</v>
      </c>
      <c r="C49" s="104" t="s">
        <v>384</v>
      </c>
      <c r="D49" s="98" t="s">
        <v>364</v>
      </c>
      <c r="E49" s="104" t="s">
        <v>336</v>
      </c>
      <c r="F49" s="99" t="n">
        <v>279</v>
      </c>
    </row>
    <row r="50" customFormat="false" ht="12" hidden="false" customHeight="false" outlineLevel="3" collapsed="false">
      <c r="A50" s="97" t="s">
        <v>279</v>
      </c>
      <c r="B50" s="104" t="s">
        <v>278</v>
      </c>
      <c r="C50" s="104" t="s">
        <v>384</v>
      </c>
      <c r="D50" s="98" t="s">
        <v>364</v>
      </c>
      <c r="E50" s="104" t="s">
        <v>337</v>
      </c>
      <c r="F50" s="99" t="n">
        <v>0</v>
      </c>
    </row>
    <row r="51" customFormat="false" ht="12" hidden="false" customHeight="false" outlineLevel="3" collapsed="false">
      <c r="A51" s="97" t="s">
        <v>279</v>
      </c>
      <c r="B51" s="104" t="s">
        <v>278</v>
      </c>
      <c r="C51" s="104" t="s">
        <v>384</v>
      </c>
      <c r="D51" s="98" t="s">
        <v>364</v>
      </c>
      <c r="E51" s="104" t="s">
        <v>348</v>
      </c>
      <c r="F51" s="99" t="n">
        <v>10355</v>
      </c>
    </row>
    <row r="52" customFormat="false" ht="12" hidden="false" customHeight="false" outlineLevel="3" collapsed="false">
      <c r="A52" s="97" t="s">
        <v>279</v>
      </c>
      <c r="B52" s="104" t="s">
        <v>278</v>
      </c>
      <c r="C52" s="104" t="s">
        <v>384</v>
      </c>
      <c r="D52" s="98" t="s">
        <v>364</v>
      </c>
      <c r="E52" s="104" t="s">
        <v>348</v>
      </c>
      <c r="F52" s="99" t="n">
        <v>4187</v>
      </c>
    </row>
    <row r="53" customFormat="false" ht="12" hidden="false" customHeight="false" outlineLevel="2" collapsed="false">
      <c r="B53" s="104"/>
      <c r="C53" s="101" t="s">
        <v>385</v>
      </c>
      <c r="E53" s="104"/>
      <c r="F53" s="99" t="n">
        <f aca="false">SUBTOTAL(9,F47:F52)</f>
        <v>36939</v>
      </c>
    </row>
    <row r="54" customFormat="false" ht="12" hidden="false" customHeight="false" outlineLevel="1" collapsed="false">
      <c r="B54" s="101" t="s">
        <v>386</v>
      </c>
      <c r="C54" s="104"/>
      <c r="E54" s="104"/>
      <c r="F54" s="99" t="n">
        <f aca="false">SUBTOTAL(9,F47:F52)</f>
        <v>36939</v>
      </c>
    </row>
    <row r="55" customFormat="false" ht="12" hidden="false" customHeight="false" outlineLevel="3" collapsed="false">
      <c r="A55" s="97" t="s">
        <v>281</v>
      </c>
      <c r="B55" s="104" t="s">
        <v>280</v>
      </c>
      <c r="C55" s="104" t="s">
        <v>387</v>
      </c>
      <c r="D55" s="98" t="s">
        <v>364</v>
      </c>
      <c r="E55" s="104" t="s">
        <v>334</v>
      </c>
      <c r="F55" s="99" t="n">
        <v>82315</v>
      </c>
    </row>
    <row r="56" customFormat="false" ht="12" hidden="false" customHeight="false" outlineLevel="3" collapsed="false">
      <c r="A56" s="97" t="s">
        <v>281</v>
      </c>
      <c r="B56" s="104" t="s">
        <v>280</v>
      </c>
      <c r="C56" s="104" t="s">
        <v>387</v>
      </c>
      <c r="D56" s="98" t="s">
        <v>364</v>
      </c>
      <c r="E56" s="104" t="s">
        <v>335</v>
      </c>
      <c r="F56" s="99" t="n">
        <v>0</v>
      </c>
    </row>
    <row r="57" customFormat="false" ht="12" hidden="false" customHeight="false" outlineLevel="3" collapsed="false">
      <c r="A57" s="97" t="s">
        <v>281</v>
      </c>
      <c r="B57" s="104" t="s">
        <v>280</v>
      </c>
      <c r="C57" s="104" t="s">
        <v>387</v>
      </c>
      <c r="D57" s="98" t="s">
        <v>364</v>
      </c>
      <c r="E57" s="104" t="s">
        <v>336</v>
      </c>
      <c r="F57" s="99" t="n">
        <v>1039</v>
      </c>
    </row>
    <row r="58" customFormat="false" ht="12" hidden="false" customHeight="false" outlineLevel="3" collapsed="false">
      <c r="A58" s="97" t="s">
        <v>281</v>
      </c>
      <c r="B58" s="104" t="s">
        <v>280</v>
      </c>
      <c r="C58" s="104" t="s">
        <v>387</v>
      </c>
      <c r="D58" s="98" t="s">
        <v>364</v>
      </c>
      <c r="E58" s="104" t="s">
        <v>337</v>
      </c>
      <c r="F58" s="99" t="n">
        <v>0</v>
      </c>
    </row>
    <row r="59" customFormat="false" ht="12" hidden="false" customHeight="false" outlineLevel="3" collapsed="false">
      <c r="A59" s="97" t="s">
        <v>281</v>
      </c>
      <c r="B59" s="104" t="s">
        <v>280</v>
      </c>
      <c r="C59" s="104" t="s">
        <v>387</v>
      </c>
      <c r="D59" s="98" t="s">
        <v>364</v>
      </c>
      <c r="E59" s="104" t="s">
        <v>348</v>
      </c>
      <c r="F59" s="99" t="n">
        <v>38542</v>
      </c>
    </row>
    <row r="60" customFormat="false" ht="12" hidden="false" customHeight="false" outlineLevel="3" collapsed="false">
      <c r="A60" s="97" t="s">
        <v>281</v>
      </c>
      <c r="B60" s="104" t="s">
        <v>280</v>
      </c>
      <c r="C60" s="104" t="s">
        <v>387</v>
      </c>
      <c r="D60" s="98" t="s">
        <v>364</v>
      </c>
      <c r="E60" s="104" t="s">
        <v>348</v>
      </c>
      <c r="F60" s="99" t="n">
        <v>16153</v>
      </c>
    </row>
    <row r="61" customFormat="false" ht="12" hidden="false" customHeight="false" outlineLevel="2" collapsed="false">
      <c r="B61" s="104"/>
      <c r="C61" s="101" t="s">
        <v>388</v>
      </c>
      <c r="E61" s="104"/>
      <c r="F61" s="99" t="n">
        <f aca="false">SUBTOTAL(9,F55:F60)</f>
        <v>138049</v>
      </c>
    </row>
    <row r="62" customFormat="false" ht="12" hidden="false" customHeight="false" outlineLevel="3" collapsed="false">
      <c r="A62" s="97" t="s">
        <v>281</v>
      </c>
      <c r="B62" s="104" t="s">
        <v>280</v>
      </c>
      <c r="C62" s="104" t="s">
        <v>389</v>
      </c>
      <c r="D62" s="98" t="s">
        <v>364</v>
      </c>
      <c r="E62" s="104" t="s">
        <v>334</v>
      </c>
      <c r="F62" s="99" t="n">
        <v>30419</v>
      </c>
    </row>
    <row r="63" customFormat="false" ht="12" hidden="false" customHeight="false" outlineLevel="3" collapsed="false">
      <c r="A63" s="97" t="s">
        <v>281</v>
      </c>
      <c r="B63" s="104" t="s">
        <v>280</v>
      </c>
      <c r="C63" s="104" t="s">
        <v>389</v>
      </c>
      <c r="D63" s="98" t="s">
        <v>364</v>
      </c>
      <c r="E63" s="104" t="s">
        <v>335</v>
      </c>
      <c r="F63" s="99" t="n">
        <v>0</v>
      </c>
    </row>
    <row r="64" customFormat="false" ht="12" hidden="false" customHeight="false" outlineLevel="3" collapsed="false">
      <c r="A64" s="97" t="s">
        <v>281</v>
      </c>
      <c r="B64" s="104" t="s">
        <v>280</v>
      </c>
      <c r="C64" s="104" t="s">
        <v>389</v>
      </c>
      <c r="D64" s="98" t="s">
        <v>364</v>
      </c>
      <c r="E64" s="104" t="s">
        <v>336</v>
      </c>
      <c r="F64" s="99" t="n">
        <v>383</v>
      </c>
    </row>
    <row r="65" customFormat="false" ht="12" hidden="false" customHeight="false" outlineLevel="3" collapsed="false">
      <c r="A65" s="97" t="s">
        <v>281</v>
      </c>
      <c r="B65" s="104" t="s">
        <v>280</v>
      </c>
      <c r="C65" s="104" t="s">
        <v>389</v>
      </c>
      <c r="D65" s="98" t="s">
        <v>364</v>
      </c>
      <c r="E65" s="104" t="s">
        <v>337</v>
      </c>
      <c r="F65" s="99" t="n">
        <v>0</v>
      </c>
    </row>
    <row r="66" customFormat="false" ht="12" hidden="false" customHeight="false" outlineLevel="3" collapsed="false">
      <c r="A66" s="97" t="s">
        <v>281</v>
      </c>
      <c r="B66" s="104" t="s">
        <v>280</v>
      </c>
      <c r="C66" s="104" t="s">
        <v>389</v>
      </c>
      <c r="D66" s="98" t="s">
        <v>364</v>
      </c>
      <c r="E66" s="104" t="s">
        <v>348</v>
      </c>
      <c r="F66" s="99" t="n">
        <v>14242</v>
      </c>
    </row>
    <row r="67" customFormat="false" ht="12" hidden="false" customHeight="false" outlineLevel="3" collapsed="false">
      <c r="A67" s="97" t="s">
        <v>281</v>
      </c>
      <c r="B67" s="104" t="s">
        <v>280</v>
      </c>
      <c r="C67" s="104" t="s">
        <v>389</v>
      </c>
      <c r="D67" s="98" t="s">
        <v>364</v>
      </c>
      <c r="E67" s="104" t="s">
        <v>348</v>
      </c>
      <c r="F67" s="99" t="n">
        <v>5968</v>
      </c>
    </row>
    <row r="68" customFormat="false" ht="12" hidden="false" customHeight="false" outlineLevel="2" collapsed="false">
      <c r="B68" s="104"/>
      <c r="C68" s="101" t="s">
        <v>390</v>
      </c>
      <c r="E68" s="104"/>
      <c r="F68" s="99" t="n">
        <f aca="false">SUBTOTAL(9,F62:F67)</f>
        <v>51012</v>
      </c>
    </row>
    <row r="69" customFormat="false" ht="12" hidden="false" customHeight="false" outlineLevel="3" collapsed="false">
      <c r="A69" s="97" t="s">
        <v>281</v>
      </c>
      <c r="B69" s="104" t="s">
        <v>280</v>
      </c>
      <c r="C69" s="104" t="s">
        <v>391</v>
      </c>
      <c r="D69" s="98" t="s">
        <v>364</v>
      </c>
      <c r="E69" s="104" t="s">
        <v>334</v>
      </c>
      <c r="F69" s="99" t="n">
        <v>17262</v>
      </c>
    </row>
    <row r="70" customFormat="false" ht="12" hidden="false" customHeight="false" outlineLevel="3" collapsed="false">
      <c r="A70" s="97" t="s">
        <v>281</v>
      </c>
      <c r="B70" s="104" t="s">
        <v>280</v>
      </c>
      <c r="C70" s="104" t="s">
        <v>391</v>
      </c>
      <c r="D70" s="98" t="s">
        <v>364</v>
      </c>
      <c r="E70" s="104" t="s">
        <v>335</v>
      </c>
      <c r="F70" s="99" t="n">
        <v>0</v>
      </c>
    </row>
    <row r="71" customFormat="false" ht="12" hidden="false" customHeight="false" outlineLevel="3" collapsed="false">
      <c r="A71" s="97" t="s">
        <v>281</v>
      </c>
      <c r="B71" s="104" t="s">
        <v>280</v>
      </c>
      <c r="C71" s="104" t="s">
        <v>391</v>
      </c>
      <c r="D71" s="98" t="s">
        <v>364</v>
      </c>
      <c r="E71" s="104" t="s">
        <v>336</v>
      </c>
      <c r="F71" s="99" t="n">
        <v>217</v>
      </c>
    </row>
    <row r="72" customFormat="false" ht="12" hidden="false" customHeight="false" outlineLevel="3" collapsed="false">
      <c r="A72" s="97" t="s">
        <v>281</v>
      </c>
      <c r="B72" s="104" t="s">
        <v>280</v>
      </c>
      <c r="C72" s="104" t="s">
        <v>391</v>
      </c>
      <c r="D72" s="98" t="s">
        <v>364</v>
      </c>
      <c r="E72" s="104" t="s">
        <v>337</v>
      </c>
      <c r="F72" s="99" t="n">
        <v>0</v>
      </c>
    </row>
    <row r="73" customFormat="false" ht="12" hidden="false" customHeight="false" outlineLevel="3" collapsed="false">
      <c r="A73" s="97" t="s">
        <v>281</v>
      </c>
      <c r="B73" s="104" t="s">
        <v>280</v>
      </c>
      <c r="C73" s="104" t="s">
        <v>391</v>
      </c>
      <c r="D73" s="98" t="s">
        <v>364</v>
      </c>
      <c r="E73" s="104" t="s">
        <v>348</v>
      </c>
      <c r="F73" s="99" t="n">
        <v>6273</v>
      </c>
    </row>
    <row r="74" customFormat="false" ht="12" hidden="false" customHeight="false" outlineLevel="3" collapsed="false">
      <c r="A74" s="97" t="s">
        <v>281</v>
      </c>
      <c r="B74" s="104" t="s">
        <v>280</v>
      </c>
      <c r="C74" s="104" t="s">
        <v>391</v>
      </c>
      <c r="D74" s="98" t="s">
        <v>364</v>
      </c>
      <c r="E74" s="104" t="s">
        <v>348</v>
      </c>
      <c r="F74" s="99" t="n">
        <v>0</v>
      </c>
    </row>
    <row r="75" customFormat="false" ht="12" hidden="false" customHeight="false" outlineLevel="2" collapsed="false">
      <c r="B75" s="104"/>
      <c r="C75" s="101" t="s">
        <v>392</v>
      </c>
      <c r="E75" s="104"/>
      <c r="F75" s="99" t="n">
        <f aca="false">SUBTOTAL(9,F69:F74)</f>
        <v>23752</v>
      </c>
    </row>
    <row r="76" customFormat="false" ht="12" hidden="false" customHeight="false" outlineLevel="1" collapsed="false">
      <c r="B76" s="101" t="s">
        <v>393</v>
      </c>
      <c r="C76" s="104"/>
      <c r="E76" s="104"/>
      <c r="F76" s="99" t="n">
        <f aca="false">SUBTOTAL(9,F55:F74)</f>
        <v>212813</v>
      </c>
    </row>
    <row r="77" customFormat="false" ht="12" hidden="false" customHeight="false" outlineLevel="3" collapsed="false">
      <c r="A77" s="97" t="s">
        <v>394</v>
      </c>
      <c r="B77" s="104" t="s">
        <v>282</v>
      </c>
      <c r="C77" s="104" t="s">
        <v>395</v>
      </c>
      <c r="D77" s="98" t="s">
        <v>364</v>
      </c>
      <c r="E77" s="104" t="s">
        <v>334</v>
      </c>
      <c r="F77" s="99" t="n">
        <v>2340</v>
      </c>
    </row>
    <row r="78" customFormat="false" ht="12" hidden="false" customHeight="false" outlineLevel="3" collapsed="false">
      <c r="A78" s="97" t="s">
        <v>394</v>
      </c>
      <c r="B78" s="104" t="s">
        <v>282</v>
      </c>
      <c r="C78" s="104" t="s">
        <v>395</v>
      </c>
      <c r="D78" s="98" t="s">
        <v>364</v>
      </c>
      <c r="E78" s="104" t="s">
        <v>335</v>
      </c>
      <c r="F78" s="99" t="n">
        <v>0</v>
      </c>
    </row>
    <row r="79" customFormat="false" ht="12" hidden="false" customHeight="false" outlineLevel="3" collapsed="false">
      <c r="A79" s="97" t="s">
        <v>394</v>
      </c>
      <c r="B79" s="104" t="s">
        <v>282</v>
      </c>
      <c r="C79" s="104" t="s">
        <v>395</v>
      </c>
      <c r="D79" s="98" t="s">
        <v>364</v>
      </c>
      <c r="E79" s="104" t="s">
        <v>336</v>
      </c>
      <c r="F79" s="99" t="n">
        <v>29</v>
      </c>
    </row>
    <row r="80" customFormat="false" ht="12" hidden="false" customHeight="false" outlineLevel="3" collapsed="false">
      <c r="A80" s="97" t="s">
        <v>394</v>
      </c>
      <c r="B80" s="104" t="s">
        <v>282</v>
      </c>
      <c r="C80" s="104" t="s">
        <v>395</v>
      </c>
      <c r="D80" s="98" t="s">
        <v>364</v>
      </c>
      <c r="E80" s="104" t="s">
        <v>337</v>
      </c>
      <c r="F80" s="99" t="n">
        <v>0</v>
      </c>
    </row>
    <row r="81" customFormat="false" ht="12" hidden="false" customHeight="false" outlineLevel="3" collapsed="false">
      <c r="A81" s="97" t="s">
        <v>394</v>
      </c>
      <c r="B81" s="104" t="s">
        <v>282</v>
      </c>
      <c r="C81" s="104" t="s">
        <v>395</v>
      </c>
      <c r="D81" s="98" t="s">
        <v>364</v>
      </c>
      <c r="E81" s="104" t="s">
        <v>348</v>
      </c>
      <c r="F81" s="99" t="n">
        <v>1097</v>
      </c>
    </row>
    <row r="82" customFormat="false" ht="12" hidden="false" customHeight="false" outlineLevel="3" collapsed="false">
      <c r="A82" s="97" t="s">
        <v>394</v>
      </c>
      <c r="B82" s="104" t="s">
        <v>282</v>
      </c>
      <c r="C82" s="104" t="s">
        <v>395</v>
      </c>
      <c r="D82" s="98" t="s">
        <v>364</v>
      </c>
      <c r="E82" s="104" t="s">
        <v>348</v>
      </c>
      <c r="F82" s="99" t="n">
        <v>442</v>
      </c>
    </row>
    <row r="83" customFormat="false" ht="12" hidden="false" customHeight="false" outlineLevel="2" collapsed="false">
      <c r="B83" s="104"/>
      <c r="C83" s="101" t="s">
        <v>396</v>
      </c>
      <c r="E83" s="104"/>
      <c r="F83" s="99" t="n">
        <f aca="false">SUBTOTAL(9,F77:F82)</f>
        <v>3908</v>
      </c>
    </row>
    <row r="84" customFormat="false" ht="12" hidden="false" customHeight="false" outlineLevel="1" collapsed="false">
      <c r="B84" s="101" t="s">
        <v>397</v>
      </c>
      <c r="C84" s="104"/>
      <c r="E84" s="104"/>
      <c r="F84" s="99" t="n">
        <f aca="false">SUBTOTAL(9,F77:F82)</f>
        <v>3908</v>
      </c>
    </row>
    <row r="85" customFormat="false" ht="12" hidden="false" customHeight="false" outlineLevel="3" collapsed="false">
      <c r="A85" s="97" t="s">
        <v>394</v>
      </c>
      <c r="B85" s="104" t="s">
        <v>284</v>
      </c>
      <c r="C85" s="104" t="s">
        <v>398</v>
      </c>
      <c r="D85" s="98" t="s">
        <v>364</v>
      </c>
      <c r="E85" s="104" t="s">
        <v>334</v>
      </c>
      <c r="F85" s="99" t="n">
        <v>2978</v>
      </c>
    </row>
    <row r="86" customFormat="false" ht="12" hidden="false" customHeight="false" outlineLevel="3" collapsed="false">
      <c r="A86" s="97" t="s">
        <v>394</v>
      </c>
      <c r="B86" s="104" t="s">
        <v>284</v>
      </c>
      <c r="C86" s="104" t="s">
        <v>398</v>
      </c>
      <c r="D86" s="98" t="s">
        <v>364</v>
      </c>
      <c r="E86" s="104" t="s">
        <v>335</v>
      </c>
      <c r="F86" s="99" t="n">
        <v>0</v>
      </c>
    </row>
    <row r="87" customFormat="false" ht="12" hidden="false" customHeight="false" outlineLevel="3" collapsed="false">
      <c r="A87" s="97" t="s">
        <v>394</v>
      </c>
      <c r="B87" s="104" t="s">
        <v>284</v>
      </c>
      <c r="C87" s="104" t="s">
        <v>398</v>
      </c>
      <c r="D87" s="98" t="s">
        <v>364</v>
      </c>
      <c r="E87" s="104" t="s">
        <v>336</v>
      </c>
      <c r="F87" s="99" t="n">
        <v>37</v>
      </c>
    </row>
    <row r="88" customFormat="false" ht="12" hidden="false" customHeight="false" outlineLevel="3" collapsed="false">
      <c r="A88" s="97" t="s">
        <v>394</v>
      </c>
      <c r="B88" s="104" t="s">
        <v>284</v>
      </c>
      <c r="C88" s="104" t="s">
        <v>398</v>
      </c>
      <c r="D88" s="98" t="s">
        <v>364</v>
      </c>
      <c r="E88" s="104" t="s">
        <v>337</v>
      </c>
      <c r="F88" s="99" t="n">
        <v>0</v>
      </c>
    </row>
    <row r="89" customFormat="false" ht="12" hidden="false" customHeight="false" outlineLevel="3" collapsed="false">
      <c r="A89" s="97" t="s">
        <v>394</v>
      </c>
      <c r="B89" s="104" t="s">
        <v>284</v>
      </c>
      <c r="C89" s="104" t="s">
        <v>398</v>
      </c>
      <c r="D89" s="98" t="s">
        <v>364</v>
      </c>
      <c r="E89" s="104" t="s">
        <v>348</v>
      </c>
      <c r="F89" s="99" t="n">
        <v>1396</v>
      </c>
    </row>
    <row r="90" customFormat="false" ht="12" hidden="false" customHeight="false" outlineLevel="3" collapsed="false">
      <c r="A90" s="97" t="s">
        <v>394</v>
      </c>
      <c r="B90" s="104" t="s">
        <v>284</v>
      </c>
      <c r="C90" s="104" t="s">
        <v>398</v>
      </c>
      <c r="D90" s="98" t="s">
        <v>364</v>
      </c>
      <c r="E90" s="104" t="s">
        <v>348</v>
      </c>
      <c r="F90" s="99" t="n">
        <v>564</v>
      </c>
    </row>
    <row r="91" customFormat="false" ht="12" hidden="false" customHeight="false" outlineLevel="2" collapsed="false">
      <c r="B91" s="104"/>
      <c r="C91" s="101" t="s">
        <v>399</v>
      </c>
      <c r="E91" s="104"/>
      <c r="F91" s="99" t="n">
        <f aca="false">SUBTOTAL(9,F85:F90)</f>
        <v>4975</v>
      </c>
    </row>
    <row r="92" customFormat="false" ht="12" hidden="false" customHeight="false" outlineLevel="1" collapsed="false">
      <c r="B92" s="101" t="s">
        <v>400</v>
      </c>
      <c r="C92" s="104"/>
      <c r="E92" s="104"/>
      <c r="F92" s="99" t="n">
        <f aca="false">SUBTOTAL(9,F85:F90)</f>
        <v>4975</v>
      </c>
    </row>
    <row r="93" customFormat="false" ht="12" hidden="false" customHeight="false" outlineLevel="3" collapsed="false">
      <c r="A93" s="97" t="s">
        <v>287</v>
      </c>
      <c r="B93" s="104" t="s">
        <v>286</v>
      </c>
      <c r="C93" s="104" t="s">
        <v>401</v>
      </c>
      <c r="D93" s="98" t="s">
        <v>364</v>
      </c>
      <c r="E93" s="104" t="s">
        <v>334</v>
      </c>
      <c r="F93" s="99" t="n">
        <v>131</v>
      </c>
    </row>
    <row r="94" customFormat="false" ht="12" hidden="false" customHeight="false" outlineLevel="3" collapsed="false">
      <c r="A94" s="97" t="s">
        <v>287</v>
      </c>
      <c r="B94" s="104" t="s">
        <v>286</v>
      </c>
      <c r="C94" s="104" t="s">
        <v>401</v>
      </c>
      <c r="D94" s="98" t="s">
        <v>364</v>
      </c>
      <c r="E94" s="104" t="s">
        <v>335</v>
      </c>
      <c r="F94" s="99" t="n">
        <v>0</v>
      </c>
    </row>
    <row r="95" customFormat="false" ht="12" hidden="false" customHeight="false" outlineLevel="3" collapsed="false">
      <c r="A95" s="97" t="s">
        <v>287</v>
      </c>
      <c r="B95" s="104" t="s">
        <v>286</v>
      </c>
      <c r="C95" s="104" t="s">
        <v>401</v>
      </c>
      <c r="D95" s="98" t="s">
        <v>364</v>
      </c>
      <c r="E95" s="104" t="s">
        <v>336</v>
      </c>
      <c r="F95" s="99" t="n">
        <v>1</v>
      </c>
    </row>
    <row r="96" customFormat="false" ht="12" hidden="false" customHeight="false" outlineLevel="3" collapsed="false">
      <c r="A96" s="97" t="s">
        <v>287</v>
      </c>
      <c r="B96" s="104" t="s">
        <v>286</v>
      </c>
      <c r="C96" s="104" t="s">
        <v>401</v>
      </c>
      <c r="D96" s="98" t="s">
        <v>364</v>
      </c>
      <c r="E96" s="104" t="s">
        <v>337</v>
      </c>
      <c r="F96" s="99" t="n">
        <v>0</v>
      </c>
    </row>
    <row r="97" customFormat="false" ht="12" hidden="false" customHeight="false" outlineLevel="3" collapsed="false">
      <c r="A97" s="97" t="s">
        <v>287</v>
      </c>
      <c r="B97" s="104" t="s">
        <v>286</v>
      </c>
      <c r="C97" s="104" t="s">
        <v>401</v>
      </c>
      <c r="D97" s="98" t="s">
        <v>364</v>
      </c>
      <c r="E97" s="104" t="s">
        <v>348</v>
      </c>
      <c r="F97" s="99" t="n">
        <v>62</v>
      </c>
    </row>
    <row r="98" customFormat="false" ht="12" hidden="false" customHeight="false" outlineLevel="3" collapsed="false">
      <c r="A98" s="97" t="s">
        <v>287</v>
      </c>
      <c r="B98" s="104" t="s">
        <v>286</v>
      </c>
      <c r="C98" s="104" t="s">
        <v>401</v>
      </c>
      <c r="D98" s="98" t="s">
        <v>364</v>
      </c>
      <c r="E98" s="104" t="s">
        <v>348</v>
      </c>
      <c r="F98" s="99" t="n">
        <v>25</v>
      </c>
    </row>
    <row r="99" customFormat="false" ht="12" hidden="false" customHeight="false" outlineLevel="2" collapsed="false">
      <c r="B99" s="104"/>
      <c r="C99" s="101" t="s">
        <v>402</v>
      </c>
      <c r="E99" s="104"/>
      <c r="F99" s="99" t="n">
        <f aca="false">SUBTOTAL(9,F93:F98)</f>
        <v>219</v>
      </c>
    </row>
    <row r="100" customFormat="false" ht="12" hidden="false" customHeight="false" outlineLevel="1" collapsed="false">
      <c r="B100" s="101" t="s">
        <v>403</v>
      </c>
      <c r="C100" s="104"/>
      <c r="E100" s="104"/>
      <c r="F100" s="99" t="n">
        <f aca="false">SUBTOTAL(9,F93:F98)</f>
        <v>219</v>
      </c>
    </row>
    <row r="101" customFormat="false" ht="12" hidden="false" customHeight="false" outlineLevel="3" collapsed="false">
      <c r="A101" s="97" t="s">
        <v>228</v>
      </c>
      <c r="B101" s="104" t="s">
        <v>227</v>
      </c>
      <c r="C101" s="104" t="s">
        <v>404</v>
      </c>
      <c r="D101" s="98" t="s">
        <v>381</v>
      </c>
      <c r="E101" s="104" t="s">
        <v>334</v>
      </c>
      <c r="F101" s="99" t="n">
        <v>101</v>
      </c>
    </row>
    <row r="102" customFormat="false" ht="12" hidden="false" customHeight="false" outlineLevel="3" collapsed="false">
      <c r="A102" s="97" t="s">
        <v>228</v>
      </c>
      <c r="B102" s="104" t="s">
        <v>227</v>
      </c>
      <c r="C102" s="104" t="s">
        <v>404</v>
      </c>
      <c r="D102" s="98" t="s">
        <v>381</v>
      </c>
      <c r="E102" s="104" t="s">
        <v>335</v>
      </c>
      <c r="F102" s="99" t="n">
        <v>1732</v>
      </c>
    </row>
    <row r="103" customFormat="false" ht="12" hidden="false" customHeight="false" outlineLevel="2" collapsed="false">
      <c r="B103" s="104"/>
      <c r="C103" s="101" t="s">
        <v>405</v>
      </c>
      <c r="E103" s="104"/>
      <c r="F103" s="99" t="n">
        <f aca="false">SUBTOTAL(9,F101:F102)</f>
        <v>1833</v>
      </c>
    </row>
    <row r="104" customFormat="false" ht="12" hidden="false" customHeight="false" outlineLevel="1" collapsed="false">
      <c r="B104" s="101" t="s">
        <v>406</v>
      </c>
      <c r="C104" s="104"/>
      <c r="E104" s="104"/>
      <c r="F104" s="99" t="n">
        <f aca="false">SUBTOTAL(9,F101:F102)</f>
        <v>1833</v>
      </c>
    </row>
    <row r="105" customFormat="false" ht="12" hidden="false" customHeight="false" outlineLevel="3" collapsed="false">
      <c r="A105" s="97" t="s">
        <v>58</v>
      </c>
      <c r="B105" s="104" t="s">
        <v>57</v>
      </c>
      <c r="C105" s="104" t="s">
        <v>370</v>
      </c>
      <c r="D105" s="98" t="s">
        <v>364</v>
      </c>
      <c r="E105" s="104" t="s">
        <v>334</v>
      </c>
      <c r="F105" s="99" t="n">
        <v>0</v>
      </c>
    </row>
    <row r="106" customFormat="false" ht="12" hidden="false" customHeight="false" outlineLevel="3" collapsed="false">
      <c r="A106" s="97" t="s">
        <v>58</v>
      </c>
      <c r="B106" s="104" t="s">
        <v>57</v>
      </c>
      <c r="C106" s="104" t="s">
        <v>370</v>
      </c>
      <c r="D106" s="98" t="s">
        <v>364</v>
      </c>
      <c r="E106" s="104" t="s">
        <v>335</v>
      </c>
      <c r="F106" s="99" t="n">
        <v>64</v>
      </c>
    </row>
    <row r="107" customFormat="false" ht="12" hidden="false" customHeight="false" outlineLevel="3" collapsed="false">
      <c r="A107" s="97" t="s">
        <v>58</v>
      </c>
      <c r="B107" s="104" t="s">
        <v>57</v>
      </c>
      <c r="C107" s="104" t="s">
        <v>370</v>
      </c>
      <c r="D107" s="98" t="s">
        <v>364</v>
      </c>
      <c r="E107" s="104" t="s">
        <v>336</v>
      </c>
      <c r="F107" s="99" t="n">
        <v>5223</v>
      </c>
    </row>
    <row r="108" customFormat="false" ht="12" hidden="false" customHeight="false" outlineLevel="3" collapsed="false">
      <c r="A108" s="97" t="s">
        <v>58</v>
      </c>
      <c r="B108" s="104" t="s">
        <v>57</v>
      </c>
      <c r="C108" s="104" t="s">
        <v>370</v>
      </c>
      <c r="D108" s="98" t="s">
        <v>364</v>
      </c>
      <c r="E108" s="104" t="s">
        <v>337</v>
      </c>
      <c r="F108" s="99" t="n">
        <v>0</v>
      </c>
    </row>
    <row r="109" customFormat="false" ht="12" hidden="false" customHeight="false" outlineLevel="3" collapsed="false">
      <c r="A109" s="97" t="s">
        <v>58</v>
      </c>
      <c r="B109" s="104" t="s">
        <v>57</v>
      </c>
      <c r="C109" s="104" t="s">
        <v>370</v>
      </c>
      <c r="D109" s="98" t="s">
        <v>364</v>
      </c>
      <c r="E109" s="104" t="s">
        <v>346</v>
      </c>
      <c r="F109" s="99" t="n">
        <v>585</v>
      </c>
    </row>
    <row r="110" customFormat="false" ht="12" hidden="false" customHeight="false" outlineLevel="3" collapsed="false">
      <c r="A110" s="97" t="s">
        <v>58</v>
      </c>
      <c r="B110" s="104" t="s">
        <v>57</v>
      </c>
      <c r="C110" s="104" t="s">
        <v>370</v>
      </c>
      <c r="D110" s="98" t="s">
        <v>364</v>
      </c>
      <c r="E110" s="104" t="s">
        <v>348</v>
      </c>
      <c r="F110" s="99" t="n">
        <v>1835</v>
      </c>
    </row>
    <row r="111" customFormat="false" ht="12" hidden="false" customHeight="false" outlineLevel="2" collapsed="false">
      <c r="B111" s="104"/>
      <c r="C111" s="101" t="s">
        <v>371</v>
      </c>
      <c r="E111" s="104"/>
      <c r="F111" s="99" t="n">
        <f aca="false">SUBTOTAL(9,F105:F110)</f>
        <v>7707</v>
      </c>
    </row>
    <row r="112" customFormat="false" ht="12" hidden="false" customHeight="false" outlineLevel="1" collapsed="false">
      <c r="B112" s="101" t="s">
        <v>407</v>
      </c>
      <c r="C112" s="104"/>
      <c r="E112" s="104"/>
      <c r="F112" s="99" t="n">
        <f aca="false">SUBTOTAL(9,F105:F110)</f>
        <v>7707</v>
      </c>
    </row>
    <row r="113" customFormat="false" ht="12" hidden="false" customHeight="false" outlineLevel="3" collapsed="false">
      <c r="A113" s="97" t="s">
        <v>58</v>
      </c>
      <c r="B113" s="104" t="s">
        <v>59</v>
      </c>
      <c r="C113" s="104" t="s">
        <v>367</v>
      </c>
      <c r="D113" s="98" t="s">
        <v>364</v>
      </c>
      <c r="E113" s="104" t="s">
        <v>346</v>
      </c>
      <c r="F113" s="99" t="n">
        <v>15995</v>
      </c>
    </row>
    <row r="114" customFormat="false" ht="12" hidden="false" customHeight="false" outlineLevel="2" collapsed="false">
      <c r="B114" s="104"/>
      <c r="C114" s="101" t="s">
        <v>368</v>
      </c>
      <c r="E114" s="104"/>
      <c r="F114" s="99" t="n">
        <f aca="false">SUBTOTAL(9,F113)</f>
        <v>15995</v>
      </c>
    </row>
    <row r="115" customFormat="false" ht="12" hidden="false" customHeight="false" outlineLevel="1" collapsed="false">
      <c r="B115" s="101" t="s">
        <v>408</v>
      </c>
      <c r="C115" s="104"/>
      <c r="E115" s="104"/>
      <c r="F115" s="99" t="n">
        <f aca="false">SUBTOTAL(9,F113)</f>
        <v>15995</v>
      </c>
    </row>
    <row r="116" customFormat="false" ht="12" hidden="false" customHeight="false" outlineLevel="3" collapsed="false">
      <c r="A116" s="97" t="s">
        <v>58</v>
      </c>
      <c r="B116" s="104" t="s">
        <v>60</v>
      </c>
      <c r="C116" s="104" t="s">
        <v>370</v>
      </c>
      <c r="D116" s="98" t="s">
        <v>364</v>
      </c>
      <c r="E116" s="104" t="s">
        <v>334</v>
      </c>
      <c r="F116" s="99" t="n">
        <v>0</v>
      </c>
    </row>
    <row r="117" customFormat="false" ht="12" hidden="false" customHeight="false" outlineLevel="3" collapsed="false">
      <c r="A117" s="97" t="s">
        <v>58</v>
      </c>
      <c r="B117" s="104" t="s">
        <v>60</v>
      </c>
      <c r="C117" s="104" t="s">
        <v>370</v>
      </c>
      <c r="D117" s="98" t="s">
        <v>364</v>
      </c>
      <c r="E117" s="104" t="s">
        <v>335</v>
      </c>
      <c r="F117" s="99" t="n">
        <v>22</v>
      </c>
    </row>
    <row r="118" customFormat="false" ht="12" hidden="false" customHeight="false" outlineLevel="3" collapsed="false">
      <c r="A118" s="97" t="s">
        <v>58</v>
      </c>
      <c r="B118" s="104" t="s">
        <v>60</v>
      </c>
      <c r="C118" s="104" t="s">
        <v>370</v>
      </c>
      <c r="D118" s="98" t="s">
        <v>364</v>
      </c>
      <c r="E118" s="104" t="s">
        <v>336</v>
      </c>
      <c r="F118" s="99" t="n">
        <v>1860</v>
      </c>
    </row>
    <row r="119" customFormat="false" ht="12" hidden="false" customHeight="false" outlineLevel="3" collapsed="false">
      <c r="A119" s="97" t="s">
        <v>58</v>
      </c>
      <c r="B119" s="104" t="s">
        <v>60</v>
      </c>
      <c r="C119" s="104" t="s">
        <v>370</v>
      </c>
      <c r="D119" s="98" t="s">
        <v>364</v>
      </c>
      <c r="E119" s="104" t="s">
        <v>337</v>
      </c>
      <c r="F119" s="99" t="n">
        <v>0</v>
      </c>
    </row>
    <row r="120" customFormat="false" ht="12" hidden="false" customHeight="false" outlineLevel="3" collapsed="false">
      <c r="A120" s="97" t="s">
        <v>58</v>
      </c>
      <c r="B120" s="104" t="s">
        <v>60</v>
      </c>
      <c r="C120" s="104" t="s">
        <v>370</v>
      </c>
      <c r="D120" s="98" t="s">
        <v>364</v>
      </c>
      <c r="E120" s="104" t="s">
        <v>346</v>
      </c>
      <c r="F120" s="99" t="n">
        <v>208</v>
      </c>
    </row>
    <row r="121" customFormat="false" ht="12" hidden="false" customHeight="false" outlineLevel="3" collapsed="false">
      <c r="A121" s="97" t="s">
        <v>58</v>
      </c>
      <c r="B121" s="104" t="s">
        <v>60</v>
      </c>
      <c r="C121" s="104" t="s">
        <v>370</v>
      </c>
      <c r="D121" s="98" t="s">
        <v>364</v>
      </c>
      <c r="E121" s="104" t="s">
        <v>348</v>
      </c>
      <c r="F121" s="99" t="n">
        <v>654</v>
      </c>
    </row>
    <row r="122" customFormat="false" ht="12" hidden="false" customHeight="false" outlineLevel="2" collapsed="false">
      <c r="B122" s="104"/>
      <c r="C122" s="101" t="s">
        <v>371</v>
      </c>
      <c r="E122" s="104"/>
      <c r="F122" s="99" t="n">
        <f aca="false">SUBTOTAL(9,F116:F121)</f>
        <v>2744</v>
      </c>
    </row>
    <row r="123" customFormat="false" ht="12" hidden="false" customHeight="false" outlineLevel="1" collapsed="false">
      <c r="B123" s="101" t="s">
        <v>409</v>
      </c>
      <c r="C123" s="104"/>
      <c r="E123" s="104"/>
      <c r="F123" s="99" t="n">
        <f aca="false">SUBTOTAL(9,F116:F121)</f>
        <v>2744</v>
      </c>
    </row>
    <row r="124" customFormat="false" ht="12" hidden="false" customHeight="false" outlineLevel="3" collapsed="false">
      <c r="A124" s="97" t="s">
        <v>190</v>
      </c>
      <c r="B124" s="104" t="s">
        <v>189</v>
      </c>
      <c r="C124" s="104" t="s">
        <v>410</v>
      </c>
      <c r="D124" s="98" t="s">
        <v>364</v>
      </c>
      <c r="E124" s="104" t="s">
        <v>334</v>
      </c>
      <c r="F124" s="99" t="n">
        <v>0</v>
      </c>
    </row>
    <row r="125" customFormat="false" ht="12" hidden="false" customHeight="false" outlineLevel="3" collapsed="false">
      <c r="A125" s="97" t="s">
        <v>190</v>
      </c>
      <c r="B125" s="104" t="s">
        <v>189</v>
      </c>
      <c r="C125" s="104" t="s">
        <v>410</v>
      </c>
      <c r="D125" s="98" t="s">
        <v>364</v>
      </c>
      <c r="E125" s="104" t="s">
        <v>335</v>
      </c>
      <c r="F125" s="99" t="n">
        <v>102</v>
      </c>
    </row>
    <row r="126" customFormat="false" ht="12" hidden="false" customHeight="false" outlineLevel="3" collapsed="false">
      <c r="A126" s="97" t="s">
        <v>190</v>
      </c>
      <c r="B126" s="104" t="s">
        <v>189</v>
      </c>
      <c r="C126" s="104" t="s">
        <v>410</v>
      </c>
      <c r="D126" s="98" t="s">
        <v>364</v>
      </c>
      <c r="E126" s="104" t="s">
        <v>336</v>
      </c>
      <c r="F126" s="99" t="n">
        <v>8235</v>
      </c>
    </row>
    <row r="127" customFormat="false" ht="12" hidden="false" customHeight="false" outlineLevel="3" collapsed="false">
      <c r="A127" s="97" t="s">
        <v>190</v>
      </c>
      <c r="B127" s="104" t="s">
        <v>189</v>
      </c>
      <c r="C127" s="104" t="s">
        <v>410</v>
      </c>
      <c r="D127" s="98" t="s">
        <v>364</v>
      </c>
      <c r="E127" s="104" t="s">
        <v>337</v>
      </c>
      <c r="F127" s="99" t="n">
        <v>0</v>
      </c>
    </row>
    <row r="128" customFormat="false" ht="12" hidden="false" customHeight="false" outlineLevel="3" collapsed="false">
      <c r="A128" s="97" t="s">
        <v>190</v>
      </c>
      <c r="B128" s="104" t="s">
        <v>189</v>
      </c>
      <c r="C128" s="104" t="s">
        <v>410</v>
      </c>
      <c r="D128" s="98" t="s">
        <v>364</v>
      </c>
      <c r="E128" s="104" t="s">
        <v>348</v>
      </c>
      <c r="F128" s="99" t="n">
        <v>5528</v>
      </c>
    </row>
    <row r="129" customFormat="false" ht="12" hidden="false" customHeight="false" outlineLevel="3" collapsed="false">
      <c r="A129" s="97" t="s">
        <v>190</v>
      </c>
      <c r="B129" s="104" t="s">
        <v>189</v>
      </c>
      <c r="C129" s="104" t="s">
        <v>410</v>
      </c>
      <c r="D129" s="98" t="s">
        <v>364</v>
      </c>
      <c r="E129" s="104" t="s">
        <v>348</v>
      </c>
      <c r="F129" s="99" t="n">
        <v>1399</v>
      </c>
    </row>
    <row r="130" customFormat="false" ht="12" hidden="false" customHeight="false" outlineLevel="2" collapsed="false">
      <c r="B130" s="104"/>
      <c r="C130" s="101" t="s">
        <v>411</v>
      </c>
      <c r="E130" s="104"/>
      <c r="F130" s="99" t="n">
        <f aca="false">SUBTOTAL(9,F124:F129)</f>
        <v>15264</v>
      </c>
    </row>
    <row r="131" customFormat="false" ht="12" hidden="false" customHeight="false" outlineLevel="3" collapsed="false">
      <c r="A131" s="97" t="s">
        <v>190</v>
      </c>
      <c r="B131" s="104" t="s">
        <v>189</v>
      </c>
      <c r="C131" s="104" t="s">
        <v>412</v>
      </c>
      <c r="D131" s="98" t="s">
        <v>364</v>
      </c>
      <c r="E131" s="104" t="s">
        <v>334</v>
      </c>
      <c r="F131" s="99" t="n">
        <v>0</v>
      </c>
    </row>
    <row r="132" customFormat="false" ht="12" hidden="false" customHeight="false" outlineLevel="3" collapsed="false">
      <c r="A132" s="97" t="s">
        <v>190</v>
      </c>
      <c r="B132" s="104" t="s">
        <v>189</v>
      </c>
      <c r="C132" s="104" t="s">
        <v>412</v>
      </c>
      <c r="D132" s="98" t="s">
        <v>364</v>
      </c>
      <c r="E132" s="104" t="s">
        <v>335</v>
      </c>
      <c r="F132" s="99" t="n">
        <v>68</v>
      </c>
    </row>
    <row r="133" customFormat="false" ht="12" hidden="false" customHeight="false" outlineLevel="3" collapsed="false">
      <c r="A133" s="97" t="s">
        <v>190</v>
      </c>
      <c r="B133" s="104" t="s">
        <v>189</v>
      </c>
      <c r="C133" s="104" t="s">
        <v>412</v>
      </c>
      <c r="D133" s="98" t="s">
        <v>364</v>
      </c>
      <c r="E133" s="104" t="s">
        <v>336</v>
      </c>
      <c r="F133" s="99" t="n">
        <v>5490</v>
      </c>
    </row>
    <row r="134" customFormat="false" ht="12" hidden="false" customHeight="false" outlineLevel="3" collapsed="false">
      <c r="A134" s="97" t="s">
        <v>190</v>
      </c>
      <c r="B134" s="104" t="s">
        <v>189</v>
      </c>
      <c r="C134" s="104" t="s">
        <v>412</v>
      </c>
      <c r="D134" s="98" t="s">
        <v>364</v>
      </c>
      <c r="E134" s="104" t="s">
        <v>337</v>
      </c>
      <c r="F134" s="99" t="n">
        <v>0</v>
      </c>
    </row>
    <row r="135" customFormat="false" ht="12" hidden="false" customHeight="false" outlineLevel="3" collapsed="false">
      <c r="A135" s="97" t="s">
        <v>190</v>
      </c>
      <c r="B135" s="104" t="s">
        <v>189</v>
      </c>
      <c r="C135" s="104" t="s">
        <v>412</v>
      </c>
      <c r="D135" s="98" t="s">
        <v>364</v>
      </c>
      <c r="E135" s="104" t="s">
        <v>348</v>
      </c>
      <c r="F135" s="99" t="n">
        <v>3685</v>
      </c>
    </row>
    <row r="136" customFormat="false" ht="12" hidden="false" customHeight="false" outlineLevel="3" collapsed="false">
      <c r="A136" s="97" t="s">
        <v>190</v>
      </c>
      <c r="B136" s="104" t="s">
        <v>189</v>
      </c>
      <c r="C136" s="104" t="s">
        <v>412</v>
      </c>
      <c r="D136" s="98" t="s">
        <v>364</v>
      </c>
      <c r="E136" s="104" t="s">
        <v>348</v>
      </c>
      <c r="F136" s="99" t="n">
        <v>934</v>
      </c>
    </row>
    <row r="137" customFormat="false" ht="12" hidden="false" customHeight="false" outlineLevel="2" collapsed="false">
      <c r="B137" s="104"/>
      <c r="C137" s="101" t="s">
        <v>413</v>
      </c>
      <c r="E137" s="104"/>
      <c r="F137" s="99" t="n">
        <f aca="false">SUBTOTAL(9,F131:F136)</f>
        <v>10177</v>
      </c>
    </row>
    <row r="138" customFormat="false" ht="12" hidden="false" customHeight="false" outlineLevel="1" collapsed="false">
      <c r="B138" s="101" t="s">
        <v>414</v>
      </c>
      <c r="C138" s="104"/>
      <c r="E138" s="104"/>
      <c r="F138" s="99" t="n">
        <f aca="false">SUBTOTAL(9,F124:F136)</f>
        <v>25441</v>
      </c>
    </row>
    <row r="139" customFormat="false" ht="12" hidden="false" customHeight="false" outlineLevel="3" collapsed="false">
      <c r="A139" s="97" t="s">
        <v>188</v>
      </c>
      <c r="B139" s="104" t="s">
        <v>187</v>
      </c>
      <c r="C139" s="104" t="s">
        <v>415</v>
      </c>
      <c r="D139" s="98" t="s">
        <v>381</v>
      </c>
      <c r="E139" s="104" t="s">
        <v>336</v>
      </c>
      <c r="F139" s="99" t="n">
        <v>34987</v>
      </c>
    </row>
    <row r="140" customFormat="false" ht="12" hidden="false" customHeight="false" outlineLevel="2" collapsed="false">
      <c r="B140" s="104"/>
      <c r="C140" s="101" t="s">
        <v>416</v>
      </c>
      <c r="E140" s="104"/>
      <c r="F140" s="99" t="n">
        <f aca="false">SUBTOTAL(9,F139)</f>
        <v>34987</v>
      </c>
    </row>
    <row r="141" customFormat="false" ht="12" hidden="false" customHeight="false" outlineLevel="3" collapsed="false">
      <c r="A141" s="97" t="s">
        <v>188</v>
      </c>
      <c r="B141" s="104" t="s">
        <v>187</v>
      </c>
      <c r="C141" s="104" t="s">
        <v>410</v>
      </c>
      <c r="D141" s="98" t="s">
        <v>381</v>
      </c>
      <c r="E141" s="104" t="s">
        <v>336</v>
      </c>
      <c r="F141" s="99" t="n">
        <v>0</v>
      </c>
    </row>
    <row r="142" customFormat="false" ht="12" hidden="false" customHeight="false" outlineLevel="2" collapsed="false">
      <c r="B142" s="104"/>
      <c r="C142" s="101" t="s">
        <v>411</v>
      </c>
      <c r="E142" s="104"/>
      <c r="F142" s="99" t="n">
        <f aca="false">SUBTOTAL(9,F141)</f>
        <v>0</v>
      </c>
    </row>
    <row r="143" customFormat="false" ht="12" hidden="false" customHeight="false" outlineLevel="3" collapsed="false">
      <c r="A143" s="97" t="s">
        <v>188</v>
      </c>
      <c r="B143" s="104" t="s">
        <v>187</v>
      </c>
      <c r="C143" s="104" t="s">
        <v>417</v>
      </c>
      <c r="D143" s="98" t="s">
        <v>381</v>
      </c>
      <c r="E143" s="104" t="s">
        <v>336</v>
      </c>
      <c r="F143" s="99" t="n">
        <v>0</v>
      </c>
    </row>
    <row r="144" customFormat="false" ht="12" hidden="false" customHeight="false" outlineLevel="2" collapsed="false">
      <c r="B144" s="104"/>
      <c r="C144" s="101" t="s">
        <v>418</v>
      </c>
      <c r="E144" s="104"/>
      <c r="F144" s="99" t="n">
        <f aca="false">SUBTOTAL(9,F143)</f>
        <v>0</v>
      </c>
    </row>
    <row r="145" customFormat="false" ht="12" hidden="false" customHeight="false" outlineLevel="3" collapsed="false">
      <c r="A145" s="97" t="s">
        <v>188</v>
      </c>
      <c r="B145" s="104" t="s">
        <v>187</v>
      </c>
      <c r="C145" s="104" t="s">
        <v>419</v>
      </c>
      <c r="D145" s="98" t="s">
        <v>381</v>
      </c>
      <c r="E145" s="104" t="s">
        <v>336</v>
      </c>
      <c r="F145" s="99" t="n">
        <v>0</v>
      </c>
    </row>
    <row r="146" customFormat="false" ht="12" hidden="false" customHeight="false" outlineLevel="2" collapsed="false">
      <c r="B146" s="104"/>
      <c r="C146" s="101" t="s">
        <v>420</v>
      </c>
      <c r="E146" s="104"/>
      <c r="F146" s="99" t="n">
        <f aca="false">SUBTOTAL(9,F145)</f>
        <v>0</v>
      </c>
    </row>
    <row r="147" customFormat="false" ht="12" hidden="false" customHeight="false" outlineLevel="3" collapsed="false">
      <c r="A147" s="97" t="s">
        <v>188</v>
      </c>
      <c r="B147" s="104" t="s">
        <v>187</v>
      </c>
      <c r="C147" s="104" t="s">
        <v>421</v>
      </c>
      <c r="D147" s="98" t="s">
        <v>381</v>
      </c>
      <c r="E147" s="104" t="s">
        <v>336</v>
      </c>
      <c r="F147" s="99" t="n">
        <v>0</v>
      </c>
    </row>
    <row r="148" customFormat="false" ht="12" hidden="false" customHeight="false" outlineLevel="2" collapsed="false">
      <c r="B148" s="104"/>
      <c r="C148" s="101" t="s">
        <v>422</v>
      </c>
      <c r="E148" s="104"/>
      <c r="F148" s="99" t="n">
        <f aca="false">SUBTOTAL(9,F147)</f>
        <v>0</v>
      </c>
    </row>
    <row r="149" customFormat="false" ht="12" hidden="false" customHeight="false" outlineLevel="3" collapsed="false">
      <c r="A149" s="97" t="s">
        <v>188</v>
      </c>
      <c r="B149" s="104" t="s">
        <v>187</v>
      </c>
      <c r="C149" s="104" t="s">
        <v>423</v>
      </c>
      <c r="D149" s="98" t="s">
        <v>381</v>
      </c>
      <c r="E149" s="104" t="s">
        <v>336</v>
      </c>
      <c r="F149" s="99" t="n">
        <v>0</v>
      </c>
    </row>
    <row r="150" customFormat="false" ht="12" hidden="false" customHeight="false" outlineLevel="2" collapsed="false">
      <c r="B150" s="104"/>
      <c r="C150" s="101" t="s">
        <v>424</v>
      </c>
      <c r="E150" s="104"/>
      <c r="F150" s="99" t="n">
        <f aca="false">SUBTOTAL(9,F149)</f>
        <v>0</v>
      </c>
    </row>
    <row r="151" customFormat="false" ht="12" hidden="false" customHeight="false" outlineLevel="3" collapsed="false">
      <c r="A151" s="97" t="s">
        <v>188</v>
      </c>
      <c r="B151" s="104" t="s">
        <v>187</v>
      </c>
      <c r="C151" s="104" t="s">
        <v>412</v>
      </c>
      <c r="D151" s="98" t="s">
        <v>381</v>
      </c>
      <c r="E151" s="104" t="s">
        <v>336</v>
      </c>
      <c r="F151" s="99" t="n">
        <v>26393</v>
      </c>
    </row>
    <row r="152" customFormat="false" ht="12" hidden="false" customHeight="false" outlineLevel="2" collapsed="false">
      <c r="B152" s="104"/>
      <c r="C152" s="101" t="s">
        <v>413</v>
      </c>
      <c r="E152" s="104"/>
      <c r="F152" s="99" t="n">
        <f aca="false">SUBTOTAL(9,F151)</f>
        <v>26393</v>
      </c>
    </row>
    <row r="153" customFormat="false" ht="12" hidden="false" customHeight="false" outlineLevel="1" collapsed="false">
      <c r="B153" s="101" t="s">
        <v>425</v>
      </c>
      <c r="C153" s="104"/>
      <c r="E153" s="104"/>
      <c r="F153" s="99" t="n">
        <f aca="false">SUBTOTAL(9,F139:F151)</f>
        <v>61380</v>
      </c>
    </row>
    <row r="154" customFormat="false" ht="12" hidden="false" customHeight="false" outlineLevel="3" collapsed="false">
      <c r="A154" s="97" t="s">
        <v>62</v>
      </c>
      <c r="B154" s="104" t="s">
        <v>61</v>
      </c>
      <c r="C154" s="104" t="s">
        <v>370</v>
      </c>
      <c r="D154" s="98" t="s">
        <v>364</v>
      </c>
      <c r="E154" s="104" t="s">
        <v>348</v>
      </c>
      <c r="F154" s="99" t="n">
        <v>3975</v>
      </c>
    </row>
    <row r="155" customFormat="false" ht="12" hidden="false" customHeight="false" outlineLevel="2" collapsed="false">
      <c r="B155" s="104"/>
      <c r="C155" s="101" t="s">
        <v>371</v>
      </c>
      <c r="E155" s="104"/>
      <c r="F155" s="99" t="n">
        <f aca="false">SUBTOTAL(9,F154)</f>
        <v>3975</v>
      </c>
    </row>
    <row r="156" customFormat="false" ht="12" hidden="false" customHeight="false" outlineLevel="1" collapsed="false">
      <c r="B156" s="101" t="s">
        <v>426</v>
      </c>
      <c r="C156" s="104"/>
      <c r="E156" s="104"/>
      <c r="F156" s="99" t="n">
        <f aca="false">SUBTOTAL(9,F154)</f>
        <v>3975</v>
      </c>
    </row>
    <row r="157" customFormat="false" ht="12" hidden="false" customHeight="false" outlineLevel="3" collapsed="false">
      <c r="A157" s="97" t="s">
        <v>62</v>
      </c>
      <c r="B157" s="104" t="s">
        <v>63</v>
      </c>
      <c r="C157" s="104" t="s">
        <v>370</v>
      </c>
      <c r="D157" s="98" t="s">
        <v>364</v>
      </c>
      <c r="E157" s="104" t="s">
        <v>334</v>
      </c>
      <c r="F157" s="99" t="n">
        <v>1654</v>
      </c>
    </row>
    <row r="158" customFormat="false" ht="12" hidden="false" customHeight="false" outlineLevel="3" collapsed="false">
      <c r="A158" s="97" t="s">
        <v>62</v>
      </c>
      <c r="B158" s="104" t="s">
        <v>63</v>
      </c>
      <c r="C158" s="104" t="s">
        <v>370</v>
      </c>
      <c r="D158" s="98" t="s">
        <v>364</v>
      </c>
      <c r="E158" s="104" t="s">
        <v>335</v>
      </c>
      <c r="F158" s="99" t="n">
        <v>0</v>
      </c>
    </row>
    <row r="159" customFormat="false" ht="12" hidden="false" customHeight="false" outlineLevel="3" collapsed="false">
      <c r="A159" s="97" t="s">
        <v>62</v>
      </c>
      <c r="B159" s="104" t="s">
        <v>63</v>
      </c>
      <c r="C159" s="104" t="s">
        <v>370</v>
      </c>
      <c r="D159" s="98" t="s">
        <v>364</v>
      </c>
      <c r="E159" s="104" t="s">
        <v>336</v>
      </c>
      <c r="F159" s="99" t="n">
        <v>19</v>
      </c>
    </row>
    <row r="160" customFormat="false" ht="12" hidden="false" customHeight="false" outlineLevel="3" collapsed="false">
      <c r="A160" s="97" t="s">
        <v>62</v>
      </c>
      <c r="B160" s="104" t="s">
        <v>63</v>
      </c>
      <c r="C160" s="104" t="s">
        <v>370</v>
      </c>
      <c r="D160" s="98" t="s">
        <v>364</v>
      </c>
      <c r="E160" s="104" t="s">
        <v>337</v>
      </c>
      <c r="F160" s="99" t="n">
        <v>0</v>
      </c>
    </row>
    <row r="161" customFormat="false" ht="12" hidden="false" customHeight="false" outlineLevel="3" collapsed="false">
      <c r="A161" s="97" t="s">
        <v>62</v>
      </c>
      <c r="B161" s="104" t="s">
        <v>63</v>
      </c>
      <c r="C161" s="104" t="s">
        <v>370</v>
      </c>
      <c r="D161" s="98" t="s">
        <v>364</v>
      </c>
      <c r="E161" s="104" t="s">
        <v>348</v>
      </c>
      <c r="F161" s="99" t="n">
        <v>747</v>
      </c>
    </row>
    <row r="162" customFormat="false" ht="12" hidden="false" customHeight="false" outlineLevel="3" collapsed="false">
      <c r="A162" s="97" t="s">
        <v>62</v>
      </c>
      <c r="B162" s="104" t="s">
        <v>63</v>
      </c>
      <c r="C162" s="104" t="s">
        <v>370</v>
      </c>
      <c r="D162" s="98" t="s">
        <v>364</v>
      </c>
      <c r="E162" s="104" t="s">
        <v>348</v>
      </c>
      <c r="F162" s="99" t="n">
        <v>303</v>
      </c>
    </row>
    <row r="163" customFormat="false" ht="12" hidden="false" customHeight="false" outlineLevel="2" collapsed="false">
      <c r="B163" s="104"/>
      <c r="C163" s="101" t="s">
        <v>371</v>
      </c>
      <c r="E163" s="104"/>
      <c r="F163" s="99" t="n">
        <f aca="false">SUBTOTAL(9,F157:F162)</f>
        <v>2723</v>
      </c>
    </row>
    <row r="164" customFormat="false" ht="12" hidden="false" customHeight="false" outlineLevel="1" collapsed="false">
      <c r="B164" s="101" t="s">
        <v>427</v>
      </c>
      <c r="C164" s="104"/>
      <c r="E164" s="104"/>
      <c r="F164" s="99" t="n">
        <f aca="false">SUBTOTAL(9,F157:F162)</f>
        <v>2723</v>
      </c>
    </row>
    <row r="165" customFormat="false" ht="12" hidden="false" customHeight="false" outlineLevel="3" collapsed="false">
      <c r="A165" s="97" t="s">
        <v>65</v>
      </c>
      <c r="B165" s="104" t="s">
        <v>64</v>
      </c>
      <c r="C165" s="104" t="s">
        <v>367</v>
      </c>
      <c r="D165" s="98" t="s">
        <v>364</v>
      </c>
      <c r="E165" s="104" t="s">
        <v>334</v>
      </c>
      <c r="F165" s="99" t="n">
        <v>45572</v>
      </c>
    </row>
    <row r="166" customFormat="false" ht="12" hidden="false" customHeight="false" outlineLevel="3" collapsed="false">
      <c r="A166" s="97" t="s">
        <v>65</v>
      </c>
      <c r="B166" s="104" t="s">
        <v>64</v>
      </c>
      <c r="C166" s="104" t="s">
        <v>367</v>
      </c>
      <c r="D166" s="98" t="s">
        <v>364</v>
      </c>
      <c r="E166" s="104" t="s">
        <v>335</v>
      </c>
      <c r="F166" s="99" t="n">
        <v>0</v>
      </c>
    </row>
    <row r="167" customFormat="false" ht="12" hidden="false" customHeight="false" outlineLevel="3" collapsed="false">
      <c r="A167" s="97" t="s">
        <v>65</v>
      </c>
      <c r="B167" s="104" t="s">
        <v>64</v>
      </c>
      <c r="C167" s="104" t="s">
        <v>367</v>
      </c>
      <c r="D167" s="98" t="s">
        <v>364</v>
      </c>
      <c r="E167" s="104" t="s">
        <v>336</v>
      </c>
      <c r="F167" s="99" t="n">
        <v>574</v>
      </c>
    </row>
    <row r="168" customFormat="false" ht="12" hidden="false" customHeight="false" outlineLevel="3" collapsed="false">
      <c r="A168" s="97" t="s">
        <v>65</v>
      </c>
      <c r="B168" s="104" t="s">
        <v>64</v>
      </c>
      <c r="C168" s="104" t="s">
        <v>367</v>
      </c>
      <c r="D168" s="98" t="s">
        <v>364</v>
      </c>
      <c r="E168" s="104" t="s">
        <v>337</v>
      </c>
      <c r="F168" s="99" t="n">
        <v>0</v>
      </c>
    </row>
    <row r="169" customFormat="false" ht="12" hidden="false" customHeight="false" outlineLevel="3" collapsed="false">
      <c r="A169" s="97" t="s">
        <v>65</v>
      </c>
      <c r="B169" s="104" t="s">
        <v>64</v>
      </c>
      <c r="C169" s="104" t="s">
        <v>367</v>
      </c>
      <c r="D169" s="98" t="s">
        <v>364</v>
      </c>
      <c r="E169" s="104" t="s">
        <v>348</v>
      </c>
      <c r="F169" s="99" t="n">
        <v>21336</v>
      </c>
    </row>
    <row r="170" customFormat="false" ht="12" hidden="false" customHeight="false" outlineLevel="3" collapsed="false">
      <c r="A170" s="97" t="s">
        <v>65</v>
      </c>
      <c r="B170" s="104" t="s">
        <v>64</v>
      </c>
      <c r="C170" s="104" t="s">
        <v>367</v>
      </c>
      <c r="D170" s="98" t="s">
        <v>364</v>
      </c>
      <c r="E170" s="104" t="s">
        <v>348</v>
      </c>
      <c r="F170" s="99" t="n">
        <v>8628</v>
      </c>
    </row>
    <row r="171" customFormat="false" ht="12" hidden="false" customHeight="false" outlineLevel="2" collapsed="false">
      <c r="B171" s="104"/>
      <c r="C171" s="101" t="s">
        <v>368</v>
      </c>
      <c r="E171" s="104"/>
      <c r="F171" s="99" t="n">
        <f aca="false">SUBTOTAL(9,F165:F170)</f>
        <v>76110</v>
      </c>
    </row>
    <row r="172" customFormat="false" ht="12" hidden="false" customHeight="false" outlineLevel="1" collapsed="false">
      <c r="B172" s="101" t="s">
        <v>428</v>
      </c>
      <c r="C172" s="104"/>
      <c r="E172" s="104"/>
      <c r="F172" s="99" t="n">
        <f aca="false">SUBTOTAL(9,F165:F170)</f>
        <v>76110</v>
      </c>
    </row>
    <row r="173" customFormat="false" ht="12" hidden="false" customHeight="false" outlineLevel="3" collapsed="false">
      <c r="A173" s="97" t="s">
        <v>65</v>
      </c>
      <c r="B173" s="104" t="s">
        <v>66</v>
      </c>
      <c r="C173" s="104" t="s">
        <v>363</v>
      </c>
      <c r="D173" s="98" t="s">
        <v>364</v>
      </c>
      <c r="E173" s="104" t="s">
        <v>334</v>
      </c>
      <c r="F173" s="99" t="n">
        <v>3417</v>
      </c>
    </row>
    <row r="174" customFormat="false" ht="12" hidden="false" customHeight="false" outlineLevel="3" collapsed="false">
      <c r="A174" s="97" t="s">
        <v>65</v>
      </c>
      <c r="B174" s="104" t="s">
        <v>66</v>
      </c>
      <c r="C174" s="104" t="s">
        <v>363</v>
      </c>
      <c r="D174" s="98" t="s">
        <v>364</v>
      </c>
      <c r="E174" s="104" t="s">
        <v>334</v>
      </c>
      <c r="F174" s="99" t="n">
        <v>53</v>
      </c>
    </row>
    <row r="175" customFormat="false" ht="12" hidden="false" customHeight="false" outlineLevel="3" collapsed="false">
      <c r="A175" s="97" t="s">
        <v>65</v>
      </c>
      <c r="B175" s="104" t="s">
        <v>66</v>
      </c>
      <c r="C175" s="104" t="s">
        <v>363</v>
      </c>
      <c r="D175" s="98" t="s">
        <v>364</v>
      </c>
      <c r="E175" s="104" t="s">
        <v>335</v>
      </c>
      <c r="F175" s="99" t="n">
        <v>0</v>
      </c>
    </row>
    <row r="176" customFormat="false" ht="12" hidden="false" customHeight="false" outlineLevel="3" collapsed="false">
      <c r="A176" s="97" t="s">
        <v>65</v>
      </c>
      <c r="B176" s="104" t="s">
        <v>66</v>
      </c>
      <c r="C176" s="104" t="s">
        <v>363</v>
      </c>
      <c r="D176" s="98" t="s">
        <v>364</v>
      </c>
      <c r="E176" s="104" t="s">
        <v>336</v>
      </c>
      <c r="F176" s="99" t="n">
        <v>4405</v>
      </c>
    </row>
    <row r="177" customFormat="false" ht="12" hidden="false" customHeight="false" outlineLevel="3" collapsed="false">
      <c r="A177" s="97" t="s">
        <v>65</v>
      </c>
      <c r="B177" s="104" t="s">
        <v>66</v>
      </c>
      <c r="C177" s="104" t="s">
        <v>363</v>
      </c>
      <c r="D177" s="98" t="s">
        <v>364</v>
      </c>
      <c r="E177" s="104" t="s">
        <v>336</v>
      </c>
      <c r="F177" s="99" t="n">
        <v>42</v>
      </c>
    </row>
    <row r="178" customFormat="false" ht="12" hidden="false" customHeight="false" outlineLevel="3" collapsed="false">
      <c r="A178" s="97" t="s">
        <v>65</v>
      </c>
      <c r="B178" s="104" t="s">
        <v>66</v>
      </c>
      <c r="C178" s="104" t="s">
        <v>363</v>
      </c>
      <c r="D178" s="98" t="s">
        <v>364</v>
      </c>
      <c r="E178" s="104" t="s">
        <v>337</v>
      </c>
      <c r="F178" s="99" t="n">
        <v>0</v>
      </c>
    </row>
    <row r="179" customFormat="false" ht="12" hidden="false" customHeight="false" outlineLevel="3" collapsed="false">
      <c r="A179" s="97" t="s">
        <v>65</v>
      </c>
      <c r="B179" s="104" t="s">
        <v>66</v>
      </c>
      <c r="C179" s="104" t="s">
        <v>363</v>
      </c>
      <c r="D179" s="98" t="s">
        <v>364</v>
      </c>
      <c r="E179" s="104" t="s">
        <v>348</v>
      </c>
      <c r="F179" s="99" t="n">
        <v>3539</v>
      </c>
    </row>
    <row r="180" customFormat="false" ht="12" hidden="false" customHeight="false" outlineLevel="3" collapsed="false">
      <c r="A180" s="97" t="s">
        <v>65</v>
      </c>
      <c r="B180" s="104" t="s">
        <v>66</v>
      </c>
      <c r="C180" s="104" t="s">
        <v>363</v>
      </c>
      <c r="D180" s="98" t="s">
        <v>364</v>
      </c>
      <c r="E180" s="104" t="s">
        <v>348</v>
      </c>
      <c r="F180" s="99" t="n">
        <v>1432</v>
      </c>
    </row>
    <row r="181" customFormat="false" ht="12" hidden="false" customHeight="false" outlineLevel="2" collapsed="false">
      <c r="B181" s="104"/>
      <c r="C181" s="101" t="s">
        <v>365</v>
      </c>
      <c r="E181" s="104"/>
      <c r="F181" s="99" t="n">
        <f aca="false">SUBTOTAL(9,F173:F180)</f>
        <v>12888</v>
      </c>
    </row>
    <row r="182" customFormat="false" ht="12" hidden="false" customHeight="false" outlineLevel="1" collapsed="false">
      <c r="B182" s="101" t="s">
        <v>429</v>
      </c>
      <c r="C182" s="104"/>
      <c r="E182" s="104"/>
      <c r="F182" s="99" t="n">
        <f aca="false">SUBTOTAL(9,F173:F180)</f>
        <v>12888</v>
      </c>
    </row>
    <row r="183" customFormat="false" ht="12" hidden="false" customHeight="false" outlineLevel="3" collapsed="false">
      <c r="A183" s="97" t="s">
        <v>65</v>
      </c>
      <c r="B183" s="104" t="s">
        <v>67</v>
      </c>
      <c r="C183" s="104" t="s">
        <v>370</v>
      </c>
      <c r="D183" s="98" t="s">
        <v>364</v>
      </c>
      <c r="E183" s="104" t="s">
        <v>334</v>
      </c>
      <c r="F183" s="99" t="n">
        <v>18255</v>
      </c>
    </row>
    <row r="184" customFormat="false" ht="12" hidden="false" customHeight="false" outlineLevel="3" collapsed="false">
      <c r="A184" s="97" t="s">
        <v>65</v>
      </c>
      <c r="B184" s="104" t="s">
        <v>67</v>
      </c>
      <c r="C184" s="104" t="s">
        <v>370</v>
      </c>
      <c r="D184" s="98" t="s">
        <v>364</v>
      </c>
      <c r="E184" s="104" t="s">
        <v>334</v>
      </c>
      <c r="F184" s="99" t="n">
        <v>33</v>
      </c>
    </row>
    <row r="185" customFormat="false" ht="12" hidden="false" customHeight="false" outlineLevel="3" collapsed="false">
      <c r="A185" s="97" t="s">
        <v>65</v>
      </c>
      <c r="B185" s="104" t="s">
        <v>67</v>
      </c>
      <c r="C185" s="104" t="s">
        <v>370</v>
      </c>
      <c r="D185" s="98" t="s">
        <v>364</v>
      </c>
      <c r="E185" s="104" t="s">
        <v>335</v>
      </c>
      <c r="F185" s="99" t="n">
        <v>0</v>
      </c>
    </row>
    <row r="186" customFormat="false" ht="12" hidden="false" customHeight="false" outlineLevel="3" collapsed="false">
      <c r="A186" s="97" t="s">
        <v>65</v>
      </c>
      <c r="B186" s="104" t="s">
        <v>67</v>
      </c>
      <c r="C186" s="104" t="s">
        <v>370</v>
      </c>
      <c r="D186" s="98" t="s">
        <v>364</v>
      </c>
      <c r="E186" s="104" t="s">
        <v>336</v>
      </c>
      <c r="F186" s="99" t="n">
        <v>2639</v>
      </c>
    </row>
    <row r="187" customFormat="false" ht="12" hidden="false" customHeight="false" outlineLevel="3" collapsed="false">
      <c r="A187" s="97" t="s">
        <v>65</v>
      </c>
      <c r="B187" s="104" t="s">
        <v>67</v>
      </c>
      <c r="C187" s="104" t="s">
        <v>370</v>
      </c>
      <c r="D187" s="98" t="s">
        <v>364</v>
      </c>
      <c r="E187" s="104" t="s">
        <v>336</v>
      </c>
      <c r="F187" s="99" t="n">
        <v>221</v>
      </c>
    </row>
    <row r="188" customFormat="false" ht="12" hidden="false" customHeight="false" outlineLevel="3" collapsed="false">
      <c r="A188" s="97" t="s">
        <v>65</v>
      </c>
      <c r="B188" s="104" t="s">
        <v>67</v>
      </c>
      <c r="C188" s="104" t="s">
        <v>370</v>
      </c>
      <c r="D188" s="98" t="s">
        <v>364</v>
      </c>
      <c r="E188" s="104" t="s">
        <v>337</v>
      </c>
      <c r="F188" s="99" t="n">
        <v>0</v>
      </c>
    </row>
    <row r="189" customFormat="false" ht="12" hidden="false" customHeight="false" outlineLevel="3" collapsed="false">
      <c r="A189" s="97" t="s">
        <v>65</v>
      </c>
      <c r="B189" s="104" t="s">
        <v>67</v>
      </c>
      <c r="C189" s="104" t="s">
        <v>370</v>
      </c>
      <c r="D189" s="98" t="s">
        <v>364</v>
      </c>
      <c r="E189" s="104" t="s">
        <v>348</v>
      </c>
      <c r="F189" s="99" t="n">
        <v>9451</v>
      </c>
    </row>
    <row r="190" customFormat="false" ht="12" hidden="false" customHeight="false" outlineLevel="3" collapsed="false">
      <c r="A190" s="97" t="s">
        <v>65</v>
      </c>
      <c r="B190" s="104" t="s">
        <v>67</v>
      </c>
      <c r="C190" s="104" t="s">
        <v>370</v>
      </c>
      <c r="D190" s="98" t="s">
        <v>364</v>
      </c>
      <c r="E190" s="104" t="s">
        <v>348</v>
      </c>
      <c r="F190" s="99" t="n">
        <v>3823</v>
      </c>
    </row>
    <row r="191" customFormat="false" ht="12" hidden="false" customHeight="false" outlineLevel="2" collapsed="false">
      <c r="B191" s="104"/>
      <c r="C191" s="101" t="s">
        <v>371</v>
      </c>
      <c r="E191" s="104"/>
      <c r="F191" s="99" t="n">
        <f aca="false">SUBTOTAL(9,F183:F190)</f>
        <v>34422</v>
      </c>
    </row>
    <row r="192" customFormat="false" ht="12" hidden="false" customHeight="false" outlineLevel="1" collapsed="false">
      <c r="B192" s="101" t="s">
        <v>430</v>
      </c>
      <c r="C192" s="104"/>
      <c r="E192" s="104"/>
      <c r="F192" s="99" t="n">
        <f aca="false">SUBTOTAL(9,F183:F190)</f>
        <v>34422</v>
      </c>
    </row>
    <row r="193" customFormat="false" ht="12" hidden="false" customHeight="false" outlineLevel="3" collapsed="false">
      <c r="A193" s="97" t="s">
        <v>65</v>
      </c>
      <c r="B193" s="104" t="s">
        <v>68</v>
      </c>
      <c r="C193" s="104" t="s">
        <v>373</v>
      </c>
      <c r="D193" s="98" t="s">
        <v>364</v>
      </c>
      <c r="E193" s="104" t="s">
        <v>334</v>
      </c>
      <c r="F193" s="99" t="n">
        <v>27060</v>
      </c>
    </row>
    <row r="194" customFormat="false" ht="12" hidden="false" customHeight="false" outlineLevel="3" collapsed="false">
      <c r="A194" s="97" t="s">
        <v>65</v>
      </c>
      <c r="B194" s="104" t="s">
        <v>68</v>
      </c>
      <c r="C194" s="104" t="s">
        <v>373</v>
      </c>
      <c r="D194" s="98" t="s">
        <v>364</v>
      </c>
      <c r="E194" s="104" t="s">
        <v>335</v>
      </c>
      <c r="F194" s="99" t="n">
        <v>0</v>
      </c>
    </row>
    <row r="195" customFormat="false" ht="12" hidden="false" customHeight="false" outlineLevel="3" collapsed="false">
      <c r="A195" s="97" t="s">
        <v>65</v>
      </c>
      <c r="B195" s="104" t="s">
        <v>68</v>
      </c>
      <c r="C195" s="104" t="s">
        <v>373</v>
      </c>
      <c r="D195" s="98" t="s">
        <v>364</v>
      </c>
      <c r="E195" s="104" t="s">
        <v>336</v>
      </c>
      <c r="F195" s="99" t="n">
        <v>330</v>
      </c>
    </row>
    <row r="196" customFormat="false" ht="12" hidden="false" customHeight="false" outlineLevel="3" collapsed="false">
      <c r="A196" s="97" t="s">
        <v>65</v>
      </c>
      <c r="B196" s="104" t="s">
        <v>68</v>
      </c>
      <c r="C196" s="104" t="s">
        <v>373</v>
      </c>
      <c r="D196" s="98" t="s">
        <v>364</v>
      </c>
      <c r="E196" s="104" t="s">
        <v>337</v>
      </c>
      <c r="F196" s="99" t="n">
        <v>0</v>
      </c>
    </row>
    <row r="197" customFormat="false" ht="12" hidden="false" customHeight="false" outlineLevel="3" collapsed="false">
      <c r="A197" s="97" t="s">
        <v>65</v>
      </c>
      <c r="B197" s="104" t="s">
        <v>68</v>
      </c>
      <c r="C197" s="104" t="s">
        <v>373</v>
      </c>
      <c r="D197" s="98" t="s">
        <v>364</v>
      </c>
      <c r="E197" s="104" t="s">
        <v>348</v>
      </c>
      <c r="F197" s="99" t="n">
        <v>12242</v>
      </c>
    </row>
    <row r="198" customFormat="false" ht="12" hidden="false" customHeight="false" outlineLevel="3" collapsed="false">
      <c r="A198" s="97" t="s">
        <v>65</v>
      </c>
      <c r="B198" s="104" t="s">
        <v>68</v>
      </c>
      <c r="C198" s="104" t="s">
        <v>373</v>
      </c>
      <c r="D198" s="98" t="s">
        <v>364</v>
      </c>
      <c r="E198" s="104" t="s">
        <v>348</v>
      </c>
      <c r="F198" s="99" t="n">
        <v>4950</v>
      </c>
    </row>
    <row r="199" customFormat="false" ht="12" hidden="false" customHeight="false" outlineLevel="2" collapsed="false">
      <c r="B199" s="104"/>
      <c r="C199" s="101" t="s">
        <v>374</v>
      </c>
      <c r="E199" s="104"/>
      <c r="F199" s="99" t="n">
        <f aca="false">SUBTOTAL(9,F193:F198)</f>
        <v>44582</v>
      </c>
    </row>
    <row r="200" customFormat="false" ht="12" hidden="false" customHeight="false" outlineLevel="1" collapsed="false">
      <c r="B200" s="101" t="s">
        <v>431</v>
      </c>
      <c r="C200" s="104"/>
      <c r="E200" s="104"/>
      <c r="F200" s="99" t="n">
        <f aca="false">SUBTOTAL(9,F193:F198)</f>
        <v>44582</v>
      </c>
    </row>
    <row r="201" customFormat="false" ht="12" hidden="false" customHeight="false" outlineLevel="3" collapsed="false">
      <c r="A201" s="97" t="s">
        <v>192</v>
      </c>
      <c r="B201" s="104" t="s">
        <v>191</v>
      </c>
      <c r="C201" s="104" t="s">
        <v>432</v>
      </c>
      <c r="D201" s="98" t="s">
        <v>381</v>
      </c>
      <c r="E201" s="104" t="s">
        <v>334</v>
      </c>
      <c r="F201" s="99" t="n">
        <v>0</v>
      </c>
    </row>
    <row r="202" customFormat="false" ht="12" hidden="false" customHeight="false" outlineLevel="3" collapsed="false">
      <c r="A202" s="97" t="s">
        <v>192</v>
      </c>
      <c r="B202" s="104" t="s">
        <v>191</v>
      </c>
      <c r="C202" s="104" t="s">
        <v>432</v>
      </c>
      <c r="D202" s="98" t="s">
        <v>381</v>
      </c>
      <c r="E202" s="104" t="s">
        <v>336</v>
      </c>
      <c r="F202" s="99" t="n">
        <v>0</v>
      </c>
    </row>
    <row r="203" customFormat="false" ht="12" hidden="false" customHeight="false" outlineLevel="2" collapsed="false">
      <c r="B203" s="104"/>
      <c r="C203" s="101" t="s">
        <v>433</v>
      </c>
      <c r="E203" s="104"/>
      <c r="F203" s="99" t="n">
        <f aca="false">SUBTOTAL(9,F201:F202)</f>
        <v>0</v>
      </c>
    </row>
    <row r="204" customFormat="false" ht="12" hidden="false" customHeight="false" outlineLevel="3" collapsed="false">
      <c r="A204" s="97" t="s">
        <v>192</v>
      </c>
      <c r="B204" s="104" t="s">
        <v>191</v>
      </c>
      <c r="C204" s="104" t="s">
        <v>434</v>
      </c>
      <c r="D204" s="98" t="s">
        <v>381</v>
      </c>
      <c r="E204" s="104" t="s">
        <v>334</v>
      </c>
      <c r="F204" s="99" t="n">
        <v>0</v>
      </c>
    </row>
    <row r="205" customFormat="false" ht="12" hidden="false" customHeight="false" outlineLevel="3" collapsed="false">
      <c r="A205" s="97" t="s">
        <v>192</v>
      </c>
      <c r="B205" s="104" t="s">
        <v>191</v>
      </c>
      <c r="C205" s="104" t="s">
        <v>434</v>
      </c>
      <c r="D205" s="98" t="s">
        <v>381</v>
      </c>
      <c r="E205" s="104" t="s">
        <v>336</v>
      </c>
      <c r="F205" s="99" t="n">
        <v>0</v>
      </c>
    </row>
    <row r="206" customFormat="false" ht="12" hidden="false" customHeight="false" outlineLevel="2" collapsed="false">
      <c r="B206" s="104"/>
      <c r="C206" s="101" t="s">
        <v>435</v>
      </c>
      <c r="E206" s="104"/>
      <c r="F206" s="99" t="n">
        <f aca="false">SUBTOTAL(9,F204:F205)</f>
        <v>0</v>
      </c>
    </row>
    <row r="207" customFormat="false" ht="12" hidden="false" customHeight="false" outlineLevel="3" collapsed="false">
      <c r="A207" s="97" t="s">
        <v>192</v>
      </c>
      <c r="B207" s="104" t="s">
        <v>191</v>
      </c>
      <c r="C207" s="104" t="s">
        <v>415</v>
      </c>
      <c r="D207" s="98" t="s">
        <v>381</v>
      </c>
      <c r="E207" s="104" t="s">
        <v>334</v>
      </c>
      <c r="F207" s="99" t="n">
        <v>0</v>
      </c>
    </row>
    <row r="208" customFormat="false" ht="12" hidden="false" customHeight="false" outlineLevel="3" collapsed="false">
      <c r="A208" s="97" t="s">
        <v>192</v>
      </c>
      <c r="B208" s="104" t="s">
        <v>191</v>
      </c>
      <c r="C208" s="104" t="s">
        <v>415</v>
      </c>
      <c r="D208" s="98" t="s">
        <v>381</v>
      </c>
      <c r="E208" s="104" t="s">
        <v>336</v>
      </c>
      <c r="F208" s="99" t="n">
        <v>20460</v>
      </c>
    </row>
    <row r="209" customFormat="false" ht="12" hidden="false" customHeight="false" outlineLevel="2" collapsed="false">
      <c r="B209" s="104"/>
      <c r="C209" s="101" t="s">
        <v>416</v>
      </c>
      <c r="E209" s="104"/>
      <c r="F209" s="99" t="n">
        <f aca="false">SUBTOTAL(9,F207:F208)</f>
        <v>20460</v>
      </c>
    </row>
    <row r="210" customFormat="false" ht="12" hidden="false" customHeight="false" outlineLevel="3" collapsed="false">
      <c r="A210" s="97" t="s">
        <v>192</v>
      </c>
      <c r="B210" s="104" t="s">
        <v>191</v>
      </c>
      <c r="C210" s="104" t="s">
        <v>436</v>
      </c>
      <c r="D210" s="98" t="s">
        <v>381</v>
      </c>
      <c r="E210" s="104" t="s">
        <v>334</v>
      </c>
      <c r="F210" s="99" t="n">
        <v>0</v>
      </c>
    </row>
    <row r="211" customFormat="false" ht="12" hidden="false" customHeight="false" outlineLevel="3" collapsed="false">
      <c r="A211" s="97" t="s">
        <v>192</v>
      </c>
      <c r="B211" s="104" t="s">
        <v>191</v>
      </c>
      <c r="C211" s="104" t="s">
        <v>436</v>
      </c>
      <c r="D211" s="98" t="s">
        <v>381</v>
      </c>
      <c r="E211" s="104" t="s">
        <v>336</v>
      </c>
      <c r="F211" s="99" t="n">
        <v>0</v>
      </c>
    </row>
    <row r="212" customFormat="false" ht="12" hidden="false" customHeight="false" outlineLevel="2" collapsed="false">
      <c r="B212" s="104"/>
      <c r="C212" s="101" t="s">
        <v>437</v>
      </c>
      <c r="E212" s="104"/>
      <c r="F212" s="99" t="n">
        <f aca="false">SUBTOTAL(9,F210:F211)</f>
        <v>0</v>
      </c>
    </row>
    <row r="213" customFormat="false" ht="12" hidden="false" customHeight="false" outlineLevel="3" collapsed="false">
      <c r="A213" s="97" t="s">
        <v>192</v>
      </c>
      <c r="B213" s="104" t="s">
        <v>191</v>
      </c>
      <c r="C213" s="104" t="s">
        <v>438</v>
      </c>
      <c r="D213" s="98" t="s">
        <v>381</v>
      </c>
      <c r="E213" s="104" t="s">
        <v>334</v>
      </c>
      <c r="F213" s="99" t="n">
        <v>0</v>
      </c>
    </row>
    <row r="214" customFormat="false" ht="12" hidden="false" customHeight="false" outlineLevel="3" collapsed="false">
      <c r="A214" s="97" t="s">
        <v>192</v>
      </c>
      <c r="B214" s="104" t="s">
        <v>191</v>
      </c>
      <c r="C214" s="104" t="s">
        <v>438</v>
      </c>
      <c r="D214" s="98" t="s">
        <v>381</v>
      </c>
      <c r="E214" s="104" t="s">
        <v>336</v>
      </c>
      <c r="F214" s="99" t="n">
        <v>35805</v>
      </c>
    </row>
    <row r="215" customFormat="false" ht="12" hidden="false" customHeight="false" outlineLevel="2" collapsed="false">
      <c r="B215" s="104"/>
      <c r="C215" s="101" t="s">
        <v>439</v>
      </c>
      <c r="E215" s="104"/>
      <c r="F215" s="99" t="n">
        <f aca="false">SUBTOTAL(9,F213:F214)</f>
        <v>35805</v>
      </c>
    </row>
    <row r="216" customFormat="false" ht="12" hidden="false" customHeight="false" outlineLevel="3" collapsed="false">
      <c r="A216" s="97" t="s">
        <v>192</v>
      </c>
      <c r="B216" s="104" t="s">
        <v>191</v>
      </c>
      <c r="C216" s="104" t="s">
        <v>440</v>
      </c>
      <c r="D216" s="98" t="s">
        <v>381</v>
      </c>
      <c r="E216" s="104" t="s">
        <v>334</v>
      </c>
      <c r="F216" s="99" t="n">
        <v>0</v>
      </c>
    </row>
    <row r="217" customFormat="false" ht="12" hidden="false" customHeight="false" outlineLevel="3" collapsed="false">
      <c r="A217" s="97" t="s">
        <v>192</v>
      </c>
      <c r="B217" s="104" t="s">
        <v>191</v>
      </c>
      <c r="C217" s="104" t="s">
        <v>440</v>
      </c>
      <c r="D217" s="98" t="s">
        <v>381</v>
      </c>
      <c r="E217" s="104" t="s">
        <v>336</v>
      </c>
      <c r="F217" s="99" t="n">
        <v>0</v>
      </c>
    </row>
    <row r="218" customFormat="false" ht="12" hidden="false" customHeight="false" outlineLevel="2" collapsed="false">
      <c r="B218" s="104"/>
      <c r="C218" s="101" t="s">
        <v>441</v>
      </c>
      <c r="E218" s="104"/>
      <c r="F218" s="99" t="n">
        <f aca="false">SUBTOTAL(9,F216:F217)</f>
        <v>0</v>
      </c>
    </row>
    <row r="219" customFormat="false" ht="12" hidden="false" customHeight="false" outlineLevel="3" collapsed="false">
      <c r="A219" s="97" t="s">
        <v>192</v>
      </c>
      <c r="B219" s="104" t="s">
        <v>191</v>
      </c>
      <c r="C219" s="104" t="s">
        <v>442</v>
      </c>
      <c r="D219" s="98" t="s">
        <v>381</v>
      </c>
      <c r="E219" s="104" t="s">
        <v>334</v>
      </c>
      <c r="F219" s="99" t="n">
        <v>0</v>
      </c>
    </row>
    <row r="220" customFormat="false" ht="12" hidden="false" customHeight="false" outlineLevel="3" collapsed="false">
      <c r="A220" s="97" t="s">
        <v>192</v>
      </c>
      <c r="B220" s="104" t="s">
        <v>191</v>
      </c>
      <c r="C220" s="104" t="s">
        <v>442</v>
      </c>
      <c r="D220" s="98" t="s">
        <v>381</v>
      </c>
      <c r="E220" s="104" t="s">
        <v>336</v>
      </c>
      <c r="F220" s="99" t="n">
        <v>0</v>
      </c>
    </row>
    <row r="221" customFormat="false" ht="12" hidden="false" customHeight="false" outlineLevel="2" collapsed="false">
      <c r="B221" s="104"/>
      <c r="C221" s="101" t="s">
        <v>443</v>
      </c>
      <c r="E221" s="104"/>
      <c r="F221" s="99" t="n">
        <f aca="false">SUBTOTAL(9,F219:F220)</f>
        <v>0</v>
      </c>
    </row>
    <row r="222" customFormat="false" ht="12" hidden="false" customHeight="false" outlineLevel="3" collapsed="false">
      <c r="A222" s="97" t="s">
        <v>192</v>
      </c>
      <c r="B222" s="104" t="s">
        <v>191</v>
      </c>
      <c r="C222" s="104" t="s">
        <v>444</v>
      </c>
      <c r="D222" s="98" t="s">
        <v>381</v>
      </c>
      <c r="E222" s="104" t="s">
        <v>334</v>
      </c>
      <c r="F222" s="99" t="n">
        <v>0</v>
      </c>
    </row>
    <row r="223" customFormat="false" ht="12" hidden="false" customHeight="false" outlineLevel="3" collapsed="false">
      <c r="A223" s="97" t="s">
        <v>192</v>
      </c>
      <c r="B223" s="104" t="s">
        <v>191</v>
      </c>
      <c r="C223" s="104" t="s">
        <v>444</v>
      </c>
      <c r="D223" s="98" t="s">
        <v>381</v>
      </c>
      <c r="E223" s="104" t="s">
        <v>336</v>
      </c>
      <c r="F223" s="99" t="n">
        <v>0</v>
      </c>
    </row>
    <row r="224" customFormat="false" ht="12" hidden="false" customHeight="false" outlineLevel="2" collapsed="false">
      <c r="B224" s="104"/>
      <c r="C224" s="101" t="s">
        <v>445</v>
      </c>
      <c r="E224" s="104"/>
      <c r="F224" s="99" t="n">
        <f aca="false">SUBTOTAL(9,F222:F223)</f>
        <v>0</v>
      </c>
    </row>
    <row r="225" customFormat="false" ht="12" hidden="false" customHeight="false" outlineLevel="3" collapsed="false">
      <c r="A225" s="97" t="s">
        <v>192</v>
      </c>
      <c r="B225" s="104" t="s">
        <v>191</v>
      </c>
      <c r="C225" s="104" t="s">
        <v>446</v>
      </c>
      <c r="D225" s="98" t="s">
        <v>381</v>
      </c>
      <c r="E225" s="104" t="s">
        <v>334</v>
      </c>
      <c r="F225" s="99" t="n">
        <v>0</v>
      </c>
    </row>
    <row r="226" customFormat="false" ht="12" hidden="false" customHeight="false" outlineLevel="3" collapsed="false">
      <c r="A226" s="97" t="s">
        <v>192</v>
      </c>
      <c r="B226" s="104" t="s">
        <v>191</v>
      </c>
      <c r="C226" s="104" t="s">
        <v>446</v>
      </c>
      <c r="D226" s="98" t="s">
        <v>381</v>
      </c>
      <c r="E226" s="104" t="s">
        <v>336</v>
      </c>
      <c r="F226" s="99" t="n">
        <v>0</v>
      </c>
    </row>
    <row r="227" customFormat="false" ht="12" hidden="false" customHeight="false" outlineLevel="2" collapsed="false">
      <c r="B227" s="104"/>
      <c r="C227" s="101" t="s">
        <v>447</v>
      </c>
      <c r="E227" s="104"/>
      <c r="F227" s="99" t="n">
        <f aca="false">SUBTOTAL(9,F225:F226)</f>
        <v>0</v>
      </c>
    </row>
    <row r="228" customFormat="false" ht="12" hidden="false" customHeight="false" outlineLevel="3" collapsed="false">
      <c r="A228" s="97" t="s">
        <v>192</v>
      </c>
      <c r="B228" s="104" t="s">
        <v>191</v>
      </c>
      <c r="C228" s="104" t="s">
        <v>410</v>
      </c>
      <c r="D228" s="98" t="s">
        <v>381</v>
      </c>
      <c r="E228" s="104" t="s">
        <v>334</v>
      </c>
      <c r="F228" s="99" t="n">
        <v>0</v>
      </c>
    </row>
    <row r="229" customFormat="false" ht="12" hidden="false" customHeight="false" outlineLevel="3" collapsed="false">
      <c r="A229" s="97" t="s">
        <v>192</v>
      </c>
      <c r="B229" s="104" t="s">
        <v>191</v>
      </c>
      <c r="C229" s="104" t="s">
        <v>410</v>
      </c>
      <c r="D229" s="98" t="s">
        <v>381</v>
      </c>
      <c r="E229" s="104" t="s">
        <v>336</v>
      </c>
      <c r="F229" s="99" t="n">
        <v>66495</v>
      </c>
    </row>
    <row r="230" customFormat="false" ht="12" hidden="false" customHeight="false" outlineLevel="2" collapsed="false">
      <c r="B230" s="104"/>
      <c r="C230" s="101" t="s">
        <v>411</v>
      </c>
      <c r="E230" s="104"/>
      <c r="F230" s="99" t="n">
        <f aca="false">SUBTOTAL(9,F228:F229)</f>
        <v>66495</v>
      </c>
    </row>
    <row r="231" customFormat="false" ht="12" hidden="false" customHeight="false" outlineLevel="3" collapsed="false">
      <c r="A231" s="97" t="s">
        <v>192</v>
      </c>
      <c r="B231" s="104" t="s">
        <v>191</v>
      </c>
      <c r="C231" s="104" t="s">
        <v>448</v>
      </c>
      <c r="D231" s="98" t="s">
        <v>381</v>
      </c>
      <c r="E231" s="104" t="s">
        <v>334</v>
      </c>
      <c r="F231" s="99" t="n">
        <v>0</v>
      </c>
    </row>
    <row r="232" customFormat="false" ht="12" hidden="false" customHeight="false" outlineLevel="3" collapsed="false">
      <c r="A232" s="97" t="s">
        <v>192</v>
      </c>
      <c r="B232" s="104" t="s">
        <v>191</v>
      </c>
      <c r="C232" s="104" t="s">
        <v>448</v>
      </c>
      <c r="D232" s="98" t="s">
        <v>381</v>
      </c>
      <c r="E232" s="104" t="s">
        <v>336</v>
      </c>
      <c r="F232" s="99" t="n">
        <v>0</v>
      </c>
    </row>
    <row r="233" customFormat="false" ht="12" hidden="false" customHeight="false" outlineLevel="2" collapsed="false">
      <c r="B233" s="104"/>
      <c r="C233" s="101" t="s">
        <v>449</v>
      </c>
      <c r="E233" s="104"/>
      <c r="F233" s="99" t="n">
        <f aca="false">SUBTOTAL(9,F231:F232)</f>
        <v>0</v>
      </c>
    </row>
    <row r="234" customFormat="false" ht="12" hidden="false" customHeight="false" outlineLevel="3" collapsed="false">
      <c r="A234" s="97" t="s">
        <v>192</v>
      </c>
      <c r="B234" s="104" t="s">
        <v>191</v>
      </c>
      <c r="C234" s="104" t="s">
        <v>450</v>
      </c>
      <c r="D234" s="98" t="s">
        <v>381</v>
      </c>
      <c r="E234" s="104" t="s">
        <v>334</v>
      </c>
      <c r="F234" s="99" t="n">
        <v>0</v>
      </c>
    </row>
    <row r="235" customFormat="false" ht="12" hidden="false" customHeight="false" outlineLevel="3" collapsed="false">
      <c r="A235" s="97" t="s">
        <v>192</v>
      </c>
      <c r="B235" s="104" t="s">
        <v>191</v>
      </c>
      <c r="C235" s="104" t="s">
        <v>450</v>
      </c>
      <c r="D235" s="98" t="s">
        <v>381</v>
      </c>
      <c r="E235" s="104" t="s">
        <v>336</v>
      </c>
      <c r="F235" s="99" t="n">
        <v>0</v>
      </c>
    </row>
    <row r="236" customFormat="false" ht="12" hidden="false" customHeight="false" outlineLevel="2" collapsed="false">
      <c r="B236" s="104"/>
      <c r="C236" s="101" t="s">
        <v>451</v>
      </c>
      <c r="E236" s="104"/>
      <c r="F236" s="99" t="n">
        <f aca="false">SUBTOTAL(9,F234:F235)</f>
        <v>0</v>
      </c>
    </row>
    <row r="237" customFormat="false" ht="12" hidden="false" customHeight="false" outlineLevel="3" collapsed="false">
      <c r="A237" s="97" t="s">
        <v>192</v>
      </c>
      <c r="B237" s="104" t="s">
        <v>191</v>
      </c>
      <c r="C237" s="104" t="s">
        <v>452</v>
      </c>
      <c r="D237" s="98" t="s">
        <v>381</v>
      </c>
      <c r="E237" s="104" t="s">
        <v>334</v>
      </c>
      <c r="F237" s="99" t="n">
        <v>0</v>
      </c>
    </row>
    <row r="238" customFormat="false" ht="12" hidden="false" customHeight="false" outlineLevel="3" collapsed="false">
      <c r="A238" s="97" t="s">
        <v>192</v>
      </c>
      <c r="B238" s="104" t="s">
        <v>191</v>
      </c>
      <c r="C238" s="104" t="s">
        <v>452</v>
      </c>
      <c r="D238" s="98" t="s">
        <v>381</v>
      </c>
      <c r="E238" s="104" t="s">
        <v>336</v>
      </c>
      <c r="F238" s="99" t="n">
        <v>0</v>
      </c>
    </row>
    <row r="239" customFormat="false" ht="12" hidden="false" customHeight="false" outlineLevel="2" collapsed="false">
      <c r="B239" s="104"/>
      <c r="C239" s="101" t="s">
        <v>453</v>
      </c>
      <c r="E239" s="104"/>
      <c r="F239" s="99" t="n">
        <f aca="false">SUBTOTAL(9,F237:F238)</f>
        <v>0</v>
      </c>
    </row>
    <row r="240" customFormat="false" ht="12" hidden="false" customHeight="false" outlineLevel="3" collapsed="false">
      <c r="A240" s="97" t="s">
        <v>192</v>
      </c>
      <c r="B240" s="104" t="s">
        <v>191</v>
      </c>
      <c r="C240" s="104" t="s">
        <v>454</v>
      </c>
      <c r="D240" s="98" t="s">
        <v>381</v>
      </c>
      <c r="E240" s="104" t="s">
        <v>334</v>
      </c>
      <c r="F240" s="99" t="n">
        <v>0</v>
      </c>
    </row>
    <row r="241" customFormat="false" ht="12" hidden="false" customHeight="false" outlineLevel="3" collapsed="false">
      <c r="A241" s="97" t="s">
        <v>192</v>
      </c>
      <c r="B241" s="104" t="s">
        <v>191</v>
      </c>
      <c r="C241" s="104" t="s">
        <v>454</v>
      </c>
      <c r="D241" s="98" t="s">
        <v>381</v>
      </c>
      <c r="E241" s="104" t="s">
        <v>336</v>
      </c>
      <c r="F241" s="99" t="n">
        <v>0</v>
      </c>
    </row>
    <row r="242" customFormat="false" ht="12" hidden="false" customHeight="false" outlineLevel="2" collapsed="false">
      <c r="B242" s="104"/>
      <c r="C242" s="101" t="s">
        <v>455</v>
      </c>
      <c r="E242" s="104"/>
      <c r="F242" s="99" t="n">
        <f aca="false">SUBTOTAL(9,F240:F241)</f>
        <v>0</v>
      </c>
    </row>
    <row r="243" customFormat="false" ht="12" hidden="false" customHeight="false" outlineLevel="3" collapsed="false">
      <c r="A243" s="97" t="s">
        <v>192</v>
      </c>
      <c r="B243" s="104" t="s">
        <v>191</v>
      </c>
      <c r="C243" s="104" t="s">
        <v>456</v>
      </c>
      <c r="D243" s="98" t="s">
        <v>381</v>
      </c>
      <c r="E243" s="104" t="s">
        <v>334</v>
      </c>
      <c r="F243" s="99" t="n">
        <v>0</v>
      </c>
    </row>
    <row r="244" customFormat="false" ht="12" hidden="false" customHeight="false" outlineLevel="3" collapsed="false">
      <c r="A244" s="97" t="s">
        <v>192</v>
      </c>
      <c r="B244" s="104" t="s">
        <v>191</v>
      </c>
      <c r="C244" s="104" t="s">
        <v>456</v>
      </c>
      <c r="D244" s="98" t="s">
        <v>381</v>
      </c>
      <c r="E244" s="104" t="s">
        <v>336</v>
      </c>
      <c r="F244" s="99" t="n">
        <v>0</v>
      </c>
    </row>
    <row r="245" customFormat="false" ht="12" hidden="false" customHeight="false" outlineLevel="2" collapsed="false">
      <c r="B245" s="104"/>
      <c r="C245" s="101" t="s">
        <v>457</v>
      </c>
      <c r="E245" s="104"/>
      <c r="F245" s="99" t="n">
        <f aca="false">SUBTOTAL(9,F243:F244)</f>
        <v>0</v>
      </c>
    </row>
    <row r="246" customFormat="false" ht="12" hidden="false" customHeight="false" outlineLevel="3" collapsed="false">
      <c r="A246" s="97" t="s">
        <v>192</v>
      </c>
      <c r="B246" s="104" t="s">
        <v>191</v>
      </c>
      <c r="C246" s="104" t="s">
        <v>417</v>
      </c>
      <c r="D246" s="98" t="s">
        <v>381</v>
      </c>
      <c r="E246" s="104" t="s">
        <v>334</v>
      </c>
      <c r="F246" s="99" t="n">
        <v>0</v>
      </c>
    </row>
    <row r="247" customFormat="false" ht="12" hidden="false" customHeight="false" outlineLevel="3" collapsed="false">
      <c r="A247" s="97" t="s">
        <v>192</v>
      </c>
      <c r="B247" s="104" t="s">
        <v>191</v>
      </c>
      <c r="C247" s="104" t="s">
        <v>417</v>
      </c>
      <c r="D247" s="98" t="s">
        <v>381</v>
      </c>
      <c r="E247" s="104" t="s">
        <v>336</v>
      </c>
      <c r="F247" s="99" t="n">
        <v>20460</v>
      </c>
    </row>
    <row r="248" customFormat="false" ht="12" hidden="false" customHeight="false" outlineLevel="2" collapsed="false">
      <c r="B248" s="104"/>
      <c r="C248" s="101" t="s">
        <v>418</v>
      </c>
      <c r="E248" s="104"/>
      <c r="F248" s="99" t="n">
        <f aca="false">SUBTOTAL(9,F246:F247)</f>
        <v>20460</v>
      </c>
    </row>
    <row r="249" customFormat="false" ht="12" hidden="false" customHeight="false" outlineLevel="3" collapsed="false">
      <c r="A249" s="97" t="s">
        <v>192</v>
      </c>
      <c r="B249" s="104" t="s">
        <v>191</v>
      </c>
      <c r="C249" s="104" t="s">
        <v>458</v>
      </c>
      <c r="D249" s="98" t="s">
        <v>381</v>
      </c>
      <c r="E249" s="104" t="s">
        <v>334</v>
      </c>
      <c r="F249" s="99" t="n">
        <v>0</v>
      </c>
    </row>
    <row r="250" customFormat="false" ht="12" hidden="false" customHeight="false" outlineLevel="3" collapsed="false">
      <c r="A250" s="97" t="s">
        <v>192</v>
      </c>
      <c r="B250" s="104" t="s">
        <v>191</v>
      </c>
      <c r="C250" s="104" t="s">
        <v>458</v>
      </c>
      <c r="D250" s="98" t="s">
        <v>381</v>
      </c>
      <c r="E250" s="104" t="s">
        <v>336</v>
      </c>
      <c r="F250" s="99" t="n">
        <v>0</v>
      </c>
    </row>
    <row r="251" customFormat="false" ht="12" hidden="false" customHeight="false" outlineLevel="2" collapsed="false">
      <c r="B251" s="104"/>
      <c r="C251" s="101" t="s">
        <v>459</v>
      </c>
      <c r="E251" s="104"/>
      <c r="F251" s="99" t="n">
        <f aca="false">SUBTOTAL(9,F249:F250)</f>
        <v>0</v>
      </c>
    </row>
    <row r="252" customFormat="false" ht="12" hidden="false" customHeight="false" outlineLevel="3" collapsed="false">
      <c r="A252" s="97" t="s">
        <v>192</v>
      </c>
      <c r="B252" s="104" t="s">
        <v>191</v>
      </c>
      <c r="C252" s="104" t="s">
        <v>419</v>
      </c>
      <c r="D252" s="98" t="s">
        <v>381</v>
      </c>
      <c r="E252" s="104" t="s">
        <v>334</v>
      </c>
      <c r="F252" s="99" t="n">
        <v>0</v>
      </c>
    </row>
    <row r="253" customFormat="false" ht="12" hidden="false" customHeight="false" outlineLevel="3" collapsed="false">
      <c r="A253" s="97" t="s">
        <v>192</v>
      </c>
      <c r="B253" s="104" t="s">
        <v>191</v>
      </c>
      <c r="C253" s="104" t="s">
        <v>419</v>
      </c>
      <c r="D253" s="98" t="s">
        <v>381</v>
      </c>
      <c r="E253" s="104" t="s">
        <v>336</v>
      </c>
      <c r="F253" s="99" t="n">
        <v>10230</v>
      </c>
    </row>
    <row r="254" customFormat="false" ht="12" hidden="false" customHeight="false" outlineLevel="2" collapsed="false">
      <c r="B254" s="104"/>
      <c r="C254" s="101" t="s">
        <v>420</v>
      </c>
      <c r="E254" s="104"/>
      <c r="F254" s="99" t="n">
        <f aca="false">SUBTOTAL(9,F252:F253)</f>
        <v>10230</v>
      </c>
    </row>
    <row r="255" customFormat="false" ht="12" hidden="false" customHeight="false" outlineLevel="3" collapsed="false">
      <c r="A255" s="97" t="s">
        <v>192</v>
      </c>
      <c r="B255" s="104" t="s">
        <v>191</v>
      </c>
      <c r="C255" s="104" t="s">
        <v>460</v>
      </c>
      <c r="D255" s="98" t="s">
        <v>381</v>
      </c>
      <c r="E255" s="104" t="s">
        <v>334</v>
      </c>
      <c r="F255" s="99" t="n">
        <v>0</v>
      </c>
    </row>
    <row r="256" customFormat="false" ht="12" hidden="false" customHeight="false" outlineLevel="3" collapsed="false">
      <c r="A256" s="97" t="s">
        <v>192</v>
      </c>
      <c r="B256" s="104" t="s">
        <v>191</v>
      </c>
      <c r="C256" s="104" t="s">
        <v>460</v>
      </c>
      <c r="D256" s="98" t="s">
        <v>381</v>
      </c>
      <c r="E256" s="104" t="s">
        <v>336</v>
      </c>
      <c r="F256" s="99" t="n">
        <v>0</v>
      </c>
    </row>
    <row r="257" customFormat="false" ht="12" hidden="false" customHeight="false" outlineLevel="2" collapsed="false">
      <c r="B257" s="104"/>
      <c r="C257" s="101" t="s">
        <v>461</v>
      </c>
      <c r="E257" s="104"/>
      <c r="F257" s="99" t="n">
        <f aca="false">SUBTOTAL(9,F255:F256)</f>
        <v>0</v>
      </c>
    </row>
    <row r="258" customFormat="false" ht="12" hidden="false" customHeight="false" outlineLevel="3" collapsed="false">
      <c r="A258" s="97" t="s">
        <v>192</v>
      </c>
      <c r="B258" s="104" t="s">
        <v>191</v>
      </c>
      <c r="C258" s="104" t="s">
        <v>421</v>
      </c>
      <c r="D258" s="98" t="s">
        <v>381</v>
      </c>
      <c r="E258" s="104" t="s">
        <v>334</v>
      </c>
      <c r="F258" s="99" t="n">
        <v>0</v>
      </c>
    </row>
    <row r="259" customFormat="false" ht="12" hidden="false" customHeight="false" outlineLevel="3" collapsed="false">
      <c r="A259" s="97" t="s">
        <v>192</v>
      </c>
      <c r="B259" s="104" t="s">
        <v>191</v>
      </c>
      <c r="C259" s="104" t="s">
        <v>421</v>
      </c>
      <c r="D259" s="98" t="s">
        <v>381</v>
      </c>
      <c r="E259" s="104" t="s">
        <v>336</v>
      </c>
      <c r="F259" s="99" t="n">
        <v>0</v>
      </c>
    </row>
    <row r="260" customFormat="false" ht="12" hidden="false" customHeight="false" outlineLevel="2" collapsed="false">
      <c r="B260" s="104"/>
      <c r="C260" s="101" t="s">
        <v>422</v>
      </c>
      <c r="E260" s="104"/>
      <c r="F260" s="99" t="n">
        <f aca="false">SUBTOTAL(9,F258:F259)</f>
        <v>0</v>
      </c>
    </row>
    <row r="261" customFormat="false" ht="12" hidden="false" customHeight="false" outlineLevel="3" collapsed="false">
      <c r="A261" s="97" t="s">
        <v>192</v>
      </c>
      <c r="B261" s="104" t="s">
        <v>191</v>
      </c>
      <c r="C261" s="104" t="s">
        <v>462</v>
      </c>
      <c r="D261" s="98" t="s">
        <v>381</v>
      </c>
      <c r="E261" s="104" t="s">
        <v>334</v>
      </c>
      <c r="F261" s="99" t="n">
        <v>0</v>
      </c>
    </row>
    <row r="262" customFormat="false" ht="12" hidden="false" customHeight="false" outlineLevel="3" collapsed="false">
      <c r="A262" s="97" t="s">
        <v>192</v>
      </c>
      <c r="B262" s="104" t="s">
        <v>191</v>
      </c>
      <c r="C262" s="104" t="s">
        <v>462</v>
      </c>
      <c r="D262" s="98" t="s">
        <v>381</v>
      </c>
      <c r="E262" s="104" t="s">
        <v>336</v>
      </c>
      <c r="F262" s="99" t="n">
        <v>0</v>
      </c>
    </row>
    <row r="263" customFormat="false" ht="12" hidden="false" customHeight="false" outlineLevel="2" collapsed="false">
      <c r="B263" s="104"/>
      <c r="C263" s="101" t="s">
        <v>463</v>
      </c>
      <c r="E263" s="104"/>
      <c r="F263" s="99" t="n">
        <f aca="false">SUBTOTAL(9,F261:F262)</f>
        <v>0</v>
      </c>
    </row>
    <row r="264" customFormat="false" ht="12" hidden="false" customHeight="false" outlineLevel="3" collapsed="false">
      <c r="A264" s="97" t="s">
        <v>192</v>
      </c>
      <c r="B264" s="104" t="s">
        <v>191</v>
      </c>
      <c r="C264" s="104" t="s">
        <v>464</v>
      </c>
      <c r="D264" s="98" t="s">
        <v>381</v>
      </c>
      <c r="E264" s="104" t="s">
        <v>334</v>
      </c>
      <c r="F264" s="99" t="n">
        <v>0</v>
      </c>
    </row>
    <row r="265" customFormat="false" ht="12" hidden="false" customHeight="false" outlineLevel="3" collapsed="false">
      <c r="A265" s="97" t="s">
        <v>192</v>
      </c>
      <c r="B265" s="104" t="s">
        <v>191</v>
      </c>
      <c r="C265" s="104" t="s">
        <v>464</v>
      </c>
      <c r="D265" s="98" t="s">
        <v>381</v>
      </c>
      <c r="E265" s="104" t="s">
        <v>336</v>
      </c>
      <c r="F265" s="99" t="n">
        <v>0</v>
      </c>
    </row>
    <row r="266" customFormat="false" ht="12" hidden="false" customHeight="false" outlineLevel="2" collapsed="false">
      <c r="B266" s="104"/>
      <c r="C266" s="101" t="s">
        <v>465</v>
      </c>
      <c r="E266" s="104"/>
      <c r="F266" s="99" t="n">
        <f aca="false">SUBTOTAL(9,F264:F265)</f>
        <v>0</v>
      </c>
    </row>
    <row r="267" customFormat="false" ht="12" hidden="false" customHeight="false" outlineLevel="3" collapsed="false">
      <c r="A267" s="97" t="s">
        <v>192</v>
      </c>
      <c r="B267" s="104" t="s">
        <v>191</v>
      </c>
      <c r="C267" s="104" t="s">
        <v>466</v>
      </c>
      <c r="D267" s="98" t="s">
        <v>381</v>
      </c>
      <c r="E267" s="104" t="s">
        <v>334</v>
      </c>
      <c r="F267" s="99" t="n">
        <v>0</v>
      </c>
    </row>
    <row r="268" customFormat="false" ht="12" hidden="false" customHeight="false" outlineLevel="3" collapsed="false">
      <c r="A268" s="97" t="s">
        <v>192</v>
      </c>
      <c r="B268" s="104" t="s">
        <v>191</v>
      </c>
      <c r="C268" s="104" t="s">
        <v>466</v>
      </c>
      <c r="D268" s="98" t="s">
        <v>381</v>
      </c>
      <c r="E268" s="104" t="s">
        <v>336</v>
      </c>
      <c r="F268" s="99" t="n">
        <v>0</v>
      </c>
    </row>
    <row r="269" customFormat="false" ht="12" hidden="false" customHeight="false" outlineLevel="2" collapsed="false">
      <c r="B269" s="104"/>
      <c r="C269" s="101" t="s">
        <v>467</v>
      </c>
      <c r="E269" s="104"/>
      <c r="F269" s="99" t="n">
        <f aca="false">SUBTOTAL(9,F267:F268)</f>
        <v>0</v>
      </c>
    </row>
    <row r="270" customFormat="false" ht="12" hidden="false" customHeight="false" outlineLevel="3" collapsed="false">
      <c r="A270" s="97" t="s">
        <v>192</v>
      </c>
      <c r="B270" s="104" t="s">
        <v>191</v>
      </c>
      <c r="C270" s="104" t="s">
        <v>423</v>
      </c>
      <c r="D270" s="98" t="s">
        <v>381</v>
      </c>
      <c r="E270" s="104" t="s">
        <v>334</v>
      </c>
      <c r="F270" s="99" t="n">
        <v>86955</v>
      </c>
    </row>
    <row r="271" customFormat="false" ht="12" hidden="false" customHeight="false" outlineLevel="3" collapsed="false">
      <c r="A271" s="97" t="s">
        <v>192</v>
      </c>
      <c r="B271" s="104" t="s">
        <v>191</v>
      </c>
      <c r="C271" s="104" t="s">
        <v>423</v>
      </c>
      <c r="D271" s="98" t="s">
        <v>381</v>
      </c>
      <c r="E271" s="104" t="s">
        <v>336</v>
      </c>
      <c r="F271" s="99" t="n">
        <v>0</v>
      </c>
    </row>
    <row r="272" customFormat="false" ht="12" hidden="false" customHeight="false" outlineLevel="2" collapsed="false">
      <c r="B272" s="104"/>
      <c r="C272" s="101" t="s">
        <v>424</v>
      </c>
      <c r="E272" s="104"/>
      <c r="F272" s="99" t="n">
        <f aca="false">SUBTOTAL(9,F270:F271)</f>
        <v>86955</v>
      </c>
    </row>
    <row r="273" customFormat="false" ht="12" hidden="false" customHeight="false" outlineLevel="3" collapsed="false">
      <c r="A273" s="97" t="s">
        <v>192</v>
      </c>
      <c r="B273" s="104" t="s">
        <v>191</v>
      </c>
      <c r="C273" s="104" t="s">
        <v>468</v>
      </c>
      <c r="D273" s="98" t="s">
        <v>381</v>
      </c>
      <c r="E273" s="104" t="s">
        <v>334</v>
      </c>
      <c r="F273" s="99" t="n">
        <v>0</v>
      </c>
    </row>
    <row r="274" customFormat="false" ht="12" hidden="false" customHeight="false" outlineLevel="3" collapsed="false">
      <c r="A274" s="97" t="s">
        <v>192</v>
      </c>
      <c r="B274" s="104" t="s">
        <v>191</v>
      </c>
      <c r="C274" s="104" t="s">
        <v>468</v>
      </c>
      <c r="D274" s="98" t="s">
        <v>381</v>
      </c>
      <c r="E274" s="104" t="s">
        <v>336</v>
      </c>
      <c r="F274" s="99" t="n">
        <v>0</v>
      </c>
    </row>
    <row r="275" customFormat="false" ht="12" hidden="false" customHeight="false" outlineLevel="2" collapsed="false">
      <c r="B275" s="104"/>
      <c r="C275" s="101" t="s">
        <v>469</v>
      </c>
      <c r="E275" s="104"/>
      <c r="F275" s="99" t="n">
        <f aca="false">SUBTOTAL(9,F273:F274)</f>
        <v>0</v>
      </c>
    </row>
    <row r="276" customFormat="false" ht="12" hidden="false" customHeight="false" outlineLevel="3" collapsed="false">
      <c r="A276" s="97" t="s">
        <v>192</v>
      </c>
      <c r="B276" s="104" t="s">
        <v>191</v>
      </c>
      <c r="C276" s="104" t="s">
        <v>412</v>
      </c>
      <c r="D276" s="98" t="s">
        <v>381</v>
      </c>
      <c r="E276" s="104" t="s">
        <v>334</v>
      </c>
      <c r="F276" s="99" t="n">
        <v>46550</v>
      </c>
    </row>
    <row r="277" customFormat="false" ht="12" hidden="false" customHeight="false" outlineLevel="3" collapsed="false">
      <c r="A277" s="97" t="s">
        <v>192</v>
      </c>
      <c r="B277" s="104" t="s">
        <v>191</v>
      </c>
      <c r="C277" s="104" t="s">
        <v>412</v>
      </c>
      <c r="D277" s="98" t="s">
        <v>381</v>
      </c>
      <c r="E277" s="104" t="s">
        <v>336</v>
      </c>
      <c r="F277" s="99" t="n">
        <v>19945</v>
      </c>
    </row>
    <row r="278" customFormat="false" ht="12" hidden="false" customHeight="false" outlineLevel="2" collapsed="false">
      <c r="B278" s="104"/>
      <c r="C278" s="101" t="s">
        <v>413</v>
      </c>
      <c r="E278" s="104"/>
      <c r="F278" s="99" t="n">
        <f aca="false">SUBTOTAL(9,F276:F277)</f>
        <v>66495</v>
      </c>
    </row>
    <row r="279" customFormat="false" ht="12" hidden="false" customHeight="false" outlineLevel="3" collapsed="false">
      <c r="A279" s="97" t="s">
        <v>192</v>
      </c>
      <c r="B279" s="104" t="s">
        <v>191</v>
      </c>
      <c r="C279" s="104" t="s">
        <v>470</v>
      </c>
      <c r="D279" s="98" t="s">
        <v>381</v>
      </c>
      <c r="E279" s="104" t="s">
        <v>334</v>
      </c>
      <c r="F279" s="99" t="n">
        <v>0</v>
      </c>
    </row>
    <row r="280" customFormat="false" ht="12" hidden="false" customHeight="false" outlineLevel="3" collapsed="false">
      <c r="A280" s="97" t="s">
        <v>192</v>
      </c>
      <c r="B280" s="104" t="s">
        <v>191</v>
      </c>
      <c r="C280" s="104" t="s">
        <v>470</v>
      </c>
      <c r="D280" s="98" t="s">
        <v>381</v>
      </c>
      <c r="E280" s="104" t="s">
        <v>336</v>
      </c>
      <c r="F280" s="99" t="n">
        <v>0</v>
      </c>
    </row>
    <row r="281" customFormat="false" ht="12" hidden="false" customHeight="false" outlineLevel="2" collapsed="false">
      <c r="B281" s="104"/>
      <c r="C281" s="101" t="s">
        <v>471</v>
      </c>
      <c r="E281" s="104"/>
      <c r="F281" s="99" t="n">
        <f aca="false">SUBTOTAL(9,F279:F280)</f>
        <v>0</v>
      </c>
    </row>
    <row r="282" customFormat="false" ht="12" hidden="false" customHeight="false" outlineLevel="1" collapsed="false">
      <c r="B282" s="101" t="s">
        <v>472</v>
      </c>
      <c r="C282" s="104"/>
      <c r="E282" s="104"/>
      <c r="F282" s="99" t="n">
        <f aca="false">SUBTOTAL(9,F201:F280)</f>
        <v>306900</v>
      </c>
    </row>
    <row r="283" customFormat="false" ht="12" hidden="false" customHeight="false" outlineLevel="3" collapsed="false">
      <c r="A283" s="97" t="s">
        <v>289</v>
      </c>
      <c r="B283" s="104" t="s">
        <v>288</v>
      </c>
      <c r="C283" s="104" t="s">
        <v>473</v>
      </c>
      <c r="D283" s="98" t="s">
        <v>364</v>
      </c>
      <c r="E283" s="104" t="s">
        <v>334</v>
      </c>
      <c r="F283" s="99" t="n">
        <v>1526</v>
      </c>
    </row>
    <row r="284" customFormat="false" ht="12" hidden="false" customHeight="false" outlineLevel="3" collapsed="false">
      <c r="A284" s="97" t="s">
        <v>289</v>
      </c>
      <c r="B284" s="104" t="s">
        <v>288</v>
      </c>
      <c r="C284" s="104" t="s">
        <v>473</v>
      </c>
      <c r="D284" s="98" t="s">
        <v>364</v>
      </c>
      <c r="E284" s="104" t="s">
        <v>335</v>
      </c>
      <c r="F284" s="99" t="n">
        <v>0</v>
      </c>
    </row>
    <row r="285" customFormat="false" ht="12" hidden="false" customHeight="false" outlineLevel="3" collapsed="false">
      <c r="A285" s="97" t="s">
        <v>289</v>
      </c>
      <c r="B285" s="104" t="s">
        <v>288</v>
      </c>
      <c r="C285" s="104" t="s">
        <v>473</v>
      </c>
      <c r="D285" s="98" t="s">
        <v>364</v>
      </c>
      <c r="E285" s="104" t="s">
        <v>336</v>
      </c>
      <c r="F285" s="99" t="n">
        <v>18</v>
      </c>
    </row>
    <row r="286" customFormat="false" ht="12" hidden="false" customHeight="false" outlineLevel="3" collapsed="false">
      <c r="A286" s="97" t="s">
        <v>289</v>
      </c>
      <c r="B286" s="104" t="s">
        <v>288</v>
      </c>
      <c r="C286" s="104" t="s">
        <v>473</v>
      </c>
      <c r="D286" s="98" t="s">
        <v>364</v>
      </c>
      <c r="E286" s="104" t="s">
        <v>337</v>
      </c>
      <c r="F286" s="99" t="n">
        <v>0</v>
      </c>
    </row>
    <row r="287" customFormat="false" ht="12" hidden="false" customHeight="false" outlineLevel="3" collapsed="false">
      <c r="A287" s="97" t="s">
        <v>289</v>
      </c>
      <c r="B287" s="104" t="s">
        <v>288</v>
      </c>
      <c r="C287" s="104" t="s">
        <v>473</v>
      </c>
      <c r="D287" s="98" t="s">
        <v>364</v>
      </c>
      <c r="E287" s="104" t="s">
        <v>348</v>
      </c>
      <c r="F287" s="99" t="n">
        <v>715</v>
      </c>
    </row>
    <row r="288" customFormat="false" ht="12" hidden="false" customHeight="false" outlineLevel="3" collapsed="false">
      <c r="A288" s="97" t="s">
        <v>289</v>
      </c>
      <c r="B288" s="104" t="s">
        <v>288</v>
      </c>
      <c r="C288" s="104" t="s">
        <v>473</v>
      </c>
      <c r="D288" s="98" t="s">
        <v>364</v>
      </c>
      <c r="E288" s="104" t="s">
        <v>348</v>
      </c>
      <c r="F288" s="99" t="n">
        <v>290</v>
      </c>
    </row>
    <row r="289" customFormat="false" ht="12" hidden="false" customHeight="false" outlineLevel="2" collapsed="false">
      <c r="B289" s="104"/>
      <c r="C289" s="101" t="s">
        <v>474</v>
      </c>
      <c r="E289" s="104"/>
      <c r="F289" s="99" t="n">
        <f aca="false">SUBTOTAL(9,F283:F288)</f>
        <v>2549</v>
      </c>
    </row>
    <row r="290" customFormat="false" ht="12" hidden="false" customHeight="false" outlineLevel="1" collapsed="false">
      <c r="B290" s="101" t="s">
        <v>475</v>
      </c>
      <c r="C290" s="104"/>
      <c r="E290" s="104"/>
      <c r="F290" s="99" t="n">
        <f aca="false">SUBTOTAL(9,F283:F288)</f>
        <v>2549</v>
      </c>
    </row>
    <row r="291" customFormat="false" ht="12" hidden="false" customHeight="false" outlineLevel="3" collapsed="false">
      <c r="A291" s="97" t="s">
        <v>476</v>
      </c>
      <c r="B291" s="104" t="s">
        <v>290</v>
      </c>
      <c r="C291" s="104" t="s">
        <v>477</v>
      </c>
      <c r="D291" s="98" t="s">
        <v>364</v>
      </c>
      <c r="E291" s="104" t="s">
        <v>334</v>
      </c>
      <c r="F291" s="99" t="n">
        <v>0</v>
      </c>
    </row>
    <row r="292" customFormat="false" ht="12" hidden="false" customHeight="false" outlineLevel="3" collapsed="false">
      <c r="A292" s="97" t="s">
        <v>476</v>
      </c>
      <c r="B292" s="104" t="s">
        <v>290</v>
      </c>
      <c r="C292" s="104" t="s">
        <v>477</v>
      </c>
      <c r="D292" s="98" t="s">
        <v>364</v>
      </c>
      <c r="E292" s="104" t="s">
        <v>335</v>
      </c>
      <c r="F292" s="99" t="n">
        <v>0</v>
      </c>
    </row>
    <row r="293" customFormat="false" ht="12" hidden="false" customHeight="false" outlineLevel="3" collapsed="false">
      <c r="A293" s="97" t="s">
        <v>476</v>
      </c>
      <c r="B293" s="104" t="s">
        <v>290</v>
      </c>
      <c r="C293" s="104" t="s">
        <v>477</v>
      </c>
      <c r="D293" s="98" t="s">
        <v>364</v>
      </c>
      <c r="E293" s="104" t="s">
        <v>336</v>
      </c>
      <c r="F293" s="99" t="n">
        <v>0</v>
      </c>
    </row>
    <row r="294" customFormat="false" ht="12" hidden="false" customHeight="false" outlineLevel="3" collapsed="false">
      <c r="A294" s="97" t="s">
        <v>476</v>
      </c>
      <c r="B294" s="104" t="s">
        <v>290</v>
      </c>
      <c r="C294" s="104" t="s">
        <v>477</v>
      </c>
      <c r="D294" s="98" t="s">
        <v>364</v>
      </c>
      <c r="E294" s="104" t="s">
        <v>337</v>
      </c>
      <c r="F294" s="99" t="n">
        <v>0</v>
      </c>
    </row>
    <row r="295" customFormat="false" ht="12" hidden="false" customHeight="false" outlineLevel="3" collapsed="false">
      <c r="A295" s="97" t="s">
        <v>476</v>
      </c>
      <c r="B295" s="104" t="s">
        <v>290</v>
      </c>
      <c r="C295" s="104" t="s">
        <v>477</v>
      </c>
      <c r="D295" s="98" t="s">
        <v>364</v>
      </c>
      <c r="E295" s="104" t="s">
        <v>348</v>
      </c>
      <c r="F295" s="99" t="n">
        <v>0</v>
      </c>
    </row>
    <row r="296" customFormat="false" ht="12" hidden="false" customHeight="false" outlineLevel="3" collapsed="false">
      <c r="A296" s="97" t="s">
        <v>476</v>
      </c>
      <c r="B296" s="104" t="s">
        <v>290</v>
      </c>
      <c r="C296" s="104" t="s">
        <v>477</v>
      </c>
      <c r="D296" s="98" t="s">
        <v>364</v>
      </c>
      <c r="E296" s="104" t="s">
        <v>348</v>
      </c>
      <c r="F296" s="99" t="n">
        <v>0</v>
      </c>
    </row>
    <row r="297" customFormat="false" ht="12" hidden="false" customHeight="false" outlineLevel="2" collapsed="false">
      <c r="B297" s="104"/>
      <c r="C297" s="101" t="s">
        <v>478</v>
      </c>
      <c r="E297" s="104"/>
      <c r="F297" s="99" t="n">
        <f aca="false">SUBTOTAL(9,F291:F296)</f>
        <v>0</v>
      </c>
    </row>
    <row r="298" customFormat="false" ht="12" hidden="false" customHeight="false" outlineLevel="3" collapsed="false">
      <c r="A298" s="97" t="s">
        <v>476</v>
      </c>
      <c r="B298" s="104" t="s">
        <v>290</v>
      </c>
      <c r="C298" s="104" t="s">
        <v>479</v>
      </c>
      <c r="D298" s="98" t="s">
        <v>364</v>
      </c>
      <c r="E298" s="104" t="s">
        <v>334</v>
      </c>
      <c r="F298" s="99" t="n">
        <v>6541</v>
      </c>
    </row>
    <row r="299" customFormat="false" ht="12" hidden="false" customHeight="false" outlineLevel="3" collapsed="false">
      <c r="A299" s="97" t="s">
        <v>476</v>
      </c>
      <c r="B299" s="104" t="s">
        <v>290</v>
      </c>
      <c r="C299" s="104" t="s">
        <v>479</v>
      </c>
      <c r="D299" s="98" t="s">
        <v>364</v>
      </c>
      <c r="E299" s="104" t="s">
        <v>335</v>
      </c>
      <c r="F299" s="99" t="n">
        <v>0</v>
      </c>
    </row>
    <row r="300" customFormat="false" ht="12" hidden="false" customHeight="false" outlineLevel="3" collapsed="false">
      <c r="A300" s="97" t="s">
        <v>476</v>
      </c>
      <c r="B300" s="104" t="s">
        <v>290</v>
      </c>
      <c r="C300" s="104" t="s">
        <v>479</v>
      </c>
      <c r="D300" s="98" t="s">
        <v>364</v>
      </c>
      <c r="E300" s="104" t="s">
        <v>336</v>
      </c>
      <c r="F300" s="99" t="n">
        <v>80</v>
      </c>
    </row>
    <row r="301" customFormat="false" ht="12" hidden="false" customHeight="false" outlineLevel="3" collapsed="false">
      <c r="A301" s="97" t="s">
        <v>476</v>
      </c>
      <c r="B301" s="104" t="s">
        <v>290</v>
      </c>
      <c r="C301" s="104" t="s">
        <v>479</v>
      </c>
      <c r="D301" s="98" t="s">
        <v>364</v>
      </c>
      <c r="E301" s="104" t="s">
        <v>337</v>
      </c>
      <c r="F301" s="99" t="n">
        <v>0</v>
      </c>
    </row>
    <row r="302" customFormat="false" ht="12" hidden="false" customHeight="false" outlineLevel="3" collapsed="false">
      <c r="A302" s="97" t="s">
        <v>476</v>
      </c>
      <c r="B302" s="104" t="s">
        <v>290</v>
      </c>
      <c r="C302" s="104" t="s">
        <v>479</v>
      </c>
      <c r="D302" s="98" t="s">
        <v>364</v>
      </c>
      <c r="E302" s="104" t="s">
        <v>348</v>
      </c>
      <c r="F302" s="99" t="n">
        <v>2978</v>
      </c>
    </row>
    <row r="303" customFormat="false" ht="12" hidden="false" customHeight="false" outlineLevel="3" collapsed="false">
      <c r="A303" s="97" t="s">
        <v>476</v>
      </c>
      <c r="B303" s="104" t="s">
        <v>290</v>
      </c>
      <c r="C303" s="104" t="s">
        <v>479</v>
      </c>
      <c r="D303" s="98" t="s">
        <v>364</v>
      </c>
      <c r="E303" s="104" t="s">
        <v>348</v>
      </c>
      <c r="F303" s="99" t="n">
        <v>1205</v>
      </c>
    </row>
    <row r="304" customFormat="false" ht="12" hidden="false" customHeight="false" outlineLevel="2" collapsed="false">
      <c r="B304" s="104"/>
      <c r="C304" s="101" t="s">
        <v>480</v>
      </c>
      <c r="E304" s="104"/>
      <c r="F304" s="99" t="n">
        <f aca="false">SUBTOTAL(9,F298:F303)</f>
        <v>10804</v>
      </c>
    </row>
    <row r="305" customFormat="false" ht="12" hidden="false" customHeight="false" outlineLevel="3" collapsed="false">
      <c r="A305" s="97" t="s">
        <v>476</v>
      </c>
      <c r="B305" s="104" t="s">
        <v>290</v>
      </c>
      <c r="C305" s="104" t="s">
        <v>481</v>
      </c>
      <c r="D305" s="98" t="s">
        <v>364</v>
      </c>
      <c r="E305" s="104" t="s">
        <v>334</v>
      </c>
      <c r="F305" s="99" t="n">
        <v>8548</v>
      </c>
    </row>
    <row r="306" customFormat="false" ht="12" hidden="false" customHeight="false" outlineLevel="3" collapsed="false">
      <c r="A306" s="97" t="s">
        <v>476</v>
      </c>
      <c r="B306" s="104" t="s">
        <v>290</v>
      </c>
      <c r="C306" s="104" t="s">
        <v>481</v>
      </c>
      <c r="D306" s="98" t="s">
        <v>364</v>
      </c>
      <c r="E306" s="104" t="s">
        <v>335</v>
      </c>
      <c r="F306" s="99" t="n">
        <v>0</v>
      </c>
    </row>
    <row r="307" customFormat="false" ht="12" hidden="false" customHeight="false" outlineLevel="3" collapsed="false">
      <c r="A307" s="97" t="s">
        <v>476</v>
      </c>
      <c r="B307" s="104" t="s">
        <v>290</v>
      </c>
      <c r="C307" s="104" t="s">
        <v>481</v>
      </c>
      <c r="D307" s="98" t="s">
        <v>364</v>
      </c>
      <c r="E307" s="104" t="s">
        <v>336</v>
      </c>
      <c r="F307" s="99" t="n">
        <v>104</v>
      </c>
    </row>
    <row r="308" customFormat="false" ht="12" hidden="false" customHeight="false" outlineLevel="3" collapsed="false">
      <c r="A308" s="97" t="s">
        <v>476</v>
      </c>
      <c r="B308" s="104" t="s">
        <v>290</v>
      </c>
      <c r="C308" s="104" t="s">
        <v>481</v>
      </c>
      <c r="D308" s="98" t="s">
        <v>364</v>
      </c>
      <c r="E308" s="104" t="s">
        <v>337</v>
      </c>
      <c r="F308" s="99" t="n">
        <v>0</v>
      </c>
    </row>
    <row r="309" customFormat="false" ht="12" hidden="false" customHeight="false" outlineLevel="3" collapsed="false">
      <c r="A309" s="97" t="s">
        <v>476</v>
      </c>
      <c r="B309" s="104" t="s">
        <v>290</v>
      </c>
      <c r="C309" s="104" t="s">
        <v>481</v>
      </c>
      <c r="D309" s="98" t="s">
        <v>364</v>
      </c>
      <c r="E309" s="104" t="s">
        <v>348</v>
      </c>
      <c r="F309" s="99" t="n">
        <v>3891</v>
      </c>
    </row>
    <row r="310" customFormat="false" ht="12" hidden="false" customHeight="false" outlineLevel="3" collapsed="false">
      <c r="A310" s="97" t="s">
        <v>476</v>
      </c>
      <c r="B310" s="104" t="s">
        <v>290</v>
      </c>
      <c r="C310" s="104" t="s">
        <v>481</v>
      </c>
      <c r="D310" s="98" t="s">
        <v>364</v>
      </c>
      <c r="E310" s="104" t="s">
        <v>348</v>
      </c>
      <c r="F310" s="99" t="n">
        <v>1573</v>
      </c>
    </row>
    <row r="311" customFormat="false" ht="12" hidden="false" customHeight="false" outlineLevel="2" collapsed="false">
      <c r="B311" s="104"/>
      <c r="C311" s="101" t="s">
        <v>482</v>
      </c>
      <c r="E311" s="104"/>
      <c r="F311" s="99" t="n">
        <f aca="false">SUBTOTAL(9,F305:F310)</f>
        <v>14116</v>
      </c>
    </row>
    <row r="312" customFormat="false" ht="12" hidden="false" customHeight="false" outlineLevel="3" collapsed="false">
      <c r="A312" s="97" t="s">
        <v>476</v>
      </c>
      <c r="B312" s="104" t="s">
        <v>290</v>
      </c>
      <c r="C312" s="104" t="s">
        <v>483</v>
      </c>
      <c r="D312" s="98" t="s">
        <v>364</v>
      </c>
      <c r="E312" s="104" t="s">
        <v>334</v>
      </c>
      <c r="F312" s="99" t="n">
        <v>5996</v>
      </c>
    </row>
    <row r="313" customFormat="false" ht="12" hidden="false" customHeight="false" outlineLevel="3" collapsed="false">
      <c r="A313" s="97" t="s">
        <v>476</v>
      </c>
      <c r="B313" s="104" t="s">
        <v>290</v>
      </c>
      <c r="C313" s="104" t="s">
        <v>483</v>
      </c>
      <c r="D313" s="98" t="s">
        <v>364</v>
      </c>
      <c r="E313" s="104" t="s">
        <v>335</v>
      </c>
      <c r="F313" s="99" t="n">
        <v>0</v>
      </c>
    </row>
    <row r="314" customFormat="false" ht="12" hidden="false" customHeight="false" outlineLevel="3" collapsed="false">
      <c r="A314" s="97" t="s">
        <v>476</v>
      </c>
      <c r="B314" s="104" t="s">
        <v>290</v>
      </c>
      <c r="C314" s="104" t="s">
        <v>483</v>
      </c>
      <c r="D314" s="98" t="s">
        <v>364</v>
      </c>
      <c r="E314" s="104" t="s">
        <v>336</v>
      </c>
      <c r="F314" s="99" t="n">
        <v>73</v>
      </c>
    </row>
    <row r="315" customFormat="false" ht="12" hidden="false" customHeight="false" outlineLevel="3" collapsed="false">
      <c r="A315" s="97" t="s">
        <v>476</v>
      </c>
      <c r="B315" s="104" t="s">
        <v>290</v>
      </c>
      <c r="C315" s="104" t="s">
        <v>483</v>
      </c>
      <c r="D315" s="98" t="s">
        <v>364</v>
      </c>
      <c r="E315" s="104" t="s">
        <v>337</v>
      </c>
      <c r="F315" s="99" t="n">
        <v>0</v>
      </c>
    </row>
    <row r="316" customFormat="false" ht="12" hidden="false" customHeight="false" outlineLevel="3" collapsed="false">
      <c r="A316" s="97" t="s">
        <v>476</v>
      </c>
      <c r="B316" s="104" t="s">
        <v>290</v>
      </c>
      <c r="C316" s="104" t="s">
        <v>483</v>
      </c>
      <c r="D316" s="98" t="s">
        <v>364</v>
      </c>
      <c r="E316" s="104" t="s">
        <v>348</v>
      </c>
      <c r="F316" s="99" t="n">
        <v>2730</v>
      </c>
    </row>
    <row r="317" customFormat="false" ht="12" hidden="false" customHeight="false" outlineLevel="3" collapsed="false">
      <c r="A317" s="97" t="s">
        <v>476</v>
      </c>
      <c r="B317" s="104" t="s">
        <v>290</v>
      </c>
      <c r="C317" s="104" t="s">
        <v>483</v>
      </c>
      <c r="D317" s="98" t="s">
        <v>364</v>
      </c>
      <c r="E317" s="104" t="s">
        <v>348</v>
      </c>
      <c r="F317" s="99" t="n">
        <v>1103</v>
      </c>
    </row>
    <row r="318" customFormat="false" ht="12" hidden="false" customHeight="false" outlineLevel="2" collapsed="false">
      <c r="B318" s="104"/>
      <c r="C318" s="101" t="s">
        <v>484</v>
      </c>
      <c r="E318" s="104"/>
      <c r="F318" s="99" t="n">
        <f aca="false">SUBTOTAL(9,F312:F317)</f>
        <v>9902</v>
      </c>
    </row>
    <row r="319" customFormat="false" ht="12" hidden="false" customHeight="false" outlineLevel="3" collapsed="false">
      <c r="A319" s="97" t="s">
        <v>476</v>
      </c>
      <c r="B319" s="104" t="s">
        <v>290</v>
      </c>
      <c r="C319" s="104" t="s">
        <v>485</v>
      </c>
      <c r="D319" s="98" t="s">
        <v>364</v>
      </c>
      <c r="E319" s="104" t="s">
        <v>334</v>
      </c>
      <c r="F319" s="99" t="n">
        <v>3853</v>
      </c>
    </row>
    <row r="320" customFormat="false" ht="12" hidden="false" customHeight="false" outlineLevel="3" collapsed="false">
      <c r="A320" s="97" t="s">
        <v>476</v>
      </c>
      <c r="B320" s="104" t="s">
        <v>290</v>
      </c>
      <c r="C320" s="104" t="s">
        <v>485</v>
      </c>
      <c r="D320" s="98" t="s">
        <v>364</v>
      </c>
      <c r="E320" s="104" t="s">
        <v>335</v>
      </c>
      <c r="F320" s="99" t="n">
        <v>0</v>
      </c>
    </row>
    <row r="321" customFormat="false" ht="12" hidden="false" customHeight="false" outlineLevel="3" collapsed="false">
      <c r="A321" s="97" t="s">
        <v>476</v>
      </c>
      <c r="B321" s="104" t="s">
        <v>290</v>
      </c>
      <c r="C321" s="104" t="s">
        <v>485</v>
      </c>
      <c r="D321" s="98" t="s">
        <v>364</v>
      </c>
      <c r="E321" s="104" t="s">
        <v>336</v>
      </c>
      <c r="F321" s="99" t="n">
        <v>47</v>
      </c>
    </row>
    <row r="322" customFormat="false" ht="12" hidden="false" customHeight="false" outlineLevel="3" collapsed="false">
      <c r="A322" s="97" t="s">
        <v>476</v>
      </c>
      <c r="B322" s="104" t="s">
        <v>290</v>
      </c>
      <c r="C322" s="104" t="s">
        <v>485</v>
      </c>
      <c r="D322" s="98" t="s">
        <v>364</v>
      </c>
      <c r="E322" s="104" t="s">
        <v>337</v>
      </c>
      <c r="F322" s="99" t="n">
        <v>0</v>
      </c>
    </row>
    <row r="323" customFormat="false" ht="12" hidden="false" customHeight="false" outlineLevel="3" collapsed="false">
      <c r="A323" s="97" t="s">
        <v>476</v>
      </c>
      <c r="B323" s="104" t="s">
        <v>290</v>
      </c>
      <c r="C323" s="104" t="s">
        <v>485</v>
      </c>
      <c r="D323" s="98" t="s">
        <v>364</v>
      </c>
      <c r="E323" s="104" t="s">
        <v>348</v>
      </c>
      <c r="F323" s="99" t="n">
        <v>1754</v>
      </c>
    </row>
    <row r="324" customFormat="false" ht="12" hidden="false" customHeight="false" outlineLevel="3" collapsed="false">
      <c r="A324" s="97" t="s">
        <v>476</v>
      </c>
      <c r="B324" s="104" t="s">
        <v>290</v>
      </c>
      <c r="C324" s="104" t="s">
        <v>485</v>
      </c>
      <c r="D324" s="98" t="s">
        <v>364</v>
      </c>
      <c r="E324" s="104" t="s">
        <v>348</v>
      </c>
      <c r="F324" s="99" t="n">
        <v>709</v>
      </c>
    </row>
    <row r="325" customFormat="false" ht="12" hidden="false" customHeight="false" outlineLevel="2" collapsed="false">
      <c r="B325" s="104"/>
      <c r="C325" s="101" t="s">
        <v>486</v>
      </c>
      <c r="E325" s="104"/>
      <c r="F325" s="99" t="n">
        <f aca="false">SUBTOTAL(9,F319:F324)</f>
        <v>6363</v>
      </c>
    </row>
    <row r="326" customFormat="false" ht="12" hidden="false" customHeight="false" outlineLevel="3" collapsed="false">
      <c r="A326" s="97" t="s">
        <v>476</v>
      </c>
      <c r="B326" s="104" t="s">
        <v>290</v>
      </c>
      <c r="C326" s="104" t="s">
        <v>487</v>
      </c>
      <c r="D326" s="98" t="s">
        <v>364</v>
      </c>
      <c r="E326" s="104" t="s">
        <v>334</v>
      </c>
      <c r="F326" s="99" t="n">
        <v>3288</v>
      </c>
    </row>
    <row r="327" customFormat="false" ht="12" hidden="false" customHeight="false" outlineLevel="3" collapsed="false">
      <c r="A327" s="97" t="s">
        <v>476</v>
      </c>
      <c r="B327" s="104" t="s">
        <v>290</v>
      </c>
      <c r="C327" s="104" t="s">
        <v>487</v>
      </c>
      <c r="D327" s="98" t="s">
        <v>364</v>
      </c>
      <c r="E327" s="104" t="s">
        <v>335</v>
      </c>
      <c r="F327" s="99" t="n">
        <v>0</v>
      </c>
    </row>
    <row r="328" customFormat="false" ht="12" hidden="false" customHeight="false" outlineLevel="3" collapsed="false">
      <c r="A328" s="97" t="s">
        <v>476</v>
      </c>
      <c r="B328" s="104" t="s">
        <v>290</v>
      </c>
      <c r="C328" s="104" t="s">
        <v>487</v>
      </c>
      <c r="D328" s="98" t="s">
        <v>364</v>
      </c>
      <c r="E328" s="104" t="s">
        <v>336</v>
      </c>
      <c r="F328" s="99" t="n">
        <v>40</v>
      </c>
    </row>
    <row r="329" customFormat="false" ht="12" hidden="false" customHeight="false" outlineLevel="3" collapsed="false">
      <c r="A329" s="97" t="s">
        <v>476</v>
      </c>
      <c r="B329" s="104" t="s">
        <v>290</v>
      </c>
      <c r="C329" s="104" t="s">
        <v>487</v>
      </c>
      <c r="D329" s="98" t="s">
        <v>364</v>
      </c>
      <c r="E329" s="104" t="s">
        <v>337</v>
      </c>
      <c r="F329" s="99" t="n">
        <v>0</v>
      </c>
    </row>
    <row r="330" customFormat="false" ht="12" hidden="false" customHeight="false" outlineLevel="3" collapsed="false">
      <c r="A330" s="97" t="s">
        <v>476</v>
      </c>
      <c r="B330" s="104" t="s">
        <v>290</v>
      </c>
      <c r="C330" s="104" t="s">
        <v>487</v>
      </c>
      <c r="D330" s="98" t="s">
        <v>364</v>
      </c>
      <c r="E330" s="104" t="s">
        <v>348</v>
      </c>
      <c r="F330" s="99" t="n">
        <v>1496</v>
      </c>
    </row>
    <row r="331" customFormat="false" ht="12" hidden="false" customHeight="false" outlineLevel="3" collapsed="false">
      <c r="A331" s="97" t="s">
        <v>476</v>
      </c>
      <c r="B331" s="104" t="s">
        <v>290</v>
      </c>
      <c r="C331" s="104" t="s">
        <v>487</v>
      </c>
      <c r="D331" s="98" t="s">
        <v>364</v>
      </c>
      <c r="E331" s="104" t="s">
        <v>348</v>
      </c>
      <c r="F331" s="99" t="n">
        <v>605</v>
      </c>
    </row>
    <row r="332" customFormat="false" ht="12" hidden="false" customHeight="false" outlineLevel="2" collapsed="false">
      <c r="B332" s="104"/>
      <c r="C332" s="101" t="s">
        <v>488</v>
      </c>
      <c r="E332" s="104"/>
      <c r="F332" s="99" t="n">
        <f aca="false">SUBTOTAL(9,F326:F331)</f>
        <v>5429</v>
      </c>
    </row>
    <row r="333" customFormat="false" ht="12" hidden="false" customHeight="false" outlineLevel="3" collapsed="false">
      <c r="A333" s="97" t="s">
        <v>476</v>
      </c>
      <c r="B333" s="104" t="s">
        <v>290</v>
      </c>
      <c r="C333" s="104" t="s">
        <v>489</v>
      </c>
      <c r="D333" s="98" t="s">
        <v>364</v>
      </c>
      <c r="E333" s="104" t="s">
        <v>334</v>
      </c>
      <c r="F333" s="99" t="n">
        <v>11920</v>
      </c>
    </row>
    <row r="334" customFormat="false" ht="12" hidden="false" customHeight="false" outlineLevel="3" collapsed="false">
      <c r="A334" s="97" t="s">
        <v>476</v>
      </c>
      <c r="B334" s="104" t="s">
        <v>290</v>
      </c>
      <c r="C334" s="104" t="s">
        <v>489</v>
      </c>
      <c r="D334" s="98" t="s">
        <v>364</v>
      </c>
      <c r="E334" s="104" t="s">
        <v>335</v>
      </c>
      <c r="F334" s="99" t="n">
        <v>0</v>
      </c>
    </row>
    <row r="335" customFormat="false" ht="12" hidden="false" customHeight="false" outlineLevel="3" collapsed="false">
      <c r="A335" s="97" t="s">
        <v>476</v>
      </c>
      <c r="B335" s="104" t="s">
        <v>290</v>
      </c>
      <c r="C335" s="104" t="s">
        <v>489</v>
      </c>
      <c r="D335" s="98" t="s">
        <v>364</v>
      </c>
      <c r="E335" s="104" t="s">
        <v>336</v>
      </c>
      <c r="F335" s="99" t="n">
        <v>149</v>
      </c>
    </row>
    <row r="336" customFormat="false" ht="12" hidden="false" customHeight="false" outlineLevel="3" collapsed="false">
      <c r="A336" s="97" t="s">
        <v>476</v>
      </c>
      <c r="B336" s="104" t="s">
        <v>290</v>
      </c>
      <c r="C336" s="104" t="s">
        <v>489</v>
      </c>
      <c r="D336" s="98" t="s">
        <v>364</v>
      </c>
      <c r="E336" s="104" t="s">
        <v>337</v>
      </c>
      <c r="F336" s="99" t="n">
        <v>0</v>
      </c>
    </row>
    <row r="337" customFormat="false" ht="12" hidden="false" customHeight="false" outlineLevel="3" collapsed="false">
      <c r="A337" s="97" t="s">
        <v>476</v>
      </c>
      <c r="B337" s="104" t="s">
        <v>290</v>
      </c>
      <c r="C337" s="104" t="s">
        <v>489</v>
      </c>
      <c r="D337" s="98" t="s">
        <v>364</v>
      </c>
      <c r="E337" s="104" t="s">
        <v>348</v>
      </c>
      <c r="F337" s="99" t="n">
        <v>5512</v>
      </c>
    </row>
    <row r="338" customFormat="false" ht="12" hidden="false" customHeight="false" outlineLevel="3" collapsed="false">
      <c r="A338" s="97" t="s">
        <v>476</v>
      </c>
      <c r="B338" s="104" t="s">
        <v>290</v>
      </c>
      <c r="C338" s="104" t="s">
        <v>489</v>
      </c>
      <c r="D338" s="98" t="s">
        <v>364</v>
      </c>
      <c r="E338" s="104" t="s">
        <v>348</v>
      </c>
      <c r="F338" s="99" t="n">
        <v>2230</v>
      </c>
    </row>
    <row r="339" customFormat="false" ht="12" hidden="false" customHeight="false" outlineLevel="2" collapsed="false">
      <c r="B339" s="104"/>
      <c r="C339" s="101" t="s">
        <v>490</v>
      </c>
      <c r="E339" s="104"/>
      <c r="F339" s="99" t="n">
        <f aca="false">SUBTOTAL(9,F333:F338)</f>
        <v>19811</v>
      </c>
    </row>
    <row r="340" customFormat="false" ht="12" hidden="false" customHeight="false" outlineLevel="3" collapsed="false">
      <c r="A340" s="97" t="s">
        <v>476</v>
      </c>
      <c r="B340" s="104" t="s">
        <v>290</v>
      </c>
      <c r="C340" s="104" t="s">
        <v>491</v>
      </c>
      <c r="D340" s="98" t="s">
        <v>364</v>
      </c>
      <c r="E340" s="104" t="s">
        <v>334</v>
      </c>
      <c r="F340" s="99" t="n">
        <v>2184</v>
      </c>
    </row>
    <row r="341" customFormat="false" ht="12" hidden="false" customHeight="false" outlineLevel="3" collapsed="false">
      <c r="A341" s="97" t="s">
        <v>476</v>
      </c>
      <c r="B341" s="104" t="s">
        <v>290</v>
      </c>
      <c r="C341" s="104" t="s">
        <v>491</v>
      </c>
      <c r="D341" s="98" t="s">
        <v>364</v>
      </c>
      <c r="E341" s="104" t="s">
        <v>335</v>
      </c>
      <c r="F341" s="99" t="n">
        <v>0</v>
      </c>
    </row>
    <row r="342" customFormat="false" ht="12" hidden="false" customHeight="false" outlineLevel="3" collapsed="false">
      <c r="A342" s="97" t="s">
        <v>476</v>
      </c>
      <c r="B342" s="104" t="s">
        <v>290</v>
      </c>
      <c r="C342" s="104" t="s">
        <v>491</v>
      </c>
      <c r="D342" s="98" t="s">
        <v>364</v>
      </c>
      <c r="E342" s="104" t="s">
        <v>336</v>
      </c>
      <c r="F342" s="99" t="n">
        <v>27</v>
      </c>
    </row>
    <row r="343" customFormat="false" ht="12" hidden="false" customHeight="false" outlineLevel="3" collapsed="false">
      <c r="A343" s="97" t="s">
        <v>476</v>
      </c>
      <c r="B343" s="104" t="s">
        <v>290</v>
      </c>
      <c r="C343" s="104" t="s">
        <v>491</v>
      </c>
      <c r="D343" s="98" t="s">
        <v>364</v>
      </c>
      <c r="E343" s="104" t="s">
        <v>337</v>
      </c>
      <c r="F343" s="99" t="n">
        <v>0</v>
      </c>
    </row>
    <row r="344" customFormat="false" ht="12" hidden="false" customHeight="false" outlineLevel="3" collapsed="false">
      <c r="A344" s="97" t="s">
        <v>476</v>
      </c>
      <c r="B344" s="104" t="s">
        <v>290</v>
      </c>
      <c r="C344" s="104" t="s">
        <v>491</v>
      </c>
      <c r="D344" s="98" t="s">
        <v>364</v>
      </c>
      <c r="E344" s="104" t="s">
        <v>348</v>
      </c>
      <c r="F344" s="99" t="n">
        <v>1010</v>
      </c>
    </row>
    <row r="345" customFormat="false" ht="12" hidden="false" customHeight="false" outlineLevel="3" collapsed="false">
      <c r="A345" s="97" t="s">
        <v>476</v>
      </c>
      <c r="B345" s="104" t="s">
        <v>290</v>
      </c>
      <c r="C345" s="104" t="s">
        <v>491</v>
      </c>
      <c r="D345" s="98" t="s">
        <v>364</v>
      </c>
      <c r="E345" s="104" t="s">
        <v>348</v>
      </c>
      <c r="F345" s="99" t="n">
        <v>407</v>
      </c>
    </row>
    <row r="346" customFormat="false" ht="12" hidden="false" customHeight="false" outlineLevel="2" collapsed="false">
      <c r="B346" s="104"/>
      <c r="C346" s="101" t="s">
        <v>492</v>
      </c>
      <c r="E346" s="104"/>
      <c r="F346" s="99" t="n">
        <f aca="false">SUBTOTAL(9,F340:F345)</f>
        <v>3628</v>
      </c>
    </row>
    <row r="347" customFormat="false" ht="12" hidden="false" customHeight="false" outlineLevel="1" collapsed="false">
      <c r="B347" s="101" t="s">
        <v>493</v>
      </c>
      <c r="C347" s="104"/>
      <c r="E347" s="104"/>
      <c r="F347" s="99" t="n">
        <f aca="false">SUBTOTAL(9,F291:F345)</f>
        <v>70053</v>
      </c>
    </row>
    <row r="348" customFormat="false" ht="12" hidden="false" customHeight="false" outlineLevel="3" collapsed="false">
      <c r="A348" s="97" t="s">
        <v>230</v>
      </c>
      <c r="B348" s="104" t="s">
        <v>229</v>
      </c>
      <c r="C348" s="104" t="s">
        <v>494</v>
      </c>
      <c r="D348" s="98" t="s">
        <v>381</v>
      </c>
      <c r="E348" s="104" t="s">
        <v>334</v>
      </c>
      <c r="F348" s="99" t="n">
        <v>257</v>
      </c>
    </row>
    <row r="349" customFormat="false" ht="12" hidden="false" customHeight="false" outlineLevel="3" collapsed="false">
      <c r="A349" s="97" t="s">
        <v>230</v>
      </c>
      <c r="B349" s="104" t="s">
        <v>229</v>
      </c>
      <c r="C349" s="104" t="s">
        <v>494</v>
      </c>
      <c r="D349" s="98" t="s">
        <v>381</v>
      </c>
      <c r="E349" s="104" t="s">
        <v>335</v>
      </c>
      <c r="F349" s="99" t="n">
        <v>245</v>
      </c>
    </row>
    <row r="350" customFormat="false" ht="12" hidden="false" customHeight="false" outlineLevel="3" collapsed="false">
      <c r="A350" s="97" t="s">
        <v>230</v>
      </c>
      <c r="B350" s="104" t="s">
        <v>229</v>
      </c>
      <c r="C350" s="104" t="s">
        <v>494</v>
      </c>
      <c r="D350" s="98" t="s">
        <v>381</v>
      </c>
      <c r="E350" s="104" t="s">
        <v>338</v>
      </c>
      <c r="F350" s="99" t="n">
        <v>27</v>
      </c>
    </row>
    <row r="351" customFormat="false" ht="12" hidden="false" customHeight="false" outlineLevel="2" collapsed="false">
      <c r="B351" s="104"/>
      <c r="C351" s="101" t="s">
        <v>495</v>
      </c>
      <c r="E351" s="104"/>
      <c r="F351" s="99" t="n">
        <f aca="false">SUBTOTAL(9,F348:F350)</f>
        <v>529</v>
      </c>
    </row>
    <row r="352" customFormat="false" ht="12" hidden="false" customHeight="false" outlineLevel="1" collapsed="false">
      <c r="B352" s="101" t="s">
        <v>496</v>
      </c>
      <c r="C352" s="104"/>
      <c r="E352" s="104"/>
      <c r="F352" s="99" t="n">
        <f aca="false">SUBTOTAL(9,F348:F350)</f>
        <v>529</v>
      </c>
    </row>
    <row r="353" customFormat="false" ht="12" hidden="false" customHeight="false" outlineLevel="3" collapsed="false">
      <c r="A353" s="97" t="s">
        <v>232</v>
      </c>
      <c r="B353" s="104" t="s">
        <v>231</v>
      </c>
      <c r="C353" s="104" t="s">
        <v>497</v>
      </c>
      <c r="D353" s="98" t="s">
        <v>381</v>
      </c>
      <c r="E353" s="104" t="s">
        <v>338</v>
      </c>
      <c r="F353" s="99" t="n">
        <v>343</v>
      </c>
    </row>
    <row r="354" customFormat="false" ht="12" hidden="false" customHeight="false" outlineLevel="3" collapsed="false">
      <c r="A354" s="97" t="s">
        <v>232</v>
      </c>
      <c r="B354" s="104" t="s">
        <v>231</v>
      </c>
      <c r="C354" s="104" t="s">
        <v>497</v>
      </c>
      <c r="D354" s="98" t="s">
        <v>381</v>
      </c>
      <c r="E354" s="104" t="s">
        <v>345</v>
      </c>
      <c r="F354" s="99" t="n">
        <v>16</v>
      </c>
    </row>
    <row r="355" customFormat="false" ht="12" hidden="false" customHeight="false" outlineLevel="2" collapsed="false">
      <c r="B355" s="104"/>
      <c r="C355" s="101" t="s">
        <v>498</v>
      </c>
      <c r="E355" s="104"/>
      <c r="F355" s="99" t="n">
        <f aca="false">SUBTOTAL(9,F353:F354)</f>
        <v>359</v>
      </c>
    </row>
    <row r="356" customFormat="false" ht="12" hidden="false" customHeight="false" outlineLevel="1" collapsed="false">
      <c r="B356" s="101" t="s">
        <v>499</v>
      </c>
      <c r="C356" s="104"/>
      <c r="E356" s="104"/>
      <c r="F356" s="99" t="n">
        <f aca="false">SUBTOTAL(9,F353:F354)</f>
        <v>359</v>
      </c>
    </row>
    <row r="357" customFormat="false" ht="12" hidden="false" customHeight="false" outlineLevel="3" collapsed="false">
      <c r="A357" s="97" t="s">
        <v>234</v>
      </c>
      <c r="B357" s="104" t="s">
        <v>233</v>
      </c>
      <c r="C357" s="104" t="s">
        <v>500</v>
      </c>
      <c r="D357" s="98" t="s">
        <v>381</v>
      </c>
      <c r="E357" s="104" t="s">
        <v>334</v>
      </c>
      <c r="F357" s="99" t="n">
        <v>815</v>
      </c>
    </row>
    <row r="358" customFormat="false" ht="12" hidden="false" customHeight="false" outlineLevel="3" collapsed="false">
      <c r="A358" s="97" t="s">
        <v>234</v>
      </c>
      <c r="B358" s="104" t="s">
        <v>233</v>
      </c>
      <c r="C358" s="104" t="s">
        <v>500</v>
      </c>
      <c r="D358" s="98" t="s">
        <v>381</v>
      </c>
      <c r="E358" s="104" t="s">
        <v>335</v>
      </c>
      <c r="F358" s="99" t="n">
        <v>1474</v>
      </c>
    </row>
    <row r="359" customFormat="false" ht="12" hidden="false" customHeight="false" outlineLevel="3" collapsed="false">
      <c r="A359" s="97" t="s">
        <v>234</v>
      </c>
      <c r="B359" s="104" t="s">
        <v>233</v>
      </c>
      <c r="C359" s="104" t="s">
        <v>500</v>
      </c>
      <c r="D359" s="98" t="s">
        <v>381</v>
      </c>
      <c r="E359" s="104" t="s">
        <v>338</v>
      </c>
      <c r="F359" s="99" t="n">
        <v>2</v>
      </c>
    </row>
    <row r="360" customFormat="false" ht="12" hidden="false" customHeight="false" outlineLevel="2" collapsed="false">
      <c r="B360" s="104"/>
      <c r="C360" s="101" t="s">
        <v>501</v>
      </c>
      <c r="E360" s="104"/>
      <c r="F360" s="99" t="n">
        <f aca="false">SUBTOTAL(9,F357:F359)</f>
        <v>2291</v>
      </c>
    </row>
    <row r="361" customFormat="false" ht="12" hidden="false" customHeight="false" outlineLevel="1" collapsed="false">
      <c r="B361" s="101" t="s">
        <v>502</v>
      </c>
      <c r="C361" s="104"/>
      <c r="E361" s="104"/>
      <c r="F361" s="99" t="n">
        <f aca="false">SUBTOTAL(9,F357:F359)</f>
        <v>2291</v>
      </c>
    </row>
    <row r="362" customFormat="false" ht="12" hidden="false" customHeight="false" outlineLevel="3" collapsed="false">
      <c r="A362" s="97" t="s">
        <v>236</v>
      </c>
      <c r="B362" s="104" t="s">
        <v>235</v>
      </c>
      <c r="C362" s="104" t="s">
        <v>503</v>
      </c>
      <c r="D362" s="98" t="s">
        <v>381</v>
      </c>
      <c r="E362" s="104" t="s">
        <v>334</v>
      </c>
      <c r="F362" s="99" t="n">
        <v>684</v>
      </c>
    </row>
    <row r="363" customFormat="false" ht="12" hidden="false" customHeight="false" outlineLevel="3" collapsed="false">
      <c r="A363" s="97" t="s">
        <v>236</v>
      </c>
      <c r="B363" s="104" t="s">
        <v>235</v>
      </c>
      <c r="C363" s="104" t="s">
        <v>503</v>
      </c>
      <c r="D363" s="98" t="s">
        <v>381</v>
      </c>
      <c r="E363" s="104" t="s">
        <v>338</v>
      </c>
      <c r="F363" s="99" t="n">
        <v>103</v>
      </c>
    </row>
    <row r="364" customFormat="false" ht="12" hidden="false" customHeight="false" outlineLevel="2" collapsed="false">
      <c r="B364" s="104"/>
      <c r="C364" s="101" t="s">
        <v>504</v>
      </c>
      <c r="E364" s="104"/>
      <c r="F364" s="99" t="n">
        <f aca="false">SUBTOTAL(9,F362:F363)</f>
        <v>787</v>
      </c>
    </row>
    <row r="365" customFormat="false" ht="12" hidden="false" customHeight="false" outlineLevel="1" collapsed="false">
      <c r="B365" s="101" t="s">
        <v>505</v>
      </c>
      <c r="C365" s="104"/>
      <c r="E365" s="104"/>
      <c r="F365" s="99" t="n">
        <f aca="false">SUBTOTAL(9,F362:F363)</f>
        <v>787</v>
      </c>
    </row>
    <row r="366" customFormat="false" ht="12" hidden="false" customHeight="false" outlineLevel="3" collapsed="false">
      <c r="A366" s="97" t="s">
        <v>238</v>
      </c>
      <c r="B366" s="104" t="s">
        <v>237</v>
      </c>
      <c r="C366" s="104" t="s">
        <v>506</v>
      </c>
      <c r="D366" s="98" t="s">
        <v>381</v>
      </c>
      <c r="E366" s="104" t="s">
        <v>334</v>
      </c>
      <c r="F366" s="99" t="n">
        <v>45</v>
      </c>
    </row>
    <row r="367" customFormat="false" ht="12" hidden="false" customHeight="false" outlineLevel="2" collapsed="false">
      <c r="B367" s="104"/>
      <c r="C367" s="101" t="s">
        <v>507</v>
      </c>
      <c r="E367" s="104"/>
      <c r="F367" s="99" t="n">
        <f aca="false">SUBTOTAL(9,F366)</f>
        <v>45</v>
      </c>
    </row>
    <row r="368" customFormat="false" ht="12" hidden="false" customHeight="false" outlineLevel="1" collapsed="false">
      <c r="B368" s="101" t="s">
        <v>508</v>
      </c>
      <c r="C368" s="104"/>
      <c r="E368" s="104"/>
      <c r="F368" s="99" t="n">
        <f aca="false">SUBTOTAL(9,F366)</f>
        <v>45</v>
      </c>
    </row>
    <row r="369" customFormat="false" ht="12" hidden="false" customHeight="false" outlineLevel="3" collapsed="false">
      <c r="A369" s="97" t="s">
        <v>293</v>
      </c>
      <c r="B369" s="104" t="s">
        <v>292</v>
      </c>
      <c r="C369" s="104" t="s">
        <v>509</v>
      </c>
      <c r="D369" s="98" t="s">
        <v>364</v>
      </c>
      <c r="E369" s="104" t="s">
        <v>334</v>
      </c>
      <c r="F369" s="99" t="n">
        <v>0</v>
      </c>
    </row>
    <row r="370" customFormat="false" ht="12" hidden="false" customHeight="false" outlineLevel="3" collapsed="false">
      <c r="A370" s="97" t="s">
        <v>293</v>
      </c>
      <c r="B370" s="104" t="s">
        <v>292</v>
      </c>
      <c r="C370" s="104" t="s">
        <v>509</v>
      </c>
      <c r="D370" s="98" t="s">
        <v>364</v>
      </c>
      <c r="E370" s="104" t="s">
        <v>335</v>
      </c>
      <c r="F370" s="99" t="n">
        <v>82</v>
      </c>
    </row>
    <row r="371" customFormat="false" ht="12" hidden="false" customHeight="false" outlineLevel="3" collapsed="false">
      <c r="A371" s="97" t="s">
        <v>293</v>
      </c>
      <c r="B371" s="104" t="s">
        <v>292</v>
      </c>
      <c r="C371" s="104" t="s">
        <v>509</v>
      </c>
      <c r="D371" s="98" t="s">
        <v>364</v>
      </c>
      <c r="E371" s="104" t="s">
        <v>336</v>
      </c>
      <c r="F371" s="99" t="n">
        <v>6512</v>
      </c>
    </row>
    <row r="372" customFormat="false" ht="12" hidden="false" customHeight="false" outlineLevel="3" collapsed="false">
      <c r="A372" s="97" t="s">
        <v>293</v>
      </c>
      <c r="B372" s="104" t="s">
        <v>292</v>
      </c>
      <c r="C372" s="104" t="s">
        <v>509</v>
      </c>
      <c r="D372" s="98" t="s">
        <v>364</v>
      </c>
      <c r="E372" s="104" t="s">
        <v>337</v>
      </c>
      <c r="F372" s="99" t="n">
        <v>0</v>
      </c>
    </row>
    <row r="373" customFormat="false" ht="12" hidden="false" customHeight="false" outlineLevel="3" collapsed="false">
      <c r="A373" s="97" t="s">
        <v>293</v>
      </c>
      <c r="B373" s="104" t="s">
        <v>292</v>
      </c>
      <c r="C373" s="104" t="s">
        <v>509</v>
      </c>
      <c r="D373" s="98" t="s">
        <v>364</v>
      </c>
      <c r="E373" s="104" t="s">
        <v>348</v>
      </c>
      <c r="F373" s="99" t="n">
        <v>3048</v>
      </c>
    </row>
    <row r="374" customFormat="false" ht="12" hidden="false" customHeight="false" outlineLevel="3" collapsed="false">
      <c r="A374" s="97" t="s">
        <v>293</v>
      </c>
      <c r="B374" s="104" t="s">
        <v>292</v>
      </c>
      <c r="C374" s="104" t="s">
        <v>509</v>
      </c>
      <c r="D374" s="98" t="s">
        <v>364</v>
      </c>
      <c r="E374" s="104" t="s">
        <v>348</v>
      </c>
      <c r="F374" s="99" t="n">
        <v>1234</v>
      </c>
    </row>
    <row r="375" customFormat="false" ht="12" hidden="false" customHeight="false" outlineLevel="2" collapsed="false">
      <c r="B375" s="104"/>
      <c r="C375" s="101" t="s">
        <v>510</v>
      </c>
      <c r="E375" s="104"/>
      <c r="F375" s="99" t="n">
        <f aca="false">SUBTOTAL(9,F369:F374)</f>
        <v>10876</v>
      </c>
    </row>
    <row r="376" customFormat="false" ht="12" hidden="false" customHeight="false" outlineLevel="1" collapsed="false">
      <c r="B376" s="101" t="s">
        <v>511</v>
      </c>
      <c r="C376" s="104"/>
      <c r="E376" s="104"/>
      <c r="F376" s="99" t="n">
        <f aca="false">SUBTOTAL(9,F369:F374)</f>
        <v>10876</v>
      </c>
    </row>
    <row r="377" customFormat="false" ht="12" hidden="false" customHeight="false" outlineLevel="3" collapsed="false">
      <c r="A377" s="97" t="s">
        <v>295</v>
      </c>
      <c r="B377" s="104" t="s">
        <v>294</v>
      </c>
      <c r="C377" s="104" t="s">
        <v>512</v>
      </c>
      <c r="D377" s="98" t="s">
        <v>364</v>
      </c>
      <c r="E377" s="104" t="s">
        <v>334</v>
      </c>
      <c r="F377" s="99" t="n">
        <v>188</v>
      </c>
    </row>
    <row r="378" customFormat="false" ht="12" hidden="false" customHeight="false" outlineLevel="3" collapsed="false">
      <c r="A378" s="97" t="s">
        <v>295</v>
      </c>
      <c r="B378" s="104" t="s">
        <v>294</v>
      </c>
      <c r="C378" s="104" t="s">
        <v>512</v>
      </c>
      <c r="D378" s="98" t="s">
        <v>364</v>
      </c>
      <c r="E378" s="104" t="s">
        <v>335</v>
      </c>
      <c r="F378" s="99" t="n">
        <v>0</v>
      </c>
    </row>
    <row r="379" customFormat="false" ht="12" hidden="false" customHeight="false" outlineLevel="3" collapsed="false">
      <c r="A379" s="97" t="s">
        <v>295</v>
      </c>
      <c r="B379" s="104" t="s">
        <v>294</v>
      </c>
      <c r="C379" s="104" t="s">
        <v>512</v>
      </c>
      <c r="D379" s="98" t="s">
        <v>364</v>
      </c>
      <c r="E379" s="104" t="s">
        <v>336</v>
      </c>
      <c r="F379" s="99" t="n">
        <v>2</v>
      </c>
    </row>
    <row r="380" customFormat="false" ht="12" hidden="false" customHeight="false" outlineLevel="3" collapsed="false">
      <c r="A380" s="97" t="s">
        <v>295</v>
      </c>
      <c r="B380" s="104" t="s">
        <v>294</v>
      </c>
      <c r="C380" s="104" t="s">
        <v>512</v>
      </c>
      <c r="D380" s="98" t="s">
        <v>364</v>
      </c>
      <c r="E380" s="104" t="s">
        <v>337</v>
      </c>
      <c r="F380" s="99" t="n">
        <v>0</v>
      </c>
    </row>
    <row r="381" customFormat="false" ht="12" hidden="false" customHeight="false" outlineLevel="3" collapsed="false">
      <c r="A381" s="97" t="s">
        <v>295</v>
      </c>
      <c r="B381" s="104" t="s">
        <v>294</v>
      </c>
      <c r="C381" s="104" t="s">
        <v>512</v>
      </c>
      <c r="D381" s="98" t="s">
        <v>364</v>
      </c>
      <c r="E381" s="104" t="s">
        <v>348</v>
      </c>
      <c r="F381" s="99" t="n">
        <v>88</v>
      </c>
    </row>
    <row r="382" customFormat="false" ht="12" hidden="false" customHeight="false" outlineLevel="3" collapsed="false">
      <c r="A382" s="97" t="s">
        <v>295</v>
      </c>
      <c r="B382" s="104" t="s">
        <v>294</v>
      </c>
      <c r="C382" s="104" t="s">
        <v>512</v>
      </c>
      <c r="D382" s="98" t="s">
        <v>364</v>
      </c>
      <c r="E382" s="104" t="s">
        <v>348</v>
      </c>
      <c r="F382" s="99" t="n">
        <v>36</v>
      </c>
    </row>
    <row r="383" customFormat="false" ht="12" hidden="false" customHeight="false" outlineLevel="2" collapsed="false">
      <c r="B383" s="104"/>
      <c r="C383" s="101" t="s">
        <v>513</v>
      </c>
      <c r="E383" s="104"/>
      <c r="F383" s="99" t="n">
        <f aca="false">SUBTOTAL(9,F377:F382)</f>
        <v>314</v>
      </c>
    </row>
    <row r="384" customFormat="false" ht="12" hidden="false" customHeight="false" outlineLevel="1" collapsed="false">
      <c r="B384" s="101" t="s">
        <v>514</v>
      </c>
      <c r="C384" s="104"/>
      <c r="E384" s="104"/>
      <c r="F384" s="99" t="n">
        <f aca="false">SUBTOTAL(9,F377:F382)</f>
        <v>314</v>
      </c>
    </row>
    <row r="385" customFormat="false" ht="12" hidden="false" customHeight="false" outlineLevel="3" collapsed="false">
      <c r="A385" s="97" t="s">
        <v>70</v>
      </c>
      <c r="B385" s="104" t="s">
        <v>69</v>
      </c>
      <c r="C385" s="104" t="s">
        <v>373</v>
      </c>
      <c r="D385" s="98" t="s">
        <v>364</v>
      </c>
      <c r="E385" s="104" t="s">
        <v>334</v>
      </c>
      <c r="F385" s="99" t="n">
        <v>12559</v>
      </c>
    </row>
    <row r="386" customFormat="false" ht="12" hidden="false" customHeight="false" outlineLevel="3" collapsed="false">
      <c r="A386" s="97" t="s">
        <v>70</v>
      </c>
      <c r="B386" s="104" t="s">
        <v>69</v>
      </c>
      <c r="C386" s="104" t="s">
        <v>373</v>
      </c>
      <c r="D386" s="98" t="s">
        <v>364</v>
      </c>
      <c r="E386" s="104" t="s">
        <v>335</v>
      </c>
      <c r="F386" s="99" t="n">
        <v>0</v>
      </c>
    </row>
    <row r="387" customFormat="false" ht="12" hidden="false" customHeight="false" outlineLevel="3" collapsed="false">
      <c r="A387" s="97" t="s">
        <v>70</v>
      </c>
      <c r="B387" s="104" t="s">
        <v>69</v>
      </c>
      <c r="C387" s="104" t="s">
        <v>373</v>
      </c>
      <c r="D387" s="98" t="s">
        <v>364</v>
      </c>
      <c r="E387" s="104" t="s">
        <v>336</v>
      </c>
      <c r="F387" s="99" t="n">
        <v>153</v>
      </c>
    </row>
    <row r="388" customFormat="false" ht="12" hidden="false" customHeight="false" outlineLevel="3" collapsed="false">
      <c r="A388" s="97" t="s">
        <v>70</v>
      </c>
      <c r="B388" s="104" t="s">
        <v>69</v>
      </c>
      <c r="C388" s="104" t="s">
        <v>373</v>
      </c>
      <c r="D388" s="98" t="s">
        <v>364</v>
      </c>
      <c r="E388" s="104" t="s">
        <v>337</v>
      </c>
      <c r="F388" s="99" t="n">
        <v>0</v>
      </c>
    </row>
    <row r="389" customFormat="false" ht="12" hidden="false" customHeight="false" outlineLevel="3" collapsed="false">
      <c r="A389" s="97" t="s">
        <v>70</v>
      </c>
      <c r="B389" s="104" t="s">
        <v>69</v>
      </c>
      <c r="C389" s="104" t="s">
        <v>373</v>
      </c>
      <c r="D389" s="98" t="s">
        <v>364</v>
      </c>
      <c r="E389" s="104" t="s">
        <v>348</v>
      </c>
      <c r="F389" s="99" t="n">
        <v>5680</v>
      </c>
    </row>
    <row r="390" customFormat="false" ht="12" hidden="false" customHeight="false" outlineLevel="3" collapsed="false">
      <c r="A390" s="97" t="s">
        <v>70</v>
      </c>
      <c r="B390" s="104" t="s">
        <v>69</v>
      </c>
      <c r="C390" s="104" t="s">
        <v>373</v>
      </c>
      <c r="D390" s="98" t="s">
        <v>364</v>
      </c>
      <c r="E390" s="104" t="s">
        <v>348</v>
      </c>
      <c r="F390" s="99" t="n">
        <v>2297</v>
      </c>
    </row>
    <row r="391" customFormat="false" ht="12" hidden="false" customHeight="false" outlineLevel="2" collapsed="false">
      <c r="B391" s="104"/>
      <c r="C391" s="101" t="s">
        <v>374</v>
      </c>
      <c r="E391" s="104"/>
      <c r="F391" s="99" t="n">
        <f aca="false">SUBTOTAL(9,F385:F390)</f>
        <v>20689</v>
      </c>
    </row>
    <row r="392" customFormat="false" ht="12" hidden="false" customHeight="false" outlineLevel="1" collapsed="false">
      <c r="B392" s="101" t="s">
        <v>515</v>
      </c>
      <c r="C392" s="104"/>
      <c r="E392" s="104"/>
      <c r="F392" s="99" t="n">
        <f aca="false">SUBTOTAL(9,F385:F390)</f>
        <v>20689</v>
      </c>
    </row>
    <row r="393" customFormat="false" ht="12" hidden="false" customHeight="false" outlineLevel="3" collapsed="false">
      <c r="A393" s="97" t="s">
        <v>70</v>
      </c>
      <c r="B393" s="104" t="s">
        <v>71</v>
      </c>
      <c r="C393" s="104" t="s">
        <v>370</v>
      </c>
      <c r="D393" s="98" t="s">
        <v>364</v>
      </c>
      <c r="E393" s="104" t="s">
        <v>334</v>
      </c>
      <c r="F393" s="99" t="n">
        <v>7522</v>
      </c>
    </row>
    <row r="394" customFormat="false" ht="12" hidden="false" customHeight="false" outlineLevel="3" collapsed="false">
      <c r="A394" s="97" t="s">
        <v>70</v>
      </c>
      <c r="B394" s="104" t="s">
        <v>71</v>
      </c>
      <c r="C394" s="104" t="s">
        <v>370</v>
      </c>
      <c r="D394" s="98" t="s">
        <v>364</v>
      </c>
      <c r="E394" s="104" t="s">
        <v>335</v>
      </c>
      <c r="F394" s="99" t="n">
        <v>0</v>
      </c>
    </row>
    <row r="395" customFormat="false" ht="12" hidden="false" customHeight="false" outlineLevel="3" collapsed="false">
      <c r="A395" s="97" t="s">
        <v>70</v>
      </c>
      <c r="B395" s="104" t="s">
        <v>71</v>
      </c>
      <c r="C395" s="104" t="s">
        <v>370</v>
      </c>
      <c r="D395" s="98" t="s">
        <v>364</v>
      </c>
      <c r="E395" s="104" t="s">
        <v>336</v>
      </c>
      <c r="F395" s="99" t="n">
        <v>92</v>
      </c>
    </row>
    <row r="396" customFormat="false" ht="12" hidden="false" customHeight="false" outlineLevel="3" collapsed="false">
      <c r="A396" s="97" t="s">
        <v>70</v>
      </c>
      <c r="B396" s="104" t="s">
        <v>71</v>
      </c>
      <c r="C396" s="104" t="s">
        <v>370</v>
      </c>
      <c r="D396" s="98" t="s">
        <v>364</v>
      </c>
      <c r="E396" s="104" t="s">
        <v>337</v>
      </c>
      <c r="F396" s="99" t="n">
        <v>0</v>
      </c>
    </row>
    <row r="397" customFormat="false" ht="12" hidden="false" customHeight="false" outlineLevel="3" collapsed="false">
      <c r="A397" s="97" t="s">
        <v>70</v>
      </c>
      <c r="B397" s="104" t="s">
        <v>71</v>
      </c>
      <c r="C397" s="104" t="s">
        <v>370</v>
      </c>
      <c r="D397" s="98" t="s">
        <v>364</v>
      </c>
      <c r="E397" s="104" t="s">
        <v>348</v>
      </c>
      <c r="F397" s="99" t="n">
        <v>3401</v>
      </c>
    </row>
    <row r="398" customFormat="false" ht="12" hidden="false" customHeight="false" outlineLevel="3" collapsed="false">
      <c r="A398" s="97" t="s">
        <v>70</v>
      </c>
      <c r="B398" s="104" t="s">
        <v>71</v>
      </c>
      <c r="C398" s="104" t="s">
        <v>370</v>
      </c>
      <c r="D398" s="98" t="s">
        <v>364</v>
      </c>
      <c r="E398" s="104" t="s">
        <v>348</v>
      </c>
      <c r="F398" s="99" t="n">
        <v>1376</v>
      </c>
    </row>
    <row r="399" customFormat="false" ht="12" hidden="false" customHeight="false" outlineLevel="2" collapsed="false">
      <c r="B399" s="104"/>
      <c r="C399" s="101" t="s">
        <v>371</v>
      </c>
      <c r="E399" s="104"/>
      <c r="F399" s="99" t="n">
        <f aca="false">SUBTOTAL(9,F393:F398)</f>
        <v>12391</v>
      </c>
    </row>
    <row r="400" customFormat="false" ht="12" hidden="false" customHeight="false" outlineLevel="1" collapsed="false">
      <c r="B400" s="101" t="s">
        <v>516</v>
      </c>
      <c r="C400" s="104"/>
      <c r="E400" s="104"/>
      <c r="F400" s="99" t="n">
        <f aca="false">SUBTOTAL(9,F393:F398)</f>
        <v>12391</v>
      </c>
    </row>
    <row r="401" customFormat="false" ht="12" hidden="false" customHeight="false" outlineLevel="3" collapsed="false">
      <c r="A401" s="97" t="s">
        <v>297</v>
      </c>
      <c r="B401" s="104" t="s">
        <v>296</v>
      </c>
      <c r="C401" s="104" t="s">
        <v>517</v>
      </c>
      <c r="D401" s="98" t="s">
        <v>364</v>
      </c>
      <c r="E401" s="104" t="s">
        <v>334</v>
      </c>
      <c r="F401" s="99" t="n">
        <v>94</v>
      </c>
    </row>
    <row r="402" customFormat="false" ht="12" hidden="false" customHeight="false" outlineLevel="3" collapsed="false">
      <c r="A402" s="97" t="s">
        <v>297</v>
      </c>
      <c r="B402" s="104" t="s">
        <v>296</v>
      </c>
      <c r="C402" s="104" t="s">
        <v>517</v>
      </c>
      <c r="D402" s="98" t="s">
        <v>364</v>
      </c>
      <c r="E402" s="104" t="s">
        <v>335</v>
      </c>
      <c r="F402" s="99" t="n">
        <v>0</v>
      </c>
    </row>
    <row r="403" customFormat="false" ht="12" hidden="false" customHeight="false" outlineLevel="3" collapsed="false">
      <c r="A403" s="97" t="s">
        <v>297</v>
      </c>
      <c r="B403" s="104" t="s">
        <v>296</v>
      </c>
      <c r="C403" s="104" t="s">
        <v>517</v>
      </c>
      <c r="D403" s="98" t="s">
        <v>364</v>
      </c>
      <c r="E403" s="104" t="s">
        <v>336</v>
      </c>
      <c r="F403" s="99" t="n">
        <v>7474</v>
      </c>
    </row>
    <row r="404" customFormat="false" ht="12" hidden="false" customHeight="false" outlineLevel="3" collapsed="false">
      <c r="A404" s="97" t="s">
        <v>297</v>
      </c>
      <c r="B404" s="104" t="s">
        <v>296</v>
      </c>
      <c r="C404" s="104" t="s">
        <v>517</v>
      </c>
      <c r="D404" s="98" t="s">
        <v>364</v>
      </c>
      <c r="E404" s="104" t="s">
        <v>337</v>
      </c>
      <c r="F404" s="99" t="n">
        <v>0</v>
      </c>
    </row>
    <row r="405" customFormat="false" ht="12" hidden="false" customHeight="false" outlineLevel="3" collapsed="false">
      <c r="A405" s="97" t="s">
        <v>297</v>
      </c>
      <c r="B405" s="104" t="s">
        <v>296</v>
      </c>
      <c r="C405" s="104" t="s">
        <v>517</v>
      </c>
      <c r="D405" s="98" t="s">
        <v>364</v>
      </c>
      <c r="E405" s="104" t="s">
        <v>348</v>
      </c>
      <c r="F405" s="99" t="n">
        <v>3500</v>
      </c>
    </row>
    <row r="406" customFormat="false" ht="12" hidden="false" customHeight="false" outlineLevel="3" collapsed="false">
      <c r="A406" s="97" t="s">
        <v>297</v>
      </c>
      <c r="B406" s="104" t="s">
        <v>296</v>
      </c>
      <c r="C406" s="104" t="s">
        <v>517</v>
      </c>
      <c r="D406" s="98" t="s">
        <v>364</v>
      </c>
      <c r="E406" s="104" t="s">
        <v>348</v>
      </c>
      <c r="F406" s="99" t="n">
        <v>1416</v>
      </c>
    </row>
    <row r="407" customFormat="false" ht="12" hidden="false" customHeight="false" outlineLevel="2" collapsed="false">
      <c r="B407" s="104"/>
      <c r="C407" s="101" t="s">
        <v>518</v>
      </c>
      <c r="E407" s="104"/>
      <c r="F407" s="99" t="n">
        <f aca="false">SUBTOTAL(9,F401:F406)</f>
        <v>12484</v>
      </c>
    </row>
    <row r="408" customFormat="false" ht="12" hidden="false" customHeight="false" outlineLevel="3" collapsed="false">
      <c r="A408" s="97" t="s">
        <v>297</v>
      </c>
      <c r="B408" s="104" t="s">
        <v>296</v>
      </c>
      <c r="C408" s="104" t="s">
        <v>519</v>
      </c>
      <c r="D408" s="98" t="s">
        <v>364</v>
      </c>
      <c r="E408" s="104" t="s">
        <v>334</v>
      </c>
      <c r="F408" s="99" t="n">
        <v>16</v>
      </c>
    </row>
    <row r="409" customFormat="false" ht="12" hidden="false" customHeight="false" outlineLevel="3" collapsed="false">
      <c r="A409" s="97" t="s">
        <v>297</v>
      </c>
      <c r="B409" s="104" t="s">
        <v>296</v>
      </c>
      <c r="C409" s="104" t="s">
        <v>519</v>
      </c>
      <c r="D409" s="98" t="s">
        <v>364</v>
      </c>
      <c r="E409" s="104" t="s">
        <v>335</v>
      </c>
      <c r="F409" s="99" t="n">
        <v>0</v>
      </c>
    </row>
    <row r="410" customFormat="false" ht="12" hidden="false" customHeight="false" outlineLevel="3" collapsed="false">
      <c r="A410" s="97" t="s">
        <v>297</v>
      </c>
      <c r="B410" s="104" t="s">
        <v>296</v>
      </c>
      <c r="C410" s="104" t="s">
        <v>519</v>
      </c>
      <c r="D410" s="98" t="s">
        <v>364</v>
      </c>
      <c r="E410" s="104" t="s">
        <v>336</v>
      </c>
      <c r="F410" s="99" t="n">
        <v>1333</v>
      </c>
    </row>
    <row r="411" customFormat="false" ht="12" hidden="false" customHeight="false" outlineLevel="3" collapsed="false">
      <c r="A411" s="97" t="s">
        <v>297</v>
      </c>
      <c r="B411" s="104" t="s">
        <v>296</v>
      </c>
      <c r="C411" s="104" t="s">
        <v>519</v>
      </c>
      <c r="D411" s="98" t="s">
        <v>364</v>
      </c>
      <c r="E411" s="104" t="s">
        <v>337</v>
      </c>
      <c r="F411" s="99" t="n">
        <v>0</v>
      </c>
    </row>
    <row r="412" customFormat="false" ht="12" hidden="false" customHeight="false" outlineLevel="3" collapsed="false">
      <c r="A412" s="97" t="s">
        <v>297</v>
      </c>
      <c r="B412" s="104" t="s">
        <v>296</v>
      </c>
      <c r="C412" s="104" t="s">
        <v>519</v>
      </c>
      <c r="D412" s="98" t="s">
        <v>364</v>
      </c>
      <c r="E412" s="104" t="s">
        <v>348</v>
      </c>
      <c r="F412" s="99" t="n">
        <v>624</v>
      </c>
    </row>
    <row r="413" customFormat="false" ht="12" hidden="false" customHeight="false" outlineLevel="3" collapsed="false">
      <c r="A413" s="97" t="s">
        <v>297</v>
      </c>
      <c r="B413" s="104" t="s">
        <v>296</v>
      </c>
      <c r="C413" s="104" t="s">
        <v>519</v>
      </c>
      <c r="D413" s="98" t="s">
        <v>364</v>
      </c>
      <c r="E413" s="104" t="s">
        <v>348</v>
      </c>
      <c r="F413" s="99" t="n">
        <v>252</v>
      </c>
    </row>
    <row r="414" customFormat="false" ht="12" hidden="false" customHeight="false" outlineLevel="2" collapsed="false">
      <c r="B414" s="104"/>
      <c r="C414" s="101" t="s">
        <v>520</v>
      </c>
      <c r="E414" s="104"/>
      <c r="F414" s="99" t="n">
        <f aca="false">SUBTOTAL(9,F408:F413)</f>
        <v>2225</v>
      </c>
    </row>
    <row r="415" customFormat="false" ht="12" hidden="false" customHeight="false" outlineLevel="1" collapsed="false">
      <c r="B415" s="101" t="s">
        <v>521</v>
      </c>
      <c r="C415" s="104"/>
      <c r="E415" s="104"/>
      <c r="F415" s="99" t="n">
        <f aca="false">SUBTOTAL(9,F401:F413)</f>
        <v>14709</v>
      </c>
    </row>
    <row r="416" customFormat="false" ht="12" hidden="false" customHeight="false" outlineLevel="3" collapsed="false">
      <c r="A416" s="97" t="s">
        <v>240</v>
      </c>
      <c r="B416" s="104" t="s">
        <v>239</v>
      </c>
      <c r="C416" s="104" t="s">
        <v>522</v>
      </c>
      <c r="D416" s="98" t="s">
        <v>381</v>
      </c>
      <c r="E416" s="104" t="s">
        <v>334</v>
      </c>
      <c r="F416" s="99" t="n">
        <v>467</v>
      </c>
    </row>
    <row r="417" customFormat="false" ht="12" hidden="false" customHeight="false" outlineLevel="2" collapsed="false">
      <c r="B417" s="104"/>
      <c r="C417" s="101" t="s">
        <v>523</v>
      </c>
      <c r="E417" s="104"/>
      <c r="F417" s="99" t="n">
        <f aca="false">SUBTOTAL(9,F416)</f>
        <v>467</v>
      </c>
    </row>
    <row r="418" customFormat="false" ht="12" hidden="false" customHeight="false" outlineLevel="1" collapsed="false">
      <c r="B418" s="101" t="s">
        <v>524</v>
      </c>
      <c r="C418" s="104"/>
      <c r="E418" s="104"/>
      <c r="F418" s="99" t="n">
        <f aca="false">SUBTOTAL(9,F416)</f>
        <v>467</v>
      </c>
    </row>
    <row r="419" customFormat="false" ht="12" hidden="false" customHeight="false" outlineLevel="3" collapsed="false">
      <c r="A419" s="97" t="s">
        <v>242</v>
      </c>
      <c r="B419" s="104" t="s">
        <v>241</v>
      </c>
      <c r="C419" s="104" t="s">
        <v>525</v>
      </c>
      <c r="D419" s="98" t="s">
        <v>381</v>
      </c>
      <c r="E419" s="104" t="s">
        <v>334</v>
      </c>
      <c r="F419" s="99" t="n">
        <v>277</v>
      </c>
    </row>
    <row r="420" customFormat="false" ht="12" hidden="false" customHeight="false" outlineLevel="3" collapsed="false">
      <c r="A420" s="97" t="s">
        <v>242</v>
      </c>
      <c r="B420" s="104" t="s">
        <v>241</v>
      </c>
      <c r="C420" s="104" t="s">
        <v>525</v>
      </c>
      <c r="D420" s="98" t="s">
        <v>381</v>
      </c>
      <c r="E420" s="104" t="s">
        <v>338</v>
      </c>
      <c r="F420" s="99" t="n">
        <v>9</v>
      </c>
    </row>
    <row r="421" customFormat="false" ht="12" hidden="false" customHeight="false" outlineLevel="2" collapsed="false">
      <c r="B421" s="104"/>
      <c r="C421" s="101" t="s">
        <v>526</v>
      </c>
      <c r="E421" s="104"/>
      <c r="F421" s="99" t="n">
        <f aca="false">SUBTOTAL(9,F419:F420)</f>
        <v>286</v>
      </c>
    </row>
    <row r="422" customFormat="false" ht="12" hidden="false" customHeight="false" outlineLevel="1" collapsed="false">
      <c r="B422" s="101" t="s">
        <v>527</v>
      </c>
      <c r="C422" s="104"/>
      <c r="E422" s="104"/>
      <c r="F422" s="99" t="n">
        <f aca="false">SUBTOTAL(9,F419:F420)</f>
        <v>286</v>
      </c>
    </row>
    <row r="423" customFormat="false" ht="12" hidden="false" customHeight="false" outlineLevel="3" collapsed="false">
      <c r="A423" s="97" t="s">
        <v>244</v>
      </c>
      <c r="B423" s="104" t="s">
        <v>243</v>
      </c>
      <c r="C423" s="104" t="s">
        <v>528</v>
      </c>
      <c r="D423" s="98" t="s">
        <v>381</v>
      </c>
      <c r="E423" s="104" t="s">
        <v>334</v>
      </c>
      <c r="F423" s="99" t="n">
        <v>105</v>
      </c>
    </row>
    <row r="424" customFormat="false" ht="12" hidden="false" customHeight="false" outlineLevel="3" collapsed="false">
      <c r="A424" s="97" t="s">
        <v>244</v>
      </c>
      <c r="B424" s="104" t="s">
        <v>243</v>
      </c>
      <c r="C424" s="104" t="s">
        <v>528</v>
      </c>
      <c r="D424" s="98" t="s">
        <v>381</v>
      </c>
      <c r="E424" s="104" t="s">
        <v>335</v>
      </c>
      <c r="F424" s="99" t="n">
        <v>516</v>
      </c>
    </row>
    <row r="425" customFormat="false" ht="12" hidden="false" customHeight="false" outlineLevel="3" collapsed="false">
      <c r="A425" s="97" t="s">
        <v>244</v>
      </c>
      <c r="B425" s="104" t="s">
        <v>243</v>
      </c>
      <c r="C425" s="104" t="s">
        <v>528</v>
      </c>
      <c r="D425" s="98" t="s">
        <v>381</v>
      </c>
      <c r="E425" s="104" t="s">
        <v>336</v>
      </c>
      <c r="F425" s="99" t="n">
        <v>210</v>
      </c>
    </row>
    <row r="426" customFormat="false" ht="12" hidden="false" customHeight="false" outlineLevel="2" collapsed="false">
      <c r="B426" s="104"/>
      <c r="C426" s="101" t="s">
        <v>529</v>
      </c>
      <c r="E426" s="104"/>
      <c r="F426" s="99" t="n">
        <f aca="false">SUBTOTAL(9,F423:F425)</f>
        <v>831</v>
      </c>
    </row>
    <row r="427" customFormat="false" ht="12" hidden="false" customHeight="false" outlineLevel="1" collapsed="false">
      <c r="B427" s="101" t="s">
        <v>530</v>
      </c>
      <c r="C427" s="104"/>
      <c r="E427" s="104"/>
      <c r="F427" s="99" t="n">
        <f aca="false">SUBTOTAL(9,F423:F425)</f>
        <v>831</v>
      </c>
    </row>
    <row r="428" customFormat="false" ht="12" hidden="false" customHeight="false" outlineLevel="3" collapsed="false">
      <c r="A428" s="97" t="s">
        <v>246</v>
      </c>
      <c r="B428" s="104" t="s">
        <v>245</v>
      </c>
      <c r="C428" s="104" t="s">
        <v>531</v>
      </c>
      <c r="D428" s="98" t="s">
        <v>381</v>
      </c>
      <c r="E428" s="104" t="s">
        <v>334</v>
      </c>
      <c r="F428" s="99" t="n">
        <v>1093</v>
      </c>
    </row>
    <row r="429" customFormat="false" ht="12" hidden="false" customHeight="false" outlineLevel="3" collapsed="false">
      <c r="A429" s="97" t="s">
        <v>246</v>
      </c>
      <c r="B429" s="104" t="s">
        <v>245</v>
      </c>
      <c r="C429" s="104" t="s">
        <v>531</v>
      </c>
      <c r="D429" s="98" t="s">
        <v>381</v>
      </c>
      <c r="E429" s="104" t="s">
        <v>338</v>
      </c>
      <c r="F429" s="99" t="n">
        <v>19</v>
      </c>
    </row>
    <row r="430" customFormat="false" ht="12" hidden="false" customHeight="false" outlineLevel="3" collapsed="false">
      <c r="A430" s="97" t="s">
        <v>246</v>
      </c>
      <c r="B430" s="104" t="s">
        <v>245</v>
      </c>
      <c r="C430" s="104" t="s">
        <v>531</v>
      </c>
      <c r="D430" s="98" t="s">
        <v>381</v>
      </c>
      <c r="E430" s="104" t="s">
        <v>348</v>
      </c>
      <c r="F430" s="99" t="n">
        <v>127</v>
      </c>
    </row>
    <row r="431" customFormat="false" ht="12" hidden="false" customHeight="false" outlineLevel="2" collapsed="false">
      <c r="B431" s="104"/>
      <c r="C431" s="101" t="s">
        <v>532</v>
      </c>
      <c r="E431" s="104"/>
      <c r="F431" s="99" t="n">
        <f aca="false">SUBTOTAL(9,F428:F430)</f>
        <v>1239</v>
      </c>
    </row>
    <row r="432" customFormat="false" ht="12" hidden="false" customHeight="false" outlineLevel="1" collapsed="false">
      <c r="B432" s="101" t="s">
        <v>533</v>
      </c>
      <c r="C432" s="104"/>
      <c r="E432" s="104"/>
      <c r="F432" s="99" t="n">
        <f aca="false">SUBTOTAL(9,F428:F430)</f>
        <v>1239</v>
      </c>
    </row>
    <row r="433" customFormat="false" ht="12" hidden="false" customHeight="false" outlineLevel="3" collapsed="false">
      <c r="A433" s="97" t="s">
        <v>248</v>
      </c>
      <c r="B433" s="104" t="s">
        <v>247</v>
      </c>
      <c r="C433" s="104" t="s">
        <v>534</v>
      </c>
      <c r="D433" s="98" t="s">
        <v>381</v>
      </c>
      <c r="E433" s="104" t="s">
        <v>334</v>
      </c>
      <c r="F433" s="99" t="n">
        <v>172</v>
      </c>
    </row>
    <row r="434" customFormat="false" ht="12" hidden="false" customHeight="false" outlineLevel="2" collapsed="false">
      <c r="B434" s="104"/>
      <c r="C434" s="101" t="s">
        <v>535</v>
      </c>
      <c r="E434" s="104"/>
      <c r="F434" s="99" t="n">
        <f aca="false">SUBTOTAL(9,F433)</f>
        <v>172</v>
      </c>
    </row>
    <row r="435" customFormat="false" ht="12" hidden="false" customHeight="false" outlineLevel="1" collapsed="false">
      <c r="B435" s="101" t="s">
        <v>536</v>
      </c>
      <c r="C435" s="104"/>
      <c r="E435" s="104"/>
      <c r="F435" s="99" t="n">
        <f aca="false">SUBTOTAL(9,F433)</f>
        <v>172</v>
      </c>
    </row>
    <row r="436" customFormat="false" ht="12" hidden="false" customHeight="false" outlineLevel="3" collapsed="false">
      <c r="A436" s="97" t="s">
        <v>250</v>
      </c>
      <c r="B436" s="104" t="s">
        <v>249</v>
      </c>
      <c r="C436" s="104" t="s">
        <v>537</v>
      </c>
      <c r="D436" s="98" t="s">
        <v>381</v>
      </c>
      <c r="E436" s="104" t="s">
        <v>334</v>
      </c>
      <c r="F436" s="99" t="n">
        <v>41</v>
      </c>
    </row>
    <row r="437" customFormat="false" ht="12" hidden="false" customHeight="false" outlineLevel="3" collapsed="false">
      <c r="A437" s="97" t="s">
        <v>250</v>
      </c>
      <c r="B437" s="104" t="s">
        <v>249</v>
      </c>
      <c r="C437" s="104" t="s">
        <v>537</v>
      </c>
      <c r="D437" s="98" t="s">
        <v>381</v>
      </c>
      <c r="E437" s="104" t="s">
        <v>338</v>
      </c>
      <c r="F437" s="99" t="n">
        <v>3</v>
      </c>
    </row>
    <row r="438" customFormat="false" ht="12" hidden="false" customHeight="false" outlineLevel="2" collapsed="false">
      <c r="B438" s="104"/>
      <c r="C438" s="101" t="s">
        <v>538</v>
      </c>
      <c r="E438" s="104"/>
      <c r="F438" s="99" t="n">
        <f aca="false">SUBTOTAL(9,F436:F437)</f>
        <v>44</v>
      </c>
    </row>
    <row r="439" customFormat="false" ht="12" hidden="false" customHeight="false" outlineLevel="1" collapsed="false">
      <c r="B439" s="101" t="s">
        <v>539</v>
      </c>
      <c r="C439" s="104"/>
      <c r="E439" s="104"/>
      <c r="F439" s="99" t="n">
        <f aca="false">SUBTOTAL(9,F436:F437)</f>
        <v>44</v>
      </c>
    </row>
    <row r="440" customFormat="false" ht="12" hidden="false" customHeight="false" outlineLevel="3" collapsed="false">
      <c r="A440" s="97" t="s">
        <v>252</v>
      </c>
      <c r="B440" s="104" t="s">
        <v>251</v>
      </c>
      <c r="C440" s="104" t="s">
        <v>540</v>
      </c>
      <c r="D440" s="98" t="s">
        <v>381</v>
      </c>
      <c r="E440" s="104" t="s">
        <v>334</v>
      </c>
      <c r="F440" s="99" t="n">
        <v>438</v>
      </c>
    </row>
    <row r="441" customFormat="false" ht="12" hidden="false" customHeight="false" outlineLevel="3" collapsed="false">
      <c r="A441" s="97" t="s">
        <v>252</v>
      </c>
      <c r="B441" s="104" t="s">
        <v>251</v>
      </c>
      <c r="C441" s="104" t="s">
        <v>540</v>
      </c>
      <c r="D441" s="98" t="s">
        <v>381</v>
      </c>
      <c r="E441" s="104" t="s">
        <v>336</v>
      </c>
      <c r="F441" s="99" t="n">
        <v>36</v>
      </c>
    </row>
    <row r="442" customFormat="false" ht="12" hidden="false" customHeight="false" outlineLevel="3" collapsed="false">
      <c r="A442" s="97" t="s">
        <v>252</v>
      </c>
      <c r="B442" s="104" t="s">
        <v>251</v>
      </c>
      <c r="C442" s="104" t="s">
        <v>540</v>
      </c>
      <c r="D442" s="98" t="s">
        <v>381</v>
      </c>
      <c r="E442" s="104" t="s">
        <v>348</v>
      </c>
      <c r="F442" s="99" t="n">
        <v>50</v>
      </c>
    </row>
    <row r="443" customFormat="false" ht="12" hidden="false" customHeight="false" outlineLevel="2" collapsed="false">
      <c r="B443" s="104"/>
      <c r="C443" s="101" t="s">
        <v>541</v>
      </c>
      <c r="E443" s="104"/>
      <c r="F443" s="99" t="n">
        <f aca="false">SUBTOTAL(9,F440:F442)</f>
        <v>524</v>
      </c>
    </row>
    <row r="444" customFormat="false" ht="12" hidden="false" customHeight="false" outlineLevel="1" collapsed="false">
      <c r="B444" s="101" t="s">
        <v>542</v>
      </c>
      <c r="C444" s="104"/>
      <c r="E444" s="104"/>
      <c r="F444" s="99" t="n">
        <f aca="false">SUBTOTAL(9,F440:F442)</f>
        <v>524</v>
      </c>
    </row>
    <row r="445" customFormat="false" ht="12" hidden="false" customHeight="false" outlineLevel="3" collapsed="false">
      <c r="A445" s="97" t="s">
        <v>194</v>
      </c>
      <c r="B445" s="104" t="s">
        <v>193</v>
      </c>
      <c r="C445" s="104" t="s">
        <v>543</v>
      </c>
      <c r="D445" s="98" t="s">
        <v>364</v>
      </c>
      <c r="E445" s="104" t="s">
        <v>348</v>
      </c>
      <c r="F445" s="99" t="n">
        <v>646</v>
      </c>
    </row>
    <row r="446" customFormat="false" ht="12" hidden="false" customHeight="false" outlineLevel="2" collapsed="false">
      <c r="B446" s="104"/>
      <c r="C446" s="101" t="s">
        <v>544</v>
      </c>
      <c r="E446" s="104"/>
      <c r="F446" s="99" t="n">
        <f aca="false">SUBTOTAL(9,F445)</f>
        <v>646</v>
      </c>
    </row>
    <row r="447" customFormat="false" ht="12" hidden="false" customHeight="false" outlineLevel="1" collapsed="false">
      <c r="B447" s="101" t="s">
        <v>545</v>
      </c>
      <c r="C447" s="104"/>
      <c r="E447" s="104"/>
      <c r="F447" s="99" t="n">
        <f aca="false">SUBTOTAL(9,F445)</f>
        <v>646</v>
      </c>
    </row>
    <row r="448" customFormat="false" ht="12" hidden="false" customHeight="false" outlineLevel="3" collapsed="false">
      <c r="A448" s="97" t="s">
        <v>546</v>
      </c>
      <c r="B448" s="104" t="s">
        <v>195</v>
      </c>
      <c r="C448" s="104" t="s">
        <v>421</v>
      </c>
      <c r="D448" s="98" t="s">
        <v>364</v>
      </c>
      <c r="E448" s="104" t="s">
        <v>334</v>
      </c>
      <c r="F448" s="99" t="n">
        <v>8234</v>
      </c>
    </row>
    <row r="449" customFormat="false" ht="12" hidden="false" customHeight="false" outlineLevel="3" collapsed="false">
      <c r="A449" s="97" t="s">
        <v>546</v>
      </c>
      <c r="B449" s="104" t="s">
        <v>195</v>
      </c>
      <c r="C449" s="104" t="s">
        <v>421</v>
      </c>
      <c r="D449" s="98" t="s">
        <v>364</v>
      </c>
      <c r="E449" s="104" t="s">
        <v>335</v>
      </c>
      <c r="F449" s="99" t="n">
        <v>0</v>
      </c>
    </row>
    <row r="450" customFormat="false" ht="12" hidden="false" customHeight="false" outlineLevel="3" collapsed="false">
      <c r="A450" s="97" t="s">
        <v>546</v>
      </c>
      <c r="B450" s="104" t="s">
        <v>195</v>
      </c>
      <c r="C450" s="104" t="s">
        <v>421</v>
      </c>
      <c r="D450" s="98" t="s">
        <v>364</v>
      </c>
      <c r="E450" s="104" t="s">
        <v>336</v>
      </c>
      <c r="F450" s="99" t="n">
        <v>103</v>
      </c>
    </row>
    <row r="451" customFormat="false" ht="12" hidden="false" customHeight="false" outlineLevel="3" collapsed="false">
      <c r="A451" s="97" t="s">
        <v>546</v>
      </c>
      <c r="B451" s="104" t="s">
        <v>195</v>
      </c>
      <c r="C451" s="104" t="s">
        <v>421</v>
      </c>
      <c r="D451" s="98" t="s">
        <v>364</v>
      </c>
      <c r="E451" s="104" t="s">
        <v>339</v>
      </c>
      <c r="F451" s="99" t="n">
        <v>1136</v>
      </c>
    </row>
    <row r="452" customFormat="false" ht="12" hidden="false" customHeight="false" outlineLevel="3" collapsed="false">
      <c r="A452" s="97" t="s">
        <v>546</v>
      </c>
      <c r="B452" s="104" t="s">
        <v>195</v>
      </c>
      <c r="C452" s="104" t="s">
        <v>421</v>
      </c>
      <c r="D452" s="98" t="s">
        <v>364</v>
      </c>
      <c r="E452" s="104" t="s">
        <v>337</v>
      </c>
      <c r="F452" s="99" t="n">
        <v>0</v>
      </c>
    </row>
    <row r="453" customFormat="false" ht="12" hidden="false" customHeight="false" outlineLevel="3" collapsed="false">
      <c r="A453" s="97" t="s">
        <v>546</v>
      </c>
      <c r="B453" s="104" t="s">
        <v>195</v>
      </c>
      <c r="C453" s="104" t="s">
        <v>421</v>
      </c>
      <c r="D453" s="98" t="s">
        <v>364</v>
      </c>
      <c r="E453" s="104" t="s">
        <v>348</v>
      </c>
      <c r="F453" s="99" t="n">
        <v>5552</v>
      </c>
    </row>
    <row r="454" customFormat="false" ht="12" hidden="false" customHeight="false" outlineLevel="2" collapsed="false">
      <c r="B454" s="104"/>
      <c r="C454" s="101" t="s">
        <v>422</v>
      </c>
      <c r="E454" s="104"/>
      <c r="F454" s="99" t="n">
        <f aca="false">SUBTOTAL(9,F448:F453)</f>
        <v>15025</v>
      </c>
    </row>
    <row r="455" customFormat="false" ht="12" hidden="false" customHeight="false" outlineLevel="3" collapsed="false">
      <c r="A455" s="97" t="s">
        <v>546</v>
      </c>
      <c r="B455" s="104" t="s">
        <v>195</v>
      </c>
      <c r="C455" s="104" t="s">
        <v>423</v>
      </c>
      <c r="D455" s="98" t="s">
        <v>364</v>
      </c>
      <c r="E455" s="104" t="s">
        <v>334</v>
      </c>
      <c r="F455" s="99" t="n">
        <v>16472</v>
      </c>
    </row>
    <row r="456" customFormat="false" ht="12" hidden="false" customHeight="false" outlineLevel="3" collapsed="false">
      <c r="A456" s="97" t="s">
        <v>546</v>
      </c>
      <c r="B456" s="104" t="s">
        <v>195</v>
      </c>
      <c r="C456" s="104" t="s">
        <v>423</v>
      </c>
      <c r="D456" s="98" t="s">
        <v>364</v>
      </c>
      <c r="E456" s="104" t="s">
        <v>335</v>
      </c>
      <c r="F456" s="99" t="n">
        <v>0</v>
      </c>
    </row>
    <row r="457" customFormat="false" ht="12" hidden="false" customHeight="false" outlineLevel="3" collapsed="false">
      <c r="A457" s="97" t="s">
        <v>546</v>
      </c>
      <c r="B457" s="104" t="s">
        <v>195</v>
      </c>
      <c r="C457" s="104" t="s">
        <v>423</v>
      </c>
      <c r="D457" s="98" t="s">
        <v>364</v>
      </c>
      <c r="E457" s="104" t="s">
        <v>336</v>
      </c>
      <c r="F457" s="99" t="n">
        <v>208</v>
      </c>
    </row>
    <row r="458" customFormat="false" ht="12" hidden="false" customHeight="false" outlineLevel="3" collapsed="false">
      <c r="A458" s="97" t="s">
        <v>546</v>
      </c>
      <c r="B458" s="104" t="s">
        <v>195</v>
      </c>
      <c r="C458" s="104" t="s">
        <v>423</v>
      </c>
      <c r="D458" s="98" t="s">
        <v>364</v>
      </c>
      <c r="E458" s="104" t="s">
        <v>339</v>
      </c>
      <c r="F458" s="99" t="n">
        <v>2275</v>
      </c>
    </row>
    <row r="459" customFormat="false" ht="12" hidden="false" customHeight="false" outlineLevel="3" collapsed="false">
      <c r="A459" s="97" t="s">
        <v>546</v>
      </c>
      <c r="B459" s="104" t="s">
        <v>195</v>
      </c>
      <c r="C459" s="104" t="s">
        <v>423</v>
      </c>
      <c r="D459" s="98" t="s">
        <v>364</v>
      </c>
      <c r="E459" s="104" t="s">
        <v>337</v>
      </c>
      <c r="F459" s="99" t="n">
        <v>0</v>
      </c>
    </row>
    <row r="460" customFormat="false" ht="12" hidden="false" customHeight="false" outlineLevel="3" collapsed="false">
      <c r="A460" s="97" t="s">
        <v>546</v>
      </c>
      <c r="B460" s="104" t="s">
        <v>195</v>
      </c>
      <c r="C460" s="104" t="s">
        <v>423</v>
      </c>
      <c r="D460" s="98" t="s">
        <v>364</v>
      </c>
      <c r="E460" s="104" t="s">
        <v>348</v>
      </c>
      <c r="F460" s="99" t="n">
        <v>11107</v>
      </c>
    </row>
    <row r="461" customFormat="false" ht="12" hidden="false" customHeight="false" outlineLevel="2" collapsed="false">
      <c r="B461" s="104"/>
      <c r="C461" s="101" t="s">
        <v>424</v>
      </c>
      <c r="E461" s="104"/>
      <c r="F461" s="99" t="n">
        <f aca="false">SUBTOTAL(9,F455:F460)</f>
        <v>30062</v>
      </c>
    </row>
    <row r="462" customFormat="false" ht="12" hidden="false" customHeight="false" outlineLevel="1" collapsed="false">
      <c r="B462" s="101" t="s">
        <v>547</v>
      </c>
      <c r="C462" s="104"/>
      <c r="E462" s="104"/>
      <c r="F462" s="99" t="n">
        <f aca="false">SUBTOTAL(9,F448:F460)</f>
        <v>45087</v>
      </c>
    </row>
    <row r="463" customFormat="false" ht="12" hidden="false" customHeight="false" outlineLevel="3" collapsed="false">
      <c r="A463" s="97" t="s">
        <v>73</v>
      </c>
      <c r="B463" s="104" t="s">
        <v>72</v>
      </c>
      <c r="C463" s="104" t="s">
        <v>367</v>
      </c>
      <c r="D463" s="98" t="s">
        <v>364</v>
      </c>
      <c r="E463" s="104" t="s">
        <v>339</v>
      </c>
      <c r="F463" s="99" t="n">
        <v>11418</v>
      </c>
    </row>
    <row r="464" customFormat="false" ht="12" hidden="false" customHeight="false" outlineLevel="2" collapsed="false">
      <c r="B464" s="104"/>
      <c r="C464" s="101" t="s">
        <v>368</v>
      </c>
      <c r="E464" s="104"/>
      <c r="F464" s="99" t="n">
        <f aca="false">SUBTOTAL(9,F463)</f>
        <v>11418</v>
      </c>
    </row>
    <row r="465" customFormat="false" ht="12" hidden="false" customHeight="false" outlineLevel="1" collapsed="false">
      <c r="B465" s="101" t="s">
        <v>548</v>
      </c>
      <c r="C465" s="104"/>
      <c r="E465" s="104"/>
      <c r="F465" s="99" t="n">
        <f aca="false">SUBTOTAL(9,F463)</f>
        <v>11418</v>
      </c>
    </row>
    <row r="466" customFormat="false" ht="12" hidden="false" customHeight="false" outlineLevel="3" collapsed="false">
      <c r="A466" s="97" t="s">
        <v>73</v>
      </c>
      <c r="B466" s="104" t="s">
        <v>74</v>
      </c>
      <c r="C466" s="104" t="s">
        <v>370</v>
      </c>
      <c r="D466" s="98" t="s">
        <v>364</v>
      </c>
      <c r="E466" s="104" t="s">
        <v>334</v>
      </c>
      <c r="F466" s="99" t="n">
        <v>0</v>
      </c>
    </row>
    <row r="467" customFormat="false" ht="12" hidden="false" customHeight="false" outlineLevel="3" collapsed="false">
      <c r="A467" s="97" t="s">
        <v>73</v>
      </c>
      <c r="B467" s="104" t="s">
        <v>74</v>
      </c>
      <c r="C467" s="104" t="s">
        <v>370</v>
      </c>
      <c r="D467" s="98" t="s">
        <v>364</v>
      </c>
      <c r="E467" s="104" t="s">
        <v>335</v>
      </c>
      <c r="F467" s="99" t="n">
        <v>22</v>
      </c>
    </row>
    <row r="468" customFormat="false" ht="12" hidden="false" customHeight="false" outlineLevel="3" collapsed="false">
      <c r="A468" s="97" t="s">
        <v>73</v>
      </c>
      <c r="B468" s="104" t="s">
        <v>74</v>
      </c>
      <c r="C468" s="104" t="s">
        <v>370</v>
      </c>
      <c r="D468" s="98" t="s">
        <v>364</v>
      </c>
      <c r="E468" s="104" t="s">
        <v>336</v>
      </c>
      <c r="F468" s="99" t="n">
        <v>1860</v>
      </c>
    </row>
    <row r="469" customFormat="false" ht="12" hidden="false" customHeight="false" outlineLevel="3" collapsed="false">
      <c r="A469" s="97" t="s">
        <v>73</v>
      </c>
      <c r="B469" s="104" t="s">
        <v>74</v>
      </c>
      <c r="C469" s="104" t="s">
        <v>370</v>
      </c>
      <c r="D469" s="98" t="s">
        <v>364</v>
      </c>
      <c r="E469" s="104" t="s">
        <v>337</v>
      </c>
      <c r="F469" s="99" t="n">
        <v>0</v>
      </c>
    </row>
    <row r="470" customFormat="false" ht="12" hidden="false" customHeight="false" outlineLevel="2" collapsed="false">
      <c r="B470" s="104"/>
      <c r="C470" s="101" t="s">
        <v>371</v>
      </c>
      <c r="E470" s="104"/>
      <c r="F470" s="99" t="n">
        <f aca="false">SUBTOTAL(9,F466:F469)</f>
        <v>1882</v>
      </c>
    </row>
    <row r="471" customFormat="false" ht="12" hidden="false" customHeight="false" outlineLevel="1" collapsed="false">
      <c r="B471" s="101" t="s">
        <v>549</v>
      </c>
      <c r="C471" s="104"/>
      <c r="E471" s="104"/>
      <c r="F471" s="99" t="n">
        <f aca="false">SUBTOTAL(9,F466:F469)</f>
        <v>1882</v>
      </c>
    </row>
    <row r="472" customFormat="false" ht="12" hidden="false" customHeight="false" outlineLevel="3" collapsed="false">
      <c r="A472" s="97" t="s">
        <v>254</v>
      </c>
      <c r="B472" s="104" t="s">
        <v>253</v>
      </c>
      <c r="C472" s="104" t="s">
        <v>550</v>
      </c>
      <c r="D472" s="98" t="s">
        <v>381</v>
      </c>
      <c r="E472" s="104" t="s">
        <v>334</v>
      </c>
      <c r="F472" s="99" t="n">
        <v>70</v>
      </c>
    </row>
    <row r="473" customFormat="false" ht="12" hidden="false" customHeight="false" outlineLevel="2" collapsed="false">
      <c r="B473" s="104"/>
      <c r="C473" s="101" t="s">
        <v>551</v>
      </c>
      <c r="E473" s="104"/>
      <c r="F473" s="99" t="n">
        <f aca="false">SUBTOTAL(9,F472)</f>
        <v>70</v>
      </c>
    </row>
    <row r="474" customFormat="false" ht="12" hidden="false" customHeight="false" outlineLevel="1" collapsed="false">
      <c r="B474" s="101" t="s">
        <v>552</v>
      </c>
      <c r="C474" s="104"/>
      <c r="E474" s="104"/>
      <c r="F474" s="99" t="n">
        <f aca="false">SUBTOTAL(9,F472)</f>
        <v>70</v>
      </c>
    </row>
    <row r="475" customFormat="false" ht="12" hidden="false" customHeight="false" outlineLevel="3" collapsed="false">
      <c r="A475" s="97" t="s">
        <v>76</v>
      </c>
      <c r="B475" s="104" t="s">
        <v>75</v>
      </c>
      <c r="C475" s="104" t="s">
        <v>370</v>
      </c>
      <c r="D475" s="98" t="s">
        <v>364</v>
      </c>
      <c r="E475" s="104" t="s">
        <v>334</v>
      </c>
      <c r="F475" s="99" t="n">
        <v>1860</v>
      </c>
    </row>
    <row r="476" customFormat="false" ht="12" hidden="false" customHeight="false" outlineLevel="3" collapsed="false">
      <c r="A476" s="97" t="s">
        <v>76</v>
      </c>
      <c r="B476" s="104" t="s">
        <v>75</v>
      </c>
      <c r="C476" s="104" t="s">
        <v>370</v>
      </c>
      <c r="D476" s="98" t="s">
        <v>364</v>
      </c>
      <c r="E476" s="104" t="s">
        <v>338</v>
      </c>
      <c r="F476" s="99" t="n">
        <v>1531</v>
      </c>
    </row>
    <row r="477" customFormat="false" ht="12" hidden="false" customHeight="false" outlineLevel="3" collapsed="false">
      <c r="A477" s="97" t="s">
        <v>76</v>
      </c>
      <c r="B477" s="104" t="s">
        <v>75</v>
      </c>
      <c r="C477" s="104" t="s">
        <v>370</v>
      </c>
      <c r="D477" s="98" t="s">
        <v>364</v>
      </c>
      <c r="E477" s="104" t="s">
        <v>337</v>
      </c>
      <c r="F477" s="99" t="n">
        <v>20</v>
      </c>
    </row>
    <row r="478" customFormat="false" ht="12" hidden="false" customHeight="false" outlineLevel="3" collapsed="false">
      <c r="A478" s="97" t="s">
        <v>76</v>
      </c>
      <c r="B478" s="104" t="s">
        <v>75</v>
      </c>
      <c r="C478" s="104" t="s">
        <v>370</v>
      </c>
      <c r="D478" s="98" t="s">
        <v>364</v>
      </c>
      <c r="E478" s="104" t="s">
        <v>346</v>
      </c>
      <c r="F478" s="99" t="n">
        <v>0</v>
      </c>
    </row>
    <row r="479" customFormat="false" ht="12" hidden="false" customHeight="false" outlineLevel="3" collapsed="false">
      <c r="A479" s="97" t="s">
        <v>76</v>
      </c>
      <c r="B479" s="104" t="s">
        <v>75</v>
      </c>
      <c r="C479" s="104" t="s">
        <v>370</v>
      </c>
      <c r="D479" s="98" t="s">
        <v>364</v>
      </c>
      <c r="E479" s="104" t="s">
        <v>348</v>
      </c>
      <c r="F479" s="99" t="n">
        <v>1</v>
      </c>
    </row>
    <row r="480" customFormat="false" ht="12" hidden="false" customHeight="false" outlineLevel="3" collapsed="false">
      <c r="A480" s="97" t="s">
        <v>76</v>
      </c>
      <c r="B480" s="104" t="s">
        <v>75</v>
      </c>
      <c r="C480" s="104" t="s">
        <v>370</v>
      </c>
      <c r="D480" s="98" t="s">
        <v>364</v>
      </c>
      <c r="E480" s="104" t="s">
        <v>348</v>
      </c>
      <c r="F480" s="99" t="n">
        <v>0</v>
      </c>
    </row>
    <row r="481" customFormat="false" ht="12" hidden="false" customHeight="false" outlineLevel="2" collapsed="false">
      <c r="B481" s="104"/>
      <c r="C481" s="101" t="s">
        <v>371</v>
      </c>
      <c r="E481" s="104"/>
      <c r="F481" s="99" t="n">
        <f aca="false">SUBTOTAL(9,F475:F480)</f>
        <v>3412</v>
      </c>
    </row>
    <row r="482" customFormat="false" ht="12" hidden="false" customHeight="false" outlineLevel="1" collapsed="false">
      <c r="B482" s="101" t="s">
        <v>553</v>
      </c>
      <c r="C482" s="104"/>
      <c r="E482" s="104"/>
      <c r="F482" s="99" t="n">
        <f aca="false">SUBTOTAL(9,F475:F480)</f>
        <v>3412</v>
      </c>
    </row>
    <row r="483" customFormat="false" ht="12" hidden="false" customHeight="false" outlineLevel="3" collapsed="false">
      <c r="A483" s="97" t="s">
        <v>76</v>
      </c>
      <c r="B483" s="104" t="s">
        <v>77</v>
      </c>
      <c r="C483" s="104" t="s">
        <v>370</v>
      </c>
      <c r="D483" s="98" t="s">
        <v>364</v>
      </c>
      <c r="E483" s="104" t="s">
        <v>338</v>
      </c>
      <c r="F483" s="99" t="n">
        <v>3975</v>
      </c>
    </row>
    <row r="484" customFormat="false" ht="12" hidden="false" customHeight="false" outlineLevel="2" collapsed="false">
      <c r="B484" s="104"/>
      <c r="C484" s="101" t="s">
        <v>371</v>
      </c>
      <c r="E484" s="104"/>
      <c r="F484" s="99" t="n">
        <f aca="false">SUBTOTAL(9,F483)</f>
        <v>3975</v>
      </c>
    </row>
    <row r="485" customFormat="false" ht="12" hidden="false" customHeight="false" outlineLevel="1" collapsed="false">
      <c r="B485" s="101" t="s">
        <v>554</v>
      </c>
      <c r="C485" s="104"/>
      <c r="E485" s="104"/>
      <c r="F485" s="99" t="n">
        <f aca="false">SUBTOTAL(9,F483)</f>
        <v>3975</v>
      </c>
    </row>
    <row r="486" customFormat="false" ht="12" hidden="false" customHeight="false" outlineLevel="3" collapsed="false">
      <c r="A486" s="97" t="s">
        <v>79</v>
      </c>
      <c r="B486" s="104" t="s">
        <v>78</v>
      </c>
      <c r="C486" s="104" t="s">
        <v>363</v>
      </c>
      <c r="D486" s="98" t="s">
        <v>364</v>
      </c>
      <c r="E486" s="104" t="s">
        <v>338</v>
      </c>
      <c r="F486" s="99" t="n">
        <v>6820</v>
      </c>
    </row>
    <row r="487" customFormat="false" ht="12" hidden="false" customHeight="false" outlineLevel="2" collapsed="false">
      <c r="B487" s="104"/>
      <c r="C487" s="101" t="s">
        <v>365</v>
      </c>
      <c r="E487" s="104"/>
      <c r="F487" s="99" t="n">
        <f aca="false">SUBTOTAL(9,F486)</f>
        <v>6820</v>
      </c>
    </row>
    <row r="488" customFormat="false" ht="12" hidden="false" customHeight="false" outlineLevel="1" collapsed="false">
      <c r="B488" s="101" t="s">
        <v>555</v>
      </c>
      <c r="C488" s="104"/>
      <c r="E488" s="104"/>
      <c r="F488" s="99" t="n">
        <f aca="false">SUBTOTAL(9,F486)</f>
        <v>6820</v>
      </c>
    </row>
    <row r="489" customFormat="false" ht="12" hidden="false" customHeight="false" outlineLevel="3" collapsed="false">
      <c r="A489" s="97" t="s">
        <v>79</v>
      </c>
      <c r="B489" s="104" t="s">
        <v>80</v>
      </c>
      <c r="C489" s="104" t="s">
        <v>370</v>
      </c>
      <c r="D489" s="98" t="s">
        <v>364</v>
      </c>
      <c r="E489" s="104" t="s">
        <v>338</v>
      </c>
      <c r="F489" s="99" t="n">
        <v>13948</v>
      </c>
    </row>
    <row r="490" customFormat="false" ht="12" hidden="false" customHeight="false" outlineLevel="2" collapsed="false">
      <c r="B490" s="104"/>
      <c r="C490" s="101" t="s">
        <v>371</v>
      </c>
      <c r="E490" s="104"/>
      <c r="F490" s="99" t="n">
        <f aca="false">SUBTOTAL(9,F489)</f>
        <v>13948</v>
      </c>
    </row>
    <row r="491" customFormat="false" ht="12" hidden="false" customHeight="false" outlineLevel="1" collapsed="false">
      <c r="B491" s="101" t="s">
        <v>556</v>
      </c>
      <c r="C491" s="104"/>
      <c r="E491" s="104"/>
      <c r="F491" s="99" t="n">
        <f aca="false">SUBTOTAL(9,F489)</f>
        <v>13948</v>
      </c>
    </row>
    <row r="492" customFormat="false" ht="12" hidden="false" customHeight="false" outlineLevel="3" collapsed="false">
      <c r="A492" s="97" t="s">
        <v>79</v>
      </c>
      <c r="B492" s="104" t="s">
        <v>81</v>
      </c>
      <c r="C492" s="104" t="s">
        <v>367</v>
      </c>
      <c r="D492" s="98" t="s">
        <v>364</v>
      </c>
      <c r="E492" s="104" t="s">
        <v>338</v>
      </c>
      <c r="F492" s="99" t="n">
        <v>40403</v>
      </c>
    </row>
    <row r="493" customFormat="false" ht="12" hidden="false" customHeight="false" outlineLevel="2" collapsed="false">
      <c r="B493" s="104"/>
      <c r="C493" s="101" t="s">
        <v>368</v>
      </c>
      <c r="E493" s="104"/>
      <c r="F493" s="99" t="n">
        <f aca="false">SUBTOTAL(9,F492)</f>
        <v>40403</v>
      </c>
    </row>
    <row r="494" customFormat="false" ht="12" hidden="false" customHeight="false" outlineLevel="1" collapsed="false">
      <c r="B494" s="101" t="s">
        <v>557</v>
      </c>
      <c r="C494" s="104"/>
      <c r="E494" s="104"/>
      <c r="F494" s="99" t="n">
        <f aca="false">SUBTOTAL(9,F492)</f>
        <v>40403</v>
      </c>
    </row>
    <row r="495" customFormat="false" ht="12" hidden="false" customHeight="false" outlineLevel="3" collapsed="false">
      <c r="A495" s="97" t="s">
        <v>79</v>
      </c>
      <c r="B495" s="104" t="s">
        <v>82</v>
      </c>
      <c r="C495" s="104" t="s">
        <v>363</v>
      </c>
      <c r="D495" s="98" t="s">
        <v>364</v>
      </c>
      <c r="E495" s="104" t="s">
        <v>334</v>
      </c>
      <c r="F495" s="99" t="n">
        <v>54524</v>
      </c>
    </row>
    <row r="496" customFormat="false" ht="12" hidden="false" customHeight="false" outlineLevel="3" collapsed="false">
      <c r="A496" s="97" t="s">
        <v>79</v>
      </c>
      <c r="B496" s="104" t="s">
        <v>82</v>
      </c>
      <c r="C496" s="104" t="s">
        <v>363</v>
      </c>
      <c r="D496" s="98" t="s">
        <v>364</v>
      </c>
      <c r="E496" s="104" t="s">
        <v>338</v>
      </c>
      <c r="F496" s="99" t="n">
        <v>44811</v>
      </c>
    </row>
    <row r="497" customFormat="false" ht="12" hidden="false" customHeight="false" outlineLevel="3" collapsed="false">
      <c r="A497" s="97" t="s">
        <v>79</v>
      </c>
      <c r="B497" s="104" t="s">
        <v>82</v>
      </c>
      <c r="C497" s="104" t="s">
        <v>363</v>
      </c>
      <c r="D497" s="98" t="s">
        <v>364</v>
      </c>
      <c r="E497" s="104" t="s">
        <v>337</v>
      </c>
      <c r="F497" s="99" t="n">
        <v>665</v>
      </c>
    </row>
    <row r="498" customFormat="false" ht="12" hidden="false" customHeight="false" outlineLevel="2" collapsed="false">
      <c r="B498" s="104"/>
      <c r="C498" s="101" t="s">
        <v>365</v>
      </c>
      <c r="E498" s="104"/>
      <c r="F498" s="99" t="n">
        <f aca="false">SUBTOTAL(9,F495:F497)</f>
        <v>100000</v>
      </c>
    </row>
    <row r="499" customFormat="false" ht="12" hidden="false" customHeight="false" outlineLevel="1" collapsed="false">
      <c r="B499" s="101" t="s">
        <v>558</v>
      </c>
      <c r="C499" s="104"/>
      <c r="E499" s="104"/>
      <c r="F499" s="99" t="n">
        <f aca="false">SUBTOTAL(9,F495:F497)</f>
        <v>100000</v>
      </c>
    </row>
    <row r="500" customFormat="false" ht="12" hidden="false" customHeight="false" outlineLevel="3" collapsed="false">
      <c r="A500" s="97" t="s">
        <v>79</v>
      </c>
      <c r="B500" s="104" t="s">
        <v>83</v>
      </c>
      <c r="C500" s="104" t="s">
        <v>363</v>
      </c>
      <c r="D500" s="98" t="s">
        <v>364</v>
      </c>
      <c r="E500" s="104" t="s">
        <v>334</v>
      </c>
      <c r="F500" s="99" t="n">
        <v>16077</v>
      </c>
    </row>
    <row r="501" customFormat="false" ht="12" hidden="false" customHeight="false" outlineLevel="3" collapsed="false">
      <c r="A501" s="97" t="s">
        <v>79</v>
      </c>
      <c r="B501" s="104" t="s">
        <v>83</v>
      </c>
      <c r="C501" s="104" t="s">
        <v>363</v>
      </c>
      <c r="D501" s="98" t="s">
        <v>364</v>
      </c>
      <c r="E501" s="104" t="s">
        <v>338</v>
      </c>
      <c r="F501" s="99" t="n">
        <v>13214</v>
      </c>
    </row>
    <row r="502" customFormat="false" ht="12" hidden="false" customHeight="false" outlineLevel="3" collapsed="false">
      <c r="A502" s="97" t="s">
        <v>79</v>
      </c>
      <c r="B502" s="104" t="s">
        <v>83</v>
      </c>
      <c r="C502" s="104" t="s">
        <v>363</v>
      </c>
      <c r="D502" s="98" t="s">
        <v>364</v>
      </c>
      <c r="E502" s="104" t="s">
        <v>337</v>
      </c>
      <c r="F502" s="99" t="n">
        <v>196</v>
      </c>
    </row>
    <row r="503" customFormat="false" ht="12" hidden="false" customHeight="false" outlineLevel="2" collapsed="false">
      <c r="B503" s="104"/>
      <c r="C503" s="101" t="s">
        <v>365</v>
      </c>
      <c r="E503" s="104"/>
      <c r="F503" s="99" t="n">
        <f aca="false">SUBTOTAL(9,F500:F502)</f>
        <v>29487</v>
      </c>
    </row>
    <row r="504" customFormat="false" ht="12" hidden="false" customHeight="false" outlineLevel="1" collapsed="false">
      <c r="B504" s="101" t="s">
        <v>559</v>
      </c>
      <c r="C504" s="104"/>
      <c r="E504" s="104"/>
      <c r="F504" s="99" t="n">
        <f aca="false">SUBTOTAL(9,F500:F502)</f>
        <v>29487</v>
      </c>
    </row>
    <row r="505" customFormat="false" ht="12" hidden="false" customHeight="false" outlineLevel="3" collapsed="false">
      <c r="A505" s="97" t="s">
        <v>79</v>
      </c>
      <c r="B505" s="104" t="s">
        <v>84</v>
      </c>
      <c r="C505" s="104" t="s">
        <v>370</v>
      </c>
      <c r="D505" s="98" t="s">
        <v>364</v>
      </c>
      <c r="E505" s="104" t="s">
        <v>334</v>
      </c>
      <c r="F505" s="99" t="n">
        <v>7442</v>
      </c>
    </row>
    <row r="506" customFormat="false" ht="12" hidden="false" customHeight="false" outlineLevel="3" collapsed="false">
      <c r="A506" s="97" t="s">
        <v>79</v>
      </c>
      <c r="B506" s="104" t="s">
        <v>84</v>
      </c>
      <c r="C506" s="104" t="s">
        <v>370</v>
      </c>
      <c r="D506" s="98" t="s">
        <v>364</v>
      </c>
      <c r="E506" s="104" t="s">
        <v>338</v>
      </c>
      <c r="F506" s="99" t="n">
        <v>6118</v>
      </c>
    </row>
    <row r="507" customFormat="false" ht="12" hidden="false" customHeight="false" outlineLevel="3" collapsed="false">
      <c r="A507" s="97" t="s">
        <v>79</v>
      </c>
      <c r="B507" s="104" t="s">
        <v>84</v>
      </c>
      <c r="C507" s="104" t="s">
        <v>370</v>
      </c>
      <c r="D507" s="98" t="s">
        <v>364</v>
      </c>
      <c r="E507" s="104" t="s">
        <v>337</v>
      </c>
      <c r="F507" s="99" t="n">
        <v>91</v>
      </c>
    </row>
    <row r="508" customFormat="false" ht="12" hidden="false" customHeight="false" outlineLevel="2" collapsed="false">
      <c r="B508" s="104"/>
      <c r="C508" s="101" t="s">
        <v>371</v>
      </c>
      <c r="E508" s="104"/>
      <c r="F508" s="99" t="n">
        <f aca="false">SUBTOTAL(9,F505:F507)</f>
        <v>13651</v>
      </c>
    </row>
    <row r="509" customFormat="false" ht="12" hidden="false" customHeight="false" outlineLevel="1" collapsed="false">
      <c r="B509" s="101" t="s">
        <v>560</v>
      </c>
      <c r="C509" s="104"/>
      <c r="E509" s="104"/>
      <c r="F509" s="99" t="n">
        <f aca="false">SUBTOTAL(9,F505:F507)</f>
        <v>13651</v>
      </c>
    </row>
    <row r="510" customFormat="false" ht="12" hidden="false" customHeight="false" outlineLevel="3" collapsed="false">
      <c r="A510" s="97" t="s">
        <v>256</v>
      </c>
      <c r="B510" s="104" t="s">
        <v>255</v>
      </c>
      <c r="C510" s="104" t="s">
        <v>561</v>
      </c>
      <c r="D510" s="98" t="s">
        <v>381</v>
      </c>
      <c r="E510" s="104" t="s">
        <v>334</v>
      </c>
      <c r="F510" s="99" t="n">
        <v>2049</v>
      </c>
    </row>
    <row r="511" customFormat="false" ht="12" hidden="false" customHeight="false" outlineLevel="3" collapsed="false">
      <c r="A511" s="97" t="s">
        <v>256</v>
      </c>
      <c r="B511" s="104" t="s">
        <v>255</v>
      </c>
      <c r="C511" s="104" t="s">
        <v>561</v>
      </c>
      <c r="D511" s="98" t="s">
        <v>381</v>
      </c>
      <c r="E511" s="104" t="s">
        <v>335</v>
      </c>
      <c r="F511" s="99" t="n">
        <v>13</v>
      </c>
    </row>
    <row r="512" customFormat="false" ht="12" hidden="false" customHeight="false" outlineLevel="3" collapsed="false">
      <c r="A512" s="97" t="s">
        <v>256</v>
      </c>
      <c r="B512" s="104" t="s">
        <v>255</v>
      </c>
      <c r="C512" s="104" t="s">
        <v>561</v>
      </c>
      <c r="D512" s="98" t="s">
        <v>381</v>
      </c>
      <c r="E512" s="104" t="s">
        <v>338</v>
      </c>
      <c r="F512" s="99" t="n">
        <v>256</v>
      </c>
    </row>
    <row r="513" customFormat="false" ht="12" hidden="false" customHeight="false" outlineLevel="3" collapsed="false">
      <c r="A513" s="97" t="s">
        <v>256</v>
      </c>
      <c r="B513" s="104" t="s">
        <v>255</v>
      </c>
      <c r="C513" s="104" t="s">
        <v>561</v>
      </c>
      <c r="D513" s="98" t="s">
        <v>381</v>
      </c>
      <c r="E513" s="104" t="s">
        <v>345</v>
      </c>
      <c r="F513" s="99" t="n">
        <v>19</v>
      </c>
    </row>
    <row r="514" customFormat="false" ht="12" hidden="false" customHeight="false" outlineLevel="3" collapsed="false">
      <c r="A514" s="97" t="s">
        <v>256</v>
      </c>
      <c r="B514" s="104" t="s">
        <v>255</v>
      </c>
      <c r="C514" s="104" t="s">
        <v>561</v>
      </c>
      <c r="D514" s="98" t="s">
        <v>381</v>
      </c>
      <c r="E514" s="104" t="s">
        <v>346</v>
      </c>
      <c r="F514" s="99" t="n">
        <v>69</v>
      </c>
    </row>
    <row r="515" customFormat="false" ht="12" hidden="false" customHeight="false" outlineLevel="3" collapsed="false">
      <c r="A515" s="97" t="s">
        <v>256</v>
      </c>
      <c r="B515" s="104" t="s">
        <v>255</v>
      </c>
      <c r="C515" s="104" t="s">
        <v>561</v>
      </c>
      <c r="D515" s="98" t="s">
        <v>381</v>
      </c>
      <c r="E515" s="104" t="s">
        <v>348</v>
      </c>
      <c r="F515" s="99" t="n">
        <v>94</v>
      </c>
    </row>
    <row r="516" customFormat="false" ht="12" hidden="false" customHeight="false" outlineLevel="2" collapsed="false">
      <c r="B516" s="104"/>
      <c r="C516" s="101" t="s">
        <v>562</v>
      </c>
      <c r="E516" s="104"/>
      <c r="F516" s="99" t="n">
        <f aca="false">SUBTOTAL(9,F510:F515)</f>
        <v>2500</v>
      </c>
    </row>
    <row r="517" customFormat="false" ht="12" hidden="false" customHeight="false" outlineLevel="1" collapsed="false">
      <c r="B517" s="101" t="s">
        <v>563</v>
      </c>
      <c r="C517" s="104"/>
      <c r="E517" s="104"/>
      <c r="F517" s="99" t="n">
        <f aca="false">SUBTOTAL(9,F510:F515)</f>
        <v>2500</v>
      </c>
    </row>
    <row r="518" customFormat="false" ht="12" hidden="false" customHeight="false" outlineLevel="3" collapsed="false">
      <c r="A518" s="97" t="s">
        <v>258</v>
      </c>
      <c r="B518" s="104" t="s">
        <v>257</v>
      </c>
      <c r="C518" s="104" t="s">
        <v>564</v>
      </c>
      <c r="D518" s="98" t="s">
        <v>381</v>
      </c>
      <c r="E518" s="104" t="s">
        <v>334</v>
      </c>
      <c r="F518" s="99" t="n">
        <v>10</v>
      </c>
    </row>
    <row r="519" customFormat="false" ht="12" hidden="false" customHeight="false" outlineLevel="3" collapsed="false">
      <c r="A519" s="97" t="s">
        <v>258</v>
      </c>
      <c r="B519" s="104" t="s">
        <v>257</v>
      </c>
      <c r="C519" s="104" t="s">
        <v>564</v>
      </c>
      <c r="D519" s="98" t="s">
        <v>381</v>
      </c>
      <c r="E519" s="104" t="s">
        <v>335</v>
      </c>
      <c r="F519" s="99" t="n">
        <v>188</v>
      </c>
    </row>
    <row r="520" customFormat="false" ht="12" hidden="false" customHeight="false" outlineLevel="3" collapsed="false">
      <c r="A520" s="97" t="s">
        <v>258</v>
      </c>
      <c r="B520" s="104" t="s">
        <v>257</v>
      </c>
      <c r="C520" s="104" t="s">
        <v>564</v>
      </c>
      <c r="D520" s="98" t="s">
        <v>381</v>
      </c>
      <c r="E520" s="104" t="s">
        <v>336</v>
      </c>
      <c r="F520" s="99" t="n">
        <v>19</v>
      </c>
    </row>
    <row r="521" customFormat="false" ht="12" hidden="false" customHeight="false" outlineLevel="2" collapsed="false">
      <c r="B521" s="104"/>
      <c r="C521" s="101" t="s">
        <v>565</v>
      </c>
      <c r="E521" s="104"/>
      <c r="F521" s="99" t="n">
        <f aca="false">SUBTOTAL(9,F518:F520)</f>
        <v>217</v>
      </c>
    </row>
    <row r="522" customFormat="false" ht="12" hidden="false" customHeight="false" outlineLevel="1" collapsed="false">
      <c r="B522" s="101" t="s">
        <v>566</v>
      </c>
      <c r="C522" s="104"/>
      <c r="E522" s="104"/>
      <c r="F522" s="99" t="n">
        <f aca="false">SUBTOTAL(9,F518:F520)</f>
        <v>217</v>
      </c>
    </row>
    <row r="523" customFormat="false" ht="12" hidden="false" customHeight="false" outlineLevel="3" collapsed="false">
      <c r="A523" s="97" t="s">
        <v>86</v>
      </c>
      <c r="B523" s="104" t="s">
        <v>85</v>
      </c>
      <c r="C523" s="104" t="s">
        <v>370</v>
      </c>
      <c r="D523" s="98" t="s">
        <v>364</v>
      </c>
      <c r="E523" s="104" t="s">
        <v>338</v>
      </c>
      <c r="F523" s="99" t="n">
        <v>11926</v>
      </c>
    </row>
    <row r="524" customFormat="false" ht="12" hidden="false" customHeight="false" outlineLevel="2" collapsed="false">
      <c r="B524" s="104"/>
      <c r="C524" s="101" t="s">
        <v>371</v>
      </c>
      <c r="E524" s="104"/>
      <c r="F524" s="99" t="n">
        <f aca="false">SUBTOTAL(9,F523)</f>
        <v>11926</v>
      </c>
    </row>
    <row r="525" customFormat="false" ht="12" hidden="false" customHeight="false" outlineLevel="1" collapsed="false">
      <c r="B525" s="101" t="s">
        <v>567</v>
      </c>
      <c r="C525" s="104"/>
      <c r="E525" s="104"/>
      <c r="F525" s="99" t="n">
        <f aca="false">SUBTOTAL(9,F523)</f>
        <v>11926</v>
      </c>
    </row>
    <row r="526" customFormat="false" ht="12" hidden="false" customHeight="false" outlineLevel="3" collapsed="false">
      <c r="A526" s="97" t="s">
        <v>86</v>
      </c>
      <c r="B526" s="104" t="s">
        <v>87</v>
      </c>
      <c r="C526" s="104" t="s">
        <v>367</v>
      </c>
      <c r="D526" s="98" t="s">
        <v>364</v>
      </c>
      <c r="E526" s="104" t="s">
        <v>338</v>
      </c>
      <c r="F526" s="99" t="n">
        <v>34253</v>
      </c>
    </row>
    <row r="527" customFormat="false" ht="12" hidden="false" customHeight="false" outlineLevel="2" collapsed="false">
      <c r="B527" s="104"/>
      <c r="C527" s="101" t="s">
        <v>368</v>
      </c>
      <c r="E527" s="104"/>
      <c r="F527" s="99" t="n">
        <f aca="false">SUBTOTAL(9,F526)</f>
        <v>34253</v>
      </c>
    </row>
    <row r="528" customFormat="false" ht="12" hidden="false" customHeight="false" outlineLevel="1" collapsed="false">
      <c r="B528" s="101" t="s">
        <v>568</v>
      </c>
      <c r="C528" s="104"/>
      <c r="E528" s="104"/>
      <c r="F528" s="99" t="n">
        <f aca="false">SUBTOTAL(9,F526)</f>
        <v>34253</v>
      </c>
    </row>
    <row r="529" customFormat="false" ht="12" hidden="false" customHeight="false" outlineLevel="3" collapsed="false">
      <c r="A529" s="97" t="s">
        <v>86</v>
      </c>
      <c r="B529" s="104" t="s">
        <v>88</v>
      </c>
      <c r="C529" s="104" t="s">
        <v>370</v>
      </c>
      <c r="D529" s="98" t="s">
        <v>364</v>
      </c>
      <c r="E529" s="104" t="s">
        <v>334</v>
      </c>
      <c r="F529" s="99" t="n">
        <v>5581</v>
      </c>
    </row>
    <row r="530" customFormat="false" ht="12" hidden="false" customHeight="false" outlineLevel="3" collapsed="false">
      <c r="A530" s="97" t="s">
        <v>86</v>
      </c>
      <c r="B530" s="104" t="s">
        <v>88</v>
      </c>
      <c r="C530" s="104" t="s">
        <v>370</v>
      </c>
      <c r="D530" s="98" t="s">
        <v>364</v>
      </c>
      <c r="E530" s="104" t="s">
        <v>335</v>
      </c>
      <c r="F530" s="99" t="n">
        <v>0</v>
      </c>
    </row>
    <row r="531" customFormat="false" ht="12" hidden="false" customHeight="false" outlineLevel="3" collapsed="false">
      <c r="A531" s="97" t="s">
        <v>86</v>
      </c>
      <c r="B531" s="104" t="s">
        <v>88</v>
      </c>
      <c r="C531" s="104" t="s">
        <v>370</v>
      </c>
      <c r="D531" s="98" t="s">
        <v>364</v>
      </c>
      <c r="E531" s="104" t="s">
        <v>336</v>
      </c>
      <c r="F531" s="99" t="n">
        <v>68</v>
      </c>
    </row>
    <row r="532" customFormat="false" ht="12" hidden="false" customHeight="false" outlineLevel="3" collapsed="false">
      <c r="A532" s="97" t="s">
        <v>86</v>
      </c>
      <c r="B532" s="104" t="s">
        <v>88</v>
      </c>
      <c r="C532" s="104" t="s">
        <v>370</v>
      </c>
      <c r="D532" s="98" t="s">
        <v>364</v>
      </c>
      <c r="E532" s="104" t="s">
        <v>338</v>
      </c>
      <c r="F532" s="99" t="n">
        <v>1116</v>
      </c>
    </row>
    <row r="533" customFormat="false" ht="12" hidden="false" customHeight="false" outlineLevel="3" collapsed="false">
      <c r="A533" s="97" t="s">
        <v>86</v>
      </c>
      <c r="B533" s="104" t="s">
        <v>88</v>
      </c>
      <c r="C533" s="104" t="s">
        <v>370</v>
      </c>
      <c r="D533" s="98" t="s">
        <v>364</v>
      </c>
      <c r="E533" s="104" t="s">
        <v>348</v>
      </c>
      <c r="F533" s="99" t="n">
        <v>1911</v>
      </c>
    </row>
    <row r="534" customFormat="false" ht="12" hidden="false" customHeight="false" outlineLevel="3" collapsed="false">
      <c r="A534" s="97" t="s">
        <v>86</v>
      </c>
      <c r="B534" s="104" t="s">
        <v>88</v>
      </c>
      <c r="C534" s="104" t="s">
        <v>370</v>
      </c>
      <c r="D534" s="98" t="s">
        <v>364</v>
      </c>
      <c r="E534" s="104" t="s">
        <v>348</v>
      </c>
      <c r="F534" s="99" t="n">
        <v>772</v>
      </c>
    </row>
    <row r="535" customFormat="false" ht="12" hidden="false" customHeight="false" outlineLevel="2" collapsed="false">
      <c r="B535" s="104"/>
      <c r="C535" s="101" t="s">
        <v>371</v>
      </c>
      <c r="E535" s="104"/>
      <c r="F535" s="99" t="n">
        <f aca="false">SUBTOTAL(9,F529:F534)</f>
        <v>9448</v>
      </c>
    </row>
    <row r="536" customFormat="false" ht="12" hidden="false" customHeight="false" outlineLevel="1" collapsed="false">
      <c r="B536" s="101" t="s">
        <v>569</v>
      </c>
      <c r="C536" s="104"/>
      <c r="E536" s="104"/>
      <c r="F536" s="99" t="n">
        <f aca="false">SUBTOTAL(9,F529:F534)</f>
        <v>9448</v>
      </c>
    </row>
    <row r="537" customFormat="false" ht="12" hidden="false" customHeight="false" outlineLevel="3" collapsed="false">
      <c r="A537" s="97" t="s">
        <v>299</v>
      </c>
      <c r="B537" s="104" t="s">
        <v>298</v>
      </c>
      <c r="C537" s="104" t="s">
        <v>570</v>
      </c>
      <c r="D537" s="98" t="s">
        <v>364</v>
      </c>
      <c r="E537" s="104" t="s">
        <v>334</v>
      </c>
      <c r="F537" s="99" t="n">
        <v>26453</v>
      </c>
    </row>
    <row r="538" customFormat="false" ht="12" hidden="false" customHeight="false" outlineLevel="3" collapsed="false">
      <c r="A538" s="97" t="s">
        <v>299</v>
      </c>
      <c r="B538" s="104" t="s">
        <v>298</v>
      </c>
      <c r="C538" s="104" t="s">
        <v>570</v>
      </c>
      <c r="D538" s="98" t="s">
        <v>364</v>
      </c>
      <c r="E538" s="104" t="s">
        <v>335</v>
      </c>
      <c r="F538" s="99" t="n">
        <v>0</v>
      </c>
    </row>
    <row r="539" customFormat="false" ht="12" hidden="false" customHeight="false" outlineLevel="3" collapsed="false">
      <c r="A539" s="97" t="s">
        <v>299</v>
      </c>
      <c r="B539" s="104" t="s">
        <v>298</v>
      </c>
      <c r="C539" s="104" t="s">
        <v>570</v>
      </c>
      <c r="D539" s="98" t="s">
        <v>364</v>
      </c>
      <c r="E539" s="104" t="s">
        <v>336</v>
      </c>
      <c r="F539" s="99" t="n">
        <v>0</v>
      </c>
    </row>
    <row r="540" customFormat="false" ht="12" hidden="false" customHeight="false" outlineLevel="3" collapsed="false">
      <c r="A540" s="97" t="s">
        <v>299</v>
      </c>
      <c r="B540" s="104" t="s">
        <v>298</v>
      </c>
      <c r="C540" s="104" t="s">
        <v>570</v>
      </c>
      <c r="D540" s="98" t="s">
        <v>364</v>
      </c>
      <c r="E540" s="104" t="s">
        <v>338</v>
      </c>
      <c r="F540" s="99" t="n">
        <v>3070</v>
      </c>
    </row>
    <row r="541" customFormat="false" ht="12" hidden="false" customHeight="false" outlineLevel="3" collapsed="false">
      <c r="A541" s="97" t="s">
        <v>299</v>
      </c>
      <c r="B541" s="104" t="s">
        <v>298</v>
      </c>
      <c r="C541" s="104" t="s">
        <v>570</v>
      </c>
      <c r="D541" s="98" t="s">
        <v>364</v>
      </c>
      <c r="E541" s="104" t="s">
        <v>337</v>
      </c>
      <c r="F541" s="99" t="n">
        <v>334</v>
      </c>
    </row>
    <row r="542" customFormat="false" ht="12" hidden="false" customHeight="false" outlineLevel="3" collapsed="false">
      <c r="A542" s="97" t="s">
        <v>299</v>
      </c>
      <c r="B542" s="104" t="s">
        <v>298</v>
      </c>
      <c r="C542" s="104" t="s">
        <v>570</v>
      </c>
      <c r="D542" s="98" t="s">
        <v>364</v>
      </c>
      <c r="E542" s="104" t="s">
        <v>348</v>
      </c>
      <c r="F542" s="99" t="n">
        <v>9621</v>
      </c>
    </row>
    <row r="543" customFormat="false" ht="12" hidden="false" customHeight="false" outlineLevel="2" collapsed="false">
      <c r="B543" s="104"/>
      <c r="C543" s="101" t="s">
        <v>571</v>
      </c>
      <c r="E543" s="104"/>
      <c r="F543" s="99" t="n">
        <f aca="false">SUBTOTAL(9,F537:F542)</f>
        <v>39478</v>
      </c>
    </row>
    <row r="544" customFormat="false" ht="12" hidden="false" customHeight="false" outlineLevel="3" collapsed="false">
      <c r="A544" s="97" t="s">
        <v>299</v>
      </c>
      <c r="B544" s="104" t="s">
        <v>298</v>
      </c>
      <c r="C544" s="104" t="s">
        <v>572</v>
      </c>
      <c r="D544" s="98" t="s">
        <v>364</v>
      </c>
      <c r="E544" s="104" t="s">
        <v>334</v>
      </c>
      <c r="F544" s="99" t="n">
        <v>39598</v>
      </c>
    </row>
    <row r="545" customFormat="false" ht="12" hidden="false" customHeight="false" outlineLevel="3" collapsed="false">
      <c r="A545" s="97" t="s">
        <v>299</v>
      </c>
      <c r="B545" s="104" t="s">
        <v>298</v>
      </c>
      <c r="C545" s="104" t="s">
        <v>572</v>
      </c>
      <c r="D545" s="98" t="s">
        <v>364</v>
      </c>
      <c r="E545" s="104" t="s">
        <v>335</v>
      </c>
      <c r="F545" s="99" t="n">
        <v>0</v>
      </c>
    </row>
    <row r="546" customFormat="false" ht="12" hidden="false" customHeight="false" outlineLevel="3" collapsed="false">
      <c r="A546" s="97" t="s">
        <v>299</v>
      </c>
      <c r="B546" s="104" t="s">
        <v>298</v>
      </c>
      <c r="C546" s="104" t="s">
        <v>572</v>
      </c>
      <c r="D546" s="98" t="s">
        <v>364</v>
      </c>
      <c r="E546" s="104" t="s">
        <v>336</v>
      </c>
      <c r="F546" s="99" t="n">
        <v>0</v>
      </c>
    </row>
    <row r="547" customFormat="false" ht="12" hidden="false" customHeight="false" outlineLevel="3" collapsed="false">
      <c r="A547" s="97" t="s">
        <v>299</v>
      </c>
      <c r="B547" s="104" t="s">
        <v>298</v>
      </c>
      <c r="C547" s="104" t="s">
        <v>572</v>
      </c>
      <c r="D547" s="98" t="s">
        <v>364</v>
      </c>
      <c r="E547" s="104" t="s">
        <v>338</v>
      </c>
      <c r="F547" s="99" t="n">
        <v>4596</v>
      </c>
    </row>
    <row r="548" customFormat="false" ht="12" hidden="false" customHeight="false" outlineLevel="3" collapsed="false">
      <c r="A548" s="97" t="s">
        <v>299</v>
      </c>
      <c r="B548" s="104" t="s">
        <v>298</v>
      </c>
      <c r="C548" s="104" t="s">
        <v>572</v>
      </c>
      <c r="D548" s="98" t="s">
        <v>364</v>
      </c>
      <c r="E548" s="104" t="s">
        <v>337</v>
      </c>
      <c r="F548" s="99" t="n">
        <v>499</v>
      </c>
    </row>
    <row r="549" customFormat="false" ht="12" hidden="false" customHeight="false" outlineLevel="3" collapsed="false">
      <c r="A549" s="97" t="s">
        <v>299</v>
      </c>
      <c r="B549" s="104" t="s">
        <v>298</v>
      </c>
      <c r="C549" s="104" t="s">
        <v>572</v>
      </c>
      <c r="D549" s="98" t="s">
        <v>364</v>
      </c>
      <c r="E549" s="104" t="s">
        <v>348</v>
      </c>
      <c r="F549" s="99" t="n">
        <v>14402</v>
      </c>
    </row>
    <row r="550" customFormat="false" ht="12" hidden="false" customHeight="false" outlineLevel="2" collapsed="false">
      <c r="B550" s="104"/>
      <c r="C550" s="101" t="s">
        <v>573</v>
      </c>
      <c r="E550" s="104"/>
      <c r="F550" s="99" t="n">
        <f aca="false">SUBTOTAL(9,F544:F549)</f>
        <v>59095</v>
      </c>
    </row>
    <row r="551" customFormat="false" ht="12" hidden="false" customHeight="false" outlineLevel="1" collapsed="false">
      <c r="B551" s="101" t="s">
        <v>574</v>
      </c>
      <c r="C551" s="104"/>
      <c r="E551" s="104"/>
      <c r="F551" s="99" t="n">
        <f aca="false">SUBTOTAL(9,F537:F549)</f>
        <v>98573</v>
      </c>
    </row>
    <row r="552" customFormat="false" ht="12" hidden="false" customHeight="false" outlineLevel="3" collapsed="false">
      <c r="A552" s="97" t="s">
        <v>90</v>
      </c>
      <c r="B552" s="104" t="s">
        <v>89</v>
      </c>
      <c r="C552" s="104" t="s">
        <v>363</v>
      </c>
      <c r="D552" s="98" t="s">
        <v>364</v>
      </c>
      <c r="E552" s="104" t="s">
        <v>338</v>
      </c>
      <c r="F552" s="99" t="n">
        <v>10795</v>
      </c>
    </row>
    <row r="553" customFormat="false" ht="12" hidden="false" customHeight="false" outlineLevel="2" collapsed="false">
      <c r="B553" s="104"/>
      <c r="C553" s="101" t="s">
        <v>365</v>
      </c>
      <c r="E553" s="104"/>
      <c r="F553" s="99" t="n">
        <f aca="false">SUBTOTAL(9,F552)</f>
        <v>10795</v>
      </c>
    </row>
    <row r="554" customFormat="false" ht="12" hidden="false" customHeight="false" outlineLevel="1" collapsed="false">
      <c r="B554" s="101" t="s">
        <v>575</v>
      </c>
      <c r="C554" s="104"/>
      <c r="E554" s="104"/>
      <c r="F554" s="99" t="n">
        <f aca="false">SUBTOTAL(9,F552)</f>
        <v>10795</v>
      </c>
    </row>
    <row r="555" customFormat="false" ht="12" hidden="false" customHeight="false" outlineLevel="3" collapsed="false">
      <c r="A555" s="97" t="s">
        <v>90</v>
      </c>
      <c r="B555" s="104" t="s">
        <v>91</v>
      </c>
      <c r="C555" s="104" t="s">
        <v>370</v>
      </c>
      <c r="D555" s="98" t="s">
        <v>364</v>
      </c>
      <c r="E555" s="104" t="s">
        <v>338</v>
      </c>
      <c r="F555" s="99" t="n">
        <v>3975</v>
      </c>
    </row>
    <row r="556" customFormat="false" ht="12" hidden="false" customHeight="false" outlineLevel="2" collapsed="false">
      <c r="B556" s="104"/>
      <c r="C556" s="101" t="s">
        <v>371</v>
      </c>
      <c r="E556" s="104"/>
      <c r="F556" s="99" t="n">
        <f aca="false">SUBTOTAL(9,F555)</f>
        <v>3975</v>
      </c>
    </row>
    <row r="557" customFormat="false" ht="12" hidden="false" customHeight="false" outlineLevel="1" collapsed="false">
      <c r="B557" s="101" t="s">
        <v>576</v>
      </c>
      <c r="C557" s="104"/>
      <c r="E557" s="104"/>
      <c r="F557" s="99" t="n">
        <f aca="false">SUBTOTAL(9,F555)</f>
        <v>3975</v>
      </c>
    </row>
    <row r="558" customFormat="false" ht="12" hidden="false" customHeight="false" outlineLevel="3" collapsed="false">
      <c r="A558" s="97" t="s">
        <v>90</v>
      </c>
      <c r="B558" s="104" t="s">
        <v>92</v>
      </c>
      <c r="C558" s="104" t="s">
        <v>367</v>
      </c>
      <c r="D558" s="98" t="s">
        <v>364</v>
      </c>
      <c r="E558" s="104" t="s">
        <v>338</v>
      </c>
      <c r="F558" s="99" t="n">
        <v>11418</v>
      </c>
    </row>
    <row r="559" customFormat="false" ht="12" hidden="false" customHeight="false" outlineLevel="2" collapsed="false">
      <c r="B559" s="104"/>
      <c r="C559" s="101" t="s">
        <v>368</v>
      </c>
      <c r="E559" s="104"/>
      <c r="F559" s="99" t="n">
        <f aca="false">SUBTOTAL(9,F558)</f>
        <v>11418</v>
      </c>
    </row>
    <row r="560" customFormat="false" ht="12" hidden="false" customHeight="false" outlineLevel="1" collapsed="false">
      <c r="B560" s="101" t="s">
        <v>577</v>
      </c>
      <c r="C560" s="104"/>
      <c r="E560" s="104"/>
      <c r="F560" s="99" t="n">
        <f aca="false">SUBTOTAL(9,F558)</f>
        <v>11418</v>
      </c>
    </row>
    <row r="561" customFormat="false" ht="12" hidden="false" customHeight="false" outlineLevel="3" collapsed="false">
      <c r="A561" s="97" t="s">
        <v>90</v>
      </c>
      <c r="B561" s="104" t="s">
        <v>93</v>
      </c>
      <c r="C561" s="104" t="s">
        <v>363</v>
      </c>
      <c r="D561" s="98" t="s">
        <v>364</v>
      </c>
      <c r="E561" s="104" t="s">
        <v>334</v>
      </c>
      <c r="F561" s="99" t="n">
        <v>130371</v>
      </c>
    </row>
    <row r="562" customFormat="false" ht="12" hidden="false" customHeight="false" outlineLevel="3" collapsed="false">
      <c r="A562" s="97" t="s">
        <v>90</v>
      </c>
      <c r="B562" s="104" t="s">
        <v>93</v>
      </c>
      <c r="C562" s="104" t="s">
        <v>363</v>
      </c>
      <c r="D562" s="98" t="s">
        <v>364</v>
      </c>
      <c r="E562" s="104" t="s">
        <v>335</v>
      </c>
      <c r="F562" s="99" t="n">
        <v>0</v>
      </c>
    </row>
    <row r="563" customFormat="false" ht="12" hidden="false" customHeight="false" outlineLevel="3" collapsed="false">
      <c r="A563" s="97" t="s">
        <v>90</v>
      </c>
      <c r="B563" s="104" t="s">
        <v>93</v>
      </c>
      <c r="C563" s="104" t="s">
        <v>363</v>
      </c>
      <c r="D563" s="98" t="s">
        <v>364</v>
      </c>
      <c r="E563" s="104" t="s">
        <v>336</v>
      </c>
      <c r="F563" s="99" t="n">
        <v>1591</v>
      </c>
    </row>
    <row r="564" customFormat="false" ht="12" hidden="false" customHeight="false" outlineLevel="3" collapsed="false">
      <c r="A564" s="97" t="s">
        <v>90</v>
      </c>
      <c r="B564" s="104" t="s">
        <v>93</v>
      </c>
      <c r="C564" s="104" t="s">
        <v>363</v>
      </c>
      <c r="D564" s="98" t="s">
        <v>364</v>
      </c>
      <c r="E564" s="104" t="s">
        <v>338</v>
      </c>
      <c r="F564" s="99" t="n">
        <v>14621</v>
      </c>
    </row>
    <row r="565" customFormat="false" ht="12" hidden="false" customHeight="false" outlineLevel="3" collapsed="false">
      <c r="A565" s="97" t="s">
        <v>90</v>
      </c>
      <c r="B565" s="104" t="s">
        <v>93</v>
      </c>
      <c r="C565" s="104" t="s">
        <v>363</v>
      </c>
      <c r="D565" s="98" t="s">
        <v>364</v>
      </c>
      <c r="E565" s="104" t="s">
        <v>337</v>
      </c>
      <c r="F565" s="99" t="n">
        <v>0</v>
      </c>
    </row>
    <row r="566" customFormat="false" ht="12" hidden="false" customHeight="false" outlineLevel="3" collapsed="false">
      <c r="A566" s="97" t="s">
        <v>90</v>
      </c>
      <c r="B566" s="104" t="s">
        <v>93</v>
      </c>
      <c r="C566" s="104" t="s">
        <v>363</v>
      </c>
      <c r="D566" s="98" t="s">
        <v>364</v>
      </c>
      <c r="E566" s="104" t="s">
        <v>348</v>
      </c>
      <c r="F566" s="99" t="n">
        <v>45813</v>
      </c>
    </row>
    <row r="567" customFormat="false" ht="12" hidden="false" customHeight="false" outlineLevel="2" collapsed="false">
      <c r="B567" s="104"/>
      <c r="C567" s="101" t="s">
        <v>365</v>
      </c>
      <c r="E567" s="104"/>
      <c r="F567" s="99" t="n">
        <f aca="false">SUBTOTAL(9,F561:F566)</f>
        <v>192396</v>
      </c>
    </row>
    <row r="568" customFormat="false" ht="12" hidden="false" customHeight="false" outlineLevel="1" collapsed="false">
      <c r="B568" s="101" t="s">
        <v>578</v>
      </c>
      <c r="C568" s="104"/>
      <c r="E568" s="104"/>
      <c r="F568" s="99" t="n">
        <f aca="false">SUBTOTAL(9,F561:F566)</f>
        <v>192396</v>
      </c>
    </row>
    <row r="569" customFormat="false" ht="12" hidden="false" customHeight="false" outlineLevel="3" collapsed="false">
      <c r="A569" s="97" t="s">
        <v>90</v>
      </c>
      <c r="B569" s="104" t="s">
        <v>94</v>
      </c>
      <c r="C569" s="104" t="s">
        <v>363</v>
      </c>
      <c r="D569" s="98" t="s">
        <v>364</v>
      </c>
      <c r="E569" s="104" t="s">
        <v>334</v>
      </c>
      <c r="F569" s="99" t="n">
        <v>667</v>
      </c>
    </row>
    <row r="570" customFormat="false" ht="12" hidden="false" customHeight="false" outlineLevel="3" collapsed="false">
      <c r="A570" s="97" t="s">
        <v>90</v>
      </c>
      <c r="B570" s="104" t="s">
        <v>94</v>
      </c>
      <c r="C570" s="104" t="s">
        <v>363</v>
      </c>
      <c r="D570" s="98" t="s">
        <v>364</v>
      </c>
      <c r="E570" s="104" t="s">
        <v>335</v>
      </c>
      <c r="F570" s="99" t="n">
        <v>0</v>
      </c>
    </row>
    <row r="571" customFormat="false" ht="12" hidden="false" customHeight="false" outlineLevel="3" collapsed="false">
      <c r="A571" s="97" t="s">
        <v>90</v>
      </c>
      <c r="B571" s="104" t="s">
        <v>94</v>
      </c>
      <c r="C571" s="104" t="s">
        <v>363</v>
      </c>
      <c r="D571" s="98" t="s">
        <v>364</v>
      </c>
      <c r="E571" s="104" t="s">
        <v>336</v>
      </c>
      <c r="F571" s="99" t="n">
        <v>8</v>
      </c>
    </row>
    <row r="572" customFormat="false" ht="12" hidden="false" customHeight="false" outlineLevel="3" collapsed="false">
      <c r="A572" s="97" t="s">
        <v>90</v>
      </c>
      <c r="B572" s="104" t="s">
        <v>94</v>
      </c>
      <c r="C572" s="104" t="s">
        <v>363</v>
      </c>
      <c r="D572" s="98" t="s">
        <v>364</v>
      </c>
      <c r="E572" s="104" t="s">
        <v>338</v>
      </c>
      <c r="F572" s="99" t="n">
        <v>73</v>
      </c>
    </row>
    <row r="573" customFormat="false" ht="12" hidden="false" customHeight="false" outlineLevel="3" collapsed="false">
      <c r="A573" s="97" t="s">
        <v>90</v>
      </c>
      <c r="B573" s="104" t="s">
        <v>94</v>
      </c>
      <c r="C573" s="104" t="s">
        <v>363</v>
      </c>
      <c r="D573" s="98" t="s">
        <v>364</v>
      </c>
      <c r="E573" s="104" t="s">
        <v>337</v>
      </c>
      <c r="F573" s="99" t="n">
        <v>0</v>
      </c>
    </row>
    <row r="574" customFormat="false" ht="12" hidden="false" customHeight="false" outlineLevel="3" collapsed="false">
      <c r="A574" s="97" t="s">
        <v>90</v>
      </c>
      <c r="B574" s="104" t="s">
        <v>94</v>
      </c>
      <c r="C574" s="104" t="s">
        <v>363</v>
      </c>
      <c r="D574" s="98" t="s">
        <v>364</v>
      </c>
      <c r="E574" s="104" t="s">
        <v>348</v>
      </c>
      <c r="F574" s="99" t="n">
        <v>236</v>
      </c>
    </row>
    <row r="575" customFormat="false" ht="12" hidden="false" customHeight="false" outlineLevel="2" collapsed="false">
      <c r="B575" s="104"/>
      <c r="C575" s="101" t="s">
        <v>365</v>
      </c>
      <c r="E575" s="104"/>
      <c r="F575" s="99" t="n">
        <f aca="false">SUBTOTAL(9,F569:F574)</f>
        <v>984</v>
      </c>
    </row>
    <row r="576" customFormat="false" ht="12" hidden="false" customHeight="false" outlineLevel="1" collapsed="false">
      <c r="B576" s="101" t="s">
        <v>579</v>
      </c>
      <c r="C576" s="104"/>
      <c r="E576" s="104"/>
      <c r="F576" s="99" t="n">
        <f aca="false">SUBTOTAL(9,F569:F574)</f>
        <v>984</v>
      </c>
    </row>
    <row r="577" customFormat="false" ht="12" hidden="false" customHeight="false" outlineLevel="3" collapsed="false">
      <c r="A577" s="97" t="s">
        <v>90</v>
      </c>
      <c r="B577" s="104" t="s">
        <v>95</v>
      </c>
      <c r="C577" s="104" t="s">
        <v>370</v>
      </c>
      <c r="D577" s="98" t="s">
        <v>364</v>
      </c>
      <c r="E577" s="104" t="s">
        <v>334</v>
      </c>
      <c r="F577" s="99" t="n">
        <v>1860</v>
      </c>
    </row>
    <row r="578" customFormat="false" ht="12" hidden="false" customHeight="false" outlineLevel="3" collapsed="false">
      <c r="A578" s="97" t="s">
        <v>90</v>
      </c>
      <c r="B578" s="104" t="s">
        <v>95</v>
      </c>
      <c r="C578" s="104" t="s">
        <v>370</v>
      </c>
      <c r="D578" s="98" t="s">
        <v>364</v>
      </c>
      <c r="E578" s="104" t="s">
        <v>335</v>
      </c>
      <c r="F578" s="99" t="n">
        <v>0</v>
      </c>
    </row>
    <row r="579" customFormat="false" ht="12" hidden="false" customHeight="false" outlineLevel="3" collapsed="false">
      <c r="A579" s="97" t="s">
        <v>90</v>
      </c>
      <c r="B579" s="104" t="s">
        <v>95</v>
      </c>
      <c r="C579" s="104" t="s">
        <v>370</v>
      </c>
      <c r="D579" s="98" t="s">
        <v>364</v>
      </c>
      <c r="E579" s="104" t="s">
        <v>336</v>
      </c>
      <c r="F579" s="99" t="n">
        <v>22</v>
      </c>
    </row>
    <row r="580" customFormat="false" ht="12" hidden="false" customHeight="false" outlineLevel="3" collapsed="false">
      <c r="A580" s="97" t="s">
        <v>90</v>
      </c>
      <c r="B580" s="104" t="s">
        <v>95</v>
      </c>
      <c r="C580" s="104" t="s">
        <v>370</v>
      </c>
      <c r="D580" s="98" t="s">
        <v>364</v>
      </c>
      <c r="E580" s="104" t="s">
        <v>338</v>
      </c>
      <c r="F580" s="99" t="n">
        <v>208</v>
      </c>
    </row>
    <row r="581" customFormat="false" ht="12" hidden="false" customHeight="false" outlineLevel="3" collapsed="false">
      <c r="A581" s="97" t="s">
        <v>90</v>
      </c>
      <c r="B581" s="104" t="s">
        <v>95</v>
      </c>
      <c r="C581" s="104" t="s">
        <v>370</v>
      </c>
      <c r="D581" s="98" t="s">
        <v>364</v>
      </c>
      <c r="E581" s="104" t="s">
        <v>337</v>
      </c>
      <c r="F581" s="99" t="n">
        <v>0</v>
      </c>
    </row>
    <row r="582" customFormat="false" ht="12" hidden="false" customHeight="false" outlineLevel="3" collapsed="false">
      <c r="A582" s="97" t="s">
        <v>90</v>
      </c>
      <c r="B582" s="104" t="s">
        <v>95</v>
      </c>
      <c r="C582" s="104" t="s">
        <v>370</v>
      </c>
      <c r="D582" s="98" t="s">
        <v>364</v>
      </c>
      <c r="E582" s="104" t="s">
        <v>348</v>
      </c>
      <c r="F582" s="99" t="n">
        <v>654</v>
      </c>
    </row>
    <row r="583" customFormat="false" ht="12" hidden="false" customHeight="false" outlineLevel="2" collapsed="false">
      <c r="B583" s="104"/>
      <c r="C583" s="101" t="s">
        <v>371</v>
      </c>
      <c r="E583" s="104"/>
      <c r="F583" s="99" t="n">
        <f aca="false">SUBTOTAL(9,F577:F582)</f>
        <v>2744</v>
      </c>
    </row>
    <row r="584" customFormat="false" ht="12" hidden="false" customHeight="false" outlineLevel="1" collapsed="false">
      <c r="B584" s="101" t="s">
        <v>580</v>
      </c>
      <c r="C584" s="104"/>
      <c r="E584" s="104"/>
      <c r="F584" s="99" t="n">
        <f aca="false">SUBTOTAL(9,F577:F582)</f>
        <v>2744</v>
      </c>
    </row>
    <row r="585" customFormat="false" ht="12" hidden="false" customHeight="false" outlineLevel="3" collapsed="false">
      <c r="A585" s="97" t="s">
        <v>198</v>
      </c>
      <c r="B585" s="104" t="s">
        <v>197</v>
      </c>
      <c r="C585" s="104" t="s">
        <v>581</v>
      </c>
      <c r="D585" s="98" t="s">
        <v>364</v>
      </c>
      <c r="E585" s="104" t="s">
        <v>334</v>
      </c>
      <c r="F585" s="99" t="n">
        <v>3817</v>
      </c>
    </row>
    <row r="586" customFormat="false" ht="12" hidden="false" customHeight="false" outlineLevel="3" collapsed="false">
      <c r="A586" s="97" t="s">
        <v>198</v>
      </c>
      <c r="B586" s="104" t="s">
        <v>197</v>
      </c>
      <c r="C586" s="104" t="s">
        <v>581</v>
      </c>
      <c r="D586" s="98" t="s">
        <v>364</v>
      </c>
      <c r="E586" s="104" t="s">
        <v>335</v>
      </c>
      <c r="F586" s="99" t="n">
        <v>0</v>
      </c>
    </row>
    <row r="587" customFormat="false" ht="12" hidden="false" customHeight="false" outlineLevel="3" collapsed="false">
      <c r="A587" s="97" t="s">
        <v>198</v>
      </c>
      <c r="B587" s="104" t="s">
        <v>197</v>
      </c>
      <c r="C587" s="104" t="s">
        <v>581</v>
      </c>
      <c r="D587" s="98" t="s">
        <v>364</v>
      </c>
      <c r="E587" s="104" t="s">
        <v>336</v>
      </c>
      <c r="F587" s="99" t="n">
        <v>45</v>
      </c>
    </row>
    <row r="588" customFormat="false" ht="12" hidden="false" customHeight="false" outlineLevel="3" collapsed="false">
      <c r="A588" s="97" t="s">
        <v>198</v>
      </c>
      <c r="B588" s="104" t="s">
        <v>197</v>
      </c>
      <c r="C588" s="104" t="s">
        <v>581</v>
      </c>
      <c r="D588" s="98" t="s">
        <v>364</v>
      </c>
      <c r="E588" s="104" t="s">
        <v>338</v>
      </c>
      <c r="F588" s="99" t="n">
        <v>428</v>
      </c>
    </row>
    <row r="589" customFormat="false" ht="12" hidden="false" customHeight="false" outlineLevel="3" collapsed="false">
      <c r="A589" s="97" t="s">
        <v>198</v>
      </c>
      <c r="B589" s="104" t="s">
        <v>197</v>
      </c>
      <c r="C589" s="104" t="s">
        <v>581</v>
      </c>
      <c r="D589" s="98" t="s">
        <v>364</v>
      </c>
      <c r="E589" s="104" t="s">
        <v>337</v>
      </c>
      <c r="F589" s="99" t="n">
        <v>0</v>
      </c>
    </row>
    <row r="590" customFormat="false" ht="12" hidden="false" customHeight="false" outlineLevel="3" collapsed="false">
      <c r="A590" s="97" t="s">
        <v>198</v>
      </c>
      <c r="B590" s="104" t="s">
        <v>197</v>
      </c>
      <c r="C590" s="104" t="s">
        <v>581</v>
      </c>
      <c r="D590" s="98" t="s">
        <v>364</v>
      </c>
      <c r="E590" s="104" t="s">
        <v>348</v>
      </c>
      <c r="F590" s="99" t="n">
        <v>1341</v>
      </c>
    </row>
    <row r="591" customFormat="false" ht="12" hidden="false" customHeight="false" outlineLevel="2" collapsed="false">
      <c r="B591" s="104"/>
      <c r="C591" s="101" t="s">
        <v>582</v>
      </c>
      <c r="E591" s="104"/>
      <c r="F591" s="99" t="n">
        <f aca="false">SUBTOTAL(9,F585:F590)</f>
        <v>5631</v>
      </c>
    </row>
    <row r="592" customFormat="false" ht="12" hidden="false" customHeight="false" outlineLevel="1" collapsed="false">
      <c r="B592" s="101" t="s">
        <v>583</v>
      </c>
      <c r="C592" s="104"/>
      <c r="E592" s="104"/>
      <c r="F592" s="99" t="n">
        <f aca="false">SUBTOTAL(9,F585:F590)</f>
        <v>5631</v>
      </c>
    </row>
    <row r="593" customFormat="false" ht="12" hidden="false" customHeight="false" outlineLevel="3" collapsed="false">
      <c r="A593" s="97" t="s">
        <v>260</v>
      </c>
      <c r="B593" s="104" t="s">
        <v>259</v>
      </c>
      <c r="C593" s="104" t="s">
        <v>584</v>
      </c>
      <c r="D593" s="98" t="s">
        <v>381</v>
      </c>
      <c r="E593" s="104" t="s">
        <v>334</v>
      </c>
      <c r="F593" s="99" t="n">
        <v>811</v>
      </c>
    </row>
    <row r="594" customFormat="false" ht="12" hidden="false" customHeight="false" outlineLevel="3" collapsed="false">
      <c r="A594" s="97" t="s">
        <v>260</v>
      </c>
      <c r="B594" s="104" t="s">
        <v>259</v>
      </c>
      <c r="C594" s="104" t="s">
        <v>584</v>
      </c>
      <c r="D594" s="98" t="s">
        <v>381</v>
      </c>
      <c r="E594" s="104" t="s">
        <v>335</v>
      </c>
      <c r="F594" s="99" t="n">
        <v>2040</v>
      </c>
    </row>
    <row r="595" customFormat="false" ht="12" hidden="false" customHeight="false" outlineLevel="2" collapsed="false">
      <c r="B595" s="104"/>
      <c r="C595" s="101" t="s">
        <v>585</v>
      </c>
      <c r="E595" s="104"/>
      <c r="F595" s="99" t="n">
        <f aca="false">SUBTOTAL(9,F593:F594)</f>
        <v>2851</v>
      </c>
    </row>
    <row r="596" customFormat="false" ht="12" hidden="false" customHeight="false" outlineLevel="1" collapsed="false">
      <c r="B596" s="101" t="s">
        <v>586</v>
      </c>
      <c r="C596" s="104"/>
      <c r="E596" s="104"/>
      <c r="F596" s="99" t="n">
        <f aca="false">SUBTOTAL(9,F593:F594)</f>
        <v>2851</v>
      </c>
    </row>
    <row r="597" customFormat="false" ht="12" hidden="false" customHeight="false" outlineLevel="3" collapsed="false">
      <c r="A597" s="97" t="s">
        <v>200</v>
      </c>
      <c r="B597" s="104" t="s">
        <v>199</v>
      </c>
      <c r="C597" s="104" t="s">
        <v>423</v>
      </c>
      <c r="D597" s="98" t="s">
        <v>364</v>
      </c>
      <c r="E597" s="104" t="s">
        <v>334</v>
      </c>
      <c r="F597" s="99" t="n">
        <v>8853</v>
      </c>
    </row>
    <row r="598" customFormat="false" ht="12" hidden="false" customHeight="false" outlineLevel="3" collapsed="false">
      <c r="A598" s="97" t="s">
        <v>200</v>
      </c>
      <c r="B598" s="104" t="s">
        <v>199</v>
      </c>
      <c r="C598" s="104" t="s">
        <v>423</v>
      </c>
      <c r="D598" s="98" t="s">
        <v>364</v>
      </c>
      <c r="E598" s="104" t="s">
        <v>335</v>
      </c>
      <c r="F598" s="99" t="n">
        <v>0</v>
      </c>
    </row>
    <row r="599" customFormat="false" ht="12" hidden="false" customHeight="false" outlineLevel="3" collapsed="false">
      <c r="A599" s="97" t="s">
        <v>200</v>
      </c>
      <c r="B599" s="104" t="s">
        <v>199</v>
      </c>
      <c r="C599" s="104" t="s">
        <v>423</v>
      </c>
      <c r="D599" s="98" t="s">
        <v>364</v>
      </c>
      <c r="E599" s="104" t="s">
        <v>336</v>
      </c>
      <c r="F599" s="99" t="n">
        <v>111</v>
      </c>
    </row>
    <row r="600" customFormat="false" ht="12" hidden="false" customHeight="false" outlineLevel="3" collapsed="false">
      <c r="A600" s="97" t="s">
        <v>200</v>
      </c>
      <c r="B600" s="104" t="s">
        <v>199</v>
      </c>
      <c r="C600" s="104" t="s">
        <v>423</v>
      </c>
      <c r="D600" s="98" t="s">
        <v>364</v>
      </c>
      <c r="E600" s="104" t="s">
        <v>339</v>
      </c>
      <c r="F600" s="99" t="n">
        <v>1222</v>
      </c>
    </row>
    <row r="601" customFormat="false" ht="12" hidden="false" customHeight="false" outlineLevel="3" collapsed="false">
      <c r="A601" s="97" t="s">
        <v>200</v>
      </c>
      <c r="B601" s="104" t="s">
        <v>199</v>
      </c>
      <c r="C601" s="104" t="s">
        <v>423</v>
      </c>
      <c r="D601" s="98" t="s">
        <v>364</v>
      </c>
      <c r="E601" s="104" t="s">
        <v>337</v>
      </c>
      <c r="F601" s="99" t="n">
        <v>0</v>
      </c>
    </row>
    <row r="602" customFormat="false" ht="12" hidden="false" customHeight="false" outlineLevel="3" collapsed="false">
      <c r="A602" s="97" t="s">
        <v>200</v>
      </c>
      <c r="B602" s="104" t="s">
        <v>199</v>
      </c>
      <c r="C602" s="104" t="s">
        <v>423</v>
      </c>
      <c r="D602" s="98" t="s">
        <v>364</v>
      </c>
      <c r="E602" s="104" t="s">
        <v>348</v>
      </c>
      <c r="F602" s="99" t="n">
        <v>5969</v>
      </c>
    </row>
    <row r="603" customFormat="false" ht="12" hidden="false" customHeight="false" outlineLevel="2" collapsed="false">
      <c r="B603" s="104"/>
      <c r="C603" s="101" t="s">
        <v>424</v>
      </c>
      <c r="E603" s="104"/>
      <c r="F603" s="99" t="n">
        <f aca="false">SUBTOTAL(9,F597:F602)</f>
        <v>16155</v>
      </c>
    </row>
    <row r="604" customFormat="false" ht="12" hidden="false" customHeight="false" outlineLevel="1" collapsed="false">
      <c r="B604" s="101" t="s">
        <v>587</v>
      </c>
      <c r="C604" s="104"/>
      <c r="E604" s="104"/>
      <c r="F604" s="99" t="n">
        <f aca="false">SUBTOTAL(9,F597:F602)</f>
        <v>16155</v>
      </c>
    </row>
    <row r="605" customFormat="false" ht="12" hidden="false" customHeight="false" outlineLevel="3" collapsed="false">
      <c r="A605" s="97" t="s">
        <v>97</v>
      </c>
      <c r="B605" s="104" t="s">
        <v>96</v>
      </c>
      <c r="C605" s="104" t="s">
        <v>363</v>
      </c>
      <c r="D605" s="98" t="s">
        <v>364</v>
      </c>
      <c r="E605" s="104" t="s">
        <v>339</v>
      </c>
      <c r="F605" s="99" t="n">
        <v>10795</v>
      </c>
    </row>
    <row r="606" customFormat="false" ht="12" hidden="false" customHeight="false" outlineLevel="2" collapsed="false">
      <c r="B606" s="104"/>
      <c r="C606" s="101" t="s">
        <v>365</v>
      </c>
      <c r="E606" s="104"/>
      <c r="F606" s="99" t="n">
        <f aca="false">SUBTOTAL(9,F605)</f>
        <v>10795</v>
      </c>
    </row>
    <row r="607" customFormat="false" ht="12" hidden="false" customHeight="false" outlineLevel="1" collapsed="false">
      <c r="B607" s="101" t="s">
        <v>588</v>
      </c>
      <c r="C607" s="104"/>
      <c r="E607" s="104"/>
      <c r="F607" s="99" t="n">
        <f aca="false">SUBTOTAL(9,F605)</f>
        <v>10795</v>
      </c>
    </row>
    <row r="608" customFormat="false" ht="12" hidden="false" customHeight="false" outlineLevel="3" collapsed="false">
      <c r="A608" s="97" t="s">
        <v>97</v>
      </c>
      <c r="B608" s="104" t="s">
        <v>98</v>
      </c>
      <c r="C608" s="104" t="s">
        <v>367</v>
      </c>
      <c r="D608" s="98" t="s">
        <v>364</v>
      </c>
      <c r="E608" s="104" t="s">
        <v>339</v>
      </c>
      <c r="F608" s="99" t="n">
        <v>22836</v>
      </c>
    </row>
    <row r="609" customFormat="false" ht="12" hidden="false" customHeight="false" outlineLevel="2" collapsed="false">
      <c r="B609" s="104"/>
      <c r="C609" s="101" t="s">
        <v>368</v>
      </c>
      <c r="E609" s="104"/>
      <c r="F609" s="99" t="n">
        <f aca="false">SUBTOTAL(9,F608)</f>
        <v>22836</v>
      </c>
    </row>
    <row r="610" customFormat="false" ht="12" hidden="false" customHeight="false" outlineLevel="1" collapsed="false">
      <c r="B610" s="101" t="s">
        <v>589</v>
      </c>
      <c r="C610" s="104"/>
      <c r="E610" s="104"/>
      <c r="F610" s="99" t="n">
        <f aca="false">SUBTOTAL(9,F608)</f>
        <v>22836</v>
      </c>
    </row>
    <row r="611" customFormat="false" ht="12" hidden="false" customHeight="false" outlineLevel="3" collapsed="false">
      <c r="A611" s="97" t="s">
        <v>97</v>
      </c>
      <c r="B611" s="104" t="s">
        <v>99</v>
      </c>
      <c r="C611" s="104" t="s">
        <v>363</v>
      </c>
      <c r="D611" s="98" t="s">
        <v>364</v>
      </c>
      <c r="E611" s="104" t="s">
        <v>334</v>
      </c>
      <c r="F611" s="99" t="n">
        <v>109049</v>
      </c>
    </row>
    <row r="612" customFormat="false" ht="12" hidden="false" customHeight="false" outlineLevel="3" collapsed="false">
      <c r="A612" s="97" t="s">
        <v>97</v>
      </c>
      <c r="B612" s="104" t="s">
        <v>99</v>
      </c>
      <c r="C612" s="104" t="s">
        <v>363</v>
      </c>
      <c r="D612" s="98" t="s">
        <v>364</v>
      </c>
      <c r="E612" s="104" t="s">
        <v>335</v>
      </c>
      <c r="F612" s="99" t="n">
        <v>0</v>
      </c>
    </row>
    <row r="613" customFormat="false" ht="12" hidden="false" customHeight="false" outlineLevel="3" collapsed="false">
      <c r="A613" s="97" t="s">
        <v>97</v>
      </c>
      <c r="B613" s="104" t="s">
        <v>99</v>
      </c>
      <c r="C613" s="104" t="s">
        <v>363</v>
      </c>
      <c r="D613" s="98" t="s">
        <v>364</v>
      </c>
      <c r="E613" s="104" t="s">
        <v>336</v>
      </c>
      <c r="F613" s="99" t="n">
        <v>1330</v>
      </c>
    </row>
    <row r="614" customFormat="false" ht="12" hidden="false" customHeight="false" outlineLevel="3" collapsed="false">
      <c r="A614" s="97" t="s">
        <v>97</v>
      </c>
      <c r="B614" s="104" t="s">
        <v>99</v>
      </c>
      <c r="C614" s="104" t="s">
        <v>363</v>
      </c>
      <c r="D614" s="98" t="s">
        <v>364</v>
      </c>
      <c r="E614" s="104" t="s">
        <v>339</v>
      </c>
      <c r="F614" s="99" t="n">
        <v>12229</v>
      </c>
    </row>
    <row r="615" customFormat="false" ht="12" hidden="false" customHeight="false" outlineLevel="3" collapsed="false">
      <c r="A615" s="97" t="s">
        <v>97</v>
      </c>
      <c r="B615" s="104" t="s">
        <v>99</v>
      </c>
      <c r="C615" s="104" t="s">
        <v>363</v>
      </c>
      <c r="D615" s="98" t="s">
        <v>364</v>
      </c>
      <c r="E615" s="104" t="s">
        <v>337</v>
      </c>
      <c r="F615" s="99" t="n">
        <v>0</v>
      </c>
    </row>
    <row r="616" customFormat="false" ht="12" hidden="false" customHeight="false" outlineLevel="3" collapsed="false">
      <c r="A616" s="97" t="s">
        <v>97</v>
      </c>
      <c r="B616" s="104" t="s">
        <v>99</v>
      </c>
      <c r="C616" s="104" t="s">
        <v>363</v>
      </c>
      <c r="D616" s="98" t="s">
        <v>364</v>
      </c>
      <c r="E616" s="104" t="s">
        <v>348</v>
      </c>
      <c r="F616" s="99" t="n">
        <v>38320</v>
      </c>
    </row>
    <row r="617" customFormat="false" ht="12" hidden="false" customHeight="false" outlineLevel="2" collapsed="false">
      <c r="B617" s="104"/>
      <c r="C617" s="101" t="s">
        <v>365</v>
      </c>
      <c r="E617" s="104"/>
      <c r="F617" s="99" t="n">
        <f aca="false">SUBTOTAL(9,F611:F616)</f>
        <v>160928</v>
      </c>
    </row>
    <row r="618" customFormat="false" ht="12" hidden="false" customHeight="false" outlineLevel="1" collapsed="false">
      <c r="B618" s="101" t="s">
        <v>590</v>
      </c>
      <c r="C618" s="104"/>
      <c r="E618" s="104"/>
      <c r="F618" s="99" t="n">
        <f aca="false">SUBTOTAL(9,F611:F616)</f>
        <v>160928</v>
      </c>
    </row>
    <row r="619" customFormat="false" ht="12" hidden="false" customHeight="false" outlineLevel="3" collapsed="false">
      <c r="A619" s="97" t="s">
        <v>97</v>
      </c>
      <c r="B619" s="104" t="s">
        <v>100</v>
      </c>
      <c r="C619" s="104" t="s">
        <v>363</v>
      </c>
      <c r="D619" s="98" t="s">
        <v>364</v>
      </c>
      <c r="E619" s="104" t="s">
        <v>334</v>
      </c>
      <c r="F619" s="99" t="n">
        <v>8969</v>
      </c>
    </row>
    <row r="620" customFormat="false" ht="12" hidden="false" customHeight="false" outlineLevel="3" collapsed="false">
      <c r="A620" s="97" t="s">
        <v>97</v>
      </c>
      <c r="B620" s="104" t="s">
        <v>100</v>
      </c>
      <c r="C620" s="104" t="s">
        <v>363</v>
      </c>
      <c r="D620" s="98" t="s">
        <v>364</v>
      </c>
      <c r="E620" s="104" t="s">
        <v>335</v>
      </c>
      <c r="F620" s="99" t="n">
        <v>0</v>
      </c>
    </row>
    <row r="621" customFormat="false" ht="12" hidden="false" customHeight="false" outlineLevel="3" collapsed="false">
      <c r="A621" s="97" t="s">
        <v>97</v>
      </c>
      <c r="B621" s="104" t="s">
        <v>100</v>
      </c>
      <c r="C621" s="104" t="s">
        <v>363</v>
      </c>
      <c r="D621" s="98" t="s">
        <v>364</v>
      </c>
      <c r="E621" s="104" t="s">
        <v>336</v>
      </c>
      <c r="F621" s="99" t="n">
        <v>109</v>
      </c>
    </row>
    <row r="622" customFormat="false" ht="12" hidden="false" customHeight="false" outlineLevel="3" collapsed="false">
      <c r="A622" s="97" t="s">
        <v>97</v>
      </c>
      <c r="B622" s="104" t="s">
        <v>100</v>
      </c>
      <c r="C622" s="104" t="s">
        <v>363</v>
      </c>
      <c r="D622" s="98" t="s">
        <v>364</v>
      </c>
      <c r="E622" s="104" t="s">
        <v>339</v>
      </c>
      <c r="F622" s="99" t="n">
        <v>1005</v>
      </c>
    </row>
    <row r="623" customFormat="false" ht="12" hidden="false" customHeight="false" outlineLevel="3" collapsed="false">
      <c r="A623" s="97" t="s">
        <v>97</v>
      </c>
      <c r="B623" s="104" t="s">
        <v>100</v>
      </c>
      <c r="C623" s="104" t="s">
        <v>363</v>
      </c>
      <c r="D623" s="98" t="s">
        <v>364</v>
      </c>
      <c r="E623" s="104" t="s">
        <v>337</v>
      </c>
      <c r="F623" s="99" t="n">
        <v>0</v>
      </c>
    </row>
    <row r="624" customFormat="false" ht="12" hidden="false" customHeight="false" outlineLevel="3" collapsed="false">
      <c r="A624" s="97" t="s">
        <v>97</v>
      </c>
      <c r="B624" s="104" t="s">
        <v>100</v>
      </c>
      <c r="C624" s="104" t="s">
        <v>363</v>
      </c>
      <c r="D624" s="98" t="s">
        <v>364</v>
      </c>
      <c r="E624" s="104" t="s">
        <v>348</v>
      </c>
      <c r="F624" s="99" t="n">
        <v>3152</v>
      </c>
    </row>
    <row r="625" customFormat="false" ht="12" hidden="false" customHeight="false" outlineLevel="2" collapsed="false">
      <c r="B625" s="104"/>
      <c r="C625" s="101" t="s">
        <v>365</v>
      </c>
      <c r="E625" s="104"/>
      <c r="F625" s="99" t="n">
        <f aca="false">SUBTOTAL(9,F619:F624)</f>
        <v>13235</v>
      </c>
    </row>
    <row r="626" customFormat="false" ht="12" hidden="false" customHeight="false" outlineLevel="1" collapsed="false">
      <c r="B626" s="101" t="s">
        <v>591</v>
      </c>
      <c r="C626" s="104"/>
      <c r="E626" s="104"/>
      <c r="F626" s="99" t="n">
        <f aca="false">SUBTOTAL(9,F619:F624)</f>
        <v>13235</v>
      </c>
    </row>
    <row r="627" customFormat="false" ht="12" hidden="false" customHeight="false" outlineLevel="3" collapsed="false">
      <c r="A627" s="97" t="s">
        <v>102</v>
      </c>
      <c r="B627" s="104" t="s">
        <v>101</v>
      </c>
      <c r="C627" s="104" t="s">
        <v>370</v>
      </c>
      <c r="D627" s="98" t="s">
        <v>364</v>
      </c>
      <c r="E627" s="104" t="s">
        <v>339</v>
      </c>
      <c r="F627" s="99" t="n">
        <v>3975</v>
      </c>
    </row>
    <row r="628" customFormat="false" ht="12" hidden="false" customHeight="false" outlineLevel="2" collapsed="false">
      <c r="B628" s="104"/>
      <c r="C628" s="101" t="s">
        <v>371</v>
      </c>
      <c r="E628" s="104"/>
      <c r="F628" s="99" t="n">
        <f aca="false">SUBTOTAL(9,F627)</f>
        <v>3975</v>
      </c>
    </row>
    <row r="629" customFormat="false" ht="12" hidden="false" customHeight="false" outlineLevel="1" collapsed="false">
      <c r="B629" s="101" t="s">
        <v>592</v>
      </c>
      <c r="C629" s="104"/>
      <c r="E629" s="104"/>
      <c r="F629" s="99" t="n">
        <f aca="false">SUBTOTAL(9,F627)</f>
        <v>3975</v>
      </c>
    </row>
    <row r="630" customFormat="false" ht="12" hidden="false" customHeight="false" outlineLevel="3" collapsed="false">
      <c r="A630" s="97" t="s">
        <v>202</v>
      </c>
      <c r="B630" s="104" t="s">
        <v>201</v>
      </c>
      <c r="C630" s="104" t="s">
        <v>593</v>
      </c>
      <c r="D630" s="98" t="s">
        <v>381</v>
      </c>
      <c r="E630" s="104" t="s">
        <v>334</v>
      </c>
      <c r="F630" s="99" t="n">
        <v>4604</v>
      </c>
    </row>
    <row r="631" customFormat="false" ht="12" hidden="false" customHeight="false" outlineLevel="2" collapsed="false">
      <c r="B631" s="104"/>
      <c r="C631" s="101" t="s">
        <v>594</v>
      </c>
      <c r="E631" s="104"/>
      <c r="F631" s="99" t="n">
        <f aca="false">SUBTOTAL(9,F630)</f>
        <v>4604</v>
      </c>
    </row>
    <row r="632" customFormat="false" ht="12" hidden="false" customHeight="false" outlineLevel="1" collapsed="false">
      <c r="B632" s="101" t="s">
        <v>595</v>
      </c>
      <c r="C632" s="104"/>
      <c r="E632" s="104"/>
      <c r="F632" s="99" t="n">
        <f aca="false">SUBTOTAL(9,F630)</f>
        <v>4604</v>
      </c>
    </row>
    <row r="633" customFormat="false" ht="12" hidden="false" customHeight="false" outlineLevel="3" collapsed="false">
      <c r="A633" s="97" t="s">
        <v>262</v>
      </c>
      <c r="B633" s="104" t="s">
        <v>261</v>
      </c>
      <c r="C633" s="104" t="s">
        <v>596</v>
      </c>
      <c r="D633" s="98" t="s">
        <v>381</v>
      </c>
      <c r="E633" s="104" t="s">
        <v>334</v>
      </c>
      <c r="F633" s="99" t="n">
        <v>261</v>
      </c>
    </row>
    <row r="634" customFormat="false" ht="12" hidden="false" customHeight="false" outlineLevel="3" collapsed="false">
      <c r="A634" s="97" t="s">
        <v>262</v>
      </c>
      <c r="B634" s="104" t="s">
        <v>261</v>
      </c>
      <c r="C634" s="104" t="s">
        <v>596</v>
      </c>
      <c r="D634" s="98" t="s">
        <v>381</v>
      </c>
      <c r="E634" s="104" t="s">
        <v>335</v>
      </c>
      <c r="F634" s="99" t="n">
        <v>851</v>
      </c>
    </row>
    <row r="635" customFormat="false" ht="12" hidden="false" customHeight="false" outlineLevel="3" collapsed="false">
      <c r="A635" s="97" t="s">
        <v>262</v>
      </c>
      <c r="B635" s="104" t="s">
        <v>261</v>
      </c>
      <c r="C635" s="104" t="s">
        <v>596</v>
      </c>
      <c r="D635" s="98" t="s">
        <v>381</v>
      </c>
      <c r="E635" s="104" t="s">
        <v>336</v>
      </c>
      <c r="F635" s="99" t="n">
        <v>211</v>
      </c>
    </row>
    <row r="636" customFormat="false" ht="12" hidden="false" customHeight="false" outlineLevel="2" collapsed="false">
      <c r="B636" s="104"/>
      <c r="C636" s="101" t="s">
        <v>597</v>
      </c>
      <c r="E636" s="104"/>
      <c r="F636" s="99" t="n">
        <f aca="false">SUBTOTAL(9,F633:F635)</f>
        <v>1323</v>
      </c>
    </row>
    <row r="637" customFormat="false" ht="12" hidden="false" customHeight="false" outlineLevel="1" collapsed="false">
      <c r="B637" s="101" t="s">
        <v>598</v>
      </c>
      <c r="C637" s="104"/>
      <c r="E637" s="104"/>
      <c r="F637" s="99" t="n">
        <f aca="false">SUBTOTAL(9,F633:F635)</f>
        <v>1323</v>
      </c>
    </row>
    <row r="638" customFormat="false" ht="12" hidden="false" customHeight="false" outlineLevel="3" collapsed="false">
      <c r="A638" s="97" t="s">
        <v>104</v>
      </c>
      <c r="B638" s="104" t="s">
        <v>103</v>
      </c>
      <c r="C638" s="104" t="s">
        <v>370</v>
      </c>
      <c r="D638" s="98" t="s">
        <v>364</v>
      </c>
      <c r="E638" s="104" t="s">
        <v>334</v>
      </c>
      <c r="F638" s="99" t="n">
        <v>257</v>
      </c>
    </row>
    <row r="639" customFormat="false" ht="12" hidden="false" customHeight="false" outlineLevel="3" collapsed="false">
      <c r="A639" s="97" t="s">
        <v>104</v>
      </c>
      <c r="B639" s="104" t="s">
        <v>103</v>
      </c>
      <c r="C639" s="104" t="s">
        <v>370</v>
      </c>
      <c r="D639" s="98" t="s">
        <v>364</v>
      </c>
      <c r="E639" s="104" t="s">
        <v>335</v>
      </c>
      <c r="F639" s="99" t="n">
        <v>0</v>
      </c>
    </row>
    <row r="640" customFormat="false" ht="12" hidden="false" customHeight="false" outlineLevel="3" collapsed="false">
      <c r="A640" s="97" t="s">
        <v>104</v>
      </c>
      <c r="B640" s="104" t="s">
        <v>103</v>
      </c>
      <c r="C640" s="104" t="s">
        <v>370</v>
      </c>
      <c r="D640" s="98" t="s">
        <v>364</v>
      </c>
      <c r="E640" s="104" t="s">
        <v>336</v>
      </c>
      <c r="F640" s="99" t="n">
        <v>3</v>
      </c>
    </row>
    <row r="641" customFormat="false" ht="12" hidden="false" customHeight="false" outlineLevel="3" collapsed="false">
      <c r="A641" s="97" t="s">
        <v>104</v>
      </c>
      <c r="B641" s="104" t="s">
        <v>103</v>
      </c>
      <c r="C641" s="104" t="s">
        <v>370</v>
      </c>
      <c r="D641" s="98" t="s">
        <v>364</v>
      </c>
      <c r="E641" s="104" t="s">
        <v>337</v>
      </c>
      <c r="F641" s="99" t="n">
        <v>0</v>
      </c>
    </row>
    <row r="642" customFormat="false" ht="12" hidden="false" customHeight="false" outlineLevel="3" collapsed="false">
      <c r="A642" s="97" t="s">
        <v>104</v>
      </c>
      <c r="B642" s="104" t="s">
        <v>103</v>
      </c>
      <c r="C642" s="104" t="s">
        <v>370</v>
      </c>
      <c r="D642" s="98" t="s">
        <v>364</v>
      </c>
      <c r="E642" s="104" t="s">
        <v>348</v>
      </c>
      <c r="F642" s="99" t="n">
        <v>115</v>
      </c>
    </row>
    <row r="643" customFormat="false" ht="12" hidden="false" customHeight="false" outlineLevel="3" collapsed="false">
      <c r="A643" s="97" t="s">
        <v>104</v>
      </c>
      <c r="B643" s="104" t="s">
        <v>103</v>
      </c>
      <c r="C643" s="104" t="s">
        <v>370</v>
      </c>
      <c r="D643" s="98" t="s">
        <v>364</v>
      </c>
      <c r="E643" s="104" t="s">
        <v>348</v>
      </c>
      <c r="F643" s="99" t="n">
        <v>46</v>
      </c>
    </row>
    <row r="644" customFormat="false" ht="12" hidden="false" customHeight="false" outlineLevel="2" collapsed="false">
      <c r="B644" s="104"/>
      <c r="C644" s="101" t="s">
        <v>371</v>
      </c>
      <c r="E644" s="104"/>
      <c r="F644" s="99" t="n">
        <f aca="false">SUBTOTAL(9,F638:F643)</f>
        <v>421</v>
      </c>
    </row>
    <row r="645" customFormat="false" ht="12" hidden="false" customHeight="false" outlineLevel="1" collapsed="false">
      <c r="B645" s="101" t="s">
        <v>599</v>
      </c>
      <c r="C645" s="104"/>
      <c r="E645" s="104"/>
      <c r="F645" s="99" t="n">
        <f aca="false">SUBTOTAL(9,F638:F643)</f>
        <v>421</v>
      </c>
    </row>
    <row r="646" customFormat="false" ht="12" hidden="false" customHeight="false" outlineLevel="3" collapsed="false">
      <c r="A646" s="97" t="s">
        <v>264</v>
      </c>
      <c r="B646" s="104" t="s">
        <v>263</v>
      </c>
      <c r="C646" s="104" t="s">
        <v>600</v>
      </c>
      <c r="D646" s="98" t="s">
        <v>381</v>
      </c>
      <c r="E646" s="104" t="s">
        <v>334</v>
      </c>
      <c r="F646" s="99" t="n">
        <v>215</v>
      </c>
    </row>
    <row r="647" customFormat="false" ht="12" hidden="false" customHeight="false" outlineLevel="3" collapsed="false">
      <c r="A647" s="97" t="s">
        <v>264</v>
      </c>
      <c r="B647" s="104" t="s">
        <v>263</v>
      </c>
      <c r="C647" s="104" t="s">
        <v>600</v>
      </c>
      <c r="D647" s="98" t="s">
        <v>381</v>
      </c>
      <c r="E647" s="104" t="s">
        <v>338</v>
      </c>
      <c r="F647" s="99" t="n">
        <v>8</v>
      </c>
    </row>
    <row r="648" customFormat="false" ht="12" hidden="false" customHeight="false" outlineLevel="2" collapsed="false">
      <c r="B648" s="104"/>
      <c r="C648" s="101" t="s">
        <v>601</v>
      </c>
      <c r="E648" s="104"/>
      <c r="F648" s="99" t="n">
        <f aca="false">SUBTOTAL(9,F646:F647)</f>
        <v>223</v>
      </c>
    </row>
    <row r="649" customFormat="false" ht="12" hidden="false" customHeight="false" outlineLevel="1" collapsed="false">
      <c r="B649" s="101" t="s">
        <v>602</v>
      </c>
      <c r="C649" s="104"/>
      <c r="E649" s="104"/>
      <c r="F649" s="99" t="n">
        <f aca="false">SUBTOTAL(9,F646:F647)</f>
        <v>223</v>
      </c>
    </row>
    <row r="650" customFormat="false" ht="12" hidden="false" customHeight="false" outlineLevel="3" collapsed="false">
      <c r="A650" s="97" t="s">
        <v>106</v>
      </c>
      <c r="B650" s="104" t="s">
        <v>105</v>
      </c>
      <c r="C650" s="104" t="s">
        <v>367</v>
      </c>
      <c r="D650" s="98" t="s">
        <v>364</v>
      </c>
      <c r="E650" s="104" t="s">
        <v>348</v>
      </c>
      <c r="F650" s="99" t="n">
        <v>11418</v>
      </c>
    </row>
    <row r="651" customFormat="false" ht="12" hidden="false" customHeight="false" outlineLevel="2" collapsed="false">
      <c r="B651" s="104"/>
      <c r="C651" s="101" t="s">
        <v>368</v>
      </c>
      <c r="E651" s="104"/>
      <c r="F651" s="99" t="n">
        <f aca="false">SUBTOTAL(9,F650)</f>
        <v>11418</v>
      </c>
    </row>
    <row r="652" customFormat="false" ht="12" hidden="false" customHeight="false" outlineLevel="1" collapsed="false">
      <c r="B652" s="101" t="s">
        <v>603</v>
      </c>
      <c r="C652" s="104"/>
      <c r="E652" s="104"/>
      <c r="F652" s="99" t="n">
        <f aca="false">SUBTOTAL(9,F650)</f>
        <v>11418</v>
      </c>
    </row>
    <row r="653" customFormat="false" ht="12" hidden="false" customHeight="false" outlineLevel="3" collapsed="false">
      <c r="A653" s="97" t="s">
        <v>108</v>
      </c>
      <c r="B653" s="104" t="s">
        <v>203</v>
      </c>
      <c r="C653" s="104" t="s">
        <v>604</v>
      </c>
      <c r="D653" s="98" t="s">
        <v>364</v>
      </c>
      <c r="E653" s="104" t="s">
        <v>348</v>
      </c>
      <c r="F653" s="99" t="n">
        <v>9750</v>
      </c>
    </row>
    <row r="654" customFormat="false" ht="12" hidden="false" customHeight="false" outlineLevel="2" collapsed="false">
      <c r="B654" s="104"/>
      <c r="C654" s="101" t="s">
        <v>605</v>
      </c>
      <c r="E654" s="104"/>
      <c r="F654" s="99" t="n">
        <f aca="false">SUBTOTAL(9,F653)</f>
        <v>9750</v>
      </c>
    </row>
    <row r="655" customFormat="false" ht="12" hidden="false" customHeight="false" outlineLevel="1" collapsed="false">
      <c r="B655" s="101" t="s">
        <v>606</v>
      </c>
      <c r="C655" s="104"/>
      <c r="E655" s="104"/>
      <c r="F655" s="99" t="n">
        <f aca="false">SUBTOTAL(9,F653)</f>
        <v>9750</v>
      </c>
    </row>
    <row r="656" customFormat="false" ht="12" hidden="false" customHeight="false" outlineLevel="3" collapsed="false">
      <c r="A656" s="97" t="s">
        <v>108</v>
      </c>
      <c r="B656" s="104" t="s">
        <v>204</v>
      </c>
      <c r="C656" s="104" t="s">
        <v>604</v>
      </c>
      <c r="D656" s="98" t="s">
        <v>364</v>
      </c>
      <c r="E656" s="104" t="s">
        <v>334</v>
      </c>
      <c r="F656" s="99" t="n">
        <v>21962</v>
      </c>
    </row>
    <row r="657" customFormat="false" ht="12" hidden="false" customHeight="false" outlineLevel="3" collapsed="false">
      <c r="A657" s="97" t="s">
        <v>108</v>
      </c>
      <c r="B657" s="104" t="s">
        <v>204</v>
      </c>
      <c r="C657" s="104" t="s">
        <v>604</v>
      </c>
      <c r="D657" s="98" t="s">
        <v>364</v>
      </c>
      <c r="E657" s="104" t="s">
        <v>335</v>
      </c>
      <c r="F657" s="99" t="n">
        <v>0</v>
      </c>
    </row>
    <row r="658" customFormat="false" ht="12" hidden="false" customHeight="false" outlineLevel="3" collapsed="false">
      <c r="A658" s="97" t="s">
        <v>108</v>
      </c>
      <c r="B658" s="104" t="s">
        <v>204</v>
      </c>
      <c r="C658" s="104" t="s">
        <v>604</v>
      </c>
      <c r="D658" s="98" t="s">
        <v>364</v>
      </c>
      <c r="E658" s="104" t="s">
        <v>336</v>
      </c>
      <c r="F658" s="99" t="n">
        <v>277</v>
      </c>
    </row>
    <row r="659" customFormat="false" ht="12" hidden="false" customHeight="false" outlineLevel="3" collapsed="false">
      <c r="A659" s="97" t="s">
        <v>108</v>
      </c>
      <c r="B659" s="104" t="s">
        <v>204</v>
      </c>
      <c r="C659" s="104" t="s">
        <v>604</v>
      </c>
      <c r="D659" s="98" t="s">
        <v>364</v>
      </c>
      <c r="E659" s="104" t="s">
        <v>338</v>
      </c>
      <c r="F659" s="99" t="n">
        <v>4543</v>
      </c>
    </row>
    <row r="660" customFormat="false" ht="12" hidden="false" customHeight="false" outlineLevel="3" collapsed="false">
      <c r="A660" s="97" t="s">
        <v>108</v>
      </c>
      <c r="B660" s="104" t="s">
        <v>204</v>
      </c>
      <c r="C660" s="104" t="s">
        <v>604</v>
      </c>
      <c r="D660" s="98" t="s">
        <v>364</v>
      </c>
      <c r="E660" s="104" t="s">
        <v>348</v>
      </c>
      <c r="F660" s="99" t="n">
        <v>7781</v>
      </c>
    </row>
    <row r="661" customFormat="false" ht="12" hidden="false" customHeight="false" outlineLevel="3" collapsed="false">
      <c r="A661" s="97" t="s">
        <v>108</v>
      </c>
      <c r="B661" s="104" t="s">
        <v>204</v>
      </c>
      <c r="C661" s="104" t="s">
        <v>604</v>
      </c>
      <c r="D661" s="98" t="s">
        <v>364</v>
      </c>
      <c r="E661" s="104" t="s">
        <v>348</v>
      </c>
      <c r="F661" s="99" t="n">
        <v>3147</v>
      </c>
    </row>
    <row r="662" customFormat="false" ht="12" hidden="false" customHeight="false" outlineLevel="2" collapsed="false">
      <c r="B662" s="104"/>
      <c r="C662" s="101" t="s">
        <v>605</v>
      </c>
      <c r="E662" s="104"/>
      <c r="F662" s="99" t="n">
        <f aca="false">SUBTOTAL(9,F656:F661)</f>
        <v>37710</v>
      </c>
    </row>
    <row r="663" customFormat="false" ht="12" hidden="false" customHeight="false" outlineLevel="1" collapsed="false">
      <c r="B663" s="101" t="s">
        <v>607</v>
      </c>
      <c r="C663" s="104"/>
      <c r="E663" s="104"/>
      <c r="F663" s="99" t="n">
        <f aca="false">SUBTOTAL(9,F656:F661)</f>
        <v>37710</v>
      </c>
    </row>
    <row r="664" customFormat="false" ht="12" hidden="false" customHeight="false" outlineLevel="3" collapsed="false">
      <c r="A664" s="97" t="s">
        <v>108</v>
      </c>
      <c r="B664" s="104" t="s">
        <v>205</v>
      </c>
      <c r="C664" s="104" t="s">
        <v>604</v>
      </c>
      <c r="D664" s="98" t="s">
        <v>364</v>
      </c>
      <c r="E664" s="104" t="s">
        <v>334</v>
      </c>
      <c r="F664" s="99" t="n">
        <v>10980</v>
      </c>
    </row>
    <row r="665" customFormat="false" ht="12" hidden="false" customHeight="false" outlineLevel="3" collapsed="false">
      <c r="A665" s="97" t="s">
        <v>108</v>
      </c>
      <c r="B665" s="104" t="s">
        <v>205</v>
      </c>
      <c r="C665" s="104" t="s">
        <v>604</v>
      </c>
      <c r="D665" s="98" t="s">
        <v>364</v>
      </c>
      <c r="E665" s="104" t="s">
        <v>336</v>
      </c>
      <c r="F665" s="99" t="n">
        <v>138</v>
      </c>
    </row>
    <row r="666" customFormat="false" ht="12" hidden="false" customHeight="false" outlineLevel="3" collapsed="false">
      <c r="A666" s="97" t="s">
        <v>108</v>
      </c>
      <c r="B666" s="104" t="s">
        <v>205</v>
      </c>
      <c r="C666" s="104" t="s">
        <v>604</v>
      </c>
      <c r="D666" s="98" t="s">
        <v>364</v>
      </c>
      <c r="E666" s="104" t="s">
        <v>339</v>
      </c>
      <c r="F666" s="99" t="n">
        <v>9342</v>
      </c>
    </row>
    <row r="667" customFormat="false" ht="12" hidden="false" customHeight="false" outlineLevel="2" collapsed="false">
      <c r="B667" s="104"/>
      <c r="C667" s="101" t="s">
        <v>605</v>
      </c>
      <c r="E667" s="104"/>
      <c r="F667" s="99" t="n">
        <f aca="false">SUBTOTAL(9,F664:F666)</f>
        <v>20460</v>
      </c>
    </row>
    <row r="668" customFormat="false" ht="12" hidden="false" customHeight="false" outlineLevel="1" collapsed="false">
      <c r="B668" s="101" t="s">
        <v>608</v>
      </c>
      <c r="C668" s="104"/>
      <c r="E668" s="104"/>
      <c r="F668" s="99" t="n">
        <f aca="false">SUBTOTAL(9,F664:F666)</f>
        <v>20460</v>
      </c>
    </row>
    <row r="669" customFormat="false" ht="12" hidden="false" customHeight="false" outlineLevel="3" collapsed="false">
      <c r="A669" s="97" t="s">
        <v>108</v>
      </c>
      <c r="B669" s="104" t="s">
        <v>206</v>
      </c>
      <c r="C669" s="104" t="s">
        <v>604</v>
      </c>
      <c r="D669" s="98" t="s">
        <v>364</v>
      </c>
      <c r="E669" s="104" t="s">
        <v>339</v>
      </c>
      <c r="F669" s="99" t="n">
        <v>40000</v>
      </c>
    </row>
    <row r="670" customFormat="false" ht="12" hidden="false" customHeight="false" outlineLevel="2" collapsed="false">
      <c r="B670" s="104"/>
      <c r="C670" s="101" t="s">
        <v>605</v>
      </c>
      <c r="E670" s="104"/>
      <c r="F670" s="99" t="n">
        <f aca="false">SUBTOTAL(9,F669)</f>
        <v>40000</v>
      </c>
    </row>
    <row r="671" customFormat="false" ht="12" hidden="false" customHeight="false" outlineLevel="1" collapsed="false">
      <c r="B671" s="101" t="s">
        <v>609</v>
      </c>
      <c r="C671" s="104"/>
      <c r="E671" s="104"/>
      <c r="F671" s="99" t="n">
        <f aca="false">SUBTOTAL(9,F669)</f>
        <v>40000</v>
      </c>
    </row>
    <row r="672" customFormat="false" ht="12" hidden="false" customHeight="false" outlineLevel="3" collapsed="false">
      <c r="A672" s="97" t="s">
        <v>108</v>
      </c>
      <c r="B672" s="104" t="s">
        <v>207</v>
      </c>
      <c r="C672" s="104" t="s">
        <v>604</v>
      </c>
      <c r="D672" s="98" t="s">
        <v>364</v>
      </c>
      <c r="E672" s="104" t="s">
        <v>346</v>
      </c>
      <c r="F672" s="99" t="n">
        <v>10795</v>
      </c>
    </row>
    <row r="673" customFormat="false" ht="12" hidden="false" customHeight="false" outlineLevel="2" collapsed="false">
      <c r="B673" s="104"/>
      <c r="C673" s="101" t="s">
        <v>605</v>
      </c>
      <c r="E673" s="104"/>
      <c r="F673" s="99" t="n">
        <f aca="false">SUBTOTAL(9,F672)</f>
        <v>10795</v>
      </c>
    </row>
    <row r="674" customFormat="false" ht="12" hidden="false" customHeight="false" outlineLevel="1" collapsed="false">
      <c r="B674" s="101" t="s">
        <v>610</v>
      </c>
      <c r="C674" s="104"/>
      <c r="E674" s="104"/>
      <c r="F674" s="99" t="n">
        <f aca="false">SUBTOTAL(9,F672)</f>
        <v>10795</v>
      </c>
    </row>
    <row r="675" customFormat="false" ht="12" hidden="false" customHeight="false" outlineLevel="3" collapsed="false">
      <c r="A675" s="97" t="s">
        <v>108</v>
      </c>
      <c r="B675" s="104" t="s">
        <v>208</v>
      </c>
      <c r="C675" s="104" t="s">
        <v>604</v>
      </c>
      <c r="D675" s="98" t="s">
        <v>364</v>
      </c>
      <c r="E675" s="104" t="s">
        <v>345</v>
      </c>
      <c r="F675" s="99" t="n">
        <v>3975</v>
      </c>
    </row>
    <row r="676" customFormat="false" ht="12" hidden="false" customHeight="false" outlineLevel="2" collapsed="false">
      <c r="B676" s="104"/>
      <c r="C676" s="101" t="s">
        <v>605</v>
      </c>
      <c r="E676" s="104"/>
      <c r="F676" s="99" t="n">
        <f aca="false">SUBTOTAL(9,F675)</f>
        <v>3975</v>
      </c>
    </row>
    <row r="677" customFormat="false" ht="12" hidden="false" customHeight="false" outlineLevel="1" collapsed="false">
      <c r="B677" s="101" t="s">
        <v>611</v>
      </c>
      <c r="C677" s="104"/>
      <c r="E677" s="104"/>
      <c r="F677" s="99" t="n">
        <f aca="false">SUBTOTAL(9,F675)</f>
        <v>3975</v>
      </c>
    </row>
    <row r="678" customFormat="false" ht="12" hidden="false" customHeight="false" outlineLevel="3" collapsed="false">
      <c r="A678" s="97" t="s">
        <v>108</v>
      </c>
      <c r="B678" s="104" t="s">
        <v>107</v>
      </c>
      <c r="C678" s="104" t="s">
        <v>367</v>
      </c>
      <c r="D678" s="98" t="s">
        <v>364</v>
      </c>
      <c r="E678" s="104" t="s">
        <v>344</v>
      </c>
      <c r="F678" s="99" t="n">
        <v>11418</v>
      </c>
    </row>
    <row r="679" customFormat="false" ht="12" hidden="false" customHeight="false" outlineLevel="2" collapsed="false">
      <c r="B679" s="104"/>
      <c r="C679" s="101" t="s">
        <v>368</v>
      </c>
      <c r="E679" s="104"/>
      <c r="F679" s="99" t="n">
        <f aca="false">SUBTOTAL(9,F678)</f>
        <v>11418</v>
      </c>
    </row>
    <row r="680" customFormat="false" ht="12" hidden="false" customHeight="false" outlineLevel="1" collapsed="false">
      <c r="B680" s="101" t="s">
        <v>612</v>
      </c>
      <c r="C680" s="104"/>
      <c r="E680" s="104"/>
      <c r="F680" s="99" t="n">
        <f aca="false">SUBTOTAL(9,F678)</f>
        <v>11418</v>
      </c>
    </row>
    <row r="681" customFormat="false" ht="12" hidden="false" customHeight="false" outlineLevel="3" collapsed="false">
      <c r="A681" s="97" t="s">
        <v>108</v>
      </c>
      <c r="B681" s="104" t="s">
        <v>209</v>
      </c>
      <c r="C681" s="104" t="s">
        <v>604</v>
      </c>
      <c r="D681" s="98" t="s">
        <v>364</v>
      </c>
      <c r="E681" s="104" t="s">
        <v>338</v>
      </c>
      <c r="F681" s="99" t="n">
        <v>8225</v>
      </c>
    </row>
    <row r="682" customFormat="false" ht="12" hidden="false" customHeight="false" outlineLevel="2" collapsed="false">
      <c r="B682" s="104"/>
      <c r="C682" s="101" t="s">
        <v>605</v>
      </c>
      <c r="E682" s="104"/>
      <c r="F682" s="99" t="n">
        <f aca="false">SUBTOTAL(9,F681)</f>
        <v>8225</v>
      </c>
    </row>
    <row r="683" customFormat="false" ht="12" hidden="false" customHeight="false" outlineLevel="1" collapsed="false">
      <c r="B683" s="101" t="s">
        <v>613</v>
      </c>
      <c r="C683" s="104"/>
      <c r="E683" s="104"/>
      <c r="F683" s="99" t="n">
        <f aca="false">SUBTOTAL(9,F681)</f>
        <v>8225</v>
      </c>
    </row>
    <row r="684" customFormat="false" ht="12" hidden="false" customHeight="false" outlineLevel="3" collapsed="false">
      <c r="A684" s="97" t="s">
        <v>108</v>
      </c>
      <c r="B684" s="104" t="s">
        <v>210</v>
      </c>
      <c r="C684" s="104" t="s">
        <v>604</v>
      </c>
      <c r="D684" s="98" t="s">
        <v>364</v>
      </c>
      <c r="E684" s="104" t="s">
        <v>345</v>
      </c>
      <c r="F684" s="99" t="n">
        <v>3413</v>
      </c>
    </row>
    <row r="685" customFormat="false" ht="12" hidden="false" customHeight="false" outlineLevel="2" collapsed="false">
      <c r="B685" s="104"/>
      <c r="C685" s="101" t="s">
        <v>605</v>
      </c>
      <c r="E685" s="104"/>
      <c r="F685" s="99" t="n">
        <f aca="false">SUBTOTAL(9,F684)</f>
        <v>3413</v>
      </c>
    </row>
    <row r="686" customFormat="false" ht="12" hidden="false" customHeight="false" outlineLevel="1" collapsed="false">
      <c r="B686" s="101" t="s">
        <v>614</v>
      </c>
      <c r="C686" s="104"/>
      <c r="E686" s="104"/>
      <c r="F686" s="99" t="n">
        <f aca="false">SUBTOTAL(9,F684)</f>
        <v>3413</v>
      </c>
    </row>
    <row r="687" customFormat="false" ht="12" hidden="false" customHeight="false" outlineLevel="3" collapsed="false">
      <c r="A687" s="97" t="s">
        <v>301</v>
      </c>
      <c r="B687" s="104" t="s">
        <v>300</v>
      </c>
      <c r="C687" s="104" t="s">
        <v>615</v>
      </c>
      <c r="D687" s="98" t="s">
        <v>364</v>
      </c>
      <c r="E687" s="104" t="s">
        <v>334</v>
      </c>
      <c r="F687" s="99" t="n">
        <v>16679</v>
      </c>
    </row>
    <row r="688" customFormat="false" ht="12" hidden="false" customHeight="false" outlineLevel="3" collapsed="false">
      <c r="A688" s="97" t="s">
        <v>301</v>
      </c>
      <c r="B688" s="104" t="s">
        <v>300</v>
      </c>
      <c r="C688" s="104" t="s">
        <v>615</v>
      </c>
      <c r="D688" s="98" t="s">
        <v>364</v>
      </c>
      <c r="E688" s="104" t="s">
        <v>335</v>
      </c>
      <c r="F688" s="99" t="n">
        <v>0</v>
      </c>
    </row>
    <row r="689" customFormat="false" ht="12" hidden="false" customHeight="false" outlineLevel="3" collapsed="false">
      <c r="A689" s="97" t="s">
        <v>301</v>
      </c>
      <c r="B689" s="104" t="s">
        <v>300</v>
      </c>
      <c r="C689" s="104" t="s">
        <v>615</v>
      </c>
      <c r="D689" s="98" t="s">
        <v>364</v>
      </c>
      <c r="E689" s="104" t="s">
        <v>336</v>
      </c>
      <c r="F689" s="99" t="n">
        <v>210</v>
      </c>
    </row>
    <row r="690" customFormat="false" ht="12" hidden="false" customHeight="false" outlineLevel="3" collapsed="false">
      <c r="A690" s="97" t="s">
        <v>301</v>
      </c>
      <c r="B690" s="104" t="s">
        <v>300</v>
      </c>
      <c r="C690" s="104" t="s">
        <v>615</v>
      </c>
      <c r="D690" s="98" t="s">
        <v>364</v>
      </c>
      <c r="E690" s="104" t="s">
        <v>337</v>
      </c>
      <c r="F690" s="99" t="n">
        <v>0</v>
      </c>
    </row>
    <row r="691" customFormat="false" ht="12" hidden="false" customHeight="false" outlineLevel="3" collapsed="false">
      <c r="A691" s="97" t="s">
        <v>301</v>
      </c>
      <c r="B691" s="104" t="s">
        <v>300</v>
      </c>
      <c r="C691" s="104" t="s">
        <v>615</v>
      </c>
      <c r="D691" s="98" t="s">
        <v>364</v>
      </c>
      <c r="E691" s="104" t="s">
        <v>348</v>
      </c>
      <c r="F691" s="99" t="n">
        <v>7810</v>
      </c>
    </row>
    <row r="692" customFormat="false" ht="12" hidden="false" customHeight="false" outlineLevel="3" collapsed="false">
      <c r="A692" s="97" t="s">
        <v>301</v>
      </c>
      <c r="B692" s="104" t="s">
        <v>300</v>
      </c>
      <c r="C692" s="104" t="s">
        <v>615</v>
      </c>
      <c r="D692" s="98" t="s">
        <v>364</v>
      </c>
      <c r="E692" s="104" t="s">
        <v>348</v>
      </c>
      <c r="F692" s="99" t="n">
        <v>3157</v>
      </c>
    </row>
    <row r="693" customFormat="false" ht="12" hidden="false" customHeight="false" outlineLevel="2" collapsed="false">
      <c r="B693" s="104"/>
      <c r="C693" s="101" t="s">
        <v>616</v>
      </c>
      <c r="E693" s="104"/>
      <c r="F693" s="99" t="n">
        <f aca="false">SUBTOTAL(9,F687:F692)</f>
        <v>27856</v>
      </c>
    </row>
    <row r="694" customFormat="false" ht="12" hidden="false" customHeight="false" outlineLevel="1" collapsed="false">
      <c r="B694" s="101" t="s">
        <v>617</v>
      </c>
      <c r="C694" s="104"/>
      <c r="E694" s="104"/>
      <c r="F694" s="99" t="n">
        <f aca="false">SUBTOTAL(9,F687:F692)</f>
        <v>27856</v>
      </c>
    </row>
    <row r="695" customFormat="false" ht="12" hidden="false" customHeight="false" outlineLevel="3" collapsed="false">
      <c r="A695" s="97" t="s">
        <v>110</v>
      </c>
      <c r="B695" s="104" t="s">
        <v>109</v>
      </c>
      <c r="C695" s="104" t="s">
        <v>363</v>
      </c>
      <c r="D695" s="98" t="s">
        <v>364</v>
      </c>
      <c r="E695" s="104" t="s">
        <v>334</v>
      </c>
      <c r="F695" s="99" t="n">
        <v>3221</v>
      </c>
    </row>
    <row r="696" customFormat="false" ht="12" hidden="false" customHeight="false" outlineLevel="3" collapsed="false">
      <c r="A696" s="97" t="s">
        <v>110</v>
      </c>
      <c r="B696" s="104" t="s">
        <v>109</v>
      </c>
      <c r="C696" s="104" t="s">
        <v>363</v>
      </c>
      <c r="D696" s="98" t="s">
        <v>364</v>
      </c>
      <c r="E696" s="104" t="s">
        <v>335</v>
      </c>
      <c r="F696" s="99" t="n">
        <v>0</v>
      </c>
    </row>
    <row r="697" customFormat="false" ht="12" hidden="false" customHeight="false" outlineLevel="3" collapsed="false">
      <c r="A697" s="97" t="s">
        <v>110</v>
      </c>
      <c r="B697" s="104" t="s">
        <v>109</v>
      </c>
      <c r="C697" s="104" t="s">
        <v>363</v>
      </c>
      <c r="D697" s="98" t="s">
        <v>364</v>
      </c>
      <c r="E697" s="104" t="s">
        <v>336</v>
      </c>
      <c r="F697" s="99" t="n">
        <v>39</v>
      </c>
    </row>
    <row r="698" customFormat="false" ht="12" hidden="false" customHeight="false" outlineLevel="3" collapsed="false">
      <c r="A698" s="97" t="s">
        <v>110</v>
      </c>
      <c r="B698" s="104" t="s">
        <v>109</v>
      </c>
      <c r="C698" s="104" t="s">
        <v>363</v>
      </c>
      <c r="D698" s="98" t="s">
        <v>364</v>
      </c>
      <c r="E698" s="104" t="s">
        <v>337</v>
      </c>
      <c r="F698" s="99" t="n">
        <v>0</v>
      </c>
    </row>
    <row r="699" customFormat="false" ht="12" hidden="false" customHeight="false" outlineLevel="3" collapsed="false">
      <c r="A699" s="97" t="s">
        <v>110</v>
      </c>
      <c r="B699" s="104" t="s">
        <v>109</v>
      </c>
      <c r="C699" s="104" t="s">
        <v>363</v>
      </c>
      <c r="D699" s="98" t="s">
        <v>364</v>
      </c>
      <c r="E699" s="104" t="s">
        <v>348</v>
      </c>
      <c r="F699" s="99" t="n">
        <v>1457</v>
      </c>
    </row>
    <row r="700" customFormat="false" ht="12" hidden="false" customHeight="false" outlineLevel="3" collapsed="false">
      <c r="A700" s="97" t="s">
        <v>110</v>
      </c>
      <c r="B700" s="104" t="s">
        <v>109</v>
      </c>
      <c r="C700" s="104" t="s">
        <v>363</v>
      </c>
      <c r="D700" s="98" t="s">
        <v>364</v>
      </c>
      <c r="E700" s="104" t="s">
        <v>348</v>
      </c>
      <c r="F700" s="99" t="n">
        <v>590</v>
      </c>
    </row>
    <row r="701" customFormat="false" ht="12" hidden="false" customHeight="false" outlineLevel="2" collapsed="false">
      <c r="B701" s="104"/>
      <c r="C701" s="101" t="s">
        <v>365</v>
      </c>
      <c r="E701" s="104"/>
      <c r="F701" s="99" t="n">
        <f aca="false">SUBTOTAL(9,F695:F700)</f>
        <v>5307</v>
      </c>
    </row>
    <row r="702" customFormat="false" ht="12" hidden="false" customHeight="false" outlineLevel="1" collapsed="false">
      <c r="B702" s="101" t="s">
        <v>618</v>
      </c>
      <c r="C702" s="104"/>
      <c r="E702" s="104"/>
      <c r="F702" s="99" t="n">
        <f aca="false">SUBTOTAL(9,F695:F700)</f>
        <v>5307</v>
      </c>
    </row>
    <row r="703" customFormat="false" ht="12" hidden="false" customHeight="false" outlineLevel="3" collapsed="false">
      <c r="A703" s="97" t="s">
        <v>112</v>
      </c>
      <c r="B703" s="104" t="s">
        <v>111</v>
      </c>
      <c r="C703" s="104" t="s">
        <v>367</v>
      </c>
      <c r="D703" s="98" t="s">
        <v>364</v>
      </c>
      <c r="E703" s="104" t="s">
        <v>334</v>
      </c>
      <c r="F703" s="99" t="n">
        <v>0</v>
      </c>
    </row>
    <row r="704" customFormat="false" ht="12" hidden="false" customHeight="false" outlineLevel="3" collapsed="false">
      <c r="A704" s="97" t="s">
        <v>112</v>
      </c>
      <c r="B704" s="104" t="s">
        <v>111</v>
      </c>
      <c r="C704" s="104" t="s">
        <v>367</v>
      </c>
      <c r="D704" s="98" t="s">
        <v>364</v>
      </c>
      <c r="E704" s="104" t="s">
        <v>335</v>
      </c>
      <c r="F704" s="99" t="n">
        <v>48</v>
      </c>
    </row>
    <row r="705" customFormat="false" ht="12" hidden="false" customHeight="false" outlineLevel="3" collapsed="false">
      <c r="A705" s="97" t="s">
        <v>112</v>
      </c>
      <c r="B705" s="104" t="s">
        <v>111</v>
      </c>
      <c r="C705" s="104" t="s">
        <v>367</v>
      </c>
      <c r="D705" s="98" t="s">
        <v>364</v>
      </c>
      <c r="E705" s="104" t="s">
        <v>336</v>
      </c>
      <c r="F705" s="99" t="n">
        <v>3842</v>
      </c>
    </row>
    <row r="706" customFormat="false" ht="12" hidden="false" customHeight="false" outlineLevel="3" collapsed="false">
      <c r="A706" s="97" t="s">
        <v>112</v>
      </c>
      <c r="B706" s="104" t="s">
        <v>111</v>
      </c>
      <c r="C706" s="104" t="s">
        <v>367</v>
      </c>
      <c r="D706" s="98" t="s">
        <v>364</v>
      </c>
      <c r="E706" s="104" t="s">
        <v>337</v>
      </c>
      <c r="F706" s="99" t="n">
        <v>0</v>
      </c>
    </row>
    <row r="707" customFormat="false" ht="12" hidden="false" customHeight="false" outlineLevel="3" collapsed="false">
      <c r="A707" s="97" t="s">
        <v>112</v>
      </c>
      <c r="B707" s="104" t="s">
        <v>111</v>
      </c>
      <c r="C707" s="104" t="s">
        <v>367</v>
      </c>
      <c r="D707" s="98" t="s">
        <v>364</v>
      </c>
      <c r="E707" s="104" t="s">
        <v>346</v>
      </c>
      <c r="F707" s="99" t="n">
        <v>446</v>
      </c>
    </row>
    <row r="708" customFormat="false" ht="12" hidden="false" customHeight="false" outlineLevel="3" collapsed="false">
      <c r="A708" s="97" t="s">
        <v>112</v>
      </c>
      <c r="B708" s="104" t="s">
        <v>111</v>
      </c>
      <c r="C708" s="104" t="s">
        <v>367</v>
      </c>
      <c r="D708" s="98" t="s">
        <v>364</v>
      </c>
      <c r="E708" s="104" t="s">
        <v>348</v>
      </c>
      <c r="F708" s="99" t="n">
        <v>1398</v>
      </c>
    </row>
    <row r="709" customFormat="false" ht="12" hidden="false" customHeight="false" outlineLevel="2" collapsed="false">
      <c r="B709" s="104"/>
      <c r="C709" s="101" t="s">
        <v>368</v>
      </c>
      <c r="E709" s="104"/>
      <c r="F709" s="99" t="n">
        <f aca="false">SUBTOTAL(9,F703:F708)</f>
        <v>5734</v>
      </c>
    </row>
    <row r="710" customFormat="false" ht="12" hidden="false" customHeight="false" outlineLevel="1" collapsed="false">
      <c r="B710" s="101" t="s">
        <v>619</v>
      </c>
      <c r="C710" s="104"/>
      <c r="E710" s="104"/>
      <c r="F710" s="99" t="n">
        <f aca="false">SUBTOTAL(9,F703:F708)</f>
        <v>5734</v>
      </c>
    </row>
    <row r="711" customFormat="false" ht="12" hidden="false" customHeight="false" outlineLevel="3" collapsed="false">
      <c r="A711" s="97" t="s">
        <v>620</v>
      </c>
      <c r="B711" s="104" t="s">
        <v>211</v>
      </c>
      <c r="C711" s="104" t="s">
        <v>621</v>
      </c>
      <c r="D711" s="98" t="s">
        <v>381</v>
      </c>
      <c r="E711" s="104" t="s">
        <v>334</v>
      </c>
      <c r="F711" s="99" t="n">
        <v>1482</v>
      </c>
    </row>
    <row r="712" customFormat="false" ht="12" hidden="false" customHeight="false" outlineLevel="2" collapsed="false">
      <c r="B712" s="104"/>
      <c r="C712" s="101" t="s">
        <v>622</v>
      </c>
      <c r="E712" s="104"/>
      <c r="F712" s="99" t="n">
        <f aca="false">SUBTOTAL(9,F711)</f>
        <v>1482</v>
      </c>
    </row>
    <row r="713" customFormat="false" ht="12" hidden="false" customHeight="false" outlineLevel="3" collapsed="false">
      <c r="A713" s="97" t="s">
        <v>620</v>
      </c>
      <c r="B713" s="104" t="s">
        <v>211</v>
      </c>
      <c r="C713" s="104" t="s">
        <v>456</v>
      </c>
      <c r="D713" s="98" t="s">
        <v>381</v>
      </c>
      <c r="E713" s="104" t="s">
        <v>334</v>
      </c>
      <c r="F713" s="99" t="n">
        <v>978</v>
      </c>
    </row>
    <row r="714" customFormat="false" ht="12" hidden="false" customHeight="false" outlineLevel="2" collapsed="false">
      <c r="B714" s="104"/>
      <c r="C714" s="101" t="s">
        <v>457</v>
      </c>
      <c r="E714" s="104"/>
      <c r="F714" s="99" t="n">
        <f aca="false">SUBTOTAL(9,F713)</f>
        <v>978</v>
      </c>
    </row>
    <row r="715" customFormat="false" ht="12" hidden="false" customHeight="false" outlineLevel="3" collapsed="false">
      <c r="A715" s="97" t="s">
        <v>620</v>
      </c>
      <c r="B715" s="104" t="s">
        <v>211</v>
      </c>
      <c r="C715" s="104" t="s">
        <v>458</v>
      </c>
      <c r="D715" s="98" t="s">
        <v>381</v>
      </c>
      <c r="E715" s="104" t="s">
        <v>334</v>
      </c>
      <c r="F715" s="99" t="n">
        <v>1449</v>
      </c>
    </row>
    <row r="716" customFormat="false" ht="12" hidden="false" customHeight="false" outlineLevel="2" collapsed="false">
      <c r="B716" s="104"/>
      <c r="C716" s="101" t="s">
        <v>459</v>
      </c>
      <c r="E716" s="104"/>
      <c r="F716" s="99" t="n">
        <f aca="false">SUBTOTAL(9,F715)</f>
        <v>1449</v>
      </c>
    </row>
    <row r="717" customFormat="false" ht="12" hidden="false" customHeight="false" outlineLevel="3" collapsed="false">
      <c r="A717" s="97" t="s">
        <v>620</v>
      </c>
      <c r="B717" s="104" t="s">
        <v>211</v>
      </c>
      <c r="C717" s="104" t="s">
        <v>623</v>
      </c>
      <c r="D717" s="98" t="s">
        <v>381</v>
      </c>
      <c r="E717" s="104" t="s">
        <v>334</v>
      </c>
      <c r="F717" s="99" t="n">
        <v>1206</v>
      </c>
    </row>
    <row r="718" customFormat="false" ht="12" hidden="false" customHeight="false" outlineLevel="2" collapsed="false">
      <c r="B718" s="104"/>
      <c r="C718" s="101" t="s">
        <v>624</v>
      </c>
      <c r="E718" s="104"/>
      <c r="F718" s="99" t="n">
        <f aca="false">SUBTOTAL(9,F717)</f>
        <v>1206</v>
      </c>
    </row>
    <row r="719" customFormat="false" ht="12" hidden="false" customHeight="false" outlineLevel="1" collapsed="false">
      <c r="B719" s="101" t="s">
        <v>625</v>
      </c>
      <c r="C719" s="104"/>
      <c r="E719" s="104"/>
      <c r="F719" s="99" t="n">
        <f aca="false">SUBTOTAL(9,F711:F717)</f>
        <v>5115</v>
      </c>
    </row>
    <row r="720" customFormat="false" ht="12" hidden="false" customHeight="false" outlineLevel="3" collapsed="false">
      <c r="A720" s="97" t="s">
        <v>620</v>
      </c>
      <c r="B720" s="104" t="s">
        <v>265</v>
      </c>
      <c r="C720" s="104" t="s">
        <v>621</v>
      </c>
      <c r="D720" s="98" t="s">
        <v>381</v>
      </c>
      <c r="E720" s="104" t="s">
        <v>334</v>
      </c>
      <c r="F720" s="99" t="n">
        <v>2303</v>
      </c>
    </row>
    <row r="721" customFormat="false" ht="12" hidden="false" customHeight="false" outlineLevel="2" collapsed="false">
      <c r="B721" s="104"/>
      <c r="C721" s="101" t="s">
        <v>622</v>
      </c>
      <c r="E721" s="104"/>
      <c r="F721" s="99" t="n">
        <f aca="false">SUBTOTAL(9,F720)</f>
        <v>2303</v>
      </c>
    </row>
    <row r="722" customFormat="false" ht="12" hidden="false" customHeight="false" outlineLevel="1" collapsed="false">
      <c r="B722" s="101" t="s">
        <v>626</v>
      </c>
      <c r="C722" s="104"/>
      <c r="E722" s="104"/>
      <c r="F722" s="99" t="n">
        <f aca="false">SUBTOTAL(9,F720)</f>
        <v>2303</v>
      </c>
    </row>
    <row r="723" customFormat="false" ht="12" hidden="false" customHeight="false" outlineLevel="3" collapsed="false">
      <c r="A723" s="97" t="s">
        <v>627</v>
      </c>
      <c r="B723" s="104" t="s">
        <v>302</v>
      </c>
      <c r="C723" s="104" t="s">
        <v>628</v>
      </c>
      <c r="D723" s="98" t="s">
        <v>364</v>
      </c>
      <c r="E723" s="104" t="s">
        <v>334</v>
      </c>
      <c r="F723" s="99" t="n">
        <v>0</v>
      </c>
    </row>
    <row r="724" customFormat="false" ht="12" hidden="false" customHeight="false" outlineLevel="3" collapsed="false">
      <c r="A724" s="97" t="s">
        <v>627</v>
      </c>
      <c r="B724" s="104" t="s">
        <v>302</v>
      </c>
      <c r="C724" s="104" t="s">
        <v>628</v>
      </c>
      <c r="D724" s="98" t="s">
        <v>364</v>
      </c>
      <c r="E724" s="104" t="s">
        <v>335</v>
      </c>
      <c r="F724" s="99" t="n">
        <v>4</v>
      </c>
    </row>
    <row r="725" customFormat="false" ht="12" hidden="false" customHeight="false" outlineLevel="3" collapsed="false">
      <c r="A725" s="97" t="s">
        <v>627</v>
      </c>
      <c r="B725" s="104" t="s">
        <v>302</v>
      </c>
      <c r="C725" s="104" t="s">
        <v>628</v>
      </c>
      <c r="D725" s="98" t="s">
        <v>364</v>
      </c>
      <c r="E725" s="104" t="s">
        <v>336</v>
      </c>
      <c r="F725" s="99" t="n">
        <v>1647</v>
      </c>
    </row>
    <row r="726" customFormat="false" ht="12" hidden="false" customHeight="false" outlineLevel="3" collapsed="false">
      <c r="A726" s="97" t="s">
        <v>627</v>
      </c>
      <c r="B726" s="104" t="s">
        <v>302</v>
      </c>
      <c r="C726" s="104" t="s">
        <v>628</v>
      </c>
      <c r="D726" s="98" t="s">
        <v>364</v>
      </c>
      <c r="E726" s="104" t="s">
        <v>337</v>
      </c>
      <c r="F726" s="99" t="n">
        <v>0</v>
      </c>
    </row>
    <row r="727" customFormat="false" ht="12" hidden="false" customHeight="false" outlineLevel="3" collapsed="false">
      <c r="A727" s="97" t="s">
        <v>627</v>
      </c>
      <c r="B727" s="104" t="s">
        <v>302</v>
      </c>
      <c r="C727" s="104" t="s">
        <v>628</v>
      </c>
      <c r="D727" s="98" t="s">
        <v>364</v>
      </c>
      <c r="E727" s="104" t="s">
        <v>348</v>
      </c>
      <c r="F727" s="99" t="n">
        <v>1</v>
      </c>
    </row>
    <row r="728" customFormat="false" ht="12" hidden="false" customHeight="false" outlineLevel="3" collapsed="false">
      <c r="A728" s="97" t="s">
        <v>627</v>
      </c>
      <c r="B728" s="104" t="s">
        <v>302</v>
      </c>
      <c r="C728" s="104" t="s">
        <v>628</v>
      </c>
      <c r="D728" s="98" t="s">
        <v>364</v>
      </c>
      <c r="E728" s="104" t="s">
        <v>348</v>
      </c>
      <c r="F728" s="99" t="n">
        <v>0</v>
      </c>
    </row>
    <row r="729" customFormat="false" ht="12" hidden="false" customHeight="false" outlineLevel="2" collapsed="false">
      <c r="B729" s="104"/>
      <c r="C729" s="101" t="s">
        <v>629</v>
      </c>
      <c r="E729" s="104"/>
      <c r="F729" s="99" t="n">
        <f aca="false">SUBTOTAL(9,F723:F728)</f>
        <v>1652</v>
      </c>
    </row>
    <row r="730" customFormat="false" ht="12" hidden="false" customHeight="false" outlineLevel="3" collapsed="false">
      <c r="A730" s="97" t="s">
        <v>627</v>
      </c>
      <c r="B730" s="104" t="s">
        <v>302</v>
      </c>
      <c r="C730" s="104" t="s">
        <v>630</v>
      </c>
      <c r="D730" s="98" t="s">
        <v>364</v>
      </c>
      <c r="E730" s="104" t="s">
        <v>334</v>
      </c>
      <c r="F730" s="99" t="n">
        <v>238</v>
      </c>
    </row>
    <row r="731" customFormat="false" ht="12" hidden="false" customHeight="false" outlineLevel="3" collapsed="false">
      <c r="A731" s="97" t="s">
        <v>627</v>
      </c>
      <c r="B731" s="104" t="s">
        <v>302</v>
      </c>
      <c r="C731" s="104" t="s">
        <v>630</v>
      </c>
      <c r="D731" s="98" t="s">
        <v>364</v>
      </c>
      <c r="E731" s="104" t="s">
        <v>335</v>
      </c>
      <c r="F731" s="99" t="n">
        <v>1061</v>
      </c>
    </row>
    <row r="732" customFormat="false" ht="12" hidden="false" customHeight="false" outlineLevel="3" collapsed="false">
      <c r="A732" s="97" t="s">
        <v>627</v>
      </c>
      <c r="B732" s="104" t="s">
        <v>302</v>
      </c>
      <c r="C732" s="104" t="s">
        <v>630</v>
      </c>
      <c r="D732" s="98" t="s">
        <v>364</v>
      </c>
      <c r="E732" s="104" t="s">
        <v>336</v>
      </c>
      <c r="F732" s="99" t="n">
        <v>10251</v>
      </c>
    </row>
    <row r="733" customFormat="false" ht="12" hidden="false" customHeight="false" outlineLevel="3" collapsed="false">
      <c r="A733" s="97" t="s">
        <v>627</v>
      </c>
      <c r="B733" s="104" t="s">
        <v>302</v>
      </c>
      <c r="C733" s="104" t="s">
        <v>630</v>
      </c>
      <c r="D733" s="98" t="s">
        <v>364</v>
      </c>
      <c r="E733" s="104" t="s">
        <v>337</v>
      </c>
      <c r="F733" s="99" t="n">
        <v>54</v>
      </c>
    </row>
    <row r="734" customFormat="false" ht="12" hidden="false" customHeight="false" outlineLevel="3" collapsed="false">
      <c r="A734" s="97" t="s">
        <v>627</v>
      </c>
      <c r="B734" s="104" t="s">
        <v>302</v>
      </c>
      <c r="C734" s="104" t="s">
        <v>630</v>
      </c>
      <c r="D734" s="98" t="s">
        <v>364</v>
      </c>
      <c r="E734" s="104" t="s">
        <v>348</v>
      </c>
      <c r="F734" s="99" t="n">
        <v>7</v>
      </c>
    </row>
    <row r="735" customFormat="false" ht="12" hidden="false" customHeight="false" outlineLevel="3" collapsed="false">
      <c r="A735" s="97" t="s">
        <v>627</v>
      </c>
      <c r="B735" s="104" t="s">
        <v>302</v>
      </c>
      <c r="C735" s="104" t="s">
        <v>630</v>
      </c>
      <c r="D735" s="98" t="s">
        <v>364</v>
      </c>
      <c r="E735" s="104" t="s">
        <v>348</v>
      </c>
      <c r="F735" s="99" t="n">
        <v>3</v>
      </c>
    </row>
    <row r="736" customFormat="false" ht="12" hidden="false" customHeight="false" outlineLevel="2" collapsed="false">
      <c r="B736" s="104"/>
      <c r="C736" s="101" t="s">
        <v>631</v>
      </c>
      <c r="E736" s="104"/>
      <c r="F736" s="99" t="n">
        <f aca="false">SUBTOTAL(9,F730:F735)</f>
        <v>11614</v>
      </c>
    </row>
    <row r="737" customFormat="false" ht="12" hidden="false" customHeight="false" outlineLevel="1" collapsed="false">
      <c r="B737" s="101" t="s">
        <v>632</v>
      </c>
      <c r="C737" s="104"/>
      <c r="E737" s="104"/>
      <c r="F737" s="99" t="n">
        <f aca="false">SUBTOTAL(9,F723:F735)</f>
        <v>13266</v>
      </c>
    </row>
    <row r="738" customFormat="false" ht="12" hidden="false" customHeight="false" outlineLevel="3" collapsed="false">
      <c r="A738" s="97" t="s">
        <v>267</v>
      </c>
      <c r="B738" s="104" t="s">
        <v>266</v>
      </c>
      <c r="C738" s="104" t="s">
        <v>633</v>
      </c>
      <c r="D738" s="98" t="s">
        <v>381</v>
      </c>
      <c r="E738" s="104" t="s">
        <v>334</v>
      </c>
      <c r="F738" s="99" t="n">
        <v>64</v>
      </c>
    </row>
    <row r="739" customFormat="false" ht="12" hidden="false" customHeight="false" outlineLevel="2" collapsed="false">
      <c r="B739" s="104"/>
      <c r="C739" s="101" t="s">
        <v>634</v>
      </c>
      <c r="E739" s="104"/>
      <c r="F739" s="99" t="n">
        <f aca="false">SUBTOTAL(9,F738)</f>
        <v>64</v>
      </c>
    </row>
    <row r="740" customFormat="false" ht="12" hidden="false" customHeight="false" outlineLevel="1" collapsed="false">
      <c r="B740" s="101" t="s">
        <v>635</v>
      </c>
      <c r="C740" s="104"/>
      <c r="E740" s="104"/>
      <c r="F740" s="99" t="n">
        <f aca="false">SUBTOTAL(9,F738)</f>
        <v>64</v>
      </c>
    </row>
    <row r="741" customFormat="false" ht="12" hidden="false" customHeight="false" outlineLevel="3" collapsed="false">
      <c r="A741" s="97" t="s">
        <v>114</v>
      </c>
      <c r="B741" s="104" t="s">
        <v>113</v>
      </c>
      <c r="C741" s="104" t="s">
        <v>363</v>
      </c>
      <c r="D741" s="98" t="s">
        <v>364</v>
      </c>
      <c r="E741" s="104" t="s">
        <v>348</v>
      </c>
      <c r="F741" s="99" t="n">
        <v>10795</v>
      </c>
    </row>
    <row r="742" customFormat="false" ht="12" hidden="false" customHeight="false" outlineLevel="2" collapsed="false">
      <c r="B742" s="104"/>
      <c r="C742" s="101" t="s">
        <v>365</v>
      </c>
      <c r="E742" s="104"/>
      <c r="F742" s="99" t="n">
        <f aca="false">SUBTOTAL(9,F741)</f>
        <v>10795</v>
      </c>
    </row>
    <row r="743" customFormat="false" ht="12" hidden="false" customHeight="false" outlineLevel="1" collapsed="false">
      <c r="B743" s="101" t="s">
        <v>636</v>
      </c>
      <c r="C743" s="104"/>
      <c r="E743" s="104"/>
      <c r="F743" s="99" t="n">
        <f aca="false">SUBTOTAL(9,F741)</f>
        <v>10795</v>
      </c>
    </row>
    <row r="744" customFormat="false" ht="12" hidden="false" customHeight="false" outlineLevel="3" collapsed="false">
      <c r="A744" s="97" t="s">
        <v>114</v>
      </c>
      <c r="B744" s="104" t="s">
        <v>115</v>
      </c>
      <c r="C744" s="104" t="s">
        <v>363</v>
      </c>
      <c r="D744" s="98" t="s">
        <v>364</v>
      </c>
      <c r="E744" s="104" t="s">
        <v>334</v>
      </c>
      <c r="F744" s="99" t="n">
        <v>1482</v>
      </c>
    </row>
    <row r="745" customFormat="false" ht="12" hidden="false" customHeight="false" outlineLevel="3" collapsed="false">
      <c r="A745" s="97" t="s">
        <v>114</v>
      </c>
      <c r="B745" s="104" t="s">
        <v>115</v>
      </c>
      <c r="C745" s="104" t="s">
        <v>363</v>
      </c>
      <c r="D745" s="98" t="s">
        <v>364</v>
      </c>
      <c r="E745" s="104" t="s">
        <v>335</v>
      </c>
      <c r="F745" s="99" t="n">
        <v>0</v>
      </c>
    </row>
    <row r="746" customFormat="false" ht="12" hidden="false" customHeight="false" outlineLevel="3" collapsed="false">
      <c r="A746" s="97" t="s">
        <v>114</v>
      </c>
      <c r="B746" s="104" t="s">
        <v>115</v>
      </c>
      <c r="C746" s="104" t="s">
        <v>363</v>
      </c>
      <c r="D746" s="98" t="s">
        <v>364</v>
      </c>
      <c r="E746" s="104" t="s">
        <v>336</v>
      </c>
      <c r="F746" s="99" t="n">
        <v>17</v>
      </c>
    </row>
    <row r="747" customFormat="false" ht="12" hidden="false" customHeight="false" outlineLevel="3" collapsed="false">
      <c r="A747" s="97" t="s">
        <v>114</v>
      </c>
      <c r="B747" s="104" t="s">
        <v>115</v>
      </c>
      <c r="C747" s="104" t="s">
        <v>363</v>
      </c>
      <c r="D747" s="98" t="s">
        <v>364</v>
      </c>
      <c r="E747" s="104" t="s">
        <v>337</v>
      </c>
      <c r="F747" s="99" t="n">
        <v>0</v>
      </c>
    </row>
    <row r="748" customFormat="false" ht="12" hidden="false" customHeight="false" outlineLevel="3" collapsed="false">
      <c r="A748" s="97" t="s">
        <v>114</v>
      </c>
      <c r="B748" s="104" t="s">
        <v>115</v>
      </c>
      <c r="C748" s="104" t="s">
        <v>363</v>
      </c>
      <c r="D748" s="98" t="s">
        <v>364</v>
      </c>
      <c r="E748" s="104" t="s">
        <v>348</v>
      </c>
      <c r="F748" s="99" t="n">
        <v>670</v>
      </c>
    </row>
    <row r="749" customFormat="false" ht="12" hidden="false" customHeight="false" outlineLevel="3" collapsed="false">
      <c r="A749" s="97" t="s">
        <v>114</v>
      </c>
      <c r="B749" s="104" t="s">
        <v>115</v>
      </c>
      <c r="C749" s="104" t="s">
        <v>363</v>
      </c>
      <c r="D749" s="98" t="s">
        <v>364</v>
      </c>
      <c r="E749" s="104" t="s">
        <v>348</v>
      </c>
      <c r="F749" s="99" t="n">
        <v>271</v>
      </c>
    </row>
    <row r="750" customFormat="false" ht="12" hidden="false" customHeight="false" outlineLevel="2" collapsed="false">
      <c r="B750" s="104"/>
      <c r="C750" s="101" t="s">
        <v>365</v>
      </c>
      <c r="E750" s="104"/>
      <c r="F750" s="99" t="n">
        <f aca="false">SUBTOTAL(9,F744:F749)</f>
        <v>2440</v>
      </c>
    </row>
    <row r="751" customFormat="false" ht="12" hidden="false" customHeight="false" outlineLevel="1" collapsed="false">
      <c r="B751" s="101" t="s">
        <v>637</v>
      </c>
      <c r="C751" s="104"/>
      <c r="E751" s="104"/>
      <c r="F751" s="99" t="n">
        <f aca="false">SUBTOTAL(9,F744:F749)</f>
        <v>2440</v>
      </c>
    </row>
    <row r="752" customFormat="false" ht="12" hidden="false" customHeight="false" outlineLevel="3" collapsed="false">
      <c r="A752" s="97" t="s">
        <v>114</v>
      </c>
      <c r="B752" s="104" t="s">
        <v>116</v>
      </c>
      <c r="C752" s="104" t="s">
        <v>363</v>
      </c>
      <c r="D752" s="98" t="s">
        <v>364</v>
      </c>
      <c r="E752" s="104" t="s">
        <v>334</v>
      </c>
      <c r="F752" s="99" t="n">
        <v>1518</v>
      </c>
    </row>
    <row r="753" customFormat="false" ht="12" hidden="false" customHeight="false" outlineLevel="3" collapsed="false">
      <c r="A753" s="97" t="s">
        <v>114</v>
      </c>
      <c r="B753" s="104" t="s">
        <v>116</v>
      </c>
      <c r="C753" s="104" t="s">
        <v>363</v>
      </c>
      <c r="D753" s="98" t="s">
        <v>364</v>
      </c>
      <c r="E753" s="104" t="s">
        <v>335</v>
      </c>
      <c r="F753" s="99" t="n">
        <v>0</v>
      </c>
    </row>
    <row r="754" customFormat="false" ht="12" hidden="false" customHeight="false" outlineLevel="3" collapsed="false">
      <c r="A754" s="97" t="s">
        <v>114</v>
      </c>
      <c r="B754" s="104" t="s">
        <v>116</v>
      </c>
      <c r="C754" s="104" t="s">
        <v>363</v>
      </c>
      <c r="D754" s="98" t="s">
        <v>364</v>
      </c>
      <c r="E754" s="104" t="s">
        <v>336</v>
      </c>
      <c r="F754" s="99" t="n">
        <v>18</v>
      </c>
    </row>
    <row r="755" customFormat="false" ht="12" hidden="false" customHeight="false" outlineLevel="3" collapsed="false">
      <c r="A755" s="97" t="s">
        <v>114</v>
      </c>
      <c r="B755" s="104" t="s">
        <v>116</v>
      </c>
      <c r="C755" s="104" t="s">
        <v>363</v>
      </c>
      <c r="D755" s="98" t="s">
        <v>364</v>
      </c>
      <c r="E755" s="104" t="s">
        <v>337</v>
      </c>
      <c r="F755" s="99" t="n">
        <v>0</v>
      </c>
    </row>
    <row r="756" customFormat="false" ht="12" hidden="false" customHeight="false" outlineLevel="3" collapsed="false">
      <c r="A756" s="97" t="s">
        <v>114</v>
      </c>
      <c r="B756" s="104" t="s">
        <v>116</v>
      </c>
      <c r="C756" s="104" t="s">
        <v>363</v>
      </c>
      <c r="D756" s="98" t="s">
        <v>364</v>
      </c>
      <c r="E756" s="104" t="s">
        <v>348</v>
      </c>
      <c r="F756" s="99" t="n">
        <v>687</v>
      </c>
    </row>
    <row r="757" customFormat="false" ht="12" hidden="false" customHeight="false" outlineLevel="3" collapsed="false">
      <c r="A757" s="97" t="s">
        <v>114</v>
      </c>
      <c r="B757" s="104" t="s">
        <v>116</v>
      </c>
      <c r="C757" s="104" t="s">
        <v>363</v>
      </c>
      <c r="D757" s="98" t="s">
        <v>364</v>
      </c>
      <c r="E757" s="104" t="s">
        <v>348</v>
      </c>
      <c r="F757" s="99" t="n">
        <v>278</v>
      </c>
    </row>
    <row r="758" customFormat="false" ht="12" hidden="false" customHeight="false" outlineLevel="2" collapsed="false">
      <c r="B758" s="104"/>
      <c r="C758" s="101" t="s">
        <v>365</v>
      </c>
      <c r="E758" s="104"/>
      <c r="F758" s="99" t="n">
        <f aca="false">SUBTOTAL(9,F752:F757)</f>
        <v>2501</v>
      </c>
    </row>
    <row r="759" customFormat="false" ht="12" hidden="false" customHeight="false" outlineLevel="1" collapsed="false">
      <c r="B759" s="101" t="s">
        <v>638</v>
      </c>
      <c r="C759" s="104"/>
      <c r="E759" s="104"/>
      <c r="F759" s="99" t="n">
        <f aca="false">SUBTOTAL(9,F752:F757)</f>
        <v>2501</v>
      </c>
    </row>
    <row r="760" customFormat="false" ht="12" hidden="false" customHeight="false" outlineLevel="3" collapsed="false">
      <c r="A760" s="97" t="s">
        <v>114</v>
      </c>
      <c r="B760" s="104" t="s">
        <v>117</v>
      </c>
      <c r="C760" s="104" t="s">
        <v>363</v>
      </c>
      <c r="D760" s="98" t="s">
        <v>364</v>
      </c>
      <c r="E760" s="104" t="s">
        <v>334</v>
      </c>
      <c r="F760" s="99" t="n">
        <v>1445</v>
      </c>
    </row>
    <row r="761" customFormat="false" ht="12" hidden="false" customHeight="false" outlineLevel="3" collapsed="false">
      <c r="A761" s="97" t="s">
        <v>114</v>
      </c>
      <c r="B761" s="104" t="s">
        <v>117</v>
      </c>
      <c r="C761" s="104" t="s">
        <v>363</v>
      </c>
      <c r="D761" s="98" t="s">
        <v>364</v>
      </c>
      <c r="E761" s="104" t="s">
        <v>335</v>
      </c>
      <c r="F761" s="99" t="n">
        <v>0</v>
      </c>
    </row>
    <row r="762" customFormat="false" ht="12" hidden="false" customHeight="false" outlineLevel="3" collapsed="false">
      <c r="A762" s="97" t="s">
        <v>114</v>
      </c>
      <c r="B762" s="104" t="s">
        <v>117</v>
      </c>
      <c r="C762" s="104" t="s">
        <v>363</v>
      </c>
      <c r="D762" s="98" t="s">
        <v>364</v>
      </c>
      <c r="E762" s="104" t="s">
        <v>336</v>
      </c>
      <c r="F762" s="99" t="n">
        <v>17</v>
      </c>
    </row>
    <row r="763" customFormat="false" ht="12" hidden="false" customHeight="false" outlineLevel="3" collapsed="false">
      <c r="A763" s="97" t="s">
        <v>114</v>
      </c>
      <c r="B763" s="104" t="s">
        <v>117</v>
      </c>
      <c r="C763" s="104" t="s">
        <v>363</v>
      </c>
      <c r="D763" s="98" t="s">
        <v>364</v>
      </c>
      <c r="E763" s="104" t="s">
        <v>337</v>
      </c>
      <c r="F763" s="99" t="n">
        <v>0</v>
      </c>
    </row>
    <row r="764" customFormat="false" ht="12" hidden="false" customHeight="false" outlineLevel="3" collapsed="false">
      <c r="A764" s="97" t="s">
        <v>114</v>
      </c>
      <c r="B764" s="104" t="s">
        <v>117</v>
      </c>
      <c r="C764" s="104" t="s">
        <v>363</v>
      </c>
      <c r="D764" s="98" t="s">
        <v>364</v>
      </c>
      <c r="E764" s="104" t="s">
        <v>348</v>
      </c>
      <c r="F764" s="99" t="n">
        <v>653</v>
      </c>
    </row>
    <row r="765" customFormat="false" ht="12" hidden="false" customHeight="false" outlineLevel="3" collapsed="false">
      <c r="A765" s="97" t="s">
        <v>114</v>
      </c>
      <c r="B765" s="104" t="s">
        <v>117</v>
      </c>
      <c r="C765" s="104" t="s">
        <v>363</v>
      </c>
      <c r="D765" s="98" t="s">
        <v>364</v>
      </c>
      <c r="E765" s="104" t="s">
        <v>348</v>
      </c>
      <c r="F765" s="99" t="n">
        <v>264</v>
      </c>
    </row>
    <row r="766" customFormat="false" ht="12" hidden="false" customHeight="false" outlineLevel="2" collapsed="false">
      <c r="B766" s="104"/>
      <c r="C766" s="101" t="s">
        <v>365</v>
      </c>
      <c r="E766" s="104"/>
      <c r="F766" s="99" t="n">
        <f aca="false">SUBTOTAL(9,F760:F765)</f>
        <v>2379</v>
      </c>
    </row>
    <row r="767" customFormat="false" ht="12" hidden="false" customHeight="false" outlineLevel="1" collapsed="false">
      <c r="B767" s="101" t="s">
        <v>639</v>
      </c>
      <c r="C767" s="104"/>
      <c r="E767" s="104"/>
      <c r="F767" s="99" t="n">
        <f aca="false">SUBTOTAL(9,F760:F765)</f>
        <v>2379</v>
      </c>
    </row>
    <row r="768" customFormat="false" ht="12" hidden="false" customHeight="false" outlineLevel="3" collapsed="false">
      <c r="A768" s="97" t="s">
        <v>31</v>
      </c>
      <c r="B768" s="104" t="s">
        <v>28</v>
      </c>
      <c r="C768" s="104" t="s">
        <v>640</v>
      </c>
      <c r="D768" s="98" t="s">
        <v>364</v>
      </c>
      <c r="E768" s="104" t="s">
        <v>348</v>
      </c>
      <c r="F768" s="99" t="n">
        <v>85000</v>
      </c>
    </row>
    <row r="769" customFormat="false" ht="12" hidden="false" customHeight="false" outlineLevel="2" collapsed="false">
      <c r="B769" s="104"/>
      <c r="C769" s="101" t="s">
        <v>641</v>
      </c>
      <c r="E769" s="104"/>
      <c r="F769" s="99" t="n">
        <f aca="false">SUBTOTAL(9,F768)</f>
        <v>85000</v>
      </c>
    </row>
    <row r="770" customFormat="false" ht="12" hidden="false" customHeight="false" outlineLevel="1" collapsed="false">
      <c r="B770" s="101" t="s">
        <v>642</v>
      </c>
      <c r="C770" s="104"/>
      <c r="E770" s="104"/>
      <c r="F770" s="99" t="n">
        <f aca="false">SUBTOTAL(9,F768)</f>
        <v>85000</v>
      </c>
    </row>
    <row r="771" customFormat="false" ht="12" hidden="false" customHeight="false" outlineLevel="3" collapsed="false">
      <c r="A771" s="97" t="s">
        <v>33</v>
      </c>
      <c r="B771" s="104" t="s">
        <v>213</v>
      </c>
      <c r="C771" s="104" t="s">
        <v>643</v>
      </c>
      <c r="D771" s="98" t="s">
        <v>364</v>
      </c>
      <c r="E771" s="104" t="s">
        <v>334</v>
      </c>
      <c r="F771" s="99" t="n">
        <v>131</v>
      </c>
    </row>
    <row r="772" customFormat="false" ht="12" hidden="false" customHeight="false" outlineLevel="3" collapsed="false">
      <c r="A772" s="97" t="s">
        <v>33</v>
      </c>
      <c r="B772" s="104" t="s">
        <v>213</v>
      </c>
      <c r="C772" s="104" t="s">
        <v>643</v>
      </c>
      <c r="D772" s="98" t="s">
        <v>364</v>
      </c>
      <c r="E772" s="104" t="s">
        <v>335</v>
      </c>
      <c r="F772" s="99" t="n">
        <v>0</v>
      </c>
    </row>
    <row r="773" customFormat="false" ht="12" hidden="false" customHeight="false" outlineLevel="3" collapsed="false">
      <c r="A773" s="97" t="s">
        <v>33</v>
      </c>
      <c r="B773" s="104" t="s">
        <v>213</v>
      </c>
      <c r="C773" s="104" t="s">
        <v>643</v>
      </c>
      <c r="D773" s="98" t="s">
        <v>364</v>
      </c>
      <c r="E773" s="104" t="s">
        <v>336</v>
      </c>
      <c r="F773" s="99" t="n">
        <v>1</v>
      </c>
    </row>
    <row r="774" customFormat="false" ht="12" hidden="false" customHeight="false" outlineLevel="3" collapsed="false">
      <c r="A774" s="97" t="s">
        <v>33</v>
      </c>
      <c r="B774" s="104" t="s">
        <v>213</v>
      </c>
      <c r="C774" s="104" t="s">
        <v>643</v>
      </c>
      <c r="D774" s="98" t="s">
        <v>364</v>
      </c>
      <c r="E774" s="104" t="s">
        <v>337</v>
      </c>
      <c r="F774" s="99" t="n">
        <v>0</v>
      </c>
    </row>
    <row r="775" customFormat="false" ht="12" hidden="false" customHeight="false" outlineLevel="3" collapsed="false">
      <c r="A775" s="97" t="s">
        <v>33</v>
      </c>
      <c r="B775" s="104" t="s">
        <v>213</v>
      </c>
      <c r="C775" s="104" t="s">
        <v>643</v>
      </c>
      <c r="D775" s="98" t="s">
        <v>364</v>
      </c>
      <c r="E775" s="104" t="s">
        <v>348</v>
      </c>
      <c r="F775" s="99" t="n">
        <v>77</v>
      </c>
    </row>
    <row r="776" customFormat="false" ht="12" hidden="false" customHeight="false" outlineLevel="3" collapsed="false">
      <c r="A776" s="97" t="s">
        <v>33</v>
      </c>
      <c r="B776" s="104" t="s">
        <v>213</v>
      </c>
      <c r="C776" s="104" t="s">
        <v>643</v>
      </c>
      <c r="D776" s="98" t="s">
        <v>364</v>
      </c>
      <c r="E776" s="104" t="s">
        <v>348</v>
      </c>
      <c r="F776" s="99" t="n">
        <v>0</v>
      </c>
    </row>
    <row r="777" customFormat="false" ht="12" hidden="false" customHeight="false" outlineLevel="2" collapsed="false">
      <c r="B777" s="104"/>
      <c r="C777" s="101" t="s">
        <v>644</v>
      </c>
      <c r="E777" s="104"/>
      <c r="F777" s="99" t="n">
        <f aca="false">SUBTOTAL(9,F771:F776)</f>
        <v>209</v>
      </c>
    </row>
    <row r="778" customFormat="false" ht="12" hidden="false" customHeight="false" outlineLevel="3" collapsed="false">
      <c r="A778" s="97" t="s">
        <v>33</v>
      </c>
      <c r="B778" s="104" t="s">
        <v>213</v>
      </c>
      <c r="C778" s="104" t="s">
        <v>645</v>
      </c>
      <c r="D778" s="98" t="s">
        <v>364</v>
      </c>
      <c r="E778" s="104" t="s">
        <v>334</v>
      </c>
      <c r="F778" s="99" t="n">
        <v>20</v>
      </c>
    </row>
    <row r="779" customFormat="false" ht="12" hidden="false" customHeight="false" outlineLevel="3" collapsed="false">
      <c r="A779" s="97" t="s">
        <v>33</v>
      </c>
      <c r="B779" s="104" t="s">
        <v>213</v>
      </c>
      <c r="C779" s="104" t="s">
        <v>645</v>
      </c>
      <c r="D779" s="98" t="s">
        <v>364</v>
      </c>
      <c r="E779" s="104" t="s">
        <v>335</v>
      </c>
      <c r="F779" s="99" t="n">
        <v>0</v>
      </c>
    </row>
    <row r="780" customFormat="false" ht="12" hidden="false" customHeight="false" outlineLevel="3" collapsed="false">
      <c r="A780" s="97" t="s">
        <v>33</v>
      </c>
      <c r="B780" s="104" t="s">
        <v>213</v>
      </c>
      <c r="C780" s="104" t="s">
        <v>645</v>
      </c>
      <c r="D780" s="98" t="s">
        <v>364</v>
      </c>
      <c r="E780" s="104" t="s">
        <v>336</v>
      </c>
      <c r="F780" s="99" t="n">
        <v>0</v>
      </c>
    </row>
    <row r="781" customFormat="false" ht="12" hidden="false" customHeight="false" outlineLevel="3" collapsed="false">
      <c r="A781" s="97" t="s">
        <v>33</v>
      </c>
      <c r="B781" s="104" t="s">
        <v>213</v>
      </c>
      <c r="C781" s="104" t="s">
        <v>645</v>
      </c>
      <c r="D781" s="98" t="s">
        <v>364</v>
      </c>
      <c r="E781" s="104" t="s">
        <v>337</v>
      </c>
      <c r="F781" s="99" t="n">
        <v>0</v>
      </c>
    </row>
    <row r="782" customFormat="false" ht="12" hidden="false" customHeight="false" outlineLevel="3" collapsed="false">
      <c r="A782" s="97" t="s">
        <v>33</v>
      </c>
      <c r="B782" s="104" t="s">
        <v>213</v>
      </c>
      <c r="C782" s="104" t="s">
        <v>645</v>
      </c>
      <c r="D782" s="98" t="s">
        <v>364</v>
      </c>
      <c r="E782" s="104" t="s">
        <v>348</v>
      </c>
      <c r="F782" s="99" t="n">
        <v>12</v>
      </c>
    </row>
    <row r="783" customFormat="false" ht="12" hidden="false" customHeight="false" outlineLevel="3" collapsed="false">
      <c r="A783" s="97" t="s">
        <v>33</v>
      </c>
      <c r="B783" s="104" t="s">
        <v>213</v>
      </c>
      <c r="C783" s="104" t="s">
        <v>645</v>
      </c>
      <c r="D783" s="98" t="s">
        <v>364</v>
      </c>
      <c r="E783" s="104" t="s">
        <v>348</v>
      </c>
      <c r="F783" s="99" t="n">
        <v>0</v>
      </c>
    </row>
    <row r="784" customFormat="false" ht="12" hidden="false" customHeight="false" outlineLevel="2" collapsed="false">
      <c r="B784" s="104"/>
      <c r="C784" s="101" t="s">
        <v>646</v>
      </c>
      <c r="E784" s="104"/>
      <c r="F784" s="99" t="n">
        <f aca="false">SUBTOTAL(9,F778:F783)</f>
        <v>32</v>
      </c>
    </row>
    <row r="785" customFormat="false" ht="12" hidden="false" customHeight="false" outlineLevel="3" collapsed="false">
      <c r="A785" s="97" t="s">
        <v>33</v>
      </c>
      <c r="B785" s="104" t="s">
        <v>213</v>
      </c>
      <c r="C785" s="104" t="s">
        <v>647</v>
      </c>
      <c r="D785" s="98" t="s">
        <v>364</v>
      </c>
      <c r="E785" s="104" t="s">
        <v>334</v>
      </c>
      <c r="F785" s="99" t="n">
        <v>24</v>
      </c>
    </row>
    <row r="786" customFormat="false" ht="12" hidden="false" customHeight="false" outlineLevel="3" collapsed="false">
      <c r="A786" s="97" t="s">
        <v>33</v>
      </c>
      <c r="B786" s="104" t="s">
        <v>213</v>
      </c>
      <c r="C786" s="104" t="s">
        <v>647</v>
      </c>
      <c r="D786" s="98" t="s">
        <v>364</v>
      </c>
      <c r="E786" s="104" t="s">
        <v>335</v>
      </c>
      <c r="F786" s="99" t="n">
        <v>0</v>
      </c>
    </row>
    <row r="787" customFormat="false" ht="12" hidden="false" customHeight="false" outlineLevel="3" collapsed="false">
      <c r="A787" s="97" t="s">
        <v>33</v>
      </c>
      <c r="B787" s="104" t="s">
        <v>213</v>
      </c>
      <c r="C787" s="104" t="s">
        <v>647</v>
      </c>
      <c r="D787" s="98" t="s">
        <v>364</v>
      </c>
      <c r="E787" s="104" t="s">
        <v>336</v>
      </c>
      <c r="F787" s="99" t="n">
        <v>0</v>
      </c>
    </row>
    <row r="788" customFormat="false" ht="12" hidden="false" customHeight="false" outlineLevel="3" collapsed="false">
      <c r="A788" s="97" t="s">
        <v>33</v>
      </c>
      <c r="B788" s="104" t="s">
        <v>213</v>
      </c>
      <c r="C788" s="104" t="s">
        <v>647</v>
      </c>
      <c r="D788" s="98" t="s">
        <v>364</v>
      </c>
      <c r="E788" s="104" t="s">
        <v>337</v>
      </c>
      <c r="F788" s="99" t="n">
        <v>0</v>
      </c>
    </row>
    <row r="789" customFormat="false" ht="12" hidden="false" customHeight="false" outlineLevel="3" collapsed="false">
      <c r="A789" s="97" t="s">
        <v>33</v>
      </c>
      <c r="B789" s="104" t="s">
        <v>213</v>
      </c>
      <c r="C789" s="104" t="s">
        <v>647</v>
      </c>
      <c r="D789" s="98" t="s">
        <v>364</v>
      </c>
      <c r="E789" s="104" t="s">
        <v>348</v>
      </c>
      <c r="F789" s="99" t="n">
        <v>14</v>
      </c>
    </row>
    <row r="790" customFormat="false" ht="12" hidden="false" customHeight="false" outlineLevel="3" collapsed="false">
      <c r="A790" s="97" t="s">
        <v>33</v>
      </c>
      <c r="B790" s="104" t="s">
        <v>213</v>
      </c>
      <c r="C790" s="104" t="s">
        <v>647</v>
      </c>
      <c r="D790" s="98" t="s">
        <v>364</v>
      </c>
      <c r="E790" s="104" t="s">
        <v>348</v>
      </c>
      <c r="F790" s="99" t="n">
        <v>0</v>
      </c>
    </row>
    <row r="791" customFormat="false" ht="12" hidden="false" customHeight="false" outlineLevel="2" collapsed="false">
      <c r="B791" s="104"/>
      <c r="C791" s="101" t="s">
        <v>648</v>
      </c>
      <c r="E791" s="104"/>
      <c r="F791" s="99" t="n">
        <f aca="false">SUBTOTAL(9,F785:F790)</f>
        <v>38</v>
      </c>
    </row>
    <row r="792" customFormat="false" ht="12" hidden="false" customHeight="false" outlineLevel="3" collapsed="false">
      <c r="A792" s="97" t="s">
        <v>33</v>
      </c>
      <c r="B792" s="104" t="s">
        <v>213</v>
      </c>
      <c r="C792" s="104" t="s">
        <v>649</v>
      </c>
      <c r="D792" s="98" t="s">
        <v>364</v>
      </c>
      <c r="E792" s="104" t="s">
        <v>334</v>
      </c>
      <c r="F792" s="99" t="n">
        <v>1029</v>
      </c>
    </row>
    <row r="793" customFormat="false" ht="12" hidden="false" customHeight="false" outlineLevel="3" collapsed="false">
      <c r="A793" s="97" t="s">
        <v>33</v>
      </c>
      <c r="B793" s="104" t="s">
        <v>213</v>
      </c>
      <c r="C793" s="104" t="s">
        <v>649</v>
      </c>
      <c r="D793" s="98" t="s">
        <v>364</v>
      </c>
      <c r="E793" s="104" t="s">
        <v>335</v>
      </c>
      <c r="F793" s="99" t="n">
        <v>0</v>
      </c>
    </row>
    <row r="794" customFormat="false" ht="12" hidden="false" customHeight="false" outlineLevel="3" collapsed="false">
      <c r="A794" s="97" t="s">
        <v>33</v>
      </c>
      <c r="B794" s="104" t="s">
        <v>213</v>
      </c>
      <c r="C794" s="104" t="s">
        <v>649</v>
      </c>
      <c r="D794" s="98" t="s">
        <v>364</v>
      </c>
      <c r="E794" s="104" t="s">
        <v>336</v>
      </c>
      <c r="F794" s="99" t="n">
        <v>13</v>
      </c>
    </row>
    <row r="795" customFormat="false" ht="12" hidden="false" customHeight="false" outlineLevel="3" collapsed="false">
      <c r="A795" s="97" t="s">
        <v>33</v>
      </c>
      <c r="B795" s="104" t="s">
        <v>213</v>
      </c>
      <c r="C795" s="104" t="s">
        <v>649</v>
      </c>
      <c r="D795" s="98" t="s">
        <v>364</v>
      </c>
      <c r="E795" s="104" t="s">
        <v>337</v>
      </c>
      <c r="F795" s="99" t="n">
        <v>0</v>
      </c>
    </row>
    <row r="796" customFormat="false" ht="12" hidden="false" customHeight="false" outlineLevel="3" collapsed="false">
      <c r="A796" s="97" t="s">
        <v>33</v>
      </c>
      <c r="B796" s="104" t="s">
        <v>213</v>
      </c>
      <c r="C796" s="104" t="s">
        <v>649</v>
      </c>
      <c r="D796" s="98" t="s">
        <v>364</v>
      </c>
      <c r="E796" s="104" t="s">
        <v>348</v>
      </c>
      <c r="F796" s="99" t="n">
        <v>877</v>
      </c>
    </row>
    <row r="797" customFormat="false" ht="12" hidden="false" customHeight="false" outlineLevel="3" collapsed="false">
      <c r="A797" s="97" t="s">
        <v>33</v>
      </c>
      <c r="B797" s="104" t="s">
        <v>213</v>
      </c>
      <c r="C797" s="104" t="s">
        <v>649</v>
      </c>
      <c r="D797" s="98" t="s">
        <v>364</v>
      </c>
      <c r="E797" s="104" t="s">
        <v>348</v>
      </c>
      <c r="F797" s="99" t="n">
        <v>4</v>
      </c>
    </row>
    <row r="798" customFormat="false" ht="12" hidden="false" customHeight="false" outlineLevel="2" collapsed="false">
      <c r="B798" s="104"/>
      <c r="C798" s="101" t="s">
        <v>650</v>
      </c>
      <c r="E798" s="104"/>
      <c r="F798" s="99" t="n">
        <f aca="false">SUBTOTAL(9,F792:F797)</f>
        <v>1923</v>
      </c>
    </row>
    <row r="799" customFormat="false" ht="12" hidden="false" customHeight="false" outlineLevel="3" collapsed="false">
      <c r="A799" s="97" t="s">
        <v>33</v>
      </c>
      <c r="B799" s="104" t="s">
        <v>213</v>
      </c>
      <c r="C799" s="104" t="s">
        <v>651</v>
      </c>
      <c r="D799" s="98" t="s">
        <v>364</v>
      </c>
      <c r="E799" s="104" t="s">
        <v>334</v>
      </c>
      <c r="F799" s="99" t="n">
        <v>315</v>
      </c>
    </row>
    <row r="800" customFormat="false" ht="12" hidden="false" customHeight="false" outlineLevel="3" collapsed="false">
      <c r="A800" s="97" t="s">
        <v>33</v>
      </c>
      <c r="B800" s="104" t="s">
        <v>213</v>
      </c>
      <c r="C800" s="104" t="s">
        <v>651</v>
      </c>
      <c r="D800" s="98" t="s">
        <v>364</v>
      </c>
      <c r="E800" s="104" t="s">
        <v>335</v>
      </c>
      <c r="F800" s="99" t="n">
        <v>0</v>
      </c>
    </row>
    <row r="801" customFormat="false" ht="12" hidden="false" customHeight="false" outlineLevel="3" collapsed="false">
      <c r="A801" s="97" t="s">
        <v>33</v>
      </c>
      <c r="B801" s="104" t="s">
        <v>213</v>
      </c>
      <c r="C801" s="104" t="s">
        <v>651</v>
      </c>
      <c r="D801" s="98" t="s">
        <v>364</v>
      </c>
      <c r="E801" s="104" t="s">
        <v>336</v>
      </c>
      <c r="F801" s="99" t="n">
        <v>4</v>
      </c>
    </row>
    <row r="802" customFormat="false" ht="12" hidden="false" customHeight="false" outlineLevel="3" collapsed="false">
      <c r="A802" s="97" t="s">
        <v>33</v>
      </c>
      <c r="B802" s="104" t="s">
        <v>213</v>
      </c>
      <c r="C802" s="104" t="s">
        <v>651</v>
      </c>
      <c r="D802" s="98" t="s">
        <v>364</v>
      </c>
      <c r="E802" s="104" t="s">
        <v>337</v>
      </c>
      <c r="F802" s="99" t="n">
        <v>0</v>
      </c>
    </row>
    <row r="803" customFormat="false" ht="12" hidden="false" customHeight="false" outlineLevel="3" collapsed="false">
      <c r="A803" s="97" t="s">
        <v>33</v>
      </c>
      <c r="B803" s="104" t="s">
        <v>213</v>
      </c>
      <c r="C803" s="104" t="s">
        <v>651</v>
      </c>
      <c r="D803" s="98" t="s">
        <v>364</v>
      </c>
      <c r="E803" s="104" t="s">
        <v>348</v>
      </c>
      <c r="F803" s="99" t="n">
        <v>269</v>
      </c>
    </row>
    <row r="804" customFormat="false" ht="12" hidden="false" customHeight="false" outlineLevel="3" collapsed="false">
      <c r="A804" s="97" t="s">
        <v>33</v>
      </c>
      <c r="B804" s="104" t="s">
        <v>213</v>
      </c>
      <c r="C804" s="104" t="s">
        <v>651</v>
      </c>
      <c r="D804" s="98" t="s">
        <v>364</v>
      </c>
      <c r="E804" s="104" t="s">
        <v>348</v>
      </c>
      <c r="F804" s="99" t="n">
        <v>1</v>
      </c>
    </row>
    <row r="805" customFormat="false" ht="12" hidden="false" customHeight="false" outlineLevel="2" collapsed="false">
      <c r="B805" s="104"/>
      <c r="C805" s="101" t="s">
        <v>652</v>
      </c>
      <c r="E805" s="104"/>
      <c r="F805" s="99" t="n">
        <f aca="false">SUBTOTAL(9,F799:F804)</f>
        <v>589</v>
      </c>
    </row>
    <row r="806" customFormat="false" ht="12" hidden="false" customHeight="false" outlineLevel="3" collapsed="false">
      <c r="A806" s="97" t="s">
        <v>33</v>
      </c>
      <c r="B806" s="104" t="s">
        <v>213</v>
      </c>
      <c r="C806" s="104" t="s">
        <v>653</v>
      </c>
      <c r="D806" s="98" t="s">
        <v>364</v>
      </c>
      <c r="E806" s="104" t="s">
        <v>334</v>
      </c>
      <c r="F806" s="99" t="n">
        <v>3480</v>
      </c>
    </row>
    <row r="807" customFormat="false" ht="12" hidden="false" customHeight="false" outlineLevel="3" collapsed="false">
      <c r="A807" s="97" t="s">
        <v>33</v>
      </c>
      <c r="B807" s="104" t="s">
        <v>213</v>
      </c>
      <c r="C807" s="104" t="s">
        <v>653</v>
      </c>
      <c r="D807" s="98" t="s">
        <v>364</v>
      </c>
      <c r="E807" s="104" t="s">
        <v>335</v>
      </c>
      <c r="F807" s="99" t="n">
        <v>0</v>
      </c>
    </row>
    <row r="808" customFormat="false" ht="12" hidden="false" customHeight="false" outlineLevel="3" collapsed="false">
      <c r="A808" s="97" t="s">
        <v>33</v>
      </c>
      <c r="B808" s="104" t="s">
        <v>213</v>
      </c>
      <c r="C808" s="104" t="s">
        <v>653</v>
      </c>
      <c r="D808" s="98" t="s">
        <v>364</v>
      </c>
      <c r="E808" s="104" t="s">
        <v>336</v>
      </c>
      <c r="F808" s="99" t="n">
        <v>44</v>
      </c>
    </row>
    <row r="809" customFormat="false" ht="12" hidden="false" customHeight="false" outlineLevel="3" collapsed="false">
      <c r="A809" s="97" t="s">
        <v>33</v>
      </c>
      <c r="B809" s="104" t="s">
        <v>213</v>
      </c>
      <c r="C809" s="104" t="s">
        <v>653</v>
      </c>
      <c r="D809" s="98" t="s">
        <v>364</v>
      </c>
      <c r="E809" s="104" t="s">
        <v>337</v>
      </c>
      <c r="F809" s="99" t="n">
        <v>0</v>
      </c>
    </row>
    <row r="810" customFormat="false" ht="12" hidden="false" customHeight="false" outlineLevel="3" collapsed="false">
      <c r="A810" s="97" t="s">
        <v>33</v>
      </c>
      <c r="B810" s="104" t="s">
        <v>213</v>
      </c>
      <c r="C810" s="104" t="s">
        <v>653</v>
      </c>
      <c r="D810" s="98" t="s">
        <v>364</v>
      </c>
      <c r="E810" s="104" t="s">
        <v>348</v>
      </c>
      <c r="F810" s="99" t="n">
        <v>2965</v>
      </c>
    </row>
    <row r="811" customFormat="false" ht="12" hidden="false" customHeight="false" outlineLevel="3" collapsed="false">
      <c r="A811" s="97" t="s">
        <v>33</v>
      </c>
      <c r="B811" s="104" t="s">
        <v>213</v>
      </c>
      <c r="C811" s="104" t="s">
        <v>653</v>
      </c>
      <c r="D811" s="98" t="s">
        <v>364</v>
      </c>
      <c r="E811" s="104" t="s">
        <v>348</v>
      </c>
      <c r="F811" s="99" t="n">
        <v>14</v>
      </c>
    </row>
    <row r="812" customFormat="false" ht="12" hidden="false" customHeight="false" outlineLevel="2" collapsed="false">
      <c r="B812" s="104"/>
      <c r="C812" s="101" t="s">
        <v>654</v>
      </c>
      <c r="E812" s="104"/>
      <c r="F812" s="99" t="n">
        <f aca="false">SUBTOTAL(9,F806:F811)</f>
        <v>6503</v>
      </c>
    </row>
    <row r="813" customFormat="false" ht="12" hidden="false" customHeight="false" outlineLevel="3" collapsed="false">
      <c r="A813" s="97" t="s">
        <v>33</v>
      </c>
      <c r="B813" s="104" t="s">
        <v>213</v>
      </c>
      <c r="C813" s="104" t="s">
        <v>655</v>
      </c>
      <c r="D813" s="98" t="s">
        <v>364</v>
      </c>
      <c r="E813" s="104" t="s">
        <v>334</v>
      </c>
      <c r="F813" s="99" t="n">
        <v>937</v>
      </c>
    </row>
    <row r="814" customFormat="false" ht="12" hidden="false" customHeight="false" outlineLevel="3" collapsed="false">
      <c r="A814" s="97" t="s">
        <v>33</v>
      </c>
      <c r="B814" s="104" t="s">
        <v>213</v>
      </c>
      <c r="C814" s="104" t="s">
        <v>655</v>
      </c>
      <c r="D814" s="98" t="s">
        <v>364</v>
      </c>
      <c r="E814" s="104" t="s">
        <v>335</v>
      </c>
      <c r="F814" s="99" t="n">
        <v>0</v>
      </c>
    </row>
    <row r="815" customFormat="false" ht="12" hidden="false" customHeight="false" outlineLevel="3" collapsed="false">
      <c r="A815" s="97" t="s">
        <v>33</v>
      </c>
      <c r="B815" s="104" t="s">
        <v>213</v>
      </c>
      <c r="C815" s="104" t="s">
        <v>655</v>
      </c>
      <c r="D815" s="98" t="s">
        <v>364</v>
      </c>
      <c r="E815" s="104" t="s">
        <v>336</v>
      </c>
      <c r="F815" s="99" t="n">
        <v>11</v>
      </c>
    </row>
    <row r="816" customFormat="false" ht="12" hidden="false" customHeight="false" outlineLevel="3" collapsed="false">
      <c r="A816" s="97" t="s">
        <v>33</v>
      </c>
      <c r="B816" s="104" t="s">
        <v>213</v>
      </c>
      <c r="C816" s="104" t="s">
        <v>655</v>
      </c>
      <c r="D816" s="98" t="s">
        <v>364</v>
      </c>
      <c r="E816" s="104" t="s">
        <v>337</v>
      </c>
      <c r="F816" s="99" t="n">
        <v>0</v>
      </c>
    </row>
    <row r="817" customFormat="false" ht="12" hidden="false" customHeight="false" outlineLevel="3" collapsed="false">
      <c r="A817" s="97" t="s">
        <v>33</v>
      </c>
      <c r="B817" s="104" t="s">
        <v>213</v>
      </c>
      <c r="C817" s="104" t="s">
        <v>655</v>
      </c>
      <c r="D817" s="98" t="s">
        <v>364</v>
      </c>
      <c r="E817" s="104" t="s">
        <v>348</v>
      </c>
      <c r="F817" s="99" t="n">
        <v>798</v>
      </c>
    </row>
    <row r="818" customFormat="false" ht="12" hidden="false" customHeight="false" outlineLevel="3" collapsed="false">
      <c r="A818" s="97" t="s">
        <v>33</v>
      </c>
      <c r="B818" s="104" t="s">
        <v>213</v>
      </c>
      <c r="C818" s="104" t="s">
        <v>655</v>
      </c>
      <c r="D818" s="98" t="s">
        <v>364</v>
      </c>
      <c r="E818" s="104" t="s">
        <v>348</v>
      </c>
      <c r="F818" s="99" t="n">
        <v>4</v>
      </c>
    </row>
    <row r="819" customFormat="false" ht="12" hidden="false" customHeight="false" outlineLevel="2" collapsed="false">
      <c r="B819" s="104"/>
      <c r="C819" s="101" t="s">
        <v>656</v>
      </c>
      <c r="E819" s="104"/>
      <c r="F819" s="99" t="n">
        <f aca="false">SUBTOTAL(9,F813:F818)</f>
        <v>1750</v>
      </c>
    </row>
    <row r="820" customFormat="false" ht="12" hidden="false" customHeight="false" outlineLevel="3" collapsed="false">
      <c r="A820" s="97" t="s">
        <v>33</v>
      </c>
      <c r="B820" s="104" t="s">
        <v>213</v>
      </c>
      <c r="C820" s="104" t="s">
        <v>657</v>
      </c>
      <c r="D820" s="98" t="s">
        <v>364</v>
      </c>
      <c r="E820" s="104" t="s">
        <v>334</v>
      </c>
      <c r="F820" s="99" t="n">
        <v>932</v>
      </c>
    </row>
    <row r="821" customFormat="false" ht="12" hidden="false" customHeight="false" outlineLevel="3" collapsed="false">
      <c r="A821" s="97" t="s">
        <v>33</v>
      </c>
      <c r="B821" s="104" t="s">
        <v>213</v>
      </c>
      <c r="C821" s="104" t="s">
        <v>657</v>
      </c>
      <c r="D821" s="98" t="s">
        <v>364</v>
      </c>
      <c r="E821" s="104" t="s">
        <v>335</v>
      </c>
      <c r="F821" s="99" t="n">
        <v>0</v>
      </c>
    </row>
    <row r="822" customFormat="false" ht="12" hidden="false" customHeight="false" outlineLevel="3" collapsed="false">
      <c r="A822" s="97" t="s">
        <v>33</v>
      </c>
      <c r="B822" s="104" t="s">
        <v>213</v>
      </c>
      <c r="C822" s="104" t="s">
        <v>657</v>
      </c>
      <c r="D822" s="98" t="s">
        <v>364</v>
      </c>
      <c r="E822" s="104" t="s">
        <v>336</v>
      </c>
      <c r="F822" s="99" t="n">
        <v>11</v>
      </c>
    </row>
    <row r="823" customFormat="false" ht="12" hidden="false" customHeight="false" outlineLevel="3" collapsed="false">
      <c r="A823" s="97" t="s">
        <v>33</v>
      </c>
      <c r="B823" s="104" t="s">
        <v>213</v>
      </c>
      <c r="C823" s="104" t="s">
        <v>657</v>
      </c>
      <c r="D823" s="98" t="s">
        <v>364</v>
      </c>
      <c r="E823" s="104" t="s">
        <v>337</v>
      </c>
      <c r="F823" s="99" t="n">
        <v>0</v>
      </c>
    </row>
    <row r="824" customFormat="false" ht="12" hidden="false" customHeight="false" outlineLevel="3" collapsed="false">
      <c r="A824" s="97" t="s">
        <v>33</v>
      </c>
      <c r="B824" s="104" t="s">
        <v>213</v>
      </c>
      <c r="C824" s="104" t="s">
        <v>657</v>
      </c>
      <c r="D824" s="98" t="s">
        <v>364</v>
      </c>
      <c r="E824" s="104" t="s">
        <v>348</v>
      </c>
      <c r="F824" s="99" t="n">
        <v>794</v>
      </c>
    </row>
    <row r="825" customFormat="false" ht="12" hidden="false" customHeight="false" outlineLevel="3" collapsed="false">
      <c r="A825" s="97" t="s">
        <v>33</v>
      </c>
      <c r="B825" s="104" t="s">
        <v>213</v>
      </c>
      <c r="C825" s="104" t="s">
        <v>657</v>
      </c>
      <c r="D825" s="98" t="s">
        <v>364</v>
      </c>
      <c r="E825" s="104" t="s">
        <v>348</v>
      </c>
      <c r="F825" s="99" t="n">
        <v>4</v>
      </c>
    </row>
    <row r="826" customFormat="false" ht="12" hidden="false" customHeight="false" outlineLevel="2" collapsed="false">
      <c r="B826" s="104"/>
      <c r="C826" s="101" t="s">
        <v>658</v>
      </c>
      <c r="E826" s="104"/>
      <c r="F826" s="99" t="n">
        <f aca="false">SUBTOTAL(9,F820:F825)</f>
        <v>1741</v>
      </c>
    </row>
    <row r="827" customFormat="false" ht="12" hidden="false" customHeight="false" outlineLevel="3" collapsed="false">
      <c r="A827" s="97" t="s">
        <v>33</v>
      </c>
      <c r="B827" s="104" t="s">
        <v>213</v>
      </c>
      <c r="C827" s="104" t="s">
        <v>659</v>
      </c>
      <c r="D827" s="98" t="s">
        <v>364</v>
      </c>
      <c r="E827" s="104" t="s">
        <v>334</v>
      </c>
      <c r="F827" s="99" t="n">
        <v>297</v>
      </c>
    </row>
    <row r="828" customFormat="false" ht="12" hidden="false" customHeight="false" outlineLevel="3" collapsed="false">
      <c r="A828" s="97" t="s">
        <v>33</v>
      </c>
      <c r="B828" s="104" t="s">
        <v>213</v>
      </c>
      <c r="C828" s="104" t="s">
        <v>659</v>
      </c>
      <c r="D828" s="98" t="s">
        <v>364</v>
      </c>
      <c r="E828" s="104" t="s">
        <v>335</v>
      </c>
      <c r="F828" s="99" t="n">
        <v>0</v>
      </c>
    </row>
    <row r="829" customFormat="false" ht="12" hidden="false" customHeight="false" outlineLevel="3" collapsed="false">
      <c r="A829" s="97" t="s">
        <v>33</v>
      </c>
      <c r="B829" s="104" t="s">
        <v>213</v>
      </c>
      <c r="C829" s="104" t="s">
        <v>659</v>
      </c>
      <c r="D829" s="98" t="s">
        <v>364</v>
      </c>
      <c r="E829" s="104" t="s">
        <v>336</v>
      </c>
      <c r="F829" s="99" t="n">
        <v>3</v>
      </c>
    </row>
    <row r="830" customFormat="false" ht="12" hidden="false" customHeight="false" outlineLevel="3" collapsed="false">
      <c r="A830" s="97" t="s">
        <v>33</v>
      </c>
      <c r="B830" s="104" t="s">
        <v>213</v>
      </c>
      <c r="C830" s="104" t="s">
        <v>659</v>
      </c>
      <c r="D830" s="98" t="s">
        <v>364</v>
      </c>
      <c r="E830" s="104" t="s">
        <v>337</v>
      </c>
      <c r="F830" s="99" t="n">
        <v>0</v>
      </c>
    </row>
    <row r="831" customFormat="false" ht="12" hidden="false" customHeight="false" outlineLevel="3" collapsed="false">
      <c r="A831" s="97" t="s">
        <v>33</v>
      </c>
      <c r="B831" s="104" t="s">
        <v>213</v>
      </c>
      <c r="C831" s="104" t="s">
        <v>659</v>
      </c>
      <c r="D831" s="98" t="s">
        <v>364</v>
      </c>
      <c r="E831" s="104" t="s">
        <v>348</v>
      </c>
      <c r="F831" s="99" t="n">
        <v>254</v>
      </c>
    </row>
    <row r="832" customFormat="false" ht="12" hidden="false" customHeight="false" outlineLevel="3" collapsed="false">
      <c r="A832" s="97" t="s">
        <v>33</v>
      </c>
      <c r="B832" s="104" t="s">
        <v>213</v>
      </c>
      <c r="C832" s="104" t="s">
        <v>659</v>
      </c>
      <c r="D832" s="98" t="s">
        <v>364</v>
      </c>
      <c r="E832" s="104" t="s">
        <v>348</v>
      </c>
      <c r="F832" s="99" t="n">
        <v>1</v>
      </c>
    </row>
    <row r="833" customFormat="false" ht="12" hidden="false" customHeight="false" outlineLevel="2" collapsed="false">
      <c r="B833" s="104"/>
      <c r="C833" s="101" t="s">
        <v>660</v>
      </c>
      <c r="E833" s="104"/>
      <c r="F833" s="99" t="n">
        <f aca="false">SUBTOTAL(9,F827:F832)</f>
        <v>555</v>
      </c>
    </row>
    <row r="834" customFormat="false" ht="12" hidden="false" customHeight="false" outlineLevel="3" collapsed="false">
      <c r="A834" s="97" t="s">
        <v>33</v>
      </c>
      <c r="B834" s="104" t="s">
        <v>213</v>
      </c>
      <c r="C834" s="104" t="s">
        <v>661</v>
      </c>
      <c r="D834" s="98" t="s">
        <v>364</v>
      </c>
      <c r="E834" s="104" t="s">
        <v>334</v>
      </c>
      <c r="F834" s="99" t="n">
        <v>399</v>
      </c>
    </row>
    <row r="835" customFormat="false" ht="12" hidden="false" customHeight="false" outlineLevel="3" collapsed="false">
      <c r="A835" s="97" t="s">
        <v>33</v>
      </c>
      <c r="B835" s="104" t="s">
        <v>213</v>
      </c>
      <c r="C835" s="104" t="s">
        <v>661</v>
      </c>
      <c r="D835" s="98" t="s">
        <v>364</v>
      </c>
      <c r="E835" s="104" t="s">
        <v>335</v>
      </c>
      <c r="F835" s="99" t="n">
        <v>0</v>
      </c>
    </row>
    <row r="836" customFormat="false" ht="12" hidden="false" customHeight="false" outlineLevel="3" collapsed="false">
      <c r="A836" s="97" t="s">
        <v>33</v>
      </c>
      <c r="B836" s="104" t="s">
        <v>213</v>
      </c>
      <c r="C836" s="104" t="s">
        <v>661</v>
      </c>
      <c r="D836" s="98" t="s">
        <v>364</v>
      </c>
      <c r="E836" s="104" t="s">
        <v>336</v>
      </c>
      <c r="F836" s="99" t="n">
        <v>5</v>
      </c>
    </row>
    <row r="837" customFormat="false" ht="12" hidden="false" customHeight="false" outlineLevel="3" collapsed="false">
      <c r="A837" s="97" t="s">
        <v>33</v>
      </c>
      <c r="B837" s="104" t="s">
        <v>213</v>
      </c>
      <c r="C837" s="104" t="s">
        <v>661</v>
      </c>
      <c r="D837" s="98" t="s">
        <v>364</v>
      </c>
      <c r="E837" s="104" t="s">
        <v>337</v>
      </c>
      <c r="F837" s="99" t="n">
        <v>0</v>
      </c>
    </row>
    <row r="838" customFormat="false" ht="12" hidden="false" customHeight="false" outlineLevel="3" collapsed="false">
      <c r="A838" s="97" t="s">
        <v>33</v>
      </c>
      <c r="B838" s="104" t="s">
        <v>213</v>
      </c>
      <c r="C838" s="104" t="s">
        <v>661</v>
      </c>
      <c r="D838" s="98" t="s">
        <v>364</v>
      </c>
      <c r="E838" s="104" t="s">
        <v>348</v>
      </c>
      <c r="F838" s="99" t="n">
        <v>341</v>
      </c>
    </row>
    <row r="839" customFormat="false" ht="12" hidden="false" customHeight="false" outlineLevel="3" collapsed="false">
      <c r="A839" s="97" t="s">
        <v>33</v>
      </c>
      <c r="B839" s="104" t="s">
        <v>213</v>
      </c>
      <c r="C839" s="104" t="s">
        <v>661</v>
      </c>
      <c r="D839" s="98" t="s">
        <v>364</v>
      </c>
      <c r="E839" s="104" t="s">
        <v>348</v>
      </c>
      <c r="F839" s="99" t="n">
        <v>2</v>
      </c>
    </row>
    <row r="840" customFormat="false" ht="12" hidden="false" customHeight="false" outlineLevel="2" collapsed="false">
      <c r="B840" s="104"/>
      <c r="C840" s="101" t="s">
        <v>662</v>
      </c>
      <c r="E840" s="104"/>
      <c r="F840" s="99" t="n">
        <f aca="false">SUBTOTAL(9,F834:F839)</f>
        <v>747</v>
      </c>
    </row>
    <row r="841" customFormat="false" ht="12" hidden="false" customHeight="false" outlineLevel="3" collapsed="false">
      <c r="A841" s="97" t="s">
        <v>33</v>
      </c>
      <c r="B841" s="104" t="s">
        <v>213</v>
      </c>
      <c r="C841" s="104" t="s">
        <v>663</v>
      </c>
      <c r="D841" s="98" t="s">
        <v>364</v>
      </c>
      <c r="E841" s="104" t="s">
        <v>334</v>
      </c>
      <c r="F841" s="99" t="n">
        <v>0</v>
      </c>
    </row>
    <row r="842" customFormat="false" ht="12" hidden="false" customHeight="false" outlineLevel="3" collapsed="false">
      <c r="A842" s="97" t="s">
        <v>33</v>
      </c>
      <c r="B842" s="104" t="s">
        <v>213</v>
      </c>
      <c r="C842" s="104" t="s">
        <v>663</v>
      </c>
      <c r="D842" s="98" t="s">
        <v>364</v>
      </c>
      <c r="E842" s="104" t="s">
        <v>335</v>
      </c>
      <c r="F842" s="99" t="n">
        <v>0</v>
      </c>
    </row>
    <row r="843" customFormat="false" ht="12" hidden="false" customHeight="false" outlineLevel="3" collapsed="false">
      <c r="A843" s="97" t="s">
        <v>33</v>
      </c>
      <c r="B843" s="104" t="s">
        <v>213</v>
      </c>
      <c r="C843" s="104" t="s">
        <v>663</v>
      </c>
      <c r="D843" s="98" t="s">
        <v>364</v>
      </c>
      <c r="E843" s="104" t="s">
        <v>336</v>
      </c>
      <c r="F843" s="99" t="n">
        <v>0</v>
      </c>
    </row>
    <row r="844" customFormat="false" ht="12" hidden="false" customHeight="false" outlineLevel="3" collapsed="false">
      <c r="A844" s="97" t="s">
        <v>33</v>
      </c>
      <c r="B844" s="104" t="s">
        <v>213</v>
      </c>
      <c r="C844" s="104" t="s">
        <v>663</v>
      </c>
      <c r="D844" s="98" t="s">
        <v>364</v>
      </c>
      <c r="E844" s="104" t="s">
        <v>337</v>
      </c>
      <c r="F844" s="99" t="n">
        <v>0</v>
      </c>
    </row>
    <row r="845" customFormat="false" ht="12" hidden="false" customHeight="false" outlineLevel="3" collapsed="false">
      <c r="A845" s="97" t="s">
        <v>33</v>
      </c>
      <c r="B845" s="104" t="s">
        <v>213</v>
      </c>
      <c r="C845" s="104" t="s">
        <v>663</v>
      </c>
      <c r="D845" s="98" t="s">
        <v>364</v>
      </c>
      <c r="E845" s="104" t="s">
        <v>348</v>
      </c>
      <c r="F845" s="99" t="n">
        <v>0</v>
      </c>
    </row>
    <row r="846" customFormat="false" ht="12" hidden="false" customHeight="false" outlineLevel="3" collapsed="false">
      <c r="A846" s="97" t="s">
        <v>33</v>
      </c>
      <c r="B846" s="104" t="s">
        <v>213</v>
      </c>
      <c r="C846" s="104" t="s">
        <v>663</v>
      </c>
      <c r="D846" s="98" t="s">
        <v>364</v>
      </c>
      <c r="E846" s="104" t="s">
        <v>348</v>
      </c>
      <c r="F846" s="99" t="n">
        <v>0</v>
      </c>
    </row>
    <row r="847" customFormat="false" ht="12" hidden="false" customHeight="false" outlineLevel="2" collapsed="false">
      <c r="B847" s="104"/>
      <c r="C847" s="101" t="s">
        <v>664</v>
      </c>
      <c r="E847" s="104"/>
      <c r="F847" s="99" t="n">
        <f aca="false">SUBTOTAL(9,F841:F846)</f>
        <v>0</v>
      </c>
    </row>
    <row r="848" customFormat="false" ht="12" hidden="false" customHeight="false" outlineLevel="3" collapsed="false">
      <c r="A848" s="97" t="s">
        <v>33</v>
      </c>
      <c r="B848" s="104" t="s">
        <v>213</v>
      </c>
      <c r="C848" s="104" t="s">
        <v>665</v>
      </c>
      <c r="D848" s="98" t="s">
        <v>364</v>
      </c>
      <c r="E848" s="104" t="s">
        <v>334</v>
      </c>
      <c r="F848" s="99" t="n">
        <v>2</v>
      </c>
    </row>
    <row r="849" customFormat="false" ht="12" hidden="false" customHeight="false" outlineLevel="3" collapsed="false">
      <c r="A849" s="97" t="s">
        <v>33</v>
      </c>
      <c r="B849" s="104" t="s">
        <v>213</v>
      </c>
      <c r="C849" s="104" t="s">
        <v>665</v>
      </c>
      <c r="D849" s="98" t="s">
        <v>364</v>
      </c>
      <c r="E849" s="104" t="s">
        <v>335</v>
      </c>
      <c r="F849" s="99" t="n">
        <v>0</v>
      </c>
    </row>
    <row r="850" customFormat="false" ht="12" hidden="false" customHeight="false" outlineLevel="3" collapsed="false">
      <c r="A850" s="97" t="s">
        <v>33</v>
      </c>
      <c r="B850" s="104" t="s">
        <v>213</v>
      </c>
      <c r="C850" s="104" t="s">
        <v>665</v>
      </c>
      <c r="D850" s="98" t="s">
        <v>364</v>
      </c>
      <c r="E850" s="104" t="s">
        <v>336</v>
      </c>
      <c r="F850" s="99" t="n">
        <v>0</v>
      </c>
    </row>
    <row r="851" customFormat="false" ht="12" hidden="false" customHeight="false" outlineLevel="3" collapsed="false">
      <c r="A851" s="97" t="s">
        <v>33</v>
      </c>
      <c r="B851" s="104" t="s">
        <v>213</v>
      </c>
      <c r="C851" s="104" t="s">
        <v>665</v>
      </c>
      <c r="D851" s="98" t="s">
        <v>364</v>
      </c>
      <c r="E851" s="104" t="s">
        <v>337</v>
      </c>
      <c r="F851" s="99" t="n">
        <v>0</v>
      </c>
    </row>
    <row r="852" customFormat="false" ht="12" hidden="false" customHeight="false" outlineLevel="3" collapsed="false">
      <c r="A852" s="97" t="s">
        <v>33</v>
      </c>
      <c r="B852" s="104" t="s">
        <v>213</v>
      </c>
      <c r="C852" s="104" t="s">
        <v>665</v>
      </c>
      <c r="D852" s="98" t="s">
        <v>364</v>
      </c>
      <c r="E852" s="104" t="s">
        <v>348</v>
      </c>
      <c r="F852" s="99" t="n">
        <v>3</v>
      </c>
    </row>
    <row r="853" customFormat="false" ht="12" hidden="false" customHeight="false" outlineLevel="3" collapsed="false">
      <c r="A853" s="97" t="s">
        <v>33</v>
      </c>
      <c r="B853" s="104" t="s">
        <v>213</v>
      </c>
      <c r="C853" s="104" t="s">
        <v>665</v>
      </c>
      <c r="D853" s="98" t="s">
        <v>364</v>
      </c>
      <c r="E853" s="104" t="s">
        <v>348</v>
      </c>
      <c r="F853" s="99" t="n">
        <v>0</v>
      </c>
    </row>
    <row r="854" customFormat="false" ht="12" hidden="false" customHeight="false" outlineLevel="2" collapsed="false">
      <c r="B854" s="104"/>
      <c r="C854" s="101" t="s">
        <v>666</v>
      </c>
      <c r="E854" s="104"/>
      <c r="F854" s="99" t="n">
        <f aca="false">SUBTOTAL(9,F848:F853)</f>
        <v>5</v>
      </c>
    </row>
    <row r="855" customFormat="false" ht="12" hidden="false" customHeight="false" outlineLevel="3" collapsed="false">
      <c r="A855" s="97" t="s">
        <v>33</v>
      </c>
      <c r="B855" s="104" t="s">
        <v>213</v>
      </c>
      <c r="C855" s="104" t="s">
        <v>667</v>
      </c>
      <c r="D855" s="98" t="s">
        <v>364</v>
      </c>
      <c r="E855" s="104" t="s">
        <v>334</v>
      </c>
      <c r="F855" s="99" t="n">
        <v>3</v>
      </c>
    </row>
    <row r="856" customFormat="false" ht="12" hidden="false" customHeight="false" outlineLevel="3" collapsed="false">
      <c r="A856" s="97" t="s">
        <v>33</v>
      </c>
      <c r="B856" s="104" t="s">
        <v>213</v>
      </c>
      <c r="C856" s="104" t="s">
        <v>667</v>
      </c>
      <c r="D856" s="98" t="s">
        <v>364</v>
      </c>
      <c r="E856" s="104" t="s">
        <v>335</v>
      </c>
      <c r="F856" s="99" t="n">
        <v>0</v>
      </c>
    </row>
    <row r="857" customFormat="false" ht="12" hidden="false" customHeight="false" outlineLevel="3" collapsed="false">
      <c r="A857" s="97" t="s">
        <v>33</v>
      </c>
      <c r="B857" s="104" t="s">
        <v>213</v>
      </c>
      <c r="C857" s="104" t="s">
        <v>667</v>
      </c>
      <c r="D857" s="98" t="s">
        <v>364</v>
      </c>
      <c r="E857" s="104" t="s">
        <v>336</v>
      </c>
      <c r="F857" s="99" t="n">
        <v>0</v>
      </c>
    </row>
    <row r="858" customFormat="false" ht="12" hidden="false" customHeight="false" outlineLevel="3" collapsed="false">
      <c r="A858" s="97" t="s">
        <v>33</v>
      </c>
      <c r="B858" s="104" t="s">
        <v>213</v>
      </c>
      <c r="C858" s="104" t="s">
        <v>667</v>
      </c>
      <c r="D858" s="98" t="s">
        <v>364</v>
      </c>
      <c r="E858" s="104" t="s">
        <v>337</v>
      </c>
      <c r="F858" s="99" t="n">
        <v>0</v>
      </c>
    </row>
    <row r="859" customFormat="false" ht="12" hidden="false" customHeight="false" outlineLevel="3" collapsed="false">
      <c r="A859" s="97" t="s">
        <v>33</v>
      </c>
      <c r="B859" s="104" t="s">
        <v>213</v>
      </c>
      <c r="C859" s="104" t="s">
        <v>667</v>
      </c>
      <c r="D859" s="98" t="s">
        <v>364</v>
      </c>
      <c r="E859" s="104" t="s">
        <v>348</v>
      </c>
      <c r="F859" s="99" t="n">
        <v>4</v>
      </c>
    </row>
    <row r="860" customFormat="false" ht="12" hidden="false" customHeight="false" outlineLevel="3" collapsed="false">
      <c r="A860" s="97" t="s">
        <v>33</v>
      </c>
      <c r="B860" s="104" t="s">
        <v>213</v>
      </c>
      <c r="C860" s="104" t="s">
        <v>667</v>
      </c>
      <c r="D860" s="98" t="s">
        <v>364</v>
      </c>
      <c r="E860" s="104" t="s">
        <v>348</v>
      </c>
      <c r="F860" s="99" t="n">
        <v>0</v>
      </c>
    </row>
    <row r="861" customFormat="false" ht="12" hidden="false" customHeight="false" outlineLevel="2" collapsed="false">
      <c r="B861" s="104"/>
      <c r="C861" s="101" t="s">
        <v>668</v>
      </c>
      <c r="E861" s="104"/>
      <c r="F861" s="99" t="n">
        <f aca="false">SUBTOTAL(9,F855:F860)</f>
        <v>7</v>
      </c>
    </row>
    <row r="862" customFormat="false" ht="12" hidden="false" customHeight="false" outlineLevel="3" collapsed="false">
      <c r="A862" s="97" t="s">
        <v>33</v>
      </c>
      <c r="B862" s="104" t="s">
        <v>213</v>
      </c>
      <c r="C862" s="104" t="s">
        <v>669</v>
      </c>
      <c r="D862" s="98" t="s">
        <v>364</v>
      </c>
      <c r="E862" s="104" t="s">
        <v>334</v>
      </c>
      <c r="F862" s="99" t="n">
        <v>216</v>
      </c>
    </row>
    <row r="863" customFormat="false" ht="12" hidden="false" customHeight="false" outlineLevel="3" collapsed="false">
      <c r="A863" s="97" t="s">
        <v>33</v>
      </c>
      <c r="B863" s="104" t="s">
        <v>213</v>
      </c>
      <c r="C863" s="104" t="s">
        <v>669</v>
      </c>
      <c r="D863" s="98" t="s">
        <v>364</v>
      </c>
      <c r="E863" s="104" t="s">
        <v>335</v>
      </c>
      <c r="F863" s="99" t="n">
        <v>0</v>
      </c>
    </row>
    <row r="864" customFormat="false" ht="12" hidden="false" customHeight="false" outlineLevel="3" collapsed="false">
      <c r="A864" s="97" t="s">
        <v>33</v>
      </c>
      <c r="B864" s="104" t="s">
        <v>213</v>
      </c>
      <c r="C864" s="104" t="s">
        <v>669</v>
      </c>
      <c r="D864" s="98" t="s">
        <v>364</v>
      </c>
      <c r="E864" s="104" t="s">
        <v>336</v>
      </c>
      <c r="F864" s="99" t="n">
        <v>2</v>
      </c>
    </row>
    <row r="865" customFormat="false" ht="12" hidden="false" customHeight="false" outlineLevel="3" collapsed="false">
      <c r="A865" s="97" t="s">
        <v>33</v>
      </c>
      <c r="B865" s="104" t="s">
        <v>213</v>
      </c>
      <c r="C865" s="104" t="s">
        <v>669</v>
      </c>
      <c r="D865" s="98" t="s">
        <v>364</v>
      </c>
      <c r="E865" s="104" t="s">
        <v>337</v>
      </c>
      <c r="F865" s="99" t="n">
        <v>0</v>
      </c>
    </row>
    <row r="866" customFormat="false" ht="12" hidden="false" customHeight="false" outlineLevel="3" collapsed="false">
      <c r="A866" s="97" t="s">
        <v>33</v>
      </c>
      <c r="B866" s="104" t="s">
        <v>213</v>
      </c>
      <c r="C866" s="104" t="s">
        <v>669</v>
      </c>
      <c r="D866" s="98" t="s">
        <v>364</v>
      </c>
      <c r="E866" s="104" t="s">
        <v>348</v>
      </c>
      <c r="F866" s="99" t="n">
        <v>185</v>
      </c>
    </row>
    <row r="867" customFormat="false" ht="12" hidden="false" customHeight="false" outlineLevel="3" collapsed="false">
      <c r="A867" s="97" t="s">
        <v>33</v>
      </c>
      <c r="B867" s="104" t="s">
        <v>213</v>
      </c>
      <c r="C867" s="104" t="s">
        <v>669</v>
      </c>
      <c r="D867" s="98" t="s">
        <v>364</v>
      </c>
      <c r="E867" s="104" t="s">
        <v>348</v>
      </c>
      <c r="F867" s="99" t="n">
        <v>1</v>
      </c>
    </row>
    <row r="868" customFormat="false" ht="12" hidden="false" customHeight="false" outlineLevel="2" collapsed="false">
      <c r="B868" s="104"/>
      <c r="C868" s="101" t="s">
        <v>670</v>
      </c>
      <c r="E868" s="104"/>
      <c r="F868" s="99" t="n">
        <f aca="false">SUBTOTAL(9,F862:F867)</f>
        <v>404</v>
      </c>
    </row>
    <row r="869" customFormat="false" ht="12" hidden="false" customHeight="false" outlineLevel="3" collapsed="false">
      <c r="A869" s="97" t="s">
        <v>33</v>
      </c>
      <c r="B869" s="104" t="s">
        <v>213</v>
      </c>
      <c r="C869" s="104" t="s">
        <v>671</v>
      </c>
      <c r="D869" s="98" t="s">
        <v>364</v>
      </c>
      <c r="E869" s="104" t="s">
        <v>334</v>
      </c>
      <c r="F869" s="99" t="n">
        <v>28</v>
      </c>
    </row>
    <row r="870" customFormat="false" ht="12" hidden="false" customHeight="false" outlineLevel="3" collapsed="false">
      <c r="A870" s="97" t="s">
        <v>33</v>
      </c>
      <c r="B870" s="104" t="s">
        <v>213</v>
      </c>
      <c r="C870" s="104" t="s">
        <v>671</v>
      </c>
      <c r="D870" s="98" t="s">
        <v>364</v>
      </c>
      <c r="E870" s="104" t="s">
        <v>335</v>
      </c>
      <c r="F870" s="99" t="n">
        <v>0</v>
      </c>
    </row>
    <row r="871" customFormat="false" ht="12" hidden="false" customHeight="false" outlineLevel="3" collapsed="false">
      <c r="A871" s="97" t="s">
        <v>33</v>
      </c>
      <c r="B871" s="104" t="s">
        <v>213</v>
      </c>
      <c r="C871" s="104" t="s">
        <v>671</v>
      </c>
      <c r="D871" s="98" t="s">
        <v>364</v>
      </c>
      <c r="E871" s="104" t="s">
        <v>336</v>
      </c>
      <c r="F871" s="99" t="n">
        <v>0</v>
      </c>
    </row>
    <row r="872" customFormat="false" ht="12" hidden="false" customHeight="false" outlineLevel="3" collapsed="false">
      <c r="A872" s="97" t="s">
        <v>33</v>
      </c>
      <c r="B872" s="104" t="s">
        <v>213</v>
      </c>
      <c r="C872" s="104" t="s">
        <v>671</v>
      </c>
      <c r="D872" s="98" t="s">
        <v>364</v>
      </c>
      <c r="E872" s="104" t="s">
        <v>337</v>
      </c>
      <c r="F872" s="99" t="n">
        <v>0</v>
      </c>
    </row>
    <row r="873" customFormat="false" ht="12" hidden="false" customHeight="false" outlineLevel="3" collapsed="false">
      <c r="A873" s="97" t="s">
        <v>33</v>
      </c>
      <c r="B873" s="104" t="s">
        <v>213</v>
      </c>
      <c r="C873" s="104" t="s">
        <v>671</v>
      </c>
      <c r="D873" s="98" t="s">
        <v>364</v>
      </c>
      <c r="E873" s="104" t="s">
        <v>348</v>
      </c>
      <c r="F873" s="99" t="n">
        <v>25</v>
      </c>
    </row>
    <row r="874" customFormat="false" ht="12" hidden="false" customHeight="false" outlineLevel="3" collapsed="false">
      <c r="A874" s="97" t="s">
        <v>33</v>
      </c>
      <c r="B874" s="104" t="s">
        <v>213</v>
      </c>
      <c r="C874" s="104" t="s">
        <v>671</v>
      </c>
      <c r="D874" s="98" t="s">
        <v>364</v>
      </c>
      <c r="E874" s="104" t="s">
        <v>348</v>
      </c>
      <c r="F874" s="99" t="n">
        <v>0</v>
      </c>
    </row>
    <row r="875" customFormat="false" ht="12" hidden="false" customHeight="false" outlineLevel="2" collapsed="false">
      <c r="B875" s="104"/>
      <c r="C875" s="101" t="s">
        <v>672</v>
      </c>
      <c r="E875" s="104"/>
      <c r="F875" s="99" t="n">
        <f aca="false">SUBTOTAL(9,F869:F874)</f>
        <v>53</v>
      </c>
    </row>
    <row r="876" customFormat="false" ht="12" hidden="false" customHeight="false" outlineLevel="3" collapsed="false">
      <c r="A876" s="97" t="s">
        <v>33</v>
      </c>
      <c r="B876" s="104" t="s">
        <v>213</v>
      </c>
      <c r="C876" s="104" t="s">
        <v>673</v>
      </c>
      <c r="D876" s="98" t="s">
        <v>364</v>
      </c>
      <c r="E876" s="104" t="s">
        <v>334</v>
      </c>
      <c r="F876" s="99" t="n">
        <v>123</v>
      </c>
    </row>
    <row r="877" customFormat="false" ht="12" hidden="false" customHeight="false" outlineLevel="3" collapsed="false">
      <c r="A877" s="97" t="s">
        <v>33</v>
      </c>
      <c r="B877" s="104" t="s">
        <v>213</v>
      </c>
      <c r="C877" s="104" t="s">
        <v>673</v>
      </c>
      <c r="D877" s="98" t="s">
        <v>364</v>
      </c>
      <c r="E877" s="104" t="s">
        <v>335</v>
      </c>
      <c r="F877" s="99" t="n">
        <v>0</v>
      </c>
    </row>
    <row r="878" customFormat="false" ht="12" hidden="false" customHeight="false" outlineLevel="3" collapsed="false">
      <c r="A878" s="97" t="s">
        <v>33</v>
      </c>
      <c r="B878" s="104" t="s">
        <v>213</v>
      </c>
      <c r="C878" s="104" t="s">
        <v>673</v>
      </c>
      <c r="D878" s="98" t="s">
        <v>364</v>
      </c>
      <c r="E878" s="104" t="s">
        <v>336</v>
      </c>
      <c r="F878" s="99" t="n">
        <v>1</v>
      </c>
    </row>
    <row r="879" customFormat="false" ht="12" hidden="false" customHeight="false" outlineLevel="3" collapsed="false">
      <c r="A879" s="97" t="s">
        <v>33</v>
      </c>
      <c r="B879" s="104" t="s">
        <v>213</v>
      </c>
      <c r="C879" s="104" t="s">
        <v>673</v>
      </c>
      <c r="D879" s="98" t="s">
        <v>364</v>
      </c>
      <c r="E879" s="104" t="s">
        <v>337</v>
      </c>
      <c r="F879" s="99" t="n">
        <v>0</v>
      </c>
    </row>
    <row r="880" customFormat="false" ht="12" hidden="false" customHeight="false" outlineLevel="3" collapsed="false">
      <c r="A880" s="97" t="s">
        <v>33</v>
      </c>
      <c r="B880" s="104" t="s">
        <v>213</v>
      </c>
      <c r="C880" s="104" t="s">
        <v>673</v>
      </c>
      <c r="D880" s="98" t="s">
        <v>364</v>
      </c>
      <c r="E880" s="104" t="s">
        <v>348</v>
      </c>
      <c r="F880" s="99" t="n">
        <v>87</v>
      </c>
    </row>
    <row r="881" customFormat="false" ht="12" hidden="false" customHeight="false" outlineLevel="3" collapsed="false">
      <c r="A881" s="97" t="s">
        <v>33</v>
      </c>
      <c r="B881" s="104" t="s">
        <v>213</v>
      </c>
      <c r="C881" s="104" t="s">
        <v>673</v>
      </c>
      <c r="D881" s="98" t="s">
        <v>364</v>
      </c>
      <c r="E881" s="104" t="s">
        <v>348</v>
      </c>
      <c r="F881" s="99" t="n">
        <v>0</v>
      </c>
    </row>
    <row r="882" customFormat="false" ht="12" hidden="false" customHeight="false" outlineLevel="2" collapsed="false">
      <c r="B882" s="104"/>
      <c r="C882" s="101" t="s">
        <v>674</v>
      </c>
      <c r="E882" s="104"/>
      <c r="F882" s="99" t="n">
        <f aca="false">SUBTOTAL(9,F876:F881)</f>
        <v>211</v>
      </c>
    </row>
    <row r="883" customFormat="false" ht="12" hidden="false" customHeight="false" outlineLevel="3" collapsed="false">
      <c r="A883" s="97" t="s">
        <v>33</v>
      </c>
      <c r="B883" s="104" t="s">
        <v>213</v>
      </c>
      <c r="C883" s="104" t="s">
        <v>675</v>
      </c>
      <c r="D883" s="98" t="s">
        <v>364</v>
      </c>
      <c r="E883" s="104" t="s">
        <v>334</v>
      </c>
      <c r="F883" s="99" t="n">
        <v>0</v>
      </c>
    </row>
    <row r="884" customFormat="false" ht="12" hidden="false" customHeight="false" outlineLevel="3" collapsed="false">
      <c r="A884" s="97" t="s">
        <v>33</v>
      </c>
      <c r="B884" s="104" t="s">
        <v>213</v>
      </c>
      <c r="C884" s="104" t="s">
        <v>675</v>
      </c>
      <c r="D884" s="98" t="s">
        <v>364</v>
      </c>
      <c r="E884" s="104" t="s">
        <v>335</v>
      </c>
      <c r="F884" s="99" t="n">
        <v>0</v>
      </c>
    </row>
    <row r="885" customFormat="false" ht="12" hidden="false" customHeight="false" outlineLevel="3" collapsed="false">
      <c r="A885" s="97" t="s">
        <v>33</v>
      </c>
      <c r="B885" s="104" t="s">
        <v>213</v>
      </c>
      <c r="C885" s="104" t="s">
        <v>675</v>
      </c>
      <c r="D885" s="98" t="s">
        <v>364</v>
      </c>
      <c r="E885" s="104" t="s">
        <v>336</v>
      </c>
      <c r="F885" s="99" t="n">
        <v>0</v>
      </c>
    </row>
    <row r="886" customFormat="false" ht="12" hidden="false" customHeight="false" outlineLevel="3" collapsed="false">
      <c r="A886" s="97" t="s">
        <v>33</v>
      </c>
      <c r="B886" s="104" t="s">
        <v>213</v>
      </c>
      <c r="C886" s="104" t="s">
        <v>675</v>
      </c>
      <c r="D886" s="98" t="s">
        <v>364</v>
      </c>
      <c r="E886" s="104" t="s">
        <v>337</v>
      </c>
      <c r="F886" s="99" t="n">
        <v>0</v>
      </c>
    </row>
    <row r="887" customFormat="false" ht="12" hidden="false" customHeight="false" outlineLevel="3" collapsed="false">
      <c r="A887" s="97" t="s">
        <v>33</v>
      </c>
      <c r="B887" s="104" t="s">
        <v>213</v>
      </c>
      <c r="C887" s="104" t="s">
        <v>675</v>
      </c>
      <c r="D887" s="98" t="s">
        <v>364</v>
      </c>
      <c r="E887" s="104" t="s">
        <v>348</v>
      </c>
      <c r="F887" s="99" t="n">
        <v>0</v>
      </c>
    </row>
    <row r="888" customFormat="false" ht="12" hidden="false" customHeight="false" outlineLevel="3" collapsed="false">
      <c r="A888" s="97" t="s">
        <v>33</v>
      </c>
      <c r="B888" s="104" t="s">
        <v>213</v>
      </c>
      <c r="C888" s="104" t="s">
        <v>675</v>
      </c>
      <c r="D888" s="98" t="s">
        <v>364</v>
      </c>
      <c r="E888" s="104" t="s">
        <v>348</v>
      </c>
      <c r="F888" s="99" t="n">
        <v>0</v>
      </c>
    </row>
    <row r="889" customFormat="false" ht="12" hidden="false" customHeight="false" outlineLevel="2" collapsed="false">
      <c r="B889" s="104"/>
      <c r="C889" s="101" t="s">
        <v>676</v>
      </c>
      <c r="E889" s="104"/>
      <c r="F889" s="99" t="n">
        <f aca="false">SUBTOTAL(9,F883:F888)</f>
        <v>0</v>
      </c>
    </row>
    <row r="890" customFormat="false" ht="12" hidden="false" customHeight="false" outlineLevel="3" collapsed="false">
      <c r="A890" s="97" t="s">
        <v>33</v>
      </c>
      <c r="B890" s="104" t="s">
        <v>213</v>
      </c>
      <c r="C890" s="104" t="s">
        <v>677</v>
      </c>
      <c r="D890" s="98" t="s">
        <v>364</v>
      </c>
      <c r="E890" s="104" t="s">
        <v>334</v>
      </c>
      <c r="F890" s="99" t="n">
        <v>0</v>
      </c>
    </row>
    <row r="891" customFormat="false" ht="12" hidden="false" customHeight="false" outlineLevel="3" collapsed="false">
      <c r="A891" s="97" t="s">
        <v>33</v>
      </c>
      <c r="B891" s="104" t="s">
        <v>213</v>
      </c>
      <c r="C891" s="104" t="s">
        <v>677</v>
      </c>
      <c r="D891" s="98" t="s">
        <v>364</v>
      </c>
      <c r="E891" s="104" t="s">
        <v>335</v>
      </c>
      <c r="F891" s="99" t="n">
        <v>0</v>
      </c>
    </row>
    <row r="892" customFormat="false" ht="12" hidden="false" customHeight="false" outlineLevel="3" collapsed="false">
      <c r="A892" s="97" t="s">
        <v>33</v>
      </c>
      <c r="B892" s="104" t="s">
        <v>213</v>
      </c>
      <c r="C892" s="104" t="s">
        <v>677</v>
      </c>
      <c r="D892" s="98" t="s">
        <v>364</v>
      </c>
      <c r="E892" s="104" t="s">
        <v>336</v>
      </c>
      <c r="F892" s="99" t="n">
        <v>0</v>
      </c>
    </row>
    <row r="893" customFormat="false" ht="12" hidden="false" customHeight="false" outlineLevel="3" collapsed="false">
      <c r="A893" s="97" t="s">
        <v>33</v>
      </c>
      <c r="B893" s="104" t="s">
        <v>213</v>
      </c>
      <c r="C893" s="104" t="s">
        <v>677</v>
      </c>
      <c r="D893" s="98" t="s">
        <v>364</v>
      </c>
      <c r="E893" s="104" t="s">
        <v>337</v>
      </c>
      <c r="F893" s="99" t="n">
        <v>0</v>
      </c>
    </row>
    <row r="894" customFormat="false" ht="12" hidden="false" customHeight="false" outlineLevel="3" collapsed="false">
      <c r="A894" s="97" t="s">
        <v>33</v>
      </c>
      <c r="B894" s="104" t="s">
        <v>213</v>
      </c>
      <c r="C894" s="104" t="s">
        <v>677</v>
      </c>
      <c r="D894" s="98" t="s">
        <v>364</v>
      </c>
      <c r="E894" s="104" t="s">
        <v>348</v>
      </c>
      <c r="F894" s="99" t="n">
        <v>0</v>
      </c>
    </row>
    <row r="895" customFormat="false" ht="12" hidden="false" customHeight="false" outlineLevel="3" collapsed="false">
      <c r="A895" s="97" t="s">
        <v>33</v>
      </c>
      <c r="B895" s="104" t="s">
        <v>213</v>
      </c>
      <c r="C895" s="104" t="s">
        <v>677</v>
      </c>
      <c r="D895" s="98" t="s">
        <v>364</v>
      </c>
      <c r="E895" s="104" t="s">
        <v>348</v>
      </c>
      <c r="F895" s="99" t="n">
        <v>0</v>
      </c>
    </row>
    <row r="896" customFormat="false" ht="12" hidden="false" customHeight="false" outlineLevel="2" collapsed="false">
      <c r="B896" s="104"/>
      <c r="C896" s="101" t="s">
        <v>678</v>
      </c>
      <c r="E896" s="104"/>
      <c r="F896" s="99" t="n">
        <f aca="false">SUBTOTAL(9,F890:F895)</f>
        <v>0</v>
      </c>
    </row>
    <row r="897" customFormat="false" ht="12" hidden="false" customHeight="false" outlineLevel="3" collapsed="false">
      <c r="A897" s="97" t="s">
        <v>33</v>
      </c>
      <c r="B897" s="104" t="s">
        <v>213</v>
      </c>
      <c r="C897" s="104" t="s">
        <v>679</v>
      </c>
      <c r="D897" s="98" t="s">
        <v>364</v>
      </c>
      <c r="E897" s="104" t="s">
        <v>334</v>
      </c>
      <c r="F897" s="99" t="n">
        <v>5713</v>
      </c>
    </row>
    <row r="898" customFormat="false" ht="12" hidden="false" customHeight="false" outlineLevel="3" collapsed="false">
      <c r="A898" s="97" t="s">
        <v>33</v>
      </c>
      <c r="B898" s="104" t="s">
        <v>213</v>
      </c>
      <c r="C898" s="104" t="s">
        <v>679</v>
      </c>
      <c r="D898" s="98" t="s">
        <v>364</v>
      </c>
      <c r="E898" s="104" t="s">
        <v>335</v>
      </c>
      <c r="F898" s="99" t="n">
        <v>0</v>
      </c>
    </row>
    <row r="899" customFormat="false" ht="12" hidden="false" customHeight="false" outlineLevel="3" collapsed="false">
      <c r="A899" s="97" t="s">
        <v>33</v>
      </c>
      <c r="B899" s="104" t="s">
        <v>213</v>
      </c>
      <c r="C899" s="104" t="s">
        <v>679</v>
      </c>
      <c r="D899" s="98" t="s">
        <v>364</v>
      </c>
      <c r="E899" s="104" t="s">
        <v>336</v>
      </c>
      <c r="F899" s="99" t="n">
        <v>72</v>
      </c>
    </row>
    <row r="900" customFormat="false" ht="12" hidden="false" customHeight="false" outlineLevel="3" collapsed="false">
      <c r="A900" s="97" t="s">
        <v>33</v>
      </c>
      <c r="B900" s="104" t="s">
        <v>213</v>
      </c>
      <c r="C900" s="104" t="s">
        <v>679</v>
      </c>
      <c r="D900" s="98" t="s">
        <v>364</v>
      </c>
      <c r="E900" s="104" t="s">
        <v>337</v>
      </c>
      <c r="F900" s="99" t="n">
        <v>0</v>
      </c>
    </row>
    <row r="901" customFormat="false" ht="12" hidden="false" customHeight="false" outlineLevel="3" collapsed="false">
      <c r="A901" s="97" t="s">
        <v>33</v>
      </c>
      <c r="B901" s="104" t="s">
        <v>213</v>
      </c>
      <c r="C901" s="104" t="s">
        <v>679</v>
      </c>
      <c r="D901" s="98" t="s">
        <v>364</v>
      </c>
      <c r="E901" s="104" t="s">
        <v>348</v>
      </c>
      <c r="F901" s="99" t="n">
        <v>4868</v>
      </c>
    </row>
    <row r="902" customFormat="false" ht="12" hidden="false" customHeight="false" outlineLevel="3" collapsed="false">
      <c r="A902" s="97" t="s">
        <v>33</v>
      </c>
      <c r="B902" s="104" t="s">
        <v>213</v>
      </c>
      <c r="C902" s="104" t="s">
        <v>679</v>
      </c>
      <c r="D902" s="98" t="s">
        <v>364</v>
      </c>
      <c r="E902" s="104" t="s">
        <v>348</v>
      </c>
      <c r="F902" s="99" t="n">
        <v>23</v>
      </c>
    </row>
    <row r="903" customFormat="false" ht="12" hidden="false" customHeight="false" outlineLevel="2" collapsed="false">
      <c r="B903" s="104"/>
      <c r="C903" s="101" t="s">
        <v>680</v>
      </c>
      <c r="E903" s="104"/>
      <c r="F903" s="99" t="n">
        <f aca="false">SUBTOTAL(9,F897:F902)</f>
        <v>10676</v>
      </c>
    </row>
    <row r="904" customFormat="false" ht="12" hidden="false" customHeight="false" outlineLevel="3" collapsed="false">
      <c r="A904" s="97" t="s">
        <v>33</v>
      </c>
      <c r="B904" s="104" t="s">
        <v>213</v>
      </c>
      <c r="C904" s="104" t="s">
        <v>681</v>
      </c>
      <c r="D904" s="98" t="s">
        <v>364</v>
      </c>
      <c r="E904" s="104" t="s">
        <v>334</v>
      </c>
      <c r="F904" s="99" t="n">
        <v>2806</v>
      </c>
    </row>
    <row r="905" customFormat="false" ht="12" hidden="false" customHeight="false" outlineLevel="3" collapsed="false">
      <c r="A905" s="97" t="s">
        <v>33</v>
      </c>
      <c r="B905" s="104" t="s">
        <v>213</v>
      </c>
      <c r="C905" s="104" t="s">
        <v>681</v>
      </c>
      <c r="D905" s="98" t="s">
        <v>364</v>
      </c>
      <c r="E905" s="104" t="s">
        <v>335</v>
      </c>
      <c r="F905" s="99" t="n">
        <v>0</v>
      </c>
    </row>
    <row r="906" customFormat="false" ht="12" hidden="false" customHeight="false" outlineLevel="3" collapsed="false">
      <c r="A906" s="97" t="s">
        <v>33</v>
      </c>
      <c r="B906" s="104" t="s">
        <v>213</v>
      </c>
      <c r="C906" s="104" t="s">
        <v>681</v>
      </c>
      <c r="D906" s="98" t="s">
        <v>364</v>
      </c>
      <c r="E906" s="104" t="s">
        <v>336</v>
      </c>
      <c r="F906" s="99" t="n">
        <v>35</v>
      </c>
    </row>
    <row r="907" customFormat="false" ht="12" hidden="false" customHeight="false" outlineLevel="3" collapsed="false">
      <c r="A907" s="97" t="s">
        <v>33</v>
      </c>
      <c r="B907" s="104" t="s">
        <v>213</v>
      </c>
      <c r="C907" s="104" t="s">
        <v>681</v>
      </c>
      <c r="D907" s="98" t="s">
        <v>364</v>
      </c>
      <c r="E907" s="104" t="s">
        <v>337</v>
      </c>
      <c r="F907" s="99" t="n">
        <v>0</v>
      </c>
    </row>
    <row r="908" customFormat="false" ht="12" hidden="false" customHeight="false" outlineLevel="3" collapsed="false">
      <c r="A908" s="97" t="s">
        <v>33</v>
      </c>
      <c r="B908" s="104" t="s">
        <v>213</v>
      </c>
      <c r="C908" s="104" t="s">
        <v>681</v>
      </c>
      <c r="D908" s="98" t="s">
        <v>364</v>
      </c>
      <c r="E908" s="104" t="s">
        <v>348</v>
      </c>
      <c r="F908" s="99" t="n">
        <v>2391</v>
      </c>
    </row>
    <row r="909" customFormat="false" ht="12" hidden="false" customHeight="false" outlineLevel="3" collapsed="false">
      <c r="A909" s="97" t="s">
        <v>33</v>
      </c>
      <c r="B909" s="104" t="s">
        <v>213</v>
      </c>
      <c r="C909" s="104" t="s">
        <v>681</v>
      </c>
      <c r="D909" s="98" t="s">
        <v>364</v>
      </c>
      <c r="E909" s="104" t="s">
        <v>348</v>
      </c>
      <c r="F909" s="99" t="n">
        <v>11</v>
      </c>
    </row>
    <row r="910" customFormat="false" ht="12" hidden="false" customHeight="false" outlineLevel="2" collapsed="false">
      <c r="B910" s="104"/>
      <c r="C910" s="101" t="s">
        <v>682</v>
      </c>
      <c r="E910" s="104"/>
      <c r="F910" s="99" t="n">
        <f aca="false">SUBTOTAL(9,F904:F909)</f>
        <v>5243</v>
      </c>
    </row>
    <row r="911" customFormat="false" ht="12" hidden="false" customHeight="false" outlineLevel="1" collapsed="false">
      <c r="B911" s="101" t="s">
        <v>683</v>
      </c>
      <c r="C911" s="104"/>
      <c r="E911" s="104"/>
      <c r="F911" s="99" t="n">
        <f aca="false">SUBTOTAL(9,F771:F909)</f>
        <v>30686</v>
      </c>
    </row>
    <row r="912" customFormat="false" ht="12" hidden="false" customHeight="false" outlineLevel="3" collapsed="false">
      <c r="A912" s="97" t="s">
        <v>33</v>
      </c>
      <c r="B912" s="104" t="s">
        <v>214</v>
      </c>
      <c r="C912" s="104" t="s">
        <v>412</v>
      </c>
      <c r="D912" s="98" t="s">
        <v>364</v>
      </c>
      <c r="E912" s="104" t="s">
        <v>334</v>
      </c>
      <c r="F912" s="99" t="n">
        <v>26835</v>
      </c>
    </row>
    <row r="913" customFormat="false" ht="12" hidden="false" customHeight="false" outlineLevel="3" collapsed="false">
      <c r="A913" s="97" t="s">
        <v>33</v>
      </c>
      <c r="B913" s="104" t="s">
        <v>214</v>
      </c>
      <c r="C913" s="104" t="s">
        <v>412</v>
      </c>
      <c r="D913" s="98" t="s">
        <v>364</v>
      </c>
      <c r="E913" s="104" t="s">
        <v>335</v>
      </c>
      <c r="F913" s="99" t="n">
        <v>0</v>
      </c>
    </row>
    <row r="914" customFormat="false" ht="12" hidden="false" customHeight="false" outlineLevel="3" collapsed="false">
      <c r="A914" s="97" t="s">
        <v>33</v>
      </c>
      <c r="B914" s="104" t="s">
        <v>214</v>
      </c>
      <c r="C914" s="104" t="s">
        <v>412</v>
      </c>
      <c r="D914" s="98" t="s">
        <v>364</v>
      </c>
      <c r="E914" s="104" t="s">
        <v>336</v>
      </c>
      <c r="F914" s="99" t="n">
        <v>339</v>
      </c>
    </row>
    <row r="915" customFormat="false" ht="12" hidden="false" customHeight="false" outlineLevel="3" collapsed="false">
      <c r="A915" s="97" t="s">
        <v>33</v>
      </c>
      <c r="B915" s="104" t="s">
        <v>214</v>
      </c>
      <c r="C915" s="104" t="s">
        <v>412</v>
      </c>
      <c r="D915" s="98" t="s">
        <v>364</v>
      </c>
      <c r="E915" s="104" t="s">
        <v>337</v>
      </c>
      <c r="F915" s="99" t="n">
        <v>0</v>
      </c>
    </row>
    <row r="916" customFormat="false" ht="12" hidden="false" customHeight="false" outlineLevel="3" collapsed="false">
      <c r="A916" s="97" t="s">
        <v>33</v>
      </c>
      <c r="B916" s="104" t="s">
        <v>214</v>
      </c>
      <c r="C916" s="104" t="s">
        <v>412</v>
      </c>
      <c r="D916" s="98" t="s">
        <v>364</v>
      </c>
      <c r="E916" s="104" t="s">
        <v>348</v>
      </c>
      <c r="F916" s="99" t="n">
        <v>18007</v>
      </c>
    </row>
    <row r="917" customFormat="false" ht="12" hidden="false" customHeight="false" outlineLevel="3" collapsed="false">
      <c r="A917" s="97" t="s">
        <v>33</v>
      </c>
      <c r="B917" s="104" t="s">
        <v>214</v>
      </c>
      <c r="C917" s="104" t="s">
        <v>412</v>
      </c>
      <c r="D917" s="98" t="s">
        <v>364</v>
      </c>
      <c r="E917" s="104" t="s">
        <v>348</v>
      </c>
      <c r="F917" s="99" t="n">
        <v>4560</v>
      </c>
    </row>
    <row r="918" customFormat="false" ht="12" hidden="false" customHeight="false" outlineLevel="2" collapsed="false">
      <c r="B918" s="104"/>
      <c r="C918" s="101" t="s">
        <v>413</v>
      </c>
      <c r="E918" s="104"/>
      <c r="F918" s="99" t="n">
        <f aca="false">SUBTOTAL(9,F912:F917)</f>
        <v>49741</v>
      </c>
    </row>
    <row r="919" customFormat="false" ht="12" hidden="false" customHeight="false" outlineLevel="1" collapsed="false">
      <c r="B919" s="101" t="s">
        <v>684</v>
      </c>
      <c r="C919" s="104"/>
      <c r="E919" s="104"/>
      <c r="F919" s="99" t="n">
        <f aca="false">SUBTOTAL(9,F912:F917)</f>
        <v>49741</v>
      </c>
    </row>
    <row r="920" customFormat="false" ht="12" hidden="false" customHeight="false" outlineLevel="3" collapsed="false">
      <c r="A920" s="97" t="s">
        <v>33</v>
      </c>
      <c r="B920" s="104" t="s">
        <v>32</v>
      </c>
      <c r="C920" s="104" t="s">
        <v>685</v>
      </c>
      <c r="D920" s="98" t="s">
        <v>364</v>
      </c>
      <c r="E920" s="104" t="s">
        <v>343</v>
      </c>
      <c r="F920" s="99" t="n">
        <v>10500</v>
      </c>
    </row>
    <row r="921" customFormat="false" ht="12" hidden="false" customHeight="false" outlineLevel="2" collapsed="false">
      <c r="B921" s="104"/>
      <c r="C921" s="101" t="s">
        <v>686</v>
      </c>
      <c r="E921" s="104"/>
      <c r="F921" s="99" t="n">
        <f aca="false">SUBTOTAL(9,F920)</f>
        <v>10500</v>
      </c>
    </row>
    <row r="922" customFormat="false" ht="12" hidden="false" customHeight="false" outlineLevel="1" collapsed="false">
      <c r="B922" s="101" t="s">
        <v>687</v>
      </c>
      <c r="C922" s="104"/>
      <c r="E922" s="104"/>
      <c r="F922" s="99" t="n">
        <f aca="false">SUBTOTAL(9,F920)</f>
        <v>10500</v>
      </c>
    </row>
    <row r="923" customFormat="false" ht="12" hidden="false" customHeight="false" outlineLevel="3" collapsed="false">
      <c r="A923" s="97" t="s">
        <v>33</v>
      </c>
      <c r="B923" s="104" t="s">
        <v>118</v>
      </c>
      <c r="C923" s="104" t="s">
        <v>370</v>
      </c>
      <c r="D923" s="98" t="s">
        <v>364</v>
      </c>
      <c r="E923" s="104" t="s">
        <v>334</v>
      </c>
      <c r="F923" s="99" t="n">
        <v>4179</v>
      </c>
    </row>
    <row r="924" customFormat="false" ht="12" hidden="false" customHeight="false" outlineLevel="3" collapsed="false">
      <c r="A924" s="97" t="s">
        <v>33</v>
      </c>
      <c r="B924" s="104" t="s">
        <v>118</v>
      </c>
      <c r="C924" s="104" t="s">
        <v>370</v>
      </c>
      <c r="D924" s="98" t="s">
        <v>364</v>
      </c>
      <c r="E924" s="104" t="s">
        <v>335</v>
      </c>
      <c r="F924" s="99" t="n">
        <v>0</v>
      </c>
    </row>
    <row r="925" customFormat="false" ht="12" hidden="false" customHeight="false" outlineLevel="3" collapsed="false">
      <c r="A925" s="97" t="s">
        <v>33</v>
      </c>
      <c r="B925" s="104" t="s">
        <v>118</v>
      </c>
      <c r="C925" s="104" t="s">
        <v>370</v>
      </c>
      <c r="D925" s="98" t="s">
        <v>364</v>
      </c>
      <c r="E925" s="104" t="s">
        <v>336</v>
      </c>
      <c r="F925" s="99" t="n">
        <v>50</v>
      </c>
    </row>
    <row r="926" customFormat="false" ht="12" hidden="false" customHeight="false" outlineLevel="3" collapsed="false">
      <c r="A926" s="97" t="s">
        <v>33</v>
      </c>
      <c r="B926" s="104" t="s">
        <v>118</v>
      </c>
      <c r="C926" s="104" t="s">
        <v>370</v>
      </c>
      <c r="D926" s="98" t="s">
        <v>364</v>
      </c>
      <c r="E926" s="104" t="s">
        <v>342</v>
      </c>
      <c r="F926" s="99" t="n">
        <v>354</v>
      </c>
    </row>
    <row r="927" customFormat="false" ht="12" hidden="false" customHeight="false" outlineLevel="3" collapsed="false">
      <c r="A927" s="97" t="s">
        <v>33</v>
      </c>
      <c r="B927" s="104" t="s">
        <v>118</v>
      </c>
      <c r="C927" s="104" t="s">
        <v>370</v>
      </c>
      <c r="D927" s="98" t="s">
        <v>364</v>
      </c>
      <c r="E927" s="104" t="s">
        <v>343</v>
      </c>
      <c r="F927" s="99" t="n">
        <v>835</v>
      </c>
    </row>
    <row r="928" customFormat="false" ht="12" hidden="false" customHeight="false" outlineLevel="3" collapsed="false">
      <c r="A928" s="97" t="s">
        <v>33</v>
      </c>
      <c r="B928" s="104" t="s">
        <v>118</v>
      </c>
      <c r="C928" s="104" t="s">
        <v>370</v>
      </c>
      <c r="D928" s="98" t="s">
        <v>364</v>
      </c>
      <c r="E928" s="104" t="s">
        <v>348</v>
      </c>
      <c r="F928" s="99" t="n">
        <v>1111</v>
      </c>
    </row>
    <row r="929" customFormat="false" ht="12" hidden="false" customHeight="false" outlineLevel="2" collapsed="false">
      <c r="B929" s="104"/>
      <c r="C929" s="101" t="s">
        <v>371</v>
      </c>
      <c r="E929" s="104"/>
      <c r="F929" s="99" t="n">
        <f aca="false">SUBTOTAL(9,F923:F928)</f>
        <v>6529</v>
      </c>
    </row>
    <row r="930" customFormat="false" ht="12" hidden="false" customHeight="false" outlineLevel="1" collapsed="false">
      <c r="B930" s="101" t="s">
        <v>688</v>
      </c>
      <c r="C930" s="104"/>
      <c r="E930" s="104"/>
      <c r="F930" s="99" t="n">
        <f aca="false">SUBTOTAL(9,F923:F928)</f>
        <v>6529</v>
      </c>
    </row>
    <row r="931" customFormat="false" ht="12" hidden="false" customHeight="false" outlineLevel="3" collapsed="false">
      <c r="A931" s="97" t="s">
        <v>33</v>
      </c>
      <c r="B931" s="104" t="s">
        <v>119</v>
      </c>
      <c r="C931" s="104" t="s">
        <v>367</v>
      </c>
      <c r="D931" s="98" t="s">
        <v>364</v>
      </c>
      <c r="E931" s="104" t="s">
        <v>343</v>
      </c>
      <c r="F931" s="99" t="n">
        <v>12796</v>
      </c>
    </row>
    <row r="932" customFormat="false" ht="12" hidden="false" customHeight="false" outlineLevel="2" collapsed="false">
      <c r="B932" s="104"/>
      <c r="C932" s="101" t="s">
        <v>368</v>
      </c>
      <c r="E932" s="104"/>
      <c r="F932" s="99" t="n">
        <f aca="false">SUBTOTAL(9,F931)</f>
        <v>12796</v>
      </c>
    </row>
    <row r="933" customFormat="false" ht="12" hidden="false" customHeight="false" outlineLevel="1" collapsed="false">
      <c r="B933" s="101" t="s">
        <v>689</v>
      </c>
      <c r="C933" s="104"/>
      <c r="E933" s="104"/>
      <c r="F933" s="99" t="n">
        <f aca="false">SUBTOTAL(9,F931)</f>
        <v>12796</v>
      </c>
    </row>
    <row r="934" customFormat="false" ht="12" hidden="false" customHeight="false" outlineLevel="3" collapsed="false">
      <c r="A934" s="97" t="s">
        <v>121</v>
      </c>
      <c r="B934" s="104" t="s">
        <v>120</v>
      </c>
      <c r="C934" s="104" t="s">
        <v>367</v>
      </c>
      <c r="D934" s="98" t="s">
        <v>364</v>
      </c>
      <c r="E934" s="104" t="s">
        <v>348</v>
      </c>
      <c r="F934" s="99" t="n">
        <v>2665</v>
      </c>
    </row>
    <row r="935" customFormat="false" ht="12" hidden="false" customHeight="false" outlineLevel="2" collapsed="false">
      <c r="B935" s="104"/>
      <c r="C935" s="101" t="s">
        <v>368</v>
      </c>
      <c r="E935" s="104"/>
      <c r="F935" s="99" t="n">
        <f aca="false">SUBTOTAL(9,F934)</f>
        <v>2665</v>
      </c>
    </row>
    <row r="936" customFormat="false" ht="12" hidden="false" customHeight="false" outlineLevel="1" collapsed="false">
      <c r="B936" s="101" t="s">
        <v>690</v>
      </c>
      <c r="C936" s="104"/>
      <c r="E936" s="104"/>
      <c r="F936" s="99" t="n">
        <f aca="false">SUBTOTAL(9,F934)</f>
        <v>2665</v>
      </c>
    </row>
    <row r="937" customFormat="false" ht="12" hidden="false" customHeight="false" outlineLevel="3" collapsed="false">
      <c r="A937" s="97" t="s">
        <v>216</v>
      </c>
      <c r="B937" s="104" t="s">
        <v>215</v>
      </c>
      <c r="C937" s="104" t="s">
        <v>423</v>
      </c>
      <c r="D937" s="98" t="s">
        <v>364</v>
      </c>
      <c r="E937" s="104" t="s">
        <v>334</v>
      </c>
      <c r="F937" s="99" t="n">
        <v>13726</v>
      </c>
    </row>
    <row r="938" customFormat="false" ht="12" hidden="false" customHeight="false" outlineLevel="3" collapsed="false">
      <c r="A938" s="97" t="s">
        <v>216</v>
      </c>
      <c r="B938" s="104" t="s">
        <v>215</v>
      </c>
      <c r="C938" s="104" t="s">
        <v>423</v>
      </c>
      <c r="D938" s="98" t="s">
        <v>364</v>
      </c>
      <c r="E938" s="104" t="s">
        <v>335</v>
      </c>
      <c r="F938" s="99" t="n">
        <v>173</v>
      </c>
    </row>
    <row r="939" customFormat="false" ht="12" hidden="false" customHeight="false" outlineLevel="3" collapsed="false">
      <c r="A939" s="97" t="s">
        <v>216</v>
      </c>
      <c r="B939" s="104" t="s">
        <v>215</v>
      </c>
      <c r="C939" s="104" t="s">
        <v>423</v>
      </c>
      <c r="D939" s="98" t="s">
        <v>364</v>
      </c>
      <c r="E939" s="104" t="s">
        <v>336</v>
      </c>
      <c r="F939" s="99" t="n">
        <v>0</v>
      </c>
    </row>
    <row r="940" customFormat="false" ht="12" hidden="false" customHeight="false" outlineLevel="3" collapsed="false">
      <c r="A940" s="97" t="s">
        <v>216</v>
      </c>
      <c r="B940" s="104" t="s">
        <v>215</v>
      </c>
      <c r="C940" s="104" t="s">
        <v>423</v>
      </c>
      <c r="D940" s="98" t="s">
        <v>364</v>
      </c>
      <c r="E940" s="104" t="s">
        <v>342</v>
      </c>
      <c r="F940" s="99" t="n">
        <v>1435</v>
      </c>
    </row>
    <row r="941" customFormat="false" ht="12" hidden="false" customHeight="false" outlineLevel="3" collapsed="false">
      <c r="A941" s="97" t="s">
        <v>216</v>
      </c>
      <c r="B941" s="104" t="s">
        <v>215</v>
      </c>
      <c r="C941" s="104" t="s">
        <v>423</v>
      </c>
      <c r="D941" s="98" t="s">
        <v>364</v>
      </c>
      <c r="E941" s="104" t="s">
        <v>338</v>
      </c>
      <c r="F941" s="99" t="n">
        <v>2838</v>
      </c>
    </row>
    <row r="942" customFormat="false" ht="12" hidden="false" customHeight="false" outlineLevel="3" collapsed="false">
      <c r="A942" s="97" t="s">
        <v>216</v>
      </c>
      <c r="B942" s="104" t="s">
        <v>215</v>
      </c>
      <c r="C942" s="104" t="s">
        <v>423</v>
      </c>
      <c r="D942" s="98" t="s">
        <v>364</v>
      </c>
      <c r="E942" s="104" t="s">
        <v>348</v>
      </c>
      <c r="F942" s="99" t="n">
        <v>7004</v>
      </c>
    </row>
    <row r="943" customFormat="false" ht="12" hidden="false" customHeight="false" outlineLevel="2" collapsed="false">
      <c r="B943" s="104"/>
      <c r="C943" s="101" t="s">
        <v>424</v>
      </c>
      <c r="E943" s="104"/>
      <c r="F943" s="99" t="n">
        <f aca="false">SUBTOTAL(9,F937:F942)</f>
        <v>25176</v>
      </c>
    </row>
    <row r="944" customFormat="false" ht="12" hidden="false" customHeight="false" outlineLevel="1" collapsed="false">
      <c r="B944" s="101" t="s">
        <v>691</v>
      </c>
      <c r="C944" s="104"/>
      <c r="E944" s="104"/>
      <c r="F944" s="99" t="n">
        <f aca="false">SUBTOTAL(9,F937:F942)</f>
        <v>25176</v>
      </c>
    </row>
    <row r="945" customFormat="false" ht="12" hidden="false" customHeight="false" outlineLevel="3" collapsed="false">
      <c r="A945" s="97" t="s">
        <v>123</v>
      </c>
      <c r="B945" s="104" t="s">
        <v>122</v>
      </c>
      <c r="C945" s="104" t="s">
        <v>367</v>
      </c>
      <c r="D945" s="98" t="s">
        <v>364</v>
      </c>
      <c r="E945" s="104" t="s">
        <v>338</v>
      </c>
      <c r="F945" s="99" t="n">
        <v>4866</v>
      </c>
    </row>
    <row r="946" customFormat="false" ht="12" hidden="false" customHeight="false" outlineLevel="2" collapsed="false">
      <c r="B946" s="104"/>
      <c r="C946" s="101" t="s">
        <v>368</v>
      </c>
      <c r="E946" s="104"/>
      <c r="F946" s="99" t="n">
        <f aca="false">SUBTOTAL(9,F945)</f>
        <v>4866</v>
      </c>
    </row>
    <row r="947" customFormat="false" ht="12" hidden="false" customHeight="false" outlineLevel="1" collapsed="false">
      <c r="B947" s="101" t="s">
        <v>692</v>
      </c>
      <c r="C947" s="104"/>
      <c r="E947" s="104"/>
      <c r="F947" s="99" t="n">
        <f aca="false">SUBTOTAL(9,F945)</f>
        <v>4866</v>
      </c>
    </row>
    <row r="948" customFormat="false" ht="12" hidden="false" customHeight="false" outlineLevel="3" collapsed="false">
      <c r="A948" s="97" t="s">
        <v>123</v>
      </c>
      <c r="B948" s="104" t="s">
        <v>124</v>
      </c>
      <c r="C948" s="104" t="s">
        <v>367</v>
      </c>
      <c r="D948" s="98" t="s">
        <v>364</v>
      </c>
      <c r="E948" s="104" t="s">
        <v>338</v>
      </c>
      <c r="F948" s="99" t="n">
        <v>15000</v>
      </c>
    </row>
    <row r="949" customFormat="false" ht="12" hidden="false" customHeight="false" outlineLevel="2" collapsed="false">
      <c r="B949" s="104"/>
      <c r="C949" s="101" t="s">
        <v>368</v>
      </c>
      <c r="E949" s="104"/>
      <c r="F949" s="99" t="n">
        <f aca="false">SUBTOTAL(9,F948)</f>
        <v>15000</v>
      </c>
    </row>
    <row r="950" customFormat="false" ht="12" hidden="false" customHeight="false" outlineLevel="1" collapsed="false">
      <c r="B950" s="101" t="s">
        <v>693</v>
      </c>
      <c r="C950" s="104"/>
      <c r="E950" s="104"/>
      <c r="F950" s="99" t="n">
        <f aca="false">SUBTOTAL(9,F948)</f>
        <v>15000</v>
      </c>
    </row>
    <row r="951" customFormat="false" ht="12" hidden="false" customHeight="false" outlineLevel="3" collapsed="false">
      <c r="A951" s="97" t="s">
        <v>123</v>
      </c>
      <c r="B951" s="104" t="s">
        <v>125</v>
      </c>
      <c r="C951" s="104" t="s">
        <v>363</v>
      </c>
      <c r="D951" s="98" t="s">
        <v>364</v>
      </c>
      <c r="E951" s="104" t="s">
        <v>334</v>
      </c>
      <c r="F951" s="99" t="n">
        <v>11995</v>
      </c>
    </row>
    <row r="952" customFormat="false" ht="12" hidden="false" customHeight="false" outlineLevel="3" collapsed="false">
      <c r="A952" s="97" t="s">
        <v>123</v>
      </c>
      <c r="B952" s="104" t="s">
        <v>125</v>
      </c>
      <c r="C952" s="104" t="s">
        <v>363</v>
      </c>
      <c r="D952" s="98" t="s">
        <v>364</v>
      </c>
      <c r="E952" s="104" t="s">
        <v>335</v>
      </c>
      <c r="F952" s="99" t="n">
        <v>0</v>
      </c>
    </row>
    <row r="953" customFormat="false" ht="12" hidden="false" customHeight="false" outlineLevel="3" collapsed="false">
      <c r="A953" s="97" t="s">
        <v>123</v>
      </c>
      <c r="B953" s="104" t="s">
        <v>125</v>
      </c>
      <c r="C953" s="104" t="s">
        <v>363</v>
      </c>
      <c r="D953" s="98" t="s">
        <v>364</v>
      </c>
      <c r="E953" s="104" t="s">
        <v>336</v>
      </c>
      <c r="F953" s="99" t="n">
        <v>146</v>
      </c>
    </row>
    <row r="954" customFormat="false" ht="12" hidden="false" customHeight="false" outlineLevel="3" collapsed="false">
      <c r="A954" s="97" t="s">
        <v>123</v>
      </c>
      <c r="B954" s="104" t="s">
        <v>125</v>
      </c>
      <c r="C954" s="104" t="s">
        <v>363</v>
      </c>
      <c r="D954" s="98" t="s">
        <v>364</v>
      </c>
      <c r="E954" s="104" t="s">
        <v>338</v>
      </c>
      <c r="F954" s="99" t="n">
        <v>2397</v>
      </c>
    </row>
    <row r="955" customFormat="false" ht="12" hidden="false" customHeight="false" outlineLevel="3" collapsed="false">
      <c r="A955" s="97" t="s">
        <v>123</v>
      </c>
      <c r="B955" s="104" t="s">
        <v>125</v>
      </c>
      <c r="C955" s="104" t="s">
        <v>363</v>
      </c>
      <c r="D955" s="98" t="s">
        <v>364</v>
      </c>
      <c r="E955" s="104" t="s">
        <v>339</v>
      </c>
      <c r="F955" s="99" t="n">
        <v>1016</v>
      </c>
    </row>
    <row r="956" customFormat="false" ht="12" hidden="false" customHeight="false" outlineLevel="3" collapsed="false">
      <c r="A956" s="97" t="s">
        <v>123</v>
      </c>
      <c r="B956" s="104" t="s">
        <v>125</v>
      </c>
      <c r="C956" s="104" t="s">
        <v>363</v>
      </c>
      <c r="D956" s="98" t="s">
        <v>364</v>
      </c>
      <c r="E956" s="104" t="s">
        <v>348</v>
      </c>
      <c r="F956" s="99" t="n">
        <v>3191</v>
      </c>
    </row>
    <row r="957" customFormat="false" ht="12" hidden="false" customHeight="false" outlineLevel="2" collapsed="false">
      <c r="B957" s="104"/>
      <c r="C957" s="101" t="s">
        <v>365</v>
      </c>
      <c r="E957" s="104"/>
      <c r="F957" s="99" t="n">
        <f aca="false">SUBTOTAL(9,F951:F956)</f>
        <v>18745</v>
      </c>
    </row>
    <row r="958" customFormat="false" ht="12" hidden="false" customHeight="false" outlineLevel="1" collapsed="false">
      <c r="B958" s="101" t="s">
        <v>694</v>
      </c>
      <c r="C958" s="104"/>
      <c r="E958" s="104"/>
      <c r="F958" s="99" t="n">
        <f aca="false">SUBTOTAL(9,F951:F956)</f>
        <v>18745</v>
      </c>
    </row>
    <row r="959" customFormat="false" ht="12" hidden="false" customHeight="false" outlineLevel="3" collapsed="false">
      <c r="A959" s="97" t="s">
        <v>123</v>
      </c>
      <c r="B959" s="104" t="s">
        <v>126</v>
      </c>
      <c r="C959" s="104" t="s">
        <v>363</v>
      </c>
      <c r="D959" s="98" t="s">
        <v>364</v>
      </c>
      <c r="E959" s="104" t="s">
        <v>338</v>
      </c>
      <c r="F959" s="99" t="n">
        <v>53969</v>
      </c>
    </row>
    <row r="960" customFormat="false" ht="12" hidden="false" customHeight="false" outlineLevel="2" collapsed="false">
      <c r="B960" s="104"/>
      <c r="C960" s="101" t="s">
        <v>365</v>
      </c>
      <c r="E960" s="104"/>
      <c r="F960" s="99" t="n">
        <f aca="false">SUBTOTAL(9,F959)</f>
        <v>53969</v>
      </c>
    </row>
    <row r="961" customFormat="false" ht="12" hidden="false" customHeight="false" outlineLevel="1" collapsed="false">
      <c r="B961" s="101" t="s">
        <v>695</v>
      </c>
      <c r="C961" s="104"/>
      <c r="E961" s="104"/>
      <c r="F961" s="99" t="n">
        <f aca="false">SUBTOTAL(9,F959)</f>
        <v>53969</v>
      </c>
    </row>
    <row r="962" customFormat="false" ht="12" hidden="false" customHeight="false" outlineLevel="3" collapsed="false">
      <c r="A962" s="97" t="s">
        <v>123</v>
      </c>
      <c r="B962" s="104" t="s">
        <v>127</v>
      </c>
      <c r="C962" s="104" t="s">
        <v>370</v>
      </c>
      <c r="D962" s="98" t="s">
        <v>364</v>
      </c>
      <c r="E962" s="104" t="s">
        <v>338</v>
      </c>
      <c r="F962" s="99" t="n">
        <v>19877</v>
      </c>
    </row>
    <row r="963" customFormat="false" ht="12" hidden="false" customHeight="false" outlineLevel="2" collapsed="false">
      <c r="B963" s="104"/>
      <c r="C963" s="101" t="s">
        <v>371</v>
      </c>
      <c r="E963" s="104"/>
      <c r="F963" s="99" t="n">
        <f aca="false">SUBTOTAL(9,F962)</f>
        <v>19877</v>
      </c>
    </row>
    <row r="964" customFormat="false" ht="12" hidden="false" customHeight="false" outlineLevel="1" collapsed="false">
      <c r="B964" s="101" t="s">
        <v>696</v>
      </c>
      <c r="C964" s="104"/>
      <c r="E964" s="104"/>
      <c r="F964" s="99" t="n">
        <f aca="false">SUBTOTAL(9,F962)</f>
        <v>19877</v>
      </c>
    </row>
    <row r="965" customFormat="false" ht="12" hidden="false" customHeight="false" outlineLevel="3" collapsed="false">
      <c r="A965" s="97" t="s">
        <v>123</v>
      </c>
      <c r="B965" s="104" t="s">
        <v>128</v>
      </c>
      <c r="C965" s="104" t="s">
        <v>367</v>
      </c>
      <c r="D965" s="98" t="s">
        <v>364</v>
      </c>
      <c r="E965" s="104" t="s">
        <v>338</v>
      </c>
      <c r="F965" s="99" t="n">
        <v>57089</v>
      </c>
    </row>
    <row r="966" customFormat="false" ht="12" hidden="false" customHeight="false" outlineLevel="2" collapsed="false">
      <c r="B966" s="104"/>
      <c r="C966" s="101" t="s">
        <v>368</v>
      </c>
      <c r="E966" s="104"/>
      <c r="F966" s="99" t="n">
        <f aca="false">SUBTOTAL(9,F965)</f>
        <v>57089</v>
      </c>
    </row>
    <row r="967" customFormat="false" ht="12" hidden="false" customHeight="false" outlineLevel="1" collapsed="false">
      <c r="B967" s="101" t="s">
        <v>697</v>
      </c>
      <c r="C967" s="104"/>
      <c r="E967" s="104"/>
      <c r="F967" s="99" t="n">
        <f aca="false">SUBTOTAL(9,F965)</f>
        <v>57089</v>
      </c>
    </row>
    <row r="968" customFormat="false" ht="12" hidden="false" customHeight="false" outlineLevel="3" collapsed="false">
      <c r="A968" s="97" t="s">
        <v>123</v>
      </c>
      <c r="B968" s="104" t="s">
        <v>129</v>
      </c>
      <c r="C968" s="104" t="s">
        <v>363</v>
      </c>
      <c r="D968" s="98" t="s">
        <v>364</v>
      </c>
      <c r="E968" s="104" t="s">
        <v>334</v>
      </c>
      <c r="F968" s="99" t="n">
        <v>22423</v>
      </c>
    </row>
    <row r="969" customFormat="false" ht="12" hidden="false" customHeight="false" outlineLevel="3" collapsed="false">
      <c r="A969" s="97" t="s">
        <v>123</v>
      </c>
      <c r="B969" s="104" t="s">
        <v>129</v>
      </c>
      <c r="C969" s="104" t="s">
        <v>363</v>
      </c>
      <c r="D969" s="98" t="s">
        <v>364</v>
      </c>
      <c r="E969" s="104" t="s">
        <v>335</v>
      </c>
      <c r="F969" s="99" t="n">
        <v>0</v>
      </c>
    </row>
    <row r="970" customFormat="false" ht="12" hidden="false" customHeight="false" outlineLevel="3" collapsed="false">
      <c r="A970" s="97" t="s">
        <v>123</v>
      </c>
      <c r="B970" s="104" t="s">
        <v>129</v>
      </c>
      <c r="C970" s="104" t="s">
        <v>363</v>
      </c>
      <c r="D970" s="98" t="s">
        <v>364</v>
      </c>
      <c r="E970" s="104" t="s">
        <v>336</v>
      </c>
      <c r="F970" s="99" t="n">
        <v>272</v>
      </c>
    </row>
    <row r="971" customFormat="false" ht="12" hidden="false" customHeight="false" outlineLevel="3" collapsed="false">
      <c r="A971" s="97" t="s">
        <v>123</v>
      </c>
      <c r="B971" s="104" t="s">
        <v>129</v>
      </c>
      <c r="C971" s="104" t="s">
        <v>363</v>
      </c>
      <c r="D971" s="98" t="s">
        <v>364</v>
      </c>
      <c r="E971" s="104" t="s">
        <v>338</v>
      </c>
      <c r="F971" s="99" t="n">
        <v>4481</v>
      </c>
    </row>
    <row r="972" customFormat="false" ht="12" hidden="false" customHeight="false" outlineLevel="3" collapsed="false">
      <c r="A972" s="97" t="s">
        <v>123</v>
      </c>
      <c r="B972" s="104" t="s">
        <v>129</v>
      </c>
      <c r="C972" s="104" t="s">
        <v>363</v>
      </c>
      <c r="D972" s="98" t="s">
        <v>364</v>
      </c>
      <c r="E972" s="104" t="s">
        <v>339</v>
      </c>
      <c r="F972" s="99" t="n">
        <v>1903</v>
      </c>
    </row>
    <row r="973" customFormat="false" ht="12" hidden="false" customHeight="false" outlineLevel="3" collapsed="false">
      <c r="A973" s="97" t="s">
        <v>123</v>
      </c>
      <c r="B973" s="104" t="s">
        <v>129</v>
      </c>
      <c r="C973" s="104" t="s">
        <v>363</v>
      </c>
      <c r="D973" s="98" t="s">
        <v>364</v>
      </c>
      <c r="E973" s="104" t="s">
        <v>348</v>
      </c>
      <c r="F973" s="99" t="n">
        <v>5964</v>
      </c>
    </row>
    <row r="974" customFormat="false" ht="12" hidden="false" customHeight="false" outlineLevel="2" collapsed="false">
      <c r="B974" s="104"/>
      <c r="C974" s="101" t="s">
        <v>365</v>
      </c>
      <c r="E974" s="104"/>
      <c r="F974" s="99" t="n">
        <f aca="false">SUBTOTAL(9,F968:F973)</f>
        <v>35043</v>
      </c>
    </row>
    <row r="975" customFormat="false" ht="12" hidden="false" customHeight="false" outlineLevel="1" collapsed="false">
      <c r="B975" s="101" t="s">
        <v>698</v>
      </c>
      <c r="C975" s="104"/>
      <c r="E975" s="104"/>
      <c r="F975" s="99" t="n">
        <f aca="false">SUBTOTAL(9,F968:F973)</f>
        <v>35043</v>
      </c>
    </row>
    <row r="976" customFormat="false" ht="12" hidden="false" customHeight="false" outlineLevel="3" collapsed="false">
      <c r="A976" s="97" t="s">
        <v>123</v>
      </c>
      <c r="B976" s="104" t="s">
        <v>130</v>
      </c>
      <c r="C976" s="104" t="s">
        <v>370</v>
      </c>
      <c r="D976" s="98" t="s">
        <v>364</v>
      </c>
      <c r="E976" s="104" t="s">
        <v>334</v>
      </c>
      <c r="F976" s="99" t="n">
        <v>9304</v>
      </c>
    </row>
    <row r="977" customFormat="false" ht="12" hidden="false" customHeight="false" outlineLevel="3" collapsed="false">
      <c r="A977" s="97" t="s">
        <v>123</v>
      </c>
      <c r="B977" s="104" t="s">
        <v>130</v>
      </c>
      <c r="C977" s="104" t="s">
        <v>370</v>
      </c>
      <c r="D977" s="98" t="s">
        <v>364</v>
      </c>
      <c r="E977" s="104" t="s">
        <v>335</v>
      </c>
      <c r="F977" s="99" t="n">
        <v>0</v>
      </c>
    </row>
    <row r="978" customFormat="false" ht="12" hidden="false" customHeight="false" outlineLevel="3" collapsed="false">
      <c r="A978" s="97" t="s">
        <v>123</v>
      </c>
      <c r="B978" s="104" t="s">
        <v>130</v>
      </c>
      <c r="C978" s="104" t="s">
        <v>370</v>
      </c>
      <c r="D978" s="98" t="s">
        <v>364</v>
      </c>
      <c r="E978" s="104" t="s">
        <v>336</v>
      </c>
      <c r="F978" s="99" t="n">
        <v>113</v>
      </c>
    </row>
    <row r="979" customFormat="false" ht="12" hidden="false" customHeight="false" outlineLevel="3" collapsed="false">
      <c r="A979" s="97" t="s">
        <v>123</v>
      </c>
      <c r="B979" s="104" t="s">
        <v>130</v>
      </c>
      <c r="C979" s="104" t="s">
        <v>370</v>
      </c>
      <c r="D979" s="98" t="s">
        <v>364</v>
      </c>
      <c r="E979" s="104" t="s">
        <v>338</v>
      </c>
      <c r="F979" s="99" t="n">
        <v>1859</v>
      </c>
    </row>
    <row r="980" customFormat="false" ht="12" hidden="false" customHeight="false" outlineLevel="3" collapsed="false">
      <c r="A980" s="97" t="s">
        <v>123</v>
      </c>
      <c r="B980" s="104" t="s">
        <v>130</v>
      </c>
      <c r="C980" s="104" t="s">
        <v>370</v>
      </c>
      <c r="D980" s="98" t="s">
        <v>364</v>
      </c>
      <c r="E980" s="104" t="s">
        <v>339</v>
      </c>
      <c r="F980" s="99" t="n">
        <v>789</v>
      </c>
    </row>
    <row r="981" customFormat="false" ht="12" hidden="false" customHeight="false" outlineLevel="3" collapsed="false">
      <c r="A981" s="97" t="s">
        <v>123</v>
      </c>
      <c r="B981" s="104" t="s">
        <v>130</v>
      </c>
      <c r="C981" s="104" t="s">
        <v>370</v>
      </c>
      <c r="D981" s="98" t="s">
        <v>364</v>
      </c>
      <c r="E981" s="104" t="s">
        <v>348</v>
      </c>
      <c r="F981" s="99" t="n">
        <v>2475</v>
      </c>
    </row>
    <row r="982" customFormat="false" ht="12" hidden="false" customHeight="false" outlineLevel="2" collapsed="false">
      <c r="B982" s="104"/>
      <c r="C982" s="101" t="s">
        <v>371</v>
      </c>
      <c r="E982" s="104"/>
      <c r="F982" s="99" t="n">
        <f aca="false">SUBTOTAL(9,F976:F981)</f>
        <v>14540</v>
      </c>
    </row>
    <row r="983" customFormat="false" ht="12" hidden="false" customHeight="false" outlineLevel="1" collapsed="false">
      <c r="B983" s="101" t="s">
        <v>699</v>
      </c>
      <c r="C983" s="104"/>
      <c r="E983" s="104"/>
      <c r="F983" s="99" t="n">
        <f aca="false">SUBTOTAL(9,F976:F981)</f>
        <v>14540</v>
      </c>
    </row>
    <row r="984" customFormat="false" ht="12" hidden="false" customHeight="false" outlineLevel="3" collapsed="false">
      <c r="A984" s="97" t="s">
        <v>703</v>
      </c>
      <c r="B984" s="104" t="s">
        <v>304</v>
      </c>
      <c r="C984" s="104" t="s">
        <v>704</v>
      </c>
      <c r="D984" s="98" t="s">
        <v>364</v>
      </c>
      <c r="E984" s="104" t="s">
        <v>334</v>
      </c>
      <c r="F984" s="99" t="n">
        <v>4484</v>
      </c>
    </row>
    <row r="985" customFormat="false" ht="12" hidden="false" customHeight="false" outlineLevel="3" collapsed="false">
      <c r="A985" s="97" t="s">
        <v>703</v>
      </c>
      <c r="B985" s="104" t="s">
        <v>304</v>
      </c>
      <c r="C985" s="104" t="s">
        <v>704</v>
      </c>
      <c r="D985" s="98" t="s">
        <v>364</v>
      </c>
      <c r="E985" s="104" t="s">
        <v>335</v>
      </c>
      <c r="F985" s="99" t="n">
        <v>0</v>
      </c>
    </row>
    <row r="986" customFormat="false" ht="12" hidden="false" customHeight="false" outlineLevel="3" collapsed="false">
      <c r="A986" s="97" t="s">
        <v>703</v>
      </c>
      <c r="B986" s="104" t="s">
        <v>304</v>
      </c>
      <c r="C986" s="104" t="s">
        <v>704</v>
      </c>
      <c r="D986" s="98" t="s">
        <v>364</v>
      </c>
      <c r="E986" s="104" t="s">
        <v>336</v>
      </c>
      <c r="F986" s="99" t="n">
        <v>56</v>
      </c>
    </row>
    <row r="987" customFormat="false" ht="12" hidden="false" customHeight="false" outlineLevel="3" collapsed="false">
      <c r="A987" s="97" t="s">
        <v>703</v>
      </c>
      <c r="B987" s="104" t="s">
        <v>304</v>
      </c>
      <c r="C987" s="104" t="s">
        <v>704</v>
      </c>
      <c r="D987" s="98" t="s">
        <v>364</v>
      </c>
      <c r="E987" s="104" t="s">
        <v>337</v>
      </c>
      <c r="F987" s="99" t="n">
        <v>0</v>
      </c>
    </row>
    <row r="988" customFormat="false" ht="12" hidden="false" customHeight="false" outlineLevel="3" collapsed="false">
      <c r="A988" s="97" t="s">
        <v>703</v>
      </c>
      <c r="B988" s="104" t="s">
        <v>304</v>
      </c>
      <c r="C988" s="104" t="s">
        <v>704</v>
      </c>
      <c r="D988" s="98" t="s">
        <v>364</v>
      </c>
      <c r="E988" s="104" t="s">
        <v>348</v>
      </c>
      <c r="F988" s="99" t="n">
        <v>2100</v>
      </c>
    </row>
    <row r="989" customFormat="false" ht="12" hidden="false" customHeight="false" outlineLevel="3" collapsed="false">
      <c r="A989" s="97" t="s">
        <v>703</v>
      </c>
      <c r="B989" s="104" t="s">
        <v>304</v>
      </c>
      <c r="C989" s="104" t="s">
        <v>704</v>
      </c>
      <c r="D989" s="98" t="s">
        <v>364</v>
      </c>
      <c r="E989" s="104" t="s">
        <v>348</v>
      </c>
      <c r="F989" s="99" t="n">
        <v>848</v>
      </c>
    </row>
    <row r="990" customFormat="false" ht="12" hidden="false" customHeight="false" outlineLevel="2" collapsed="false">
      <c r="B990" s="104"/>
      <c r="C990" s="101" t="s">
        <v>705</v>
      </c>
      <c r="E990" s="104"/>
      <c r="F990" s="99" t="n">
        <f aca="false">SUBTOTAL(9,F984:F989)</f>
        <v>7488</v>
      </c>
    </row>
    <row r="991" customFormat="false" ht="12" hidden="false" customHeight="false" outlineLevel="3" collapsed="false">
      <c r="A991" s="97" t="s">
        <v>703</v>
      </c>
      <c r="B991" s="104" t="s">
        <v>304</v>
      </c>
      <c r="C991" s="104" t="s">
        <v>706</v>
      </c>
      <c r="D991" s="98" t="s">
        <v>364</v>
      </c>
      <c r="E991" s="104" t="s">
        <v>334</v>
      </c>
      <c r="F991" s="99" t="n">
        <v>5324</v>
      </c>
    </row>
    <row r="992" customFormat="false" ht="12" hidden="false" customHeight="false" outlineLevel="3" collapsed="false">
      <c r="A992" s="97" t="s">
        <v>703</v>
      </c>
      <c r="B992" s="104" t="s">
        <v>304</v>
      </c>
      <c r="C992" s="104" t="s">
        <v>706</v>
      </c>
      <c r="D992" s="98" t="s">
        <v>364</v>
      </c>
      <c r="E992" s="104" t="s">
        <v>335</v>
      </c>
      <c r="F992" s="99" t="n">
        <v>0</v>
      </c>
    </row>
    <row r="993" customFormat="false" ht="12" hidden="false" customHeight="false" outlineLevel="3" collapsed="false">
      <c r="A993" s="97" t="s">
        <v>703</v>
      </c>
      <c r="B993" s="104" t="s">
        <v>304</v>
      </c>
      <c r="C993" s="104" t="s">
        <v>706</v>
      </c>
      <c r="D993" s="98" t="s">
        <v>364</v>
      </c>
      <c r="E993" s="104" t="s">
        <v>336</v>
      </c>
      <c r="F993" s="99" t="n">
        <v>67</v>
      </c>
    </row>
    <row r="994" customFormat="false" ht="12" hidden="false" customHeight="false" outlineLevel="3" collapsed="false">
      <c r="A994" s="97" t="s">
        <v>703</v>
      </c>
      <c r="B994" s="104" t="s">
        <v>304</v>
      </c>
      <c r="C994" s="104" t="s">
        <v>706</v>
      </c>
      <c r="D994" s="98" t="s">
        <v>364</v>
      </c>
      <c r="E994" s="104" t="s">
        <v>337</v>
      </c>
      <c r="F994" s="99" t="n">
        <v>0</v>
      </c>
    </row>
    <row r="995" customFormat="false" ht="12" hidden="false" customHeight="false" outlineLevel="3" collapsed="false">
      <c r="A995" s="97" t="s">
        <v>703</v>
      </c>
      <c r="B995" s="104" t="s">
        <v>304</v>
      </c>
      <c r="C995" s="104" t="s">
        <v>706</v>
      </c>
      <c r="D995" s="98" t="s">
        <v>364</v>
      </c>
      <c r="E995" s="104" t="s">
        <v>348</v>
      </c>
      <c r="F995" s="99" t="n">
        <v>2492</v>
      </c>
    </row>
    <row r="996" customFormat="false" ht="12" hidden="false" customHeight="false" outlineLevel="3" collapsed="false">
      <c r="A996" s="97" t="s">
        <v>703</v>
      </c>
      <c r="B996" s="104" t="s">
        <v>304</v>
      </c>
      <c r="C996" s="104" t="s">
        <v>706</v>
      </c>
      <c r="D996" s="98" t="s">
        <v>364</v>
      </c>
      <c r="E996" s="104" t="s">
        <v>348</v>
      </c>
      <c r="F996" s="99" t="n">
        <v>1008</v>
      </c>
    </row>
    <row r="997" customFormat="false" ht="12" hidden="false" customHeight="false" outlineLevel="2" collapsed="false">
      <c r="B997" s="104"/>
      <c r="C997" s="101" t="s">
        <v>707</v>
      </c>
      <c r="E997" s="104"/>
      <c r="F997" s="99" t="n">
        <f aca="false">SUBTOTAL(9,F991:F996)</f>
        <v>8891</v>
      </c>
    </row>
    <row r="998" customFormat="false" ht="12" hidden="false" customHeight="false" outlineLevel="3" collapsed="false">
      <c r="A998" s="97" t="s">
        <v>703</v>
      </c>
      <c r="B998" s="104" t="s">
        <v>304</v>
      </c>
      <c r="C998" s="104" t="s">
        <v>708</v>
      </c>
      <c r="D998" s="98" t="s">
        <v>364</v>
      </c>
      <c r="E998" s="104" t="s">
        <v>334</v>
      </c>
      <c r="F998" s="99" t="n">
        <v>7512</v>
      </c>
    </row>
    <row r="999" customFormat="false" ht="12" hidden="false" customHeight="false" outlineLevel="3" collapsed="false">
      <c r="A999" s="97" t="s">
        <v>703</v>
      </c>
      <c r="B999" s="104" t="s">
        <v>304</v>
      </c>
      <c r="C999" s="104" t="s">
        <v>708</v>
      </c>
      <c r="D999" s="98" t="s">
        <v>364</v>
      </c>
      <c r="E999" s="104" t="s">
        <v>335</v>
      </c>
      <c r="F999" s="99" t="n">
        <v>0</v>
      </c>
    </row>
    <row r="1000" customFormat="false" ht="12" hidden="false" customHeight="false" outlineLevel="3" collapsed="false">
      <c r="A1000" s="97" t="s">
        <v>703</v>
      </c>
      <c r="B1000" s="104" t="s">
        <v>304</v>
      </c>
      <c r="C1000" s="104" t="s">
        <v>708</v>
      </c>
      <c r="D1000" s="98" t="s">
        <v>364</v>
      </c>
      <c r="E1000" s="104" t="s">
        <v>336</v>
      </c>
      <c r="F1000" s="99" t="n">
        <v>95</v>
      </c>
    </row>
    <row r="1001" customFormat="false" ht="12" hidden="false" customHeight="false" outlineLevel="3" collapsed="false">
      <c r="A1001" s="97" t="s">
        <v>703</v>
      </c>
      <c r="B1001" s="104" t="s">
        <v>304</v>
      </c>
      <c r="C1001" s="104" t="s">
        <v>708</v>
      </c>
      <c r="D1001" s="98" t="s">
        <v>364</v>
      </c>
      <c r="E1001" s="104" t="s">
        <v>337</v>
      </c>
      <c r="F1001" s="99" t="n">
        <v>0</v>
      </c>
    </row>
    <row r="1002" customFormat="false" ht="12" hidden="false" customHeight="false" outlineLevel="3" collapsed="false">
      <c r="A1002" s="97" t="s">
        <v>703</v>
      </c>
      <c r="B1002" s="104" t="s">
        <v>304</v>
      </c>
      <c r="C1002" s="104" t="s">
        <v>708</v>
      </c>
      <c r="D1002" s="98" t="s">
        <v>364</v>
      </c>
      <c r="E1002" s="104" t="s">
        <v>348</v>
      </c>
      <c r="F1002" s="99" t="n">
        <v>3517</v>
      </c>
    </row>
    <row r="1003" customFormat="false" ht="12" hidden="false" customHeight="false" outlineLevel="3" collapsed="false">
      <c r="A1003" s="97" t="s">
        <v>703</v>
      </c>
      <c r="B1003" s="104" t="s">
        <v>304</v>
      </c>
      <c r="C1003" s="104" t="s">
        <v>708</v>
      </c>
      <c r="D1003" s="98" t="s">
        <v>364</v>
      </c>
      <c r="E1003" s="104" t="s">
        <v>348</v>
      </c>
      <c r="F1003" s="99" t="n">
        <v>1423</v>
      </c>
    </row>
    <row r="1004" customFormat="false" ht="12" hidden="false" customHeight="false" outlineLevel="2" collapsed="false">
      <c r="B1004" s="104"/>
      <c r="C1004" s="101" t="s">
        <v>709</v>
      </c>
      <c r="E1004" s="104"/>
      <c r="F1004" s="99" t="n">
        <f aca="false">SUBTOTAL(9,F998:F1003)</f>
        <v>12547</v>
      </c>
    </row>
    <row r="1005" customFormat="false" ht="12" hidden="false" customHeight="false" outlineLevel="3" collapsed="false">
      <c r="A1005" s="97" t="s">
        <v>703</v>
      </c>
      <c r="B1005" s="104" t="s">
        <v>304</v>
      </c>
      <c r="C1005" s="104" t="s">
        <v>710</v>
      </c>
      <c r="D1005" s="98" t="s">
        <v>364</v>
      </c>
      <c r="E1005" s="104" t="s">
        <v>334</v>
      </c>
      <c r="F1005" s="99" t="n">
        <v>8543</v>
      </c>
    </row>
    <row r="1006" customFormat="false" ht="12" hidden="false" customHeight="false" outlineLevel="3" collapsed="false">
      <c r="A1006" s="97" t="s">
        <v>703</v>
      </c>
      <c r="B1006" s="104" t="s">
        <v>304</v>
      </c>
      <c r="C1006" s="104" t="s">
        <v>710</v>
      </c>
      <c r="D1006" s="98" t="s">
        <v>364</v>
      </c>
      <c r="E1006" s="104" t="s">
        <v>335</v>
      </c>
      <c r="F1006" s="99" t="n">
        <v>0</v>
      </c>
    </row>
    <row r="1007" customFormat="false" ht="12" hidden="false" customHeight="false" outlineLevel="3" collapsed="false">
      <c r="A1007" s="97" t="s">
        <v>703</v>
      </c>
      <c r="B1007" s="104" t="s">
        <v>304</v>
      </c>
      <c r="C1007" s="104" t="s">
        <v>710</v>
      </c>
      <c r="D1007" s="98" t="s">
        <v>364</v>
      </c>
      <c r="E1007" s="104" t="s">
        <v>336</v>
      </c>
      <c r="F1007" s="99" t="n">
        <v>107</v>
      </c>
    </row>
    <row r="1008" customFormat="false" ht="12" hidden="false" customHeight="false" outlineLevel="3" collapsed="false">
      <c r="A1008" s="97" t="s">
        <v>703</v>
      </c>
      <c r="B1008" s="104" t="s">
        <v>304</v>
      </c>
      <c r="C1008" s="104" t="s">
        <v>710</v>
      </c>
      <c r="D1008" s="98" t="s">
        <v>364</v>
      </c>
      <c r="E1008" s="104" t="s">
        <v>337</v>
      </c>
      <c r="F1008" s="99" t="n">
        <v>0</v>
      </c>
    </row>
    <row r="1009" customFormat="false" ht="12" hidden="false" customHeight="false" outlineLevel="3" collapsed="false">
      <c r="A1009" s="97" t="s">
        <v>703</v>
      </c>
      <c r="B1009" s="104" t="s">
        <v>304</v>
      </c>
      <c r="C1009" s="104" t="s">
        <v>710</v>
      </c>
      <c r="D1009" s="98" t="s">
        <v>364</v>
      </c>
      <c r="E1009" s="104" t="s">
        <v>348</v>
      </c>
      <c r="F1009" s="99" t="n">
        <v>4000</v>
      </c>
    </row>
    <row r="1010" customFormat="false" ht="12" hidden="false" customHeight="false" outlineLevel="3" collapsed="false">
      <c r="A1010" s="97" t="s">
        <v>703</v>
      </c>
      <c r="B1010" s="104" t="s">
        <v>304</v>
      </c>
      <c r="C1010" s="104" t="s">
        <v>710</v>
      </c>
      <c r="D1010" s="98" t="s">
        <v>364</v>
      </c>
      <c r="E1010" s="104" t="s">
        <v>348</v>
      </c>
      <c r="F1010" s="99" t="n">
        <v>1619</v>
      </c>
    </row>
    <row r="1011" customFormat="false" ht="12" hidden="false" customHeight="false" outlineLevel="2" collapsed="false">
      <c r="B1011" s="104"/>
      <c r="C1011" s="101" t="s">
        <v>711</v>
      </c>
      <c r="E1011" s="104"/>
      <c r="F1011" s="99" t="n">
        <f aca="false">SUBTOTAL(9,F1005:F1010)</f>
        <v>14269</v>
      </c>
    </row>
    <row r="1012" customFormat="false" ht="12" hidden="false" customHeight="false" outlineLevel="3" collapsed="false">
      <c r="A1012" s="97" t="s">
        <v>703</v>
      </c>
      <c r="B1012" s="104" t="s">
        <v>304</v>
      </c>
      <c r="C1012" s="104" t="s">
        <v>712</v>
      </c>
      <c r="D1012" s="98" t="s">
        <v>364</v>
      </c>
      <c r="E1012" s="104" t="s">
        <v>334</v>
      </c>
      <c r="F1012" s="99" t="n">
        <v>0</v>
      </c>
    </row>
    <row r="1013" customFormat="false" ht="12" hidden="false" customHeight="false" outlineLevel="3" collapsed="false">
      <c r="A1013" s="97" t="s">
        <v>703</v>
      </c>
      <c r="B1013" s="104" t="s">
        <v>304</v>
      </c>
      <c r="C1013" s="104" t="s">
        <v>712</v>
      </c>
      <c r="D1013" s="98" t="s">
        <v>364</v>
      </c>
      <c r="E1013" s="104" t="s">
        <v>335</v>
      </c>
      <c r="F1013" s="99" t="n">
        <v>0</v>
      </c>
    </row>
    <row r="1014" customFormat="false" ht="12" hidden="false" customHeight="false" outlineLevel="3" collapsed="false">
      <c r="A1014" s="97" t="s">
        <v>703</v>
      </c>
      <c r="B1014" s="104" t="s">
        <v>304</v>
      </c>
      <c r="C1014" s="104" t="s">
        <v>712</v>
      </c>
      <c r="D1014" s="98" t="s">
        <v>364</v>
      </c>
      <c r="E1014" s="104" t="s">
        <v>336</v>
      </c>
      <c r="F1014" s="99" t="n">
        <v>0</v>
      </c>
    </row>
    <row r="1015" customFormat="false" ht="12" hidden="false" customHeight="false" outlineLevel="3" collapsed="false">
      <c r="A1015" s="97" t="s">
        <v>703</v>
      </c>
      <c r="B1015" s="104" t="s">
        <v>304</v>
      </c>
      <c r="C1015" s="104" t="s">
        <v>712</v>
      </c>
      <c r="D1015" s="98" t="s">
        <v>364</v>
      </c>
      <c r="E1015" s="104" t="s">
        <v>337</v>
      </c>
      <c r="F1015" s="99" t="n">
        <v>0</v>
      </c>
    </row>
    <row r="1016" customFormat="false" ht="12" hidden="false" customHeight="false" outlineLevel="3" collapsed="false">
      <c r="A1016" s="97" t="s">
        <v>703</v>
      </c>
      <c r="B1016" s="104" t="s">
        <v>304</v>
      </c>
      <c r="C1016" s="104" t="s">
        <v>712</v>
      </c>
      <c r="D1016" s="98" t="s">
        <v>364</v>
      </c>
      <c r="E1016" s="104" t="s">
        <v>348</v>
      </c>
      <c r="F1016" s="99" t="n">
        <v>0</v>
      </c>
    </row>
    <row r="1017" customFormat="false" ht="12" hidden="false" customHeight="false" outlineLevel="3" collapsed="false">
      <c r="A1017" s="97" t="s">
        <v>703</v>
      </c>
      <c r="B1017" s="104" t="s">
        <v>304</v>
      </c>
      <c r="C1017" s="104" t="s">
        <v>712</v>
      </c>
      <c r="D1017" s="98" t="s">
        <v>364</v>
      </c>
      <c r="E1017" s="104" t="s">
        <v>348</v>
      </c>
      <c r="F1017" s="99" t="n">
        <v>0</v>
      </c>
    </row>
    <row r="1018" customFormat="false" ht="12" hidden="false" customHeight="false" outlineLevel="2" collapsed="false">
      <c r="B1018" s="104"/>
      <c r="C1018" s="101" t="s">
        <v>713</v>
      </c>
      <c r="E1018" s="104"/>
      <c r="F1018" s="99" t="n">
        <f aca="false">SUBTOTAL(9,F1012:F1017)</f>
        <v>0</v>
      </c>
    </row>
    <row r="1019" customFormat="false" ht="12" hidden="false" customHeight="false" outlineLevel="3" collapsed="false">
      <c r="A1019" s="97" t="s">
        <v>703</v>
      </c>
      <c r="B1019" s="104" t="s">
        <v>304</v>
      </c>
      <c r="C1019" s="104" t="s">
        <v>714</v>
      </c>
      <c r="D1019" s="98" t="s">
        <v>364</v>
      </c>
      <c r="E1019" s="104" t="s">
        <v>334</v>
      </c>
      <c r="F1019" s="99" t="n">
        <v>167</v>
      </c>
    </row>
    <row r="1020" customFormat="false" ht="12" hidden="false" customHeight="false" outlineLevel="3" collapsed="false">
      <c r="A1020" s="97" t="s">
        <v>703</v>
      </c>
      <c r="B1020" s="104" t="s">
        <v>304</v>
      </c>
      <c r="C1020" s="104" t="s">
        <v>714</v>
      </c>
      <c r="D1020" s="98" t="s">
        <v>364</v>
      </c>
      <c r="E1020" s="104" t="s">
        <v>335</v>
      </c>
      <c r="F1020" s="99" t="n">
        <v>0</v>
      </c>
    </row>
    <row r="1021" customFormat="false" ht="12" hidden="false" customHeight="false" outlineLevel="3" collapsed="false">
      <c r="A1021" s="97" t="s">
        <v>703</v>
      </c>
      <c r="B1021" s="104" t="s">
        <v>304</v>
      </c>
      <c r="C1021" s="104" t="s">
        <v>714</v>
      </c>
      <c r="D1021" s="98" t="s">
        <v>364</v>
      </c>
      <c r="E1021" s="104" t="s">
        <v>336</v>
      </c>
      <c r="F1021" s="99" t="n">
        <v>2</v>
      </c>
    </row>
    <row r="1022" customFormat="false" ht="12" hidden="false" customHeight="false" outlineLevel="3" collapsed="false">
      <c r="A1022" s="97" t="s">
        <v>703</v>
      </c>
      <c r="B1022" s="104" t="s">
        <v>304</v>
      </c>
      <c r="C1022" s="104" t="s">
        <v>714</v>
      </c>
      <c r="D1022" s="98" t="s">
        <v>364</v>
      </c>
      <c r="E1022" s="104" t="s">
        <v>337</v>
      </c>
      <c r="F1022" s="99" t="n">
        <v>0</v>
      </c>
    </row>
    <row r="1023" customFormat="false" ht="12" hidden="false" customHeight="false" outlineLevel="3" collapsed="false">
      <c r="A1023" s="97" t="s">
        <v>703</v>
      </c>
      <c r="B1023" s="104" t="s">
        <v>304</v>
      </c>
      <c r="C1023" s="104" t="s">
        <v>714</v>
      </c>
      <c r="D1023" s="98" t="s">
        <v>364</v>
      </c>
      <c r="E1023" s="104" t="s">
        <v>348</v>
      </c>
      <c r="F1023" s="99" t="n">
        <v>77</v>
      </c>
    </row>
    <row r="1024" customFormat="false" ht="12" hidden="false" customHeight="false" outlineLevel="3" collapsed="false">
      <c r="A1024" s="97" t="s">
        <v>703</v>
      </c>
      <c r="B1024" s="104" t="s">
        <v>304</v>
      </c>
      <c r="C1024" s="104" t="s">
        <v>714</v>
      </c>
      <c r="D1024" s="98" t="s">
        <v>364</v>
      </c>
      <c r="E1024" s="104" t="s">
        <v>348</v>
      </c>
      <c r="F1024" s="99" t="n">
        <v>31</v>
      </c>
    </row>
    <row r="1025" customFormat="false" ht="12" hidden="false" customHeight="false" outlineLevel="2" collapsed="false">
      <c r="B1025" s="104"/>
      <c r="C1025" s="101" t="s">
        <v>715</v>
      </c>
      <c r="E1025" s="104"/>
      <c r="F1025" s="99" t="n">
        <f aca="false">SUBTOTAL(9,F1019:F1024)</f>
        <v>277</v>
      </c>
    </row>
    <row r="1026" customFormat="false" ht="12" hidden="false" customHeight="false" outlineLevel="3" collapsed="false">
      <c r="A1026" s="97" t="s">
        <v>703</v>
      </c>
      <c r="B1026" s="104" t="s">
        <v>304</v>
      </c>
      <c r="C1026" s="104" t="s">
        <v>716</v>
      </c>
      <c r="D1026" s="98" t="s">
        <v>364</v>
      </c>
      <c r="E1026" s="104" t="s">
        <v>334</v>
      </c>
      <c r="F1026" s="99" t="n">
        <v>422</v>
      </c>
    </row>
    <row r="1027" customFormat="false" ht="12" hidden="false" customHeight="false" outlineLevel="3" collapsed="false">
      <c r="A1027" s="97" t="s">
        <v>703</v>
      </c>
      <c r="B1027" s="104" t="s">
        <v>304</v>
      </c>
      <c r="C1027" s="104" t="s">
        <v>716</v>
      </c>
      <c r="D1027" s="98" t="s">
        <v>364</v>
      </c>
      <c r="E1027" s="104" t="s">
        <v>335</v>
      </c>
      <c r="F1027" s="99" t="n">
        <v>0</v>
      </c>
    </row>
    <row r="1028" customFormat="false" ht="12" hidden="false" customHeight="false" outlineLevel="3" collapsed="false">
      <c r="A1028" s="97" t="s">
        <v>703</v>
      </c>
      <c r="B1028" s="104" t="s">
        <v>304</v>
      </c>
      <c r="C1028" s="104" t="s">
        <v>716</v>
      </c>
      <c r="D1028" s="98" t="s">
        <v>364</v>
      </c>
      <c r="E1028" s="104" t="s">
        <v>336</v>
      </c>
      <c r="F1028" s="99" t="n">
        <v>5</v>
      </c>
    </row>
    <row r="1029" customFormat="false" ht="12" hidden="false" customHeight="false" outlineLevel="3" collapsed="false">
      <c r="A1029" s="97" t="s">
        <v>703</v>
      </c>
      <c r="B1029" s="104" t="s">
        <v>304</v>
      </c>
      <c r="C1029" s="104" t="s">
        <v>716</v>
      </c>
      <c r="D1029" s="98" t="s">
        <v>364</v>
      </c>
      <c r="E1029" s="104" t="s">
        <v>337</v>
      </c>
      <c r="F1029" s="99" t="n">
        <v>0</v>
      </c>
    </row>
    <row r="1030" customFormat="false" ht="12" hidden="false" customHeight="false" outlineLevel="3" collapsed="false">
      <c r="A1030" s="97" t="s">
        <v>703</v>
      </c>
      <c r="B1030" s="104" t="s">
        <v>304</v>
      </c>
      <c r="C1030" s="104" t="s">
        <v>716</v>
      </c>
      <c r="D1030" s="98" t="s">
        <v>364</v>
      </c>
      <c r="E1030" s="104" t="s">
        <v>348</v>
      </c>
      <c r="F1030" s="99" t="n">
        <v>196</v>
      </c>
    </row>
    <row r="1031" customFormat="false" ht="12" hidden="false" customHeight="false" outlineLevel="3" collapsed="false">
      <c r="A1031" s="97" t="s">
        <v>703</v>
      </c>
      <c r="B1031" s="104" t="s">
        <v>304</v>
      </c>
      <c r="C1031" s="104" t="s">
        <v>716</v>
      </c>
      <c r="D1031" s="98" t="s">
        <v>364</v>
      </c>
      <c r="E1031" s="104" t="s">
        <v>348</v>
      </c>
      <c r="F1031" s="99" t="n">
        <v>79</v>
      </c>
    </row>
    <row r="1032" customFormat="false" ht="12" hidden="false" customHeight="false" outlineLevel="2" collapsed="false">
      <c r="B1032" s="104"/>
      <c r="C1032" s="101" t="s">
        <v>717</v>
      </c>
      <c r="E1032" s="104"/>
      <c r="F1032" s="99" t="n">
        <f aca="false">SUBTOTAL(9,F1026:F1031)</f>
        <v>702</v>
      </c>
    </row>
    <row r="1033" customFormat="false" ht="12" hidden="false" customHeight="false" outlineLevel="3" collapsed="false">
      <c r="A1033" s="97" t="s">
        <v>703</v>
      </c>
      <c r="B1033" s="104" t="s">
        <v>304</v>
      </c>
      <c r="C1033" s="104" t="s">
        <v>718</v>
      </c>
      <c r="D1033" s="98" t="s">
        <v>364</v>
      </c>
      <c r="E1033" s="104" t="s">
        <v>334</v>
      </c>
      <c r="F1033" s="99" t="n">
        <v>8</v>
      </c>
    </row>
    <row r="1034" customFormat="false" ht="12" hidden="false" customHeight="false" outlineLevel="3" collapsed="false">
      <c r="A1034" s="97" t="s">
        <v>703</v>
      </c>
      <c r="B1034" s="104" t="s">
        <v>304</v>
      </c>
      <c r="C1034" s="104" t="s">
        <v>718</v>
      </c>
      <c r="D1034" s="98" t="s">
        <v>364</v>
      </c>
      <c r="E1034" s="104" t="s">
        <v>335</v>
      </c>
      <c r="F1034" s="99" t="n">
        <v>0</v>
      </c>
    </row>
    <row r="1035" customFormat="false" ht="12" hidden="false" customHeight="false" outlineLevel="3" collapsed="false">
      <c r="A1035" s="97" t="s">
        <v>703</v>
      </c>
      <c r="B1035" s="104" t="s">
        <v>304</v>
      </c>
      <c r="C1035" s="104" t="s">
        <v>718</v>
      </c>
      <c r="D1035" s="98" t="s">
        <v>364</v>
      </c>
      <c r="E1035" s="104" t="s">
        <v>336</v>
      </c>
      <c r="F1035" s="99" t="n">
        <v>0</v>
      </c>
    </row>
    <row r="1036" customFormat="false" ht="12" hidden="false" customHeight="false" outlineLevel="3" collapsed="false">
      <c r="A1036" s="97" t="s">
        <v>703</v>
      </c>
      <c r="B1036" s="104" t="s">
        <v>304</v>
      </c>
      <c r="C1036" s="104" t="s">
        <v>718</v>
      </c>
      <c r="D1036" s="98" t="s">
        <v>364</v>
      </c>
      <c r="E1036" s="104" t="s">
        <v>337</v>
      </c>
      <c r="F1036" s="99" t="n">
        <v>0</v>
      </c>
    </row>
    <row r="1037" customFormat="false" ht="12" hidden="false" customHeight="false" outlineLevel="3" collapsed="false">
      <c r="A1037" s="97" t="s">
        <v>703</v>
      </c>
      <c r="B1037" s="104" t="s">
        <v>304</v>
      </c>
      <c r="C1037" s="104" t="s">
        <v>718</v>
      </c>
      <c r="D1037" s="98" t="s">
        <v>364</v>
      </c>
      <c r="E1037" s="104" t="s">
        <v>348</v>
      </c>
      <c r="F1037" s="99" t="n">
        <v>3</v>
      </c>
    </row>
    <row r="1038" customFormat="false" ht="12" hidden="false" customHeight="false" outlineLevel="3" collapsed="false">
      <c r="A1038" s="97" t="s">
        <v>703</v>
      </c>
      <c r="B1038" s="104" t="s">
        <v>304</v>
      </c>
      <c r="C1038" s="104" t="s">
        <v>718</v>
      </c>
      <c r="D1038" s="98" t="s">
        <v>364</v>
      </c>
      <c r="E1038" s="104" t="s">
        <v>348</v>
      </c>
      <c r="F1038" s="99" t="n">
        <v>0</v>
      </c>
    </row>
    <row r="1039" customFormat="false" ht="12" hidden="false" customHeight="false" outlineLevel="2" collapsed="false">
      <c r="B1039" s="104"/>
      <c r="C1039" s="101" t="s">
        <v>719</v>
      </c>
      <c r="E1039" s="104"/>
      <c r="F1039" s="99" t="n">
        <f aca="false">SUBTOTAL(9,F1033:F1038)</f>
        <v>11</v>
      </c>
    </row>
    <row r="1040" customFormat="false" ht="12" hidden="false" customHeight="false" outlineLevel="1" collapsed="false">
      <c r="B1040" s="101" t="s">
        <v>720</v>
      </c>
      <c r="C1040" s="104"/>
      <c r="E1040" s="104"/>
      <c r="F1040" s="99" t="n">
        <f aca="false">SUBTOTAL(9,F984:F1038)</f>
        <v>44185</v>
      </c>
    </row>
    <row r="1041" customFormat="false" ht="12" hidden="false" customHeight="false" outlineLevel="3" collapsed="false">
      <c r="A1041" s="97" t="s">
        <v>35</v>
      </c>
      <c r="B1041" s="104" t="s">
        <v>34</v>
      </c>
      <c r="C1041" s="104" t="s">
        <v>721</v>
      </c>
      <c r="D1041" s="98" t="s">
        <v>364</v>
      </c>
      <c r="E1041" s="104" t="s">
        <v>348</v>
      </c>
      <c r="F1041" s="99" t="n">
        <v>5000</v>
      </c>
    </row>
    <row r="1042" customFormat="false" ht="12" hidden="false" customHeight="false" outlineLevel="2" collapsed="false">
      <c r="B1042" s="104"/>
      <c r="C1042" s="101" t="s">
        <v>722</v>
      </c>
      <c r="E1042" s="104"/>
      <c r="F1042" s="99" t="n">
        <f aca="false">SUBTOTAL(9,F1041)</f>
        <v>5000</v>
      </c>
    </row>
    <row r="1043" customFormat="false" ht="12" hidden="false" customHeight="false" outlineLevel="1" collapsed="false">
      <c r="B1043" s="101" t="s">
        <v>723</v>
      </c>
      <c r="C1043" s="104"/>
      <c r="E1043" s="104"/>
      <c r="F1043" s="99" t="n">
        <f aca="false">SUBTOTAL(9,F1041)</f>
        <v>5000</v>
      </c>
    </row>
    <row r="1044" customFormat="false" ht="12" hidden="false" customHeight="false" outlineLevel="3" collapsed="false">
      <c r="A1044" s="97" t="s">
        <v>35</v>
      </c>
      <c r="B1044" s="104" t="s">
        <v>36</v>
      </c>
      <c r="C1044" s="104" t="s">
        <v>721</v>
      </c>
      <c r="D1044" s="98" t="s">
        <v>364</v>
      </c>
      <c r="E1044" s="104" t="s">
        <v>348</v>
      </c>
      <c r="F1044" s="99" t="n">
        <v>25575</v>
      </c>
    </row>
    <row r="1045" customFormat="false" ht="12" hidden="false" customHeight="false" outlineLevel="2" collapsed="false">
      <c r="B1045" s="104"/>
      <c r="C1045" s="101" t="s">
        <v>722</v>
      </c>
      <c r="E1045" s="104"/>
      <c r="F1045" s="99" t="n">
        <f aca="false">SUBTOTAL(9,F1044)</f>
        <v>25575</v>
      </c>
    </row>
    <row r="1046" customFormat="false" ht="12" hidden="false" customHeight="false" outlineLevel="1" collapsed="false">
      <c r="B1046" s="101" t="s">
        <v>724</v>
      </c>
      <c r="C1046" s="104"/>
      <c r="E1046" s="104"/>
      <c r="F1046" s="99" t="n">
        <f aca="false">SUBTOTAL(9,F1044)</f>
        <v>25575</v>
      </c>
    </row>
    <row r="1047" customFormat="false" ht="12" hidden="false" customHeight="false" outlineLevel="3" collapsed="false">
      <c r="A1047" s="97" t="s">
        <v>220</v>
      </c>
      <c r="B1047" s="104" t="s">
        <v>219</v>
      </c>
      <c r="C1047" s="104" t="s">
        <v>725</v>
      </c>
      <c r="D1047" s="98" t="s">
        <v>364</v>
      </c>
      <c r="E1047" s="104" t="s">
        <v>348</v>
      </c>
      <c r="F1047" s="99" t="n">
        <v>409</v>
      </c>
    </row>
    <row r="1048" customFormat="false" ht="12" hidden="false" customHeight="false" outlineLevel="2" collapsed="false">
      <c r="B1048" s="104"/>
      <c r="C1048" s="101" t="s">
        <v>726</v>
      </c>
      <c r="E1048" s="104"/>
      <c r="F1048" s="99" t="n">
        <f aca="false">SUBTOTAL(9,F1047)</f>
        <v>409</v>
      </c>
    </row>
    <row r="1049" customFormat="false" ht="12" hidden="false" customHeight="false" outlineLevel="1" collapsed="false">
      <c r="B1049" s="101" t="s">
        <v>727</v>
      </c>
      <c r="C1049" s="104"/>
      <c r="E1049" s="104"/>
      <c r="F1049" s="99" t="n">
        <f aca="false">SUBTOTAL(9,F1047)</f>
        <v>409</v>
      </c>
    </row>
    <row r="1050" customFormat="false" ht="12" hidden="false" customHeight="false" outlineLevel="3" collapsed="false">
      <c r="A1050" s="97" t="s">
        <v>728</v>
      </c>
      <c r="B1050" s="104" t="s">
        <v>306</v>
      </c>
      <c r="C1050" s="104" t="s">
        <v>729</v>
      </c>
      <c r="D1050" s="98" t="s">
        <v>364</v>
      </c>
      <c r="E1050" s="104" t="s">
        <v>334</v>
      </c>
      <c r="F1050" s="99" t="n">
        <v>2675</v>
      </c>
    </row>
    <row r="1051" customFormat="false" ht="12" hidden="false" customHeight="false" outlineLevel="3" collapsed="false">
      <c r="A1051" s="97" t="s">
        <v>728</v>
      </c>
      <c r="B1051" s="104" t="s">
        <v>306</v>
      </c>
      <c r="C1051" s="104" t="s">
        <v>729</v>
      </c>
      <c r="D1051" s="98" t="s">
        <v>364</v>
      </c>
      <c r="E1051" s="104" t="s">
        <v>335</v>
      </c>
      <c r="F1051" s="99" t="n">
        <v>0</v>
      </c>
    </row>
    <row r="1052" customFormat="false" ht="12" hidden="false" customHeight="false" outlineLevel="3" collapsed="false">
      <c r="A1052" s="97" t="s">
        <v>728</v>
      </c>
      <c r="B1052" s="104" t="s">
        <v>306</v>
      </c>
      <c r="C1052" s="104" t="s">
        <v>729</v>
      </c>
      <c r="D1052" s="98" t="s">
        <v>364</v>
      </c>
      <c r="E1052" s="104" t="s">
        <v>336</v>
      </c>
      <c r="F1052" s="99" t="n">
        <v>31</v>
      </c>
    </row>
    <row r="1053" customFormat="false" ht="12" hidden="false" customHeight="false" outlineLevel="3" collapsed="false">
      <c r="A1053" s="97" t="s">
        <v>728</v>
      </c>
      <c r="B1053" s="104" t="s">
        <v>306</v>
      </c>
      <c r="C1053" s="104" t="s">
        <v>729</v>
      </c>
      <c r="D1053" s="98" t="s">
        <v>364</v>
      </c>
      <c r="E1053" s="104" t="s">
        <v>337</v>
      </c>
      <c r="F1053" s="99" t="n">
        <v>0</v>
      </c>
    </row>
    <row r="1054" customFormat="false" ht="12" hidden="false" customHeight="false" outlineLevel="3" collapsed="false">
      <c r="A1054" s="97" t="s">
        <v>728</v>
      </c>
      <c r="B1054" s="104" t="s">
        <v>306</v>
      </c>
      <c r="C1054" s="104" t="s">
        <v>729</v>
      </c>
      <c r="D1054" s="98" t="s">
        <v>364</v>
      </c>
      <c r="E1054" s="104" t="s">
        <v>348</v>
      </c>
      <c r="F1054" s="99" t="n">
        <v>912</v>
      </c>
    </row>
    <row r="1055" customFormat="false" ht="12" hidden="false" customHeight="false" outlineLevel="3" collapsed="false">
      <c r="A1055" s="97" t="s">
        <v>728</v>
      </c>
      <c r="B1055" s="104" t="s">
        <v>306</v>
      </c>
      <c r="C1055" s="104" t="s">
        <v>729</v>
      </c>
      <c r="D1055" s="98" t="s">
        <v>364</v>
      </c>
      <c r="E1055" s="104" t="s">
        <v>348</v>
      </c>
      <c r="F1055" s="99" t="n">
        <v>128</v>
      </c>
    </row>
    <row r="1056" customFormat="false" ht="12" hidden="false" customHeight="false" outlineLevel="2" collapsed="false">
      <c r="B1056" s="104"/>
      <c r="C1056" s="101" t="s">
        <v>730</v>
      </c>
      <c r="E1056" s="104"/>
      <c r="F1056" s="99" t="n">
        <f aca="false">SUBTOTAL(9,F1050:F1055)</f>
        <v>3746</v>
      </c>
    </row>
    <row r="1057" customFormat="false" ht="12" hidden="false" customHeight="false" outlineLevel="3" collapsed="false">
      <c r="A1057" s="97" t="s">
        <v>728</v>
      </c>
      <c r="B1057" s="104" t="s">
        <v>306</v>
      </c>
      <c r="C1057" s="104" t="s">
        <v>731</v>
      </c>
      <c r="D1057" s="98" t="s">
        <v>364</v>
      </c>
      <c r="E1057" s="104" t="s">
        <v>334</v>
      </c>
      <c r="F1057" s="99" t="n">
        <v>2117</v>
      </c>
    </row>
    <row r="1058" customFormat="false" ht="12" hidden="false" customHeight="false" outlineLevel="3" collapsed="false">
      <c r="A1058" s="97" t="s">
        <v>728</v>
      </c>
      <c r="B1058" s="104" t="s">
        <v>306</v>
      </c>
      <c r="C1058" s="104" t="s">
        <v>731</v>
      </c>
      <c r="D1058" s="98" t="s">
        <v>364</v>
      </c>
      <c r="E1058" s="104" t="s">
        <v>335</v>
      </c>
      <c r="F1058" s="99" t="n">
        <v>0</v>
      </c>
    </row>
    <row r="1059" customFormat="false" ht="12" hidden="false" customHeight="false" outlineLevel="3" collapsed="false">
      <c r="A1059" s="97" t="s">
        <v>728</v>
      </c>
      <c r="B1059" s="104" t="s">
        <v>306</v>
      </c>
      <c r="C1059" s="104" t="s">
        <v>731</v>
      </c>
      <c r="D1059" s="98" t="s">
        <v>364</v>
      </c>
      <c r="E1059" s="104" t="s">
        <v>336</v>
      </c>
      <c r="F1059" s="99" t="n">
        <v>23</v>
      </c>
    </row>
    <row r="1060" customFormat="false" ht="12" hidden="false" customHeight="false" outlineLevel="3" collapsed="false">
      <c r="A1060" s="97" t="s">
        <v>728</v>
      </c>
      <c r="B1060" s="104" t="s">
        <v>306</v>
      </c>
      <c r="C1060" s="104" t="s">
        <v>731</v>
      </c>
      <c r="D1060" s="98" t="s">
        <v>364</v>
      </c>
      <c r="E1060" s="104" t="s">
        <v>337</v>
      </c>
      <c r="F1060" s="99" t="n">
        <v>0</v>
      </c>
    </row>
    <row r="1061" customFormat="false" ht="12" hidden="false" customHeight="false" outlineLevel="3" collapsed="false">
      <c r="A1061" s="97" t="s">
        <v>728</v>
      </c>
      <c r="B1061" s="104" t="s">
        <v>306</v>
      </c>
      <c r="C1061" s="104" t="s">
        <v>731</v>
      </c>
      <c r="D1061" s="98" t="s">
        <v>364</v>
      </c>
      <c r="E1061" s="104" t="s">
        <v>348</v>
      </c>
      <c r="F1061" s="99" t="n">
        <v>721</v>
      </c>
    </row>
    <row r="1062" customFormat="false" ht="12" hidden="false" customHeight="false" outlineLevel="3" collapsed="false">
      <c r="A1062" s="97" t="s">
        <v>728</v>
      </c>
      <c r="B1062" s="104" t="s">
        <v>306</v>
      </c>
      <c r="C1062" s="104" t="s">
        <v>731</v>
      </c>
      <c r="D1062" s="98" t="s">
        <v>364</v>
      </c>
      <c r="E1062" s="104" t="s">
        <v>348</v>
      </c>
      <c r="F1062" s="99" t="n">
        <v>101</v>
      </c>
    </row>
    <row r="1063" customFormat="false" ht="12" hidden="false" customHeight="false" outlineLevel="2" collapsed="false">
      <c r="B1063" s="104"/>
      <c r="C1063" s="101" t="s">
        <v>732</v>
      </c>
      <c r="E1063" s="104"/>
      <c r="F1063" s="99" t="n">
        <f aca="false">SUBTOTAL(9,F1057:F1062)</f>
        <v>2962</v>
      </c>
    </row>
    <row r="1064" customFormat="false" ht="12" hidden="false" customHeight="false" outlineLevel="3" collapsed="false">
      <c r="A1064" s="97" t="s">
        <v>728</v>
      </c>
      <c r="B1064" s="104" t="s">
        <v>306</v>
      </c>
      <c r="C1064" s="104" t="s">
        <v>733</v>
      </c>
      <c r="D1064" s="98" t="s">
        <v>364</v>
      </c>
      <c r="E1064" s="104" t="s">
        <v>334</v>
      </c>
      <c r="F1064" s="99" t="n">
        <v>525</v>
      </c>
    </row>
    <row r="1065" customFormat="false" ht="12" hidden="false" customHeight="false" outlineLevel="3" collapsed="false">
      <c r="A1065" s="97" t="s">
        <v>728</v>
      </c>
      <c r="B1065" s="104" t="s">
        <v>306</v>
      </c>
      <c r="C1065" s="104" t="s">
        <v>733</v>
      </c>
      <c r="D1065" s="98" t="s">
        <v>364</v>
      </c>
      <c r="E1065" s="104" t="s">
        <v>335</v>
      </c>
      <c r="F1065" s="99" t="n">
        <v>0</v>
      </c>
    </row>
    <row r="1066" customFormat="false" ht="12" hidden="false" customHeight="false" outlineLevel="3" collapsed="false">
      <c r="A1066" s="97" t="s">
        <v>728</v>
      </c>
      <c r="B1066" s="104" t="s">
        <v>306</v>
      </c>
      <c r="C1066" s="104" t="s">
        <v>733</v>
      </c>
      <c r="D1066" s="98" t="s">
        <v>364</v>
      </c>
      <c r="E1066" s="104" t="s">
        <v>336</v>
      </c>
      <c r="F1066" s="99" t="n">
        <v>6</v>
      </c>
    </row>
    <row r="1067" customFormat="false" ht="12" hidden="false" customHeight="false" outlineLevel="3" collapsed="false">
      <c r="A1067" s="97" t="s">
        <v>728</v>
      </c>
      <c r="B1067" s="104" t="s">
        <v>306</v>
      </c>
      <c r="C1067" s="104" t="s">
        <v>733</v>
      </c>
      <c r="D1067" s="98" t="s">
        <v>364</v>
      </c>
      <c r="E1067" s="104" t="s">
        <v>337</v>
      </c>
      <c r="F1067" s="99" t="n">
        <v>0</v>
      </c>
    </row>
    <row r="1068" customFormat="false" ht="12" hidden="false" customHeight="false" outlineLevel="3" collapsed="false">
      <c r="A1068" s="97" t="s">
        <v>728</v>
      </c>
      <c r="B1068" s="104" t="s">
        <v>306</v>
      </c>
      <c r="C1068" s="104" t="s">
        <v>733</v>
      </c>
      <c r="D1068" s="98" t="s">
        <v>364</v>
      </c>
      <c r="E1068" s="104" t="s">
        <v>348</v>
      </c>
      <c r="F1068" s="99" t="n">
        <v>179</v>
      </c>
    </row>
    <row r="1069" customFormat="false" ht="12" hidden="false" customHeight="false" outlineLevel="3" collapsed="false">
      <c r="A1069" s="97" t="s">
        <v>728</v>
      </c>
      <c r="B1069" s="104" t="s">
        <v>306</v>
      </c>
      <c r="C1069" s="104" t="s">
        <v>733</v>
      </c>
      <c r="D1069" s="98" t="s">
        <v>364</v>
      </c>
      <c r="E1069" s="104" t="s">
        <v>348</v>
      </c>
      <c r="F1069" s="99" t="n">
        <v>25</v>
      </c>
    </row>
    <row r="1070" customFormat="false" ht="12" hidden="false" customHeight="false" outlineLevel="2" collapsed="false">
      <c r="B1070" s="104"/>
      <c r="C1070" s="101" t="s">
        <v>734</v>
      </c>
      <c r="E1070" s="104"/>
      <c r="F1070" s="99" t="n">
        <f aca="false">SUBTOTAL(9,F1064:F1069)</f>
        <v>735</v>
      </c>
    </row>
    <row r="1071" customFormat="false" ht="12" hidden="false" customHeight="false" outlineLevel="3" collapsed="false">
      <c r="A1071" s="97" t="s">
        <v>728</v>
      </c>
      <c r="B1071" s="104" t="s">
        <v>306</v>
      </c>
      <c r="C1071" s="104" t="s">
        <v>735</v>
      </c>
      <c r="D1071" s="98" t="s">
        <v>364</v>
      </c>
      <c r="E1071" s="104" t="s">
        <v>334</v>
      </c>
      <c r="F1071" s="99" t="n">
        <v>1072</v>
      </c>
    </row>
    <row r="1072" customFormat="false" ht="12" hidden="false" customHeight="false" outlineLevel="3" collapsed="false">
      <c r="A1072" s="97" t="s">
        <v>728</v>
      </c>
      <c r="B1072" s="104" t="s">
        <v>306</v>
      </c>
      <c r="C1072" s="104" t="s">
        <v>735</v>
      </c>
      <c r="D1072" s="98" t="s">
        <v>364</v>
      </c>
      <c r="E1072" s="104" t="s">
        <v>335</v>
      </c>
      <c r="F1072" s="99" t="n">
        <v>0</v>
      </c>
    </row>
    <row r="1073" customFormat="false" ht="12" hidden="false" customHeight="false" outlineLevel="3" collapsed="false">
      <c r="A1073" s="97" t="s">
        <v>728</v>
      </c>
      <c r="B1073" s="104" t="s">
        <v>306</v>
      </c>
      <c r="C1073" s="104" t="s">
        <v>735</v>
      </c>
      <c r="D1073" s="98" t="s">
        <v>364</v>
      </c>
      <c r="E1073" s="104" t="s">
        <v>336</v>
      </c>
      <c r="F1073" s="99" t="n">
        <v>12</v>
      </c>
    </row>
    <row r="1074" customFormat="false" ht="12" hidden="false" customHeight="false" outlineLevel="3" collapsed="false">
      <c r="A1074" s="97" t="s">
        <v>728</v>
      </c>
      <c r="B1074" s="104" t="s">
        <v>306</v>
      </c>
      <c r="C1074" s="104" t="s">
        <v>735</v>
      </c>
      <c r="D1074" s="98" t="s">
        <v>364</v>
      </c>
      <c r="E1074" s="104" t="s">
        <v>337</v>
      </c>
      <c r="F1074" s="99" t="n">
        <v>0</v>
      </c>
    </row>
    <row r="1075" customFormat="false" ht="12" hidden="false" customHeight="false" outlineLevel="3" collapsed="false">
      <c r="A1075" s="97" t="s">
        <v>728</v>
      </c>
      <c r="B1075" s="104" t="s">
        <v>306</v>
      </c>
      <c r="C1075" s="104" t="s">
        <v>735</v>
      </c>
      <c r="D1075" s="98" t="s">
        <v>364</v>
      </c>
      <c r="E1075" s="104" t="s">
        <v>348</v>
      </c>
      <c r="F1075" s="99" t="n">
        <v>365</v>
      </c>
    </row>
    <row r="1076" customFormat="false" ht="12" hidden="false" customHeight="false" outlineLevel="3" collapsed="false">
      <c r="A1076" s="97" t="s">
        <v>728</v>
      </c>
      <c r="B1076" s="104" t="s">
        <v>306</v>
      </c>
      <c r="C1076" s="104" t="s">
        <v>735</v>
      </c>
      <c r="D1076" s="98" t="s">
        <v>364</v>
      </c>
      <c r="E1076" s="104" t="s">
        <v>348</v>
      </c>
      <c r="F1076" s="99" t="n">
        <v>51</v>
      </c>
    </row>
    <row r="1077" customFormat="false" ht="12" hidden="false" customHeight="false" outlineLevel="2" collapsed="false">
      <c r="B1077" s="104"/>
      <c r="C1077" s="101" t="s">
        <v>736</v>
      </c>
      <c r="E1077" s="104"/>
      <c r="F1077" s="99" t="n">
        <f aca="false">SUBTOTAL(9,F1071:F1076)</f>
        <v>1500</v>
      </c>
    </row>
    <row r="1078" customFormat="false" ht="12" hidden="false" customHeight="false" outlineLevel="3" collapsed="false">
      <c r="A1078" s="97" t="s">
        <v>728</v>
      </c>
      <c r="B1078" s="104" t="s">
        <v>306</v>
      </c>
      <c r="C1078" s="104" t="s">
        <v>737</v>
      </c>
      <c r="D1078" s="98" t="s">
        <v>364</v>
      </c>
      <c r="E1078" s="104" t="s">
        <v>334</v>
      </c>
      <c r="F1078" s="99" t="n">
        <v>5776</v>
      </c>
    </row>
    <row r="1079" customFormat="false" ht="12" hidden="false" customHeight="false" outlineLevel="3" collapsed="false">
      <c r="A1079" s="97" t="s">
        <v>728</v>
      </c>
      <c r="B1079" s="104" t="s">
        <v>306</v>
      </c>
      <c r="C1079" s="104" t="s">
        <v>737</v>
      </c>
      <c r="D1079" s="98" t="s">
        <v>364</v>
      </c>
      <c r="E1079" s="104" t="s">
        <v>335</v>
      </c>
      <c r="F1079" s="99" t="n">
        <v>0</v>
      </c>
    </row>
    <row r="1080" customFormat="false" ht="12" hidden="false" customHeight="false" outlineLevel="3" collapsed="false">
      <c r="A1080" s="97" t="s">
        <v>728</v>
      </c>
      <c r="B1080" s="104" t="s">
        <v>306</v>
      </c>
      <c r="C1080" s="104" t="s">
        <v>737</v>
      </c>
      <c r="D1080" s="98" t="s">
        <v>364</v>
      </c>
      <c r="E1080" s="104" t="s">
        <v>336</v>
      </c>
      <c r="F1080" s="99" t="n">
        <v>67</v>
      </c>
    </row>
    <row r="1081" customFormat="false" ht="12" hidden="false" customHeight="false" outlineLevel="3" collapsed="false">
      <c r="A1081" s="97" t="s">
        <v>728</v>
      </c>
      <c r="B1081" s="104" t="s">
        <v>306</v>
      </c>
      <c r="C1081" s="104" t="s">
        <v>737</v>
      </c>
      <c r="D1081" s="98" t="s">
        <v>364</v>
      </c>
      <c r="E1081" s="104" t="s">
        <v>337</v>
      </c>
      <c r="F1081" s="99" t="n">
        <v>0</v>
      </c>
    </row>
    <row r="1082" customFormat="false" ht="12" hidden="false" customHeight="false" outlineLevel="3" collapsed="false">
      <c r="A1082" s="97" t="s">
        <v>728</v>
      </c>
      <c r="B1082" s="104" t="s">
        <v>306</v>
      </c>
      <c r="C1082" s="104" t="s">
        <v>737</v>
      </c>
      <c r="D1082" s="98" t="s">
        <v>364</v>
      </c>
      <c r="E1082" s="104" t="s">
        <v>348</v>
      </c>
      <c r="F1082" s="99" t="n">
        <v>3583</v>
      </c>
    </row>
    <row r="1083" customFormat="false" ht="12" hidden="false" customHeight="false" outlineLevel="3" collapsed="false">
      <c r="A1083" s="97" t="s">
        <v>728</v>
      </c>
      <c r="B1083" s="104" t="s">
        <v>306</v>
      </c>
      <c r="C1083" s="104" t="s">
        <v>737</v>
      </c>
      <c r="D1083" s="98" t="s">
        <v>364</v>
      </c>
      <c r="E1083" s="104" t="s">
        <v>348</v>
      </c>
      <c r="F1083" s="99" t="n">
        <v>566</v>
      </c>
    </row>
    <row r="1084" customFormat="false" ht="12" hidden="false" customHeight="false" outlineLevel="2" collapsed="false">
      <c r="B1084" s="104"/>
      <c r="C1084" s="101" t="s">
        <v>738</v>
      </c>
      <c r="E1084" s="104"/>
      <c r="F1084" s="99" t="n">
        <f aca="false">SUBTOTAL(9,F1078:F1083)</f>
        <v>9992</v>
      </c>
    </row>
    <row r="1085" customFormat="false" ht="12" hidden="false" customHeight="false" outlineLevel="3" collapsed="false">
      <c r="A1085" s="97" t="s">
        <v>728</v>
      </c>
      <c r="B1085" s="104" t="s">
        <v>306</v>
      </c>
      <c r="C1085" s="104" t="s">
        <v>739</v>
      </c>
      <c r="D1085" s="98" t="s">
        <v>364</v>
      </c>
      <c r="E1085" s="104" t="s">
        <v>334</v>
      </c>
      <c r="F1085" s="99" t="n">
        <v>2290</v>
      </c>
    </row>
    <row r="1086" customFormat="false" ht="12" hidden="false" customHeight="false" outlineLevel="3" collapsed="false">
      <c r="A1086" s="97" t="s">
        <v>728</v>
      </c>
      <c r="B1086" s="104" t="s">
        <v>306</v>
      </c>
      <c r="C1086" s="104" t="s">
        <v>739</v>
      </c>
      <c r="D1086" s="98" t="s">
        <v>364</v>
      </c>
      <c r="E1086" s="104" t="s">
        <v>335</v>
      </c>
      <c r="F1086" s="99" t="n">
        <v>0</v>
      </c>
    </row>
    <row r="1087" customFormat="false" ht="12" hidden="false" customHeight="false" outlineLevel="3" collapsed="false">
      <c r="A1087" s="97" t="s">
        <v>728</v>
      </c>
      <c r="B1087" s="104" t="s">
        <v>306</v>
      </c>
      <c r="C1087" s="104" t="s">
        <v>739</v>
      </c>
      <c r="D1087" s="98" t="s">
        <v>364</v>
      </c>
      <c r="E1087" s="104" t="s">
        <v>336</v>
      </c>
      <c r="F1087" s="99" t="n">
        <v>26</v>
      </c>
    </row>
    <row r="1088" customFormat="false" ht="12" hidden="false" customHeight="false" outlineLevel="3" collapsed="false">
      <c r="A1088" s="97" t="s">
        <v>728</v>
      </c>
      <c r="B1088" s="104" t="s">
        <v>306</v>
      </c>
      <c r="C1088" s="104" t="s">
        <v>739</v>
      </c>
      <c r="D1088" s="98" t="s">
        <v>364</v>
      </c>
      <c r="E1088" s="104" t="s">
        <v>337</v>
      </c>
      <c r="F1088" s="99" t="n">
        <v>0</v>
      </c>
    </row>
    <row r="1089" customFormat="false" ht="12" hidden="false" customHeight="false" outlineLevel="3" collapsed="false">
      <c r="A1089" s="97" t="s">
        <v>728</v>
      </c>
      <c r="B1089" s="104" t="s">
        <v>306</v>
      </c>
      <c r="C1089" s="104" t="s">
        <v>739</v>
      </c>
      <c r="D1089" s="98" t="s">
        <v>364</v>
      </c>
      <c r="E1089" s="104" t="s">
        <v>348</v>
      </c>
      <c r="F1089" s="99" t="n">
        <v>975</v>
      </c>
    </row>
    <row r="1090" customFormat="false" ht="12" hidden="false" customHeight="false" outlineLevel="3" collapsed="false">
      <c r="A1090" s="97" t="s">
        <v>728</v>
      </c>
      <c r="B1090" s="104" t="s">
        <v>306</v>
      </c>
      <c r="C1090" s="104" t="s">
        <v>739</v>
      </c>
      <c r="D1090" s="98" t="s">
        <v>364</v>
      </c>
      <c r="E1090" s="104" t="s">
        <v>348</v>
      </c>
      <c r="F1090" s="99" t="n">
        <v>115</v>
      </c>
    </row>
    <row r="1091" customFormat="false" ht="12" hidden="false" customHeight="false" outlineLevel="2" collapsed="false">
      <c r="B1091" s="104"/>
      <c r="C1091" s="101" t="s">
        <v>740</v>
      </c>
      <c r="E1091" s="104"/>
      <c r="F1091" s="99" t="n">
        <f aca="false">SUBTOTAL(9,F1085:F1090)</f>
        <v>3406</v>
      </c>
    </row>
    <row r="1092" customFormat="false" ht="12" hidden="false" customHeight="false" outlineLevel="3" collapsed="false">
      <c r="A1092" s="97" t="s">
        <v>728</v>
      </c>
      <c r="B1092" s="104" t="s">
        <v>306</v>
      </c>
      <c r="C1092" s="104" t="s">
        <v>741</v>
      </c>
      <c r="D1092" s="98" t="s">
        <v>364</v>
      </c>
      <c r="E1092" s="104" t="s">
        <v>334</v>
      </c>
      <c r="F1092" s="99" t="n">
        <v>5000</v>
      </c>
    </row>
    <row r="1093" customFormat="false" ht="12" hidden="false" customHeight="false" outlineLevel="3" collapsed="false">
      <c r="A1093" s="97" t="s">
        <v>728</v>
      </c>
      <c r="B1093" s="104" t="s">
        <v>306</v>
      </c>
      <c r="C1093" s="104" t="s">
        <v>741</v>
      </c>
      <c r="D1093" s="98" t="s">
        <v>364</v>
      </c>
      <c r="E1093" s="104" t="s">
        <v>335</v>
      </c>
      <c r="F1093" s="99" t="n">
        <v>1947</v>
      </c>
    </row>
    <row r="1094" customFormat="false" ht="12" hidden="false" customHeight="false" outlineLevel="3" collapsed="false">
      <c r="A1094" s="97" t="s">
        <v>728</v>
      </c>
      <c r="B1094" s="104" t="s">
        <v>306</v>
      </c>
      <c r="C1094" s="104" t="s">
        <v>741</v>
      </c>
      <c r="D1094" s="98" t="s">
        <v>364</v>
      </c>
      <c r="E1094" s="104" t="s">
        <v>336</v>
      </c>
      <c r="F1094" s="99" t="n">
        <v>2136</v>
      </c>
    </row>
    <row r="1095" customFormat="false" ht="12" hidden="false" customHeight="false" outlineLevel="3" collapsed="false">
      <c r="A1095" s="97" t="s">
        <v>728</v>
      </c>
      <c r="B1095" s="104" t="s">
        <v>306</v>
      </c>
      <c r="C1095" s="104" t="s">
        <v>741</v>
      </c>
      <c r="D1095" s="98" t="s">
        <v>364</v>
      </c>
      <c r="E1095" s="104" t="s">
        <v>337</v>
      </c>
      <c r="F1095" s="99" t="n">
        <v>1800</v>
      </c>
    </row>
    <row r="1096" customFormat="false" ht="12" hidden="false" customHeight="false" outlineLevel="3" collapsed="false">
      <c r="A1096" s="97" t="s">
        <v>728</v>
      </c>
      <c r="B1096" s="104" t="s">
        <v>306</v>
      </c>
      <c r="C1096" s="104" t="s">
        <v>741</v>
      </c>
      <c r="D1096" s="98" t="s">
        <v>364</v>
      </c>
      <c r="E1096" s="104" t="s">
        <v>348</v>
      </c>
      <c r="F1096" s="99" t="n">
        <v>1160</v>
      </c>
    </row>
    <row r="1097" customFormat="false" ht="12" hidden="false" customHeight="false" outlineLevel="3" collapsed="false">
      <c r="A1097" s="97" t="s">
        <v>728</v>
      </c>
      <c r="B1097" s="104" t="s">
        <v>306</v>
      </c>
      <c r="C1097" s="104" t="s">
        <v>741</v>
      </c>
      <c r="D1097" s="98" t="s">
        <v>364</v>
      </c>
      <c r="E1097" s="104" t="s">
        <v>348</v>
      </c>
      <c r="F1097" s="99" t="n">
        <v>137</v>
      </c>
    </row>
    <row r="1098" customFormat="false" ht="12" hidden="false" customHeight="false" outlineLevel="2" collapsed="false">
      <c r="B1098" s="104"/>
      <c r="C1098" s="101" t="s">
        <v>742</v>
      </c>
      <c r="E1098" s="104"/>
      <c r="F1098" s="99" t="n">
        <f aca="false">SUBTOTAL(9,F1092:F1097)</f>
        <v>12180</v>
      </c>
    </row>
    <row r="1099" customFormat="false" ht="12" hidden="false" customHeight="false" outlineLevel="3" collapsed="false">
      <c r="A1099" s="97" t="s">
        <v>728</v>
      </c>
      <c r="B1099" s="104" t="s">
        <v>306</v>
      </c>
      <c r="C1099" s="104" t="s">
        <v>743</v>
      </c>
      <c r="D1099" s="98" t="s">
        <v>364</v>
      </c>
      <c r="E1099" s="104" t="s">
        <v>334</v>
      </c>
      <c r="F1099" s="99" t="n">
        <v>2726</v>
      </c>
    </row>
    <row r="1100" customFormat="false" ht="12" hidden="false" customHeight="false" outlineLevel="3" collapsed="false">
      <c r="A1100" s="97" t="s">
        <v>728</v>
      </c>
      <c r="B1100" s="104" t="s">
        <v>306</v>
      </c>
      <c r="C1100" s="104" t="s">
        <v>743</v>
      </c>
      <c r="D1100" s="98" t="s">
        <v>364</v>
      </c>
      <c r="E1100" s="104" t="s">
        <v>335</v>
      </c>
      <c r="F1100" s="99" t="n">
        <v>0</v>
      </c>
    </row>
    <row r="1101" customFormat="false" ht="12" hidden="false" customHeight="false" outlineLevel="3" collapsed="false">
      <c r="A1101" s="97" t="s">
        <v>728</v>
      </c>
      <c r="B1101" s="104" t="s">
        <v>306</v>
      </c>
      <c r="C1101" s="104" t="s">
        <v>743</v>
      </c>
      <c r="D1101" s="98" t="s">
        <v>364</v>
      </c>
      <c r="E1101" s="104" t="s">
        <v>336</v>
      </c>
      <c r="F1101" s="99" t="n">
        <v>31</v>
      </c>
    </row>
    <row r="1102" customFormat="false" ht="12" hidden="false" customHeight="false" outlineLevel="3" collapsed="false">
      <c r="A1102" s="97" t="s">
        <v>728</v>
      </c>
      <c r="B1102" s="104" t="s">
        <v>306</v>
      </c>
      <c r="C1102" s="104" t="s">
        <v>743</v>
      </c>
      <c r="D1102" s="98" t="s">
        <v>364</v>
      </c>
      <c r="E1102" s="104" t="s">
        <v>337</v>
      </c>
      <c r="F1102" s="99" t="n">
        <v>0</v>
      </c>
    </row>
    <row r="1103" customFormat="false" ht="12" hidden="false" customHeight="false" outlineLevel="3" collapsed="false">
      <c r="A1103" s="97" t="s">
        <v>728</v>
      </c>
      <c r="B1103" s="104" t="s">
        <v>306</v>
      </c>
      <c r="C1103" s="104" t="s">
        <v>743</v>
      </c>
      <c r="D1103" s="98" t="s">
        <v>364</v>
      </c>
      <c r="E1103" s="104" t="s">
        <v>348</v>
      </c>
      <c r="F1103" s="99" t="n">
        <v>1160</v>
      </c>
    </row>
    <row r="1104" customFormat="false" ht="12" hidden="false" customHeight="false" outlineLevel="3" collapsed="false">
      <c r="A1104" s="97" t="s">
        <v>728</v>
      </c>
      <c r="B1104" s="104" t="s">
        <v>306</v>
      </c>
      <c r="C1104" s="104" t="s">
        <v>743</v>
      </c>
      <c r="D1104" s="98" t="s">
        <v>364</v>
      </c>
      <c r="E1104" s="104" t="s">
        <v>348</v>
      </c>
      <c r="F1104" s="99" t="n">
        <v>137</v>
      </c>
    </row>
    <row r="1105" customFormat="false" ht="12" hidden="false" customHeight="false" outlineLevel="2" collapsed="false">
      <c r="B1105" s="104"/>
      <c r="C1105" s="101" t="s">
        <v>744</v>
      </c>
      <c r="E1105" s="104"/>
      <c r="F1105" s="99" t="n">
        <f aca="false">SUBTOTAL(9,F1099:F1104)</f>
        <v>4054</v>
      </c>
    </row>
    <row r="1106" customFormat="false" ht="12" hidden="false" customHeight="false" outlineLevel="3" collapsed="false">
      <c r="A1106" s="97" t="s">
        <v>728</v>
      </c>
      <c r="B1106" s="104" t="s">
        <v>306</v>
      </c>
      <c r="C1106" s="104" t="s">
        <v>745</v>
      </c>
      <c r="D1106" s="98" t="s">
        <v>364</v>
      </c>
      <c r="E1106" s="104" t="s">
        <v>334</v>
      </c>
      <c r="F1106" s="99" t="n">
        <v>0</v>
      </c>
    </row>
    <row r="1107" customFormat="false" ht="12" hidden="false" customHeight="false" outlineLevel="3" collapsed="false">
      <c r="A1107" s="97" t="s">
        <v>728</v>
      </c>
      <c r="B1107" s="104" t="s">
        <v>306</v>
      </c>
      <c r="C1107" s="104" t="s">
        <v>745</v>
      </c>
      <c r="D1107" s="98" t="s">
        <v>364</v>
      </c>
      <c r="E1107" s="104" t="s">
        <v>335</v>
      </c>
      <c r="F1107" s="99" t="n">
        <v>0</v>
      </c>
    </row>
    <row r="1108" customFormat="false" ht="12" hidden="false" customHeight="false" outlineLevel="3" collapsed="false">
      <c r="A1108" s="97" t="s">
        <v>728</v>
      </c>
      <c r="B1108" s="104" t="s">
        <v>306</v>
      </c>
      <c r="C1108" s="104" t="s">
        <v>745</v>
      </c>
      <c r="D1108" s="98" t="s">
        <v>364</v>
      </c>
      <c r="E1108" s="104" t="s">
        <v>336</v>
      </c>
      <c r="F1108" s="99" t="n">
        <v>0</v>
      </c>
    </row>
    <row r="1109" customFormat="false" ht="12" hidden="false" customHeight="false" outlineLevel="3" collapsed="false">
      <c r="A1109" s="97" t="s">
        <v>728</v>
      </c>
      <c r="B1109" s="104" t="s">
        <v>306</v>
      </c>
      <c r="C1109" s="104" t="s">
        <v>745</v>
      </c>
      <c r="D1109" s="98" t="s">
        <v>364</v>
      </c>
      <c r="E1109" s="104" t="s">
        <v>337</v>
      </c>
      <c r="F1109" s="99" t="n">
        <v>0</v>
      </c>
    </row>
    <row r="1110" customFormat="false" ht="12" hidden="false" customHeight="false" outlineLevel="3" collapsed="false">
      <c r="A1110" s="97" t="s">
        <v>728</v>
      </c>
      <c r="B1110" s="104" t="s">
        <v>306</v>
      </c>
      <c r="C1110" s="104" t="s">
        <v>745</v>
      </c>
      <c r="D1110" s="98" t="s">
        <v>364</v>
      </c>
      <c r="E1110" s="104" t="s">
        <v>348</v>
      </c>
      <c r="F1110" s="99" t="n">
        <v>0</v>
      </c>
    </row>
    <row r="1111" customFormat="false" ht="12" hidden="false" customHeight="false" outlineLevel="3" collapsed="false">
      <c r="A1111" s="97" t="s">
        <v>728</v>
      </c>
      <c r="B1111" s="104" t="s">
        <v>306</v>
      </c>
      <c r="C1111" s="104" t="s">
        <v>745</v>
      </c>
      <c r="D1111" s="98" t="s">
        <v>364</v>
      </c>
      <c r="E1111" s="104" t="s">
        <v>348</v>
      </c>
      <c r="F1111" s="99" t="n">
        <v>0</v>
      </c>
    </row>
    <row r="1112" customFormat="false" ht="12" hidden="false" customHeight="false" outlineLevel="2" collapsed="false">
      <c r="B1112" s="104"/>
      <c r="C1112" s="101" t="s">
        <v>746</v>
      </c>
      <c r="E1112" s="104"/>
      <c r="F1112" s="99" t="n">
        <f aca="false">SUBTOTAL(9,F1106:F1111)</f>
        <v>0</v>
      </c>
    </row>
    <row r="1113" customFormat="false" ht="12" hidden="false" customHeight="false" outlineLevel="3" collapsed="false">
      <c r="A1113" s="97" t="s">
        <v>728</v>
      </c>
      <c r="B1113" s="104" t="s">
        <v>306</v>
      </c>
      <c r="C1113" s="104" t="s">
        <v>747</v>
      </c>
      <c r="D1113" s="98" t="s">
        <v>364</v>
      </c>
      <c r="E1113" s="104" t="s">
        <v>334</v>
      </c>
      <c r="F1113" s="99" t="n">
        <v>0</v>
      </c>
    </row>
    <row r="1114" customFormat="false" ht="12" hidden="false" customHeight="false" outlineLevel="3" collapsed="false">
      <c r="A1114" s="97" t="s">
        <v>728</v>
      </c>
      <c r="B1114" s="104" t="s">
        <v>306</v>
      </c>
      <c r="C1114" s="104" t="s">
        <v>747</v>
      </c>
      <c r="D1114" s="98" t="s">
        <v>364</v>
      </c>
      <c r="E1114" s="104" t="s">
        <v>335</v>
      </c>
      <c r="F1114" s="99" t="n">
        <v>0</v>
      </c>
    </row>
    <row r="1115" customFormat="false" ht="12" hidden="false" customHeight="false" outlineLevel="3" collapsed="false">
      <c r="A1115" s="97" t="s">
        <v>728</v>
      </c>
      <c r="B1115" s="104" t="s">
        <v>306</v>
      </c>
      <c r="C1115" s="104" t="s">
        <v>747</v>
      </c>
      <c r="D1115" s="98" t="s">
        <v>364</v>
      </c>
      <c r="E1115" s="104" t="s">
        <v>336</v>
      </c>
      <c r="F1115" s="99" t="n">
        <v>0</v>
      </c>
    </row>
    <row r="1116" customFormat="false" ht="12" hidden="false" customHeight="false" outlineLevel="3" collapsed="false">
      <c r="A1116" s="97" t="s">
        <v>728</v>
      </c>
      <c r="B1116" s="104" t="s">
        <v>306</v>
      </c>
      <c r="C1116" s="104" t="s">
        <v>747</v>
      </c>
      <c r="D1116" s="98" t="s">
        <v>364</v>
      </c>
      <c r="E1116" s="104" t="s">
        <v>337</v>
      </c>
      <c r="F1116" s="99" t="n">
        <v>0</v>
      </c>
    </row>
    <row r="1117" customFormat="false" ht="12" hidden="false" customHeight="false" outlineLevel="3" collapsed="false">
      <c r="A1117" s="97" t="s">
        <v>728</v>
      </c>
      <c r="B1117" s="104" t="s">
        <v>306</v>
      </c>
      <c r="C1117" s="104" t="s">
        <v>747</v>
      </c>
      <c r="D1117" s="98" t="s">
        <v>364</v>
      </c>
      <c r="E1117" s="104" t="s">
        <v>348</v>
      </c>
      <c r="F1117" s="99" t="n">
        <v>0</v>
      </c>
    </row>
    <row r="1118" customFormat="false" ht="12" hidden="false" customHeight="false" outlineLevel="3" collapsed="false">
      <c r="A1118" s="97" t="s">
        <v>728</v>
      </c>
      <c r="B1118" s="104" t="s">
        <v>306</v>
      </c>
      <c r="C1118" s="104" t="s">
        <v>747</v>
      </c>
      <c r="D1118" s="98" t="s">
        <v>364</v>
      </c>
      <c r="E1118" s="104" t="s">
        <v>348</v>
      </c>
      <c r="F1118" s="99" t="n">
        <v>0</v>
      </c>
    </row>
    <row r="1119" customFormat="false" ht="12" hidden="false" customHeight="false" outlineLevel="2" collapsed="false">
      <c r="B1119" s="104"/>
      <c r="C1119" s="101" t="s">
        <v>748</v>
      </c>
      <c r="E1119" s="104"/>
      <c r="F1119" s="99" t="n">
        <f aca="false">SUBTOTAL(9,F1113:F1118)</f>
        <v>0</v>
      </c>
    </row>
    <row r="1120" customFormat="false" ht="12" hidden="false" customHeight="false" outlineLevel="3" collapsed="false">
      <c r="A1120" s="97" t="s">
        <v>728</v>
      </c>
      <c r="B1120" s="104" t="s">
        <v>306</v>
      </c>
      <c r="C1120" s="104" t="s">
        <v>749</v>
      </c>
      <c r="D1120" s="98" t="s">
        <v>364</v>
      </c>
      <c r="E1120" s="104" t="s">
        <v>334</v>
      </c>
      <c r="F1120" s="99" t="n">
        <v>153</v>
      </c>
    </row>
    <row r="1121" customFormat="false" ht="12" hidden="false" customHeight="false" outlineLevel="3" collapsed="false">
      <c r="A1121" s="97" t="s">
        <v>728</v>
      </c>
      <c r="B1121" s="104" t="s">
        <v>306</v>
      </c>
      <c r="C1121" s="104" t="s">
        <v>749</v>
      </c>
      <c r="D1121" s="98" t="s">
        <v>364</v>
      </c>
      <c r="E1121" s="104" t="s">
        <v>335</v>
      </c>
      <c r="F1121" s="99" t="n">
        <v>0</v>
      </c>
    </row>
    <row r="1122" customFormat="false" ht="12" hidden="false" customHeight="false" outlineLevel="3" collapsed="false">
      <c r="A1122" s="97" t="s">
        <v>728</v>
      </c>
      <c r="B1122" s="104" t="s">
        <v>306</v>
      </c>
      <c r="C1122" s="104" t="s">
        <v>749</v>
      </c>
      <c r="D1122" s="98" t="s">
        <v>364</v>
      </c>
      <c r="E1122" s="104" t="s">
        <v>336</v>
      </c>
      <c r="F1122" s="99" t="n">
        <v>1</v>
      </c>
    </row>
    <row r="1123" customFormat="false" ht="12" hidden="false" customHeight="false" outlineLevel="3" collapsed="false">
      <c r="A1123" s="97" t="s">
        <v>728</v>
      </c>
      <c r="B1123" s="104" t="s">
        <v>306</v>
      </c>
      <c r="C1123" s="104" t="s">
        <v>749</v>
      </c>
      <c r="D1123" s="98" t="s">
        <v>364</v>
      </c>
      <c r="E1123" s="104" t="s">
        <v>337</v>
      </c>
      <c r="F1123" s="99" t="n">
        <v>0</v>
      </c>
    </row>
    <row r="1124" customFormat="false" ht="12" hidden="false" customHeight="false" outlineLevel="3" collapsed="false">
      <c r="A1124" s="97" t="s">
        <v>728</v>
      </c>
      <c r="B1124" s="104" t="s">
        <v>306</v>
      </c>
      <c r="C1124" s="104" t="s">
        <v>749</v>
      </c>
      <c r="D1124" s="98" t="s">
        <v>364</v>
      </c>
      <c r="E1124" s="104" t="s">
        <v>348</v>
      </c>
      <c r="F1124" s="99" t="n">
        <v>64</v>
      </c>
    </row>
    <row r="1125" customFormat="false" ht="12" hidden="false" customHeight="false" outlineLevel="3" collapsed="false">
      <c r="A1125" s="97" t="s">
        <v>728</v>
      </c>
      <c r="B1125" s="104" t="s">
        <v>306</v>
      </c>
      <c r="C1125" s="104" t="s">
        <v>749</v>
      </c>
      <c r="D1125" s="98" t="s">
        <v>364</v>
      </c>
      <c r="E1125" s="104" t="s">
        <v>348</v>
      </c>
      <c r="F1125" s="99" t="n">
        <v>8</v>
      </c>
    </row>
    <row r="1126" customFormat="false" ht="12" hidden="false" customHeight="false" outlineLevel="2" collapsed="false">
      <c r="B1126" s="104"/>
      <c r="C1126" s="101" t="s">
        <v>750</v>
      </c>
      <c r="E1126" s="104"/>
      <c r="F1126" s="99" t="n">
        <f aca="false">SUBTOTAL(9,F1120:F1125)</f>
        <v>226</v>
      </c>
    </row>
    <row r="1127" customFormat="false" ht="12" hidden="false" customHeight="false" outlineLevel="3" collapsed="false">
      <c r="A1127" s="97" t="s">
        <v>728</v>
      </c>
      <c r="B1127" s="104" t="s">
        <v>306</v>
      </c>
      <c r="C1127" s="104" t="s">
        <v>751</v>
      </c>
      <c r="D1127" s="98" t="s">
        <v>364</v>
      </c>
      <c r="E1127" s="104" t="s">
        <v>334</v>
      </c>
      <c r="F1127" s="99" t="n">
        <v>858</v>
      </c>
    </row>
    <row r="1128" customFormat="false" ht="12" hidden="false" customHeight="false" outlineLevel="3" collapsed="false">
      <c r="A1128" s="97" t="s">
        <v>728</v>
      </c>
      <c r="B1128" s="104" t="s">
        <v>306</v>
      </c>
      <c r="C1128" s="104" t="s">
        <v>751</v>
      </c>
      <c r="D1128" s="98" t="s">
        <v>364</v>
      </c>
      <c r="E1128" s="104" t="s">
        <v>335</v>
      </c>
      <c r="F1128" s="99" t="n">
        <v>0</v>
      </c>
    </row>
    <row r="1129" customFormat="false" ht="12" hidden="false" customHeight="false" outlineLevel="3" collapsed="false">
      <c r="A1129" s="97" t="s">
        <v>728</v>
      </c>
      <c r="B1129" s="104" t="s">
        <v>306</v>
      </c>
      <c r="C1129" s="104" t="s">
        <v>751</v>
      </c>
      <c r="D1129" s="98" t="s">
        <v>364</v>
      </c>
      <c r="E1129" s="104" t="s">
        <v>336</v>
      </c>
      <c r="F1129" s="99" t="n">
        <v>10</v>
      </c>
    </row>
    <row r="1130" customFormat="false" ht="12" hidden="false" customHeight="false" outlineLevel="3" collapsed="false">
      <c r="A1130" s="97" t="s">
        <v>728</v>
      </c>
      <c r="B1130" s="104" t="s">
        <v>306</v>
      </c>
      <c r="C1130" s="104" t="s">
        <v>751</v>
      </c>
      <c r="D1130" s="98" t="s">
        <v>364</v>
      </c>
      <c r="E1130" s="104" t="s">
        <v>337</v>
      </c>
      <c r="F1130" s="99" t="n">
        <v>0</v>
      </c>
    </row>
    <row r="1131" customFormat="false" ht="12" hidden="false" customHeight="false" outlineLevel="3" collapsed="false">
      <c r="A1131" s="97" t="s">
        <v>728</v>
      </c>
      <c r="B1131" s="104" t="s">
        <v>306</v>
      </c>
      <c r="C1131" s="104" t="s">
        <v>751</v>
      </c>
      <c r="D1131" s="98" t="s">
        <v>364</v>
      </c>
      <c r="E1131" s="104" t="s">
        <v>348</v>
      </c>
      <c r="F1131" s="99" t="n">
        <v>292</v>
      </c>
    </row>
    <row r="1132" customFormat="false" ht="12" hidden="false" customHeight="false" outlineLevel="3" collapsed="false">
      <c r="A1132" s="97" t="s">
        <v>728</v>
      </c>
      <c r="B1132" s="104" t="s">
        <v>306</v>
      </c>
      <c r="C1132" s="104" t="s">
        <v>751</v>
      </c>
      <c r="D1132" s="98" t="s">
        <v>364</v>
      </c>
      <c r="E1132" s="104" t="s">
        <v>348</v>
      </c>
      <c r="F1132" s="99" t="n">
        <v>41</v>
      </c>
    </row>
    <row r="1133" customFormat="false" ht="12" hidden="false" customHeight="false" outlineLevel="2" collapsed="false">
      <c r="B1133" s="104"/>
      <c r="C1133" s="101" t="s">
        <v>752</v>
      </c>
      <c r="E1133" s="104"/>
      <c r="F1133" s="99" t="n">
        <f aca="false">SUBTOTAL(9,F1127:F1132)</f>
        <v>1201</v>
      </c>
    </row>
    <row r="1134" customFormat="false" ht="12" hidden="false" customHeight="false" outlineLevel="3" collapsed="false">
      <c r="A1134" s="97" t="s">
        <v>728</v>
      </c>
      <c r="B1134" s="104" t="s">
        <v>306</v>
      </c>
      <c r="C1134" s="104" t="s">
        <v>753</v>
      </c>
      <c r="D1134" s="98" t="s">
        <v>364</v>
      </c>
      <c r="E1134" s="104" t="s">
        <v>334</v>
      </c>
      <c r="F1134" s="99" t="n">
        <v>14795</v>
      </c>
    </row>
    <row r="1135" customFormat="false" ht="12" hidden="false" customHeight="false" outlineLevel="3" collapsed="false">
      <c r="A1135" s="97" t="s">
        <v>728</v>
      </c>
      <c r="B1135" s="104" t="s">
        <v>306</v>
      </c>
      <c r="C1135" s="104" t="s">
        <v>753</v>
      </c>
      <c r="D1135" s="98" t="s">
        <v>364</v>
      </c>
      <c r="E1135" s="104" t="s">
        <v>335</v>
      </c>
      <c r="F1135" s="99" t="n">
        <v>0</v>
      </c>
    </row>
    <row r="1136" customFormat="false" ht="12" hidden="false" customHeight="false" outlineLevel="3" collapsed="false">
      <c r="A1136" s="97" t="s">
        <v>728</v>
      </c>
      <c r="B1136" s="104" t="s">
        <v>306</v>
      </c>
      <c r="C1136" s="104" t="s">
        <v>753</v>
      </c>
      <c r="D1136" s="98" t="s">
        <v>364</v>
      </c>
      <c r="E1136" s="104" t="s">
        <v>336</v>
      </c>
      <c r="F1136" s="99" t="n">
        <v>171</v>
      </c>
    </row>
    <row r="1137" customFormat="false" ht="12" hidden="false" customHeight="false" outlineLevel="3" collapsed="false">
      <c r="A1137" s="97" t="s">
        <v>728</v>
      </c>
      <c r="B1137" s="104" t="s">
        <v>306</v>
      </c>
      <c r="C1137" s="104" t="s">
        <v>753</v>
      </c>
      <c r="D1137" s="98" t="s">
        <v>364</v>
      </c>
      <c r="E1137" s="104" t="s">
        <v>337</v>
      </c>
      <c r="F1137" s="99" t="n">
        <v>0</v>
      </c>
    </row>
    <row r="1138" customFormat="false" ht="12" hidden="false" customHeight="false" outlineLevel="3" collapsed="false">
      <c r="A1138" s="97" t="s">
        <v>728</v>
      </c>
      <c r="B1138" s="104" t="s">
        <v>306</v>
      </c>
      <c r="C1138" s="104" t="s">
        <v>753</v>
      </c>
      <c r="D1138" s="98" t="s">
        <v>364</v>
      </c>
      <c r="E1138" s="104" t="s">
        <v>348</v>
      </c>
      <c r="F1138" s="99" t="n">
        <v>9176</v>
      </c>
    </row>
    <row r="1139" customFormat="false" ht="12" hidden="false" customHeight="false" outlineLevel="3" collapsed="false">
      <c r="A1139" s="97" t="s">
        <v>728</v>
      </c>
      <c r="B1139" s="104" t="s">
        <v>306</v>
      </c>
      <c r="C1139" s="104" t="s">
        <v>753</v>
      </c>
      <c r="D1139" s="98" t="s">
        <v>364</v>
      </c>
      <c r="E1139" s="104" t="s">
        <v>348</v>
      </c>
      <c r="F1139" s="99" t="n">
        <v>1450</v>
      </c>
    </row>
    <row r="1140" customFormat="false" ht="12" hidden="false" customHeight="false" outlineLevel="2" collapsed="false">
      <c r="B1140" s="104"/>
      <c r="C1140" s="101" t="s">
        <v>754</v>
      </c>
      <c r="E1140" s="104"/>
      <c r="F1140" s="99" t="n">
        <f aca="false">SUBTOTAL(9,F1134:F1139)</f>
        <v>25592</v>
      </c>
    </row>
    <row r="1141" customFormat="false" ht="12" hidden="false" customHeight="false" outlineLevel="3" collapsed="false">
      <c r="A1141" s="97" t="s">
        <v>728</v>
      </c>
      <c r="B1141" s="104" t="s">
        <v>306</v>
      </c>
      <c r="C1141" s="104" t="s">
        <v>755</v>
      </c>
      <c r="D1141" s="98" t="s">
        <v>364</v>
      </c>
      <c r="E1141" s="104" t="s">
        <v>334</v>
      </c>
      <c r="F1141" s="99" t="n">
        <v>0</v>
      </c>
    </row>
    <row r="1142" customFormat="false" ht="12" hidden="false" customHeight="false" outlineLevel="3" collapsed="false">
      <c r="A1142" s="97" t="s">
        <v>728</v>
      </c>
      <c r="B1142" s="104" t="s">
        <v>306</v>
      </c>
      <c r="C1142" s="104" t="s">
        <v>755</v>
      </c>
      <c r="D1142" s="98" t="s">
        <v>364</v>
      </c>
      <c r="E1142" s="104" t="s">
        <v>335</v>
      </c>
      <c r="F1142" s="99" t="n">
        <v>0</v>
      </c>
    </row>
    <row r="1143" customFormat="false" ht="12" hidden="false" customHeight="false" outlineLevel="3" collapsed="false">
      <c r="A1143" s="97" t="s">
        <v>728</v>
      </c>
      <c r="B1143" s="104" t="s">
        <v>306</v>
      </c>
      <c r="C1143" s="104" t="s">
        <v>755</v>
      </c>
      <c r="D1143" s="98" t="s">
        <v>364</v>
      </c>
      <c r="E1143" s="104" t="s">
        <v>336</v>
      </c>
      <c r="F1143" s="99" t="n">
        <v>0</v>
      </c>
    </row>
    <row r="1144" customFormat="false" ht="12" hidden="false" customHeight="false" outlineLevel="3" collapsed="false">
      <c r="A1144" s="97" t="s">
        <v>728</v>
      </c>
      <c r="B1144" s="104" t="s">
        <v>306</v>
      </c>
      <c r="C1144" s="104" t="s">
        <v>755</v>
      </c>
      <c r="D1144" s="98" t="s">
        <v>364</v>
      </c>
      <c r="E1144" s="104" t="s">
        <v>337</v>
      </c>
      <c r="F1144" s="99" t="n">
        <v>0</v>
      </c>
    </row>
    <row r="1145" customFormat="false" ht="12" hidden="false" customHeight="false" outlineLevel="3" collapsed="false">
      <c r="A1145" s="97" t="s">
        <v>728</v>
      </c>
      <c r="B1145" s="104" t="s">
        <v>306</v>
      </c>
      <c r="C1145" s="104" t="s">
        <v>755</v>
      </c>
      <c r="D1145" s="98" t="s">
        <v>364</v>
      </c>
      <c r="E1145" s="104" t="s">
        <v>348</v>
      </c>
      <c r="F1145" s="99" t="n">
        <v>0</v>
      </c>
    </row>
    <row r="1146" customFormat="false" ht="12" hidden="false" customHeight="false" outlineLevel="3" collapsed="false">
      <c r="A1146" s="97" t="s">
        <v>728</v>
      </c>
      <c r="B1146" s="104" t="s">
        <v>306</v>
      </c>
      <c r="C1146" s="104" t="s">
        <v>755</v>
      </c>
      <c r="D1146" s="98" t="s">
        <v>364</v>
      </c>
      <c r="E1146" s="104" t="s">
        <v>348</v>
      </c>
      <c r="F1146" s="99" t="n">
        <v>0</v>
      </c>
    </row>
    <row r="1147" customFormat="false" ht="12" hidden="false" customHeight="false" outlineLevel="2" collapsed="false">
      <c r="B1147" s="104"/>
      <c r="C1147" s="101" t="s">
        <v>756</v>
      </c>
      <c r="E1147" s="104"/>
      <c r="F1147" s="99" t="n">
        <f aca="false">SUBTOTAL(9,F1141:F1146)</f>
        <v>0</v>
      </c>
    </row>
    <row r="1148" customFormat="false" ht="12" hidden="false" customHeight="false" outlineLevel="1" collapsed="false">
      <c r="B1148" s="101" t="s">
        <v>757</v>
      </c>
      <c r="C1148" s="104"/>
      <c r="E1148" s="104"/>
      <c r="F1148" s="99" t="n">
        <f aca="false">SUBTOTAL(9,F1050:F1146)</f>
        <v>65594</v>
      </c>
    </row>
    <row r="1149" customFormat="false" ht="12" hidden="false" customHeight="false" outlineLevel="3" collapsed="false">
      <c r="A1149" s="97" t="s">
        <v>132</v>
      </c>
      <c r="B1149" s="104" t="s">
        <v>131</v>
      </c>
      <c r="C1149" s="104" t="s">
        <v>370</v>
      </c>
      <c r="D1149" s="98" t="s">
        <v>364</v>
      </c>
      <c r="E1149" s="104" t="s">
        <v>348</v>
      </c>
      <c r="F1149" s="99" t="n">
        <v>1832</v>
      </c>
    </row>
    <row r="1150" customFormat="false" ht="12" hidden="false" customHeight="false" outlineLevel="2" collapsed="false">
      <c r="B1150" s="104"/>
      <c r="C1150" s="101" t="s">
        <v>371</v>
      </c>
      <c r="E1150" s="104"/>
      <c r="F1150" s="99" t="n">
        <f aca="false">SUBTOTAL(9,F1149)</f>
        <v>1832</v>
      </c>
    </row>
    <row r="1151" customFormat="false" ht="12" hidden="false" customHeight="false" outlineLevel="1" collapsed="false">
      <c r="B1151" s="101" t="s">
        <v>758</v>
      </c>
      <c r="C1151" s="104"/>
      <c r="E1151" s="104"/>
      <c r="F1151" s="99" t="n">
        <f aca="false">SUBTOTAL(9,F1149)</f>
        <v>1832</v>
      </c>
    </row>
    <row r="1152" customFormat="false" ht="12" hidden="false" customHeight="false" outlineLevel="3" collapsed="false">
      <c r="A1152" s="97" t="s">
        <v>134</v>
      </c>
      <c r="B1152" s="104" t="s">
        <v>133</v>
      </c>
      <c r="C1152" s="104" t="s">
        <v>367</v>
      </c>
      <c r="D1152" s="98" t="s">
        <v>364</v>
      </c>
      <c r="E1152" s="104" t="s">
        <v>334</v>
      </c>
      <c r="F1152" s="99" t="n">
        <v>44542</v>
      </c>
    </row>
    <row r="1153" customFormat="false" ht="12" hidden="false" customHeight="false" outlineLevel="3" collapsed="false">
      <c r="A1153" s="97" t="s">
        <v>134</v>
      </c>
      <c r="B1153" s="104" t="s">
        <v>133</v>
      </c>
      <c r="C1153" s="104" t="s">
        <v>367</v>
      </c>
      <c r="D1153" s="98" t="s">
        <v>364</v>
      </c>
      <c r="E1153" s="104" t="s">
        <v>335</v>
      </c>
      <c r="F1153" s="99" t="n">
        <v>26835</v>
      </c>
    </row>
    <row r="1154" customFormat="false" ht="12" hidden="false" customHeight="false" outlineLevel="3" collapsed="false">
      <c r="A1154" s="97" t="s">
        <v>134</v>
      </c>
      <c r="B1154" s="104" t="s">
        <v>133</v>
      </c>
      <c r="C1154" s="104" t="s">
        <v>367</v>
      </c>
      <c r="D1154" s="98" t="s">
        <v>364</v>
      </c>
      <c r="E1154" s="104" t="s">
        <v>336</v>
      </c>
      <c r="F1154" s="99" t="n">
        <v>901</v>
      </c>
    </row>
    <row r="1155" customFormat="false" ht="12" hidden="false" customHeight="false" outlineLevel="3" collapsed="false">
      <c r="A1155" s="97" t="s">
        <v>134</v>
      </c>
      <c r="B1155" s="104" t="s">
        <v>133</v>
      </c>
      <c r="C1155" s="104" t="s">
        <v>367</v>
      </c>
      <c r="D1155" s="98" t="s">
        <v>364</v>
      </c>
      <c r="E1155" s="104" t="s">
        <v>337</v>
      </c>
      <c r="F1155" s="99" t="n">
        <v>0</v>
      </c>
    </row>
    <row r="1156" customFormat="false" ht="12" hidden="false" customHeight="false" outlineLevel="3" collapsed="false">
      <c r="A1156" s="97" t="s">
        <v>134</v>
      </c>
      <c r="B1156" s="104" t="s">
        <v>133</v>
      </c>
      <c r="C1156" s="104" t="s">
        <v>367</v>
      </c>
      <c r="D1156" s="98" t="s">
        <v>364</v>
      </c>
      <c r="E1156" s="104" t="s">
        <v>348</v>
      </c>
      <c r="F1156" s="99" t="n">
        <v>60712</v>
      </c>
    </row>
    <row r="1157" customFormat="false" ht="12" hidden="false" customHeight="false" outlineLevel="2" collapsed="false">
      <c r="B1157" s="104"/>
      <c r="C1157" s="101" t="s">
        <v>368</v>
      </c>
      <c r="E1157" s="104"/>
      <c r="F1157" s="99" t="n">
        <f aca="false">SUBTOTAL(9,F1152:F1156)</f>
        <v>132990</v>
      </c>
    </row>
    <row r="1158" customFormat="false" ht="12" hidden="false" customHeight="false" outlineLevel="1" collapsed="false">
      <c r="B1158" s="101" t="s">
        <v>759</v>
      </c>
      <c r="C1158" s="104"/>
      <c r="E1158" s="104"/>
      <c r="F1158" s="99" t="n">
        <f aca="false">SUBTOTAL(9,F1152:F1156)</f>
        <v>132990</v>
      </c>
    </row>
    <row r="1159" customFormat="false" ht="12" hidden="false" customHeight="false" outlineLevel="3" collapsed="false">
      <c r="A1159" s="97" t="s">
        <v>269</v>
      </c>
      <c r="B1159" s="104" t="s">
        <v>268</v>
      </c>
      <c r="C1159" s="104" t="s">
        <v>760</v>
      </c>
      <c r="D1159" s="98" t="s">
        <v>381</v>
      </c>
      <c r="E1159" s="104" t="s">
        <v>335</v>
      </c>
      <c r="F1159" s="99" t="n">
        <v>4402</v>
      </c>
    </row>
    <row r="1160" customFormat="false" ht="12" hidden="false" customHeight="false" outlineLevel="3" collapsed="false">
      <c r="A1160" s="97" t="s">
        <v>269</v>
      </c>
      <c r="B1160" s="104" t="s">
        <v>268</v>
      </c>
      <c r="C1160" s="104" t="s">
        <v>760</v>
      </c>
      <c r="D1160" s="98" t="s">
        <v>381</v>
      </c>
      <c r="E1160" s="104" t="s">
        <v>336</v>
      </c>
      <c r="F1160" s="99" t="n">
        <v>11</v>
      </c>
    </row>
    <row r="1161" customFormat="false" ht="12" hidden="false" customHeight="false" outlineLevel="2" collapsed="false">
      <c r="B1161" s="104"/>
      <c r="C1161" s="101" t="s">
        <v>761</v>
      </c>
      <c r="E1161" s="104"/>
      <c r="F1161" s="99" t="n">
        <f aca="false">SUBTOTAL(9,F1159:F1160)</f>
        <v>4413</v>
      </c>
    </row>
    <row r="1162" customFormat="false" ht="12" hidden="false" customHeight="false" outlineLevel="1" collapsed="false">
      <c r="B1162" s="101" t="s">
        <v>762</v>
      </c>
      <c r="C1162" s="104"/>
      <c r="E1162" s="104"/>
      <c r="F1162" s="99" t="n">
        <f aca="false">SUBTOTAL(9,F1159:F1160)</f>
        <v>4413</v>
      </c>
    </row>
    <row r="1163" customFormat="false" ht="12" hidden="false" customHeight="false" outlineLevel="3" collapsed="false">
      <c r="A1163" s="97" t="s">
        <v>136</v>
      </c>
      <c r="B1163" s="104" t="s">
        <v>135</v>
      </c>
      <c r="C1163" s="104" t="s">
        <v>363</v>
      </c>
      <c r="D1163" s="98" t="s">
        <v>364</v>
      </c>
      <c r="E1163" s="104" t="s">
        <v>334</v>
      </c>
      <c r="F1163" s="99" t="n">
        <v>5452</v>
      </c>
    </row>
    <row r="1164" customFormat="false" ht="12" hidden="false" customHeight="false" outlineLevel="3" collapsed="false">
      <c r="A1164" s="97" t="s">
        <v>136</v>
      </c>
      <c r="B1164" s="104" t="s">
        <v>135</v>
      </c>
      <c r="C1164" s="104" t="s">
        <v>363</v>
      </c>
      <c r="D1164" s="98" t="s">
        <v>364</v>
      </c>
      <c r="E1164" s="104" t="s">
        <v>335</v>
      </c>
      <c r="F1164" s="99" t="n">
        <v>0</v>
      </c>
    </row>
    <row r="1165" customFormat="false" ht="12" hidden="false" customHeight="false" outlineLevel="3" collapsed="false">
      <c r="A1165" s="97" t="s">
        <v>136</v>
      </c>
      <c r="B1165" s="104" t="s">
        <v>135</v>
      </c>
      <c r="C1165" s="104" t="s">
        <v>363</v>
      </c>
      <c r="D1165" s="98" t="s">
        <v>364</v>
      </c>
      <c r="E1165" s="104" t="s">
        <v>336</v>
      </c>
      <c r="F1165" s="99" t="n">
        <v>66</v>
      </c>
    </row>
    <row r="1166" customFormat="false" ht="12" hidden="false" customHeight="false" outlineLevel="3" collapsed="false">
      <c r="A1166" s="97" t="s">
        <v>136</v>
      </c>
      <c r="B1166" s="104" t="s">
        <v>135</v>
      </c>
      <c r="C1166" s="104" t="s">
        <v>363</v>
      </c>
      <c r="D1166" s="98" t="s">
        <v>364</v>
      </c>
      <c r="E1166" s="104" t="s">
        <v>337</v>
      </c>
      <c r="F1166" s="99" t="n">
        <v>0</v>
      </c>
    </row>
    <row r="1167" customFormat="false" ht="12" hidden="false" customHeight="false" outlineLevel="3" collapsed="false">
      <c r="A1167" s="97" t="s">
        <v>136</v>
      </c>
      <c r="B1167" s="104" t="s">
        <v>135</v>
      </c>
      <c r="C1167" s="104" t="s">
        <v>363</v>
      </c>
      <c r="D1167" s="98" t="s">
        <v>364</v>
      </c>
      <c r="E1167" s="104" t="s">
        <v>348</v>
      </c>
      <c r="F1167" s="99" t="n">
        <v>2466</v>
      </c>
    </row>
    <row r="1168" customFormat="false" ht="12" hidden="false" customHeight="false" outlineLevel="3" collapsed="false">
      <c r="A1168" s="97" t="s">
        <v>136</v>
      </c>
      <c r="B1168" s="104" t="s">
        <v>135</v>
      </c>
      <c r="C1168" s="104" t="s">
        <v>363</v>
      </c>
      <c r="D1168" s="98" t="s">
        <v>364</v>
      </c>
      <c r="E1168" s="104" t="s">
        <v>348</v>
      </c>
      <c r="F1168" s="99" t="n">
        <v>997</v>
      </c>
    </row>
    <row r="1169" customFormat="false" ht="12" hidden="false" customHeight="false" outlineLevel="2" collapsed="false">
      <c r="B1169" s="104"/>
      <c r="C1169" s="101" t="s">
        <v>365</v>
      </c>
      <c r="E1169" s="104"/>
      <c r="F1169" s="99" t="n">
        <f aca="false">SUBTOTAL(9,F1163:F1168)</f>
        <v>8981</v>
      </c>
    </row>
    <row r="1170" customFormat="false" ht="12" hidden="false" customHeight="false" outlineLevel="1" collapsed="false">
      <c r="B1170" s="101" t="s">
        <v>763</v>
      </c>
      <c r="C1170" s="104"/>
      <c r="E1170" s="104"/>
      <c r="F1170" s="99" t="n">
        <f aca="false">SUBTOTAL(9,F1163:F1168)</f>
        <v>8981</v>
      </c>
    </row>
    <row r="1171" customFormat="false" ht="12" hidden="false" customHeight="false" outlineLevel="3" collapsed="false">
      <c r="A1171" s="97" t="s">
        <v>138</v>
      </c>
      <c r="B1171" s="104" t="s">
        <v>137</v>
      </c>
      <c r="C1171" s="104" t="s">
        <v>363</v>
      </c>
      <c r="D1171" s="98" t="s">
        <v>364</v>
      </c>
      <c r="E1171" s="104" t="s">
        <v>334</v>
      </c>
      <c r="F1171" s="99" t="n">
        <v>6976</v>
      </c>
    </row>
    <row r="1172" customFormat="false" ht="12" hidden="false" customHeight="false" outlineLevel="3" collapsed="false">
      <c r="A1172" s="97" t="s">
        <v>138</v>
      </c>
      <c r="B1172" s="104" t="s">
        <v>137</v>
      </c>
      <c r="C1172" s="104" t="s">
        <v>363</v>
      </c>
      <c r="D1172" s="98" t="s">
        <v>364</v>
      </c>
      <c r="E1172" s="104" t="s">
        <v>335</v>
      </c>
      <c r="F1172" s="99" t="n">
        <v>0</v>
      </c>
    </row>
    <row r="1173" customFormat="false" ht="12" hidden="false" customHeight="false" outlineLevel="3" collapsed="false">
      <c r="A1173" s="97" t="s">
        <v>138</v>
      </c>
      <c r="B1173" s="104" t="s">
        <v>137</v>
      </c>
      <c r="C1173" s="104" t="s">
        <v>363</v>
      </c>
      <c r="D1173" s="98" t="s">
        <v>364</v>
      </c>
      <c r="E1173" s="104" t="s">
        <v>336</v>
      </c>
      <c r="F1173" s="99" t="n">
        <v>85</v>
      </c>
    </row>
    <row r="1174" customFormat="false" ht="12" hidden="false" customHeight="false" outlineLevel="3" collapsed="false">
      <c r="A1174" s="97" t="s">
        <v>138</v>
      </c>
      <c r="B1174" s="104" t="s">
        <v>137</v>
      </c>
      <c r="C1174" s="104" t="s">
        <v>363</v>
      </c>
      <c r="D1174" s="98" t="s">
        <v>364</v>
      </c>
      <c r="E1174" s="104" t="s">
        <v>337</v>
      </c>
      <c r="F1174" s="99" t="n">
        <v>0</v>
      </c>
    </row>
    <row r="1175" customFormat="false" ht="12" hidden="false" customHeight="false" outlineLevel="3" collapsed="false">
      <c r="A1175" s="97" t="s">
        <v>138</v>
      </c>
      <c r="B1175" s="104" t="s">
        <v>137</v>
      </c>
      <c r="C1175" s="104" t="s">
        <v>363</v>
      </c>
      <c r="D1175" s="98" t="s">
        <v>364</v>
      </c>
      <c r="E1175" s="104" t="s">
        <v>348</v>
      </c>
      <c r="F1175" s="99" t="n">
        <v>3157</v>
      </c>
    </row>
    <row r="1176" customFormat="false" ht="12" hidden="false" customHeight="false" outlineLevel="3" collapsed="false">
      <c r="A1176" s="97" t="s">
        <v>138</v>
      </c>
      <c r="B1176" s="104" t="s">
        <v>137</v>
      </c>
      <c r="C1176" s="104" t="s">
        <v>363</v>
      </c>
      <c r="D1176" s="98" t="s">
        <v>364</v>
      </c>
      <c r="E1176" s="104" t="s">
        <v>348</v>
      </c>
      <c r="F1176" s="99" t="n">
        <v>1275</v>
      </c>
    </row>
    <row r="1177" customFormat="false" ht="12" hidden="false" customHeight="false" outlineLevel="2" collapsed="false">
      <c r="B1177" s="104"/>
      <c r="C1177" s="101" t="s">
        <v>365</v>
      </c>
      <c r="E1177" s="104"/>
      <c r="F1177" s="99" t="n">
        <f aca="false">SUBTOTAL(9,F1171:F1176)</f>
        <v>11493</v>
      </c>
    </row>
    <row r="1178" customFormat="false" ht="12" hidden="false" customHeight="false" outlineLevel="1" collapsed="false">
      <c r="B1178" s="101" t="s">
        <v>764</v>
      </c>
      <c r="C1178" s="104"/>
      <c r="E1178" s="104"/>
      <c r="F1178" s="99" t="n">
        <f aca="false">SUBTOTAL(9,F1171:F1176)</f>
        <v>11493</v>
      </c>
    </row>
    <row r="1179" customFormat="false" ht="12" hidden="false" customHeight="false" outlineLevel="3" collapsed="false">
      <c r="A1179" s="97" t="s">
        <v>138</v>
      </c>
      <c r="B1179" s="104" t="s">
        <v>139</v>
      </c>
      <c r="C1179" s="104" t="s">
        <v>370</v>
      </c>
      <c r="D1179" s="98" t="s">
        <v>364</v>
      </c>
      <c r="E1179" s="104" t="s">
        <v>334</v>
      </c>
      <c r="F1179" s="99" t="n">
        <v>4179</v>
      </c>
    </row>
    <row r="1180" customFormat="false" ht="12" hidden="false" customHeight="false" outlineLevel="3" collapsed="false">
      <c r="A1180" s="97" t="s">
        <v>138</v>
      </c>
      <c r="B1180" s="104" t="s">
        <v>139</v>
      </c>
      <c r="C1180" s="104" t="s">
        <v>370</v>
      </c>
      <c r="D1180" s="98" t="s">
        <v>364</v>
      </c>
      <c r="E1180" s="104" t="s">
        <v>335</v>
      </c>
      <c r="F1180" s="99" t="n">
        <v>0</v>
      </c>
    </row>
    <row r="1181" customFormat="false" ht="12" hidden="false" customHeight="false" outlineLevel="3" collapsed="false">
      <c r="A1181" s="97" t="s">
        <v>138</v>
      </c>
      <c r="B1181" s="104" t="s">
        <v>139</v>
      </c>
      <c r="C1181" s="104" t="s">
        <v>370</v>
      </c>
      <c r="D1181" s="98" t="s">
        <v>364</v>
      </c>
      <c r="E1181" s="104" t="s">
        <v>336</v>
      </c>
      <c r="F1181" s="99" t="n">
        <v>50</v>
      </c>
    </row>
    <row r="1182" customFormat="false" ht="12" hidden="false" customHeight="false" outlineLevel="3" collapsed="false">
      <c r="A1182" s="97" t="s">
        <v>138</v>
      </c>
      <c r="B1182" s="104" t="s">
        <v>139</v>
      </c>
      <c r="C1182" s="104" t="s">
        <v>370</v>
      </c>
      <c r="D1182" s="98" t="s">
        <v>364</v>
      </c>
      <c r="E1182" s="104" t="s">
        <v>337</v>
      </c>
      <c r="F1182" s="99" t="n">
        <v>0</v>
      </c>
    </row>
    <row r="1183" customFormat="false" ht="12" hidden="false" customHeight="false" outlineLevel="3" collapsed="false">
      <c r="A1183" s="97" t="s">
        <v>138</v>
      </c>
      <c r="B1183" s="104" t="s">
        <v>139</v>
      </c>
      <c r="C1183" s="104" t="s">
        <v>370</v>
      </c>
      <c r="D1183" s="98" t="s">
        <v>364</v>
      </c>
      <c r="E1183" s="104" t="s">
        <v>348</v>
      </c>
      <c r="F1183" s="99" t="n">
        <v>1889</v>
      </c>
    </row>
    <row r="1184" customFormat="false" ht="12" hidden="false" customHeight="false" outlineLevel="3" collapsed="false">
      <c r="A1184" s="97" t="s">
        <v>138</v>
      </c>
      <c r="B1184" s="104" t="s">
        <v>139</v>
      </c>
      <c r="C1184" s="104" t="s">
        <v>370</v>
      </c>
      <c r="D1184" s="98" t="s">
        <v>364</v>
      </c>
      <c r="E1184" s="104" t="s">
        <v>348</v>
      </c>
      <c r="F1184" s="99" t="n">
        <v>765</v>
      </c>
    </row>
    <row r="1185" customFormat="false" ht="12" hidden="false" customHeight="false" outlineLevel="2" collapsed="false">
      <c r="B1185" s="104"/>
      <c r="C1185" s="101" t="s">
        <v>371</v>
      </c>
      <c r="E1185" s="104"/>
      <c r="F1185" s="99" t="n">
        <f aca="false">SUBTOTAL(9,F1179:F1184)</f>
        <v>6883</v>
      </c>
    </row>
    <row r="1186" customFormat="false" ht="12" hidden="false" customHeight="false" outlineLevel="1" collapsed="false">
      <c r="B1186" s="101" t="s">
        <v>765</v>
      </c>
      <c r="C1186" s="104"/>
      <c r="E1186" s="104"/>
      <c r="F1186" s="99" t="n">
        <f aca="false">SUBTOTAL(9,F1179:F1184)</f>
        <v>6883</v>
      </c>
    </row>
    <row r="1187" customFormat="false" ht="12" hidden="false" customHeight="false" outlineLevel="3" collapsed="false">
      <c r="A1187" s="97" t="s">
        <v>309</v>
      </c>
      <c r="B1187" s="104" t="s">
        <v>308</v>
      </c>
      <c r="C1187" s="104" t="s">
        <v>766</v>
      </c>
      <c r="D1187" s="98" t="s">
        <v>364</v>
      </c>
      <c r="E1187" s="104" t="s">
        <v>334</v>
      </c>
      <c r="F1187" s="99" t="n">
        <v>88384</v>
      </c>
    </row>
    <row r="1188" customFormat="false" ht="12" hidden="false" customHeight="false" outlineLevel="3" collapsed="false">
      <c r="A1188" s="97" t="s">
        <v>309</v>
      </c>
      <c r="B1188" s="104" t="s">
        <v>308</v>
      </c>
      <c r="C1188" s="104" t="s">
        <v>766</v>
      </c>
      <c r="D1188" s="98" t="s">
        <v>364</v>
      </c>
      <c r="E1188" s="104" t="s">
        <v>335</v>
      </c>
      <c r="F1188" s="99" t="n">
        <v>10791</v>
      </c>
    </row>
    <row r="1189" customFormat="false" ht="12" hidden="false" customHeight="false" outlineLevel="3" collapsed="false">
      <c r="A1189" s="97" t="s">
        <v>309</v>
      </c>
      <c r="B1189" s="104" t="s">
        <v>308</v>
      </c>
      <c r="C1189" s="104" t="s">
        <v>766</v>
      </c>
      <c r="D1189" s="98" t="s">
        <v>364</v>
      </c>
      <c r="E1189" s="104" t="s">
        <v>336</v>
      </c>
      <c r="F1189" s="99" t="n">
        <v>32908</v>
      </c>
    </row>
    <row r="1190" customFormat="false" ht="12" hidden="false" customHeight="false" outlineLevel="3" collapsed="false">
      <c r="A1190" s="97" t="s">
        <v>309</v>
      </c>
      <c r="B1190" s="104" t="s">
        <v>308</v>
      </c>
      <c r="C1190" s="104" t="s">
        <v>766</v>
      </c>
      <c r="D1190" s="98" t="s">
        <v>364</v>
      </c>
      <c r="E1190" s="104" t="s">
        <v>340</v>
      </c>
      <c r="F1190" s="99" t="n">
        <v>561</v>
      </c>
    </row>
    <row r="1191" customFormat="false" ht="12" hidden="false" customHeight="false" outlineLevel="3" collapsed="false">
      <c r="A1191" s="97" t="s">
        <v>309</v>
      </c>
      <c r="B1191" s="104" t="s">
        <v>308</v>
      </c>
      <c r="C1191" s="104" t="s">
        <v>766</v>
      </c>
      <c r="D1191" s="98" t="s">
        <v>364</v>
      </c>
      <c r="E1191" s="104" t="s">
        <v>341</v>
      </c>
      <c r="F1191" s="99" t="n">
        <v>5270</v>
      </c>
    </row>
    <row r="1192" customFormat="false" ht="12" hidden="false" customHeight="false" outlineLevel="3" collapsed="false">
      <c r="A1192" s="97" t="s">
        <v>309</v>
      </c>
      <c r="B1192" s="104" t="s">
        <v>308</v>
      </c>
      <c r="C1192" s="104" t="s">
        <v>766</v>
      </c>
      <c r="D1192" s="98" t="s">
        <v>364</v>
      </c>
      <c r="E1192" s="104" t="s">
        <v>342</v>
      </c>
      <c r="F1192" s="99" t="n">
        <v>3558</v>
      </c>
    </row>
    <row r="1193" customFormat="false" ht="12" hidden="false" customHeight="false" outlineLevel="3" collapsed="false">
      <c r="A1193" s="97" t="s">
        <v>309</v>
      </c>
      <c r="B1193" s="104" t="s">
        <v>308</v>
      </c>
      <c r="C1193" s="104" t="s">
        <v>766</v>
      </c>
      <c r="D1193" s="98" t="s">
        <v>364</v>
      </c>
      <c r="E1193" s="104" t="s">
        <v>338</v>
      </c>
      <c r="F1193" s="99" t="n">
        <v>13425</v>
      </c>
    </row>
    <row r="1194" customFormat="false" ht="12" hidden="false" customHeight="false" outlineLevel="3" collapsed="false">
      <c r="A1194" s="97" t="s">
        <v>309</v>
      </c>
      <c r="B1194" s="104" t="s">
        <v>308</v>
      </c>
      <c r="C1194" s="104" t="s">
        <v>766</v>
      </c>
      <c r="D1194" s="98" t="s">
        <v>364</v>
      </c>
      <c r="E1194" s="104" t="s">
        <v>352</v>
      </c>
      <c r="F1194" s="99" t="n">
        <v>5044</v>
      </c>
    </row>
    <row r="1195" customFormat="false" ht="12" hidden="false" customHeight="false" outlineLevel="3" collapsed="false">
      <c r="A1195" s="97" t="s">
        <v>309</v>
      </c>
      <c r="B1195" s="104" t="s">
        <v>308</v>
      </c>
      <c r="C1195" s="104" t="s">
        <v>766</v>
      </c>
      <c r="D1195" s="98" t="s">
        <v>364</v>
      </c>
      <c r="E1195" s="104" t="s">
        <v>343</v>
      </c>
      <c r="F1195" s="99" t="n">
        <v>4111</v>
      </c>
    </row>
    <row r="1196" customFormat="false" ht="12" hidden="false" customHeight="false" outlineLevel="3" collapsed="false">
      <c r="A1196" s="97" t="s">
        <v>309</v>
      </c>
      <c r="B1196" s="104" t="s">
        <v>308</v>
      </c>
      <c r="C1196" s="104" t="s">
        <v>766</v>
      </c>
      <c r="D1196" s="98" t="s">
        <v>364</v>
      </c>
      <c r="E1196" s="104" t="s">
        <v>344</v>
      </c>
      <c r="F1196" s="99" t="n">
        <v>5070</v>
      </c>
    </row>
    <row r="1197" customFormat="false" ht="12" hidden="false" customHeight="false" outlineLevel="3" collapsed="false">
      <c r="A1197" s="97" t="s">
        <v>309</v>
      </c>
      <c r="B1197" s="104" t="s">
        <v>308</v>
      </c>
      <c r="C1197" s="104" t="s">
        <v>766</v>
      </c>
      <c r="D1197" s="98" t="s">
        <v>364</v>
      </c>
      <c r="E1197" s="104" t="s">
        <v>339</v>
      </c>
      <c r="F1197" s="99" t="n">
        <v>15939</v>
      </c>
    </row>
    <row r="1198" customFormat="false" ht="12" hidden="false" customHeight="false" outlineLevel="3" collapsed="false">
      <c r="A1198" s="97" t="s">
        <v>309</v>
      </c>
      <c r="B1198" s="104" t="s">
        <v>308</v>
      </c>
      <c r="C1198" s="104" t="s">
        <v>766</v>
      </c>
      <c r="D1198" s="98" t="s">
        <v>364</v>
      </c>
      <c r="E1198" s="104" t="s">
        <v>345</v>
      </c>
      <c r="F1198" s="99" t="n">
        <v>16392</v>
      </c>
    </row>
    <row r="1199" customFormat="false" ht="12" hidden="false" customHeight="false" outlineLevel="3" collapsed="false">
      <c r="A1199" s="97" t="s">
        <v>309</v>
      </c>
      <c r="B1199" s="104" t="s">
        <v>308</v>
      </c>
      <c r="C1199" s="104" t="s">
        <v>766</v>
      </c>
      <c r="D1199" s="98" t="s">
        <v>364</v>
      </c>
      <c r="E1199" s="104" t="s">
        <v>347</v>
      </c>
      <c r="F1199" s="99" t="n">
        <v>3839</v>
      </c>
    </row>
    <row r="1200" customFormat="false" ht="12" hidden="false" customHeight="false" outlineLevel="3" collapsed="false">
      <c r="A1200" s="97" t="s">
        <v>309</v>
      </c>
      <c r="B1200" s="104" t="s">
        <v>308</v>
      </c>
      <c r="C1200" s="104" t="s">
        <v>766</v>
      </c>
      <c r="D1200" s="98" t="s">
        <v>364</v>
      </c>
      <c r="E1200" s="104" t="s">
        <v>337</v>
      </c>
      <c r="F1200" s="99" t="n">
        <v>6261</v>
      </c>
    </row>
    <row r="1201" customFormat="false" ht="12" hidden="false" customHeight="false" outlineLevel="3" collapsed="false">
      <c r="A1201" s="97" t="s">
        <v>309</v>
      </c>
      <c r="B1201" s="104" t="s">
        <v>308</v>
      </c>
      <c r="C1201" s="104" t="s">
        <v>766</v>
      </c>
      <c r="D1201" s="98" t="s">
        <v>364</v>
      </c>
      <c r="E1201" s="104" t="s">
        <v>346</v>
      </c>
      <c r="F1201" s="99" t="n">
        <v>11142</v>
      </c>
    </row>
    <row r="1202" customFormat="false" ht="12" hidden="false" customHeight="false" outlineLevel="3" collapsed="false">
      <c r="A1202" s="97" t="s">
        <v>309</v>
      </c>
      <c r="B1202" s="104" t="s">
        <v>308</v>
      </c>
      <c r="C1202" s="104" t="s">
        <v>766</v>
      </c>
      <c r="D1202" s="98" t="s">
        <v>364</v>
      </c>
      <c r="E1202" s="104" t="s">
        <v>348</v>
      </c>
      <c r="F1202" s="99" t="n">
        <v>40196</v>
      </c>
    </row>
    <row r="1203" customFormat="false" ht="12" hidden="false" customHeight="false" outlineLevel="2" collapsed="false">
      <c r="B1203" s="104"/>
      <c r="C1203" s="101" t="s">
        <v>767</v>
      </c>
      <c r="E1203" s="104"/>
      <c r="F1203" s="99" t="n">
        <f aca="false">SUBTOTAL(9,F1187:F1202)</f>
        <v>262891</v>
      </c>
    </row>
    <row r="1204" customFormat="false" ht="12" hidden="false" customHeight="false" outlineLevel="1" collapsed="false">
      <c r="B1204" s="101" t="s">
        <v>768</v>
      </c>
      <c r="C1204" s="104"/>
      <c r="E1204" s="104"/>
      <c r="F1204" s="99" t="n">
        <f aca="false">SUBTOTAL(9,F1187:F1202)</f>
        <v>262891</v>
      </c>
    </row>
    <row r="1205" customFormat="false" ht="12" hidden="false" customHeight="false" outlineLevel="3" collapsed="false">
      <c r="A1205" s="97" t="s">
        <v>141</v>
      </c>
      <c r="B1205" s="104" t="s">
        <v>140</v>
      </c>
      <c r="C1205" s="104" t="s">
        <v>367</v>
      </c>
      <c r="D1205" s="98" t="s">
        <v>364</v>
      </c>
      <c r="E1205" s="104" t="s">
        <v>338</v>
      </c>
      <c r="F1205" s="99" t="n">
        <v>3690</v>
      </c>
    </row>
    <row r="1206" customFormat="false" ht="12" hidden="false" customHeight="false" outlineLevel="2" collapsed="false">
      <c r="B1206" s="104"/>
      <c r="C1206" s="101" t="s">
        <v>368</v>
      </c>
      <c r="E1206" s="104"/>
      <c r="F1206" s="99" t="n">
        <f aca="false">SUBTOTAL(9,F1205)</f>
        <v>3690</v>
      </c>
    </row>
    <row r="1207" customFormat="false" ht="12" hidden="false" customHeight="false" outlineLevel="1" collapsed="false">
      <c r="B1207" s="101" t="s">
        <v>769</v>
      </c>
      <c r="C1207" s="104"/>
      <c r="E1207" s="104"/>
      <c r="F1207" s="99" t="n">
        <f aca="false">SUBTOTAL(9,F1205)</f>
        <v>3690</v>
      </c>
    </row>
    <row r="1208" customFormat="false" ht="12" hidden="false" customHeight="false" outlineLevel="3" collapsed="false">
      <c r="A1208" s="97" t="s">
        <v>143</v>
      </c>
      <c r="B1208" s="104" t="s">
        <v>142</v>
      </c>
      <c r="C1208" s="104" t="s">
        <v>367</v>
      </c>
      <c r="D1208" s="98" t="s">
        <v>364</v>
      </c>
      <c r="E1208" s="104" t="s">
        <v>334</v>
      </c>
      <c r="F1208" s="99" t="n">
        <v>5490</v>
      </c>
    </row>
    <row r="1209" customFormat="false" ht="12" hidden="false" customHeight="false" outlineLevel="3" collapsed="false">
      <c r="A1209" s="97" t="s">
        <v>143</v>
      </c>
      <c r="B1209" s="104" t="s">
        <v>142</v>
      </c>
      <c r="C1209" s="104" t="s">
        <v>367</v>
      </c>
      <c r="D1209" s="98" t="s">
        <v>364</v>
      </c>
      <c r="E1209" s="104" t="s">
        <v>335</v>
      </c>
      <c r="F1209" s="99" t="n">
        <v>0</v>
      </c>
    </row>
    <row r="1210" customFormat="false" ht="12" hidden="false" customHeight="false" outlineLevel="3" collapsed="false">
      <c r="A1210" s="97" t="s">
        <v>143</v>
      </c>
      <c r="B1210" s="104" t="s">
        <v>142</v>
      </c>
      <c r="C1210" s="104" t="s">
        <v>367</v>
      </c>
      <c r="D1210" s="98" t="s">
        <v>364</v>
      </c>
      <c r="E1210" s="104" t="s">
        <v>336</v>
      </c>
      <c r="F1210" s="99" t="n">
        <v>69</v>
      </c>
    </row>
    <row r="1211" customFormat="false" ht="12" hidden="false" customHeight="false" outlineLevel="3" collapsed="false">
      <c r="A1211" s="97" t="s">
        <v>143</v>
      </c>
      <c r="B1211" s="104" t="s">
        <v>142</v>
      </c>
      <c r="C1211" s="104" t="s">
        <v>367</v>
      </c>
      <c r="D1211" s="98" t="s">
        <v>364</v>
      </c>
      <c r="E1211" s="104" t="s">
        <v>337</v>
      </c>
      <c r="F1211" s="99" t="n">
        <v>0</v>
      </c>
    </row>
    <row r="1212" customFormat="false" ht="12" hidden="false" customHeight="false" outlineLevel="3" collapsed="false">
      <c r="A1212" s="97" t="s">
        <v>143</v>
      </c>
      <c r="B1212" s="104" t="s">
        <v>142</v>
      </c>
      <c r="C1212" s="104" t="s">
        <v>367</v>
      </c>
      <c r="D1212" s="98" t="s">
        <v>364</v>
      </c>
      <c r="E1212" s="104" t="s">
        <v>348</v>
      </c>
      <c r="F1212" s="99" t="n">
        <v>2571</v>
      </c>
    </row>
    <row r="1213" customFormat="false" ht="12" hidden="false" customHeight="false" outlineLevel="3" collapsed="false">
      <c r="A1213" s="97" t="s">
        <v>143</v>
      </c>
      <c r="B1213" s="104" t="s">
        <v>142</v>
      </c>
      <c r="C1213" s="104" t="s">
        <v>367</v>
      </c>
      <c r="D1213" s="98" t="s">
        <v>364</v>
      </c>
      <c r="E1213" s="104" t="s">
        <v>348</v>
      </c>
      <c r="F1213" s="99" t="n">
        <v>1039</v>
      </c>
    </row>
    <row r="1214" customFormat="false" ht="12" hidden="false" customHeight="false" outlineLevel="2" collapsed="false">
      <c r="B1214" s="104"/>
      <c r="C1214" s="101" t="s">
        <v>368</v>
      </c>
      <c r="E1214" s="104"/>
      <c r="F1214" s="99" t="n">
        <f aca="false">SUBTOTAL(9,F1208:F1213)</f>
        <v>9169</v>
      </c>
    </row>
    <row r="1215" customFormat="false" ht="12" hidden="false" customHeight="false" outlineLevel="1" collapsed="false">
      <c r="B1215" s="101" t="s">
        <v>770</v>
      </c>
      <c r="C1215" s="104"/>
      <c r="E1215" s="104"/>
      <c r="F1215" s="99" t="n">
        <f aca="false">SUBTOTAL(9,F1208:F1213)</f>
        <v>9169</v>
      </c>
    </row>
    <row r="1216" customFormat="false" ht="12" hidden="false" customHeight="false" outlineLevel="3" collapsed="false">
      <c r="A1216" s="97" t="s">
        <v>145</v>
      </c>
      <c r="B1216" s="104" t="s">
        <v>144</v>
      </c>
      <c r="C1216" s="104" t="s">
        <v>367</v>
      </c>
      <c r="D1216" s="98" t="s">
        <v>364</v>
      </c>
      <c r="E1216" s="104" t="s">
        <v>348</v>
      </c>
      <c r="F1216" s="99" t="n">
        <v>3075</v>
      </c>
    </row>
    <row r="1217" customFormat="false" ht="12" hidden="false" customHeight="false" outlineLevel="2" collapsed="false">
      <c r="B1217" s="104"/>
      <c r="C1217" s="101" t="s">
        <v>368</v>
      </c>
      <c r="E1217" s="104"/>
      <c r="F1217" s="99" t="n">
        <f aca="false">SUBTOTAL(9,F1216)</f>
        <v>3075</v>
      </c>
    </row>
    <row r="1218" customFormat="false" ht="12" hidden="false" customHeight="false" outlineLevel="1" collapsed="false">
      <c r="B1218" s="101" t="s">
        <v>771</v>
      </c>
      <c r="C1218" s="104"/>
      <c r="E1218" s="104"/>
      <c r="F1218" s="99" t="n">
        <f aca="false">SUBTOTAL(9,F1216)</f>
        <v>3075</v>
      </c>
    </row>
    <row r="1219" customFormat="false" ht="12" hidden="false" customHeight="false" outlineLevel="3" collapsed="false">
      <c r="A1219" s="97" t="s">
        <v>147</v>
      </c>
      <c r="B1219" s="104" t="s">
        <v>146</v>
      </c>
      <c r="C1219" s="104" t="s">
        <v>370</v>
      </c>
      <c r="D1219" s="98" t="s">
        <v>364</v>
      </c>
      <c r="E1219" s="104" t="s">
        <v>348</v>
      </c>
      <c r="F1219" s="99" t="n">
        <v>524</v>
      </c>
    </row>
    <row r="1220" customFormat="false" ht="12" hidden="false" customHeight="false" outlineLevel="2" collapsed="false">
      <c r="B1220" s="104"/>
      <c r="C1220" s="101" t="s">
        <v>371</v>
      </c>
      <c r="E1220" s="104"/>
      <c r="F1220" s="99" t="n">
        <f aca="false">SUBTOTAL(9,F1219)</f>
        <v>524</v>
      </c>
    </row>
    <row r="1221" customFormat="false" ht="12" hidden="false" customHeight="false" outlineLevel="1" collapsed="false">
      <c r="B1221" s="101" t="s">
        <v>772</v>
      </c>
      <c r="C1221" s="104"/>
      <c r="E1221" s="104"/>
      <c r="F1221" s="99" t="n">
        <f aca="false">SUBTOTAL(9,F1219)</f>
        <v>524</v>
      </c>
    </row>
    <row r="1222" customFormat="false" ht="12" hidden="false" customHeight="false" outlineLevel="3" collapsed="false">
      <c r="A1222" s="97" t="s">
        <v>147</v>
      </c>
      <c r="B1222" s="104" t="s">
        <v>148</v>
      </c>
      <c r="C1222" s="104" t="s">
        <v>367</v>
      </c>
      <c r="D1222" s="98" t="s">
        <v>364</v>
      </c>
      <c r="E1222" s="104" t="s">
        <v>348</v>
      </c>
      <c r="F1222" s="99" t="n">
        <v>1231</v>
      </c>
    </row>
    <row r="1223" customFormat="false" ht="12" hidden="false" customHeight="false" outlineLevel="2" collapsed="false">
      <c r="B1223" s="104"/>
      <c r="C1223" s="101" t="s">
        <v>368</v>
      </c>
      <c r="E1223" s="104"/>
      <c r="F1223" s="99" t="n">
        <f aca="false">SUBTOTAL(9,F1222)</f>
        <v>1231</v>
      </c>
    </row>
    <row r="1224" customFormat="false" ht="12" hidden="false" customHeight="false" outlineLevel="1" collapsed="false">
      <c r="B1224" s="101" t="s">
        <v>773</v>
      </c>
      <c r="C1224" s="104"/>
      <c r="E1224" s="104"/>
      <c r="F1224" s="99" t="n">
        <f aca="false">SUBTOTAL(9,F1222)</f>
        <v>1231</v>
      </c>
    </row>
    <row r="1225" customFormat="false" ht="12" hidden="false" customHeight="false" outlineLevel="3" collapsed="false">
      <c r="A1225" s="97" t="s">
        <v>147</v>
      </c>
      <c r="B1225" s="104" t="s">
        <v>149</v>
      </c>
      <c r="C1225" s="104" t="s">
        <v>370</v>
      </c>
      <c r="D1225" s="98" t="s">
        <v>364</v>
      </c>
      <c r="E1225" s="104" t="s">
        <v>334</v>
      </c>
      <c r="F1225" s="99" t="n">
        <v>257</v>
      </c>
    </row>
    <row r="1226" customFormat="false" ht="12" hidden="false" customHeight="false" outlineLevel="3" collapsed="false">
      <c r="A1226" s="97" t="s">
        <v>147</v>
      </c>
      <c r="B1226" s="104" t="s">
        <v>149</v>
      </c>
      <c r="C1226" s="104" t="s">
        <v>370</v>
      </c>
      <c r="D1226" s="98" t="s">
        <v>364</v>
      </c>
      <c r="E1226" s="104" t="s">
        <v>335</v>
      </c>
      <c r="F1226" s="99" t="n">
        <v>0</v>
      </c>
    </row>
    <row r="1227" customFormat="false" ht="12" hidden="false" customHeight="false" outlineLevel="3" collapsed="false">
      <c r="A1227" s="97" t="s">
        <v>147</v>
      </c>
      <c r="B1227" s="104" t="s">
        <v>149</v>
      </c>
      <c r="C1227" s="104" t="s">
        <v>370</v>
      </c>
      <c r="D1227" s="98" t="s">
        <v>364</v>
      </c>
      <c r="E1227" s="104" t="s">
        <v>336</v>
      </c>
      <c r="F1227" s="99" t="n">
        <v>3</v>
      </c>
    </row>
    <row r="1228" customFormat="false" ht="12" hidden="false" customHeight="false" outlineLevel="3" collapsed="false">
      <c r="A1228" s="97" t="s">
        <v>147</v>
      </c>
      <c r="B1228" s="104" t="s">
        <v>149</v>
      </c>
      <c r="C1228" s="104" t="s">
        <v>370</v>
      </c>
      <c r="D1228" s="98" t="s">
        <v>364</v>
      </c>
      <c r="E1228" s="104" t="s">
        <v>337</v>
      </c>
      <c r="F1228" s="99" t="n">
        <v>0</v>
      </c>
    </row>
    <row r="1229" customFormat="false" ht="12" hidden="false" customHeight="false" outlineLevel="3" collapsed="false">
      <c r="A1229" s="97" t="s">
        <v>147</v>
      </c>
      <c r="B1229" s="104" t="s">
        <v>149</v>
      </c>
      <c r="C1229" s="104" t="s">
        <v>370</v>
      </c>
      <c r="D1229" s="98" t="s">
        <v>364</v>
      </c>
      <c r="E1229" s="104" t="s">
        <v>348</v>
      </c>
      <c r="F1229" s="99" t="n">
        <v>115</v>
      </c>
    </row>
    <row r="1230" customFormat="false" ht="12" hidden="false" customHeight="false" outlineLevel="3" collapsed="false">
      <c r="A1230" s="97" t="s">
        <v>147</v>
      </c>
      <c r="B1230" s="104" t="s">
        <v>149</v>
      </c>
      <c r="C1230" s="104" t="s">
        <v>370</v>
      </c>
      <c r="D1230" s="98" t="s">
        <v>364</v>
      </c>
      <c r="E1230" s="104" t="s">
        <v>348</v>
      </c>
      <c r="F1230" s="99" t="n">
        <v>46</v>
      </c>
    </row>
    <row r="1231" customFormat="false" ht="12" hidden="false" customHeight="false" outlineLevel="2" collapsed="false">
      <c r="B1231" s="104"/>
      <c r="C1231" s="101" t="s">
        <v>371</v>
      </c>
      <c r="E1231" s="104"/>
      <c r="F1231" s="99" t="n">
        <f aca="false">SUBTOTAL(9,F1225:F1230)</f>
        <v>421</v>
      </c>
    </row>
    <row r="1232" customFormat="false" ht="12" hidden="false" customHeight="false" outlineLevel="1" collapsed="false">
      <c r="B1232" s="101" t="s">
        <v>774</v>
      </c>
      <c r="C1232" s="104"/>
      <c r="E1232" s="104"/>
      <c r="F1232" s="99" t="n">
        <f aca="false">SUBTOTAL(9,F1225:F1230)</f>
        <v>421</v>
      </c>
    </row>
    <row r="1233" customFormat="false" ht="12" hidden="false" customHeight="false" outlineLevel="3" collapsed="false">
      <c r="A1233" s="97" t="s">
        <v>147</v>
      </c>
      <c r="B1233" s="104" t="s">
        <v>150</v>
      </c>
      <c r="C1233" s="104" t="s">
        <v>367</v>
      </c>
      <c r="D1233" s="98" t="s">
        <v>364</v>
      </c>
      <c r="E1233" s="104" t="s">
        <v>348</v>
      </c>
      <c r="F1233" s="99" t="n">
        <v>309</v>
      </c>
    </row>
    <row r="1234" customFormat="false" ht="12" hidden="false" customHeight="false" outlineLevel="2" collapsed="false">
      <c r="B1234" s="104"/>
      <c r="C1234" s="101" t="s">
        <v>368</v>
      </c>
      <c r="E1234" s="104"/>
      <c r="F1234" s="99" t="n">
        <f aca="false">SUBTOTAL(9,F1233)</f>
        <v>309</v>
      </c>
    </row>
    <row r="1235" customFormat="false" ht="12" hidden="false" customHeight="false" outlineLevel="1" collapsed="false">
      <c r="B1235" s="101" t="s">
        <v>775</v>
      </c>
      <c r="C1235" s="104"/>
      <c r="E1235" s="104"/>
      <c r="F1235" s="99" t="n">
        <f aca="false">SUBTOTAL(9,F1233)</f>
        <v>309</v>
      </c>
    </row>
    <row r="1236" customFormat="false" ht="12" hidden="false" customHeight="false" outlineLevel="3" collapsed="false">
      <c r="A1236" s="97" t="s">
        <v>147</v>
      </c>
      <c r="B1236" s="104" t="s">
        <v>151</v>
      </c>
      <c r="C1236" s="104" t="s">
        <v>370</v>
      </c>
      <c r="D1236" s="98" t="s">
        <v>364</v>
      </c>
      <c r="E1236" s="104" t="s">
        <v>334</v>
      </c>
      <c r="F1236" s="99" t="n">
        <v>1861</v>
      </c>
    </row>
    <row r="1237" customFormat="false" ht="12" hidden="false" customHeight="false" outlineLevel="3" collapsed="false">
      <c r="A1237" s="97" t="s">
        <v>147</v>
      </c>
      <c r="B1237" s="104" t="s">
        <v>151</v>
      </c>
      <c r="C1237" s="104" t="s">
        <v>370</v>
      </c>
      <c r="D1237" s="98" t="s">
        <v>364</v>
      </c>
      <c r="E1237" s="104" t="s">
        <v>335</v>
      </c>
      <c r="F1237" s="99" t="n">
        <v>0</v>
      </c>
    </row>
    <row r="1238" customFormat="false" ht="12" hidden="false" customHeight="false" outlineLevel="3" collapsed="false">
      <c r="A1238" s="97" t="s">
        <v>147</v>
      </c>
      <c r="B1238" s="104" t="s">
        <v>151</v>
      </c>
      <c r="C1238" s="104" t="s">
        <v>370</v>
      </c>
      <c r="D1238" s="98" t="s">
        <v>364</v>
      </c>
      <c r="E1238" s="104" t="s">
        <v>336</v>
      </c>
      <c r="F1238" s="99" t="n">
        <v>22</v>
      </c>
    </row>
    <row r="1239" customFormat="false" ht="12" hidden="false" customHeight="false" outlineLevel="3" collapsed="false">
      <c r="A1239" s="97" t="s">
        <v>147</v>
      </c>
      <c r="B1239" s="104" t="s">
        <v>151</v>
      </c>
      <c r="C1239" s="104" t="s">
        <v>370</v>
      </c>
      <c r="D1239" s="98" t="s">
        <v>364</v>
      </c>
      <c r="E1239" s="104" t="s">
        <v>337</v>
      </c>
      <c r="F1239" s="99" t="n">
        <v>0</v>
      </c>
    </row>
    <row r="1240" customFormat="false" ht="12" hidden="false" customHeight="false" outlineLevel="3" collapsed="false">
      <c r="A1240" s="97" t="s">
        <v>147</v>
      </c>
      <c r="B1240" s="104" t="s">
        <v>151</v>
      </c>
      <c r="C1240" s="104" t="s">
        <v>370</v>
      </c>
      <c r="D1240" s="98" t="s">
        <v>364</v>
      </c>
      <c r="E1240" s="104" t="s">
        <v>348</v>
      </c>
      <c r="F1240" s="99" t="n">
        <v>842</v>
      </c>
    </row>
    <row r="1241" customFormat="false" ht="12" hidden="false" customHeight="false" outlineLevel="3" collapsed="false">
      <c r="A1241" s="97" t="s">
        <v>147</v>
      </c>
      <c r="B1241" s="104" t="s">
        <v>151</v>
      </c>
      <c r="C1241" s="104" t="s">
        <v>370</v>
      </c>
      <c r="D1241" s="98" t="s">
        <v>364</v>
      </c>
      <c r="E1241" s="104" t="s">
        <v>348</v>
      </c>
      <c r="F1241" s="99" t="n">
        <v>340</v>
      </c>
    </row>
    <row r="1242" customFormat="false" ht="12" hidden="false" customHeight="false" outlineLevel="2" collapsed="false">
      <c r="B1242" s="104"/>
      <c r="C1242" s="101" t="s">
        <v>371</v>
      </c>
      <c r="E1242" s="104"/>
      <c r="F1242" s="99" t="n">
        <f aca="false">SUBTOTAL(9,F1236:F1241)</f>
        <v>3065</v>
      </c>
    </row>
    <row r="1243" customFormat="false" ht="12" hidden="false" customHeight="false" outlineLevel="1" collapsed="false">
      <c r="B1243" s="101" t="s">
        <v>776</v>
      </c>
      <c r="C1243" s="104"/>
      <c r="E1243" s="104"/>
      <c r="F1243" s="99" t="n">
        <f aca="false">SUBTOTAL(9,F1236:F1241)</f>
        <v>3065</v>
      </c>
    </row>
    <row r="1244" customFormat="false" ht="12" hidden="false" customHeight="false" outlineLevel="3" collapsed="false">
      <c r="A1244" s="97" t="s">
        <v>153</v>
      </c>
      <c r="B1244" s="104" t="s">
        <v>152</v>
      </c>
      <c r="C1244" s="104" t="s">
        <v>367</v>
      </c>
      <c r="D1244" s="98" t="s">
        <v>364</v>
      </c>
      <c r="E1244" s="104" t="s">
        <v>334</v>
      </c>
      <c r="F1244" s="99" t="n">
        <v>224116</v>
      </c>
    </row>
    <row r="1245" customFormat="false" ht="12" hidden="false" customHeight="false" outlineLevel="3" collapsed="false">
      <c r="A1245" s="97" t="s">
        <v>153</v>
      </c>
      <c r="B1245" s="104" t="s">
        <v>152</v>
      </c>
      <c r="C1245" s="104" t="s">
        <v>367</v>
      </c>
      <c r="D1245" s="98" t="s">
        <v>364</v>
      </c>
      <c r="E1245" s="104" t="s">
        <v>335</v>
      </c>
      <c r="F1245" s="99" t="n">
        <v>27363</v>
      </c>
    </row>
    <row r="1246" customFormat="false" ht="12" hidden="false" customHeight="false" outlineLevel="3" collapsed="false">
      <c r="A1246" s="97" t="s">
        <v>153</v>
      </c>
      <c r="B1246" s="104" t="s">
        <v>152</v>
      </c>
      <c r="C1246" s="104" t="s">
        <v>367</v>
      </c>
      <c r="D1246" s="98" t="s">
        <v>364</v>
      </c>
      <c r="E1246" s="104" t="s">
        <v>336</v>
      </c>
      <c r="F1246" s="99" t="n">
        <v>83447</v>
      </c>
    </row>
    <row r="1247" customFormat="false" ht="12" hidden="false" customHeight="false" outlineLevel="3" collapsed="false">
      <c r="A1247" s="97" t="s">
        <v>153</v>
      </c>
      <c r="B1247" s="104" t="s">
        <v>152</v>
      </c>
      <c r="C1247" s="104" t="s">
        <v>367</v>
      </c>
      <c r="D1247" s="98" t="s">
        <v>364</v>
      </c>
      <c r="E1247" s="104" t="s">
        <v>338</v>
      </c>
      <c r="F1247" s="99" t="n">
        <v>95821</v>
      </c>
    </row>
    <row r="1248" customFormat="false" ht="12" hidden="false" customHeight="false" outlineLevel="3" collapsed="false">
      <c r="A1248" s="97" t="s">
        <v>153</v>
      </c>
      <c r="B1248" s="104" t="s">
        <v>152</v>
      </c>
      <c r="C1248" s="104" t="s">
        <v>367</v>
      </c>
      <c r="D1248" s="98" t="s">
        <v>364</v>
      </c>
      <c r="E1248" s="104" t="s">
        <v>339</v>
      </c>
      <c r="F1248" s="99" t="n">
        <v>113761</v>
      </c>
    </row>
    <row r="1249" customFormat="false" ht="12" hidden="false" customHeight="false" outlineLevel="3" collapsed="false">
      <c r="A1249" s="97" t="s">
        <v>153</v>
      </c>
      <c r="B1249" s="104" t="s">
        <v>152</v>
      </c>
      <c r="C1249" s="104" t="s">
        <v>367</v>
      </c>
      <c r="D1249" s="98" t="s">
        <v>364</v>
      </c>
      <c r="E1249" s="104" t="s">
        <v>346</v>
      </c>
      <c r="F1249" s="99" t="n">
        <v>79522</v>
      </c>
    </row>
    <row r="1250" customFormat="false" ht="12" hidden="false" customHeight="false" outlineLevel="2" collapsed="false">
      <c r="B1250" s="104"/>
      <c r="C1250" s="101" t="s">
        <v>368</v>
      </c>
      <c r="E1250" s="104"/>
      <c r="F1250" s="99" t="n">
        <f aca="false">SUBTOTAL(9,F1244:F1249)</f>
        <v>624030</v>
      </c>
    </row>
    <row r="1251" customFormat="false" ht="12" hidden="false" customHeight="false" outlineLevel="1" collapsed="false">
      <c r="B1251" s="101" t="s">
        <v>780</v>
      </c>
      <c r="C1251" s="104"/>
      <c r="E1251" s="104"/>
      <c r="F1251" s="99" t="n">
        <f aca="false">SUBTOTAL(9,F1244:F1249)</f>
        <v>624030</v>
      </c>
    </row>
    <row r="1252" customFormat="false" ht="12" hidden="false" customHeight="false" outlineLevel="3" collapsed="false">
      <c r="A1252" s="97" t="s">
        <v>153</v>
      </c>
      <c r="B1252" s="104" t="s">
        <v>154</v>
      </c>
      <c r="C1252" s="104" t="s">
        <v>363</v>
      </c>
      <c r="D1252" s="98" t="s">
        <v>364</v>
      </c>
      <c r="E1252" s="104" t="s">
        <v>334</v>
      </c>
      <c r="F1252" s="99" t="n">
        <v>58750</v>
      </c>
    </row>
    <row r="1253" customFormat="false" ht="12" hidden="false" customHeight="false" outlineLevel="3" collapsed="false">
      <c r="A1253" s="97" t="s">
        <v>153</v>
      </c>
      <c r="B1253" s="104" t="s">
        <v>154</v>
      </c>
      <c r="C1253" s="104" t="s">
        <v>363</v>
      </c>
      <c r="D1253" s="98" t="s">
        <v>364</v>
      </c>
      <c r="E1253" s="104" t="s">
        <v>335</v>
      </c>
      <c r="F1253" s="99" t="n">
        <v>7173</v>
      </c>
    </row>
    <row r="1254" customFormat="false" ht="12" hidden="false" customHeight="false" outlineLevel="3" collapsed="false">
      <c r="A1254" s="97" t="s">
        <v>153</v>
      </c>
      <c r="B1254" s="104" t="s">
        <v>154</v>
      </c>
      <c r="C1254" s="104" t="s">
        <v>363</v>
      </c>
      <c r="D1254" s="98" t="s">
        <v>364</v>
      </c>
      <c r="E1254" s="104" t="s">
        <v>336</v>
      </c>
      <c r="F1254" s="99" t="n">
        <v>21875</v>
      </c>
    </row>
    <row r="1255" customFormat="false" ht="12" hidden="false" customHeight="false" outlineLevel="3" collapsed="false">
      <c r="A1255" s="97" t="s">
        <v>153</v>
      </c>
      <c r="B1255" s="104" t="s">
        <v>154</v>
      </c>
      <c r="C1255" s="104" t="s">
        <v>363</v>
      </c>
      <c r="D1255" s="98" t="s">
        <v>364</v>
      </c>
      <c r="E1255" s="104" t="s">
        <v>338</v>
      </c>
      <c r="F1255" s="99" t="n">
        <v>24271</v>
      </c>
    </row>
    <row r="1256" customFormat="false" ht="12" hidden="false" customHeight="false" outlineLevel="3" collapsed="false">
      <c r="A1256" s="97" t="s">
        <v>153</v>
      </c>
      <c r="B1256" s="104" t="s">
        <v>154</v>
      </c>
      <c r="C1256" s="104" t="s">
        <v>363</v>
      </c>
      <c r="D1256" s="98" t="s">
        <v>364</v>
      </c>
      <c r="E1256" s="104" t="s">
        <v>339</v>
      </c>
      <c r="F1256" s="99" t="n">
        <v>28815</v>
      </c>
    </row>
    <row r="1257" customFormat="false" ht="12" hidden="false" customHeight="false" outlineLevel="3" collapsed="false">
      <c r="A1257" s="97" t="s">
        <v>153</v>
      </c>
      <c r="B1257" s="104" t="s">
        <v>154</v>
      </c>
      <c r="C1257" s="104" t="s">
        <v>363</v>
      </c>
      <c r="D1257" s="98" t="s">
        <v>364</v>
      </c>
      <c r="E1257" s="104" t="s">
        <v>346</v>
      </c>
      <c r="F1257" s="99" t="n">
        <v>20143</v>
      </c>
    </row>
    <row r="1258" customFormat="false" ht="12" hidden="false" customHeight="false" outlineLevel="2" collapsed="false">
      <c r="B1258" s="104"/>
      <c r="C1258" s="101" t="s">
        <v>365</v>
      </c>
      <c r="E1258" s="104"/>
      <c r="F1258" s="99" t="n">
        <f aca="false">SUBTOTAL(9,F1252:F1257)</f>
        <v>161027</v>
      </c>
    </row>
    <row r="1259" customFormat="false" ht="12" hidden="false" customHeight="false" outlineLevel="1" collapsed="false">
      <c r="B1259" s="101" t="s">
        <v>781</v>
      </c>
      <c r="C1259" s="104"/>
      <c r="E1259" s="104"/>
      <c r="F1259" s="99" t="n">
        <f aca="false">SUBTOTAL(9,F1252:F1257)</f>
        <v>161027</v>
      </c>
    </row>
    <row r="1260" customFormat="false" ht="12" hidden="false" customHeight="false" outlineLevel="3" collapsed="false">
      <c r="A1260" s="97" t="s">
        <v>153</v>
      </c>
      <c r="B1260" s="104" t="s">
        <v>155</v>
      </c>
      <c r="C1260" s="104" t="s">
        <v>370</v>
      </c>
      <c r="D1260" s="98" t="s">
        <v>364</v>
      </c>
      <c r="E1260" s="104" t="s">
        <v>334</v>
      </c>
      <c r="F1260" s="99" t="n">
        <v>75499</v>
      </c>
    </row>
    <row r="1261" customFormat="false" ht="12" hidden="false" customHeight="false" outlineLevel="3" collapsed="false">
      <c r="A1261" s="97" t="s">
        <v>153</v>
      </c>
      <c r="B1261" s="104" t="s">
        <v>155</v>
      </c>
      <c r="C1261" s="104" t="s">
        <v>370</v>
      </c>
      <c r="D1261" s="98" t="s">
        <v>364</v>
      </c>
      <c r="E1261" s="104" t="s">
        <v>335</v>
      </c>
      <c r="F1261" s="99" t="n">
        <v>9218</v>
      </c>
    </row>
    <row r="1262" customFormat="false" ht="12" hidden="false" customHeight="false" outlineLevel="3" collapsed="false">
      <c r="A1262" s="97" t="s">
        <v>153</v>
      </c>
      <c r="B1262" s="104" t="s">
        <v>155</v>
      </c>
      <c r="C1262" s="104" t="s">
        <v>370</v>
      </c>
      <c r="D1262" s="98" t="s">
        <v>364</v>
      </c>
      <c r="E1262" s="104" t="s">
        <v>336</v>
      </c>
      <c r="F1262" s="99" t="n">
        <v>28111</v>
      </c>
    </row>
    <row r="1263" customFormat="false" ht="12" hidden="false" customHeight="false" outlineLevel="3" collapsed="false">
      <c r="A1263" s="97" t="s">
        <v>153</v>
      </c>
      <c r="B1263" s="104" t="s">
        <v>155</v>
      </c>
      <c r="C1263" s="104" t="s">
        <v>370</v>
      </c>
      <c r="D1263" s="98" t="s">
        <v>364</v>
      </c>
      <c r="E1263" s="104" t="s">
        <v>338</v>
      </c>
      <c r="F1263" s="99" t="n">
        <v>31190</v>
      </c>
    </row>
    <row r="1264" customFormat="false" ht="12" hidden="false" customHeight="false" outlineLevel="3" collapsed="false">
      <c r="A1264" s="97" t="s">
        <v>153</v>
      </c>
      <c r="B1264" s="104" t="s">
        <v>155</v>
      </c>
      <c r="C1264" s="104" t="s">
        <v>370</v>
      </c>
      <c r="D1264" s="98" t="s">
        <v>364</v>
      </c>
      <c r="E1264" s="104" t="s">
        <v>339</v>
      </c>
      <c r="F1264" s="99" t="n">
        <v>37030</v>
      </c>
    </row>
    <row r="1265" customFormat="false" ht="12" hidden="false" customHeight="false" outlineLevel="3" collapsed="false">
      <c r="A1265" s="97" t="s">
        <v>153</v>
      </c>
      <c r="B1265" s="104" t="s">
        <v>155</v>
      </c>
      <c r="C1265" s="104" t="s">
        <v>370</v>
      </c>
      <c r="D1265" s="98" t="s">
        <v>364</v>
      </c>
      <c r="E1265" s="104" t="s">
        <v>346</v>
      </c>
      <c r="F1265" s="99" t="n">
        <v>25885</v>
      </c>
    </row>
    <row r="1266" customFormat="false" ht="12" hidden="false" customHeight="false" outlineLevel="2" collapsed="false">
      <c r="B1266" s="104"/>
      <c r="C1266" s="101" t="s">
        <v>371</v>
      </c>
      <c r="E1266" s="104"/>
      <c r="F1266" s="99" t="n">
        <f aca="false">SUBTOTAL(9,F1260:F1265)</f>
        <v>206933</v>
      </c>
    </row>
    <row r="1267" customFormat="false" ht="12" hidden="false" customHeight="false" outlineLevel="1" collapsed="false">
      <c r="B1267" s="101" t="s">
        <v>782</v>
      </c>
      <c r="C1267" s="104"/>
      <c r="E1267" s="104"/>
      <c r="F1267" s="99" t="n">
        <f aca="false">SUBTOTAL(9,F1260:F1265)</f>
        <v>206933</v>
      </c>
    </row>
    <row r="1268" customFormat="false" ht="12" hidden="false" customHeight="false" outlineLevel="3" collapsed="false">
      <c r="A1268" s="97" t="s">
        <v>153</v>
      </c>
      <c r="B1268" s="104" t="s">
        <v>156</v>
      </c>
      <c r="C1268" s="104" t="s">
        <v>373</v>
      </c>
      <c r="D1268" s="98" t="s">
        <v>364</v>
      </c>
      <c r="E1268" s="104" t="s">
        <v>334</v>
      </c>
      <c r="F1268" s="99" t="n">
        <v>48571</v>
      </c>
    </row>
    <row r="1269" customFormat="false" ht="12" hidden="false" customHeight="false" outlineLevel="3" collapsed="false">
      <c r="A1269" s="97" t="s">
        <v>153</v>
      </c>
      <c r="B1269" s="104" t="s">
        <v>156</v>
      </c>
      <c r="C1269" s="104" t="s">
        <v>373</v>
      </c>
      <c r="D1269" s="98" t="s">
        <v>364</v>
      </c>
      <c r="E1269" s="104" t="s">
        <v>335</v>
      </c>
      <c r="F1269" s="99" t="n">
        <v>5930</v>
      </c>
    </row>
    <row r="1270" customFormat="false" ht="12" hidden="false" customHeight="false" outlineLevel="3" collapsed="false">
      <c r="A1270" s="97" t="s">
        <v>153</v>
      </c>
      <c r="B1270" s="104" t="s">
        <v>156</v>
      </c>
      <c r="C1270" s="104" t="s">
        <v>373</v>
      </c>
      <c r="D1270" s="98" t="s">
        <v>364</v>
      </c>
      <c r="E1270" s="104" t="s">
        <v>336</v>
      </c>
      <c r="F1270" s="99" t="n">
        <v>18085</v>
      </c>
    </row>
    <row r="1271" customFormat="false" ht="12" hidden="false" customHeight="false" outlineLevel="3" collapsed="false">
      <c r="A1271" s="97" t="s">
        <v>153</v>
      </c>
      <c r="B1271" s="104" t="s">
        <v>156</v>
      </c>
      <c r="C1271" s="104" t="s">
        <v>373</v>
      </c>
      <c r="D1271" s="98" t="s">
        <v>364</v>
      </c>
      <c r="E1271" s="104" t="s">
        <v>338</v>
      </c>
      <c r="F1271" s="99" t="n">
        <v>20066</v>
      </c>
    </row>
    <row r="1272" customFormat="false" ht="12" hidden="false" customHeight="false" outlineLevel="3" collapsed="false">
      <c r="A1272" s="97" t="s">
        <v>153</v>
      </c>
      <c r="B1272" s="104" t="s">
        <v>156</v>
      </c>
      <c r="C1272" s="104" t="s">
        <v>373</v>
      </c>
      <c r="D1272" s="98" t="s">
        <v>364</v>
      </c>
      <c r="E1272" s="104" t="s">
        <v>339</v>
      </c>
      <c r="F1272" s="99" t="n">
        <v>23822</v>
      </c>
    </row>
    <row r="1273" customFormat="false" ht="12" hidden="false" customHeight="false" outlineLevel="3" collapsed="false">
      <c r="A1273" s="97" t="s">
        <v>153</v>
      </c>
      <c r="B1273" s="104" t="s">
        <v>156</v>
      </c>
      <c r="C1273" s="104" t="s">
        <v>373</v>
      </c>
      <c r="D1273" s="98" t="s">
        <v>364</v>
      </c>
      <c r="E1273" s="104" t="s">
        <v>346</v>
      </c>
      <c r="F1273" s="99" t="n">
        <v>16653</v>
      </c>
    </row>
    <row r="1274" customFormat="false" ht="12" hidden="false" customHeight="false" outlineLevel="2" collapsed="false">
      <c r="B1274" s="104"/>
      <c r="C1274" s="101" t="s">
        <v>374</v>
      </c>
      <c r="E1274" s="104"/>
      <c r="F1274" s="99" t="n">
        <f aca="false">SUBTOTAL(9,F1268:F1273)</f>
        <v>133127</v>
      </c>
    </row>
    <row r="1275" customFormat="false" ht="12" hidden="false" customHeight="false" outlineLevel="1" collapsed="false">
      <c r="B1275" s="101" t="s">
        <v>783</v>
      </c>
      <c r="C1275" s="104"/>
      <c r="E1275" s="104"/>
      <c r="F1275" s="99" t="n">
        <f aca="false">SUBTOTAL(9,F1268:F1273)</f>
        <v>133127</v>
      </c>
    </row>
    <row r="1276" customFormat="false" ht="12" hidden="false" customHeight="false" outlineLevel="3" collapsed="false">
      <c r="A1276" s="97" t="s">
        <v>153</v>
      </c>
      <c r="B1276" s="104" t="s">
        <v>157</v>
      </c>
      <c r="C1276" s="104" t="s">
        <v>367</v>
      </c>
      <c r="D1276" s="98" t="s">
        <v>364</v>
      </c>
      <c r="E1276" s="104" t="s">
        <v>338</v>
      </c>
      <c r="F1276" s="99" t="n">
        <v>17014</v>
      </c>
    </row>
    <row r="1277" customFormat="false" ht="12" hidden="false" customHeight="false" outlineLevel="3" collapsed="false">
      <c r="A1277" s="97" t="s">
        <v>153</v>
      </c>
      <c r="B1277" s="104" t="s">
        <v>157</v>
      </c>
      <c r="C1277" s="104" t="s">
        <v>367</v>
      </c>
      <c r="D1277" s="98" t="s">
        <v>364</v>
      </c>
      <c r="E1277" s="104" t="s">
        <v>339</v>
      </c>
      <c r="F1277" s="99" t="n">
        <v>20198</v>
      </c>
    </row>
    <row r="1278" customFormat="false" ht="12" hidden="false" customHeight="false" outlineLevel="3" collapsed="false">
      <c r="A1278" s="97" t="s">
        <v>153</v>
      </c>
      <c r="B1278" s="104" t="s">
        <v>157</v>
      </c>
      <c r="C1278" s="104" t="s">
        <v>367</v>
      </c>
      <c r="D1278" s="98" t="s">
        <v>364</v>
      </c>
      <c r="E1278" s="104" t="s">
        <v>346</v>
      </c>
      <c r="F1278" s="99" t="n">
        <v>14120</v>
      </c>
    </row>
    <row r="1279" customFormat="false" ht="12" hidden="false" customHeight="false" outlineLevel="2" collapsed="false">
      <c r="B1279" s="104"/>
      <c r="C1279" s="101" t="s">
        <v>368</v>
      </c>
      <c r="E1279" s="104"/>
      <c r="F1279" s="99" t="n">
        <f aca="false">SUBTOTAL(9,F1276:F1278)</f>
        <v>51332</v>
      </c>
    </row>
    <row r="1280" customFormat="false" ht="12" hidden="false" customHeight="false" outlineLevel="1" collapsed="false">
      <c r="B1280" s="101" t="s">
        <v>784</v>
      </c>
      <c r="C1280" s="104"/>
      <c r="E1280" s="104"/>
      <c r="F1280" s="99" t="n">
        <f aca="false">SUBTOTAL(9,F1276:F1278)</f>
        <v>51332</v>
      </c>
    </row>
    <row r="1281" customFormat="false" ht="12" hidden="false" customHeight="false" outlineLevel="3" collapsed="false">
      <c r="A1281" s="97" t="s">
        <v>153</v>
      </c>
      <c r="B1281" s="104" t="s">
        <v>158</v>
      </c>
      <c r="C1281" s="104" t="s">
        <v>370</v>
      </c>
      <c r="D1281" s="98" t="s">
        <v>364</v>
      </c>
      <c r="E1281" s="104" t="s">
        <v>334</v>
      </c>
      <c r="F1281" s="99" t="n">
        <v>1245</v>
      </c>
    </row>
    <row r="1282" customFormat="false" ht="12" hidden="false" customHeight="false" outlineLevel="3" collapsed="false">
      <c r="A1282" s="97" t="s">
        <v>153</v>
      </c>
      <c r="B1282" s="104" t="s">
        <v>158</v>
      </c>
      <c r="C1282" s="104" t="s">
        <v>370</v>
      </c>
      <c r="D1282" s="98" t="s">
        <v>364</v>
      </c>
      <c r="E1282" s="104" t="s">
        <v>335</v>
      </c>
      <c r="F1282" s="99" t="n">
        <v>152</v>
      </c>
    </row>
    <row r="1283" customFormat="false" ht="12" hidden="false" customHeight="false" outlineLevel="3" collapsed="false">
      <c r="A1283" s="97" t="s">
        <v>153</v>
      </c>
      <c r="B1283" s="104" t="s">
        <v>158</v>
      </c>
      <c r="C1283" s="104" t="s">
        <v>370</v>
      </c>
      <c r="D1283" s="98" t="s">
        <v>364</v>
      </c>
      <c r="E1283" s="104" t="s">
        <v>336</v>
      </c>
      <c r="F1283" s="99" t="n">
        <v>463</v>
      </c>
    </row>
    <row r="1284" customFormat="false" ht="12" hidden="false" customHeight="false" outlineLevel="3" collapsed="false">
      <c r="A1284" s="97" t="s">
        <v>153</v>
      </c>
      <c r="B1284" s="104" t="s">
        <v>158</v>
      </c>
      <c r="C1284" s="104" t="s">
        <v>370</v>
      </c>
      <c r="D1284" s="98" t="s">
        <v>364</v>
      </c>
      <c r="E1284" s="104" t="s">
        <v>338</v>
      </c>
      <c r="F1284" s="99" t="n">
        <v>515</v>
      </c>
    </row>
    <row r="1285" customFormat="false" ht="12" hidden="false" customHeight="false" outlineLevel="3" collapsed="false">
      <c r="A1285" s="97" t="s">
        <v>153</v>
      </c>
      <c r="B1285" s="104" t="s">
        <v>158</v>
      </c>
      <c r="C1285" s="104" t="s">
        <v>370</v>
      </c>
      <c r="D1285" s="98" t="s">
        <v>364</v>
      </c>
      <c r="E1285" s="104" t="s">
        <v>339</v>
      </c>
      <c r="F1285" s="99" t="n">
        <v>612</v>
      </c>
    </row>
    <row r="1286" customFormat="false" ht="12" hidden="false" customHeight="false" outlineLevel="3" collapsed="false">
      <c r="A1286" s="97" t="s">
        <v>153</v>
      </c>
      <c r="B1286" s="104" t="s">
        <v>158</v>
      </c>
      <c r="C1286" s="104" t="s">
        <v>370</v>
      </c>
      <c r="D1286" s="98" t="s">
        <v>364</v>
      </c>
      <c r="E1286" s="104" t="s">
        <v>346</v>
      </c>
      <c r="F1286" s="99" t="n">
        <v>427</v>
      </c>
    </row>
    <row r="1287" customFormat="false" ht="12" hidden="false" customHeight="false" outlineLevel="2" collapsed="false">
      <c r="B1287" s="104"/>
      <c r="C1287" s="101" t="s">
        <v>371</v>
      </c>
      <c r="E1287" s="104"/>
      <c r="F1287" s="99" t="n">
        <f aca="false">SUBTOTAL(9,F1281:F1286)</f>
        <v>3414</v>
      </c>
    </row>
    <row r="1288" customFormat="false" ht="12" hidden="false" customHeight="false" outlineLevel="1" collapsed="false">
      <c r="B1288" s="101" t="s">
        <v>785</v>
      </c>
      <c r="C1288" s="104"/>
      <c r="E1288" s="104"/>
      <c r="F1288" s="99" t="n">
        <f aca="false">SUBTOTAL(9,F1281:F1286)</f>
        <v>3414</v>
      </c>
    </row>
    <row r="1289" customFormat="false" ht="12" hidden="false" customHeight="false" outlineLevel="3" collapsed="false">
      <c r="A1289" s="97" t="s">
        <v>153</v>
      </c>
      <c r="B1289" s="104" t="s">
        <v>159</v>
      </c>
      <c r="C1289" s="104" t="s">
        <v>367</v>
      </c>
      <c r="D1289" s="98" t="s">
        <v>364</v>
      </c>
      <c r="E1289" s="104" t="s">
        <v>338</v>
      </c>
      <c r="F1289" s="99" t="n">
        <v>3785</v>
      </c>
    </row>
    <row r="1290" customFormat="false" ht="12" hidden="false" customHeight="false" outlineLevel="3" collapsed="false">
      <c r="A1290" s="97" t="s">
        <v>153</v>
      </c>
      <c r="B1290" s="104" t="s">
        <v>159</v>
      </c>
      <c r="C1290" s="104" t="s">
        <v>367</v>
      </c>
      <c r="D1290" s="98" t="s">
        <v>364</v>
      </c>
      <c r="E1290" s="104" t="s">
        <v>339</v>
      </c>
      <c r="F1290" s="99" t="n">
        <v>4494</v>
      </c>
    </row>
    <row r="1291" customFormat="false" ht="12" hidden="false" customHeight="false" outlineLevel="3" collapsed="false">
      <c r="A1291" s="97" t="s">
        <v>153</v>
      </c>
      <c r="B1291" s="104" t="s">
        <v>159</v>
      </c>
      <c r="C1291" s="104" t="s">
        <v>367</v>
      </c>
      <c r="D1291" s="98" t="s">
        <v>364</v>
      </c>
      <c r="E1291" s="104" t="s">
        <v>346</v>
      </c>
      <c r="F1291" s="99" t="n">
        <v>3141</v>
      </c>
    </row>
    <row r="1292" customFormat="false" ht="12" hidden="false" customHeight="false" outlineLevel="2" collapsed="false">
      <c r="B1292" s="104"/>
      <c r="C1292" s="101" t="s">
        <v>368</v>
      </c>
      <c r="E1292" s="104"/>
      <c r="F1292" s="99" t="n">
        <f aca="false">SUBTOTAL(9,F1289:F1291)</f>
        <v>11420</v>
      </c>
    </row>
    <row r="1293" customFormat="false" ht="12" hidden="false" customHeight="false" outlineLevel="1" collapsed="false">
      <c r="B1293" s="101" t="s">
        <v>786</v>
      </c>
      <c r="C1293" s="104"/>
      <c r="E1293" s="104"/>
      <c r="F1293" s="99" t="n">
        <f aca="false">SUBTOTAL(9,F1289:F1291)</f>
        <v>11420</v>
      </c>
    </row>
    <row r="1294" customFormat="false" ht="12" hidden="false" customHeight="false" outlineLevel="3" collapsed="false">
      <c r="A1294" s="97" t="s">
        <v>153</v>
      </c>
      <c r="B1294" s="104" t="s">
        <v>160</v>
      </c>
      <c r="C1294" s="104" t="s">
        <v>370</v>
      </c>
      <c r="D1294" s="98" t="s">
        <v>364</v>
      </c>
      <c r="E1294" s="104" t="s">
        <v>338</v>
      </c>
      <c r="F1294" s="99" t="n">
        <v>1317</v>
      </c>
    </row>
    <row r="1295" customFormat="false" ht="12" hidden="false" customHeight="false" outlineLevel="3" collapsed="false">
      <c r="A1295" s="97" t="s">
        <v>153</v>
      </c>
      <c r="B1295" s="104" t="s">
        <v>160</v>
      </c>
      <c r="C1295" s="104" t="s">
        <v>370</v>
      </c>
      <c r="D1295" s="98" t="s">
        <v>364</v>
      </c>
      <c r="E1295" s="104" t="s">
        <v>339</v>
      </c>
      <c r="F1295" s="99" t="n">
        <v>1565</v>
      </c>
    </row>
    <row r="1296" customFormat="false" ht="12" hidden="false" customHeight="false" outlineLevel="3" collapsed="false">
      <c r="A1296" s="97" t="s">
        <v>153</v>
      </c>
      <c r="B1296" s="104" t="s">
        <v>160</v>
      </c>
      <c r="C1296" s="104" t="s">
        <v>370</v>
      </c>
      <c r="D1296" s="98" t="s">
        <v>364</v>
      </c>
      <c r="E1296" s="104" t="s">
        <v>346</v>
      </c>
      <c r="F1296" s="99" t="n">
        <v>1093</v>
      </c>
    </row>
    <row r="1297" customFormat="false" ht="12" hidden="false" customHeight="false" outlineLevel="2" collapsed="false">
      <c r="B1297" s="104"/>
      <c r="C1297" s="101" t="s">
        <v>371</v>
      </c>
      <c r="E1297" s="104"/>
      <c r="F1297" s="99" t="n">
        <f aca="false">SUBTOTAL(9,F1294:F1296)</f>
        <v>3975</v>
      </c>
    </row>
    <row r="1298" customFormat="false" ht="12" hidden="false" customHeight="false" outlineLevel="1" collapsed="false">
      <c r="B1298" s="101" t="s">
        <v>787</v>
      </c>
      <c r="C1298" s="104"/>
      <c r="E1298" s="104"/>
      <c r="F1298" s="99" t="n">
        <f aca="false">SUBTOTAL(9,F1294:F1296)</f>
        <v>3975</v>
      </c>
    </row>
    <row r="1299" customFormat="false" ht="12" hidden="false" customHeight="false" outlineLevel="3" collapsed="false">
      <c r="A1299" s="97" t="s">
        <v>788</v>
      </c>
      <c r="B1299" s="104" t="s">
        <v>312</v>
      </c>
      <c r="C1299" s="104" t="s">
        <v>700</v>
      </c>
      <c r="D1299" s="98" t="s">
        <v>364</v>
      </c>
      <c r="E1299" s="104" t="s">
        <v>334</v>
      </c>
      <c r="F1299" s="99" t="n">
        <v>4324</v>
      </c>
    </row>
    <row r="1300" customFormat="false" ht="12" hidden="false" customHeight="false" outlineLevel="3" collapsed="false">
      <c r="A1300" s="97" t="s">
        <v>788</v>
      </c>
      <c r="B1300" s="104" t="s">
        <v>312</v>
      </c>
      <c r="C1300" s="104" t="s">
        <v>700</v>
      </c>
      <c r="D1300" s="98" t="s">
        <v>364</v>
      </c>
      <c r="E1300" s="104" t="s">
        <v>335</v>
      </c>
      <c r="F1300" s="99" t="n">
        <v>0</v>
      </c>
    </row>
    <row r="1301" customFormat="false" ht="12" hidden="false" customHeight="false" outlineLevel="3" collapsed="false">
      <c r="A1301" s="97" t="s">
        <v>788</v>
      </c>
      <c r="B1301" s="104" t="s">
        <v>312</v>
      </c>
      <c r="C1301" s="104" t="s">
        <v>700</v>
      </c>
      <c r="D1301" s="98" t="s">
        <v>364</v>
      </c>
      <c r="E1301" s="104" t="s">
        <v>336</v>
      </c>
      <c r="F1301" s="99" t="n">
        <v>54</v>
      </c>
    </row>
    <row r="1302" customFormat="false" ht="12" hidden="false" customHeight="false" outlineLevel="3" collapsed="false">
      <c r="A1302" s="97" t="s">
        <v>788</v>
      </c>
      <c r="B1302" s="104" t="s">
        <v>312</v>
      </c>
      <c r="C1302" s="104" t="s">
        <v>700</v>
      </c>
      <c r="D1302" s="98" t="s">
        <v>364</v>
      </c>
      <c r="E1302" s="104" t="s">
        <v>337</v>
      </c>
      <c r="F1302" s="99" t="n">
        <v>0</v>
      </c>
    </row>
    <row r="1303" customFormat="false" ht="12" hidden="false" customHeight="false" outlineLevel="3" collapsed="false">
      <c r="A1303" s="97" t="s">
        <v>788</v>
      </c>
      <c r="B1303" s="104" t="s">
        <v>312</v>
      </c>
      <c r="C1303" s="104" t="s">
        <v>700</v>
      </c>
      <c r="D1303" s="98" t="s">
        <v>364</v>
      </c>
      <c r="E1303" s="104" t="s">
        <v>348</v>
      </c>
      <c r="F1303" s="99" t="n">
        <v>2023</v>
      </c>
    </row>
    <row r="1304" customFormat="false" ht="12" hidden="false" customHeight="false" outlineLevel="3" collapsed="false">
      <c r="A1304" s="97" t="s">
        <v>788</v>
      </c>
      <c r="B1304" s="104" t="s">
        <v>312</v>
      </c>
      <c r="C1304" s="104" t="s">
        <v>700</v>
      </c>
      <c r="D1304" s="98" t="s">
        <v>364</v>
      </c>
      <c r="E1304" s="104" t="s">
        <v>348</v>
      </c>
      <c r="F1304" s="99" t="n">
        <v>752</v>
      </c>
    </row>
    <row r="1305" customFormat="false" ht="12" hidden="false" customHeight="false" outlineLevel="2" collapsed="false">
      <c r="B1305" s="104"/>
      <c r="C1305" s="101" t="s">
        <v>701</v>
      </c>
      <c r="E1305" s="104"/>
      <c r="F1305" s="99" t="n">
        <f aca="false">SUBTOTAL(9,F1299:F1304)</f>
        <v>7153</v>
      </c>
    </row>
    <row r="1306" customFormat="false" ht="12" hidden="false" customHeight="false" outlineLevel="3" collapsed="false">
      <c r="A1306" s="97" t="s">
        <v>788</v>
      </c>
      <c r="B1306" s="104" t="s">
        <v>312</v>
      </c>
      <c r="C1306" s="104" t="s">
        <v>789</v>
      </c>
      <c r="D1306" s="98" t="s">
        <v>364</v>
      </c>
      <c r="E1306" s="104" t="s">
        <v>334</v>
      </c>
      <c r="F1306" s="99" t="n">
        <v>31600</v>
      </c>
    </row>
    <row r="1307" customFormat="false" ht="12" hidden="false" customHeight="false" outlineLevel="3" collapsed="false">
      <c r="A1307" s="97" t="s">
        <v>788</v>
      </c>
      <c r="B1307" s="104" t="s">
        <v>312</v>
      </c>
      <c r="C1307" s="104" t="s">
        <v>789</v>
      </c>
      <c r="D1307" s="98" t="s">
        <v>364</v>
      </c>
      <c r="E1307" s="104" t="s">
        <v>335</v>
      </c>
      <c r="F1307" s="99" t="n">
        <v>0</v>
      </c>
    </row>
    <row r="1308" customFormat="false" ht="12" hidden="false" customHeight="false" outlineLevel="3" collapsed="false">
      <c r="A1308" s="97" t="s">
        <v>788</v>
      </c>
      <c r="B1308" s="104" t="s">
        <v>312</v>
      </c>
      <c r="C1308" s="104" t="s">
        <v>789</v>
      </c>
      <c r="D1308" s="98" t="s">
        <v>364</v>
      </c>
      <c r="E1308" s="104" t="s">
        <v>336</v>
      </c>
      <c r="F1308" s="99" t="n">
        <v>399</v>
      </c>
    </row>
    <row r="1309" customFormat="false" ht="12" hidden="false" customHeight="false" outlineLevel="3" collapsed="false">
      <c r="A1309" s="97" t="s">
        <v>788</v>
      </c>
      <c r="B1309" s="104" t="s">
        <v>312</v>
      </c>
      <c r="C1309" s="104" t="s">
        <v>789</v>
      </c>
      <c r="D1309" s="98" t="s">
        <v>364</v>
      </c>
      <c r="E1309" s="104" t="s">
        <v>337</v>
      </c>
      <c r="F1309" s="99" t="n">
        <v>0</v>
      </c>
    </row>
    <row r="1310" customFormat="false" ht="12" hidden="false" customHeight="false" outlineLevel="3" collapsed="false">
      <c r="A1310" s="97" t="s">
        <v>788</v>
      </c>
      <c r="B1310" s="104" t="s">
        <v>312</v>
      </c>
      <c r="C1310" s="104" t="s">
        <v>789</v>
      </c>
      <c r="D1310" s="98" t="s">
        <v>364</v>
      </c>
      <c r="E1310" s="104" t="s">
        <v>348</v>
      </c>
      <c r="F1310" s="99" t="n">
        <v>14796</v>
      </c>
    </row>
    <row r="1311" customFormat="false" ht="12" hidden="false" customHeight="false" outlineLevel="3" collapsed="false">
      <c r="A1311" s="97" t="s">
        <v>788</v>
      </c>
      <c r="B1311" s="104" t="s">
        <v>312</v>
      </c>
      <c r="C1311" s="104" t="s">
        <v>789</v>
      </c>
      <c r="D1311" s="98" t="s">
        <v>364</v>
      </c>
      <c r="E1311" s="104" t="s">
        <v>348</v>
      </c>
      <c r="F1311" s="99" t="n">
        <v>5500</v>
      </c>
    </row>
    <row r="1312" customFormat="false" ht="12" hidden="false" customHeight="false" outlineLevel="2" collapsed="false">
      <c r="B1312" s="104"/>
      <c r="C1312" s="101" t="s">
        <v>790</v>
      </c>
      <c r="E1312" s="104"/>
      <c r="F1312" s="99" t="n">
        <f aca="false">SUBTOTAL(9,F1306:F1311)</f>
        <v>52295</v>
      </c>
    </row>
    <row r="1313" customFormat="false" ht="12" hidden="false" customHeight="false" outlineLevel="3" collapsed="false">
      <c r="A1313" s="97" t="s">
        <v>788</v>
      </c>
      <c r="B1313" s="104" t="s">
        <v>312</v>
      </c>
      <c r="C1313" s="104" t="s">
        <v>791</v>
      </c>
      <c r="D1313" s="98" t="s">
        <v>364</v>
      </c>
      <c r="E1313" s="104" t="s">
        <v>334</v>
      </c>
      <c r="F1313" s="99" t="n">
        <v>1456</v>
      </c>
    </row>
    <row r="1314" customFormat="false" ht="12" hidden="false" customHeight="false" outlineLevel="3" collapsed="false">
      <c r="A1314" s="97" t="s">
        <v>788</v>
      </c>
      <c r="B1314" s="104" t="s">
        <v>312</v>
      </c>
      <c r="C1314" s="104" t="s">
        <v>791</v>
      </c>
      <c r="D1314" s="98" t="s">
        <v>364</v>
      </c>
      <c r="E1314" s="104" t="s">
        <v>335</v>
      </c>
      <c r="F1314" s="99" t="n">
        <v>0</v>
      </c>
    </row>
    <row r="1315" customFormat="false" ht="12" hidden="false" customHeight="false" outlineLevel="3" collapsed="false">
      <c r="A1315" s="97" t="s">
        <v>788</v>
      </c>
      <c r="B1315" s="104" t="s">
        <v>312</v>
      </c>
      <c r="C1315" s="104" t="s">
        <v>791</v>
      </c>
      <c r="D1315" s="98" t="s">
        <v>364</v>
      </c>
      <c r="E1315" s="104" t="s">
        <v>336</v>
      </c>
      <c r="F1315" s="99" t="n">
        <v>18</v>
      </c>
    </row>
    <row r="1316" customFormat="false" ht="12" hidden="false" customHeight="false" outlineLevel="3" collapsed="false">
      <c r="A1316" s="97" t="s">
        <v>788</v>
      </c>
      <c r="B1316" s="104" t="s">
        <v>312</v>
      </c>
      <c r="C1316" s="104" t="s">
        <v>791</v>
      </c>
      <c r="D1316" s="98" t="s">
        <v>364</v>
      </c>
      <c r="E1316" s="104" t="s">
        <v>337</v>
      </c>
      <c r="F1316" s="99" t="n">
        <v>0</v>
      </c>
    </row>
    <row r="1317" customFormat="false" ht="12" hidden="false" customHeight="false" outlineLevel="3" collapsed="false">
      <c r="A1317" s="97" t="s">
        <v>788</v>
      </c>
      <c r="B1317" s="104" t="s">
        <v>312</v>
      </c>
      <c r="C1317" s="104" t="s">
        <v>791</v>
      </c>
      <c r="D1317" s="98" t="s">
        <v>364</v>
      </c>
      <c r="E1317" s="104" t="s">
        <v>348</v>
      </c>
      <c r="F1317" s="99" t="n">
        <v>682</v>
      </c>
    </row>
    <row r="1318" customFormat="false" ht="12" hidden="false" customHeight="false" outlineLevel="3" collapsed="false">
      <c r="A1318" s="97" t="s">
        <v>788</v>
      </c>
      <c r="B1318" s="104" t="s">
        <v>312</v>
      </c>
      <c r="C1318" s="104" t="s">
        <v>791</v>
      </c>
      <c r="D1318" s="98" t="s">
        <v>364</v>
      </c>
      <c r="E1318" s="104" t="s">
        <v>348</v>
      </c>
      <c r="F1318" s="99" t="n">
        <v>253</v>
      </c>
    </row>
    <row r="1319" customFormat="false" ht="12" hidden="false" customHeight="false" outlineLevel="2" collapsed="false">
      <c r="B1319" s="104"/>
      <c r="C1319" s="101" t="s">
        <v>792</v>
      </c>
      <c r="E1319" s="104"/>
      <c r="F1319" s="99" t="n">
        <f aca="false">SUBTOTAL(9,F1313:F1318)</f>
        <v>2409</v>
      </c>
    </row>
    <row r="1320" customFormat="false" ht="12" hidden="false" customHeight="false" outlineLevel="3" collapsed="false">
      <c r="A1320" s="97" t="s">
        <v>788</v>
      </c>
      <c r="B1320" s="104" t="s">
        <v>312</v>
      </c>
      <c r="C1320" s="104" t="s">
        <v>793</v>
      </c>
      <c r="D1320" s="98" t="s">
        <v>364</v>
      </c>
      <c r="E1320" s="104" t="s">
        <v>334</v>
      </c>
      <c r="F1320" s="99" t="n">
        <v>1134</v>
      </c>
    </row>
    <row r="1321" customFormat="false" ht="12" hidden="false" customHeight="false" outlineLevel="3" collapsed="false">
      <c r="A1321" s="97" t="s">
        <v>788</v>
      </c>
      <c r="B1321" s="104" t="s">
        <v>312</v>
      </c>
      <c r="C1321" s="104" t="s">
        <v>793</v>
      </c>
      <c r="D1321" s="98" t="s">
        <v>364</v>
      </c>
      <c r="E1321" s="104" t="s">
        <v>335</v>
      </c>
      <c r="F1321" s="99" t="n">
        <v>0</v>
      </c>
    </row>
    <row r="1322" customFormat="false" ht="12" hidden="false" customHeight="false" outlineLevel="3" collapsed="false">
      <c r="A1322" s="97" t="s">
        <v>788</v>
      </c>
      <c r="B1322" s="104" t="s">
        <v>312</v>
      </c>
      <c r="C1322" s="104" t="s">
        <v>793</v>
      </c>
      <c r="D1322" s="98" t="s">
        <v>364</v>
      </c>
      <c r="E1322" s="104" t="s">
        <v>336</v>
      </c>
      <c r="F1322" s="99" t="n">
        <v>14</v>
      </c>
    </row>
    <row r="1323" customFormat="false" ht="12" hidden="false" customHeight="false" outlineLevel="3" collapsed="false">
      <c r="A1323" s="97" t="s">
        <v>788</v>
      </c>
      <c r="B1323" s="104" t="s">
        <v>312</v>
      </c>
      <c r="C1323" s="104" t="s">
        <v>793</v>
      </c>
      <c r="D1323" s="98" t="s">
        <v>364</v>
      </c>
      <c r="E1323" s="104" t="s">
        <v>337</v>
      </c>
      <c r="F1323" s="99" t="n">
        <v>0</v>
      </c>
    </row>
    <row r="1324" customFormat="false" ht="12" hidden="false" customHeight="false" outlineLevel="3" collapsed="false">
      <c r="A1324" s="97" t="s">
        <v>788</v>
      </c>
      <c r="B1324" s="104" t="s">
        <v>312</v>
      </c>
      <c r="C1324" s="104" t="s">
        <v>793</v>
      </c>
      <c r="D1324" s="98" t="s">
        <v>364</v>
      </c>
      <c r="E1324" s="104" t="s">
        <v>348</v>
      </c>
      <c r="F1324" s="99" t="n">
        <v>966</v>
      </c>
    </row>
    <row r="1325" customFormat="false" ht="12" hidden="false" customHeight="false" outlineLevel="3" collapsed="false">
      <c r="A1325" s="97" t="s">
        <v>788</v>
      </c>
      <c r="B1325" s="104" t="s">
        <v>312</v>
      </c>
      <c r="C1325" s="104" t="s">
        <v>793</v>
      </c>
      <c r="D1325" s="98" t="s">
        <v>364</v>
      </c>
      <c r="E1325" s="104" t="s">
        <v>348</v>
      </c>
      <c r="F1325" s="99" t="n">
        <v>399</v>
      </c>
    </row>
    <row r="1326" customFormat="false" ht="12" hidden="false" customHeight="false" outlineLevel="2" collapsed="false">
      <c r="B1326" s="104"/>
      <c r="C1326" s="101" t="s">
        <v>794</v>
      </c>
      <c r="E1326" s="104"/>
      <c r="F1326" s="99" t="n">
        <f aca="false">SUBTOTAL(9,F1320:F1325)</f>
        <v>2513</v>
      </c>
    </row>
    <row r="1327" customFormat="false" ht="12" hidden="false" customHeight="false" outlineLevel="3" collapsed="false">
      <c r="A1327" s="97" t="s">
        <v>788</v>
      </c>
      <c r="B1327" s="104" t="s">
        <v>312</v>
      </c>
      <c r="C1327" s="104" t="s">
        <v>795</v>
      </c>
      <c r="D1327" s="98" t="s">
        <v>364</v>
      </c>
      <c r="E1327" s="104" t="s">
        <v>334</v>
      </c>
      <c r="F1327" s="99" t="n">
        <v>2014</v>
      </c>
    </row>
    <row r="1328" customFormat="false" ht="12" hidden="false" customHeight="false" outlineLevel="3" collapsed="false">
      <c r="A1328" s="97" t="s">
        <v>788</v>
      </c>
      <c r="B1328" s="104" t="s">
        <v>312</v>
      </c>
      <c r="C1328" s="104" t="s">
        <v>795</v>
      </c>
      <c r="D1328" s="98" t="s">
        <v>364</v>
      </c>
      <c r="E1328" s="104" t="s">
        <v>335</v>
      </c>
      <c r="F1328" s="99" t="n">
        <v>0</v>
      </c>
    </row>
    <row r="1329" customFormat="false" ht="12" hidden="false" customHeight="false" outlineLevel="3" collapsed="false">
      <c r="A1329" s="97" t="s">
        <v>788</v>
      </c>
      <c r="B1329" s="104" t="s">
        <v>312</v>
      </c>
      <c r="C1329" s="104" t="s">
        <v>795</v>
      </c>
      <c r="D1329" s="98" t="s">
        <v>364</v>
      </c>
      <c r="E1329" s="104" t="s">
        <v>336</v>
      </c>
      <c r="F1329" s="99" t="n">
        <v>25</v>
      </c>
    </row>
    <row r="1330" customFormat="false" ht="12" hidden="false" customHeight="false" outlineLevel="3" collapsed="false">
      <c r="A1330" s="97" t="s">
        <v>788</v>
      </c>
      <c r="B1330" s="104" t="s">
        <v>312</v>
      </c>
      <c r="C1330" s="104" t="s">
        <v>795</v>
      </c>
      <c r="D1330" s="98" t="s">
        <v>364</v>
      </c>
      <c r="E1330" s="104" t="s">
        <v>337</v>
      </c>
      <c r="F1330" s="99" t="n">
        <v>0</v>
      </c>
    </row>
    <row r="1331" customFormat="false" ht="12" hidden="false" customHeight="false" outlineLevel="3" collapsed="false">
      <c r="A1331" s="97" t="s">
        <v>788</v>
      </c>
      <c r="B1331" s="104" t="s">
        <v>312</v>
      </c>
      <c r="C1331" s="104" t="s">
        <v>795</v>
      </c>
      <c r="D1331" s="98" t="s">
        <v>364</v>
      </c>
      <c r="E1331" s="104" t="s">
        <v>348</v>
      </c>
      <c r="F1331" s="99" t="n">
        <v>1715</v>
      </c>
    </row>
    <row r="1332" customFormat="false" ht="12" hidden="false" customHeight="false" outlineLevel="3" collapsed="false">
      <c r="A1332" s="97" t="s">
        <v>788</v>
      </c>
      <c r="B1332" s="104" t="s">
        <v>312</v>
      </c>
      <c r="C1332" s="104" t="s">
        <v>795</v>
      </c>
      <c r="D1332" s="98" t="s">
        <v>364</v>
      </c>
      <c r="E1332" s="104" t="s">
        <v>348</v>
      </c>
      <c r="F1332" s="99" t="n">
        <v>709</v>
      </c>
    </row>
    <row r="1333" customFormat="false" ht="12" hidden="false" customHeight="false" outlineLevel="2" collapsed="false">
      <c r="B1333" s="104"/>
      <c r="C1333" s="101" t="s">
        <v>796</v>
      </c>
      <c r="E1333" s="104"/>
      <c r="F1333" s="99" t="n">
        <f aca="false">SUBTOTAL(9,F1327:F1332)</f>
        <v>4463</v>
      </c>
    </row>
    <row r="1334" customFormat="false" ht="12" hidden="false" customHeight="false" outlineLevel="3" collapsed="false">
      <c r="A1334" s="97" t="s">
        <v>788</v>
      </c>
      <c r="B1334" s="104" t="s">
        <v>312</v>
      </c>
      <c r="C1334" s="104" t="s">
        <v>797</v>
      </c>
      <c r="D1334" s="98" t="s">
        <v>364</v>
      </c>
      <c r="E1334" s="104" t="s">
        <v>334</v>
      </c>
      <c r="F1334" s="99" t="n">
        <v>271</v>
      </c>
    </row>
    <row r="1335" customFormat="false" ht="12" hidden="false" customHeight="false" outlineLevel="3" collapsed="false">
      <c r="A1335" s="97" t="s">
        <v>788</v>
      </c>
      <c r="B1335" s="104" t="s">
        <v>312</v>
      </c>
      <c r="C1335" s="104" t="s">
        <v>797</v>
      </c>
      <c r="D1335" s="98" t="s">
        <v>364</v>
      </c>
      <c r="E1335" s="104" t="s">
        <v>335</v>
      </c>
      <c r="F1335" s="99" t="n">
        <v>0</v>
      </c>
    </row>
    <row r="1336" customFormat="false" ht="12" hidden="false" customHeight="false" outlineLevel="3" collapsed="false">
      <c r="A1336" s="97" t="s">
        <v>788</v>
      </c>
      <c r="B1336" s="104" t="s">
        <v>312</v>
      </c>
      <c r="C1336" s="104" t="s">
        <v>797</v>
      </c>
      <c r="D1336" s="98" t="s">
        <v>364</v>
      </c>
      <c r="E1336" s="104" t="s">
        <v>336</v>
      </c>
      <c r="F1336" s="99" t="n">
        <v>3</v>
      </c>
    </row>
    <row r="1337" customFormat="false" ht="12" hidden="false" customHeight="false" outlineLevel="3" collapsed="false">
      <c r="A1337" s="97" t="s">
        <v>788</v>
      </c>
      <c r="B1337" s="104" t="s">
        <v>312</v>
      </c>
      <c r="C1337" s="104" t="s">
        <v>797</v>
      </c>
      <c r="D1337" s="98" t="s">
        <v>364</v>
      </c>
      <c r="E1337" s="104" t="s">
        <v>337</v>
      </c>
      <c r="F1337" s="99" t="n">
        <v>0</v>
      </c>
    </row>
    <row r="1338" customFormat="false" ht="12" hidden="false" customHeight="false" outlineLevel="3" collapsed="false">
      <c r="A1338" s="97" t="s">
        <v>788</v>
      </c>
      <c r="B1338" s="104" t="s">
        <v>312</v>
      </c>
      <c r="C1338" s="104" t="s">
        <v>797</v>
      </c>
      <c r="D1338" s="98" t="s">
        <v>364</v>
      </c>
      <c r="E1338" s="104" t="s">
        <v>348</v>
      </c>
      <c r="F1338" s="99" t="n">
        <v>231</v>
      </c>
    </row>
    <row r="1339" customFormat="false" ht="12" hidden="false" customHeight="false" outlineLevel="3" collapsed="false">
      <c r="A1339" s="97" t="s">
        <v>788</v>
      </c>
      <c r="B1339" s="104" t="s">
        <v>312</v>
      </c>
      <c r="C1339" s="104" t="s">
        <v>797</v>
      </c>
      <c r="D1339" s="98" t="s">
        <v>364</v>
      </c>
      <c r="E1339" s="104" t="s">
        <v>348</v>
      </c>
      <c r="F1339" s="99" t="n">
        <v>96</v>
      </c>
    </row>
    <row r="1340" customFormat="false" ht="12" hidden="false" customHeight="false" outlineLevel="2" collapsed="false">
      <c r="B1340" s="104"/>
      <c r="C1340" s="101" t="s">
        <v>798</v>
      </c>
      <c r="E1340" s="104"/>
      <c r="F1340" s="99" t="n">
        <f aca="false">SUBTOTAL(9,F1334:F1339)</f>
        <v>601</v>
      </c>
    </row>
    <row r="1341" customFormat="false" ht="12" hidden="false" customHeight="false" outlineLevel="3" collapsed="false">
      <c r="A1341" s="97" t="s">
        <v>788</v>
      </c>
      <c r="B1341" s="104" t="s">
        <v>312</v>
      </c>
      <c r="C1341" s="104" t="s">
        <v>751</v>
      </c>
      <c r="D1341" s="98" t="s">
        <v>364</v>
      </c>
      <c r="E1341" s="104" t="s">
        <v>334</v>
      </c>
      <c r="F1341" s="99" t="n">
        <v>1485</v>
      </c>
    </row>
    <row r="1342" customFormat="false" ht="12" hidden="false" customHeight="false" outlineLevel="3" collapsed="false">
      <c r="A1342" s="97" t="s">
        <v>788</v>
      </c>
      <c r="B1342" s="104" t="s">
        <v>312</v>
      </c>
      <c r="C1342" s="104" t="s">
        <v>751</v>
      </c>
      <c r="D1342" s="98" t="s">
        <v>364</v>
      </c>
      <c r="E1342" s="104" t="s">
        <v>335</v>
      </c>
      <c r="F1342" s="99" t="n">
        <v>0</v>
      </c>
    </row>
    <row r="1343" customFormat="false" ht="12" hidden="false" customHeight="false" outlineLevel="3" collapsed="false">
      <c r="A1343" s="97" t="s">
        <v>788</v>
      </c>
      <c r="B1343" s="104" t="s">
        <v>312</v>
      </c>
      <c r="C1343" s="104" t="s">
        <v>751</v>
      </c>
      <c r="D1343" s="98" t="s">
        <v>364</v>
      </c>
      <c r="E1343" s="104" t="s">
        <v>336</v>
      </c>
      <c r="F1343" s="99" t="n">
        <v>18</v>
      </c>
    </row>
    <row r="1344" customFormat="false" ht="12" hidden="false" customHeight="false" outlineLevel="3" collapsed="false">
      <c r="A1344" s="97" t="s">
        <v>788</v>
      </c>
      <c r="B1344" s="104" t="s">
        <v>312</v>
      </c>
      <c r="C1344" s="104" t="s">
        <v>751</v>
      </c>
      <c r="D1344" s="98" t="s">
        <v>364</v>
      </c>
      <c r="E1344" s="104" t="s">
        <v>337</v>
      </c>
      <c r="F1344" s="99" t="n">
        <v>0</v>
      </c>
    </row>
    <row r="1345" customFormat="false" ht="12" hidden="false" customHeight="false" outlineLevel="3" collapsed="false">
      <c r="A1345" s="97" t="s">
        <v>788</v>
      </c>
      <c r="B1345" s="104" t="s">
        <v>312</v>
      </c>
      <c r="C1345" s="104" t="s">
        <v>751</v>
      </c>
      <c r="D1345" s="98" t="s">
        <v>364</v>
      </c>
      <c r="E1345" s="104" t="s">
        <v>348</v>
      </c>
      <c r="F1345" s="99" t="n">
        <v>694</v>
      </c>
    </row>
    <row r="1346" customFormat="false" ht="12" hidden="false" customHeight="false" outlineLevel="3" collapsed="false">
      <c r="A1346" s="97" t="s">
        <v>788</v>
      </c>
      <c r="B1346" s="104" t="s">
        <v>312</v>
      </c>
      <c r="C1346" s="104" t="s">
        <v>751</v>
      </c>
      <c r="D1346" s="98" t="s">
        <v>364</v>
      </c>
      <c r="E1346" s="104" t="s">
        <v>348</v>
      </c>
      <c r="F1346" s="99" t="n">
        <v>258</v>
      </c>
    </row>
    <row r="1347" customFormat="false" ht="12" hidden="false" customHeight="false" outlineLevel="2" collapsed="false">
      <c r="B1347" s="104"/>
      <c r="C1347" s="101" t="s">
        <v>752</v>
      </c>
      <c r="E1347" s="104"/>
      <c r="F1347" s="99" t="n">
        <f aca="false">SUBTOTAL(9,F1341:F1346)</f>
        <v>2455</v>
      </c>
    </row>
    <row r="1348" customFormat="false" ht="12" hidden="false" customHeight="false" outlineLevel="1" collapsed="false">
      <c r="B1348" s="101" t="s">
        <v>799</v>
      </c>
      <c r="C1348" s="104"/>
      <c r="E1348" s="104"/>
      <c r="F1348" s="99" t="n">
        <f aca="false">SUBTOTAL(9,F1299:F1346)</f>
        <v>71889</v>
      </c>
    </row>
    <row r="1349" customFormat="false" ht="12" hidden="false" customHeight="false" outlineLevel="3" collapsed="false">
      <c r="A1349" s="97" t="s">
        <v>800</v>
      </c>
      <c r="B1349" s="104" t="s">
        <v>314</v>
      </c>
      <c r="C1349" s="104" t="s">
        <v>801</v>
      </c>
      <c r="D1349" s="98" t="s">
        <v>364</v>
      </c>
      <c r="E1349" s="104" t="s">
        <v>334</v>
      </c>
      <c r="F1349" s="99" t="n">
        <v>5852</v>
      </c>
    </row>
    <row r="1350" customFormat="false" ht="12" hidden="false" customHeight="false" outlineLevel="3" collapsed="false">
      <c r="A1350" s="97" t="s">
        <v>800</v>
      </c>
      <c r="B1350" s="104" t="s">
        <v>314</v>
      </c>
      <c r="C1350" s="104" t="s">
        <v>801</v>
      </c>
      <c r="D1350" s="98" t="s">
        <v>364</v>
      </c>
      <c r="E1350" s="104" t="s">
        <v>335</v>
      </c>
      <c r="F1350" s="99" t="n">
        <v>0</v>
      </c>
    </row>
    <row r="1351" customFormat="false" ht="12" hidden="false" customHeight="false" outlineLevel="3" collapsed="false">
      <c r="A1351" s="97" t="s">
        <v>800</v>
      </c>
      <c r="B1351" s="104" t="s">
        <v>314</v>
      </c>
      <c r="C1351" s="104" t="s">
        <v>801</v>
      </c>
      <c r="D1351" s="98" t="s">
        <v>364</v>
      </c>
      <c r="E1351" s="104" t="s">
        <v>336</v>
      </c>
      <c r="F1351" s="99" t="n">
        <v>73</v>
      </c>
    </row>
    <row r="1352" customFormat="false" ht="12" hidden="false" customHeight="false" outlineLevel="3" collapsed="false">
      <c r="A1352" s="97" t="s">
        <v>800</v>
      </c>
      <c r="B1352" s="104" t="s">
        <v>314</v>
      </c>
      <c r="C1352" s="104" t="s">
        <v>801</v>
      </c>
      <c r="D1352" s="98" t="s">
        <v>364</v>
      </c>
      <c r="E1352" s="104" t="s">
        <v>337</v>
      </c>
      <c r="F1352" s="99" t="n">
        <v>0</v>
      </c>
    </row>
    <row r="1353" customFormat="false" ht="12" hidden="false" customHeight="false" outlineLevel="3" collapsed="false">
      <c r="A1353" s="97" t="s">
        <v>800</v>
      </c>
      <c r="B1353" s="104" t="s">
        <v>314</v>
      </c>
      <c r="C1353" s="104" t="s">
        <v>801</v>
      </c>
      <c r="D1353" s="98" t="s">
        <v>364</v>
      </c>
      <c r="E1353" s="104" t="s">
        <v>348</v>
      </c>
      <c r="F1353" s="99" t="n">
        <v>2738</v>
      </c>
    </row>
    <row r="1354" customFormat="false" ht="12" hidden="false" customHeight="false" outlineLevel="3" collapsed="false">
      <c r="A1354" s="97" t="s">
        <v>800</v>
      </c>
      <c r="B1354" s="104" t="s">
        <v>314</v>
      </c>
      <c r="C1354" s="104" t="s">
        <v>801</v>
      </c>
      <c r="D1354" s="98" t="s">
        <v>364</v>
      </c>
      <c r="E1354" s="104" t="s">
        <v>348</v>
      </c>
      <c r="F1354" s="99" t="n">
        <v>1134</v>
      </c>
    </row>
    <row r="1355" customFormat="false" ht="12" hidden="false" customHeight="false" outlineLevel="2" collapsed="false">
      <c r="B1355" s="104"/>
      <c r="C1355" s="101" t="s">
        <v>802</v>
      </c>
      <c r="E1355" s="104"/>
      <c r="F1355" s="99" t="n">
        <f aca="false">SUBTOTAL(9,F1349:F1354)</f>
        <v>9797</v>
      </c>
    </row>
    <row r="1356" customFormat="false" ht="12" hidden="false" customHeight="false" outlineLevel="3" collapsed="false">
      <c r="A1356" s="97" t="s">
        <v>800</v>
      </c>
      <c r="B1356" s="104" t="s">
        <v>314</v>
      </c>
      <c r="C1356" s="104" t="s">
        <v>803</v>
      </c>
      <c r="D1356" s="98" t="s">
        <v>364</v>
      </c>
      <c r="E1356" s="104" t="s">
        <v>334</v>
      </c>
      <c r="F1356" s="99" t="n">
        <v>5172</v>
      </c>
    </row>
    <row r="1357" customFormat="false" ht="12" hidden="false" customHeight="false" outlineLevel="3" collapsed="false">
      <c r="A1357" s="97" t="s">
        <v>800</v>
      </c>
      <c r="B1357" s="104" t="s">
        <v>314</v>
      </c>
      <c r="C1357" s="104" t="s">
        <v>803</v>
      </c>
      <c r="D1357" s="98" t="s">
        <v>364</v>
      </c>
      <c r="E1357" s="104" t="s">
        <v>335</v>
      </c>
      <c r="F1357" s="99" t="n">
        <v>0</v>
      </c>
    </row>
    <row r="1358" customFormat="false" ht="12" hidden="false" customHeight="false" outlineLevel="3" collapsed="false">
      <c r="A1358" s="97" t="s">
        <v>800</v>
      </c>
      <c r="B1358" s="104" t="s">
        <v>314</v>
      </c>
      <c r="C1358" s="104" t="s">
        <v>803</v>
      </c>
      <c r="D1358" s="98" t="s">
        <v>364</v>
      </c>
      <c r="E1358" s="104" t="s">
        <v>336</v>
      </c>
      <c r="F1358" s="99" t="n">
        <v>65</v>
      </c>
    </row>
    <row r="1359" customFormat="false" ht="12" hidden="false" customHeight="false" outlineLevel="3" collapsed="false">
      <c r="A1359" s="97" t="s">
        <v>800</v>
      </c>
      <c r="B1359" s="104" t="s">
        <v>314</v>
      </c>
      <c r="C1359" s="104" t="s">
        <v>803</v>
      </c>
      <c r="D1359" s="98" t="s">
        <v>364</v>
      </c>
      <c r="E1359" s="104" t="s">
        <v>337</v>
      </c>
      <c r="F1359" s="99" t="n">
        <v>0</v>
      </c>
    </row>
    <row r="1360" customFormat="false" ht="12" hidden="false" customHeight="false" outlineLevel="3" collapsed="false">
      <c r="A1360" s="97" t="s">
        <v>800</v>
      </c>
      <c r="B1360" s="104" t="s">
        <v>314</v>
      </c>
      <c r="C1360" s="104" t="s">
        <v>803</v>
      </c>
      <c r="D1360" s="98" t="s">
        <v>364</v>
      </c>
      <c r="E1360" s="104" t="s">
        <v>348</v>
      </c>
      <c r="F1360" s="99" t="n">
        <v>2420</v>
      </c>
    </row>
    <row r="1361" customFormat="false" ht="12" hidden="false" customHeight="false" outlineLevel="3" collapsed="false">
      <c r="A1361" s="97" t="s">
        <v>800</v>
      </c>
      <c r="B1361" s="104" t="s">
        <v>314</v>
      </c>
      <c r="C1361" s="104" t="s">
        <v>803</v>
      </c>
      <c r="D1361" s="98" t="s">
        <v>364</v>
      </c>
      <c r="E1361" s="104" t="s">
        <v>348</v>
      </c>
      <c r="F1361" s="99" t="n">
        <v>1002</v>
      </c>
    </row>
    <row r="1362" customFormat="false" ht="12" hidden="false" customHeight="false" outlineLevel="2" collapsed="false">
      <c r="B1362" s="104"/>
      <c r="C1362" s="101" t="s">
        <v>804</v>
      </c>
      <c r="E1362" s="104"/>
      <c r="F1362" s="99" t="n">
        <f aca="false">SUBTOTAL(9,F1356:F1361)</f>
        <v>8659</v>
      </c>
    </row>
    <row r="1363" customFormat="false" ht="12" hidden="false" customHeight="false" outlineLevel="3" collapsed="false">
      <c r="A1363" s="97" t="s">
        <v>800</v>
      </c>
      <c r="B1363" s="104" t="s">
        <v>314</v>
      </c>
      <c r="C1363" s="104" t="s">
        <v>805</v>
      </c>
      <c r="D1363" s="98" t="s">
        <v>364</v>
      </c>
      <c r="E1363" s="104" t="s">
        <v>334</v>
      </c>
      <c r="F1363" s="99" t="n">
        <v>2622</v>
      </c>
    </row>
    <row r="1364" customFormat="false" ht="12" hidden="false" customHeight="false" outlineLevel="3" collapsed="false">
      <c r="A1364" s="97" t="s">
        <v>800</v>
      </c>
      <c r="B1364" s="104" t="s">
        <v>314</v>
      </c>
      <c r="C1364" s="104" t="s">
        <v>805</v>
      </c>
      <c r="D1364" s="98" t="s">
        <v>364</v>
      </c>
      <c r="E1364" s="104" t="s">
        <v>335</v>
      </c>
      <c r="F1364" s="99" t="n">
        <v>0</v>
      </c>
    </row>
    <row r="1365" customFormat="false" ht="12" hidden="false" customHeight="false" outlineLevel="3" collapsed="false">
      <c r="A1365" s="97" t="s">
        <v>800</v>
      </c>
      <c r="B1365" s="104" t="s">
        <v>314</v>
      </c>
      <c r="C1365" s="104" t="s">
        <v>805</v>
      </c>
      <c r="D1365" s="98" t="s">
        <v>364</v>
      </c>
      <c r="E1365" s="104" t="s">
        <v>336</v>
      </c>
      <c r="F1365" s="99" t="n">
        <v>33</v>
      </c>
    </row>
    <row r="1366" customFormat="false" ht="12" hidden="false" customHeight="false" outlineLevel="3" collapsed="false">
      <c r="A1366" s="97" t="s">
        <v>800</v>
      </c>
      <c r="B1366" s="104" t="s">
        <v>314</v>
      </c>
      <c r="C1366" s="104" t="s">
        <v>805</v>
      </c>
      <c r="D1366" s="98" t="s">
        <v>364</v>
      </c>
      <c r="E1366" s="104" t="s">
        <v>337</v>
      </c>
      <c r="F1366" s="99" t="n">
        <v>0</v>
      </c>
    </row>
    <row r="1367" customFormat="false" ht="12" hidden="false" customHeight="false" outlineLevel="3" collapsed="false">
      <c r="A1367" s="97" t="s">
        <v>800</v>
      </c>
      <c r="B1367" s="104" t="s">
        <v>314</v>
      </c>
      <c r="C1367" s="104" t="s">
        <v>805</v>
      </c>
      <c r="D1367" s="98" t="s">
        <v>364</v>
      </c>
      <c r="E1367" s="104" t="s">
        <v>348</v>
      </c>
      <c r="F1367" s="99" t="n">
        <v>1226</v>
      </c>
    </row>
    <row r="1368" customFormat="false" ht="12" hidden="false" customHeight="false" outlineLevel="3" collapsed="false">
      <c r="A1368" s="97" t="s">
        <v>800</v>
      </c>
      <c r="B1368" s="104" t="s">
        <v>314</v>
      </c>
      <c r="C1368" s="104" t="s">
        <v>805</v>
      </c>
      <c r="D1368" s="98" t="s">
        <v>364</v>
      </c>
      <c r="E1368" s="104" t="s">
        <v>348</v>
      </c>
      <c r="F1368" s="99" t="n">
        <v>508</v>
      </c>
    </row>
    <row r="1369" customFormat="false" ht="12" hidden="false" customHeight="false" outlineLevel="2" collapsed="false">
      <c r="B1369" s="104"/>
      <c r="C1369" s="101" t="s">
        <v>806</v>
      </c>
      <c r="E1369" s="104"/>
      <c r="F1369" s="99" t="n">
        <f aca="false">SUBTOTAL(9,F1363:F1368)</f>
        <v>4389</v>
      </c>
    </row>
    <row r="1370" customFormat="false" ht="12" hidden="false" customHeight="false" outlineLevel="3" collapsed="false">
      <c r="A1370" s="97" t="s">
        <v>800</v>
      </c>
      <c r="B1370" s="104" t="s">
        <v>314</v>
      </c>
      <c r="C1370" s="104" t="s">
        <v>807</v>
      </c>
      <c r="D1370" s="98" t="s">
        <v>364</v>
      </c>
      <c r="E1370" s="104" t="s">
        <v>334</v>
      </c>
      <c r="F1370" s="99" t="n">
        <v>547</v>
      </c>
    </row>
    <row r="1371" customFormat="false" ht="12" hidden="false" customHeight="false" outlineLevel="3" collapsed="false">
      <c r="A1371" s="97" t="s">
        <v>800</v>
      </c>
      <c r="B1371" s="104" t="s">
        <v>314</v>
      </c>
      <c r="C1371" s="104" t="s">
        <v>807</v>
      </c>
      <c r="D1371" s="98" t="s">
        <v>364</v>
      </c>
      <c r="E1371" s="104" t="s">
        <v>335</v>
      </c>
      <c r="F1371" s="99" t="n">
        <v>0</v>
      </c>
    </row>
    <row r="1372" customFormat="false" ht="12" hidden="false" customHeight="false" outlineLevel="3" collapsed="false">
      <c r="A1372" s="97" t="s">
        <v>800</v>
      </c>
      <c r="B1372" s="104" t="s">
        <v>314</v>
      </c>
      <c r="C1372" s="104" t="s">
        <v>807</v>
      </c>
      <c r="D1372" s="98" t="s">
        <v>364</v>
      </c>
      <c r="E1372" s="104" t="s">
        <v>336</v>
      </c>
      <c r="F1372" s="99" t="n">
        <v>7</v>
      </c>
    </row>
    <row r="1373" customFormat="false" ht="12" hidden="false" customHeight="false" outlineLevel="3" collapsed="false">
      <c r="A1373" s="97" t="s">
        <v>800</v>
      </c>
      <c r="B1373" s="104" t="s">
        <v>314</v>
      </c>
      <c r="C1373" s="104" t="s">
        <v>807</v>
      </c>
      <c r="D1373" s="98" t="s">
        <v>364</v>
      </c>
      <c r="E1373" s="104" t="s">
        <v>337</v>
      </c>
      <c r="F1373" s="99" t="n">
        <v>0</v>
      </c>
    </row>
    <row r="1374" customFormat="false" ht="12" hidden="false" customHeight="false" outlineLevel="3" collapsed="false">
      <c r="A1374" s="97" t="s">
        <v>800</v>
      </c>
      <c r="B1374" s="104" t="s">
        <v>314</v>
      </c>
      <c r="C1374" s="104" t="s">
        <v>807</v>
      </c>
      <c r="D1374" s="98" t="s">
        <v>364</v>
      </c>
      <c r="E1374" s="104" t="s">
        <v>348</v>
      </c>
      <c r="F1374" s="99" t="n">
        <v>256</v>
      </c>
    </row>
    <row r="1375" customFormat="false" ht="12" hidden="false" customHeight="false" outlineLevel="3" collapsed="false">
      <c r="A1375" s="97" t="s">
        <v>800</v>
      </c>
      <c r="B1375" s="104" t="s">
        <v>314</v>
      </c>
      <c r="C1375" s="104" t="s">
        <v>807</v>
      </c>
      <c r="D1375" s="98" t="s">
        <v>364</v>
      </c>
      <c r="E1375" s="104" t="s">
        <v>348</v>
      </c>
      <c r="F1375" s="99" t="n">
        <v>105</v>
      </c>
    </row>
    <row r="1376" customFormat="false" ht="12" hidden="false" customHeight="false" outlineLevel="2" collapsed="false">
      <c r="B1376" s="104"/>
      <c r="C1376" s="101" t="s">
        <v>808</v>
      </c>
      <c r="E1376" s="104"/>
      <c r="F1376" s="99" t="n">
        <f aca="false">SUBTOTAL(9,F1370:F1375)</f>
        <v>915</v>
      </c>
    </row>
    <row r="1377" customFormat="false" ht="12" hidden="false" customHeight="false" outlineLevel="3" collapsed="false">
      <c r="A1377" s="97" t="s">
        <v>800</v>
      </c>
      <c r="B1377" s="104" t="s">
        <v>314</v>
      </c>
      <c r="C1377" s="104" t="s">
        <v>809</v>
      </c>
      <c r="D1377" s="98" t="s">
        <v>364</v>
      </c>
      <c r="E1377" s="104" t="s">
        <v>334</v>
      </c>
      <c r="F1377" s="99" t="n">
        <v>42996</v>
      </c>
    </row>
    <row r="1378" customFormat="false" ht="12" hidden="false" customHeight="false" outlineLevel="3" collapsed="false">
      <c r="A1378" s="97" t="s">
        <v>800</v>
      </c>
      <c r="B1378" s="104" t="s">
        <v>314</v>
      </c>
      <c r="C1378" s="104" t="s">
        <v>809</v>
      </c>
      <c r="D1378" s="98" t="s">
        <v>364</v>
      </c>
      <c r="E1378" s="104" t="s">
        <v>335</v>
      </c>
      <c r="F1378" s="99" t="n">
        <v>0</v>
      </c>
    </row>
    <row r="1379" customFormat="false" ht="12" hidden="false" customHeight="false" outlineLevel="3" collapsed="false">
      <c r="A1379" s="97" t="s">
        <v>800</v>
      </c>
      <c r="B1379" s="104" t="s">
        <v>314</v>
      </c>
      <c r="C1379" s="104" t="s">
        <v>809</v>
      </c>
      <c r="D1379" s="98" t="s">
        <v>364</v>
      </c>
      <c r="E1379" s="104" t="s">
        <v>336</v>
      </c>
      <c r="F1379" s="99" t="n">
        <v>542</v>
      </c>
    </row>
    <row r="1380" customFormat="false" ht="12" hidden="false" customHeight="false" outlineLevel="3" collapsed="false">
      <c r="A1380" s="97" t="s">
        <v>800</v>
      </c>
      <c r="B1380" s="104" t="s">
        <v>314</v>
      </c>
      <c r="C1380" s="104" t="s">
        <v>809</v>
      </c>
      <c r="D1380" s="98" t="s">
        <v>364</v>
      </c>
      <c r="E1380" s="104" t="s">
        <v>337</v>
      </c>
      <c r="F1380" s="99" t="n">
        <v>0</v>
      </c>
    </row>
    <row r="1381" customFormat="false" ht="12" hidden="false" customHeight="false" outlineLevel="3" collapsed="false">
      <c r="A1381" s="97" t="s">
        <v>800</v>
      </c>
      <c r="B1381" s="104" t="s">
        <v>314</v>
      </c>
      <c r="C1381" s="104" t="s">
        <v>809</v>
      </c>
      <c r="D1381" s="98" t="s">
        <v>364</v>
      </c>
      <c r="E1381" s="104" t="s">
        <v>348</v>
      </c>
      <c r="F1381" s="99" t="n">
        <v>20124</v>
      </c>
    </row>
    <row r="1382" customFormat="false" ht="12" hidden="false" customHeight="false" outlineLevel="3" collapsed="false">
      <c r="A1382" s="97" t="s">
        <v>800</v>
      </c>
      <c r="B1382" s="104" t="s">
        <v>314</v>
      </c>
      <c r="C1382" s="104" t="s">
        <v>809</v>
      </c>
      <c r="D1382" s="98" t="s">
        <v>364</v>
      </c>
      <c r="E1382" s="104" t="s">
        <v>348</v>
      </c>
      <c r="F1382" s="99" t="n">
        <v>8338</v>
      </c>
    </row>
    <row r="1383" customFormat="false" ht="12" hidden="false" customHeight="false" outlineLevel="2" collapsed="false">
      <c r="B1383" s="104"/>
      <c r="C1383" s="101" t="s">
        <v>810</v>
      </c>
      <c r="E1383" s="104"/>
      <c r="F1383" s="99" t="n">
        <f aca="false">SUBTOTAL(9,F1377:F1382)</f>
        <v>72000</v>
      </c>
    </row>
    <row r="1384" customFormat="false" ht="12" hidden="false" customHeight="false" outlineLevel="3" collapsed="false">
      <c r="A1384" s="97" t="s">
        <v>800</v>
      </c>
      <c r="B1384" s="104" t="s">
        <v>314</v>
      </c>
      <c r="C1384" s="104" t="s">
        <v>811</v>
      </c>
      <c r="D1384" s="98" t="s">
        <v>364</v>
      </c>
      <c r="E1384" s="104" t="s">
        <v>334</v>
      </c>
      <c r="F1384" s="99" t="n">
        <v>1921</v>
      </c>
    </row>
    <row r="1385" customFormat="false" ht="12" hidden="false" customHeight="false" outlineLevel="3" collapsed="false">
      <c r="A1385" s="97" t="s">
        <v>800</v>
      </c>
      <c r="B1385" s="104" t="s">
        <v>314</v>
      </c>
      <c r="C1385" s="104" t="s">
        <v>811</v>
      </c>
      <c r="D1385" s="98" t="s">
        <v>364</v>
      </c>
      <c r="E1385" s="104" t="s">
        <v>335</v>
      </c>
      <c r="F1385" s="99" t="n">
        <v>0</v>
      </c>
    </row>
    <row r="1386" customFormat="false" ht="12" hidden="false" customHeight="false" outlineLevel="3" collapsed="false">
      <c r="A1386" s="97" t="s">
        <v>800</v>
      </c>
      <c r="B1386" s="104" t="s">
        <v>314</v>
      </c>
      <c r="C1386" s="104" t="s">
        <v>811</v>
      </c>
      <c r="D1386" s="98" t="s">
        <v>364</v>
      </c>
      <c r="E1386" s="104" t="s">
        <v>336</v>
      </c>
      <c r="F1386" s="99" t="n">
        <v>24</v>
      </c>
    </row>
    <row r="1387" customFormat="false" ht="12" hidden="false" customHeight="false" outlineLevel="3" collapsed="false">
      <c r="A1387" s="97" t="s">
        <v>800</v>
      </c>
      <c r="B1387" s="104" t="s">
        <v>314</v>
      </c>
      <c r="C1387" s="104" t="s">
        <v>811</v>
      </c>
      <c r="D1387" s="98" t="s">
        <v>364</v>
      </c>
      <c r="E1387" s="104" t="s">
        <v>337</v>
      </c>
      <c r="F1387" s="99" t="n">
        <v>0</v>
      </c>
    </row>
    <row r="1388" customFormat="false" ht="12" hidden="false" customHeight="false" outlineLevel="3" collapsed="false">
      <c r="A1388" s="97" t="s">
        <v>800</v>
      </c>
      <c r="B1388" s="104" t="s">
        <v>314</v>
      </c>
      <c r="C1388" s="104" t="s">
        <v>811</v>
      </c>
      <c r="D1388" s="98" t="s">
        <v>364</v>
      </c>
      <c r="E1388" s="104" t="s">
        <v>348</v>
      </c>
      <c r="F1388" s="99" t="n">
        <v>898</v>
      </c>
    </row>
    <row r="1389" customFormat="false" ht="12" hidden="false" customHeight="false" outlineLevel="3" collapsed="false">
      <c r="A1389" s="97" t="s">
        <v>800</v>
      </c>
      <c r="B1389" s="104" t="s">
        <v>314</v>
      </c>
      <c r="C1389" s="104" t="s">
        <v>811</v>
      </c>
      <c r="D1389" s="98" t="s">
        <v>364</v>
      </c>
      <c r="E1389" s="104" t="s">
        <v>348</v>
      </c>
      <c r="F1389" s="99" t="n">
        <v>373</v>
      </c>
    </row>
    <row r="1390" customFormat="false" ht="12" hidden="false" customHeight="false" outlineLevel="2" collapsed="false">
      <c r="B1390" s="104"/>
      <c r="C1390" s="101" t="s">
        <v>812</v>
      </c>
      <c r="E1390" s="104"/>
      <c r="F1390" s="99" t="n">
        <f aca="false">SUBTOTAL(9,F1384:F1389)</f>
        <v>3216</v>
      </c>
    </row>
    <row r="1391" customFormat="false" ht="12" hidden="false" customHeight="false" outlineLevel="3" collapsed="false">
      <c r="A1391" s="97" t="s">
        <v>800</v>
      </c>
      <c r="B1391" s="104" t="s">
        <v>314</v>
      </c>
      <c r="C1391" s="104" t="s">
        <v>813</v>
      </c>
      <c r="D1391" s="98" t="s">
        <v>364</v>
      </c>
      <c r="E1391" s="104" t="s">
        <v>334</v>
      </c>
      <c r="F1391" s="99" t="n">
        <v>3054</v>
      </c>
    </row>
    <row r="1392" customFormat="false" ht="12" hidden="false" customHeight="false" outlineLevel="3" collapsed="false">
      <c r="A1392" s="97" t="s">
        <v>800</v>
      </c>
      <c r="B1392" s="104" t="s">
        <v>314</v>
      </c>
      <c r="C1392" s="104" t="s">
        <v>813</v>
      </c>
      <c r="D1392" s="98" t="s">
        <v>364</v>
      </c>
      <c r="E1392" s="104" t="s">
        <v>335</v>
      </c>
      <c r="F1392" s="99" t="n">
        <v>0</v>
      </c>
    </row>
    <row r="1393" customFormat="false" ht="12" hidden="false" customHeight="false" outlineLevel="3" collapsed="false">
      <c r="A1393" s="97" t="s">
        <v>800</v>
      </c>
      <c r="B1393" s="104" t="s">
        <v>314</v>
      </c>
      <c r="C1393" s="104" t="s">
        <v>813</v>
      </c>
      <c r="D1393" s="98" t="s">
        <v>364</v>
      </c>
      <c r="E1393" s="104" t="s">
        <v>336</v>
      </c>
      <c r="F1393" s="99" t="n">
        <v>38</v>
      </c>
    </row>
    <row r="1394" customFormat="false" ht="12" hidden="false" customHeight="false" outlineLevel="3" collapsed="false">
      <c r="A1394" s="97" t="s">
        <v>800</v>
      </c>
      <c r="B1394" s="104" t="s">
        <v>314</v>
      </c>
      <c r="C1394" s="104" t="s">
        <v>813</v>
      </c>
      <c r="D1394" s="98" t="s">
        <v>364</v>
      </c>
      <c r="E1394" s="104" t="s">
        <v>337</v>
      </c>
      <c r="F1394" s="99" t="n">
        <v>0</v>
      </c>
    </row>
    <row r="1395" customFormat="false" ht="12" hidden="false" customHeight="false" outlineLevel="3" collapsed="false">
      <c r="A1395" s="97" t="s">
        <v>800</v>
      </c>
      <c r="B1395" s="104" t="s">
        <v>314</v>
      </c>
      <c r="C1395" s="104" t="s">
        <v>813</v>
      </c>
      <c r="D1395" s="98" t="s">
        <v>364</v>
      </c>
      <c r="E1395" s="104" t="s">
        <v>348</v>
      </c>
      <c r="F1395" s="99" t="n">
        <v>1406</v>
      </c>
    </row>
    <row r="1396" customFormat="false" ht="12" hidden="false" customHeight="false" outlineLevel="3" collapsed="false">
      <c r="A1396" s="97" t="s">
        <v>800</v>
      </c>
      <c r="B1396" s="104" t="s">
        <v>314</v>
      </c>
      <c r="C1396" s="104" t="s">
        <v>813</v>
      </c>
      <c r="D1396" s="98" t="s">
        <v>364</v>
      </c>
      <c r="E1396" s="104" t="s">
        <v>348</v>
      </c>
      <c r="F1396" s="99" t="n">
        <v>582</v>
      </c>
    </row>
    <row r="1397" customFormat="false" ht="12" hidden="false" customHeight="false" outlineLevel="2" collapsed="false">
      <c r="B1397" s="104"/>
      <c r="C1397" s="101" t="s">
        <v>814</v>
      </c>
      <c r="E1397" s="104"/>
      <c r="F1397" s="99" t="n">
        <f aca="false">SUBTOTAL(9,F1391:F1396)</f>
        <v>5080</v>
      </c>
    </row>
    <row r="1398" customFormat="false" ht="12" hidden="false" customHeight="false" outlineLevel="3" collapsed="false">
      <c r="A1398" s="97" t="s">
        <v>800</v>
      </c>
      <c r="B1398" s="104" t="s">
        <v>314</v>
      </c>
      <c r="C1398" s="104" t="s">
        <v>815</v>
      </c>
      <c r="D1398" s="98" t="s">
        <v>364</v>
      </c>
      <c r="E1398" s="104" t="s">
        <v>334</v>
      </c>
      <c r="F1398" s="99" t="n">
        <v>58748</v>
      </c>
    </row>
    <row r="1399" customFormat="false" ht="12" hidden="false" customHeight="false" outlineLevel="3" collapsed="false">
      <c r="A1399" s="97" t="s">
        <v>800</v>
      </c>
      <c r="B1399" s="104" t="s">
        <v>314</v>
      </c>
      <c r="C1399" s="104" t="s">
        <v>815</v>
      </c>
      <c r="D1399" s="98" t="s">
        <v>364</v>
      </c>
      <c r="E1399" s="104" t="s">
        <v>335</v>
      </c>
      <c r="F1399" s="99" t="n">
        <v>0</v>
      </c>
    </row>
    <row r="1400" customFormat="false" ht="12" hidden="false" customHeight="false" outlineLevel="3" collapsed="false">
      <c r="A1400" s="97" t="s">
        <v>800</v>
      </c>
      <c r="B1400" s="104" t="s">
        <v>314</v>
      </c>
      <c r="C1400" s="104" t="s">
        <v>815</v>
      </c>
      <c r="D1400" s="98" t="s">
        <v>364</v>
      </c>
      <c r="E1400" s="104" t="s">
        <v>336</v>
      </c>
      <c r="F1400" s="99" t="n">
        <v>741</v>
      </c>
    </row>
    <row r="1401" customFormat="false" ht="12" hidden="false" customHeight="false" outlineLevel="3" collapsed="false">
      <c r="A1401" s="97" t="s">
        <v>800</v>
      </c>
      <c r="B1401" s="104" t="s">
        <v>314</v>
      </c>
      <c r="C1401" s="104" t="s">
        <v>815</v>
      </c>
      <c r="D1401" s="98" t="s">
        <v>364</v>
      </c>
      <c r="E1401" s="104" t="s">
        <v>337</v>
      </c>
      <c r="F1401" s="99" t="n">
        <v>0</v>
      </c>
    </row>
    <row r="1402" customFormat="false" ht="12" hidden="false" customHeight="false" outlineLevel="3" collapsed="false">
      <c r="A1402" s="97" t="s">
        <v>800</v>
      </c>
      <c r="B1402" s="104" t="s">
        <v>314</v>
      </c>
      <c r="C1402" s="104" t="s">
        <v>815</v>
      </c>
      <c r="D1402" s="98" t="s">
        <v>364</v>
      </c>
      <c r="E1402" s="104" t="s">
        <v>348</v>
      </c>
      <c r="F1402" s="99" t="n">
        <v>27497</v>
      </c>
    </row>
    <row r="1403" customFormat="false" ht="12" hidden="false" customHeight="false" outlineLevel="3" collapsed="false">
      <c r="A1403" s="97" t="s">
        <v>800</v>
      </c>
      <c r="B1403" s="104" t="s">
        <v>314</v>
      </c>
      <c r="C1403" s="104" t="s">
        <v>815</v>
      </c>
      <c r="D1403" s="98" t="s">
        <v>364</v>
      </c>
      <c r="E1403" s="104" t="s">
        <v>348</v>
      </c>
      <c r="F1403" s="99" t="n">
        <v>11394</v>
      </c>
    </row>
    <row r="1404" customFormat="false" ht="12" hidden="false" customHeight="false" outlineLevel="2" collapsed="false">
      <c r="B1404" s="104"/>
      <c r="C1404" s="101" t="s">
        <v>816</v>
      </c>
      <c r="E1404" s="104"/>
      <c r="F1404" s="99" t="n">
        <f aca="false">SUBTOTAL(9,F1398:F1403)</f>
        <v>98380</v>
      </c>
    </row>
    <row r="1405" customFormat="false" ht="12" hidden="false" customHeight="false" outlineLevel="3" collapsed="false">
      <c r="A1405" s="97" t="s">
        <v>800</v>
      </c>
      <c r="B1405" s="104" t="s">
        <v>314</v>
      </c>
      <c r="C1405" s="104" t="s">
        <v>817</v>
      </c>
      <c r="D1405" s="98" t="s">
        <v>364</v>
      </c>
      <c r="E1405" s="104" t="s">
        <v>334</v>
      </c>
      <c r="F1405" s="99" t="n">
        <v>1646</v>
      </c>
    </row>
    <row r="1406" customFormat="false" ht="12" hidden="false" customHeight="false" outlineLevel="3" collapsed="false">
      <c r="A1406" s="97" t="s">
        <v>800</v>
      </c>
      <c r="B1406" s="104" t="s">
        <v>314</v>
      </c>
      <c r="C1406" s="104" t="s">
        <v>817</v>
      </c>
      <c r="D1406" s="98" t="s">
        <v>364</v>
      </c>
      <c r="E1406" s="104" t="s">
        <v>335</v>
      </c>
      <c r="F1406" s="99" t="n">
        <v>0</v>
      </c>
    </row>
    <row r="1407" customFormat="false" ht="12" hidden="false" customHeight="false" outlineLevel="3" collapsed="false">
      <c r="A1407" s="97" t="s">
        <v>800</v>
      </c>
      <c r="B1407" s="104" t="s">
        <v>314</v>
      </c>
      <c r="C1407" s="104" t="s">
        <v>817</v>
      </c>
      <c r="D1407" s="98" t="s">
        <v>364</v>
      </c>
      <c r="E1407" s="104" t="s">
        <v>336</v>
      </c>
      <c r="F1407" s="99" t="n">
        <v>20</v>
      </c>
    </row>
    <row r="1408" customFormat="false" ht="12" hidden="false" customHeight="false" outlineLevel="3" collapsed="false">
      <c r="A1408" s="97" t="s">
        <v>800</v>
      </c>
      <c r="B1408" s="104" t="s">
        <v>314</v>
      </c>
      <c r="C1408" s="104" t="s">
        <v>817</v>
      </c>
      <c r="D1408" s="98" t="s">
        <v>364</v>
      </c>
      <c r="E1408" s="104" t="s">
        <v>337</v>
      </c>
      <c r="F1408" s="99" t="n">
        <v>0</v>
      </c>
    </row>
    <row r="1409" customFormat="false" ht="12" hidden="false" customHeight="false" outlineLevel="3" collapsed="false">
      <c r="A1409" s="97" t="s">
        <v>800</v>
      </c>
      <c r="B1409" s="104" t="s">
        <v>314</v>
      </c>
      <c r="C1409" s="104" t="s">
        <v>817</v>
      </c>
      <c r="D1409" s="98" t="s">
        <v>364</v>
      </c>
      <c r="E1409" s="104" t="s">
        <v>348</v>
      </c>
      <c r="F1409" s="99" t="n">
        <v>769</v>
      </c>
    </row>
    <row r="1410" customFormat="false" ht="12" hidden="false" customHeight="false" outlineLevel="3" collapsed="false">
      <c r="A1410" s="97" t="s">
        <v>800</v>
      </c>
      <c r="B1410" s="104" t="s">
        <v>314</v>
      </c>
      <c r="C1410" s="104" t="s">
        <v>817</v>
      </c>
      <c r="D1410" s="98" t="s">
        <v>364</v>
      </c>
      <c r="E1410" s="104" t="s">
        <v>348</v>
      </c>
      <c r="F1410" s="99" t="n">
        <v>319</v>
      </c>
    </row>
    <row r="1411" customFormat="false" ht="12" hidden="false" customHeight="false" outlineLevel="2" collapsed="false">
      <c r="B1411" s="104"/>
      <c r="C1411" s="101" t="s">
        <v>818</v>
      </c>
      <c r="E1411" s="104"/>
      <c r="F1411" s="99" t="n">
        <f aca="false">SUBTOTAL(9,F1405:F1410)</f>
        <v>2754</v>
      </c>
    </row>
    <row r="1412" customFormat="false" ht="12" hidden="false" customHeight="false" outlineLevel="3" collapsed="false">
      <c r="A1412" s="97" t="s">
        <v>800</v>
      </c>
      <c r="B1412" s="104" t="s">
        <v>314</v>
      </c>
      <c r="C1412" s="104" t="s">
        <v>819</v>
      </c>
      <c r="D1412" s="98" t="s">
        <v>364</v>
      </c>
      <c r="E1412" s="104" t="s">
        <v>334</v>
      </c>
      <c r="F1412" s="99" t="n">
        <v>12048</v>
      </c>
    </row>
    <row r="1413" customFormat="false" ht="12" hidden="false" customHeight="false" outlineLevel="3" collapsed="false">
      <c r="A1413" s="97" t="s">
        <v>800</v>
      </c>
      <c r="B1413" s="104" t="s">
        <v>314</v>
      </c>
      <c r="C1413" s="104" t="s">
        <v>819</v>
      </c>
      <c r="D1413" s="98" t="s">
        <v>364</v>
      </c>
      <c r="E1413" s="104" t="s">
        <v>335</v>
      </c>
      <c r="F1413" s="99" t="n">
        <v>0</v>
      </c>
    </row>
    <row r="1414" customFormat="false" ht="12" hidden="false" customHeight="false" outlineLevel="3" collapsed="false">
      <c r="A1414" s="97" t="s">
        <v>800</v>
      </c>
      <c r="B1414" s="104" t="s">
        <v>314</v>
      </c>
      <c r="C1414" s="104" t="s">
        <v>819</v>
      </c>
      <c r="D1414" s="98" t="s">
        <v>364</v>
      </c>
      <c r="E1414" s="104" t="s">
        <v>336</v>
      </c>
      <c r="F1414" s="99" t="n">
        <v>152</v>
      </c>
    </row>
    <row r="1415" customFormat="false" ht="12" hidden="false" customHeight="false" outlineLevel="3" collapsed="false">
      <c r="A1415" s="97" t="s">
        <v>800</v>
      </c>
      <c r="B1415" s="104" t="s">
        <v>314</v>
      </c>
      <c r="C1415" s="104" t="s">
        <v>819</v>
      </c>
      <c r="D1415" s="98" t="s">
        <v>364</v>
      </c>
      <c r="E1415" s="104" t="s">
        <v>337</v>
      </c>
      <c r="F1415" s="99" t="n">
        <v>0</v>
      </c>
    </row>
    <row r="1416" customFormat="false" ht="12" hidden="false" customHeight="false" outlineLevel="3" collapsed="false">
      <c r="A1416" s="97" t="s">
        <v>800</v>
      </c>
      <c r="B1416" s="104" t="s">
        <v>314</v>
      </c>
      <c r="C1416" s="104" t="s">
        <v>819</v>
      </c>
      <c r="D1416" s="98" t="s">
        <v>364</v>
      </c>
      <c r="E1416" s="104" t="s">
        <v>348</v>
      </c>
      <c r="F1416" s="99" t="n">
        <v>4377</v>
      </c>
    </row>
    <row r="1417" customFormat="false" ht="12" hidden="false" customHeight="false" outlineLevel="3" collapsed="false">
      <c r="A1417" s="97" t="s">
        <v>800</v>
      </c>
      <c r="B1417" s="104" t="s">
        <v>314</v>
      </c>
      <c r="C1417" s="104" t="s">
        <v>819</v>
      </c>
      <c r="D1417" s="98" t="s">
        <v>364</v>
      </c>
      <c r="E1417" s="104" t="s">
        <v>348</v>
      </c>
      <c r="F1417" s="99" t="n">
        <v>0</v>
      </c>
    </row>
    <row r="1418" customFormat="false" ht="12" hidden="false" customHeight="false" outlineLevel="2" collapsed="false">
      <c r="B1418" s="104"/>
      <c r="C1418" s="101" t="s">
        <v>820</v>
      </c>
      <c r="E1418" s="104"/>
      <c r="F1418" s="99" t="n">
        <f aca="false">SUBTOTAL(9,F1412:F1417)</f>
        <v>16577</v>
      </c>
    </row>
    <row r="1419" customFormat="false" ht="12" hidden="false" customHeight="false" outlineLevel="3" collapsed="false">
      <c r="A1419" s="97" t="s">
        <v>800</v>
      </c>
      <c r="B1419" s="104" t="s">
        <v>314</v>
      </c>
      <c r="C1419" s="104" t="s">
        <v>821</v>
      </c>
      <c r="D1419" s="98" t="s">
        <v>364</v>
      </c>
      <c r="E1419" s="104" t="s">
        <v>334</v>
      </c>
      <c r="F1419" s="99" t="n">
        <v>0</v>
      </c>
    </row>
    <row r="1420" customFormat="false" ht="12" hidden="false" customHeight="false" outlineLevel="3" collapsed="false">
      <c r="A1420" s="97" t="s">
        <v>800</v>
      </c>
      <c r="B1420" s="104" t="s">
        <v>314</v>
      </c>
      <c r="C1420" s="104" t="s">
        <v>821</v>
      </c>
      <c r="D1420" s="98" t="s">
        <v>364</v>
      </c>
      <c r="E1420" s="104" t="s">
        <v>335</v>
      </c>
      <c r="F1420" s="99" t="n">
        <v>0</v>
      </c>
    </row>
    <row r="1421" customFormat="false" ht="12" hidden="false" customHeight="false" outlineLevel="3" collapsed="false">
      <c r="A1421" s="97" t="s">
        <v>800</v>
      </c>
      <c r="B1421" s="104" t="s">
        <v>314</v>
      </c>
      <c r="C1421" s="104" t="s">
        <v>821</v>
      </c>
      <c r="D1421" s="98" t="s">
        <v>364</v>
      </c>
      <c r="E1421" s="104" t="s">
        <v>336</v>
      </c>
      <c r="F1421" s="99" t="n">
        <v>0</v>
      </c>
    </row>
    <row r="1422" customFormat="false" ht="12" hidden="false" customHeight="false" outlineLevel="3" collapsed="false">
      <c r="A1422" s="97" t="s">
        <v>800</v>
      </c>
      <c r="B1422" s="104" t="s">
        <v>314</v>
      </c>
      <c r="C1422" s="104" t="s">
        <v>821</v>
      </c>
      <c r="D1422" s="98" t="s">
        <v>364</v>
      </c>
      <c r="E1422" s="104" t="s">
        <v>337</v>
      </c>
      <c r="F1422" s="99" t="n">
        <v>0</v>
      </c>
    </row>
    <row r="1423" customFormat="false" ht="12" hidden="false" customHeight="false" outlineLevel="3" collapsed="false">
      <c r="A1423" s="97" t="s">
        <v>800</v>
      </c>
      <c r="B1423" s="104" t="s">
        <v>314</v>
      </c>
      <c r="C1423" s="104" t="s">
        <v>821</v>
      </c>
      <c r="D1423" s="98" t="s">
        <v>364</v>
      </c>
      <c r="E1423" s="104" t="s">
        <v>348</v>
      </c>
      <c r="F1423" s="99" t="n">
        <v>0</v>
      </c>
    </row>
    <row r="1424" customFormat="false" ht="12" hidden="false" customHeight="false" outlineLevel="3" collapsed="false">
      <c r="A1424" s="97" t="s">
        <v>800</v>
      </c>
      <c r="B1424" s="104" t="s">
        <v>314</v>
      </c>
      <c r="C1424" s="104" t="s">
        <v>821</v>
      </c>
      <c r="D1424" s="98" t="s">
        <v>364</v>
      </c>
      <c r="E1424" s="104" t="s">
        <v>348</v>
      </c>
      <c r="F1424" s="99" t="n">
        <v>0</v>
      </c>
    </row>
    <row r="1425" customFormat="false" ht="12" hidden="false" customHeight="false" outlineLevel="2" collapsed="false">
      <c r="B1425" s="104"/>
      <c r="C1425" s="101" t="s">
        <v>822</v>
      </c>
      <c r="E1425" s="104"/>
      <c r="F1425" s="99" t="n">
        <f aca="false">SUBTOTAL(9,F1419:F1424)</f>
        <v>0</v>
      </c>
    </row>
    <row r="1426" customFormat="false" ht="12" hidden="false" customHeight="false" outlineLevel="3" collapsed="false">
      <c r="A1426" s="97" t="s">
        <v>800</v>
      </c>
      <c r="B1426" s="104" t="s">
        <v>314</v>
      </c>
      <c r="C1426" s="104" t="s">
        <v>823</v>
      </c>
      <c r="D1426" s="98" t="s">
        <v>364</v>
      </c>
      <c r="E1426" s="104" t="s">
        <v>334</v>
      </c>
      <c r="F1426" s="99" t="n">
        <v>0</v>
      </c>
    </row>
    <row r="1427" customFormat="false" ht="12" hidden="false" customHeight="false" outlineLevel="3" collapsed="false">
      <c r="A1427" s="97" t="s">
        <v>800</v>
      </c>
      <c r="B1427" s="104" t="s">
        <v>314</v>
      </c>
      <c r="C1427" s="104" t="s">
        <v>823</v>
      </c>
      <c r="D1427" s="98" t="s">
        <v>364</v>
      </c>
      <c r="E1427" s="104" t="s">
        <v>335</v>
      </c>
      <c r="F1427" s="99" t="n">
        <v>0</v>
      </c>
    </row>
    <row r="1428" customFormat="false" ht="12" hidden="false" customHeight="false" outlineLevel="3" collapsed="false">
      <c r="A1428" s="97" t="s">
        <v>800</v>
      </c>
      <c r="B1428" s="104" t="s">
        <v>314</v>
      </c>
      <c r="C1428" s="104" t="s">
        <v>823</v>
      </c>
      <c r="D1428" s="98" t="s">
        <v>364</v>
      </c>
      <c r="E1428" s="104" t="s">
        <v>336</v>
      </c>
      <c r="F1428" s="99" t="n">
        <v>0</v>
      </c>
    </row>
    <row r="1429" customFormat="false" ht="12" hidden="false" customHeight="false" outlineLevel="3" collapsed="false">
      <c r="A1429" s="97" t="s">
        <v>800</v>
      </c>
      <c r="B1429" s="104" t="s">
        <v>314</v>
      </c>
      <c r="C1429" s="104" t="s">
        <v>823</v>
      </c>
      <c r="D1429" s="98" t="s">
        <v>364</v>
      </c>
      <c r="E1429" s="104" t="s">
        <v>337</v>
      </c>
      <c r="F1429" s="99" t="n">
        <v>0</v>
      </c>
    </row>
    <row r="1430" customFormat="false" ht="12" hidden="false" customHeight="false" outlineLevel="3" collapsed="false">
      <c r="A1430" s="97" t="s">
        <v>800</v>
      </c>
      <c r="B1430" s="104" t="s">
        <v>314</v>
      </c>
      <c r="C1430" s="104" t="s">
        <v>823</v>
      </c>
      <c r="D1430" s="98" t="s">
        <v>364</v>
      </c>
      <c r="E1430" s="104" t="s">
        <v>348</v>
      </c>
      <c r="F1430" s="99" t="n">
        <v>0</v>
      </c>
    </row>
    <row r="1431" customFormat="false" ht="12" hidden="false" customHeight="false" outlineLevel="3" collapsed="false">
      <c r="A1431" s="97" t="s">
        <v>800</v>
      </c>
      <c r="B1431" s="104" t="s">
        <v>314</v>
      </c>
      <c r="C1431" s="104" t="s">
        <v>823</v>
      </c>
      <c r="D1431" s="98" t="s">
        <v>364</v>
      </c>
      <c r="E1431" s="104" t="s">
        <v>348</v>
      </c>
      <c r="F1431" s="99" t="n">
        <v>0</v>
      </c>
    </row>
    <row r="1432" customFormat="false" ht="12" hidden="false" customHeight="false" outlineLevel="2" collapsed="false">
      <c r="B1432" s="104"/>
      <c r="C1432" s="101" t="s">
        <v>824</v>
      </c>
      <c r="E1432" s="104"/>
      <c r="F1432" s="99" t="n">
        <f aca="false">SUBTOTAL(9,F1426:F1431)</f>
        <v>0</v>
      </c>
    </row>
    <row r="1433" customFormat="false" ht="12" hidden="false" customHeight="false" outlineLevel="3" collapsed="false">
      <c r="A1433" s="97" t="s">
        <v>800</v>
      </c>
      <c r="B1433" s="104" t="s">
        <v>314</v>
      </c>
      <c r="C1433" s="104" t="s">
        <v>825</v>
      </c>
      <c r="D1433" s="98" t="s">
        <v>364</v>
      </c>
      <c r="E1433" s="104" t="s">
        <v>334</v>
      </c>
      <c r="F1433" s="99" t="n">
        <v>0</v>
      </c>
    </row>
    <row r="1434" customFormat="false" ht="12" hidden="false" customHeight="false" outlineLevel="3" collapsed="false">
      <c r="A1434" s="97" t="s">
        <v>800</v>
      </c>
      <c r="B1434" s="104" t="s">
        <v>314</v>
      </c>
      <c r="C1434" s="104" t="s">
        <v>825</v>
      </c>
      <c r="D1434" s="98" t="s">
        <v>364</v>
      </c>
      <c r="E1434" s="104" t="s">
        <v>335</v>
      </c>
      <c r="F1434" s="99" t="n">
        <v>0</v>
      </c>
    </row>
    <row r="1435" customFormat="false" ht="12" hidden="false" customHeight="false" outlineLevel="3" collapsed="false">
      <c r="A1435" s="97" t="s">
        <v>800</v>
      </c>
      <c r="B1435" s="104" t="s">
        <v>314</v>
      </c>
      <c r="C1435" s="104" t="s">
        <v>825</v>
      </c>
      <c r="D1435" s="98" t="s">
        <v>364</v>
      </c>
      <c r="E1435" s="104" t="s">
        <v>336</v>
      </c>
      <c r="F1435" s="99" t="n">
        <v>0</v>
      </c>
    </row>
    <row r="1436" customFormat="false" ht="12" hidden="false" customHeight="false" outlineLevel="3" collapsed="false">
      <c r="A1436" s="97" t="s">
        <v>800</v>
      </c>
      <c r="B1436" s="104" t="s">
        <v>314</v>
      </c>
      <c r="C1436" s="104" t="s">
        <v>825</v>
      </c>
      <c r="D1436" s="98" t="s">
        <v>364</v>
      </c>
      <c r="E1436" s="104" t="s">
        <v>337</v>
      </c>
      <c r="F1436" s="99" t="n">
        <v>0</v>
      </c>
    </row>
    <row r="1437" customFormat="false" ht="12" hidden="false" customHeight="false" outlineLevel="3" collapsed="false">
      <c r="A1437" s="97" t="s">
        <v>800</v>
      </c>
      <c r="B1437" s="104" t="s">
        <v>314</v>
      </c>
      <c r="C1437" s="104" t="s">
        <v>825</v>
      </c>
      <c r="D1437" s="98" t="s">
        <v>364</v>
      </c>
      <c r="E1437" s="104" t="s">
        <v>348</v>
      </c>
      <c r="F1437" s="99" t="n">
        <v>0</v>
      </c>
    </row>
    <row r="1438" customFormat="false" ht="12" hidden="false" customHeight="false" outlineLevel="3" collapsed="false">
      <c r="A1438" s="97" t="s">
        <v>800</v>
      </c>
      <c r="B1438" s="104" t="s">
        <v>314</v>
      </c>
      <c r="C1438" s="104" t="s">
        <v>825</v>
      </c>
      <c r="D1438" s="98" t="s">
        <v>364</v>
      </c>
      <c r="E1438" s="104" t="s">
        <v>348</v>
      </c>
      <c r="F1438" s="99" t="n">
        <v>0</v>
      </c>
    </row>
    <row r="1439" customFormat="false" ht="12" hidden="false" customHeight="false" outlineLevel="2" collapsed="false">
      <c r="B1439" s="104"/>
      <c r="C1439" s="101" t="s">
        <v>826</v>
      </c>
      <c r="E1439" s="104"/>
      <c r="F1439" s="99" t="n">
        <f aca="false">SUBTOTAL(9,F1433:F1438)</f>
        <v>0</v>
      </c>
    </row>
    <row r="1440" customFormat="false" ht="12" hidden="false" customHeight="false" outlineLevel="3" collapsed="false">
      <c r="A1440" s="97" t="s">
        <v>800</v>
      </c>
      <c r="B1440" s="104" t="s">
        <v>314</v>
      </c>
      <c r="C1440" s="104" t="s">
        <v>899</v>
      </c>
      <c r="D1440" s="98" t="s">
        <v>364</v>
      </c>
      <c r="E1440" s="104" t="s">
        <v>334</v>
      </c>
      <c r="F1440" s="99" t="n">
        <v>0</v>
      </c>
    </row>
    <row r="1441" customFormat="false" ht="12" hidden="false" customHeight="false" outlineLevel="3" collapsed="false">
      <c r="A1441" s="97" t="s">
        <v>800</v>
      </c>
      <c r="B1441" s="104" t="s">
        <v>314</v>
      </c>
      <c r="C1441" s="104" t="s">
        <v>899</v>
      </c>
      <c r="D1441" s="98" t="s">
        <v>364</v>
      </c>
      <c r="E1441" s="104" t="s">
        <v>335</v>
      </c>
      <c r="F1441" s="99" t="n">
        <v>0</v>
      </c>
    </row>
    <row r="1442" customFormat="false" ht="12" hidden="false" customHeight="false" outlineLevel="3" collapsed="false">
      <c r="A1442" s="97" t="s">
        <v>800</v>
      </c>
      <c r="B1442" s="104" t="s">
        <v>314</v>
      </c>
      <c r="C1442" s="104" t="s">
        <v>899</v>
      </c>
      <c r="D1442" s="98" t="s">
        <v>364</v>
      </c>
      <c r="E1442" s="104" t="s">
        <v>336</v>
      </c>
      <c r="F1442" s="99" t="n">
        <v>0</v>
      </c>
    </row>
    <row r="1443" customFormat="false" ht="12" hidden="false" customHeight="false" outlineLevel="3" collapsed="false">
      <c r="A1443" s="97" t="s">
        <v>800</v>
      </c>
      <c r="B1443" s="104" t="s">
        <v>314</v>
      </c>
      <c r="C1443" s="104" t="s">
        <v>899</v>
      </c>
      <c r="D1443" s="98" t="s">
        <v>364</v>
      </c>
      <c r="E1443" s="104" t="s">
        <v>337</v>
      </c>
      <c r="F1443" s="99" t="n">
        <v>0</v>
      </c>
    </row>
    <row r="1444" customFormat="false" ht="12" hidden="false" customHeight="false" outlineLevel="3" collapsed="false">
      <c r="A1444" s="97" t="s">
        <v>800</v>
      </c>
      <c r="B1444" s="104" t="s">
        <v>314</v>
      </c>
      <c r="C1444" s="104" t="s">
        <v>899</v>
      </c>
      <c r="D1444" s="98" t="s">
        <v>364</v>
      </c>
      <c r="E1444" s="104" t="s">
        <v>348</v>
      </c>
      <c r="F1444" s="99" t="n">
        <v>0</v>
      </c>
    </row>
    <row r="1445" customFormat="false" ht="12" hidden="false" customHeight="false" outlineLevel="3" collapsed="false">
      <c r="A1445" s="97" t="s">
        <v>800</v>
      </c>
      <c r="B1445" s="104" t="s">
        <v>314</v>
      </c>
      <c r="C1445" s="104" t="s">
        <v>899</v>
      </c>
      <c r="D1445" s="98" t="s">
        <v>364</v>
      </c>
      <c r="E1445" s="104" t="s">
        <v>348</v>
      </c>
      <c r="F1445" s="99" t="n">
        <v>0</v>
      </c>
    </row>
    <row r="1446" customFormat="false" ht="12" hidden="false" customHeight="false" outlineLevel="2" collapsed="false">
      <c r="B1446" s="104"/>
      <c r="C1446" s="101" t="s">
        <v>900</v>
      </c>
      <c r="E1446" s="104"/>
      <c r="F1446" s="99" t="n">
        <f aca="false">SUBTOTAL(9,F1440:F1445)</f>
        <v>0</v>
      </c>
    </row>
    <row r="1447" customFormat="false" ht="12" hidden="false" customHeight="false" outlineLevel="1" collapsed="false">
      <c r="B1447" s="101" t="s">
        <v>827</v>
      </c>
      <c r="C1447" s="104"/>
      <c r="E1447" s="104"/>
      <c r="F1447" s="99" t="n">
        <f aca="false">SUBTOTAL(9,F1349:F1445)</f>
        <v>221767</v>
      </c>
    </row>
    <row r="1448" customFormat="false" ht="12" hidden="false" customHeight="false" outlineLevel="3" collapsed="false">
      <c r="A1448" s="97" t="s">
        <v>800</v>
      </c>
      <c r="B1448" s="104" t="s">
        <v>221</v>
      </c>
      <c r="C1448" s="104" t="s">
        <v>828</v>
      </c>
      <c r="D1448" s="98" t="s">
        <v>364</v>
      </c>
      <c r="E1448" s="104" t="s">
        <v>334</v>
      </c>
      <c r="F1448" s="99" t="n">
        <v>83667</v>
      </c>
    </row>
    <row r="1449" customFormat="false" ht="12" hidden="false" customHeight="false" outlineLevel="3" collapsed="false">
      <c r="A1449" s="97" t="s">
        <v>800</v>
      </c>
      <c r="B1449" s="104" t="s">
        <v>221</v>
      </c>
      <c r="C1449" s="104" t="s">
        <v>828</v>
      </c>
      <c r="D1449" s="98" t="s">
        <v>364</v>
      </c>
      <c r="E1449" s="104" t="s">
        <v>335</v>
      </c>
      <c r="F1449" s="99" t="n">
        <v>0</v>
      </c>
    </row>
    <row r="1450" customFormat="false" ht="12" hidden="false" customHeight="false" outlineLevel="3" collapsed="false">
      <c r="A1450" s="97" t="s">
        <v>800</v>
      </c>
      <c r="B1450" s="104" t="s">
        <v>221</v>
      </c>
      <c r="C1450" s="104" t="s">
        <v>828</v>
      </c>
      <c r="D1450" s="98" t="s">
        <v>364</v>
      </c>
      <c r="E1450" s="104" t="s">
        <v>336</v>
      </c>
      <c r="F1450" s="99" t="n">
        <v>1019</v>
      </c>
    </row>
    <row r="1451" customFormat="false" ht="12" hidden="false" customHeight="false" outlineLevel="3" collapsed="false">
      <c r="A1451" s="97" t="s">
        <v>800</v>
      </c>
      <c r="B1451" s="104" t="s">
        <v>221</v>
      </c>
      <c r="C1451" s="104" t="s">
        <v>828</v>
      </c>
      <c r="D1451" s="98" t="s">
        <v>364</v>
      </c>
      <c r="E1451" s="104" t="s">
        <v>337</v>
      </c>
      <c r="F1451" s="99" t="n">
        <v>0</v>
      </c>
    </row>
    <row r="1452" customFormat="false" ht="12" hidden="false" customHeight="false" outlineLevel="3" collapsed="false">
      <c r="A1452" s="97" t="s">
        <v>800</v>
      </c>
      <c r="B1452" s="104" t="s">
        <v>221</v>
      </c>
      <c r="C1452" s="104" t="s">
        <v>828</v>
      </c>
      <c r="D1452" s="98" t="s">
        <v>364</v>
      </c>
      <c r="E1452" s="104" t="s">
        <v>348</v>
      </c>
      <c r="F1452" s="99" t="n">
        <v>37851</v>
      </c>
    </row>
    <row r="1453" customFormat="false" ht="12" hidden="false" customHeight="false" outlineLevel="3" collapsed="false">
      <c r="A1453" s="97" t="s">
        <v>800</v>
      </c>
      <c r="B1453" s="104" t="s">
        <v>221</v>
      </c>
      <c r="C1453" s="104" t="s">
        <v>828</v>
      </c>
      <c r="D1453" s="98" t="s">
        <v>364</v>
      </c>
      <c r="E1453" s="104" t="s">
        <v>348</v>
      </c>
      <c r="F1453" s="99" t="n">
        <v>15306</v>
      </c>
    </row>
    <row r="1454" customFormat="false" ht="12" hidden="false" customHeight="false" outlineLevel="2" collapsed="false">
      <c r="B1454" s="104"/>
      <c r="C1454" s="101" t="s">
        <v>829</v>
      </c>
      <c r="E1454" s="104"/>
      <c r="F1454" s="99" t="n">
        <f aca="false">SUBTOTAL(9,F1448:F1453)</f>
        <v>137843</v>
      </c>
    </row>
    <row r="1455" customFormat="false" ht="12" hidden="false" customHeight="false" outlineLevel="1" collapsed="false">
      <c r="B1455" s="101" t="s">
        <v>830</v>
      </c>
      <c r="C1455" s="104"/>
      <c r="E1455" s="104"/>
      <c r="F1455" s="99" t="n">
        <f aca="false">SUBTOTAL(9,F1448:F1453)</f>
        <v>137843</v>
      </c>
    </row>
    <row r="1456" customFormat="false" ht="12" hidden="false" customHeight="false" outlineLevel="3" collapsed="false">
      <c r="A1456" s="97" t="s">
        <v>800</v>
      </c>
      <c r="B1456" s="104" t="s">
        <v>161</v>
      </c>
      <c r="C1456" s="104" t="s">
        <v>367</v>
      </c>
      <c r="D1456" s="98" t="s">
        <v>364</v>
      </c>
      <c r="E1456" s="104" t="s">
        <v>348</v>
      </c>
      <c r="F1456" s="99" t="n">
        <v>985</v>
      </c>
    </row>
    <row r="1457" customFormat="false" ht="12" hidden="false" customHeight="false" outlineLevel="2" collapsed="false">
      <c r="B1457" s="104"/>
      <c r="C1457" s="101" t="s">
        <v>368</v>
      </c>
      <c r="E1457" s="104"/>
      <c r="F1457" s="99" t="n">
        <f aca="false">SUBTOTAL(9,F1456)</f>
        <v>985</v>
      </c>
    </row>
    <row r="1458" customFormat="false" ht="12" hidden="false" customHeight="false" outlineLevel="1" collapsed="false">
      <c r="B1458" s="101" t="s">
        <v>831</v>
      </c>
      <c r="C1458" s="104"/>
      <c r="E1458" s="104"/>
      <c r="F1458" s="99" t="n">
        <f aca="false">SUBTOTAL(9,F1456)</f>
        <v>985</v>
      </c>
    </row>
    <row r="1459" customFormat="false" ht="12" hidden="false" customHeight="false" outlineLevel="3" collapsed="false">
      <c r="A1459" s="97" t="s">
        <v>271</v>
      </c>
      <c r="B1459" s="104" t="s">
        <v>270</v>
      </c>
      <c r="C1459" s="104" t="s">
        <v>832</v>
      </c>
      <c r="D1459" s="98" t="s">
        <v>381</v>
      </c>
      <c r="E1459" s="104" t="s">
        <v>334</v>
      </c>
      <c r="F1459" s="99" t="n">
        <v>267</v>
      </c>
    </row>
    <row r="1460" customFormat="false" ht="12" hidden="false" customHeight="false" outlineLevel="2" collapsed="false">
      <c r="B1460" s="104"/>
      <c r="C1460" s="101" t="s">
        <v>833</v>
      </c>
      <c r="E1460" s="104"/>
      <c r="F1460" s="99" t="n">
        <f aca="false">SUBTOTAL(9,F1459)</f>
        <v>267</v>
      </c>
    </row>
    <row r="1461" customFormat="false" ht="12" hidden="false" customHeight="false" outlineLevel="1" collapsed="false">
      <c r="B1461" s="101" t="s">
        <v>834</v>
      </c>
      <c r="C1461" s="104"/>
      <c r="E1461" s="104"/>
      <c r="F1461" s="99" t="n">
        <f aca="false">SUBTOTAL(9,F1459)</f>
        <v>267</v>
      </c>
    </row>
    <row r="1462" customFormat="false" ht="12" hidden="false" customHeight="false" outlineLevel="3" collapsed="false">
      <c r="A1462" s="97" t="s">
        <v>38</v>
      </c>
      <c r="B1462" s="104" t="s">
        <v>37</v>
      </c>
      <c r="C1462" s="104" t="s">
        <v>623</v>
      </c>
      <c r="D1462" s="98" t="s">
        <v>364</v>
      </c>
      <c r="E1462" s="104" t="s">
        <v>348</v>
      </c>
      <c r="F1462" s="99" t="n">
        <v>51150</v>
      </c>
    </row>
    <row r="1463" customFormat="false" ht="12" hidden="false" customHeight="false" outlineLevel="2" collapsed="false">
      <c r="B1463" s="104"/>
      <c r="C1463" s="101" t="s">
        <v>624</v>
      </c>
      <c r="E1463" s="104"/>
      <c r="F1463" s="99" t="n">
        <f aca="false">SUBTOTAL(9,F1462)</f>
        <v>51150</v>
      </c>
    </row>
    <row r="1464" customFormat="false" ht="12" hidden="false" customHeight="false" outlineLevel="1" collapsed="false">
      <c r="B1464" s="101" t="s">
        <v>835</v>
      </c>
      <c r="C1464" s="104"/>
      <c r="E1464" s="104"/>
      <c r="F1464" s="99" t="n">
        <f aca="false">SUBTOTAL(9,F1462)</f>
        <v>51150</v>
      </c>
    </row>
    <row r="1465" customFormat="false" ht="12" hidden="false" customHeight="false" outlineLevel="3" collapsed="false">
      <c r="A1465" s="97" t="s">
        <v>38</v>
      </c>
      <c r="B1465" s="104" t="s">
        <v>39</v>
      </c>
      <c r="C1465" s="104" t="s">
        <v>836</v>
      </c>
      <c r="D1465" s="98" t="s">
        <v>364</v>
      </c>
      <c r="E1465" s="104" t="s">
        <v>345</v>
      </c>
      <c r="F1465" s="99" t="n">
        <v>10000</v>
      </c>
    </row>
    <row r="1466" customFormat="false" ht="12" hidden="false" customHeight="false" outlineLevel="2" collapsed="false">
      <c r="B1466" s="104"/>
      <c r="C1466" s="101" t="s">
        <v>837</v>
      </c>
      <c r="E1466" s="104"/>
      <c r="F1466" s="99" t="n">
        <f aca="false">SUBTOTAL(9,F1465)</f>
        <v>10000</v>
      </c>
    </row>
    <row r="1467" customFormat="false" ht="12" hidden="false" customHeight="false" outlineLevel="1" collapsed="false">
      <c r="B1467" s="101" t="s">
        <v>838</v>
      </c>
      <c r="C1467" s="104"/>
      <c r="E1467" s="104"/>
      <c r="F1467" s="99" t="n">
        <f aca="false">SUBTOTAL(9,F1465)</f>
        <v>10000</v>
      </c>
    </row>
    <row r="1468" customFormat="false" ht="12" hidden="false" customHeight="false" outlineLevel="3" collapsed="false">
      <c r="A1468" s="97" t="s">
        <v>164</v>
      </c>
      <c r="B1468" s="104" t="s">
        <v>163</v>
      </c>
      <c r="C1468" s="104" t="s">
        <v>370</v>
      </c>
      <c r="D1468" s="98" t="s">
        <v>364</v>
      </c>
      <c r="E1468" s="104" t="s">
        <v>348</v>
      </c>
      <c r="F1468" s="99" t="n">
        <v>3975</v>
      </c>
    </row>
    <row r="1469" customFormat="false" ht="12" hidden="false" customHeight="false" outlineLevel="2" collapsed="false">
      <c r="B1469" s="104"/>
      <c r="C1469" s="101" t="s">
        <v>371</v>
      </c>
      <c r="E1469" s="104"/>
      <c r="F1469" s="99" t="n">
        <f aca="false">SUBTOTAL(9,F1468)</f>
        <v>3975</v>
      </c>
    </row>
    <row r="1470" customFormat="false" ht="12" hidden="false" customHeight="false" outlineLevel="1" collapsed="false">
      <c r="B1470" s="101" t="s">
        <v>839</v>
      </c>
      <c r="C1470" s="104"/>
      <c r="E1470" s="104"/>
      <c r="F1470" s="99" t="n">
        <f aca="false">SUBTOTAL(9,F1468)</f>
        <v>3975</v>
      </c>
    </row>
    <row r="1471" customFormat="false" ht="12" hidden="false" customHeight="false" outlineLevel="3" collapsed="false">
      <c r="A1471" s="97" t="s">
        <v>164</v>
      </c>
      <c r="B1471" s="104" t="s">
        <v>165</v>
      </c>
      <c r="C1471" s="104" t="s">
        <v>367</v>
      </c>
      <c r="D1471" s="98" t="s">
        <v>364</v>
      </c>
      <c r="E1471" s="104" t="s">
        <v>348</v>
      </c>
      <c r="F1471" s="99" t="n">
        <v>820</v>
      </c>
    </row>
    <row r="1472" customFormat="false" ht="12" hidden="false" customHeight="false" outlineLevel="2" collapsed="false">
      <c r="B1472" s="104"/>
      <c r="C1472" s="101" t="s">
        <v>368</v>
      </c>
      <c r="E1472" s="104"/>
      <c r="F1472" s="99" t="n">
        <f aca="false">SUBTOTAL(9,F1471)</f>
        <v>820</v>
      </c>
    </row>
    <row r="1473" customFormat="false" ht="12" hidden="false" customHeight="false" outlineLevel="1" collapsed="false">
      <c r="B1473" s="101" t="s">
        <v>840</v>
      </c>
      <c r="C1473" s="104"/>
      <c r="E1473" s="104"/>
      <c r="F1473" s="99" t="n">
        <f aca="false">SUBTOTAL(9,F1471)</f>
        <v>820</v>
      </c>
    </row>
    <row r="1474" customFormat="false" ht="12" hidden="false" customHeight="false" outlineLevel="3" collapsed="false">
      <c r="A1474" s="97" t="s">
        <v>164</v>
      </c>
      <c r="B1474" s="104" t="s">
        <v>166</v>
      </c>
      <c r="C1474" s="104" t="s">
        <v>363</v>
      </c>
      <c r="D1474" s="98" t="s">
        <v>364</v>
      </c>
      <c r="E1474" s="104" t="s">
        <v>334</v>
      </c>
      <c r="F1474" s="99" t="n">
        <v>22900</v>
      </c>
    </row>
    <row r="1475" customFormat="false" ht="12" hidden="false" customHeight="false" outlineLevel="3" collapsed="false">
      <c r="A1475" s="97" t="s">
        <v>164</v>
      </c>
      <c r="B1475" s="104" t="s">
        <v>166</v>
      </c>
      <c r="C1475" s="104" t="s">
        <v>363</v>
      </c>
      <c r="D1475" s="98" t="s">
        <v>364</v>
      </c>
      <c r="E1475" s="104" t="s">
        <v>335</v>
      </c>
      <c r="F1475" s="99" t="n">
        <v>279</v>
      </c>
    </row>
    <row r="1476" customFormat="false" ht="12" hidden="false" customHeight="false" outlineLevel="3" collapsed="false">
      <c r="A1476" s="97" t="s">
        <v>164</v>
      </c>
      <c r="B1476" s="104" t="s">
        <v>166</v>
      </c>
      <c r="C1476" s="104" t="s">
        <v>363</v>
      </c>
      <c r="D1476" s="98" t="s">
        <v>364</v>
      </c>
      <c r="E1476" s="104" t="s">
        <v>336</v>
      </c>
      <c r="F1476" s="99" t="n">
        <v>0</v>
      </c>
    </row>
    <row r="1477" customFormat="false" ht="12" hidden="false" customHeight="false" outlineLevel="3" collapsed="false">
      <c r="A1477" s="97" t="s">
        <v>164</v>
      </c>
      <c r="B1477" s="104" t="s">
        <v>166</v>
      </c>
      <c r="C1477" s="104" t="s">
        <v>363</v>
      </c>
      <c r="D1477" s="98" t="s">
        <v>364</v>
      </c>
      <c r="E1477" s="104" t="s">
        <v>337</v>
      </c>
      <c r="F1477" s="99" t="n">
        <v>0</v>
      </c>
    </row>
    <row r="1478" customFormat="false" ht="12" hidden="false" customHeight="false" outlineLevel="3" collapsed="false">
      <c r="A1478" s="97" t="s">
        <v>164</v>
      </c>
      <c r="B1478" s="104" t="s">
        <v>166</v>
      </c>
      <c r="C1478" s="104" t="s">
        <v>363</v>
      </c>
      <c r="D1478" s="98" t="s">
        <v>364</v>
      </c>
      <c r="E1478" s="104" t="s">
        <v>348</v>
      </c>
      <c r="F1478" s="99" t="n">
        <v>10360</v>
      </c>
    </row>
    <row r="1479" customFormat="false" ht="12" hidden="false" customHeight="false" outlineLevel="3" collapsed="false">
      <c r="A1479" s="97" t="s">
        <v>164</v>
      </c>
      <c r="B1479" s="104" t="s">
        <v>166</v>
      </c>
      <c r="C1479" s="104" t="s">
        <v>363</v>
      </c>
      <c r="D1479" s="98" t="s">
        <v>364</v>
      </c>
      <c r="E1479" s="104" t="s">
        <v>348</v>
      </c>
      <c r="F1479" s="99" t="n">
        <v>4188</v>
      </c>
    </row>
    <row r="1480" customFormat="false" ht="12" hidden="false" customHeight="false" outlineLevel="2" collapsed="false">
      <c r="B1480" s="104"/>
      <c r="C1480" s="101" t="s">
        <v>365</v>
      </c>
      <c r="E1480" s="104"/>
      <c r="F1480" s="99" t="n">
        <f aca="false">SUBTOTAL(9,F1474:F1479)</f>
        <v>37727</v>
      </c>
    </row>
    <row r="1481" customFormat="false" ht="12" hidden="false" customHeight="false" outlineLevel="1" collapsed="false">
      <c r="B1481" s="101" t="s">
        <v>841</v>
      </c>
      <c r="C1481" s="104"/>
      <c r="E1481" s="104"/>
      <c r="F1481" s="99" t="n">
        <f aca="false">SUBTOTAL(9,F1474:F1479)</f>
        <v>37727</v>
      </c>
    </row>
    <row r="1482" customFormat="false" ht="12" hidden="false" customHeight="false" outlineLevel="3" collapsed="false">
      <c r="A1482" s="97" t="s">
        <v>164</v>
      </c>
      <c r="B1482" s="104" t="s">
        <v>167</v>
      </c>
      <c r="C1482" s="104" t="s">
        <v>370</v>
      </c>
      <c r="D1482" s="98" t="s">
        <v>364</v>
      </c>
      <c r="E1482" s="104" t="s">
        <v>334</v>
      </c>
      <c r="F1482" s="99" t="n">
        <v>1860</v>
      </c>
    </row>
    <row r="1483" customFormat="false" ht="12" hidden="false" customHeight="false" outlineLevel="3" collapsed="false">
      <c r="A1483" s="97" t="s">
        <v>164</v>
      </c>
      <c r="B1483" s="104" t="s">
        <v>167</v>
      </c>
      <c r="C1483" s="104" t="s">
        <v>370</v>
      </c>
      <c r="D1483" s="98" t="s">
        <v>364</v>
      </c>
      <c r="E1483" s="104" t="s">
        <v>335</v>
      </c>
      <c r="F1483" s="99" t="n">
        <v>22</v>
      </c>
    </row>
    <row r="1484" customFormat="false" ht="12" hidden="false" customHeight="false" outlineLevel="3" collapsed="false">
      <c r="A1484" s="97" t="s">
        <v>164</v>
      </c>
      <c r="B1484" s="104" t="s">
        <v>167</v>
      </c>
      <c r="C1484" s="104" t="s">
        <v>370</v>
      </c>
      <c r="D1484" s="98" t="s">
        <v>364</v>
      </c>
      <c r="E1484" s="104" t="s">
        <v>336</v>
      </c>
      <c r="F1484" s="99" t="n">
        <v>0</v>
      </c>
    </row>
    <row r="1485" customFormat="false" ht="12" hidden="false" customHeight="false" outlineLevel="3" collapsed="false">
      <c r="A1485" s="97" t="s">
        <v>164</v>
      </c>
      <c r="B1485" s="104" t="s">
        <v>167</v>
      </c>
      <c r="C1485" s="104" t="s">
        <v>370</v>
      </c>
      <c r="D1485" s="98" t="s">
        <v>364</v>
      </c>
      <c r="E1485" s="104" t="s">
        <v>337</v>
      </c>
      <c r="F1485" s="99" t="n">
        <v>0</v>
      </c>
    </row>
    <row r="1486" customFormat="false" ht="12" hidden="false" customHeight="false" outlineLevel="3" collapsed="false">
      <c r="A1486" s="97" t="s">
        <v>164</v>
      </c>
      <c r="B1486" s="104" t="s">
        <v>167</v>
      </c>
      <c r="C1486" s="104" t="s">
        <v>370</v>
      </c>
      <c r="D1486" s="98" t="s">
        <v>364</v>
      </c>
      <c r="E1486" s="104" t="s">
        <v>348</v>
      </c>
      <c r="F1486" s="99" t="n">
        <v>842</v>
      </c>
    </row>
    <row r="1487" customFormat="false" ht="12" hidden="false" customHeight="false" outlineLevel="3" collapsed="false">
      <c r="A1487" s="97" t="s">
        <v>164</v>
      </c>
      <c r="B1487" s="104" t="s">
        <v>167</v>
      </c>
      <c r="C1487" s="104" t="s">
        <v>370</v>
      </c>
      <c r="D1487" s="98" t="s">
        <v>364</v>
      </c>
      <c r="E1487" s="104" t="s">
        <v>348</v>
      </c>
      <c r="F1487" s="99" t="n">
        <v>340</v>
      </c>
    </row>
    <row r="1488" customFormat="false" ht="12" hidden="false" customHeight="false" outlineLevel="2" collapsed="false">
      <c r="B1488" s="104"/>
      <c r="C1488" s="101" t="s">
        <v>371</v>
      </c>
      <c r="E1488" s="104"/>
      <c r="F1488" s="99" t="n">
        <f aca="false">SUBTOTAL(9,F1482:F1487)</f>
        <v>3064</v>
      </c>
    </row>
    <row r="1489" customFormat="false" ht="12" hidden="false" customHeight="false" outlineLevel="1" collapsed="false">
      <c r="B1489" s="101" t="s">
        <v>842</v>
      </c>
      <c r="C1489" s="104"/>
      <c r="E1489" s="104"/>
      <c r="F1489" s="99" t="n">
        <f aca="false">SUBTOTAL(9,F1482:F1487)</f>
        <v>3064</v>
      </c>
    </row>
    <row r="1490" customFormat="false" ht="12" hidden="false" customHeight="false" outlineLevel="3" collapsed="false">
      <c r="A1490" s="97" t="s">
        <v>169</v>
      </c>
      <c r="B1490" s="104" t="s">
        <v>168</v>
      </c>
      <c r="C1490" s="104" t="s">
        <v>363</v>
      </c>
      <c r="D1490" s="98" t="s">
        <v>364</v>
      </c>
      <c r="E1490" s="104" t="s">
        <v>334</v>
      </c>
      <c r="F1490" s="99" t="n">
        <v>31333</v>
      </c>
    </row>
    <row r="1491" customFormat="false" ht="12" hidden="false" customHeight="false" outlineLevel="3" collapsed="false">
      <c r="A1491" s="97" t="s">
        <v>169</v>
      </c>
      <c r="B1491" s="104" t="s">
        <v>168</v>
      </c>
      <c r="C1491" s="104" t="s">
        <v>363</v>
      </c>
      <c r="D1491" s="98" t="s">
        <v>364</v>
      </c>
      <c r="E1491" s="104" t="s">
        <v>335</v>
      </c>
      <c r="F1491" s="99" t="n">
        <v>382</v>
      </c>
    </row>
    <row r="1492" customFormat="false" ht="12" hidden="false" customHeight="false" outlineLevel="3" collapsed="false">
      <c r="A1492" s="97" t="s">
        <v>169</v>
      </c>
      <c r="B1492" s="104" t="s">
        <v>168</v>
      </c>
      <c r="C1492" s="104" t="s">
        <v>363</v>
      </c>
      <c r="D1492" s="98" t="s">
        <v>364</v>
      </c>
      <c r="E1492" s="104" t="s">
        <v>336</v>
      </c>
      <c r="F1492" s="99" t="n">
        <v>0</v>
      </c>
    </row>
    <row r="1493" customFormat="false" ht="12" hidden="false" customHeight="false" outlineLevel="3" collapsed="false">
      <c r="A1493" s="97" t="s">
        <v>169</v>
      </c>
      <c r="B1493" s="104" t="s">
        <v>168</v>
      </c>
      <c r="C1493" s="104" t="s">
        <v>363</v>
      </c>
      <c r="D1493" s="98" t="s">
        <v>364</v>
      </c>
      <c r="E1493" s="104" t="s">
        <v>337</v>
      </c>
      <c r="F1493" s="99" t="n">
        <v>0</v>
      </c>
    </row>
    <row r="1494" customFormat="false" ht="12" hidden="false" customHeight="false" outlineLevel="3" collapsed="false">
      <c r="A1494" s="97" t="s">
        <v>169</v>
      </c>
      <c r="B1494" s="104" t="s">
        <v>168</v>
      </c>
      <c r="C1494" s="104" t="s">
        <v>363</v>
      </c>
      <c r="D1494" s="98" t="s">
        <v>364</v>
      </c>
      <c r="E1494" s="104" t="s">
        <v>348</v>
      </c>
      <c r="F1494" s="99" t="n">
        <v>14173</v>
      </c>
    </row>
    <row r="1495" customFormat="false" ht="12" hidden="false" customHeight="false" outlineLevel="3" collapsed="false">
      <c r="A1495" s="97" t="s">
        <v>169</v>
      </c>
      <c r="B1495" s="104" t="s">
        <v>168</v>
      </c>
      <c r="C1495" s="104" t="s">
        <v>363</v>
      </c>
      <c r="D1495" s="98" t="s">
        <v>364</v>
      </c>
      <c r="E1495" s="104" t="s">
        <v>348</v>
      </c>
      <c r="F1495" s="99" t="n">
        <v>5732</v>
      </c>
    </row>
    <row r="1496" customFormat="false" ht="12" hidden="false" customHeight="false" outlineLevel="2" collapsed="false">
      <c r="B1496" s="104"/>
      <c r="C1496" s="101" t="s">
        <v>365</v>
      </c>
      <c r="E1496" s="104"/>
      <c r="F1496" s="99" t="n">
        <f aca="false">SUBTOTAL(9,F1490:F1495)</f>
        <v>51620</v>
      </c>
    </row>
    <row r="1497" customFormat="false" ht="12" hidden="false" customHeight="false" outlineLevel="1" collapsed="false">
      <c r="B1497" s="101" t="s">
        <v>843</v>
      </c>
      <c r="C1497" s="104"/>
      <c r="E1497" s="104"/>
      <c r="F1497" s="99" t="n">
        <f aca="false">SUBTOTAL(9,F1490:F1495)</f>
        <v>51620</v>
      </c>
    </row>
    <row r="1498" customFormat="false" ht="12" hidden="false" customHeight="false" outlineLevel="3" collapsed="false">
      <c r="A1498" s="97" t="s">
        <v>169</v>
      </c>
      <c r="B1498" s="104" t="s">
        <v>170</v>
      </c>
      <c r="C1498" s="104" t="s">
        <v>370</v>
      </c>
      <c r="D1498" s="98" t="s">
        <v>364</v>
      </c>
      <c r="E1498" s="104" t="s">
        <v>334</v>
      </c>
      <c r="F1498" s="99" t="n">
        <v>36565</v>
      </c>
    </row>
    <row r="1499" customFormat="false" ht="12" hidden="false" customHeight="false" outlineLevel="3" collapsed="false">
      <c r="A1499" s="97" t="s">
        <v>169</v>
      </c>
      <c r="B1499" s="104" t="s">
        <v>170</v>
      </c>
      <c r="C1499" s="104" t="s">
        <v>370</v>
      </c>
      <c r="D1499" s="98" t="s">
        <v>364</v>
      </c>
      <c r="E1499" s="104" t="s">
        <v>335</v>
      </c>
      <c r="F1499" s="99" t="n">
        <v>446</v>
      </c>
    </row>
    <row r="1500" customFormat="false" ht="12" hidden="false" customHeight="false" outlineLevel="3" collapsed="false">
      <c r="A1500" s="97" t="s">
        <v>169</v>
      </c>
      <c r="B1500" s="104" t="s">
        <v>170</v>
      </c>
      <c r="C1500" s="104" t="s">
        <v>370</v>
      </c>
      <c r="D1500" s="98" t="s">
        <v>364</v>
      </c>
      <c r="E1500" s="104" t="s">
        <v>336</v>
      </c>
      <c r="F1500" s="99" t="n">
        <v>0</v>
      </c>
    </row>
    <row r="1501" customFormat="false" ht="12" hidden="false" customHeight="false" outlineLevel="3" collapsed="false">
      <c r="A1501" s="97" t="s">
        <v>169</v>
      </c>
      <c r="B1501" s="104" t="s">
        <v>170</v>
      </c>
      <c r="C1501" s="104" t="s">
        <v>370</v>
      </c>
      <c r="D1501" s="98" t="s">
        <v>364</v>
      </c>
      <c r="E1501" s="104" t="s">
        <v>337</v>
      </c>
      <c r="F1501" s="99" t="n">
        <v>0</v>
      </c>
    </row>
    <row r="1502" customFormat="false" ht="12" hidden="false" customHeight="false" outlineLevel="3" collapsed="false">
      <c r="A1502" s="97" t="s">
        <v>169</v>
      </c>
      <c r="B1502" s="104" t="s">
        <v>170</v>
      </c>
      <c r="C1502" s="104" t="s">
        <v>370</v>
      </c>
      <c r="D1502" s="98" t="s">
        <v>364</v>
      </c>
      <c r="E1502" s="104" t="s">
        <v>348</v>
      </c>
      <c r="F1502" s="99" t="n">
        <v>16540</v>
      </c>
    </row>
    <row r="1503" customFormat="false" ht="12" hidden="false" customHeight="false" outlineLevel="3" collapsed="false">
      <c r="A1503" s="97" t="s">
        <v>169</v>
      </c>
      <c r="B1503" s="104" t="s">
        <v>170</v>
      </c>
      <c r="C1503" s="104" t="s">
        <v>370</v>
      </c>
      <c r="D1503" s="98" t="s">
        <v>364</v>
      </c>
      <c r="E1503" s="104" t="s">
        <v>348</v>
      </c>
      <c r="F1503" s="99" t="n">
        <v>6690</v>
      </c>
    </row>
    <row r="1504" customFormat="false" ht="12" hidden="false" customHeight="false" outlineLevel="2" collapsed="false">
      <c r="B1504" s="104"/>
      <c r="C1504" s="101" t="s">
        <v>371</v>
      </c>
      <c r="E1504" s="104"/>
      <c r="F1504" s="99" t="n">
        <f aca="false">SUBTOTAL(9,F1498:F1503)</f>
        <v>60241</v>
      </c>
    </row>
    <row r="1505" customFormat="false" ht="12" hidden="false" customHeight="false" outlineLevel="1" collapsed="false">
      <c r="B1505" s="101" t="s">
        <v>844</v>
      </c>
      <c r="C1505" s="104"/>
      <c r="E1505" s="104"/>
      <c r="F1505" s="99" t="n">
        <f aca="false">SUBTOTAL(9,F1498:F1503)</f>
        <v>60241</v>
      </c>
    </row>
    <row r="1506" customFormat="false" ht="12" hidden="false" customHeight="false" outlineLevel="3" collapsed="false">
      <c r="A1506" s="97" t="s">
        <v>169</v>
      </c>
      <c r="B1506" s="104" t="s">
        <v>171</v>
      </c>
      <c r="C1506" s="104" t="s">
        <v>373</v>
      </c>
      <c r="D1506" s="98" t="s">
        <v>364</v>
      </c>
      <c r="E1506" s="104" t="s">
        <v>334</v>
      </c>
      <c r="F1506" s="99" t="n">
        <v>29715</v>
      </c>
    </row>
    <row r="1507" customFormat="false" ht="12" hidden="false" customHeight="false" outlineLevel="3" collapsed="false">
      <c r="A1507" s="97" t="s">
        <v>169</v>
      </c>
      <c r="B1507" s="104" t="s">
        <v>171</v>
      </c>
      <c r="C1507" s="104" t="s">
        <v>373</v>
      </c>
      <c r="D1507" s="98" t="s">
        <v>364</v>
      </c>
      <c r="E1507" s="104" t="s">
        <v>335</v>
      </c>
      <c r="F1507" s="99" t="n">
        <v>361</v>
      </c>
    </row>
    <row r="1508" customFormat="false" ht="12" hidden="false" customHeight="false" outlineLevel="3" collapsed="false">
      <c r="A1508" s="97" t="s">
        <v>169</v>
      </c>
      <c r="B1508" s="104" t="s">
        <v>171</v>
      </c>
      <c r="C1508" s="104" t="s">
        <v>373</v>
      </c>
      <c r="D1508" s="98" t="s">
        <v>364</v>
      </c>
      <c r="E1508" s="104" t="s">
        <v>336</v>
      </c>
      <c r="F1508" s="99" t="n">
        <v>0</v>
      </c>
    </row>
    <row r="1509" customFormat="false" ht="12" hidden="false" customHeight="false" outlineLevel="3" collapsed="false">
      <c r="A1509" s="97" t="s">
        <v>169</v>
      </c>
      <c r="B1509" s="104" t="s">
        <v>171</v>
      </c>
      <c r="C1509" s="104" t="s">
        <v>373</v>
      </c>
      <c r="D1509" s="98" t="s">
        <v>364</v>
      </c>
      <c r="E1509" s="104" t="s">
        <v>337</v>
      </c>
      <c r="F1509" s="99" t="n">
        <v>0</v>
      </c>
    </row>
    <row r="1510" customFormat="false" ht="12" hidden="false" customHeight="false" outlineLevel="3" collapsed="false">
      <c r="A1510" s="97" t="s">
        <v>169</v>
      </c>
      <c r="B1510" s="104" t="s">
        <v>171</v>
      </c>
      <c r="C1510" s="104" t="s">
        <v>373</v>
      </c>
      <c r="D1510" s="98" t="s">
        <v>364</v>
      </c>
      <c r="E1510" s="104" t="s">
        <v>348</v>
      </c>
      <c r="F1510" s="99" t="n">
        <v>13442</v>
      </c>
    </row>
    <row r="1511" customFormat="false" ht="12" hidden="false" customHeight="false" outlineLevel="3" collapsed="false">
      <c r="A1511" s="97" t="s">
        <v>169</v>
      </c>
      <c r="B1511" s="104" t="s">
        <v>171</v>
      </c>
      <c r="C1511" s="104" t="s">
        <v>373</v>
      </c>
      <c r="D1511" s="98" t="s">
        <v>364</v>
      </c>
      <c r="E1511" s="104" t="s">
        <v>348</v>
      </c>
      <c r="F1511" s="99" t="n">
        <v>5436</v>
      </c>
    </row>
    <row r="1512" customFormat="false" ht="12" hidden="false" customHeight="false" outlineLevel="2" collapsed="false">
      <c r="B1512" s="104"/>
      <c r="C1512" s="101" t="s">
        <v>374</v>
      </c>
      <c r="E1512" s="104"/>
      <c r="F1512" s="99" t="n">
        <f aca="false">SUBTOTAL(9,F1506:F1511)</f>
        <v>48954</v>
      </c>
    </row>
    <row r="1513" customFormat="false" ht="12" hidden="false" customHeight="false" outlineLevel="1" collapsed="false">
      <c r="B1513" s="101" t="s">
        <v>845</v>
      </c>
      <c r="C1513" s="104"/>
      <c r="E1513" s="104"/>
      <c r="F1513" s="99" t="n">
        <f aca="false">SUBTOTAL(9,F1506:F1511)</f>
        <v>48954</v>
      </c>
    </row>
    <row r="1514" customFormat="false" ht="12" hidden="false" customHeight="false" outlineLevel="3" collapsed="false">
      <c r="A1514" s="97" t="s">
        <v>169</v>
      </c>
      <c r="B1514" s="104" t="s">
        <v>172</v>
      </c>
      <c r="C1514" s="104" t="s">
        <v>367</v>
      </c>
      <c r="D1514" s="98" t="s">
        <v>364</v>
      </c>
      <c r="E1514" s="104" t="s">
        <v>348</v>
      </c>
      <c r="F1514" s="99" t="n">
        <v>8199</v>
      </c>
    </row>
    <row r="1515" customFormat="false" ht="12" hidden="false" customHeight="false" outlineLevel="2" collapsed="false">
      <c r="B1515" s="104"/>
      <c r="C1515" s="101" t="s">
        <v>368</v>
      </c>
      <c r="E1515" s="104"/>
      <c r="F1515" s="99" t="n">
        <f aca="false">SUBTOTAL(9,F1514)</f>
        <v>8199</v>
      </c>
    </row>
    <row r="1516" customFormat="false" ht="12" hidden="false" customHeight="false" outlineLevel="1" collapsed="false">
      <c r="B1516" s="101" t="s">
        <v>846</v>
      </c>
      <c r="C1516" s="104"/>
      <c r="E1516" s="104"/>
      <c r="F1516" s="99" t="n">
        <f aca="false">SUBTOTAL(9,F1514)</f>
        <v>8199</v>
      </c>
    </row>
    <row r="1517" customFormat="false" ht="12" hidden="false" customHeight="false" outlineLevel="3" collapsed="false">
      <c r="A1517" s="97" t="s">
        <v>273</v>
      </c>
      <c r="B1517" s="104" t="s">
        <v>272</v>
      </c>
      <c r="C1517" s="104" t="s">
        <v>847</v>
      </c>
      <c r="D1517" s="98" t="s">
        <v>381</v>
      </c>
      <c r="E1517" s="104" t="s">
        <v>334</v>
      </c>
      <c r="F1517" s="99" t="n">
        <v>101</v>
      </c>
    </row>
    <row r="1518" customFormat="false" ht="12" hidden="false" customHeight="false" outlineLevel="3" collapsed="false">
      <c r="A1518" s="97" t="s">
        <v>273</v>
      </c>
      <c r="B1518" s="104" t="s">
        <v>272</v>
      </c>
      <c r="C1518" s="104" t="s">
        <v>847</v>
      </c>
      <c r="D1518" s="98" t="s">
        <v>381</v>
      </c>
      <c r="E1518" s="104" t="s">
        <v>338</v>
      </c>
      <c r="F1518" s="99" t="n">
        <v>13</v>
      </c>
    </row>
    <row r="1519" customFormat="false" ht="12" hidden="false" customHeight="false" outlineLevel="2" collapsed="false">
      <c r="B1519" s="104"/>
      <c r="C1519" s="101" t="s">
        <v>848</v>
      </c>
      <c r="E1519" s="104"/>
      <c r="F1519" s="99" t="n">
        <f aca="false">SUBTOTAL(9,F1517:F1518)</f>
        <v>114</v>
      </c>
    </row>
    <row r="1520" customFormat="false" ht="12" hidden="false" customHeight="false" outlineLevel="1" collapsed="false">
      <c r="B1520" s="101" t="s">
        <v>849</v>
      </c>
      <c r="C1520" s="104"/>
      <c r="E1520" s="104"/>
      <c r="F1520" s="99" t="n">
        <f aca="false">SUBTOTAL(9,F1517:F1518)</f>
        <v>114</v>
      </c>
    </row>
    <row r="1521" customFormat="false" ht="12" hidden="false" customHeight="false" outlineLevel="3" collapsed="false">
      <c r="A1521" s="97" t="s">
        <v>174</v>
      </c>
      <c r="B1521" s="104" t="s">
        <v>173</v>
      </c>
      <c r="C1521" s="104" t="s">
        <v>363</v>
      </c>
      <c r="D1521" s="98" t="s">
        <v>364</v>
      </c>
      <c r="E1521" s="104" t="s">
        <v>334</v>
      </c>
      <c r="F1521" s="99" t="n">
        <v>7087</v>
      </c>
    </row>
    <row r="1522" customFormat="false" ht="12" hidden="false" customHeight="false" outlineLevel="3" collapsed="false">
      <c r="A1522" s="97" t="s">
        <v>174</v>
      </c>
      <c r="B1522" s="104" t="s">
        <v>173</v>
      </c>
      <c r="C1522" s="104" t="s">
        <v>363</v>
      </c>
      <c r="D1522" s="98" t="s">
        <v>364</v>
      </c>
      <c r="E1522" s="104" t="s">
        <v>335</v>
      </c>
      <c r="F1522" s="99" t="n">
        <v>0</v>
      </c>
    </row>
    <row r="1523" customFormat="false" ht="12" hidden="false" customHeight="false" outlineLevel="3" collapsed="false">
      <c r="A1523" s="97" t="s">
        <v>174</v>
      </c>
      <c r="B1523" s="104" t="s">
        <v>173</v>
      </c>
      <c r="C1523" s="104" t="s">
        <v>363</v>
      </c>
      <c r="D1523" s="98" t="s">
        <v>364</v>
      </c>
      <c r="E1523" s="104" t="s">
        <v>336</v>
      </c>
      <c r="F1523" s="99" t="n">
        <v>85</v>
      </c>
    </row>
    <row r="1524" customFormat="false" ht="12" hidden="false" customHeight="false" outlineLevel="3" collapsed="false">
      <c r="A1524" s="97" t="s">
        <v>174</v>
      </c>
      <c r="B1524" s="104" t="s">
        <v>173</v>
      </c>
      <c r="C1524" s="104" t="s">
        <v>363</v>
      </c>
      <c r="D1524" s="98" t="s">
        <v>364</v>
      </c>
      <c r="E1524" s="104" t="s">
        <v>337</v>
      </c>
      <c r="F1524" s="99" t="n">
        <v>0</v>
      </c>
    </row>
    <row r="1525" customFormat="false" ht="12" hidden="false" customHeight="false" outlineLevel="3" collapsed="false">
      <c r="A1525" s="97" t="s">
        <v>174</v>
      </c>
      <c r="B1525" s="104" t="s">
        <v>173</v>
      </c>
      <c r="C1525" s="104" t="s">
        <v>363</v>
      </c>
      <c r="D1525" s="98" t="s">
        <v>364</v>
      </c>
      <c r="E1525" s="104" t="s">
        <v>348</v>
      </c>
      <c r="F1525" s="99" t="n">
        <v>3207</v>
      </c>
    </row>
    <row r="1526" customFormat="false" ht="12" hidden="false" customHeight="false" outlineLevel="3" collapsed="false">
      <c r="A1526" s="97" t="s">
        <v>174</v>
      </c>
      <c r="B1526" s="104" t="s">
        <v>173</v>
      </c>
      <c r="C1526" s="104" t="s">
        <v>363</v>
      </c>
      <c r="D1526" s="98" t="s">
        <v>364</v>
      </c>
      <c r="E1526" s="104" t="s">
        <v>348</v>
      </c>
      <c r="F1526" s="99" t="n">
        <v>1296</v>
      </c>
    </row>
    <row r="1527" customFormat="false" ht="12" hidden="false" customHeight="false" outlineLevel="2" collapsed="false">
      <c r="B1527" s="104"/>
      <c r="C1527" s="101" t="s">
        <v>365</v>
      </c>
      <c r="E1527" s="104"/>
      <c r="F1527" s="99" t="n">
        <f aca="false">SUBTOTAL(9,F1521:F1526)</f>
        <v>11675</v>
      </c>
    </row>
    <row r="1528" customFormat="false" ht="12" hidden="false" customHeight="false" outlineLevel="1" collapsed="false">
      <c r="B1528" s="101" t="s">
        <v>850</v>
      </c>
      <c r="C1528" s="104"/>
      <c r="E1528" s="104"/>
      <c r="F1528" s="99" t="n">
        <f aca="false">SUBTOTAL(9,F1521:F1526)</f>
        <v>11675</v>
      </c>
    </row>
    <row r="1529" customFormat="false" ht="12" hidden="false" customHeight="false" outlineLevel="3" collapsed="false">
      <c r="A1529" s="97" t="s">
        <v>176</v>
      </c>
      <c r="B1529" s="104" t="s">
        <v>175</v>
      </c>
      <c r="C1529" s="104" t="s">
        <v>370</v>
      </c>
      <c r="D1529" s="98" t="s">
        <v>364</v>
      </c>
      <c r="E1529" s="104" t="s">
        <v>334</v>
      </c>
      <c r="F1529" s="99" t="n">
        <v>0</v>
      </c>
    </row>
    <row r="1530" customFormat="false" ht="12" hidden="false" customHeight="false" outlineLevel="3" collapsed="false">
      <c r="A1530" s="97" t="s">
        <v>176</v>
      </c>
      <c r="B1530" s="104" t="s">
        <v>175</v>
      </c>
      <c r="C1530" s="104" t="s">
        <v>370</v>
      </c>
      <c r="D1530" s="98" t="s">
        <v>364</v>
      </c>
      <c r="E1530" s="104" t="s">
        <v>335</v>
      </c>
      <c r="F1530" s="99" t="n">
        <v>48</v>
      </c>
    </row>
    <row r="1531" customFormat="false" ht="12" hidden="false" customHeight="false" outlineLevel="3" collapsed="false">
      <c r="A1531" s="97" t="s">
        <v>176</v>
      </c>
      <c r="B1531" s="104" t="s">
        <v>175</v>
      </c>
      <c r="C1531" s="104" t="s">
        <v>370</v>
      </c>
      <c r="D1531" s="98" t="s">
        <v>364</v>
      </c>
      <c r="E1531" s="104" t="s">
        <v>336</v>
      </c>
      <c r="F1531" s="99" t="n">
        <v>3969</v>
      </c>
    </row>
    <row r="1532" customFormat="false" ht="12" hidden="false" customHeight="false" outlineLevel="3" collapsed="false">
      <c r="A1532" s="97" t="s">
        <v>176</v>
      </c>
      <c r="B1532" s="104" t="s">
        <v>175</v>
      </c>
      <c r="C1532" s="104" t="s">
        <v>370</v>
      </c>
      <c r="D1532" s="98" t="s">
        <v>364</v>
      </c>
      <c r="E1532" s="104" t="s">
        <v>337</v>
      </c>
      <c r="F1532" s="99" t="n">
        <v>0</v>
      </c>
    </row>
    <row r="1533" customFormat="false" ht="12" hidden="false" customHeight="false" outlineLevel="3" collapsed="false">
      <c r="A1533" s="97" t="s">
        <v>176</v>
      </c>
      <c r="B1533" s="104" t="s">
        <v>175</v>
      </c>
      <c r="C1533" s="104" t="s">
        <v>370</v>
      </c>
      <c r="D1533" s="98" t="s">
        <v>364</v>
      </c>
      <c r="E1533" s="104" t="s">
        <v>346</v>
      </c>
      <c r="F1533" s="99" t="n">
        <v>445</v>
      </c>
    </row>
    <row r="1534" customFormat="false" ht="12" hidden="false" customHeight="false" outlineLevel="3" collapsed="false">
      <c r="A1534" s="97" t="s">
        <v>176</v>
      </c>
      <c r="B1534" s="104" t="s">
        <v>175</v>
      </c>
      <c r="C1534" s="104" t="s">
        <v>370</v>
      </c>
      <c r="D1534" s="98" t="s">
        <v>364</v>
      </c>
      <c r="E1534" s="104" t="s">
        <v>348</v>
      </c>
      <c r="F1534" s="99" t="n">
        <v>1395</v>
      </c>
    </row>
    <row r="1535" customFormat="false" ht="12" hidden="false" customHeight="false" outlineLevel="2" collapsed="false">
      <c r="B1535" s="104"/>
      <c r="C1535" s="101" t="s">
        <v>371</v>
      </c>
      <c r="E1535" s="104"/>
      <c r="F1535" s="99" t="n">
        <f aca="false">SUBTOTAL(9,F1529:F1534)</f>
        <v>5857</v>
      </c>
    </row>
    <row r="1536" customFormat="false" ht="12" hidden="false" customHeight="false" outlineLevel="1" collapsed="false">
      <c r="B1536" s="101" t="s">
        <v>851</v>
      </c>
      <c r="C1536" s="104"/>
      <c r="E1536" s="104"/>
      <c r="F1536" s="99" t="n">
        <f aca="false">SUBTOTAL(9,F1529:F1534)</f>
        <v>5857</v>
      </c>
    </row>
    <row r="1537" customFormat="false" ht="12" hidden="false" customHeight="false" outlineLevel="3" collapsed="false">
      <c r="A1537" s="97" t="s">
        <v>176</v>
      </c>
      <c r="B1537" s="104" t="s">
        <v>177</v>
      </c>
      <c r="C1537" s="104" t="s">
        <v>373</v>
      </c>
      <c r="D1537" s="98" t="s">
        <v>364</v>
      </c>
      <c r="E1537" s="104" t="s">
        <v>334</v>
      </c>
      <c r="F1537" s="99" t="n">
        <v>0</v>
      </c>
    </row>
    <row r="1538" customFormat="false" ht="12" hidden="false" customHeight="false" outlineLevel="3" collapsed="false">
      <c r="A1538" s="97" t="s">
        <v>176</v>
      </c>
      <c r="B1538" s="104" t="s">
        <v>177</v>
      </c>
      <c r="C1538" s="104" t="s">
        <v>373</v>
      </c>
      <c r="D1538" s="98" t="s">
        <v>364</v>
      </c>
      <c r="E1538" s="104" t="s">
        <v>335</v>
      </c>
      <c r="F1538" s="99" t="n">
        <v>80</v>
      </c>
    </row>
    <row r="1539" customFormat="false" ht="12" hidden="false" customHeight="false" outlineLevel="3" collapsed="false">
      <c r="A1539" s="97" t="s">
        <v>176</v>
      </c>
      <c r="B1539" s="104" t="s">
        <v>177</v>
      </c>
      <c r="C1539" s="104" t="s">
        <v>373</v>
      </c>
      <c r="D1539" s="98" t="s">
        <v>364</v>
      </c>
      <c r="E1539" s="104" t="s">
        <v>336</v>
      </c>
      <c r="F1539" s="99" t="n">
        <v>6628</v>
      </c>
    </row>
    <row r="1540" customFormat="false" ht="12" hidden="false" customHeight="false" outlineLevel="3" collapsed="false">
      <c r="A1540" s="97" t="s">
        <v>176</v>
      </c>
      <c r="B1540" s="104" t="s">
        <v>177</v>
      </c>
      <c r="C1540" s="104" t="s">
        <v>373</v>
      </c>
      <c r="D1540" s="98" t="s">
        <v>364</v>
      </c>
      <c r="E1540" s="104" t="s">
        <v>337</v>
      </c>
      <c r="F1540" s="99" t="n">
        <v>0</v>
      </c>
    </row>
    <row r="1541" customFormat="false" ht="12" hidden="false" customHeight="false" outlineLevel="3" collapsed="false">
      <c r="A1541" s="97" t="s">
        <v>176</v>
      </c>
      <c r="B1541" s="104" t="s">
        <v>177</v>
      </c>
      <c r="C1541" s="104" t="s">
        <v>373</v>
      </c>
      <c r="D1541" s="98" t="s">
        <v>364</v>
      </c>
      <c r="E1541" s="104" t="s">
        <v>346</v>
      </c>
      <c r="F1541" s="99" t="n">
        <v>742</v>
      </c>
    </row>
    <row r="1542" customFormat="false" ht="12" hidden="false" customHeight="false" outlineLevel="3" collapsed="false">
      <c r="A1542" s="97" t="s">
        <v>176</v>
      </c>
      <c r="B1542" s="104" t="s">
        <v>177</v>
      </c>
      <c r="C1542" s="104" t="s">
        <v>373</v>
      </c>
      <c r="D1542" s="98" t="s">
        <v>364</v>
      </c>
      <c r="E1542" s="104" t="s">
        <v>348</v>
      </c>
      <c r="F1542" s="99" t="n">
        <v>2329</v>
      </c>
    </row>
    <row r="1543" customFormat="false" ht="12" hidden="false" customHeight="false" outlineLevel="2" collapsed="false">
      <c r="B1543" s="104"/>
      <c r="C1543" s="101" t="s">
        <v>374</v>
      </c>
      <c r="E1543" s="104"/>
      <c r="F1543" s="99" t="n">
        <f aca="false">SUBTOTAL(9,F1537:F1542)</f>
        <v>9779</v>
      </c>
    </row>
    <row r="1544" customFormat="false" ht="12" hidden="false" customHeight="false" outlineLevel="1" collapsed="false">
      <c r="B1544" s="101" t="s">
        <v>852</v>
      </c>
      <c r="C1544" s="104"/>
      <c r="E1544" s="104"/>
      <c r="F1544" s="99" t="n">
        <f aca="false">SUBTOTAL(9,F1537:F1542)</f>
        <v>9779</v>
      </c>
    </row>
    <row r="1545" customFormat="false" ht="12" hidden="false" customHeight="false" outlineLevel="3" collapsed="false">
      <c r="A1545" s="97" t="s">
        <v>179</v>
      </c>
      <c r="B1545" s="104" t="s">
        <v>178</v>
      </c>
      <c r="C1545" s="104" t="s">
        <v>367</v>
      </c>
      <c r="D1545" s="98" t="s">
        <v>364</v>
      </c>
      <c r="E1545" s="104" t="s">
        <v>348</v>
      </c>
      <c r="F1545" s="99" t="n">
        <v>206</v>
      </c>
    </row>
    <row r="1546" customFormat="false" ht="12" hidden="false" customHeight="false" outlineLevel="2" collapsed="false">
      <c r="B1546" s="104"/>
      <c r="C1546" s="101" t="s">
        <v>368</v>
      </c>
      <c r="E1546" s="104"/>
      <c r="F1546" s="99" t="n">
        <f aca="false">SUBTOTAL(9,F1545)</f>
        <v>206</v>
      </c>
    </row>
    <row r="1547" customFormat="false" ht="12" hidden="false" customHeight="false" outlineLevel="1" collapsed="false">
      <c r="B1547" s="101" t="s">
        <v>853</v>
      </c>
      <c r="C1547" s="104"/>
      <c r="E1547" s="104"/>
      <c r="F1547" s="99" t="n">
        <f aca="false">SUBTOTAL(9,F1545)</f>
        <v>206</v>
      </c>
    </row>
    <row r="1548" customFormat="false" ht="12" hidden="false" customHeight="false" outlineLevel="3" collapsed="false">
      <c r="A1548" s="97" t="s">
        <v>179</v>
      </c>
      <c r="B1548" s="104" t="s">
        <v>180</v>
      </c>
      <c r="C1548" s="104" t="s">
        <v>370</v>
      </c>
      <c r="D1548" s="98" t="s">
        <v>364</v>
      </c>
      <c r="E1548" s="104" t="s">
        <v>334</v>
      </c>
      <c r="F1548" s="99" t="n">
        <v>128</v>
      </c>
    </row>
    <row r="1549" customFormat="false" ht="12" hidden="false" customHeight="false" outlineLevel="3" collapsed="false">
      <c r="A1549" s="97" t="s">
        <v>179</v>
      </c>
      <c r="B1549" s="104" t="s">
        <v>180</v>
      </c>
      <c r="C1549" s="104" t="s">
        <v>370</v>
      </c>
      <c r="D1549" s="98" t="s">
        <v>364</v>
      </c>
      <c r="E1549" s="104" t="s">
        <v>335</v>
      </c>
      <c r="F1549" s="99" t="n">
        <v>0</v>
      </c>
    </row>
    <row r="1550" customFormat="false" ht="12" hidden="false" customHeight="false" outlineLevel="3" collapsed="false">
      <c r="A1550" s="97" t="s">
        <v>179</v>
      </c>
      <c r="B1550" s="104" t="s">
        <v>180</v>
      </c>
      <c r="C1550" s="104" t="s">
        <v>370</v>
      </c>
      <c r="D1550" s="98" t="s">
        <v>364</v>
      </c>
      <c r="E1550" s="104" t="s">
        <v>336</v>
      </c>
      <c r="F1550" s="99" t="n">
        <v>1</v>
      </c>
    </row>
    <row r="1551" customFormat="false" ht="12" hidden="false" customHeight="false" outlineLevel="3" collapsed="false">
      <c r="A1551" s="97" t="s">
        <v>179</v>
      </c>
      <c r="B1551" s="104" t="s">
        <v>180</v>
      </c>
      <c r="C1551" s="104" t="s">
        <v>370</v>
      </c>
      <c r="D1551" s="98" t="s">
        <v>364</v>
      </c>
      <c r="E1551" s="104" t="s">
        <v>337</v>
      </c>
      <c r="F1551" s="99" t="n">
        <v>0</v>
      </c>
    </row>
    <row r="1552" customFormat="false" ht="12" hidden="false" customHeight="false" outlineLevel="3" collapsed="false">
      <c r="A1552" s="97" t="s">
        <v>179</v>
      </c>
      <c r="B1552" s="104" t="s">
        <v>180</v>
      </c>
      <c r="C1552" s="104" t="s">
        <v>370</v>
      </c>
      <c r="D1552" s="98" t="s">
        <v>364</v>
      </c>
      <c r="E1552" s="104" t="s">
        <v>348</v>
      </c>
      <c r="F1552" s="99" t="n">
        <v>58</v>
      </c>
    </row>
    <row r="1553" customFormat="false" ht="12" hidden="false" customHeight="false" outlineLevel="3" collapsed="false">
      <c r="A1553" s="97" t="s">
        <v>179</v>
      </c>
      <c r="B1553" s="104" t="s">
        <v>180</v>
      </c>
      <c r="C1553" s="104" t="s">
        <v>370</v>
      </c>
      <c r="D1553" s="98" t="s">
        <v>364</v>
      </c>
      <c r="E1553" s="104" t="s">
        <v>348</v>
      </c>
      <c r="F1553" s="99" t="n">
        <v>23</v>
      </c>
    </row>
    <row r="1554" customFormat="false" ht="12" hidden="false" customHeight="false" outlineLevel="2" collapsed="false">
      <c r="B1554" s="104"/>
      <c r="C1554" s="101" t="s">
        <v>371</v>
      </c>
      <c r="E1554" s="104"/>
      <c r="F1554" s="99" t="n">
        <f aca="false">SUBTOTAL(9,F1548:F1553)</f>
        <v>210</v>
      </c>
    </row>
    <row r="1555" customFormat="false" ht="12" hidden="false" customHeight="false" outlineLevel="1" collapsed="false">
      <c r="B1555" s="101" t="s">
        <v>854</v>
      </c>
      <c r="C1555" s="104"/>
      <c r="E1555" s="104"/>
      <c r="F1555" s="99" t="n">
        <f aca="false">SUBTOTAL(9,F1548:F1553)</f>
        <v>210</v>
      </c>
    </row>
    <row r="1556" customFormat="false" ht="12" hidden="false" customHeight="false" outlineLevel="3" collapsed="false">
      <c r="A1556" s="97" t="s">
        <v>223</v>
      </c>
      <c r="B1556" s="104" t="s">
        <v>222</v>
      </c>
      <c r="C1556" s="104" t="s">
        <v>855</v>
      </c>
      <c r="D1556" s="98" t="s">
        <v>364</v>
      </c>
      <c r="E1556" s="104" t="s">
        <v>334</v>
      </c>
      <c r="F1556" s="99" t="n">
        <v>294</v>
      </c>
    </row>
    <row r="1557" customFormat="false" ht="12" hidden="false" customHeight="false" outlineLevel="3" collapsed="false">
      <c r="A1557" s="97" t="s">
        <v>223</v>
      </c>
      <c r="B1557" s="104" t="s">
        <v>222</v>
      </c>
      <c r="C1557" s="104" t="s">
        <v>855</v>
      </c>
      <c r="D1557" s="98" t="s">
        <v>364</v>
      </c>
      <c r="E1557" s="104" t="s">
        <v>335</v>
      </c>
      <c r="F1557" s="99" t="n">
        <v>0</v>
      </c>
    </row>
    <row r="1558" customFormat="false" ht="12" hidden="false" customHeight="false" outlineLevel="3" collapsed="false">
      <c r="A1558" s="97" t="s">
        <v>223</v>
      </c>
      <c r="B1558" s="104" t="s">
        <v>222</v>
      </c>
      <c r="C1558" s="104" t="s">
        <v>855</v>
      </c>
      <c r="D1558" s="98" t="s">
        <v>364</v>
      </c>
      <c r="E1558" s="104" t="s">
        <v>336</v>
      </c>
      <c r="F1558" s="99" t="n">
        <v>3</v>
      </c>
    </row>
    <row r="1559" customFormat="false" ht="12" hidden="false" customHeight="false" outlineLevel="3" collapsed="false">
      <c r="A1559" s="97" t="s">
        <v>223</v>
      </c>
      <c r="B1559" s="104" t="s">
        <v>222</v>
      </c>
      <c r="C1559" s="104" t="s">
        <v>855</v>
      </c>
      <c r="D1559" s="98" t="s">
        <v>364</v>
      </c>
      <c r="E1559" s="104" t="s">
        <v>337</v>
      </c>
      <c r="F1559" s="99" t="n">
        <v>0</v>
      </c>
    </row>
    <row r="1560" customFormat="false" ht="12" hidden="false" customHeight="false" outlineLevel="3" collapsed="false">
      <c r="A1560" s="97" t="s">
        <v>223</v>
      </c>
      <c r="B1560" s="104" t="s">
        <v>222</v>
      </c>
      <c r="C1560" s="104" t="s">
        <v>855</v>
      </c>
      <c r="D1560" s="98" t="s">
        <v>364</v>
      </c>
      <c r="E1560" s="104" t="s">
        <v>348</v>
      </c>
      <c r="F1560" s="99" t="n">
        <v>255</v>
      </c>
    </row>
    <row r="1561" customFormat="false" ht="12" hidden="false" customHeight="false" outlineLevel="2" collapsed="false">
      <c r="B1561" s="104"/>
      <c r="C1561" s="101" t="s">
        <v>856</v>
      </c>
      <c r="E1561" s="104"/>
      <c r="F1561" s="99" t="n">
        <f aca="false">SUBTOTAL(9,F1556:F1560)</f>
        <v>552</v>
      </c>
    </row>
    <row r="1562" customFormat="false" ht="12" hidden="false" customHeight="false" outlineLevel="3" collapsed="false">
      <c r="A1562" s="97" t="s">
        <v>223</v>
      </c>
      <c r="B1562" s="104" t="s">
        <v>222</v>
      </c>
      <c r="C1562" s="104" t="s">
        <v>857</v>
      </c>
      <c r="D1562" s="98" t="s">
        <v>364</v>
      </c>
      <c r="E1562" s="104" t="s">
        <v>334</v>
      </c>
      <c r="F1562" s="99" t="n">
        <v>0</v>
      </c>
    </row>
    <row r="1563" customFormat="false" ht="12" hidden="false" customHeight="false" outlineLevel="3" collapsed="false">
      <c r="A1563" s="97" t="s">
        <v>223</v>
      </c>
      <c r="B1563" s="104" t="s">
        <v>222</v>
      </c>
      <c r="C1563" s="104" t="s">
        <v>857</v>
      </c>
      <c r="D1563" s="98" t="s">
        <v>364</v>
      </c>
      <c r="E1563" s="104" t="s">
        <v>335</v>
      </c>
      <c r="F1563" s="99" t="n">
        <v>0</v>
      </c>
    </row>
    <row r="1564" customFormat="false" ht="12" hidden="false" customHeight="false" outlineLevel="3" collapsed="false">
      <c r="A1564" s="97" t="s">
        <v>223</v>
      </c>
      <c r="B1564" s="104" t="s">
        <v>222</v>
      </c>
      <c r="C1564" s="104" t="s">
        <v>857</v>
      </c>
      <c r="D1564" s="98" t="s">
        <v>364</v>
      </c>
      <c r="E1564" s="104" t="s">
        <v>336</v>
      </c>
      <c r="F1564" s="99" t="n">
        <v>0</v>
      </c>
    </row>
    <row r="1565" customFormat="false" ht="12" hidden="false" customHeight="false" outlineLevel="3" collapsed="false">
      <c r="A1565" s="97" t="s">
        <v>223</v>
      </c>
      <c r="B1565" s="104" t="s">
        <v>222</v>
      </c>
      <c r="C1565" s="104" t="s">
        <v>857</v>
      </c>
      <c r="D1565" s="98" t="s">
        <v>364</v>
      </c>
      <c r="E1565" s="104" t="s">
        <v>337</v>
      </c>
      <c r="F1565" s="99" t="n">
        <v>0</v>
      </c>
    </row>
    <row r="1566" customFormat="false" ht="12" hidden="false" customHeight="false" outlineLevel="3" collapsed="false">
      <c r="A1566" s="97" t="s">
        <v>223</v>
      </c>
      <c r="B1566" s="104" t="s">
        <v>222</v>
      </c>
      <c r="C1566" s="104" t="s">
        <v>857</v>
      </c>
      <c r="D1566" s="98" t="s">
        <v>364</v>
      </c>
      <c r="E1566" s="104" t="s">
        <v>348</v>
      </c>
      <c r="F1566" s="99" t="n">
        <v>0</v>
      </c>
    </row>
    <row r="1567" customFormat="false" ht="12" hidden="false" customHeight="false" outlineLevel="2" collapsed="false">
      <c r="B1567" s="104"/>
      <c r="C1567" s="101" t="s">
        <v>858</v>
      </c>
      <c r="E1567" s="104"/>
      <c r="F1567" s="99" t="n">
        <f aca="false">SUBTOTAL(9,F1562:F1566)</f>
        <v>0</v>
      </c>
    </row>
    <row r="1568" customFormat="false" ht="12" hidden="false" customHeight="false" outlineLevel="3" collapsed="false">
      <c r="A1568" s="97" t="s">
        <v>223</v>
      </c>
      <c r="B1568" s="104" t="s">
        <v>222</v>
      </c>
      <c r="C1568" s="104" t="s">
        <v>859</v>
      </c>
      <c r="D1568" s="98" t="s">
        <v>364</v>
      </c>
      <c r="E1568" s="104" t="s">
        <v>334</v>
      </c>
      <c r="F1568" s="99" t="n">
        <v>160</v>
      </c>
    </row>
    <row r="1569" customFormat="false" ht="12" hidden="false" customHeight="false" outlineLevel="3" collapsed="false">
      <c r="A1569" s="97" t="s">
        <v>223</v>
      </c>
      <c r="B1569" s="104" t="s">
        <v>222</v>
      </c>
      <c r="C1569" s="104" t="s">
        <v>859</v>
      </c>
      <c r="D1569" s="98" t="s">
        <v>364</v>
      </c>
      <c r="E1569" s="104" t="s">
        <v>335</v>
      </c>
      <c r="F1569" s="99" t="n">
        <v>0</v>
      </c>
    </row>
    <row r="1570" customFormat="false" ht="12" hidden="false" customHeight="false" outlineLevel="3" collapsed="false">
      <c r="A1570" s="97" t="s">
        <v>223</v>
      </c>
      <c r="B1570" s="104" t="s">
        <v>222</v>
      </c>
      <c r="C1570" s="104" t="s">
        <v>859</v>
      </c>
      <c r="D1570" s="98" t="s">
        <v>364</v>
      </c>
      <c r="E1570" s="104" t="s">
        <v>336</v>
      </c>
      <c r="F1570" s="99" t="n">
        <v>2</v>
      </c>
    </row>
    <row r="1571" customFormat="false" ht="12" hidden="false" customHeight="false" outlineLevel="3" collapsed="false">
      <c r="A1571" s="97" t="s">
        <v>223</v>
      </c>
      <c r="B1571" s="104" t="s">
        <v>222</v>
      </c>
      <c r="C1571" s="104" t="s">
        <v>859</v>
      </c>
      <c r="D1571" s="98" t="s">
        <v>364</v>
      </c>
      <c r="E1571" s="104" t="s">
        <v>337</v>
      </c>
      <c r="F1571" s="99" t="n">
        <v>0</v>
      </c>
    </row>
    <row r="1572" customFormat="false" ht="12" hidden="false" customHeight="false" outlineLevel="3" collapsed="false">
      <c r="A1572" s="97" t="s">
        <v>223</v>
      </c>
      <c r="B1572" s="104" t="s">
        <v>222</v>
      </c>
      <c r="C1572" s="104" t="s">
        <v>859</v>
      </c>
      <c r="D1572" s="98" t="s">
        <v>364</v>
      </c>
      <c r="E1572" s="104" t="s">
        <v>348</v>
      </c>
      <c r="F1572" s="99" t="n">
        <v>139</v>
      </c>
    </row>
    <row r="1573" customFormat="false" ht="12" hidden="false" customHeight="false" outlineLevel="2" collapsed="false">
      <c r="B1573" s="104"/>
      <c r="C1573" s="101" t="s">
        <v>860</v>
      </c>
      <c r="E1573" s="104"/>
      <c r="F1573" s="99" t="n">
        <f aca="false">SUBTOTAL(9,F1568:F1572)</f>
        <v>301</v>
      </c>
    </row>
    <row r="1574" customFormat="false" ht="12" hidden="false" customHeight="false" outlineLevel="3" collapsed="false">
      <c r="A1574" s="97" t="s">
        <v>223</v>
      </c>
      <c r="B1574" s="104" t="s">
        <v>222</v>
      </c>
      <c r="C1574" s="104" t="s">
        <v>861</v>
      </c>
      <c r="D1574" s="98" t="s">
        <v>364</v>
      </c>
      <c r="E1574" s="104" t="s">
        <v>334</v>
      </c>
      <c r="F1574" s="99" t="n">
        <v>21</v>
      </c>
    </row>
    <row r="1575" customFormat="false" ht="12" hidden="false" customHeight="false" outlineLevel="3" collapsed="false">
      <c r="A1575" s="97" t="s">
        <v>223</v>
      </c>
      <c r="B1575" s="104" t="s">
        <v>222</v>
      </c>
      <c r="C1575" s="104" t="s">
        <v>861</v>
      </c>
      <c r="D1575" s="98" t="s">
        <v>364</v>
      </c>
      <c r="E1575" s="104" t="s">
        <v>335</v>
      </c>
      <c r="F1575" s="99" t="n">
        <v>0</v>
      </c>
    </row>
    <row r="1576" customFormat="false" ht="12" hidden="false" customHeight="false" outlineLevel="3" collapsed="false">
      <c r="A1576" s="97" t="s">
        <v>223</v>
      </c>
      <c r="B1576" s="104" t="s">
        <v>222</v>
      </c>
      <c r="C1576" s="104" t="s">
        <v>861</v>
      </c>
      <c r="D1576" s="98" t="s">
        <v>364</v>
      </c>
      <c r="E1576" s="104" t="s">
        <v>336</v>
      </c>
      <c r="F1576" s="99" t="n">
        <v>0</v>
      </c>
    </row>
    <row r="1577" customFormat="false" ht="12" hidden="false" customHeight="false" outlineLevel="3" collapsed="false">
      <c r="A1577" s="97" t="s">
        <v>223</v>
      </c>
      <c r="B1577" s="104" t="s">
        <v>222</v>
      </c>
      <c r="C1577" s="104" t="s">
        <v>861</v>
      </c>
      <c r="D1577" s="98" t="s">
        <v>364</v>
      </c>
      <c r="E1577" s="104" t="s">
        <v>337</v>
      </c>
      <c r="F1577" s="99" t="n">
        <v>0</v>
      </c>
    </row>
    <row r="1578" customFormat="false" ht="12" hidden="false" customHeight="false" outlineLevel="3" collapsed="false">
      <c r="A1578" s="97" t="s">
        <v>223</v>
      </c>
      <c r="B1578" s="104" t="s">
        <v>222</v>
      </c>
      <c r="C1578" s="104" t="s">
        <v>861</v>
      </c>
      <c r="D1578" s="98" t="s">
        <v>364</v>
      </c>
      <c r="E1578" s="104" t="s">
        <v>348</v>
      </c>
      <c r="F1578" s="99" t="n">
        <v>19</v>
      </c>
    </row>
    <row r="1579" customFormat="false" ht="12" hidden="false" customHeight="false" outlineLevel="2" collapsed="false">
      <c r="B1579" s="104"/>
      <c r="C1579" s="101" t="s">
        <v>862</v>
      </c>
      <c r="E1579" s="104"/>
      <c r="F1579" s="99" t="n">
        <f aca="false">SUBTOTAL(9,F1574:F1578)</f>
        <v>40</v>
      </c>
    </row>
    <row r="1580" customFormat="false" ht="12" hidden="false" customHeight="false" outlineLevel="3" collapsed="false">
      <c r="A1580" s="97" t="s">
        <v>223</v>
      </c>
      <c r="B1580" s="104" t="s">
        <v>222</v>
      </c>
      <c r="C1580" s="104" t="s">
        <v>863</v>
      </c>
      <c r="D1580" s="98" t="s">
        <v>364</v>
      </c>
      <c r="E1580" s="104" t="s">
        <v>334</v>
      </c>
      <c r="F1580" s="99" t="n">
        <v>36</v>
      </c>
    </row>
    <row r="1581" customFormat="false" ht="12" hidden="false" customHeight="false" outlineLevel="3" collapsed="false">
      <c r="A1581" s="97" t="s">
        <v>223</v>
      </c>
      <c r="B1581" s="104" t="s">
        <v>222</v>
      </c>
      <c r="C1581" s="104" t="s">
        <v>863</v>
      </c>
      <c r="D1581" s="98" t="s">
        <v>364</v>
      </c>
      <c r="E1581" s="104" t="s">
        <v>335</v>
      </c>
      <c r="F1581" s="99" t="n">
        <v>0</v>
      </c>
    </row>
    <row r="1582" customFormat="false" ht="12" hidden="false" customHeight="false" outlineLevel="3" collapsed="false">
      <c r="A1582" s="97" t="s">
        <v>223</v>
      </c>
      <c r="B1582" s="104" t="s">
        <v>222</v>
      </c>
      <c r="C1582" s="104" t="s">
        <v>863</v>
      </c>
      <c r="D1582" s="98" t="s">
        <v>364</v>
      </c>
      <c r="E1582" s="104" t="s">
        <v>336</v>
      </c>
      <c r="F1582" s="99" t="n">
        <v>0</v>
      </c>
    </row>
    <row r="1583" customFormat="false" ht="12" hidden="false" customHeight="false" outlineLevel="3" collapsed="false">
      <c r="A1583" s="97" t="s">
        <v>223</v>
      </c>
      <c r="B1583" s="104" t="s">
        <v>222</v>
      </c>
      <c r="C1583" s="104" t="s">
        <v>863</v>
      </c>
      <c r="D1583" s="98" t="s">
        <v>364</v>
      </c>
      <c r="E1583" s="104" t="s">
        <v>337</v>
      </c>
      <c r="F1583" s="99" t="n">
        <v>0</v>
      </c>
    </row>
    <row r="1584" customFormat="false" ht="12" hidden="false" customHeight="false" outlineLevel="3" collapsed="false">
      <c r="A1584" s="97" t="s">
        <v>223</v>
      </c>
      <c r="B1584" s="104" t="s">
        <v>222</v>
      </c>
      <c r="C1584" s="104" t="s">
        <v>863</v>
      </c>
      <c r="D1584" s="98" t="s">
        <v>364</v>
      </c>
      <c r="E1584" s="104" t="s">
        <v>348</v>
      </c>
      <c r="F1584" s="99" t="n">
        <v>32</v>
      </c>
    </row>
    <row r="1585" customFormat="false" ht="12" hidden="false" customHeight="false" outlineLevel="2" collapsed="false">
      <c r="B1585" s="104"/>
      <c r="C1585" s="101" t="s">
        <v>864</v>
      </c>
      <c r="E1585" s="104"/>
      <c r="F1585" s="99" t="n">
        <f aca="false">SUBTOTAL(9,F1580:F1584)</f>
        <v>68</v>
      </c>
    </row>
    <row r="1586" customFormat="false" ht="12" hidden="false" customHeight="false" outlineLevel="3" collapsed="false">
      <c r="A1586" s="97" t="s">
        <v>223</v>
      </c>
      <c r="B1586" s="104" t="s">
        <v>222</v>
      </c>
      <c r="C1586" s="104" t="s">
        <v>865</v>
      </c>
      <c r="D1586" s="98" t="s">
        <v>364</v>
      </c>
      <c r="E1586" s="104" t="s">
        <v>334</v>
      </c>
      <c r="F1586" s="99" t="n">
        <v>26</v>
      </c>
    </row>
    <row r="1587" customFormat="false" ht="12" hidden="false" customHeight="false" outlineLevel="3" collapsed="false">
      <c r="A1587" s="97" t="s">
        <v>223</v>
      </c>
      <c r="B1587" s="104" t="s">
        <v>222</v>
      </c>
      <c r="C1587" s="104" t="s">
        <v>865</v>
      </c>
      <c r="D1587" s="98" t="s">
        <v>364</v>
      </c>
      <c r="E1587" s="104" t="s">
        <v>335</v>
      </c>
      <c r="F1587" s="99" t="n">
        <v>0</v>
      </c>
    </row>
    <row r="1588" customFormat="false" ht="12" hidden="false" customHeight="false" outlineLevel="3" collapsed="false">
      <c r="A1588" s="97" t="s">
        <v>223</v>
      </c>
      <c r="B1588" s="104" t="s">
        <v>222</v>
      </c>
      <c r="C1588" s="104" t="s">
        <v>865</v>
      </c>
      <c r="D1588" s="98" t="s">
        <v>364</v>
      </c>
      <c r="E1588" s="104" t="s">
        <v>336</v>
      </c>
      <c r="F1588" s="99" t="n">
        <v>0</v>
      </c>
    </row>
    <row r="1589" customFormat="false" ht="12" hidden="false" customHeight="false" outlineLevel="3" collapsed="false">
      <c r="A1589" s="97" t="s">
        <v>223</v>
      </c>
      <c r="B1589" s="104" t="s">
        <v>222</v>
      </c>
      <c r="C1589" s="104" t="s">
        <v>865</v>
      </c>
      <c r="D1589" s="98" t="s">
        <v>364</v>
      </c>
      <c r="E1589" s="104" t="s">
        <v>337</v>
      </c>
      <c r="F1589" s="99" t="n">
        <v>0</v>
      </c>
    </row>
    <row r="1590" customFormat="false" ht="12" hidden="false" customHeight="false" outlineLevel="3" collapsed="false">
      <c r="A1590" s="97" t="s">
        <v>223</v>
      </c>
      <c r="B1590" s="104" t="s">
        <v>222</v>
      </c>
      <c r="C1590" s="104" t="s">
        <v>865</v>
      </c>
      <c r="D1590" s="98" t="s">
        <v>364</v>
      </c>
      <c r="E1590" s="104" t="s">
        <v>348</v>
      </c>
      <c r="F1590" s="99" t="n">
        <v>23</v>
      </c>
    </row>
    <row r="1591" customFormat="false" ht="12" hidden="false" customHeight="false" outlineLevel="2" collapsed="false">
      <c r="B1591" s="104"/>
      <c r="C1591" s="101" t="s">
        <v>866</v>
      </c>
      <c r="E1591" s="104"/>
      <c r="F1591" s="99" t="n">
        <f aca="false">SUBTOTAL(9,F1586:F1590)</f>
        <v>49</v>
      </c>
    </row>
    <row r="1592" customFormat="false" ht="12" hidden="false" customHeight="false" outlineLevel="3" collapsed="false">
      <c r="A1592" s="97" t="s">
        <v>223</v>
      </c>
      <c r="B1592" s="104" t="s">
        <v>222</v>
      </c>
      <c r="C1592" s="104" t="s">
        <v>867</v>
      </c>
      <c r="D1592" s="98" t="s">
        <v>364</v>
      </c>
      <c r="E1592" s="104" t="s">
        <v>334</v>
      </c>
      <c r="F1592" s="99" t="n">
        <v>233</v>
      </c>
    </row>
    <row r="1593" customFormat="false" ht="12" hidden="false" customHeight="false" outlineLevel="3" collapsed="false">
      <c r="A1593" s="97" t="s">
        <v>223</v>
      </c>
      <c r="B1593" s="104" t="s">
        <v>222</v>
      </c>
      <c r="C1593" s="104" t="s">
        <v>867</v>
      </c>
      <c r="D1593" s="98" t="s">
        <v>364</v>
      </c>
      <c r="E1593" s="104" t="s">
        <v>335</v>
      </c>
      <c r="F1593" s="99" t="n">
        <v>0</v>
      </c>
    </row>
    <row r="1594" customFormat="false" ht="12" hidden="false" customHeight="false" outlineLevel="3" collapsed="false">
      <c r="A1594" s="97" t="s">
        <v>223</v>
      </c>
      <c r="B1594" s="104" t="s">
        <v>222</v>
      </c>
      <c r="C1594" s="104" t="s">
        <v>867</v>
      </c>
      <c r="D1594" s="98" t="s">
        <v>364</v>
      </c>
      <c r="E1594" s="104" t="s">
        <v>336</v>
      </c>
      <c r="F1594" s="99" t="n">
        <v>3</v>
      </c>
    </row>
    <row r="1595" customFormat="false" ht="12" hidden="false" customHeight="false" outlineLevel="3" collapsed="false">
      <c r="A1595" s="97" t="s">
        <v>223</v>
      </c>
      <c r="B1595" s="104" t="s">
        <v>222</v>
      </c>
      <c r="C1595" s="104" t="s">
        <v>867</v>
      </c>
      <c r="D1595" s="98" t="s">
        <v>364</v>
      </c>
      <c r="E1595" s="104" t="s">
        <v>337</v>
      </c>
      <c r="F1595" s="99" t="n">
        <v>0</v>
      </c>
    </row>
    <row r="1596" customFormat="false" ht="12" hidden="false" customHeight="false" outlineLevel="3" collapsed="false">
      <c r="A1596" s="97" t="s">
        <v>223</v>
      </c>
      <c r="B1596" s="104" t="s">
        <v>222</v>
      </c>
      <c r="C1596" s="104" t="s">
        <v>867</v>
      </c>
      <c r="D1596" s="98" t="s">
        <v>364</v>
      </c>
      <c r="E1596" s="104" t="s">
        <v>348</v>
      </c>
      <c r="F1596" s="99" t="n">
        <v>202</v>
      </c>
    </row>
    <row r="1597" customFormat="false" ht="12" hidden="false" customHeight="false" outlineLevel="2" collapsed="false">
      <c r="B1597" s="104"/>
      <c r="C1597" s="101" t="s">
        <v>868</v>
      </c>
      <c r="E1597" s="104"/>
      <c r="F1597" s="99" t="n">
        <f aca="false">SUBTOTAL(9,F1592:F1596)</f>
        <v>438</v>
      </c>
    </row>
    <row r="1598" customFormat="false" ht="12" hidden="false" customHeight="false" outlineLevel="3" collapsed="false">
      <c r="A1598" s="97" t="s">
        <v>223</v>
      </c>
      <c r="B1598" s="104" t="s">
        <v>222</v>
      </c>
      <c r="C1598" s="104" t="s">
        <v>869</v>
      </c>
      <c r="D1598" s="98" t="s">
        <v>364</v>
      </c>
      <c r="E1598" s="104" t="s">
        <v>334</v>
      </c>
      <c r="F1598" s="99" t="n">
        <v>0</v>
      </c>
    </row>
    <row r="1599" customFormat="false" ht="12" hidden="false" customHeight="false" outlineLevel="3" collapsed="false">
      <c r="A1599" s="97" t="s">
        <v>223</v>
      </c>
      <c r="B1599" s="104" t="s">
        <v>222</v>
      </c>
      <c r="C1599" s="104" t="s">
        <v>869</v>
      </c>
      <c r="D1599" s="98" t="s">
        <v>364</v>
      </c>
      <c r="E1599" s="104" t="s">
        <v>335</v>
      </c>
      <c r="F1599" s="99" t="n">
        <v>0</v>
      </c>
    </row>
    <row r="1600" customFormat="false" ht="12" hidden="false" customHeight="false" outlineLevel="3" collapsed="false">
      <c r="A1600" s="97" t="s">
        <v>223</v>
      </c>
      <c r="B1600" s="104" t="s">
        <v>222</v>
      </c>
      <c r="C1600" s="104" t="s">
        <v>869</v>
      </c>
      <c r="D1600" s="98" t="s">
        <v>364</v>
      </c>
      <c r="E1600" s="104" t="s">
        <v>336</v>
      </c>
      <c r="F1600" s="99" t="n">
        <v>0</v>
      </c>
    </row>
    <row r="1601" customFormat="false" ht="12" hidden="false" customHeight="false" outlineLevel="3" collapsed="false">
      <c r="A1601" s="97" t="s">
        <v>223</v>
      </c>
      <c r="B1601" s="104" t="s">
        <v>222</v>
      </c>
      <c r="C1601" s="104" t="s">
        <v>869</v>
      </c>
      <c r="D1601" s="98" t="s">
        <v>364</v>
      </c>
      <c r="E1601" s="104" t="s">
        <v>337</v>
      </c>
      <c r="F1601" s="99" t="n">
        <v>0</v>
      </c>
    </row>
    <row r="1602" customFormat="false" ht="12" hidden="false" customHeight="false" outlineLevel="3" collapsed="false">
      <c r="A1602" s="97" t="s">
        <v>223</v>
      </c>
      <c r="B1602" s="104" t="s">
        <v>222</v>
      </c>
      <c r="C1602" s="104" t="s">
        <v>869</v>
      </c>
      <c r="D1602" s="98" t="s">
        <v>364</v>
      </c>
      <c r="E1602" s="104" t="s">
        <v>348</v>
      </c>
      <c r="F1602" s="99" t="n">
        <v>0</v>
      </c>
    </row>
    <row r="1603" customFormat="false" ht="12" hidden="false" customHeight="false" outlineLevel="2" collapsed="false">
      <c r="B1603" s="104"/>
      <c r="C1603" s="101" t="s">
        <v>870</v>
      </c>
      <c r="E1603" s="104"/>
      <c r="F1603" s="99" t="n">
        <f aca="false">SUBTOTAL(9,F1598:F1602)</f>
        <v>0</v>
      </c>
    </row>
    <row r="1604" customFormat="false" ht="12" hidden="false" customHeight="false" outlineLevel="3" collapsed="false">
      <c r="A1604" s="97" t="s">
        <v>223</v>
      </c>
      <c r="B1604" s="104" t="s">
        <v>222</v>
      </c>
      <c r="C1604" s="104" t="s">
        <v>871</v>
      </c>
      <c r="D1604" s="98" t="s">
        <v>364</v>
      </c>
      <c r="E1604" s="104" t="s">
        <v>334</v>
      </c>
      <c r="F1604" s="99" t="n">
        <v>0</v>
      </c>
    </row>
    <row r="1605" customFormat="false" ht="12" hidden="false" customHeight="false" outlineLevel="3" collapsed="false">
      <c r="A1605" s="97" t="s">
        <v>223</v>
      </c>
      <c r="B1605" s="104" t="s">
        <v>222</v>
      </c>
      <c r="C1605" s="104" t="s">
        <v>871</v>
      </c>
      <c r="D1605" s="98" t="s">
        <v>364</v>
      </c>
      <c r="E1605" s="104" t="s">
        <v>335</v>
      </c>
      <c r="F1605" s="99" t="n">
        <v>0</v>
      </c>
    </row>
    <row r="1606" customFormat="false" ht="12" hidden="false" customHeight="false" outlineLevel="3" collapsed="false">
      <c r="A1606" s="97" t="s">
        <v>223</v>
      </c>
      <c r="B1606" s="104" t="s">
        <v>222</v>
      </c>
      <c r="C1606" s="104" t="s">
        <v>871</v>
      </c>
      <c r="D1606" s="98" t="s">
        <v>364</v>
      </c>
      <c r="E1606" s="104" t="s">
        <v>336</v>
      </c>
      <c r="F1606" s="99" t="n">
        <v>0</v>
      </c>
    </row>
    <row r="1607" customFormat="false" ht="12" hidden="false" customHeight="false" outlineLevel="3" collapsed="false">
      <c r="A1607" s="97" t="s">
        <v>223</v>
      </c>
      <c r="B1607" s="104" t="s">
        <v>222</v>
      </c>
      <c r="C1607" s="104" t="s">
        <v>871</v>
      </c>
      <c r="D1607" s="98" t="s">
        <v>364</v>
      </c>
      <c r="E1607" s="104" t="s">
        <v>337</v>
      </c>
      <c r="F1607" s="99" t="n">
        <v>0</v>
      </c>
    </row>
    <row r="1608" customFormat="false" ht="12" hidden="false" customHeight="false" outlineLevel="3" collapsed="false">
      <c r="A1608" s="97" t="s">
        <v>223</v>
      </c>
      <c r="B1608" s="104" t="s">
        <v>222</v>
      </c>
      <c r="C1608" s="104" t="s">
        <v>871</v>
      </c>
      <c r="D1608" s="98" t="s">
        <v>364</v>
      </c>
      <c r="E1608" s="104" t="s">
        <v>348</v>
      </c>
      <c r="F1608" s="99" t="n">
        <v>0</v>
      </c>
    </row>
    <row r="1609" customFormat="false" ht="12" hidden="false" customHeight="false" outlineLevel="2" collapsed="false">
      <c r="B1609" s="104"/>
      <c r="C1609" s="101" t="s">
        <v>872</v>
      </c>
      <c r="E1609" s="104"/>
      <c r="F1609" s="99" t="n">
        <f aca="false">SUBTOTAL(9,F1604:F1608)</f>
        <v>0</v>
      </c>
    </row>
    <row r="1610" customFormat="false" ht="12" hidden="false" customHeight="false" outlineLevel="3" collapsed="false">
      <c r="A1610" s="97" t="s">
        <v>223</v>
      </c>
      <c r="B1610" s="104" t="s">
        <v>222</v>
      </c>
      <c r="C1610" s="104" t="s">
        <v>873</v>
      </c>
      <c r="D1610" s="98" t="s">
        <v>364</v>
      </c>
      <c r="E1610" s="104" t="s">
        <v>334</v>
      </c>
      <c r="F1610" s="99" t="n">
        <v>0</v>
      </c>
    </row>
    <row r="1611" customFormat="false" ht="12" hidden="false" customHeight="false" outlineLevel="3" collapsed="false">
      <c r="A1611" s="97" t="s">
        <v>223</v>
      </c>
      <c r="B1611" s="104" t="s">
        <v>222</v>
      </c>
      <c r="C1611" s="104" t="s">
        <v>873</v>
      </c>
      <c r="D1611" s="98" t="s">
        <v>364</v>
      </c>
      <c r="E1611" s="104" t="s">
        <v>335</v>
      </c>
      <c r="F1611" s="99" t="n">
        <v>0</v>
      </c>
    </row>
    <row r="1612" customFormat="false" ht="12" hidden="false" customHeight="false" outlineLevel="3" collapsed="false">
      <c r="A1612" s="97" t="s">
        <v>223</v>
      </c>
      <c r="B1612" s="104" t="s">
        <v>222</v>
      </c>
      <c r="C1612" s="104" t="s">
        <v>873</v>
      </c>
      <c r="D1612" s="98" t="s">
        <v>364</v>
      </c>
      <c r="E1612" s="104" t="s">
        <v>336</v>
      </c>
      <c r="F1612" s="99" t="n">
        <v>0</v>
      </c>
    </row>
    <row r="1613" customFormat="false" ht="12" hidden="false" customHeight="false" outlineLevel="3" collapsed="false">
      <c r="A1613" s="97" t="s">
        <v>223</v>
      </c>
      <c r="B1613" s="104" t="s">
        <v>222</v>
      </c>
      <c r="C1613" s="104" t="s">
        <v>873</v>
      </c>
      <c r="D1613" s="98" t="s">
        <v>364</v>
      </c>
      <c r="E1613" s="104" t="s">
        <v>337</v>
      </c>
      <c r="F1613" s="99" t="n">
        <v>0</v>
      </c>
    </row>
    <row r="1614" customFormat="false" ht="12" hidden="false" customHeight="false" outlineLevel="3" collapsed="false">
      <c r="A1614" s="97" t="s">
        <v>223</v>
      </c>
      <c r="B1614" s="104" t="s">
        <v>222</v>
      </c>
      <c r="C1614" s="104" t="s">
        <v>873</v>
      </c>
      <c r="D1614" s="98" t="s">
        <v>364</v>
      </c>
      <c r="E1614" s="104" t="s">
        <v>348</v>
      </c>
      <c r="F1614" s="99" t="n">
        <v>0</v>
      </c>
    </row>
    <row r="1615" customFormat="false" ht="12" hidden="false" customHeight="false" outlineLevel="2" collapsed="false">
      <c r="B1615" s="104"/>
      <c r="C1615" s="101" t="s">
        <v>874</v>
      </c>
      <c r="E1615" s="104"/>
      <c r="F1615" s="99" t="n">
        <f aca="false">SUBTOTAL(9,F1610:F1614)</f>
        <v>0</v>
      </c>
    </row>
    <row r="1616" customFormat="false" ht="12" hidden="false" customHeight="false" outlineLevel="3" collapsed="false">
      <c r="A1616" s="97" t="s">
        <v>223</v>
      </c>
      <c r="B1616" s="104" t="s">
        <v>222</v>
      </c>
      <c r="C1616" s="104" t="s">
        <v>875</v>
      </c>
      <c r="D1616" s="98" t="s">
        <v>364</v>
      </c>
      <c r="E1616" s="104" t="s">
        <v>334</v>
      </c>
      <c r="F1616" s="99" t="n">
        <v>22</v>
      </c>
    </row>
    <row r="1617" customFormat="false" ht="12" hidden="false" customHeight="false" outlineLevel="3" collapsed="false">
      <c r="A1617" s="97" t="s">
        <v>223</v>
      </c>
      <c r="B1617" s="104" t="s">
        <v>222</v>
      </c>
      <c r="C1617" s="104" t="s">
        <v>875</v>
      </c>
      <c r="D1617" s="98" t="s">
        <v>364</v>
      </c>
      <c r="E1617" s="104" t="s">
        <v>335</v>
      </c>
      <c r="F1617" s="99" t="n">
        <v>0</v>
      </c>
    </row>
    <row r="1618" customFormat="false" ht="12" hidden="false" customHeight="false" outlineLevel="3" collapsed="false">
      <c r="A1618" s="97" t="s">
        <v>223</v>
      </c>
      <c r="B1618" s="104" t="s">
        <v>222</v>
      </c>
      <c r="C1618" s="104" t="s">
        <v>875</v>
      </c>
      <c r="D1618" s="98" t="s">
        <v>364</v>
      </c>
      <c r="E1618" s="104" t="s">
        <v>336</v>
      </c>
      <c r="F1618" s="99" t="n">
        <v>0</v>
      </c>
    </row>
    <row r="1619" customFormat="false" ht="12" hidden="false" customHeight="false" outlineLevel="3" collapsed="false">
      <c r="A1619" s="97" t="s">
        <v>223</v>
      </c>
      <c r="B1619" s="104" t="s">
        <v>222</v>
      </c>
      <c r="C1619" s="104" t="s">
        <v>875</v>
      </c>
      <c r="D1619" s="98" t="s">
        <v>364</v>
      </c>
      <c r="E1619" s="104" t="s">
        <v>337</v>
      </c>
      <c r="F1619" s="99" t="n">
        <v>0</v>
      </c>
    </row>
    <row r="1620" customFormat="false" ht="12" hidden="false" customHeight="false" outlineLevel="3" collapsed="false">
      <c r="A1620" s="97" t="s">
        <v>223</v>
      </c>
      <c r="B1620" s="104" t="s">
        <v>222</v>
      </c>
      <c r="C1620" s="104" t="s">
        <v>875</v>
      </c>
      <c r="D1620" s="98" t="s">
        <v>364</v>
      </c>
      <c r="E1620" s="104" t="s">
        <v>348</v>
      </c>
      <c r="F1620" s="99" t="n">
        <v>20</v>
      </c>
    </row>
    <row r="1621" customFormat="false" ht="12" hidden="false" customHeight="false" outlineLevel="2" collapsed="false">
      <c r="B1621" s="104"/>
      <c r="C1621" s="101" t="s">
        <v>876</v>
      </c>
      <c r="E1621" s="104"/>
      <c r="F1621" s="99" t="n">
        <f aca="false">SUBTOTAL(9,F1616:F1620)</f>
        <v>42</v>
      </c>
    </row>
    <row r="1622" customFormat="false" ht="12" hidden="false" customHeight="false" outlineLevel="1" collapsed="false">
      <c r="B1622" s="101" t="s">
        <v>877</v>
      </c>
      <c r="C1622" s="104"/>
      <c r="E1622" s="104"/>
      <c r="F1622" s="99" t="n">
        <f aca="false">SUBTOTAL(9,F1556:F1620)</f>
        <v>1490</v>
      </c>
    </row>
    <row r="1623" customFormat="false" ht="12" hidden="false" customHeight="false" outlineLevel="3" collapsed="false">
      <c r="A1623" s="97" t="s">
        <v>182</v>
      </c>
      <c r="B1623" s="104" t="s">
        <v>181</v>
      </c>
      <c r="C1623" s="104" t="s">
        <v>363</v>
      </c>
      <c r="D1623" s="98" t="s">
        <v>364</v>
      </c>
      <c r="E1623" s="104" t="s">
        <v>334</v>
      </c>
      <c r="F1623" s="99" t="n">
        <v>34640</v>
      </c>
    </row>
    <row r="1624" customFormat="false" ht="12" hidden="false" customHeight="false" outlineLevel="3" collapsed="false">
      <c r="A1624" s="97" t="s">
        <v>182</v>
      </c>
      <c r="B1624" s="104" t="s">
        <v>181</v>
      </c>
      <c r="C1624" s="104" t="s">
        <v>363</v>
      </c>
      <c r="D1624" s="98" t="s">
        <v>364</v>
      </c>
      <c r="E1624" s="104" t="s">
        <v>335</v>
      </c>
      <c r="F1624" s="99" t="n">
        <v>422</v>
      </c>
    </row>
    <row r="1625" customFormat="false" ht="12" hidden="false" customHeight="false" outlineLevel="3" collapsed="false">
      <c r="A1625" s="97" t="s">
        <v>182</v>
      </c>
      <c r="B1625" s="104" t="s">
        <v>181</v>
      </c>
      <c r="C1625" s="104" t="s">
        <v>363</v>
      </c>
      <c r="D1625" s="98" t="s">
        <v>364</v>
      </c>
      <c r="E1625" s="104" t="s">
        <v>336</v>
      </c>
      <c r="F1625" s="99" t="n">
        <v>0</v>
      </c>
    </row>
    <row r="1626" customFormat="false" ht="12" hidden="false" customHeight="false" outlineLevel="3" collapsed="false">
      <c r="A1626" s="97" t="s">
        <v>182</v>
      </c>
      <c r="B1626" s="104" t="s">
        <v>181</v>
      </c>
      <c r="C1626" s="104" t="s">
        <v>363</v>
      </c>
      <c r="D1626" s="98" t="s">
        <v>364</v>
      </c>
      <c r="E1626" s="104" t="s">
        <v>337</v>
      </c>
      <c r="F1626" s="99" t="n">
        <v>0</v>
      </c>
    </row>
    <row r="1627" customFormat="false" ht="12" hidden="false" customHeight="false" outlineLevel="3" collapsed="false">
      <c r="A1627" s="97" t="s">
        <v>182</v>
      </c>
      <c r="B1627" s="104" t="s">
        <v>181</v>
      </c>
      <c r="C1627" s="104" t="s">
        <v>363</v>
      </c>
      <c r="D1627" s="98" t="s">
        <v>364</v>
      </c>
      <c r="E1627" s="104" t="s">
        <v>348</v>
      </c>
      <c r="F1627" s="99" t="n">
        <v>15671</v>
      </c>
    </row>
    <row r="1628" customFormat="false" ht="12" hidden="false" customHeight="false" outlineLevel="3" collapsed="false">
      <c r="A1628" s="97" t="s">
        <v>182</v>
      </c>
      <c r="B1628" s="104" t="s">
        <v>181</v>
      </c>
      <c r="C1628" s="104" t="s">
        <v>363</v>
      </c>
      <c r="D1628" s="98" t="s">
        <v>364</v>
      </c>
      <c r="E1628" s="104" t="s">
        <v>348</v>
      </c>
      <c r="F1628" s="99" t="n">
        <v>6336</v>
      </c>
    </row>
    <row r="1629" customFormat="false" ht="12" hidden="false" customHeight="false" outlineLevel="2" collapsed="false">
      <c r="B1629" s="104"/>
      <c r="C1629" s="101" t="s">
        <v>365</v>
      </c>
      <c r="E1629" s="104"/>
      <c r="F1629" s="99" t="n">
        <f aca="false">SUBTOTAL(9,F1623:F1628)</f>
        <v>57069</v>
      </c>
    </row>
    <row r="1630" customFormat="false" ht="12" hidden="false" customHeight="false" outlineLevel="1" collapsed="false">
      <c r="B1630" s="101" t="s">
        <v>878</v>
      </c>
      <c r="C1630" s="104"/>
      <c r="E1630" s="104"/>
      <c r="F1630" s="99" t="n">
        <f aca="false">SUBTOTAL(9,F1623:F1628)</f>
        <v>57069</v>
      </c>
    </row>
    <row r="1631" customFormat="false" ht="12" hidden="false" customHeight="false" outlineLevel="3" collapsed="false">
      <c r="A1631" s="97" t="s">
        <v>182</v>
      </c>
      <c r="B1631" s="104" t="s">
        <v>183</v>
      </c>
      <c r="C1631" s="104" t="s">
        <v>370</v>
      </c>
      <c r="D1631" s="98" t="s">
        <v>364</v>
      </c>
      <c r="E1631" s="104" t="s">
        <v>334</v>
      </c>
      <c r="F1631" s="99" t="n">
        <v>20748</v>
      </c>
    </row>
    <row r="1632" customFormat="false" ht="12" hidden="false" customHeight="false" outlineLevel="3" collapsed="false">
      <c r="A1632" s="97" t="s">
        <v>182</v>
      </c>
      <c r="B1632" s="104" t="s">
        <v>183</v>
      </c>
      <c r="C1632" s="104" t="s">
        <v>370</v>
      </c>
      <c r="D1632" s="98" t="s">
        <v>364</v>
      </c>
      <c r="E1632" s="104" t="s">
        <v>335</v>
      </c>
      <c r="F1632" s="99" t="n">
        <v>253</v>
      </c>
    </row>
    <row r="1633" customFormat="false" ht="12" hidden="false" customHeight="false" outlineLevel="3" collapsed="false">
      <c r="A1633" s="97" t="s">
        <v>182</v>
      </c>
      <c r="B1633" s="104" t="s">
        <v>183</v>
      </c>
      <c r="C1633" s="104" t="s">
        <v>370</v>
      </c>
      <c r="D1633" s="98" t="s">
        <v>364</v>
      </c>
      <c r="E1633" s="104" t="s">
        <v>336</v>
      </c>
      <c r="F1633" s="99" t="n">
        <v>0</v>
      </c>
    </row>
    <row r="1634" customFormat="false" ht="12" hidden="false" customHeight="false" outlineLevel="3" collapsed="false">
      <c r="A1634" s="97" t="s">
        <v>182</v>
      </c>
      <c r="B1634" s="104" t="s">
        <v>183</v>
      </c>
      <c r="C1634" s="104" t="s">
        <v>370</v>
      </c>
      <c r="D1634" s="98" t="s">
        <v>364</v>
      </c>
      <c r="E1634" s="104" t="s">
        <v>337</v>
      </c>
      <c r="F1634" s="99" t="n">
        <v>0</v>
      </c>
    </row>
    <row r="1635" customFormat="false" ht="12" hidden="false" customHeight="false" outlineLevel="3" collapsed="false">
      <c r="A1635" s="97" t="s">
        <v>182</v>
      </c>
      <c r="B1635" s="104" t="s">
        <v>183</v>
      </c>
      <c r="C1635" s="104" t="s">
        <v>370</v>
      </c>
      <c r="D1635" s="98" t="s">
        <v>364</v>
      </c>
      <c r="E1635" s="104" t="s">
        <v>348</v>
      </c>
      <c r="F1635" s="99" t="n">
        <v>9386</v>
      </c>
    </row>
    <row r="1636" customFormat="false" ht="12" hidden="false" customHeight="false" outlineLevel="3" collapsed="false">
      <c r="A1636" s="97" t="s">
        <v>182</v>
      </c>
      <c r="B1636" s="104" t="s">
        <v>183</v>
      </c>
      <c r="C1636" s="104" t="s">
        <v>370</v>
      </c>
      <c r="D1636" s="98" t="s">
        <v>364</v>
      </c>
      <c r="E1636" s="104" t="s">
        <v>348</v>
      </c>
      <c r="F1636" s="99" t="n">
        <v>3796</v>
      </c>
    </row>
    <row r="1637" customFormat="false" ht="12" hidden="false" customHeight="false" outlineLevel="2" collapsed="false">
      <c r="B1637" s="104"/>
      <c r="C1637" s="101" t="s">
        <v>371</v>
      </c>
      <c r="E1637" s="104"/>
      <c r="F1637" s="99" t="n">
        <f aca="false">SUBTOTAL(9,F1631:F1636)</f>
        <v>34183</v>
      </c>
    </row>
    <row r="1638" customFormat="false" ht="12" hidden="false" customHeight="false" outlineLevel="1" collapsed="false">
      <c r="B1638" s="101" t="s">
        <v>879</v>
      </c>
      <c r="C1638" s="104"/>
      <c r="E1638" s="104"/>
      <c r="F1638" s="99" t="n">
        <f aca="false">SUBTOTAL(9,F1631:F1636)</f>
        <v>34183</v>
      </c>
    </row>
    <row r="1639" customFormat="false" ht="12" hidden="false" customHeight="false" outlineLevel="3" collapsed="false">
      <c r="A1639" s="97" t="s">
        <v>185</v>
      </c>
      <c r="B1639" s="104" t="s">
        <v>184</v>
      </c>
      <c r="C1639" s="104" t="s">
        <v>367</v>
      </c>
      <c r="D1639" s="98" t="s">
        <v>364</v>
      </c>
      <c r="E1639" s="104" t="s">
        <v>348</v>
      </c>
      <c r="F1639" s="99" t="n">
        <v>11418</v>
      </c>
    </row>
    <row r="1640" customFormat="false" ht="12" hidden="false" customHeight="false" outlineLevel="2" collapsed="false">
      <c r="B1640" s="104"/>
      <c r="C1640" s="101" t="s">
        <v>368</v>
      </c>
      <c r="E1640" s="104"/>
      <c r="F1640" s="99" t="n">
        <f aca="false">SUBTOTAL(9,F1639)</f>
        <v>11418</v>
      </c>
    </row>
    <row r="1641" customFormat="false" ht="12" hidden="false" customHeight="false" outlineLevel="1" collapsed="false">
      <c r="B1641" s="101" t="s">
        <v>880</v>
      </c>
      <c r="C1641" s="104"/>
      <c r="E1641" s="104"/>
      <c r="F1641" s="99" t="n">
        <f aca="false">SUBTOTAL(9,F1639)</f>
        <v>11418</v>
      </c>
    </row>
    <row r="1642" customFormat="false" ht="12" hidden="false" customHeight="false" outlineLevel="3" collapsed="false">
      <c r="A1642" s="97" t="s">
        <v>881</v>
      </c>
      <c r="B1642" s="104" t="s">
        <v>40</v>
      </c>
      <c r="C1642" s="104" t="s">
        <v>470</v>
      </c>
      <c r="D1642" s="98" t="s">
        <v>364</v>
      </c>
      <c r="E1642" s="104" t="s">
        <v>348</v>
      </c>
      <c r="F1642" s="99" t="n">
        <v>35000</v>
      </c>
    </row>
    <row r="1643" customFormat="false" ht="12" hidden="false" customHeight="false" outlineLevel="2" collapsed="false">
      <c r="B1643" s="104"/>
      <c r="C1643" s="101" t="s">
        <v>471</v>
      </c>
      <c r="E1643" s="104"/>
      <c r="F1643" s="99" t="n">
        <f aca="false">SUBTOTAL(9,F1642)</f>
        <v>35000</v>
      </c>
    </row>
    <row r="1644" customFormat="false" ht="12" hidden="false" customHeight="false" outlineLevel="1" collapsed="false">
      <c r="B1644" s="101" t="s">
        <v>882</v>
      </c>
      <c r="C1644" s="104"/>
      <c r="E1644" s="104"/>
      <c r="F1644" s="99" t="n">
        <f aca="false">SUBTOTAL(9,F1642)</f>
        <v>35000</v>
      </c>
    </row>
    <row r="1645" customFormat="false" ht="12" hidden="false" customHeight="false" outlineLevel="3" collapsed="false">
      <c r="A1645" s="97" t="s">
        <v>275</v>
      </c>
      <c r="B1645" s="104" t="s">
        <v>274</v>
      </c>
      <c r="C1645" s="104" t="s">
        <v>883</v>
      </c>
      <c r="D1645" s="98" t="s">
        <v>381</v>
      </c>
      <c r="E1645" s="104" t="s">
        <v>334</v>
      </c>
      <c r="F1645" s="99" t="n">
        <v>410</v>
      </c>
    </row>
    <row r="1646" customFormat="false" ht="12" hidden="false" customHeight="false" outlineLevel="2" collapsed="false">
      <c r="B1646" s="104"/>
      <c r="C1646" s="101" t="s">
        <v>884</v>
      </c>
      <c r="E1646" s="104"/>
      <c r="F1646" s="99" t="n">
        <f aca="false">SUBTOTAL(9,F1645)</f>
        <v>410</v>
      </c>
    </row>
    <row r="1647" customFormat="false" ht="12" hidden="false" customHeight="false" outlineLevel="1" collapsed="false">
      <c r="B1647" s="101" t="s">
        <v>885</v>
      </c>
      <c r="C1647" s="104"/>
      <c r="E1647" s="104"/>
      <c r="F1647" s="99" t="n">
        <f aca="false">SUBTOTAL(9,F1645)</f>
        <v>410</v>
      </c>
    </row>
    <row r="1648" customFormat="false" ht="12" hidden="false" customHeight="false" outlineLevel="0" collapsed="false">
      <c r="B1648" s="101"/>
      <c r="C1648" s="101" t="s">
        <v>317</v>
      </c>
      <c r="E1648" s="104"/>
      <c r="F1648" s="99" t="n">
        <f aca="false">SUBTOTAL(9,F2:F1645)</f>
        <v>5293461</v>
      </c>
    </row>
    <row r="1649" customFormat="false" ht="12" hidden="false" customHeight="false" outlineLevel="0" collapsed="false">
      <c r="B1649" s="101" t="s">
        <v>317</v>
      </c>
      <c r="C1649" s="104"/>
      <c r="E1649" s="104"/>
      <c r="F1649" s="99" t="n">
        <f aca="false">SUBTOTAL(9,F2:F1645)</f>
        <v>5293461</v>
      </c>
    </row>
  </sheetData>
  <sheetProtection sheet="true" objects="true" scenarios="true"/>
  <printOptions headings="false" gridLines="false" gridLinesSet="true" horizontalCentered="true" verticalCentered="false"/>
  <pageMargins left="0.747916666666667" right="0.747916666666667" top="1.25" bottom="0.5" header="0.5" footer="0.25"/>
  <pageSetup paperSize="1" scale="100" fitToWidth="1" fitToHeight="40" pageOrder="downThenOver" orientation="portrait" blackAndWhite="false" draft="false" cellComments="none" horizontalDpi="300" verticalDpi="300" copies="1"/>
  <headerFooter differentFirst="false" differentOddEven="false">
    <oddHeader>&amp;C&amp;"Arial,Bold"&amp;14Study 5b - Summer 00
Receipt Right Allocation</oddHeader>
    <oddFooter>&amp;L&amp;F&amp;RPage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10" topLeftCell="C11" activePane="bottomRight" state="frozen"/>
      <selection pane="topLeft" activeCell="A1" activeCellId="0" sqref="A1"/>
      <selection pane="topRight" activeCell="C1" activeCellId="0" sqref="C1"/>
      <selection pane="bottomLeft" activeCell="A11" activeCellId="0" sqref="A11"/>
      <selection pane="bottomRight" activeCell="A11" activeCellId="0" sqref="A1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6.56"/>
    <col collapsed="false" customWidth="true" hidden="false" outlineLevel="0" max="2" min="2" style="2" width="46.56"/>
    <col collapsed="false" customWidth="true" hidden="false" outlineLevel="0" max="3" min="3" style="3" width="1.7"/>
    <col collapsed="false" customWidth="true" hidden="false" outlineLevel="0" max="4" min="4" style="4" width="11.7"/>
    <col collapsed="false" customWidth="true" hidden="false" outlineLevel="0" max="5" min="5" style="2" width="11.7"/>
    <col collapsed="false" customWidth="true" hidden="false" outlineLevel="0" max="6" min="6" style="3" width="1.7"/>
    <col collapsed="false" customWidth="true" hidden="false" outlineLevel="0" max="25" min="7" style="4" width="11.7"/>
    <col collapsed="false" customWidth="true" hidden="false" outlineLevel="0" max="26" min="26" style="3" width="1.7"/>
    <col collapsed="false" customWidth="true" hidden="false" outlineLevel="0" max="27" min="27" style="4" width="11.7"/>
    <col collapsed="false" customWidth="true" hidden="false" outlineLevel="0" max="28" min="28" style="3" width="1.7"/>
    <col collapsed="false" customWidth="true" hidden="false" outlineLevel="0" max="33" min="29" style="2" width="11.7"/>
    <col collapsed="false" customWidth="true" hidden="false" outlineLevel="0" max="34" min="34" style="2" width="15.56"/>
    <col collapsed="false" customWidth="true" hidden="false" outlineLevel="0" max="35" min="35" style="2" width="11.7"/>
    <col collapsed="false" customWidth="true" hidden="false" outlineLevel="0" max="36" min="36" style="3" width="1.7"/>
    <col collapsed="false" customWidth="true" hidden="false" outlineLevel="0" max="40" min="37" style="4" width="11.7"/>
    <col collapsed="false" customWidth="true" hidden="false" outlineLevel="0" max="41" min="41" style="4" width="1.7"/>
    <col collapsed="false" customWidth="true" hidden="false" outlineLevel="0" max="45" min="42" style="40" width="11.7"/>
    <col collapsed="false" customWidth="true" hidden="false" outlineLevel="0" max="46" min="46" style="3" width="1.7"/>
    <col collapsed="false" customWidth="false" hidden="false" outlineLevel="0" max="257" min="47" style="2" width="9.14"/>
  </cols>
  <sheetData>
    <row r="1" customFormat="false" ht="15.75" hidden="false" customHeight="false" outlineLevel="0" collapsed="false">
      <c r="A1" s="5" t="s">
        <v>321</v>
      </c>
      <c r="B1" s="6"/>
      <c r="C1" s="6"/>
      <c r="E1" s="6"/>
      <c r="F1" s="6"/>
      <c r="Z1" s="6"/>
      <c r="AB1" s="6"/>
      <c r="AC1" s="6"/>
      <c r="AD1" s="6"/>
      <c r="AE1" s="6"/>
      <c r="AF1" s="6"/>
      <c r="AG1" s="6"/>
      <c r="AH1" s="6"/>
      <c r="AI1" s="6"/>
      <c r="AJ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customFormat="false" ht="15.75" hidden="false" customHeight="false" outlineLevel="0" collapsed="false">
      <c r="A2" s="5" t="s">
        <v>1</v>
      </c>
      <c r="B2" s="6"/>
      <c r="C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15.75" hidden="false" customHeight="false" outlineLevel="0" collapsed="false">
      <c r="A3" s="5"/>
      <c r="B3" s="6"/>
      <c r="C3" s="7"/>
      <c r="E3" s="6"/>
      <c r="F3" s="7"/>
      <c r="G3" s="41" t="s">
        <v>322</v>
      </c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7"/>
      <c r="AB3" s="7"/>
      <c r="AC3" s="42" t="s">
        <v>323</v>
      </c>
      <c r="AD3" s="42"/>
      <c r="AE3" s="42"/>
      <c r="AF3" s="42"/>
      <c r="AG3" s="42"/>
      <c r="AH3" s="42"/>
      <c r="AI3" s="42"/>
      <c r="AJ3" s="7"/>
      <c r="AK3" s="42" t="s">
        <v>324</v>
      </c>
      <c r="AL3" s="42"/>
      <c r="AM3" s="42"/>
      <c r="AN3" s="42"/>
      <c r="AO3" s="42"/>
      <c r="AP3" s="42"/>
      <c r="AQ3" s="42"/>
      <c r="AR3" s="42"/>
      <c r="AS3" s="42"/>
      <c r="AT3" s="7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customFormat="false" ht="12.75" hidden="false" customHeight="false" outlineLevel="0" collapsed="false">
      <c r="A4" s="9"/>
      <c r="B4" s="6"/>
      <c r="C4" s="7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7"/>
      <c r="AA4" s="6"/>
      <c r="AB4" s="7"/>
      <c r="AC4" s="6"/>
      <c r="AD4" s="6"/>
      <c r="AE4" s="6"/>
      <c r="AF4" s="6"/>
      <c r="AG4" s="6"/>
      <c r="AH4" s="6"/>
      <c r="AI4" s="6"/>
      <c r="AJ4" s="7"/>
      <c r="AK4" s="43"/>
      <c r="AL4" s="43"/>
      <c r="AM4" s="43"/>
      <c r="AN4" s="43"/>
      <c r="AO4" s="43"/>
      <c r="AT4" s="7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customFormat="false" ht="12.75" hidden="false" customHeight="true" outlineLevel="0" collapsed="false">
      <c r="C5" s="7"/>
      <c r="F5" s="7"/>
      <c r="G5" s="44" t="s">
        <v>325</v>
      </c>
      <c r="H5" s="44"/>
      <c r="I5" s="44"/>
      <c r="J5" s="44"/>
      <c r="K5" s="45" t="s">
        <v>326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6" t="s">
        <v>327</v>
      </c>
      <c r="W5" s="46"/>
      <c r="X5" s="46"/>
      <c r="Y5" s="47" t="s">
        <v>328</v>
      </c>
      <c r="Z5" s="7"/>
      <c r="AA5" s="48" t="s">
        <v>329</v>
      </c>
      <c r="AB5" s="7"/>
      <c r="AC5" s="49" t="s">
        <v>325</v>
      </c>
      <c r="AD5" s="49"/>
      <c r="AE5" s="50" t="s">
        <v>326</v>
      </c>
      <c r="AF5" s="50"/>
      <c r="AG5" s="50"/>
      <c r="AH5" s="51" t="s">
        <v>327</v>
      </c>
      <c r="AI5" s="47" t="s">
        <v>328</v>
      </c>
      <c r="AJ5" s="7"/>
      <c r="AK5" s="52" t="s">
        <v>330</v>
      </c>
      <c r="AL5" s="53" t="s">
        <v>331</v>
      </c>
      <c r="AM5" s="54" t="s">
        <v>332</v>
      </c>
      <c r="AN5" s="47" t="s">
        <v>328</v>
      </c>
      <c r="AP5" s="52" t="s">
        <v>330</v>
      </c>
      <c r="AQ5" s="53" t="s">
        <v>331</v>
      </c>
      <c r="AR5" s="54" t="s">
        <v>332</v>
      </c>
      <c r="AS5" s="47" t="s">
        <v>328</v>
      </c>
      <c r="AT5" s="7"/>
    </row>
    <row r="6" customFormat="false" ht="76.5" hidden="false" customHeight="false" outlineLevel="0" collapsed="false">
      <c r="A6" s="10" t="s">
        <v>13</v>
      </c>
      <c r="B6" s="11" t="s">
        <v>14</v>
      </c>
      <c r="C6" s="12"/>
      <c r="D6" s="13" t="s">
        <v>333</v>
      </c>
      <c r="E6" s="11" t="s">
        <v>16</v>
      </c>
      <c r="F6" s="12"/>
      <c r="G6" s="55" t="s">
        <v>334</v>
      </c>
      <c r="H6" s="13" t="s">
        <v>335</v>
      </c>
      <c r="I6" s="13" t="s">
        <v>336</v>
      </c>
      <c r="J6" s="56" t="s">
        <v>337</v>
      </c>
      <c r="K6" s="13" t="s">
        <v>338</v>
      </c>
      <c r="L6" s="13" t="s">
        <v>339</v>
      </c>
      <c r="M6" s="13" t="s">
        <v>340</v>
      </c>
      <c r="N6" s="13" t="s">
        <v>341</v>
      </c>
      <c r="O6" s="13" t="s">
        <v>342</v>
      </c>
      <c r="P6" s="13" t="s">
        <v>343</v>
      </c>
      <c r="Q6" s="13" t="s">
        <v>344</v>
      </c>
      <c r="R6" s="13" t="s">
        <v>345</v>
      </c>
      <c r="S6" s="13" t="s">
        <v>346</v>
      </c>
      <c r="T6" s="13" t="s">
        <v>347</v>
      </c>
      <c r="U6" s="56" t="s">
        <v>348</v>
      </c>
      <c r="V6" s="13" t="s">
        <v>349</v>
      </c>
      <c r="W6" s="13" t="s">
        <v>350</v>
      </c>
      <c r="X6" s="13" t="s">
        <v>351</v>
      </c>
      <c r="Y6" s="57" t="s">
        <v>352</v>
      </c>
      <c r="Z6" s="12"/>
      <c r="AA6" s="48"/>
      <c r="AB6" s="12"/>
      <c r="AC6" s="11" t="s">
        <v>353</v>
      </c>
      <c r="AD6" s="11" t="s">
        <v>334</v>
      </c>
      <c r="AE6" s="58" t="s">
        <v>345</v>
      </c>
      <c r="AF6" s="11" t="s">
        <v>338</v>
      </c>
      <c r="AG6" s="59" t="s">
        <v>348</v>
      </c>
      <c r="AH6" s="58" t="s">
        <v>332</v>
      </c>
      <c r="AI6" s="59" t="s">
        <v>352</v>
      </c>
      <c r="AJ6" s="12"/>
      <c r="AK6" s="60" t="s">
        <v>354</v>
      </c>
      <c r="AL6" s="60" t="s">
        <v>354</v>
      </c>
      <c r="AM6" s="60" t="s">
        <v>354</v>
      </c>
      <c r="AN6" s="61" t="s">
        <v>354</v>
      </c>
      <c r="AO6" s="62"/>
      <c r="AP6" s="63" t="s">
        <v>355</v>
      </c>
      <c r="AQ6" s="63" t="s">
        <v>355</v>
      </c>
      <c r="AR6" s="63" t="s">
        <v>355</v>
      </c>
      <c r="AS6" s="63" t="s">
        <v>355</v>
      </c>
      <c r="AT6" s="12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</row>
    <row r="7" customFormat="false" ht="12.75" hidden="true" customHeight="false" outlineLevel="0" collapsed="false">
      <c r="A7" s="14"/>
      <c r="C7" s="7"/>
      <c r="F7" s="7"/>
      <c r="G7" s="64"/>
      <c r="J7" s="65"/>
      <c r="U7" s="65"/>
      <c r="Y7" s="66"/>
      <c r="Z7" s="7"/>
      <c r="AA7" s="66"/>
      <c r="AB7" s="7"/>
      <c r="AE7" s="67"/>
      <c r="AG7" s="68"/>
      <c r="AH7" s="67"/>
      <c r="AI7" s="68"/>
      <c r="AJ7" s="7"/>
      <c r="AK7" s="2"/>
      <c r="AL7" s="2"/>
      <c r="AM7" s="2"/>
      <c r="AN7" s="68"/>
      <c r="AO7" s="43"/>
      <c r="AP7" s="69"/>
      <c r="AS7" s="70"/>
      <c r="AT7" s="7"/>
    </row>
    <row r="8" customFormat="false" ht="12.75" hidden="false" customHeight="false" outlineLevel="0" collapsed="false">
      <c r="A8" s="15" t="s">
        <v>356</v>
      </c>
      <c r="B8" s="16"/>
      <c r="C8" s="17"/>
      <c r="D8" s="18"/>
      <c r="E8" s="16"/>
      <c r="F8" s="17"/>
      <c r="G8" s="71"/>
      <c r="H8" s="18"/>
      <c r="I8" s="18"/>
      <c r="J8" s="72"/>
      <c r="K8" s="18"/>
      <c r="L8" s="18"/>
      <c r="M8" s="18"/>
      <c r="N8" s="18"/>
      <c r="O8" s="18"/>
      <c r="P8" s="18"/>
      <c r="Q8" s="18"/>
      <c r="R8" s="18"/>
      <c r="S8" s="18"/>
      <c r="T8" s="18"/>
      <c r="U8" s="72"/>
      <c r="V8" s="18"/>
      <c r="W8" s="18"/>
      <c r="X8" s="18"/>
      <c r="Y8" s="73"/>
      <c r="Z8" s="17"/>
      <c r="AA8" s="73"/>
      <c r="AB8" s="17"/>
      <c r="AC8" s="16"/>
      <c r="AD8" s="16"/>
      <c r="AE8" s="74"/>
      <c r="AF8" s="16"/>
      <c r="AG8" s="75"/>
      <c r="AH8" s="74"/>
      <c r="AI8" s="75"/>
      <c r="AJ8" s="17"/>
      <c r="AK8" s="18"/>
      <c r="AL8" s="18"/>
      <c r="AM8" s="18"/>
      <c r="AN8" s="72"/>
      <c r="AO8" s="18"/>
      <c r="AP8" s="76"/>
      <c r="AQ8" s="77"/>
      <c r="AR8" s="77"/>
      <c r="AS8" s="78"/>
      <c r="AT8" s="17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</row>
    <row r="9" customFormat="false" ht="12.75" hidden="true" customHeight="false" outlineLevel="0" collapsed="false">
      <c r="A9" s="15" t="n">
        <v>1</v>
      </c>
      <c r="B9" s="16" t="n">
        <f aca="false">A9+1</f>
        <v>2</v>
      </c>
      <c r="C9" s="79" t="n">
        <f aca="false">B9+1</f>
        <v>3</v>
      </c>
      <c r="D9" s="18" t="n">
        <f aca="false">C9+1</f>
        <v>4</v>
      </c>
      <c r="E9" s="16" t="n">
        <f aca="false">D9+1</f>
        <v>5</v>
      </c>
      <c r="F9" s="79" t="n">
        <f aca="false">E9+1</f>
        <v>6</v>
      </c>
      <c r="G9" s="71" t="n">
        <f aca="false">F9+1</f>
        <v>7</v>
      </c>
      <c r="H9" s="18" t="n">
        <f aca="false">G9+1</f>
        <v>8</v>
      </c>
      <c r="I9" s="18" t="n">
        <f aca="false">H9+1</f>
        <v>9</v>
      </c>
      <c r="J9" s="72" t="n">
        <f aca="false">I9+1</f>
        <v>10</v>
      </c>
      <c r="K9" s="18" t="n">
        <f aca="false">J9+1</f>
        <v>11</v>
      </c>
      <c r="L9" s="18" t="n">
        <f aca="false">K9+1</f>
        <v>12</v>
      </c>
      <c r="M9" s="18" t="n">
        <f aca="false">L9+1</f>
        <v>13</v>
      </c>
      <c r="N9" s="18" t="n">
        <f aca="false">M9+1</f>
        <v>14</v>
      </c>
      <c r="O9" s="18" t="n">
        <f aca="false">N9+1</f>
        <v>15</v>
      </c>
      <c r="P9" s="18" t="n">
        <f aca="false">O9+1</f>
        <v>16</v>
      </c>
      <c r="Q9" s="18" t="n">
        <f aca="false">P9+1</f>
        <v>17</v>
      </c>
      <c r="R9" s="18" t="n">
        <f aca="false">Q9+1</f>
        <v>18</v>
      </c>
      <c r="S9" s="18" t="n">
        <f aca="false">R9+1</f>
        <v>19</v>
      </c>
      <c r="T9" s="18" t="n">
        <f aca="false">S9+1</f>
        <v>20</v>
      </c>
      <c r="U9" s="72" t="n">
        <f aca="false">T9+1</f>
        <v>21</v>
      </c>
      <c r="V9" s="18" t="n">
        <f aca="false">U9+1</f>
        <v>22</v>
      </c>
      <c r="W9" s="18" t="n">
        <f aca="false">V9+1</f>
        <v>23</v>
      </c>
      <c r="X9" s="18" t="n">
        <f aca="false">W9+1</f>
        <v>24</v>
      </c>
      <c r="Y9" s="73" t="n">
        <f aca="false">X9+1</f>
        <v>25</v>
      </c>
      <c r="Z9" s="79" t="n">
        <f aca="false">Y9+1</f>
        <v>26</v>
      </c>
      <c r="AA9" s="73" t="n">
        <f aca="false">Z9+1</f>
        <v>27</v>
      </c>
      <c r="AB9" s="79" t="n">
        <f aca="false">AA9+1</f>
        <v>28</v>
      </c>
      <c r="AC9" s="16" t="n">
        <f aca="false">AB9+1</f>
        <v>29</v>
      </c>
      <c r="AD9" s="16" t="n">
        <f aca="false">AC9+1</f>
        <v>30</v>
      </c>
      <c r="AE9" s="74" t="n">
        <f aca="false">AD9+1</f>
        <v>31</v>
      </c>
      <c r="AF9" s="16" t="n">
        <f aca="false">AE9+1</f>
        <v>32</v>
      </c>
      <c r="AG9" s="75" t="n">
        <f aca="false">AF9+1</f>
        <v>33</v>
      </c>
      <c r="AH9" s="74" t="n">
        <f aca="false">AG9+1</f>
        <v>34</v>
      </c>
      <c r="AI9" s="75" t="n">
        <f aca="false">AH9+1</f>
        <v>35</v>
      </c>
      <c r="AJ9" s="79"/>
      <c r="AK9" s="19"/>
      <c r="AL9" s="19"/>
      <c r="AM9" s="19"/>
      <c r="AN9" s="80"/>
      <c r="AO9" s="81"/>
      <c r="AP9" s="76"/>
      <c r="AQ9" s="77"/>
      <c r="AR9" s="77"/>
      <c r="AS9" s="78"/>
      <c r="AT9" s="17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</row>
    <row r="10" customFormat="false" ht="12.75" hidden="false" customHeight="false" outlineLevel="0" collapsed="false">
      <c r="A10" s="82" t="s">
        <v>28</v>
      </c>
      <c r="B10" s="25" t="str">
        <f aca="false">VLOOKUP($A$10,$A$14:$AI$202,B9,FALSE())</f>
        <v>Odessa-Ector Power Partners </v>
      </c>
      <c r="C10" s="26"/>
      <c r="D10" s="22" t="n">
        <f aca="false">VLOOKUP($A$10,$A$14:$AI$202,D9,FALSE())</f>
        <v>85000</v>
      </c>
      <c r="E10" s="22" t="n">
        <f aca="false">VLOOKUP($A$10,$A$14:$AI$202,E9,FALSE())</f>
        <v>0</v>
      </c>
      <c r="F10" s="26"/>
      <c r="G10" s="83" t="n">
        <f aca="false">VLOOKUP($A$10,$A$14:$AI$202,G9,FALSE())</f>
        <v>0</v>
      </c>
      <c r="H10" s="22" t="n">
        <f aca="false">VLOOKUP($A$10,$A$14:$AI$202,H9,FALSE())</f>
        <v>0</v>
      </c>
      <c r="I10" s="22" t="n">
        <f aca="false">VLOOKUP($A$10,$A$14:$AI$202,I9,FALSE())</f>
        <v>0</v>
      </c>
      <c r="J10" s="84" t="n">
        <f aca="false">VLOOKUP($A$10,$A$14:$AI$202,J9,FALSE())</f>
        <v>0</v>
      </c>
      <c r="K10" s="22" t="n">
        <f aca="false">VLOOKUP($A$10,$A$14:$AI$202,K9,FALSE())</f>
        <v>0</v>
      </c>
      <c r="L10" s="22" t="n">
        <f aca="false">VLOOKUP($A$10,$A$14:$AI$202,L9,FALSE())</f>
        <v>0</v>
      </c>
      <c r="M10" s="22" t="n">
        <f aca="false">VLOOKUP($A$10,$A$14:$AI$202,M9,FALSE())</f>
        <v>0</v>
      </c>
      <c r="N10" s="22" t="n">
        <f aca="false">VLOOKUP($A$10,$A$14:$AI$202,N9,FALSE())</f>
        <v>0</v>
      </c>
      <c r="O10" s="22" t="n">
        <f aca="false">VLOOKUP($A$10,$A$14:$AI$202,O9,FALSE())</f>
        <v>0</v>
      </c>
      <c r="P10" s="22" t="n">
        <f aca="false">VLOOKUP($A$10,$A$14:$AI$202,P9,FALSE())</f>
        <v>0</v>
      </c>
      <c r="Q10" s="22" t="n">
        <f aca="false">VLOOKUP($A$10,$A$14:$AI$202,Q9,FALSE())</f>
        <v>0</v>
      </c>
      <c r="R10" s="22" t="n">
        <f aca="false">VLOOKUP($A$10,$A$14:$AI$202,R9,FALSE())</f>
        <v>0</v>
      </c>
      <c r="S10" s="22" t="n">
        <f aca="false">VLOOKUP($A$10,$A$14:$AI$202,S9,FALSE())</f>
        <v>0</v>
      </c>
      <c r="T10" s="22" t="n">
        <f aca="false">VLOOKUP($A$10,$A$14:$AI$202,T9,FALSE())</f>
        <v>0</v>
      </c>
      <c r="U10" s="84" t="n">
        <f aca="false">VLOOKUP($A$10,$A$14:$AI$202,U9,FALSE())</f>
        <v>85000</v>
      </c>
      <c r="V10" s="22" t="n">
        <f aca="false">VLOOKUP($A$10,$A$14:$AI$202,V9,FALSE())</f>
        <v>0</v>
      </c>
      <c r="W10" s="22" t="n">
        <f aca="false">VLOOKUP($A$10,$A$14:$AI$202,W9,FALSE())</f>
        <v>0</v>
      </c>
      <c r="X10" s="22" t="n">
        <f aca="false">VLOOKUP($A$10,$A$14:$AI$202,X9,FALSE())</f>
        <v>0</v>
      </c>
      <c r="Y10" s="85" t="n">
        <f aca="false">VLOOKUP($A$10,$A$14:$AI$202,Y9,FALSE())</f>
        <v>0</v>
      </c>
      <c r="Z10" s="26"/>
      <c r="AA10" s="85" t="n">
        <f aca="false">VLOOKUP($A$10,$A$14:$AI$202,AA9,FALSE())</f>
        <v>85000</v>
      </c>
      <c r="AB10" s="26"/>
      <c r="AC10" s="22" t="n">
        <f aca="false">VLOOKUP($A$10,$A$14:$AI$202,AC9,FALSE())</f>
        <v>0</v>
      </c>
      <c r="AD10" s="22" t="n">
        <f aca="false">VLOOKUP($A$10,$A$14:$AI$202,AD9,FALSE())</f>
        <v>0</v>
      </c>
      <c r="AE10" s="83" t="n">
        <f aca="false">VLOOKUP($A$10,$A$14:$AI$202,AE9,FALSE())</f>
        <v>0</v>
      </c>
      <c r="AF10" s="22" t="n">
        <f aca="false">VLOOKUP($A$10,$A$14:$AI$202,AF9,FALSE())</f>
        <v>0</v>
      </c>
      <c r="AG10" s="84" t="n">
        <f aca="false">VLOOKUP($A$10,$A$14:$AI$202,AG9,FALSE())</f>
        <v>85000</v>
      </c>
      <c r="AH10" s="83" t="n">
        <f aca="false">VLOOKUP($A$10,$A$14:$AI$202,AH9,FALSE())</f>
        <v>0</v>
      </c>
      <c r="AI10" s="84" t="n">
        <f aca="false">VLOOKUP($A$10,$A$14:$AI$202,AI9,FALSE())</f>
        <v>0</v>
      </c>
      <c r="AJ10" s="26"/>
      <c r="AK10" s="22" t="n">
        <f aca="false">SUM(G10:J10)</f>
        <v>0</v>
      </c>
      <c r="AL10" s="22" t="n">
        <f aca="false">SUM(K10:U10)</f>
        <v>85000</v>
      </c>
      <c r="AM10" s="22" t="n">
        <f aca="false">SUM(V10:X10)</f>
        <v>0</v>
      </c>
      <c r="AN10" s="84" t="n">
        <f aca="false">Y10</f>
        <v>0</v>
      </c>
      <c r="AO10" s="86"/>
      <c r="AP10" s="87" t="n">
        <f aca="false">AK10/$D10</f>
        <v>0</v>
      </c>
      <c r="AQ10" s="88" t="n">
        <f aca="false">AL10/$D10</f>
        <v>1</v>
      </c>
      <c r="AR10" s="88" t="n">
        <f aca="false">AM10/$D10</f>
        <v>0</v>
      </c>
      <c r="AS10" s="89" t="n">
        <f aca="false">AN10/$D10</f>
        <v>0</v>
      </c>
      <c r="AT10" s="26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customFormat="false" ht="12.75" hidden="false" customHeight="false" outlineLevel="0" collapsed="false">
      <c r="C11" s="7"/>
      <c r="D11" s="28"/>
      <c r="E11" s="29"/>
      <c r="F11" s="7"/>
      <c r="G11" s="90"/>
      <c r="H11" s="28"/>
      <c r="I11" s="28"/>
      <c r="J11" s="91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91"/>
      <c r="V11" s="28"/>
      <c r="W11" s="28"/>
      <c r="X11" s="28"/>
      <c r="Y11" s="92"/>
      <c r="Z11" s="7"/>
      <c r="AA11" s="92"/>
      <c r="AB11" s="7"/>
      <c r="AC11" s="29"/>
      <c r="AD11" s="29"/>
      <c r="AE11" s="93"/>
      <c r="AF11" s="29"/>
      <c r="AG11" s="94"/>
      <c r="AH11" s="93"/>
      <c r="AI11" s="94"/>
      <c r="AJ11" s="7"/>
      <c r="AK11" s="28"/>
      <c r="AL11" s="28"/>
      <c r="AM11" s="28"/>
      <c r="AN11" s="91"/>
      <c r="AO11" s="28"/>
      <c r="AP11" s="69"/>
      <c r="AS11" s="70"/>
      <c r="AT11" s="7"/>
    </row>
    <row r="12" customFormat="false" ht="12.75" hidden="false" customHeight="false" outlineLevel="0" collapsed="false">
      <c r="C12" s="7"/>
      <c r="D12" s="28"/>
      <c r="E12" s="29"/>
      <c r="F12" s="7"/>
      <c r="G12" s="90"/>
      <c r="H12" s="28"/>
      <c r="I12" s="28"/>
      <c r="J12" s="91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91"/>
      <c r="V12" s="28"/>
      <c r="W12" s="28"/>
      <c r="X12" s="28"/>
      <c r="Y12" s="92"/>
      <c r="Z12" s="7"/>
      <c r="AA12" s="92"/>
      <c r="AB12" s="7"/>
      <c r="AC12" s="29"/>
      <c r="AD12" s="29"/>
      <c r="AE12" s="93"/>
      <c r="AF12" s="29"/>
      <c r="AG12" s="94"/>
      <c r="AH12" s="93"/>
      <c r="AI12" s="94"/>
      <c r="AJ12" s="7"/>
      <c r="AK12" s="28"/>
      <c r="AL12" s="28"/>
      <c r="AM12" s="28"/>
      <c r="AN12" s="91"/>
      <c r="AO12" s="28"/>
      <c r="AP12" s="69"/>
      <c r="AS12" s="70"/>
      <c r="AT12" s="7"/>
    </row>
    <row r="13" customFormat="false" ht="12.75" hidden="false" customHeight="false" outlineLevel="0" collapsed="false">
      <c r="A13" s="30" t="s">
        <v>30</v>
      </c>
      <c r="B13" s="30"/>
      <c r="C13" s="7"/>
      <c r="D13" s="28"/>
      <c r="E13" s="29"/>
      <c r="F13" s="7"/>
      <c r="G13" s="90"/>
      <c r="H13" s="28"/>
      <c r="I13" s="28"/>
      <c r="J13" s="91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91"/>
      <c r="V13" s="28"/>
      <c r="W13" s="28"/>
      <c r="X13" s="28"/>
      <c r="Y13" s="92"/>
      <c r="Z13" s="7"/>
      <c r="AA13" s="92"/>
      <c r="AB13" s="7"/>
      <c r="AC13" s="29"/>
      <c r="AD13" s="29"/>
      <c r="AE13" s="93"/>
      <c r="AF13" s="29"/>
      <c r="AG13" s="94"/>
      <c r="AH13" s="93"/>
      <c r="AI13" s="94"/>
      <c r="AJ13" s="7"/>
      <c r="AK13" s="28"/>
      <c r="AL13" s="28"/>
      <c r="AM13" s="28"/>
      <c r="AN13" s="91"/>
      <c r="AO13" s="28"/>
      <c r="AP13" s="69"/>
      <c r="AS13" s="70"/>
      <c r="AT13" s="7"/>
    </row>
    <row r="14" customFormat="false" ht="12.75" hidden="false" customHeight="false" outlineLevel="0" collapsed="false">
      <c r="A14" s="31" t="s">
        <v>28</v>
      </c>
      <c r="B14" s="2" t="s">
        <v>31</v>
      </c>
      <c r="C14" s="7"/>
      <c r="D14" s="28" t="n">
        <v>85000</v>
      </c>
      <c r="E14" s="29" t="n">
        <v>0</v>
      </c>
      <c r="F14" s="7"/>
      <c r="G14" s="90" t="n">
        <v>0</v>
      </c>
      <c r="H14" s="28" t="n">
        <v>0</v>
      </c>
      <c r="I14" s="28" t="n">
        <v>0</v>
      </c>
      <c r="J14" s="91" t="n">
        <v>0</v>
      </c>
      <c r="K14" s="28" t="n">
        <v>0</v>
      </c>
      <c r="L14" s="28" t="n">
        <v>0</v>
      </c>
      <c r="M14" s="28" t="n">
        <v>0</v>
      </c>
      <c r="N14" s="28" t="n">
        <v>0</v>
      </c>
      <c r="O14" s="28" t="n">
        <v>0</v>
      </c>
      <c r="P14" s="28" t="n">
        <v>0</v>
      </c>
      <c r="Q14" s="28" t="n">
        <v>0</v>
      </c>
      <c r="R14" s="28" t="n">
        <v>0</v>
      </c>
      <c r="S14" s="28" t="n">
        <v>0</v>
      </c>
      <c r="T14" s="28" t="n">
        <v>0</v>
      </c>
      <c r="U14" s="91" t="n">
        <v>85000</v>
      </c>
      <c r="V14" s="28" t="n">
        <v>0</v>
      </c>
      <c r="W14" s="28" t="n">
        <v>0</v>
      </c>
      <c r="X14" s="28" t="n">
        <v>0</v>
      </c>
      <c r="Y14" s="92" t="n">
        <v>0</v>
      </c>
      <c r="Z14" s="7"/>
      <c r="AA14" s="92" t="n">
        <v>85000</v>
      </c>
      <c r="AB14" s="7"/>
      <c r="AC14" s="29" t="n">
        <v>0</v>
      </c>
      <c r="AD14" s="29" t="n">
        <v>0</v>
      </c>
      <c r="AE14" s="93" t="n">
        <v>0</v>
      </c>
      <c r="AF14" s="29" t="n">
        <v>0</v>
      </c>
      <c r="AG14" s="94" t="n">
        <v>85000</v>
      </c>
      <c r="AH14" s="93" t="n">
        <v>0</v>
      </c>
      <c r="AI14" s="94" t="n">
        <v>0</v>
      </c>
      <c r="AJ14" s="7"/>
      <c r="AK14" s="28" t="n">
        <v>0</v>
      </c>
      <c r="AL14" s="28" t="n">
        <v>85000</v>
      </c>
      <c r="AM14" s="28" t="n">
        <v>0</v>
      </c>
      <c r="AN14" s="91" t="n">
        <v>0</v>
      </c>
      <c r="AO14" s="28"/>
      <c r="AP14" s="69" t="n">
        <v>0</v>
      </c>
      <c r="AQ14" s="40" t="n">
        <v>1</v>
      </c>
      <c r="AR14" s="40" t="n">
        <v>0</v>
      </c>
      <c r="AS14" s="70" t="n">
        <v>0</v>
      </c>
      <c r="AT14" s="7"/>
    </row>
    <row r="15" customFormat="false" ht="12.75" hidden="false" customHeight="false" outlineLevel="0" collapsed="false">
      <c r="A15" s="31" t="s">
        <v>32</v>
      </c>
      <c r="B15" s="2" t="s">
        <v>33</v>
      </c>
      <c r="C15" s="7"/>
      <c r="D15" s="28" t="n">
        <v>10500</v>
      </c>
      <c r="E15" s="29" t="n">
        <v>0</v>
      </c>
      <c r="F15" s="7"/>
      <c r="G15" s="90" t="n">
        <v>0</v>
      </c>
      <c r="H15" s="28" t="n">
        <v>0</v>
      </c>
      <c r="I15" s="28" t="n">
        <v>0</v>
      </c>
      <c r="J15" s="91" t="n">
        <v>0</v>
      </c>
      <c r="K15" s="28" t="n">
        <v>0</v>
      </c>
      <c r="L15" s="28" t="n">
        <v>0</v>
      </c>
      <c r="M15" s="28" t="n">
        <v>0</v>
      </c>
      <c r="N15" s="28" t="n">
        <v>0</v>
      </c>
      <c r="O15" s="28" t="n">
        <v>0</v>
      </c>
      <c r="P15" s="28" t="n">
        <v>10500</v>
      </c>
      <c r="Q15" s="28" t="n">
        <v>0</v>
      </c>
      <c r="R15" s="28" t="n">
        <v>0</v>
      </c>
      <c r="S15" s="28" t="n">
        <v>0</v>
      </c>
      <c r="T15" s="28" t="n">
        <v>0</v>
      </c>
      <c r="U15" s="91" t="n">
        <v>0</v>
      </c>
      <c r="V15" s="28" t="n">
        <v>0</v>
      </c>
      <c r="W15" s="28" t="n">
        <v>0</v>
      </c>
      <c r="X15" s="28" t="n">
        <v>0</v>
      </c>
      <c r="Y15" s="92" t="n">
        <v>0</v>
      </c>
      <c r="Z15" s="7"/>
      <c r="AA15" s="92" t="n">
        <v>10500</v>
      </c>
      <c r="AB15" s="7"/>
      <c r="AC15" s="29" t="n">
        <v>0</v>
      </c>
      <c r="AD15" s="29" t="n">
        <v>0</v>
      </c>
      <c r="AE15" s="93" t="n">
        <v>0</v>
      </c>
      <c r="AF15" s="29" t="n">
        <v>10500</v>
      </c>
      <c r="AG15" s="94" t="n">
        <v>0</v>
      </c>
      <c r="AH15" s="93" t="n">
        <v>0</v>
      </c>
      <c r="AI15" s="94" t="n">
        <v>0</v>
      </c>
      <c r="AJ15" s="7"/>
      <c r="AK15" s="28" t="n">
        <v>0</v>
      </c>
      <c r="AL15" s="28" t="n">
        <v>10500</v>
      </c>
      <c r="AM15" s="28" t="n">
        <v>0</v>
      </c>
      <c r="AN15" s="91" t="n">
        <v>0</v>
      </c>
      <c r="AO15" s="28"/>
      <c r="AP15" s="69" t="n">
        <v>0</v>
      </c>
      <c r="AQ15" s="40" t="n">
        <v>1</v>
      </c>
      <c r="AR15" s="40" t="n">
        <v>0</v>
      </c>
      <c r="AS15" s="70" t="n">
        <v>0</v>
      </c>
      <c r="AT15" s="7"/>
    </row>
    <row r="16" customFormat="false" ht="12.75" hidden="false" customHeight="false" outlineLevel="0" collapsed="false">
      <c r="A16" s="31" t="s">
        <v>34</v>
      </c>
      <c r="B16" s="2" t="s">
        <v>35</v>
      </c>
      <c r="C16" s="7"/>
      <c r="D16" s="28" t="n">
        <v>5000</v>
      </c>
      <c r="E16" s="29" t="n">
        <v>0</v>
      </c>
      <c r="F16" s="7"/>
      <c r="G16" s="90" t="n">
        <v>0</v>
      </c>
      <c r="H16" s="28" t="n">
        <v>0</v>
      </c>
      <c r="I16" s="28" t="n">
        <v>0</v>
      </c>
      <c r="J16" s="91" t="n">
        <v>0</v>
      </c>
      <c r="K16" s="28" t="n">
        <v>0</v>
      </c>
      <c r="L16" s="28" t="n">
        <v>0</v>
      </c>
      <c r="M16" s="28" t="n">
        <v>0</v>
      </c>
      <c r="N16" s="28" t="n">
        <v>0</v>
      </c>
      <c r="O16" s="28" t="n">
        <v>0</v>
      </c>
      <c r="P16" s="28" t="n">
        <v>0</v>
      </c>
      <c r="Q16" s="28" t="n">
        <v>0</v>
      </c>
      <c r="R16" s="28" t="n">
        <v>0</v>
      </c>
      <c r="S16" s="28" t="n">
        <v>0</v>
      </c>
      <c r="T16" s="28" t="n">
        <v>0</v>
      </c>
      <c r="U16" s="91" t="n">
        <v>5000</v>
      </c>
      <c r="V16" s="28" t="n">
        <v>0</v>
      </c>
      <c r="W16" s="28" t="n">
        <v>0</v>
      </c>
      <c r="X16" s="28" t="n">
        <v>0</v>
      </c>
      <c r="Y16" s="92" t="n">
        <v>0</v>
      </c>
      <c r="Z16" s="7"/>
      <c r="AA16" s="92" t="n">
        <v>5000</v>
      </c>
      <c r="AB16" s="7"/>
      <c r="AC16" s="29" t="n">
        <v>0</v>
      </c>
      <c r="AD16" s="29" t="n">
        <v>0</v>
      </c>
      <c r="AE16" s="93" t="n">
        <v>0</v>
      </c>
      <c r="AF16" s="29" t="n">
        <v>0</v>
      </c>
      <c r="AG16" s="94" t="n">
        <v>5000</v>
      </c>
      <c r="AH16" s="93" t="n">
        <v>0</v>
      </c>
      <c r="AI16" s="94" t="n">
        <v>0</v>
      </c>
      <c r="AJ16" s="7"/>
      <c r="AK16" s="28" t="n">
        <v>0</v>
      </c>
      <c r="AL16" s="28" t="n">
        <v>5000</v>
      </c>
      <c r="AM16" s="28" t="n">
        <v>0</v>
      </c>
      <c r="AN16" s="91" t="n">
        <v>0</v>
      </c>
      <c r="AO16" s="28"/>
      <c r="AP16" s="69" t="n">
        <v>0</v>
      </c>
      <c r="AQ16" s="40" t="n">
        <v>1</v>
      </c>
      <c r="AR16" s="40" t="n">
        <v>0</v>
      </c>
      <c r="AS16" s="70" t="n">
        <v>0</v>
      </c>
      <c r="AT16" s="7"/>
    </row>
    <row r="17" customFormat="false" ht="12.75" hidden="false" customHeight="false" outlineLevel="0" collapsed="false">
      <c r="A17" s="31" t="s">
        <v>36</v>
      </c>
      <c r="B17" s="2" t="s">
        <v>35</v>
      </c>
      <c r="C17" s="7"/>
      <c r="D17" s="28" t="n">
        <v>25575</v>
      </c>
      <c r="E17" s="29" t="n">
        <v>0</v>
      </c>
      <c r="F17" s="7"/>
      <c r="G17" s="90" t="n">
        <v>0</v>
      </c>
      <c r="H17" s="28" t="n">
        <v>0</v>
      </c>
      <c r="I17" s="28" t="n">
        <v>0</v>
      </c>
      <c r="J17" s="91" t="n">
        <v>0</v>
      </c>
      <c r="K17" s="28" t="n">
        <v>0</v>
      </c>
      <c r="L17" s="28" t="n">
        <v>0</v>
      </c>
      <c r="M17" s="28" t="n">
        <v>0</v>
      </c>
      <c r="N17" s="28" t="n">
        <v>0</v>
      </c>
      <c r="O17" s="28" t="n">
        <v>0</v>
      </c>
      <c r="P17" s="28" t="n">
        <v>0</v>
      </c>
      <c r="Q17" s="28" t="n">
        <v>0</v>
      </c>
      <c r="R17" s="28" t="n">
        <v>0</v>
      </c>
      <c r="S17" s="28" t="n">
        <v>0</v>
      </c>
      <c r="T17" s="28" t="n">
        <v>0</v>
      </c>
      <c r="U17" s="91" t="n">
        <v>25575</v>
      </c>
      <c r="V17" s="28" t="n">
        <v>0</v>
      </c>
      <c r="W17" s="28" t="n">
        <v>0</v>
      </c>
      <c r="X17" s="28" t="n">
        <v>0</v>
      </c>
      <c r="Y17" s="92" t="n">
        <v>0</v>
      </c>
      <c r="Z17" s="7"/>
      <c r="AA17" s="92" t="n">
        <v>25575</v>
      </c>
      <c r="AB17" s="7"/>
      <c r="AC17" s="29" t="n">
        <v>0</v>
      </c>
      <c r="AD17" s="29" t="n">
        <v>0</v>
      </c>
      <c r="AE17" s="93" t="n">
        <v>0</v>
      </c>
      <c r="AF17" s="29" t="n">
        <v>0</v>
      </c>
      <c r="AG17" s="94" t="n">
        <v>25575</v>
      </c>
      <c r="AH17" s="93" t="n">
        <v>0</v>
      </c>
      <c r="AI17" s="94" t="n">
        <v>0</v>
      </c>
      <c r="AJ17" s="7"/>
      <c r="AK17" s="28" t="n">
        <v>0</v>
      </c>
      <c r="AL17" s="28" t="n">
        <v>25575</v>
      </c>
      <c r="AM17" s="28" t="n">
        <v>0</v>
      </c>
      <c r="AN17" s="91" t="n">
        <v>0</v>
      </c>
      <c r="AO17" s="28"/>
      <c r="AP17" s="69" t="n">
        <v>0</v>
      </c>
      <c r="AQ17" s="40" t="n">
        <v>1</v>
      </c>
      <c r="AR17" s="40" t="n">
        <v>0</v>
      </c>
      <c r="AS17" s="70" t="n">
        <v>0</v>
      </c>
      <c r="AT17" s="7"/>
    </row>
    <row r="18" customFormat="false" ht="12.75" hidden="false" customHeight="false" outlineLevel="0" collapsed="false">
      <c r="A18" s="31" t="s">
        <v>37</v>
      </c>
      <c r="B18" s="2" t="s">
        <v>38</v>
      </c>
      <c r="C18" s="7"/>
      <c r="D18" s="28" t="n">
        <v>51150</v>
      </c>
      <c r="E18" s="29" t="n">
        <v>0</v>
      </c>
      <c r="F18" s="7"/>
      <c r="G18" s="90" t="n">
        <v>0</v>
      </c>
      <c r="H18" s="28" t="n">
        <v>0</v>
      </c>
      <c r="I18" s="28" t="n">
        <v>0</v>
      </c>
      <c r="J18" s="91" t="n">
        <v>0</v>
      </c>
      <c r="K18" s="28" t="n">
        <v>0</v>
      </c>
      <c r="L18" s="28" t="n">
        <v>0</v>
      </c>
      <c r="M18" s="28" t="n">
        <v>0</v>
      </c>
      <c r="N18" s="28" t="n">
        <v>0</v>
      </c>
      <c r="O18" s="28" t="n">
        <v>0</v>
      </c>
      <c r="P18" s="28" t="n">
        <v>0</v>
      </c>
      <c r="Q18" s="28" t="n">
        <v>0</v>
      </c>
      <c r="R18" s="28" t="n">
        <v>0</v>
      </c>
      <c r="S18" s="28" t="n">
        <v>0</v>
      </c>
      <c r="T18" s="28" t="n">
        <v>0</v>
      </c>
      <c r="U18" s="91" t="n">
        <v>51150</v>
      </c>
      <c r="V18" s="28" t="n">
        <v>0</v>
      </c>
      <c r="W18" s="28" t="n">
        <v>0</v>
      </c>
      <c r="X18" s="28" t="n">
        <v>0</v>
      </c>
      <c r="Y18" s="92" t="n">
        <v>0</v>
      </c>
      <c r="Z18" s="7"/>
      <c r="AA18" s="92" t="n">
        <v>51150</v>
      </c>
      <c r="AB18" s="7"/>
      <c r="AC18" s="29" t="n">
        <v>0</v>
      </c>
      <c r="AD18" s="29" t="n">
        <v>0</v>
      </c>
      <c r="AE18" s="93" t="n">
        <v>0</v>
      </c>
      <c r="AF18" s="29" t="n">
        <v>0</v>
      </c>
      <c r="AG18" s="94" t="n">
        <v>51150</v>
      </c>
      <c r="AH18" s="93" t="n">
        <v>0</v>
      </c>
      <c r="AI18" s="94" t="n">
        <v>0</v>
      </c>
      <c r="AJ18" s="7"/>
      <c r="AK18" s="28" t="n">
        <v>0</v>
      </c>
      <c r="AL18" s="28" t="n">
        <v>51150</v>
      </c>
      <c r="AM18" s="28" t="n">
        <v>0</v>
      </c>
      <c r="AN18" s="91" t="n">
        <v>0</v>
      </c>
      <c r="AO18" s="28"/>
      <c r="AP18" s="69" t="n">
        <v>0</v>
      </c>
      <c r="AQ18" s="40" t="n">
        <v>1</v>
      </c>
      <c r="AR18" s="40" t="n">
        <v>0</v>
      </c>
      <c r="AS18" s="70" t="n">
        <v>0</v>
      </c>
      <c r="AT18" s="7"/>
    </row>
    <row r="19" customFormat="false" ht="12.75" hidden="false" customHeight="false" outlineLevel="0" collapsed="false">
      <c r="A19" s="31" t="s">
        <v>39</v>
      </c>
      <c r="B19" s="2" t="s">
        <v>38</v>
      </c>
      <c r="C19" s="7"/>
      <c r="D19" s="28" t="n">
        <v>10000</v>
      </c>
      <c r="E19" s="29" t="n">
        <v>0</v>
      </c>
      <c r="F19" s="7"/>
      <c r="G19" s="90" t="n">
        <v>0</v>
      </c>
      <c r="H19" s="28" t="n">
        <v>0</v>
      </c>
      <c r="I19" s="28" t="n">
        <v>0</v>
      </c>
      <c r="J19" s="91" t="n">
        <v>0</v>
      </c>
      <c r="K19" s="28" t="n">
        <v>0</v>
      </c>
      <c r="L19" s="28" t="n">
        <v>0</v>
      </c>
      <c r="M19" s="28" t="n">
        <v>0</v>
      </c>
      <c r="N19" s="28" t="n">
        <v>0</v>
      </c>
      <c r="O19" s="28" t="n">
        <v>0</v>
      </c>
      <c r="P19" s="28" t="n">
        <v>0</v>
      </c>
      <c r="Q19" s="28" t="n">
        <v>0</v>
      </c>
      <c r="R19" s="28" t="n">
        <v>10000</v>
      </c>
      <c r="S19" s="28" t="n">
        <v>0</v>
      </c>
      <c r="T19" s="28" t="n">
        <v>0</v>
      </c>
      <c r="U19" s="91" t="n">
        <v>0</v>
      </c>
      <c r="V19" s="28" t="n">
        <v>0</v>
      </c>
      <c r="W19" s="28" t="n">
        <v>0</v>
      </c>
      <c r="X19" s="28" t="n">
        <v>0</v>
      </c>
      <c r="Y19" s="92" t="n">
        <v>0</v>
      </c>
      <c r="Z19" s="7"/>
      <c r="AA19" s="92" t="n">
        <v>10000</v>
      </c>
      <c r="AB19" s="7"/>
      <c r="AC19" s="29" t="n">
        <v>0</v>
      </c>
      <c r="AD19" s="29" t="n">
        <v>0</v>
      </c>
      <c r="AE19" s="93" t="n">
        <v>10000</v>
      </c>
      <c r="AF19" s="29" t="n">
        <v>0</v>
      </c>
      <c r="AG19" s="94" t="n">
        <v>0</v>
      </c>
      <c r="AH19" s="93" t="n">
        <v>0</v>
      </c>
      <c r="AI19" s="94" t="n">
        <v>0</v>
      </c>
      <c r="AJ19" s="7"/>
      <c r="AK19" s="28" t="n">
        <v>0</v>
      </c>
      <c r="AL19" s="28" t="n">
        <v>10000</v>
      </c>
      <c r="AM19" s="28" t="n">
        <v>0</v>
      </c>
      <c r="AN19" s="91" t="n">
        <v>0</v>
      </c>
      <c r="AO19" s="28"/>
      <c r="AP19" s="69" t="n">
        <v>0</v>
      </c>
      <c r="AQ19" s="40" t="n">
        <v>1</v>
      </c>
      <c r="AR19" s="40" t="n">
        <v>0</v>
      </c>
      <c r="AS19" s="70" t="n">
        <v>0</v>
      </c>
      <c r="AT19" s="7"/>
    </row>
    <row r="20" customFormat="false" ht="12.75" hidden="false" customHeight="false" outlineLevel="0" collapsed="false">
      <c r="A20" s="31" t="s">
        <v>40</v>
      </c>
      <c r="B20" s="2" t="s">
        <v>41</v>
      </c>
      <c r="C20" s="7"/>
      <c r="D20" s="28" t="n">
        <v>35000</v>
      </c>
      <c r="E20" s="29" t="n">
        <v>0</v>
      </c>
      <c r="F20" s="7"/>
      <c r="G20" s="90" t="n">
        <v>0</v>
      </c>
      <c r="H20" s="28" t="n">
        <v>0</v>
      </c>
      <c r="I20" s="28" t="n">
        <v>0</v>
      </c>
      <c r="J20" s="91" t="n">
        <v>0</v>
      </c>
      <c r="K20" s="28" t="n">
        <v>0</v>
      </c>
      <c r="L20" s="28" t="n">
        <v>0</v>
      </c>
      <c r="M20" s="28" t="n">
        <v>0</v>
      </c>
      <c r="N20" s="28" t="n">
        <v>0</v>
      </c>
      <c r="O20" s="28" t="n">
        <v>0</v>
      </c>
      <c r="P20" s="28" t="n">
        <v>0</v>
      </c>
      <c r="Q20" s="28" t="n">
        <v>0</v>
      </c>
      <c r="R20" s="28" t="n">
        <v>0</v>
      </c>
      <c r="S20" s="28" t="n">
        <v>0</v>
      </c>
      <c r="T20" s="28" t="n">
        <v>0</v>
      </c>
      <c r="U20" s="91" t="n">
        <v>35000</v>
      </c>
      <c r="V20" s="28" t="n">
        <v>0</v>
      </c>
      <c r="W20" s="28" t="n">
        <v>0</v>
      </c>
      <c r="X20" s="28" t="n">
        <v>0</v>
      </c>
      <c r="Y20" s="92" t="n">
        <v>0</v>
      </c>
      <c r="Z20" s="7"/>
      <c r="AA20" s="92" t="n">
        <v>35000</v>
      </c>
      <c r="AB20" s="7"/>
      <c r="AC20" s="29" t="n">
        <v>0</v>
      </c>
      <c r="AD20" s="29" t="n">
        <v>0</v>
      </c>
      <c r="AE20" s="93" t="n">
        <v>0</v>
      </c>
      <c r="AF20" s="29" t="n">
        <v>0</v>
      </c>
      <c r="AG20" s="94" t="n">
        <v>35000</v>
      </c>
      <c r="AH20" s="93" t="n">
        <v>0</v>
      </c>
      <c r="AI20" s="94" t="n">
        <v>0</v>
      </c>
      <c r="AJ20" s="7"/>
      <c r="AK20" s="28" t="n">
        <v>0</v>
      </c>
      <c r="AL20" s="28" t="n">
        <v>35000</v>
      </c>
      <c r="AM20" s="28" t="n">
        <v>0</v>
      </c>
      <c r="AN20" s="91" t="n">
        <v>0</v>
      </c>
      <c r="AO20" s="28"/>
      <c r="AP20" s="69" t="n">
        <v>0</v>
      </c>
      <c r="AQ20" s="40" t="n">
        <v>1</v>
      </c>
      <c r="AR20" s="40" t="n">
        <v>0</v>
      </c>
      <c r="AS20" s="70" t="n">
        <v>0</v>
      </c>
      <c r="AT20" s="7"/>
    </row>
    <row r="21" customFormat="false" ht="12.75" hidden="false" customHeight="false" outlineLevel="0" collapsed="false">
      <c r="A21" s="31"/>
      <c r="B21" s="32" t="s">
        <v>42</v>
      </c>
      <c r="C21" s="7"/>
      <c r="D21" s="95" t="n">
        <v>222225</v>
      </c>
      <c r="E21" s="95" t="n">
        <v>0</v>
      </c>
      <c r="F21" s="7"/>
      <c r="G21" s="33" t="n">
        <v>0</v>
      </c>
      <c r="H21" s="95" t="n">
        <v>0</v>
      </c>
      <c r="I21" s="95" t="n">
        <v>0</v>
      </c>
      <c r="J21" s="35" t="n">
        <v>0</v>
      </c>
      <c r="K21" s="95" t="n">
        <v>0</v>
      </c>
      <c r="L21" s="95" t="n">
        <v>0</v>
      </c>
      <c r="M21" s="95" t="n">
        <v>0</v>
      </c>
      <c r="N21" s="95" t="n">
        <v>0</v>
      </c>
      <c r="O21" s="95" t="n">
        <v>0</v>
      </c>
      <c r="P21" s="95" t="n">
        <v>10500</v>
      </c>
      <c r="Q21" s="95" t="n">
        <v>0</v>
      </c>
      <c r="R21" s="95" t="n">
        <v>10000</v>
      </c>
      <c r="S21" s="95" t="n">
        <v>0</v>
      </c>
      <c r="T21" s="95" t="n">
        <v>0</v>
      </c>
      <c r="U21" s="35" t="n">
        <v>201725</v>
      </c>
      <c r="V21" s="95" t="n">
        <v>0</v>
      </c>
      <c r="W21" s="95" t="n">
        <v>0</v>
      </c>
      <c r="X21" s="95" t="n">
        <v>0</v>
      </c>
      <c r="Y21" s="96" t="n">
        <v>0</v>
      </c>
      <c r="Z21" s="7"/>
      <c r="AA21" s="96" t="n">
        <v>222225</v>
      </c>
      <c r="AB21" s="7"/>
      <c r="AC21" s="95" t="n">
        <v>0</v>
      </c>
      <c r="AD21" s="95" t="n">
        <v>0</v>
      </c>
      <c r="AE21" s="33" t="n">
        <v>10000</v>
      </c>
      <c r="AF21" s="95" t="n">
        <v>10500</v>
      </c>
      <c r="AG21" s="35" t="n">
        <v>201725</v>
      </c>
      <c r="AH21" s="33" t="n">
        <v>0</v>
      </c>
      <c r="AI21" s="35" t="n">
        <v>0</v>
      </c>
      <c r="AJ21" s="7"/>
      <c r="AK21" s="95" t="n">
        <v>0</v>
      </c>
      <c r="AL21" s="95" t="n">
        <v>222225</v>
      </c>
      <c r="AM21" s="95" t="n">
        <v>0</v>
      </c>
      <c r="AN21" s="35" t="n">
        <v>0</v>
      </c>
      <c r="AO21" s="28"/>
      <c r="AP21" s="69"/>
      <c r="AS21" s="70"/>
      <c r="AT21" s="7"/>
    </row>
    <row r="22" customFormat="false" ht="12.75" hidden="false" customHeight="false" outlineLevel="0" collapsed="false">
      <c r="A22" s="31"/>
      <c r="C22" s="7"/>
      <c r="D22" s="28"/>
      <c r="E22" s="29"/>
      <c r="F22" s="7"/>
      <c r="G22" s="90"/>
      <c r="H22" s="28"/>
      <c r="I22" s="28"/>
      <c r="J22" s="91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91"/>
      <c r="V22" s="28"/>
      <c r="W22" s="28"/>
      <c r="X22" s="28"/>
      <c r="Y22" s="92"/>
      <c r="Z22" s="7"/>
      <c r="AA22" s="92"/>
      <c r="AB22" s="7"/>
      <c r="AC22" s="29"/>
      <c r="AD22" s="29"/>
      <c r="AE22" s="93"/>
      <c r="AF22" s="29"/>
      <c r="AG22" s="94"/>
      <c r="AH22" s="93"/>
      <c r="AI22" s="94"/>
      <c r="AJ22" s="7"/>
      <c r="AK22" s="28"/>
      <c r="AL22" s="28"/>
      <c r="AM22" s="28"/>
      <c r="AN22" s="91"/>
      <c r="AO22" s="28"/>
      <c r="AP22" s="69"/>
      <c r="AS22" s="70"/>
      <c r="AT22" s="7"/>
    </row>
    <row r="23" customFormat="false" ht="12.75" hidden="false" customHeight="false" outlineLevel="0" collapsed="false">
      <c r="A23" s="30" t="s">
        <v>43</v>
      </c>
      <c r="B23" s="30"/>
      <c r="C23" s="7"/>
      <c r="D23" s="28"/>
      <c r="E23" s="29"/>
      <c r="F23" s="7"/>
      <c r="G23" s="90"/>
      <c r="H23" s="28"/>
      <c r="I23" s="28"/>
      <c r="J23" s="91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91"/>
      <c r="V23" s="28"/>
      <c r="W23" s="28"/>
      <c r="X23" s="28"/>
      <c r="Y23" s="92"/>
      <c r="Z23" s="7"/>
      <c r="AA23" s="92"/>
      <c r="AB23" s="7"/>
      <c r="AC23" s="29"/>
      <c r="AD23" s="29"/>
      <c r="AE23" s="93"/>
      <c r="AF23" s="29"/>
      <c r="AG23" s="94"/>
      <c r="AH23" s="93"/>
      <c r="AI23" s="94"/>
      <c r="AJ23" s="7"/>
      <c r="AK23" s="28"/>
      <c r="AL23" s="28"/>
      <c r="AM23" s="28"/>
      <c r="AN23" s="91"/>
      <c r="AO23" s="28"/>
      <c r="AP23" s="69"/>
      <c r="AS23" s="70"/>
      <c r="AT23" s="7"/>
    </row>
    <row r="24" customFormat="false" ht="12.75" hidden="false" customHeight="false" outlineLevel="0" collapsed="false">
      <c r="A24" s="31" t="s">
        <v>44</v>
      </c>
      <c r="B24" s="2" t="s">
        <v>45</v>
      </c>
      <c r="C24" s="7"/>
      <c r="D24" s="28" t="n">
        <v>2016</v>
      </c>
      <c r="E24" s="29" t="n">
        <v>0</v>
      </c>
      <c r="F24" s="7"/>
      <c r="G24" s="90" t="n">
        <v>1240</v>
      </c>
      <c r="H24" s="28" t="n">
        <v>0</v>
      </c>
      <c r="I24" s="28" t="n">
        <v>0</v>
      </c>
      <c r="J24" s="91" t="n">
        <v>0</v>
      </c>
      <c r="K24" s="28" t="n">
        <v>0</v>
      </c>
      <c r="L24" s="28" t="n">
        <v>0</v>
      </c>
      <c r="M24" s="28" t="n">
        <v>0</v>
      </c>
      <c r="N24" s="28" t="n">
        <v>0</v>
      </c>
      <c r="O24" s="28" t="n">
        <v>0</v>
      </c>
      <c r="P24" s="28" t="n">
        <v>0</v>
      </c>
      <c r="Q24" s="28" t="n">
        <v>0</v>
      </c>
      <c r="R24" s="28" t="n">
        <v>0</v>
      </c>
      <c r="S24" s="28" t="n">
        <v>0</v>
      </c>
      <c r="T24" s="28" t="n">
        <v>0</v>
      </c>
      <c r="U24" s="91" t="n">
        <v>776</v>
      </c>
      <c r="V24" s="28" t="n">
        <v>0</v>
      </c>
      <c r="W24" s="28" t="n">
        <v>0</v>
      </c>
      <c r="X24" s="28" t="n">
        <v>0</v>
      </c>
      <c r="Y24" s="92" t="n">
        <v>0</v>
      </c>
      <c r="Z24" s="7"/>
      <c r="AA24" s="92" t="n">
        <v>2016</v>
      </c>
      <c r="AB24" s="7"/>
      <c r="AC24" s="29" t="n">
        <v>0</v>
      </c>
      <c r="AD24" s="29" t="n">
        <v>1240</v>
      </c>
      <c r="AE24" s="93" t="n">
        <v>0</v>
      </c>
      <c r="AF24" s="29" t="n">
        <v>0</v>
      </c>
      <c r="AG24" s="94" t="n">
        <v>776</v>
      </c>
      <c r="AH24" s="93" t="n">
        <v>0</v>
      </c>
      <c r="AI24" s="94" t="n">
        <v>0</v>
      </c>
      <c r="AJ24" s="7"/>
      <c r="AK24" s="28" t="n">
        <v>1240</v>
      </c>
      <c r="AL24" s="28" t="n">
        <v>776</v>
      </c>
      <c r="AM24" s="28" t="n">
        <v>0</v>
      </c>
      <c r="AN24" s="91" t="n">
        <v>0</v>
      </c>
      <c r="AO24" s="28"/>
      <c r="AP24" s="69" t="n">
        <v>0.615079365079365</v>
      </c>
      <c r="AQ24" s="40" t="n">
        <v>0.384920634920635</v>
      </c>
      <c r="AR24" s="40" t="n">
        <v>0</v>
      </c>
      <c r="AS24" s="70" t="n">
        <v>0</v>
      </c>
      <c r="AT24" s="7"/>
    </row>
    <row r="25" customFormat="false" ht="12.75" hidden="false" customHeight="false" outlineLevel="0" collapsed="false">
      <c r="A25" s="31" t="s">
        <v>46</v>
      </c>
      <c r="B25" s="2" t="s">
        <v>47</v>
      </c>
      <c r="C25" s="7"/>
      <c r="D25" s="28" t="n">
        <v>11418</v>
      </c>
      <c r="E25" s="29" t="n">
        <v>0</v>
      </c>
      <c r="F25" s="7"/>
      <c r="G25" s="90" t="n">
        <v>0</v>
      </c>
      <c r="H25" s="28" t="n">
        <v>0</v>
      </c>
      <c r="I25" s="28" t="n">
        <v>0</v>
      </c>
      <c r="J25" s="91" t="n">
        <v>0</v>
      </c>
      <c r="K25" s="28" t="n">
        <v>0</v>
      </c>
      <c r="L25" s="28" t="n">
        <v>0</v>
      </c>
      <c r="M25" s="28" t="n">
        <v>0</v>
      </c>
      <c r="N25" s="28" t="n">
        <v>0</v>
      </c>
      <c r="O25" s="28" t="n">
        <v>0</v>
      </c>
      <c r="P25" s="28" t="n">
        <v>0</v>
      </c>
      <c r="Q25" s="28" t="n">
        <v>0</v>
      </c>
      <c r="R25" s="28" t="n">
        <v>0</v>
      </c>
      <c r="S25" s="28" t="n">
        <v>0</v>
      </c>
      <c r="T25" s="28" t="n">
        <v>0</v>
      </c>
      <c r="U25" s="91" t="n">
        <v>11418</v>
      </c>
      <c r="V25" s="28" t="n">
        <v>0</v>
      </c>
      <c r="W25" s="28" t="n">
        <v>0</v>
      </c>
      <c r="X25" s="28" t="n">
        <v>0</v>
      </c>
      <c r="Y25" s="92" t="n">
        <v>0</v>
      </c>
      <c r="Z25" s="7"/>
      <c r="AA25" s="92" t="n">
        <v>11418</v>
      </c>
      <c r="AB25" s="7"/>
      <c r="AC25" s="29" t="n">
        <v>0</v>
      </c>
      <c r="AD25" s="29" t="n">
        <v>0</v>
      </c>
      <c r="AE25" s="93" t="n">
        <v>0</v>
      </c>
      <c r="AF25" s="29" t="n">
        <v>0</v>
      </c>
      <c r="AG25" s="94" t="n">
        <v>11418</v>
      </c>
      <c r="AH25" s="93" t="n">
        <v>0</v>
      </c>
      <c r="AI25" s="94" t="n">
        <v>0</v>
      </c>
      <c r="AJ25" s="7"/>
      <c r="AK25" s="28" t="n">
        <v>0</v>
      </c>
      <c r="AL25" s="28" t="n">
        <v>11418</v>
      </c>
      <c r="AM25" s="28" t="n">
        <v>0</v>
      </c>
      <c r="AN25" s="91" t="n">
        <v>0</v>
      </c>
      <c r="AO25" s="28"/>
      <c r="AP25" s="69" t="n">
        <v>0</v>
      </c>
      <c r="AQ25" s="40" t="n">
        <v>1</v>
      </c>
      <c r="AR25" s="40" t="n">
        <v>0</v>
      </c>
      <c r="AS25" s="70" t="n">
        <v>0</v>
      </c>
      <c r="AT25" s="7"/>
    </row>
    <row r="26" customFormat="false" ht="12.75" hidden="false" customHeight="false" outlineLevel="0" collapsed="false">
      <c r="A26" s="31" t="s">
        <v>48</v>
      </c>
      <c r="B26" s="2" t="s">
        <v>49</v>
      </c>
      <c r="C26" s="7"/>
      <c r="D26" s="28" t="n">
        <v>7664</v>
      </c>
      <c r="E26" s="29" t="n">
        <v>0</v>
      </c>
      <c r="F26" s="7"/>
      <c r="G26" s="90" t="n">
        <v>0</v>
      </c>
      <c r="H26" s="28" t="n">
        <v>0</v>
      </c>
      <c r="I26" s="28" t="n">
        <v>4718</v>
      </c>
      <c r="J26" s="91" t="n">
        <v>0</v>
      </c>
      <c r="K26" s="28" t="n">
        <v>0</v>
      </c>
      <c r="L26" s="28" t="n">
        <v>0</v>
      </c>
      <c r="M26" s="28" t="n">
        <v>0</v>
      </c>
      <c r="N26" s="28" t="n">
        <v>0</v>
      </c>
      <c r="O26" s="28" t="n">
        <v>0</v>
      </c>
      <c r="P26" s="28" t="n">
        <v>0</v>
      </c>
      <c r="Q26" s="28" t="n">
        <v>0</v>
      </c>
      <c r="R26" s="28" t="n">
        <v>0</v>
      </c>
      <c r="S26" s="28" t="n">
        <v>0</v>
      </c>
      <c r="T26" s="28" t="n">
        <v>0</v>
      </c>
      <c r="U26" s="91" t="n">
        <v>2946</v>
      </c>
      <c r="V26" s="28" t="n">
        <v>0</v>
      </c>
      <c r="W26" s="28" t="n">
        <v>0</v>
      </c>
      <c r="X26" s="28" t="n">
        <v>0</v>
      </c>
      <c r="Y26" s="92" t="n">
        <v>0</v>
      </c>
      <c r="Z26" s="7"/>
      <c r="AA26" s="92" t="n">
        <v>7664</v>
      </c>
      <c r="AB26" s="7"/>
      <c r="AC26" s="29" t="n">
        <v>4718</v>
      </c>
      <c r="AD26" s="29" t="n">
        <v>0</v>
      </c>
      <c r="AE26" s="93" t="n">
        <v>0</v>
      </c>
      <c r="AF26" s="29" t="n">
        <v>0</v>
      </c>
      <c r="AG26" s="94" t="n">
        <v>2946</v>
      </c>
      <c r="AH26" s="93" t="n">
        <v>0</v>
      </c>
      <c r="AI26" s="94" t="n">
        <v>0</v>
      </c>
      <c r="AJ26" s="7"/>
      <c r="AK26" s="28" t="n">
        <v>4718</v>
      </c>
      <c r="AL26" s="28" t="n">
        <v>2946</v>
      </c>
      <c r="AM26" s="28" t="n">
        <v>0</v>
      </c>
      <c r="AN26" s="91" t="n">
        <v>0</v>
      </c>
      <c r="AO26" s="28"/>
      <c r="AP26" s="69" t="n">
        <v>0.615605427974948</v>
      </c>
      <c r="AQ26" s="40" t="n">
        <v>0.384394572025052</v>
      </c>
      <c r="AR26" s="40" t="n">
        <v>0</v>
      </c>
      <c r="AS26" s="70" t="n">
        <v>0</v>
      </c>
      <c r="AT26" s="7"/>
    </row>
    <row r="27" customFormat="false" ht="12.75" hidden="false" customHeight="false" outlineLevel="0" collapsed="false">
      <c r="A27" s="31" t="s">
        <v>50</v>
      </c>
      <c r="B27" s="2" t="s">
        <v>49</v>
      </c>
      <c r="C27" s="7"/>
      <c r="D27" s="28" t="n">
        <v>12796</v>
      </c>
      <c r="E27" s="29" t="n">
        <v>0</v>
      </c>
      <c r="F27" s="7"/>
      <c r="G27" s="90" t="n">
        <v>0</v>
      </c>
      <c r="H27" s="28" t="n">
        <v>0</v>
      </c>
      <c r="I27" s="28" t="n">
        <v>7879</v>
      </c>
      <c r="J27" s="91" t="n">
        <v>0</v>
      </c>
      <c r="K27" s="28" t="n">
        <v>0</v>
      </c>
      <c r="L27" s="28" t="n">
        <v>0</v>
      </c>
      <c r="M27" s="28" t="n">
        <v>0</v>
      </c>
      <c r="N27" s="28" t="n">
        <v>0</v>
      </c>
      <c r="O27" s="28" t="n">
        <v>0</v>
      </c>
      <c r="P27" s="28" t="n">
        <v>0</v>
      </c>
      <c r="Q27" s="28" t="n">
        <v>0</v>
      </c>
      <c r="R27" s="28" t="n">
        <v>0</v>
      </c>
      <c r="S27" s="28" t="n">
        <v>0</v>
      </c>
      <c r="T27" s="28" t="n">
        <v>0</v>
      </c>
      <c r="U27" s="91" t="n">
        <v>4917</v>
      </c>
      <c r="V27" s="28" t="n">
        <v>0</v>
      </c>
      <c r="W27" s="28" t="n">
        <v>0</v>
      </c>
      <c r="X27" s="28" t="n">
        <v>0</v>
      </c>
      <c r="Y27" s="92" t="n">
        <v>0</v>
      </c>
      <c r="Z27" s="7"/>
      <c r="AA27" s="92" t="n">
        <v>12796</v>
      </c>
      <c r="AB27" s="7"/>
      <c r="AC27" s="29" t="n">
        <v>7879</v>
      </c>
      <c r="AD27" s="29" t="n">
        <v>0</v>
      </c>
      <c r="AE27" s="93" t="n">
        <v>0</v>
      </c>
      <c r="AF27" s="29" t="n">
        <v>0</v>
      </c>
      <c r="AG27" s="94" t="n">
        <v>4917</v>
      </c>
      <c r="AH27" s="93" t="n">
        <v>0</v>
      </c>
      <c r="AI27" s="94" t="n">
        <v>0</v>
      </c>
      <c r="AJ27" s="7"/>
      <c r="AK27" s="28" t="n">
        <v>7879</v>
      </c>
      <c r="AL27" s="28" t="n">
        <v>4917</v>
      </c>
      <c r="AM27" s="28" t="n">
        <v>0</v>
      </c>
      <c r="AN27" s="91" t="n">
        <v>0</v>
      </c>
      <c r="AO27" s="28"/>
      <c r="AP27" s="69" t="n">
        <v>0.615739293529228</v>
      </c>
      <c r="AQ27" s="40" t="n">
        <v>0.384260706470772</v>
      </c>
      <c r="AR27" s="40" t="n">
        <v>0</v>
      </c>
      <c r="AS27" s="70" t="n">
        <v>0</v>
      </c>
      <c r="AT27" s="7"/>
    </row>
    <row r="28" customFormat="false" ht="12.75" hidden="false" customHeight="false" outlineLevel="0" collapsed="false">
      <c r="A28" s="31" t="s">
        <v>51</v>
      </c>
      <c r="B28" s="2" t="s">
        <v>52</v>
      </c>
      <c r="C28" s="7"/>
      <c r="D28" s="28" t="n">
        <v>11418</v>
      </c>
      <c r="E28" s="29" t="n">
        <v>0</v>
      </c>
      <c r="F28" s="7"/>
      <c r="G28" s="90" t="n">
        <v>0</v>
      </c>
      <c r="H28" s="28" t="n">
        <v>0</v>
      </c>
      <c r="I28" s="28" t="n">
        <v>0</v>
      </c>
      <c r="J28" s="91" t="n">
        <v>0</v>
      </c>
      <c r="K28" s="28" t="n">
        <v>11418</v>
      </c>
      <c r="L28" s="28" t="n">
        <v>0</v>
      </c>
      <c r="M28" s="28" t="n">
        <v>0</v>
      </c>
      <c r="N28" s="28" t="n">
        <v>0</v>
      </c>
      <c r="O28" s="28" t="n">
        <v>0</v>
      </c>
      <c r="P28" s="28" t="n">
        <v>0</v>
      </c>
      <c r="Q28" s="28" t="n">
        <v>0</v>
      </c>
      <c r="R28" s="28" t="n">
        <v>0</v>
      </c>
      <c r="S28" s="28" t="n">
        <v>0</v>
      </c>
      <c r="T28" s="28" t="n">
        <v>0</v>
      </c>
      <c r="U28" s="91" t="n">
        <v>0</v>
      </c>
      <c r="V28" s="28" t="n">
        <v>0</v>
      </c>
      <c r="W28" s="28" t="n">
        <v>0</v>
      </c>
      <c r="X28" s="28" t="n">
        <v>0</v>
      </c>
      <c r="Y28" s="92" t="n">
        <v>0</v>
      </c>
      <c r="Z28" s="7"/>
      <c r="AA28" s="92" t="n">
        <v>11418</v>
      </c>
      <c r="AB28" s="7"/>
      <c r="AC28" s="29" t="n">
        <v>0</v>
      </c>
      <c r="AD28" s="29" t="n">
        <v>0</v>
      </c>
      <c r="AE28" s="93" t="n">
        <v>0</v>
      </c>
      <c r="AF28" s="29" t="n">
        <v>11418</v>
      </c>
      <c r="AG28" s="94" t="n">
        <v>0</v>
      </c>
      <c r="AH28" s="93" t="n">
        <v>0</v>
      </c>
      <c r="AI28" s="94" t="n">
        <v>0</v>
      </c>
      <c r="AJ28" s="7"/>
      <c r="AK28" s="28" t="n">
        <v>0</v>
      </c>
      <c r="AL28" s="28" t="n">
        <v>11418</v>
      </c>
      <c r="AM28" s="28" t="n">
        <v>0</v>
      </c>
      <c r="AN28" s="91" t="n">
        <v>0</v>
      </c>
      <c r="AO28" s="28"/>
      <c r="AP28" s="69" t="n">
        <v>0</v>
      </c>
      <c r="AQ28" s="40" t="n">
        <v>1</v>
      </c>
      <c r="AR28" s="40" t="n">
        <v>0</v>
      </c>
      <c r="AS28" s="70" t="n">
        <v>0</v>
      </c>
      <c r="AT28" s="7"/>
    </row>
    <row r="29" customFormat="false" ht="12.75" hidden="false" customHeight="false" outlineLevel="0" collapsed="false">
      <c r="A29" s="31" t="s">
        <v>53</v>
      </c>
      <c r="B29" s="2" t="s">
        <v>54</v>
      </c>
      <c r="C29" s="7"/>
      <c r="D29" s="28" t="n">
        <v>3975</v>
      </c>
      <c r="E29" s="29" t="n">
        <v>0</v>
      </c>
      <c r="F29" s="7"/>
      <c r="G29" s="90" t="n">
        <v>0</v>
      </c>
      <c r="H29" s="28" t="n">
        <v>0</v>
      </c>
      <c r="I29" s="28" t="n">
        <v>0</v>
      </c>
      <c r="J29" s="91" t="n">
        <v>0</v>
      </c>
      <c r="K29" s="28" t="n">
        <v>3975</v>
      </c>
      <c r="L29" s="28" t="n">
        <v>0</v>
      </c>
      <c r="M29" s="28" t="n">
        <v>0</v>
      </c>
      <c r="N29" s="28" t="n">
        <v>0</v>
      </c>
      <c r="O29" s="28" t="n">
        <v>0</v>
      </c>
      <c r="P29" s="28" t="n">
        <v>0</v>
      </c>
      <c r="Q29" s="28" t="n">
        <v>0</v>
      </c>
      <c r="R29" s="28" t="n">
        <v>0</v>
      </c>
      <c r="S29" s="28" t="n">
        <v>0</v>
      </c>
      <c r="T29" s="28" t="n">
        <v>0</v>
      </c>
      <c r="U29" s="91" t="n">
        <v>0</v>
      </c>
      <c r="V29" s="28" t="n">
        <v>0</v>
      </c>
      <c r="W29" s="28" t="n">
        <v>0</v>
      </c>
      <c r="X29" s="28" t="n">
        <v>0</v>
      </c>
      <c r="Y29" s="92" t="n">
        <v>0</v>
      </c>
      <c r="Z29" s="7"/>
      <c r="AA29" s="92" t="n">
        <v>3975</v>
      </c>
      <c r="AB29" s="7"/>
      <c r="AC29" s="29" t="n">
        <v>0</v>
      </c>
      <c r="AD29" s="29" t="n">
        <v>0</v>
      </c>
      <c r="AE29" s="93" t="n">
        <v>0</v>
      </c>
      <c r="AF29" s="29" t="n">
        <v>3975</v>
      </c>
      <c r="AG29" s="94" t="n">
        <v>0</v>
      </c>
      <c r="AH29" s="93" t="n">
        <v>0</v>
      </c>
      <c r="AI29" s="94" t="n">
        <v>0</v>
      </c>
      <c r="AJ29" s="7"/>
      <c r="AK29" s="28" t="n">
        <v>0</v>
      </c>
      <c r="AL29" s="28" t="n">
        <v>3975</v>
      </c>
      <c r="AM29" s="28" t="n">
        <v>0</v>
      </c>
      <c r="AN29" s="91" t="n">
        <v>0</v>
      </c>
      <c r="AO29" s="28"/>
      <c r="AP29" s="69" t="n">
        <v>0</v>
      </c>
      <c r="AQ29" s="40" t="n">
        <v>1</v>
      </c>
      <c r="AR29" s="40" t="n">
        <v>0</v>
      </c>
      <c r="AS29" s="70" t="n">
        <v>0</v>
      </c>
      <c r="AT29" s="7"/>
    </row>
    <row r="30" customFormat="false" ht="12.75" hidden="false" customHeight="false" outlineLevel="0" collapsed="false">
      <c r="A30" s="31" t="s">
        <v>55</v>
      </c>
      <c r="B30" s="2" t="s">
        <v>54</v>
      </c>
      <c r="C30" s="7"/>
      <c r="D30" s="28" t="n">
        <v>11418</v>
      </c>
      <c r="E30" s="29" t="n">
        <v>0</v>
      </c>
      <c r="F30" s="7"/>
      <c r="G30" s="90" t="n">
        <v>0</v>
      </c>
      <c r="H30" s="28" t="n">
        <v>0</v>
      </c>
      <c r="I30" s="28" t="n">
        <v>0</v>
      </c>
      <c r="J30" s="91" t="n">
        <v>0</v>
      </c>
      <c r="K30" s="28" t="n">
        <v>11418</v>
      </c>
      <c r="L30" s="28" t="n">
        <v>0</v>
      </c>
      <c r="M30" s="28" t="n">
        <v>0</v>
      </c>
      <c r="N30" s="28" t="n">
        <v>0</v>
      </c>
      <c r="O30" s="28" t="n">
        <v>0</v>
      </c>
      <c r="P30" s="28" t="n">
        <v>0</v>
      </c>
      <c r="Q30" s="28" t="n">
        <v>0</v>
      </c>
      <c r="R30" s="28" t="n">
        <v>0</v>
      </c>
      <c r="S30" s="28" t="n">
        <v>0</v>
      </c>
      <c r="T30" s="28" t="n">
        <v>0</v>
      </c>
      <c r="U30" s="91" t="n">
        <v>0</v>
      </c>
      <c r="V30" s="28" t="n">
        <v>0</v>
      </c>
      <c r="W30" s="28" t="n">
        <v>0</v>
      </c>
      <c r="X30" s="28" t="n">
        <v>0</v>
      </c>
      <c r="Y30" s="92" t="n">
        <v>0</v>
      </c>
      <c r="Z30" s="7"/>
      <c r="AA30" s="92" t="n">
        <v>11418</v>
      </c>
      <c r="AB30" s="7"/>
      <c r="AC30" s="29" t="n">
        <v>0</v>
      </c>
      <c r="AD30" s="29" t="n">
        <v>0</v>
      </c>
      <c r="AE30" s="93" t="n">
        <v>0</v>
      </c>
      <c r="AF30" s="29" t="n">
        <v>11418</v>
      </c>
      <c r="AG30" s="94" t="n">
        <v>0</v>
      </c>
      <c r="AH30" s="93" t="n">
        <v>0</v>
      </c>
      <c r="AI30" s="94" t="n">
        <v>0</v>
      </c>
      <c r="AJ30" s="7"/>
      <c r="AK30" s="28" t="n">
        <v>0</v>
      </c>
      <c r="AL30" s="28" t="n">
        <v>11418</v>
      </c>
      <c r="AM30" s="28" t="n">
        <v>0</v>
      </c>
      <c r="AN30" s="91" t="n">
        <v>0</v>
      </c>
      <c r="AO30" s="28"/>
      <c r="AP30" s="69" t="n">
        <v>0</v>
      </c>
      <c r="AQ30" s="40" t="n">
        <v>1</v>
      </c>
      <c r="AR30" s="40" t="n">
        <v>0</v>
      </c>
      <c r="AS30" s="70" t="n">
        <v>0</v>
      </c>
      <c r="AT30" s="7"/>
    </row>
    <row r="31" customFormat="false" ht="12.75" hidden="false" customHeight="false" outlineLevel="0" collapsed="false">
      <c r="A31" s="31" t="s">
        <v>56</v>
      </c>
      <c r="B31" s="2" t="s">
        <v>54</v>
      </c>
      <c r="C31" s="7"/>
      <c r="D31" s="28" t="n">
        <v>3413</v>
      </c>
      <c r="E31" s="29" t="n">
        <v>0</v>
      </c>
      <c r="F31" s="7"/>
      <c r="G31" s="90" t="n">
        <v>2101</v>
      </c>
      <c r="H31" s="28" t="n">
        <v>0</v>
      </c>
      <c r="I31" s="28" t="n">
        <v>0</v>
      </c>
      <c r="J31" s="91" t="n">
        <v>0</v>
      </c>
      <c r="K31" s="28" t="n">
        <v>1312</v>
      </c>
      <c r="L31" s="28" t="n">
        <v>0</v>
      </c>
      <c r="M31" s="28" t="n">
        <v>0</v>
      </c>
      <c r="N31" s="28" t="n">
        <v>0</v>
      </c>
      <c r="O31" s="28" t="n">
        <v>0</v>
      </c>
      <c r="P31" s="28" t="n">
        <v>0</v>
      </c>
      <c r="Q31" s="28" t="n">
        <v>0</v>
      </c>
      <c r="R31" s="28" t="n">
        <v>0</v>
      </c>
      <c r="S31" s="28" t="n">
        <v>0</v>
      </c>
      <c r="T31" s="28" t="n">
        <v>0</v>
      </c>
      <c r="U31" s="91" t="n">
        <v>0</v>
      </c>
      <c r="V31" s="28" t="n">
        <v>0</v>
      </c>
      <c r="W31" s="28" t="n">
        <v>0</v>
      </c>
      <c r="X31" s="28" t="n">
        <v>0</v>
      </c>
      <c r="Y31" s="92" t="n">
        <v>0</v>
      </c>
      <c r="Z31" s="7"/>
      <c r="AA31" s="92" t="n">
        <v>3413</v>
      </c>
      <c r="AB31" s="7"/>
      <c r="AC31" s="29" t="n">
        <v>0</v>
      </c>
      <c r="AD31" s="29" t="n">
        <v>2101</v>
      </c>
      <c r="AE31" s="93" t="n">
        <v>0</v>
      </c>
      <c r="AF31" s="29" t="n">
        <v>1312</v>
      </c>
      <c r="AG31" s="94" t="n">
        <v>0</v>
      </c>
      <c r="AH31" s="93" t="n">
        <v>0</v>
      </c>
      <c r="AI31" s="94" t="n">
        <v>0</v>
      </c>
      <c r="AJ31" s="7"/>
      <c r="AK31" s="28" t="n">
        <v>2101</v>
      </c>
      <c r="AL31" s="28" t="n">
        <v>1312</v>
      </c>
      <c r="AM31" s="28" t="n">
        <v>0</v>
      </c>
      <c r="AN31" s="91" t="n">
        <v>0</v>
      </c>
      <c r="AO31" s="28"/>
      <c r="AP31" s="69" t="n">
        <v>0.615587459712863</v>
      </c>
      <c r="AQ31" s="40" t="n">
        <v>0.384412540287137</v>
      </c>
      <c r="AR31" s="40" t="n">
        <v>0</v>
      </c>
      <c r="AS31" s="70" t="n">
        <v>0</v>
      </c>
      <c r="AT31" s="7"/>
    </row>
    <row r="32" customFormat="false" ht="12.75" hidden="false" customHeight="false" outlineLevel="0" collapsed="false">
      <c r="A32" s="31" t="s">
        <v>57</v>
      </c>
      <c r="B32" s="2" t="s">
        <v>58</v>
      </c>
      <c r="C32" s="7"/>
      <c r="D32" s="28" t="n">
        <v>9580</v>
      </c>
      <c r="E32" s="29" t="n">
        <v>0</v>
      </c>
      <c r="F32" s="7"/>
      <c r="G32" s="90" t="n">
        <v>0</v>
      </c>
      <c r="H32" s="28" t="n">
        <v>0</v>
      </c>
      <c r="I32" s="28" t="n">
        <v>5898</v>
      </c>
      <c r="J32" s="91" t="n">
        <v>0</v>
      </c>
      <c r="K32" s="28" t="n">
        <v>0</v>
      </c>
      <c r="L32" s="28" t="n">
        <v>47</v>
      </c>
      <c r="M32" s="28" t="n">
        <v>0</v>
      </c>
      <c r="N32" s="28" t="n">
        <v>0</v>
      </c>
      <c r="O32" s="28" t="n">
        <v>0</v>
      </c>
      <c r="P32" s="28" t="n">
        <v>0</v>
      </c>
      <c r="Q32" s="28" t="n">
        <v>0</v>
      </c>
      <c r="R32" s="28" t="n">
        <v>0</v>
      </c>
      <c r="S32" s="28" t="n">
        <v>2229</v>
      </c>
      <c r="T32" s="28" t="n">
        <v>0</v>
      </c>
      <c r="U32" s="91" t="n">
        <v>1406</v>
      </c>
      <c r="V32" s="28" t="n">
        <v>0</v>
      </c>
      <c r="W32" s="28" t="n">
        <v>0</v>
      </c>
      <c r="X32" s="28" t="n">
        <v>0</v>
      </c>
      <c r="Y32" s="92" t="n">
        <v>0</v>
      </c>
      <c r="Z32" s="7"/>
      <c r="AA32" s="92" t="n">
        <v>9580</v>
      </c>
      <c r="AB32" s="7"/>
      <c r="AC32" s="29" t="n">
        <v>5898</v>
      </c>
      <c r="AD32" s="29" t="n">
        <v>0</v>
      </c>
      <c r="AE32" s="93" t="n">
        <v>0</v>
      </c>
      <c r="AF32" s="29" t="n">
        <v>2276</v>
      </c>
      <c r="AG32" s="94" t="n">
        <v>1406</v>
      </c>
      <c r="AH32" s="93" t="n">
        <v>0</v>
      </c>
      <c r="AI32" s="94" t="n">
        <v>0</v>
      </c>
      <c r="AJ32" s="7"/>
      <c r="AK32" s="28" t="n">
        <v>5898</v>
      </c>
      <c r="AL32" s="28" t="n">
        <v>3682</v>
      </c>
      <c r="AM32" s="28" t="n">
        <v>0</v>
      </c>
      <c r="AN32" s="91" t="n">
        <v>0</v>
      </c>
      <c r="AO32" s="28"/>
      <c r="AP32" s="69" t="n">
        <v>0.615657620041754</v>
      </c>
      <c r="AQ32" s="40" t="n">
        <v>0.384342379958246</v>
      </c>
      <c r="AR32" s="40" t="n">
        <v>0</v>
      </c>
      <c r="AS32" s="70" t="n">
        <v>0</v>
      </c>
      <c r="AT32" s="7"/>
    </row>
    <row r="33" customFormat="false" ht="12.75" hidden="false" customHeight="false" outlineLevel="0" collapsed="false">
      <c r="A33" s="31" t="s">
        <v>59</v>
      </c>
      <c r="B33" s="2" t="s">
        <v>58</v>
      </c>
      <c r="C33" s="7"/>
      <c r="D33" s="28" t="n">
        <v>15995</v>
      </c>
      <c r="E33" s="29" t="n">
        <v>0</v>
      </c>
      <c r="F33" s="7"/>
      <c r="G33" s="90" t="n">
        <v>0</v>
      </c>
      <c r="H33" s="28" t="n">
        <v>0</v>
      </c>
      <c r="I33" s="28" t="n">
        <v>0</v>
      </c>
      <c r="J33" s="91" t="n">
        <v>0</v>
      </c>
      <c r="K33" s="28" t="n">
        <v>0</v>
      </c>
      <c r="L33" s="28" t="n">
        <v>0</v>
      </c>
      <c r="M33" s="28" t="n">
        <v>0</v>
      </c>
      <c r="N33" s="28" t="n">
        <v>0</v>
      </c>
      <c r="O33" s="28" t="n">
        <v>0</v>
      </c>
      <c r="P33" s="28" t="n">
        <v>0</v>
      </c>
      <c r="Q33" s="28" t="n">
        <v>0</v>
      </c>
      <c r="R33" s="28" t="n">
        <v>0</v>
      </c>
      <c r="S33" s="28" t="n">
        <v>15995</v>
      </c>
      <c r="T33" s="28" t="n">
        <v>0</v>
      </c>
      <c r="U33" s="91" t="n">
        <v>0</v>
      </c>
      <c r="V33" s="28" t="n">
        <v>0</v>
      </c>
      <c r="W33" s="28" t="n">
        <v>0</v>
      </c>
      <c r="X33" s="28" t="n">
        <v>0</v>
      </c>
      <c r="Y33" s="92" t="n">
        <v>0</v>
      </c>
      <c r="Z33" s="7"/>
      <c r="AA33" s="92" t="n">
        <v>15995</v>
      </c>
      <c r="AB33" s="7"/>
      <c r="AC33" s="29" t="n">
        <v>0</v>
      </c>
      <c r="AD33" s="29" t="n">
        <v>0</v>
      </c>
      <c r="AE33" s="93" t="n">
        <v>0</v>
      </c>
      <c r="AF33" s="29" t="n">
        <v>15995</v>
      </c>
      <c r="AG33" s="94" t="n">
        <v>0</v>
      </c>
      <c r="AH33" s="93" t="n">
        <v>0</v>
      </c>
      <c r="AI33" s="94" t="n">
        <v>0</v>
      </c>
      <c r="AJ33" s="7"/>
      <c r="AK33" s="28" t="n">
        <v>0</v>
      </c>
      <c r="AL33" s="28" t="n">
        <v>15995</v>
      </c>
      <c r="AM33" s="28" t="n">
        <v>0</v>
      </c>
      <c r="AN33" s="91" t="n">
        <v>0</v>
      </c>
      <c r="AO33" s="28"/>
      <c r="AP33" s="69" t="n">
        <v>0</v>
      </c>
      <c r="AQ33" s="40" t="n">
        <v>1</v>
      </c>
      <c r="AR33" s="40" t="n">
        <v>0</v>
      </c>
      <c r="AS33" s="70" t="n">
        <v>0</v>
      </c>
      <c r="AT33" s="7"/>
    </row>
    <row r="34" customFormat="false" ht="12.75" hidden="false" customHeight="false" outlineLevel="0" collapsed="false">
      <c r="A34" s="31" t="s">
        <v>60</v>
      </c>
      <c r="B34" s="2" t="s">
        <v>58</v>
      </c>
      <c r="C34" s="7"/>
      <c r="D34" s="28" t="n">
        <v>3413</v>
      </c>
      <c r="E34" s="29" t="n">
        <v>0</v>
      </c>
      <c r="F34" s="7"/>
      <c r="G34" s="90" t="n">
        <v>0</v>
      </c>
      <c r="H34" s="28" t="n">
        <v>0</v>
      </c>
      <c r="I34" s="28" t="n">
        <v>2101</v>
      </c>
      <c r="J34" s="91" t="n">
        <v>0</v>
      </c>
      <c r="K34" s="28" t="n">
        <v>0</v>
      </c>
      <c r="L34" s="28" t="n">
        <v>16</v>
      </c>
      <c r="M34" s="28" t="n">
        <v>0</v>
      </c>
      <c r="N34" s="28" t="n">
        <v>0</v>
      </c>
      <c r="O34" s="28" t="n">
        <v>0</v>
      </c>
      <c r="P34" s="28" t="n">
        <v>0</v>
      </c>
      <c r="Q34" s="28" t="n">
        <v>0</v>
      </c>
      <c r="R34" s="28" t="n">
        <v>0</v>
      </c>
      <c r="S34" s="28" t="n">
        <v>793</v>
      </c>
      <c r="T34" s="28" t="n">
        <v>0</v>
      </c>
      <c r="U34" s="91" t="n">
        <v>503</v>
      </c>
      <c r="V34" s="28" t="n">
        <v>0</v>
      </c>
      <c r="W34" s="28" t="n">
        <v>0</v>
      </c>
      <c r="X34" s="28" t="n">
        <v>0</v>
      </c>
      <c r="Y34" s="92" t="n">
        <v>0</v>
      </c>
      <c r="Z34" s="7"/>
      <c r="AA34" s="92" t="n">
        <v>3413</v>
      </c>
      <c r="AB34" s="7"/>
      <c r="AC34" s="29" t="n">
        <v>2101</v>
      </c>
      <c r="AD34" s="29" t="n">
        <v>0</v>
      </c>
      <c r="AE34" s="93" t="n">
        <v>0</v>
      </c>
      <c r="AF34" s="29" t="n">
        <v>809</v>
      </c>
      <c r="AG34" s="94" t="n">
        <v>503</v>
      </c>
      <c r="AH34" s="93" t="n">
        <v>0</v>
      </c>
      <c r="AI34" s="94" t="n">
        <v>0</v>
      </c>
      <c r="AJ34" s="7"/>
      <c r="AK34" s="28" t="n">
        <v>2101</v>
      </c>
      <c r="AL34" s="28" t="n">
        <v>1312</v>
      </c>
      <c r="AM34" s="28" t="n">
        <v>0</v>
      </c>
      <c r="AN34" s="91" t="n">
        <v>0</v>
      </c>
      <c r="AO34" s="28"/>
      <c r="AP34" s="69" t="n">
        <v>0.615587459712863</v>
      </c>
      <c r="AQ34" s="40" t="n">
        <v>0.384412540287137</v>
      </c>
      <c r="AR34" s="40" t="n">
        <v>0</v>
      </c>
      <c r="AS34" s="70" t="n">
        <v>0</v>
      </c>
      <c r="AT34" s="7"/>
    </row>
    <row r="35" customFormat="false" ht="12.75" hidden="false" customHeight="false" outlineLevel="0" collapsed="false">
      <c r="A35" s="31" t="s">
        <v>61</v>
      </c>
      <c r="B35" s="2" t="s">
        <v>62</v>
      </c>
      <c r="C35" s="7"/>
      <c r="D35" s="28" t="n">
        <v>3975</v>
      </c>
      <c r="E35" s="29" t="n">
        <v>0</v>
      </c>
      <c r="F35" s="7"/>
      <c r="G35" s="90" t="n">
        <v>0</v>
      </c>
      <c r="H35" s="28" t="n">
        <v>0</v>
      </c>
      <c r="I35" s="28" t="n">
        <v>0</v>
      </c>
      <c r="J35" s="91" t="n">
        <v>0</v>
      </c>
      <c r="K35" s="28" t="n">
        <v>0</v>
      </c>
      <c r="L35" s="28" t="n">
        <v>0</v>
      </c>
      <c r="M35" s="28" t="n">
        <v>0</v>
      </c>
      <c r="N35" s="28" t="n">
        <v>0</v>
      </c>
      <c r="O35" s="28" t="n">
        <v>0</v>
      </c>
      <c r="P35" s="28" t="n">
        <v>0</v>
      </c>
      <c r="Q35" s="28" t="n">
        <v>0</v>
      </c>
      <c r="R35" s="28" t="n">
        <v>0</v>
      </c>
      <c r="S35" s="28" t="n">
        <v>0</v>
      </c>
      <c r="T35" s="28" t="n">
        <v>0</v>
      </c>
      <c r="U35" s="91" t="n">
        <v>3975</v>
      </c>
      <c r="V35" s="28" t="n">
        <v>0</v>
      </c>
      <c r="W35" s="28" t="n">
        <v>0</v>
      </c>
      <c r="X35" s="28" t="n">
        <v>0</v>
      </c>
      <c r="Y35" s="92" t="n">
        <v>0</v>
      </c>
      <c r="Z35" s="7"/>
      <c r="AA35" s="92" t="n">
        <v>3975</v>
      </c>
      <c r="AB35" s="7"/>
      <c r="AC35" s="29" t="n">
        <v>0</v>
      </c>
      <c r="AD35" s="29" t="n">
        <v>0</v>
      </c>
      <c r="AE35" s="93" t="n">
        <v>0</v>
      </c>
      <c r="AF35" s="29" t="n">
        <v>0</v>
      </c>
      <c r="AG35" s="94" t="n">
        <v>3975</v>
      </c>
      <c r="AH35" s="93" t="n">
        <v>0</v>
      </c>
      <c r="AI35" s="94" t="n">
        <v>0</v>
      </c>
      <c r="AJ35" s="7"/>
      <c r="AK35" s="28" t="n">
        <v>0</v>
      </c>
      <c r="AL35" s="28" t="n">
        <v>3975</v>
      </c>
      <c r="AM35" s="28" t="n">
        <v>0</v>
      </c>
      <c r="AN35" s="91" t="n">
        <v>0</v>
      </c>
      <c r="AO35" s="28"/>
      <c r="AP35" s="69" t="n">
        <v>0</v>
      </c>
      <c r="AQ35" s="40" t="n">
        <v>1</v>
      </c>
      <c r="AR35" s="40" t="n">
        <v>0</v>
      </c>
      <c r="AS35" s="70" t="n">
        <v>0</v>
      </c>
      <c r="AT35" s="7"/>
    </row>
    <row r="36" customFormat="false" ht="12.75" hidden="false" customHeight="false" outlineLevel="0" collapsed="false">
      <c r="A36" s="31" t="s">
        <v>63</v>
      </c>
      <c r="B36" s="2" t="s">
        <v>62</v>
      </c>
      <c r="C36" s="7"/>
      <c r="D36" s="28" t="n">
        <v>3033</v>
      </c>
      <c r="E36" s="29" t="n">
        <v>0</v>
      </c>
      <c r="F36" s="7"/>
      <c r="G36" s="90" t="n">
        <v>1867</v>
      </c>
      <c r="H36" s="28" t="n">
        <v>0</v>
      </c>
      <c r="I36" s="28" t="n">
        <v>0</v>
      </c>
      <c r="J36" s="91" t="n">
        <v>0</v>
      </c>
      <c r="K36" s="28" t="n">
        <v>0</v>
      </c>
      <c r="L36" s="28" t="n">
        <v>0</v>
      </c>
      <c r="M36" s="28" t="n">
        <v>0</v>
      </c>
      <c r="N36" s="28" t="n">
        <v>0</v>
      </c>
      <c r="O36" s="28" t="n">
        <v>0</v>
      </c>
      <c r="P36" s="28" t="n">
        <v>0</v>
      </c>
      <c r="Q36" s="28" t="n">
        <v>0</v>
      </c>
      <c r="R36" s="28" t="n">
        <v>0</v>
      </c>
      <c r="S36" s="28" t="n">
        <v>0</v>
      </c>
      <c r="T36" s="28" t="n">
        <v>0</v>
      </c>
      <c r="U36" s="91" t="n">
        <v>1166</v>
      </c>
      <c r="V36" s="28" t="n">
        <v>0</v>
      </c>
      <c r="W36" s="28" t="n">
        <v>0</v>
      </c>
      <c r="X36" s="28" t="n">
        <v>0</v>
      </c>
      <c r="Y36" s="92" t="n">
        <v>0</v>
      </c>
      <c r="Z36" s="7"/>
      <c r="AA36" s="92" t="n">
        <v>3033</v>
      </c>
      <c r="AB36" s="7"/>
      <c r="AC36" s="29" t="n">
        <v>0</v>
      </c>
      <c r="AD36" s="29" t="n">
        <v>1867</v>
      </c>
      <c r="AE36" s="93" t="n">
        <v>0</v>
      </c>
      <c r="AF36" s="29" t="n">
        <v>0</v>
      </c>
      <c r="AG36" s="94" t="n">
        <v>1166</v>
      </c>
      <c r="AH36" s="93" t="n">
        <v>0</v>
      </c>
      <c r="AI36" s="94" t="n">
        <v>0</v>
      </c>
      <c r="AJ36" s="7"/>
      <c r="AK36" s="28" t="n">
        <v>1867</v>
      </c>
      <c r="AL36" s="28" t="n">
        <v>1166</v>
      </c>
      <c r="AM36" s="28" t="n">
        <v>0</v>
      </c>
      <c r="AN36" s="91" t="n">
        <v>0</v>
      </c>
      <c r="AO36" s="28"/>
      <c r="AP36" s="69" t="n">
        <v>0.615562149686779</v>
      </c>
      <c r="AQ36" s="40" t="n">
        <v>0.384437850313221</v>
      </c>
      <c r="AR36" s="40" t="n">
        <v>0</v>
      </c>
      <c r="AS36" s="70" t="n">
        <v>0</v>
      </c>
      <c r="AT36" s="7"/>
    </row>
    <row r="37" customFormat="false" ht="12.75" hidden="false" customHeight="false" outlineLevel="0" collapsed="false">
      <c r="A37" s="31" t="s">
        <v>64</v>
      </c>
      <c r="B37" s="2" t="s">
        <v>65</v>
      </c>
      <c r="C37" s="7"/>
      <c r="D37" s="28" t="n">
        <v>84909</v>
      </c>
      <c r="E37" s="29" t="n">
        <v>0</v>
      </c>
      <c r="F37" s="7"/>
      <c r="G37" s="90" t="n">
        <v>52281</v>
      </c>
      <c r="H37" s="28" t="n">
        <v>0</v>
      </c>
      <c r="I37" s="28" t="n">
        <v>0</v>
      </c>
      <c r="J37" s="91" t="n">
        <v>0</v>
      </c>
      <c r="K37" s="28" t="n">
        <v>0</v>
      </c>
      <c r="L37" s="28" t="n">
        <v>0</v>
      </c>
      <c r="M37" s="28" t="n">
        <v>0</v>
      </c>
      <c r="N37" s="28" t="n">
        <v>0</v>
      </c>
      <c r="O37" s="28" t="n">
        <v>0</v>
      </c>
      <c r="P37" s="28" t="n">
        <v>0</v>
      </c>
      <c r="Q37" s="28" t="n">
        <v>0</v>
      </c>
      <c r="R37" s="28" t="n">
        <v>0</v>
      </c>
      <c r="S37" s="28" t="n">
        <v>0</v>
      </c>
      <c r="T37" s="28" t="n">
        <v>0</v>
      </c>
      <c r="U37" s="91" t="n">
        <v>32628</v>
      </c>
      <c r="V37" s="28" t="n">
        <v>0</v>
      </c>
      <c r="W37" s="28" t="n">
        <v>0</v>
      </c>
      <c r="X37" s="28" t="n">
        <v>0</v>
      </c>
      <c r="Y37" s="92" t="n">
        <v>0</v>
      </c>
      <c r="Z37" s="7"/>
      <c r="AA37" s="92" t="n">
        <v>84909</v>
      </c>
      <c r="AB37" s="7"/>
      <c r="AC37" s="29" t="n">
        <v>0</v>
      </c>
      <c r="AD37" s="29" t="n">
        <v>52281</v>
      </c>
      <c r="AE37" s="93" t="n">
        <v>0</v>
      </c>
      <c r="AF37" s="29" t="n">
        <v>0</v>
      </c>
      <c r="AG37" s="94" t="n">
        <v>32628</v>
      </c>
      <c r="AH37" s="93" t="n">
        <v>0</v>
      </c>
      <c r="AI37" s="94" t="n">
        <v>0</v>
      </c>
      <c r="AJ37" s="7"/>
      <c r="AK37" s="28" t="n">
        <v>52281</v>
      </c>
      <c r="AL37" s="28" t="n">
        <v>32628</v>
      </c>
      <c r="AM37" s="28" t="n">
        <v>0</v>
      </c>
      <c r="AN37" s="91" t="n">
        <v>0</v>
      </c>
      <c r="AO37" s="28"/>
      <c r="AP37" s="69" t="n">
        <v>0.615729781295269</v>
      </c>
      <c r="AQ37" s="40" t="n">
        <v>0.384270218704731</v>
      </c>
      <c r="AR37" s="40" t="n">
        <v>0</v>
      </c>
      <c r="AS37" s="70" t="n">
        <v>0</v>
      </c>
      <c r="AT37" s="7"/>
    </row>
    <row r="38" customFormat="false" ht="12.75" hidden="false" customHeight="false" outlineLevel="0" collapsed="false">
      <c r="A38" s="31" t="s">
        <v>66</v>
      </c>
      <c r="B38" s="2" t="s">
        <v>65</v>
      </c>
      <c r="C38" s="7"/>
      <c r="D38" s="28" t="n">
        <v>14349</v>
      </c>
      <c r="E38" s="29" t="n">
        <v>0</v>
      </c>
      <c r="F38" s="7"/>
      <c r="G38" s="90" t="n">
        <v>3859</v>
      </c>
      <c r="H38" s="28" t="n">
        <v>0</v>
      </c>
      <c r="I38" s="28" t="n">
        <v>4974</v>
      </c>
      <c r="J38" s="91" t="n">
        <v>0</v>
      </c>
      <c r="K38" s="28" t="n">
        <v>0</v>
      </c>
      <c r="L38" s="28" t="n">
        <v>0</v>
      </c>
      <c r="M38" s="28" t="n">
        <v>0</v>
      </c>
      <c r="N38" s="28" t="n">
        <v>0</v>
      </c>
      <c r="O38" s="28" t="n">
        <v>0</v>
      </c>
      <c r="P38" s="28" t="n">
        <v>0</v>
      </c>
      <c r="Q38" s="28" t="n">
        <v>0</v>
      </c>
      <c r="R38" s="28" t="n">
        <v>0</v>
      </c>
      <c r="S38" s="28" t="n">
        <v>0</v>
      </c>
      <c r="T38" s="28" t="n">
        <v>0</v>
      </c>
      <c r="U38" s="91" t="n">
        <v>5516</v>
      </c>
      <c r="V38" s="28" t="n">
        <v>0</v>
      </c>
      <c r="W38" s="28" t="n">
        <v>0</v>
      </c>
      <c r="X38" s="28" t="n">
        <v>0</v>
      </c>
      <c r="Y38" s="92" t="n">
        <v>0</v>
      </c>
      <c r="Z38" s="7"/>
      <c r="AA38" s="92" t="n">
        <v>14349</v>
      </c>
      <c r="AB38" s="7"/>
      <c r="AC38" s="29" t="n">
        <v>4974</v>
      </c>
      <c r="AD38" s="29" t="n">
        <v>3859</v>
      </c>
      <c r="AE38" s="93" t="n">
        <v>0</v>
      </c>
      <c r="AF38" s="29" t="n">
        <v>0</v>
      </c>
      <c r="AG38" s="94" t="n">
        <v>5516</v>
      </c>
      <c r="AH38" s="93" t="n">
        <v>0</v>
      </c>
      <c r="AI38" s="94" t="n">
        <v>0</v>
      </c>
      <c r="AJ38" s="7"/>
      <c r="AK38" s="28" t="n">
        <v>8833</v>
      </c>
      <c r="AL38" s="28" t="n">
        <v>5516</v>
      </c>
      <c r="AM38" s="28" t="n">
        <v>0</v>
      </c>
      <c r="AN38" s="91" t="n">
        <v>0</v>
      </c>
      <c r="AO38" s="28"/>
      <c r="AP38" s="69" t="n">
        <v>0.615582967454178</v>
      </c>
      <c r="AQ38" s="40" t="n">
        <v>0.384417032545822</v>
      </c>
      <c r="AR38" s="40" t="n">
        <v>0</v>
      </c>
      <c r="AS38" s="70" t="n">
        <v>0</v>
      </c>
      <c r="AT38" s="7"/>
    </row>
    <row r="39" customFormat="false" ht="12.75" hidden="false" customHeight="false" outlineLevel="0" collapsed="false">
      <c r="A39" s="31" t="s">
        <v>67</v>
      </c>
      <c r="B39" s="2" t="s">
        <v>65</v>
      </c>
      <c r="C39" s="7"/>
      <c r="D39" s="28" t="n">
        <v>38321</v>
      </c>
      <c r="E39" s="29" t="n">
        <v>0</v>
      </c>
      <c r="F39" s="7"/>
      <c r="G39" s="90" t="n">
        <v>20615</v>
      </c>
      <c r="H39" s="28" t="n">
        <v>0</v>
      </c>
      <c r="I39" s="28" t="n">
        <v>2980</v>
      </c>
      <c r="J39" s="91" t="n">
        <v>0</v>
      </c>
      <c r="K39" s="28" t="n">
        <v>0</v>
      </c>
      <c r="L39" s="28" t="n">
        <v>0</v>
      </c>
      <c r="M39" s="28" t="n">
        <v>0</v>
      </c>
      <c r="N39" s="28" t="n">
        <v>0</v>
      </c>
      <c r="O39" s="28" t="n">
        <v>0</v>
      </c>
      <c r="P39" s="28" t="n">
        <v>0</v>
      </c>
      <c r="Q39" s="28" t="n">
        <v>0</v>
      </c>
      <c r="R39" s="28" t="n">
        <v>0</v>
      </c>
      <c r="S39" s="28" t="n">
        <v>0</v>
      </c>
      <c r="T39" s="28" t="n">
        <v>0</v>
      </c>
      <c r="U39" s="91" t="n">
        <v>14726</v>
      </c>
      <c r="V39" s="28" t="n">
        <v>0</v>
      </c>
      <c r="W39" s="28" t="n">
        <v>0</v>
      </c>
      <c r="X39" s="28" t="n">
        <v>0</v>
      </c>
      <c r="Y39" s="92" t="n">
        <v>0</v>
      </c>
      <c r="Z39" s="7"/>
      <c r="AA39" s="92" t="n">
        <v>38321</v>
      </c>
      <c r="AB39" s="7"/>
      <c r="AC39" s="29" t="n">
        <v>2980</v>
      </c>
      <c r="AD39" s="29" t="n">
        <v>20615</v>
      </c>
      <c r="AE39" s="93" t="n">
        <v>0</v>
      </c>
      <c r="AF39" s="29" t="n">
        <v>0</v>
      </c>
      <c r="AG39" s="94" t="n">
        <v>14726</v>
      </c>
      <c r="AH39" s="93" t="n">
        <v>0</v>
      </c>
      <c r="AI39" s="94" t="n">
        <v>0</v>
      </c>
      <c r="AJ39" s="7"/>
      <c r="AK39" s="28" t="n">
        <v>23595</v>
      </c>
      <c r="AL39" s="28" t="n">
        <v>14726</v>
      </c>
      <c r="AM39" s="28" t="n">
        <v>0</v>
      </c>
      <c r="AN39" s="91" t="n">
        <v>0</v>
      </c>
      <c r="AO39" s="28"/>
      <c r="AP39" s="69" t="n">
        <v>0.615719840296443</v>
      </c>
      <c r="AQ39" s="40" t="n">
        <v>0.384280159703557</v>
      </c>
      <c r="AR39" s="40" t="n">
        <v>0</v>
      </c>
      <c r="AS39" s="70" t="n">
        <v>0</v>
      </c>
      <c r="AT39" s="7"/>
    </row>
    <row r="40" customFormat="false" ht="12.75" hidden="false" customHeight="false" outlineLevel="0" collapsed="false">
      <c r="A40" s="31" t="s">
        <v>68</v>
      </c>
      <c r="B40" s="2" t="s">
        <v>65</v>
      </c>
      <c r="C40" s="7"/>
      <c r="D40" s="28" t="n">
        <v>49631</v>
      </c>
      <c r="E40" s="29" t="n">
        <v>0</v>
      </c>
      <c r="F40" s="7"/>
      <c r="G40" s="90" t="n">
        <v>30559</v>
      </c>
      <c r="H40" s="28" t="n">
        <v>0</v>
      </c>
      <c r="I40" s="28" t="n">
        <v>0</v>
      </c>
      <c r="J40" s="91" t="n">
        <v>0</v>
      </c>
      <c r="K40" s="28" t="n">
        <v>0</v>
      </c>
      <c r="L40" s="28" t="n">
        <v>0</v>
      </c>
      <c r="M40" s="28" t="n">
        <v>0</v>
      </c>
      <c r="N40" s="28" t="n">
        <v>0</v>
      </c>
      <c r="O40" s="28" t="n">
        <v>0</v>
      </c>
      <c r="P40" s="28" t="n">
        <v>0</v>
      </c>
      <c r="Q40" s="28" t="n">
        <v>0</v>
      </c>
      <c r="R40" s="28" t="n">
        <v>0</v>
      </c>
      <c r="S40" s="28" t="n">
        <v>0</v>
      </c>
      <c r="T40" s="28" t="n">
        <v>0</v>
      </c>
      <c r="U40" s="91" t="n">
        <v>19072</v>
      </c>
      <c r="V40" s="28" t="n">
        <v>0</v>
      </c>
      <c r="W40" s="28" t="n">
        <v>0</v>
      </c>
      <c r="X40" s="28" t="n">
        <v>0</v>
      </c>
      <c r="Y40" s="92" t="n">
        <v>0</v>
      </c>
      <c r="Z40" s="7"/>
      <c r="AA40" s="92" t="n">
        <v>49631</v>
      </c>
      <c r="AB40" s="7"/>
      <c r="AC40" s="29" t="n">
        <v>0</v>
      </c>
      <c r="AD40" s="29" t="n">
        <v>30559</v>
      </c>
      <c r="AE40" s="93" t="n">
        <v>0</v>
      </c>
      <c r="AF40" s="29" t="n">
        <v>0</v>
      </c>
      <c r="AG40" s="94" t="n">
        <v>19072</v>
      </c>
      <c r="AH40" s="93" t="n">
        <v>0</v>
      </c>
      <c r="AI40" s="94" t="n">
        <v>0</v>
      </c>
      <c r="AJ40" s="7"/>
      <c r="AK40" s="28" t="n">
        <v>30559</v>
      </c>
      <c r="AL40" s="28" t="n">
        <v>19072</v>
      </c>
      <c r="AM40" s="28" t="n">
        <v>0</v>
      </c>
      <c r="AN40" s="91" t="n">
        <v>0</v>
      </c>
      <c r="AO40" s="28"/>
      <c r="AP40" s="69" t="n">
        <v>0.615724043440592</v>
      </c>
      <c r="AQ40" s="40" t="n">
        <v>0.384275956559408</v>
      </c>
      <c r="AR40" s="40" t="n">
        <v>0</v>
      </c>
      <c r="AS40" s="70" t="n">
        <v>0</v>
      </c>
      <c r="AT40" s="7"/>
    </row>
    <row r="41" customFormat="false" ht="12.75" hidden="false" customHeight="false" outlineLevel="0" collapsed="false">
      <c r="A41" s="31" t="s">
        <v>69</v>
      </c>
      <c r="B41" s="2" t="s">
        <v>70</v>
      </c>
      <c r="C41" s="7"/>
      <c r="D41" s="28" t="n">
        <v>23033</v>
      </c>
      <c r="E41" s="29" t="n">
        <v>0</v>
      </c>
      <c r="F41" s="7"/>
      <c r="G41" s="90" t="n">
        <v>14182</v>
      </c>
      <c r="H41" s="28" t="n">
        <v>0</v>
      </c>
      <c r="I41" s="28" t="n">
        <v>0</v>
      </c>
      <c r="J41" s="91" t="n">
        <v>0</v>
      </c>
      <c r="K41" s="28" t="n">
        <v>0</v>
      </c>
      <c r="L41" s="28" t="n">
        <v>0</v>
      </c>
      <c r="M41" s="28" t="n">
        <v>0</v>
      </c>
      <c r="N41" s="28" t="n">
        <v>0</v>
      </c>
      <c r="O41" s="28" t="n">
        <v>0</v>
      </c>
      <c r="P41" s="28" t="n">
        <v>0</v>
      </c>
      <c r="Q41" s="28" t="n">
        <v>0</v>
      </c>
      <c r="R41" s="28" t="n">
        <v>0</v>
      </c>
      <c r="S41" s="28" t="n">
        <v>0</v>
      </c>
      <c r="T41" s="28" t="n">
        <v>0</v>
      </c>
      <c r="U41" s="91" t="n">
        <v>8851</v>
      </c>
      <c r="V41" s="28" t="n">
        <v>0</v>
      </c>
      <c r="W41" s="28" t="n">
        <v>0</v>
      </c>
      <c r="X41" s="28" t="n">
        <v>0</v>
      </c>
      <c r="Y41" s="92" t="n">
        <v>0</v>
      </c>
      <c r="Z41" s="7"/>
      <c r="AA41" s="92" t="n">
        <v>23033</v>
      </c>
      <c r="AB41" s="7"/>
      <c r="AC41" s="29" t="n">
        <v>0</v>
      </c>
      <c r="AD41" s="29" t="n">
        <v>14182</v>
      </c>
      <c r="AE41" s="93" t="n">
        <v>0</v>
      </c>
      <c r="AF41" s="29" t="n">
        <v>0</v>
      </c>
      <c r="AG41" s="94" t="n">
        <v>8851</v>
      </c>
      <c r="AH41" s="93" t="n">
        <v>0</v>
      </c>
      <c r="AI41" s="94" t="n">
        <v>0</v>
      </c>
      <c r="AJ41" s="7"/>
      <c r="AK41" s="28" t="n">
        <v>14182</v>
      </c>
      <c r="AL41" s="28" t="n">
        <v>8851</v>
      </c>
      <c r="AM41" s="28" t="n">
        <v>0</v>
      </c>
      <c r="AN41" s="91" t="n">
        <v>0</v>
      </c>
      <c r="AO41" s="28"/>
      <c r="AP41" s="69" t="n">
        <v>0.615725263752008</v>
      </c>
      <c r="AQ41" s="40" t="n">
        <v>0.384274736247992</v>
      </c>
      <c r="AR41" s="40" t="n">
        <v>0</v>
      </c>
      <c r="AS41" s="70" t="n">
        <v>0</v>
      </c>
      <c r="AT41" s="7"/>
    </row>
    <row r="42" customFormat="false" ht="12.75" hidden="false" customHeight="false" outlineLevel="0" collapsed="false">
      <c r="A42" s="31" t="s">
        <v>71</v>
      </c>
      <c r="B42" s="2" t="s">
        <v>70</v>
      </c>
      <c r="C42" s="7"/>
      <c r="D42" s="28" t="n">
        <v>13795</v>
      </c>
      <c r="E42" s="29" t="n">
        <v>0</v>
      </c>
      <c r="F42" s="7"/>
      <c r="G42" s="90" t="n">
        <v>8494</v>
      </c>
      <c r="H42" s="28" t="n">
        <v>0</v>
      </c>
      <c r="I42" s="28" t="n">
        <v>0</v>
      </c>
      <c r="J42" s="91" t="n">
        <v>0</v>
      </c>
      <c r="K42" s="28" t="n">
        <v>0</v>
      </c>
      <c r="L42" s="28" t="n">
        <v>0</v>
      </c>
      <c r="M42" s="28" t="n">
        <v>0</v>
      </c>
      <c r="N42" s="28" t="n">
        <v>0</v>
      </c>
      <c r="O42" s="28" t="n">
        <v>0</v>
      </c>
      <c r="P42" s="28" t="n">
        <v>0</v>
      </c>
      <c r="Q42" s="28" t="n">
        <v>0</v>
      </c>
      <c r="R42" s="28" t="n">
        <v>0</v>
      </c>
      <c r="S42" s="28" t="n">
        <v>0</v>
      </c>
      <c r="T42" s="28" t="n">
        <v>0</v>
      </c>
      <c r="U42" s="91" t="n">
        <v>5301</v>
      </c>
      <c r="V42" s="28" t="n">
        <v>0</v>
      </c>
      <c r="W42" s="28" t="n">
        <v>0</v>
      </c>
      <c r="X42" s="28" t="n">
        <v>0</v>
      </c>
      <c r="Y42" s="92" t="n">
        <v>0</v>
      </c>
      <c r="Z42" s="7"/>
      <c r="AA42" s="92" t="n">
        <v>13795</v>
      </c>
      <c r="AB42" s="7"/>
      <c r="AC42" s="29" t="n">
        <v>0</v>
      </c>
      <c r="AD42" s="29" t="n">
        <v>8494</v>
      </c>
      <c r="AE42" s="93" t="n">
        <v>0</v>
      </c>
      <c r="AF42" s="29" t="n">
        <v>0</v>
      </c>
      <c r="AG42" s="94" t="n">
        <v>5301</v>
      </c>
      <c r="AH42" s="93" t="n">
        <v>0</v>
      </c>
      <c r="AI42" s="94" t="n">
        <v>0</v>
      </c>
      <c r="AJ42" s="7"/>
      <c r="AK42" s="28" t="n">
        <v>8494</v>
      </c>
      <c r="AL42" s="28" t="n">
        <v>5301</v>
      </c>
      <c r="AM42" s="28" t="n">
        <v>0</v>
      </c>
      <c r="AN42" s="91" t="n">
        <v>0</v>
      </c>
      <c r="AO42" s="28"/>
      <c r="AP42" s="69" t="n">
        <v>0.615730337078652</v>
      </c>
      <c r="AQ42" s="40" t="n">
        <v>0.384269662921348</v>
      </c>
      <c r="AR42" s="40" t="n">
        <v>0</v>
      </c>
      <c r="AS42" s="70" t="n">
        <v>0</v>
      </c>
      <c r="AT42" s="7"/>
    </row>
    <row r="43" customFormat="false" ht="12.75" hidden="false" customHeight="false" outlineLevel="0" collapsed="false">
      <c r="A43" s="31" t="s">
        <v>72</v>
      </c>
      <c r="B43" s="2" t="s">
        <v>73</v>
      </c>
      <c r="C43" s="7"/>
      <c r="D43" s="28" t="n">
        <v>11418</v>
      </c>
      <c r="E43" s="29" t="n">
        <v>0</v>
      </c>
      <c r="F43" s="7"/>
      <c r="G43" s="90" t="n">
        <v>0</v>
      </c>
      <c r="H43" s="28" t="n">
        <v>0</v>
      </c>
      <c r="I43" s="28" t="n">
        <v>0</v>
      </c>
      <c r="J43" s="91" t="n">
        <v>0</v>
      </c>
      <c r="K43" s="28" t="n">
        <v>0</v>
      </c>
      <c r="L43" s="28" t="n">
        <v>11418</v>
      </c>
      <c r="M43" s="28" t="n">
        <v>0</v>
      </c>
      <c r="N43" s="28" t="n">
        <v>0</v>
      </c>
      <c r="O43" s="28" t="n">
        <v>0</v>
      </c>
      <c r="P43" s="28" t="n">
        <v>0</v>
      </c>
      <c r="Q43" s="28" t="n">
        <v>0</v>
      </c>
      <c r="R43" s="28" t="n">
        <v>0</v>
      </c>
      <c r="S43" s="28" t="n">
        <v>0</v>
      </c>
      <c r="T43" s="28" t="n">
        <v>0</v>
      </c>
      <c r="U43" s="91" t="n">
        <v>0</v>
      </c>
      <c r="V43" s="28" t="n">
        <v>0</v>
      </c>
      <c r="W43" s="28" t="n">
        <v>0</v>
      </c>
      <c r="X43" s="28" t="n">
        <v>0</v>
      </c>
      <c r="Y43" s="92" t="n">
        <v>0</v>
      </c>
      <c r="Z43" s="7"/>
      <c r="AA43" s="92" t="n">
        <v>11418</v>
      </c>
      <c r="AB43" s="7"/>
      <c r="AC43" s="29" t="n">
        <v>0</v>
      </c>
      <c r="AD43" s="29" t="n">
        <v>0</v>
      </c>
      <c r="AE43" s="93" t="n">
        <v>0</v>
      </c>
      <c r="AF43" s="29" t="n">
        <v>11418</v>
      </c>
      <c r="AG43" s="94" t="n">
        <v>0</v>
      </c>
      <c r="AH43" s="93" t="n">
        <v>0</v>
      </c>
      <c r="AI43" s="94" t="n">
        <v>0</v>
      </c>
      <c r="AJ43" s="7"/>
      <c r="AK43" s="28" t="n">
        <v>0</v>
      </c>
      <c r="AL43" s="28" t="n">
        <v>11418</v>
      </c>
      <c r="AM43" s="28" t="n">
        <v>0</v>
      </c>
      <c r="AN43" s="91" t="n">
        <v>0</v>
      </c>
      <c r="AO43" s="28"/>
      <c r="AP43" s="69" t="n">
        <v>0</v>
      </c>
      <c r="AQ43" s="40" t="n">
        <v>1</v>
      </c>
      <c r="AR43" s="40" t="n">
        <v>0</v>
      </c>
      <c r="AS43" s="70" t="n">
        <v>0</v>
      </c>
      <c r="AT43" s="7"/>
    </row>
    <row r="44" customFormat="false" ht="12.75" hidden="false" customHeight="false" outlineLevel="0" collapsed="false">
      <c r="A44" s="31" t="s">
        <v>74</v>
      </c>
      <c r="B44" s="2" t="s">
        <v>73</v>
      </c>
      <c r="C44" s="7"/>
      <c r="D44" s="28" t="n">
        <v>3413</v>
      </c>
      <c r="E44" s="29" t="n">
        <v>0</v>
      </c>
      <c r="F44" s="7"/>
      <c r="G44" s="90" t="n">
        <v>0</v>
      </c>
      <c r="H44" s="28" t="n">
        <v>0</v>
      </c>
      <c r="I44" s="28" t="n">
        <v>2101</v>
      </c>
      <c r="J44" s="91" t="n">
        <v>0</v>
      </c>
      <c r="K44" s="28" t="n">
        <v>0</v>
      </c>
      <c r="L44" s="28" t="n">
        <v>0</v>
      </c>
      <c r="M44" s="28" t="n">
        <v>0</v>
      </c>
      <c r="N44" s="28" t="n">
        <v>0</v>
      </c>
      <c r="O44" s="28" t="n">
        <v>0</v>
      </c>
      <c r="P44" s="28" t="n">
        <v>0</v>
      </c>
      <c r="Q44" s="28" t="n">
        <v>0</v>
      </c>
      <c r="R44" s="28" t="n">
        <v>0</v>
      </c>
      <c r="S44" s="28" t="n">
        <v>0</v>
      </c>
      <c r="T44" s="28" t="n">
        <v>0</v>
      </c>
      <c r="U44" s="91" t="n">
        <v>1312</v>
      </c>
      <c r="V44" s="28" t="n">
        <v>0</v>
      </c>
      <c r="W44" s="28" t="n">
        <v>0</v>
      </c>
      <c r="X44" s="28" t="n">
        <v>0</v>
      </c>
      <c r="Y44" s="92" t="n">
        <v>0</v>
      </c>
      <c r="Z44" s="7"/>
      <c r="AA44" s="92" t="n">
        <v>3413</v>
      </c>
      <c r="AB44" s="7"/>
      <c r="AC44" s="29" t="n">
        <v>2101</v>
      </c>
      <c r="AD44" s="29" t="n">
        <v>0</v>
      </c>
      <c r="AE44" s="93" t="n">
        <v>0</v>
      </c>
      <c r="AF44" s="29" t="n">
        <v>0</v>
      </c>
      <c r="AG44" s="94" t="n">
        <v>1312</v>
      </c>
      <c r="AH44" s="93" t="n">
        <v>0</v>
      </c>
      <c r="AI44" s="94" t="n">
        <v>0</v>
      </c>
      <c r="AJ44" s="7"/>
      <c r="AK44" s="28" t="n">
        <v>2101</v>
      </c>
      <c r="AL44" s="28" t="n">
        <v>1312</v>
      </c>
      <c r="AM44" s="28" t="n">
        <v>0</v>
      </c>
      <c r="AN44" s="91" t="n">
        <v>0</v>
      </c>
      <c r="AO44" s="28"/>
      <c r="AP44" s="69" t="n">
        <v>0.615587459712863</v>
      </c>
      <c r="AQ44" s="40" t="n">
        <v>0.384412540287137</v>
      </c>
      <c r="AR44" s="40" t="n">
        <v>0</v>
      </c>
      <c r="AS44" s="70" t="n">
        <v>0</v>
      </c>
      <c r="AT44" s="7"/>
    </row>
    <row r="45" customFormat="false" ht="12.75" hidden="false" customHeight="false" outlineLevel="0" collapsed="false">
      <c r="A45" s="31" t="s">
        <v>75</v>
      </c>
      <c r="B45" s="2" t="s">
        <v>76</v>
      </c>
      <c r="C45" s="7"/>
      <c r="D45" s="28" t="n">
        <v>3413</v>
      </c>
      <c r="E45" s="29" t="n">
        <v>0</v>
      </c>
      <c r="F45" s="7"/>
      <c r="G45" s="90" t="n">
        <v>2100</v>
      </c>
      <c r="H45" s="28" t="n">
        <v>0</v>
      </c>
      <c r="I45" s="28" t="n">
        <v>0</v>
      </c>
      <c r="J45" s="91" t="n">
        <v>0</v>
      </c>
      <c r="K45" s="28" t="n">
        <v>1312</v>
      </c>
      <c r="L45" s="28" t="n">
        <v>0</v>
      </c>
      <c r="M45" s="28" t="n">
        <v>0</v>
      </c>
      <c r="N45" s="28" t="n">
        <v>0</v>
      </c>
      <c r="O45" s="28" t="n">
        <v>0</v>
      </c>
      <c r="P45" s="28" t="n">
        <v>0</v>
      </c>
      <c r="Q45" s="28" t="n">
        <v>0</v>
      </c>
      <c r="R45" s="28" t="n">
        <v>0</v>
      </c>
      <c r="S45" s="28" t="n">
        <v>0</v>
      </c>
      <c r="T45" s="28" t="n">
        <v>0</v>
      </c>
      <c r="U45" s="91" t="n">
        <v>1</v>
      </c>
      <c r="V45" s="28" t="n">
        <v>0</v>
      </c>
      <c r="W45" s="28" t="n">
        <v>0</v>
      </c>
      <c r="X45" s="28" t="n">
        <v>0</v>
      </c>
      <c r="Y45" s="92" t="n">
        <v>0</v>
      </c>
      <c r="Z45" s="7"/>
      <c r="AA45" s="92" t="n">
        <v>3413</v>
      </c>
      <c r="AB45" s="7"/>
      <c r="AC45" s="29" t="n">
        <v>0</v>
      </c>
      <c r="AD45" s="29" t="n">
        <v>2100</v>
      </c>
      <c r="AE45" s="93" t="n">
        <v>0</v>
      </c>
      <c r="AF45" s="29" t="n">
        <v>1312</v>
      </c>
      <c r="AG45" s="94" t="n">
        <v>1</v>
      </c>
      <c r="AH45" s="93" t="n">
        <v>0</v>
      </c>
      <c r="AI45" s="94" t="n">
        <v>0</v>
      </c>
      <c r="AJ45" s="7"/>
      <c r="AK45" s="28" t="n">
        <v>2100</v>
      </c>
      <c r="AL45" s="28" t="n">
        <v>1313</v>
      </c>
      <c r="AM45" s="28" t="n">
        <v>0</v>
      </c>
      <c r="AN45" s="91" t="n">
        <v>0</v>
      </c>
      <c r="AO45" s="28"/>
      <c r="AP45" s="69" t="n">
        <v>0.615294462349839</v>
      </c>
      <c r="AQ45" s="40" t="n">
        <v>0.384705537650161</v>
      </c>
      <c r="AR45" s="40" t="n">
        <v>0</v>
      </c>
      <c r="AS45" s="70" t="n">
        <v>0</v>
      </c>
      <c r="AT45" s="7"/>
    </row>
    <row r="46" customFormat="false" ht="12.75" hidden="false" customHeight="false" outlineLevel="0" collapsed="false">
      <c r="A46" s="31" t="s">
        <v>77</v>
      </c>
      <c r="B46" s="2" t="s">
        <v>76</v>
      </c>
      <c r="C46" s="7"/>
      <c r="D46" s="28" t="n">
        <v>3975</v>
      </c>
      <c r="E46" s="29" t="n">
        <v>0</v>
      </c>
      <c r="F46" s="7"/>
      <c r="G46" s="90" t="n">
        <v>0</v>
      </c>
      <c r="H46" s="28" t="n">
        <v>0</v>
      </c>
      <c r="I46" s="28" t="n">
        <v>0</v>
      </c>
      <c r="J46" s="91" t="n">
        <v>0</v>
      </c>
      <c r="K46" s="28" t="n">
        <v>3975</v>
      </c>
      <c r="L46" s="28" t="n">
        <v>0</v>
      </c>
      <c r="M46" s="28" t="n">
        <v>0</v>
      </c>
      <c r="N46" s="28" t="n">
        <v>0</v>
      </c>
      <c r="O46" s="28" t="n">
        <v>0</v>
      </c>
      <c r="P46" s="28" t="n">
        <v>0</v>
      </c>
      <c r="Q46" s="28" t="n">
        <v>0</v>
      </c>
      <c r="R46" s="28" t="n">
        <v>0</v>
      </c>
      <c r="S46" s="28" t="n">
        <v>0</v>
      </c>
      <c r="T46" s="28" t="n">
        <v>0</v>
      </c>
      <c r="U46" s="91" t="n">
        <v>0</v>
      </c>
      <c r="V46" s="28" t="n">
        <v>0</v>
      </c>
      <c r="W46" s="28" t="n">
        <v>0</v>
      </c>
      <c r="X46" s="28" t="n">
        <v>0</v>
      </c>
      <c r="Y46" s="92" t="n">
        <v>0</v>
      </c>
      <c r="Z46" s="7"/>
      <c r="AA46" s="92" t="n">
        <v>3975</v>
      </c>
      <c r="AB46" s="7"/>
      <c r="AC46" s="29" t="n">
        <v>0</v>
      </c>
      <c r="AD46" s="29" t="n">
        <v>0</v>
      </c>
      <c r="AE46" s="93" t="n">
        <v>0</v>
      </c>
      <c r="AF46" s="29" t="n">
        <v>3975</v>
      </c>
      <c r="AG46" s="94" t="n">
        <v>0</v>
      </c>
      <c r="AH46" s="93" t="n">
        <v>0</v>
      </c>
      <c r="AI46" s="94" t="n">
        <v>0</v>
      </c>
      <c r="AJ46" s="7"/>
      <c r="AK46" s="28" t="n">
        <v>0</v>
      </c>
      <c r="AL46" s="28" t="n">
        <v>3975</v>
      </c>
      <c r="AM46" s="28" t="n">
        <v>0</v>
      </c>
      <c r="AN46" s="91" t="n">
        <v>0</v>
      </c>
      <c r="AO46" s="28"/>
      <c r="AP46" s="69" t="n">
        <v>0</v>
      </c>
      <c r="AQ46" s="40" t="n">
        <v>1</v>
      </c>
      <c r="AR46" s="40" t="n">
        <v>0</v>
      </c>
      <c r="AS46" s="70" t="n">
        <v>0</v>
      </c>
      <c r="AT46" s="7"/>
    </row>
    <row r="47" customFormat="false" ht="12.75" hidden="false" customHeight="false" outlineLevel="0" collapsed="false">
      <c r="A47" s="31" t="s">
        <v>78</v>
      </c>
      <c r="B47" s="2" t="s">
        <v>79</v>
      </c>
      <c r="C47" s="7"/>
      <c r="D47" s="28" t="n">
        <v>6820</v>
      </c>
      <c r="E47" s="29" t="n">
        <v>0</v>
      </c>
      <c r="F47" s="7"/>
      <c r="G47" s="90" t="n">
        <v>0</v>
      </c>
      <c r="H47" s="28" t="n">
        <v>0</v>
      </c>
      <c r="I47" s="28" t="n">
        <v>0</v>
      </c>
      <c r="J47" s="91" t="n">
        <v>0</v>
      </c>
      <c r="K47" s="28" t="n">
        <v>6820</v>
      </c>
      <c r="L47" s="28" t="n">
        <v>0</v>
      </c>
      <c r="M47" s="28" t="n">
        <v>0</v>
      </c>
      <c r="N47" s="28" t="n">
        <v>0</v>
      </c>
      <c r="O47" s="28" t="n">
        <v>0</v>
      </c>
      <c r="P47" s="28" t="n">
        <v>0</v>
      </c>
      <c r="Q47" s="28" t="n">
        <v>0</v>
      </c>
      <c r="R47" s="28" t="n">
        <v>0</v>
      </c>
      <c r="S47" s="28" t="n">
        <v>0</v>
      </c>
      <c r="T47" s="28" t="n">
        <v>0</v>
      </c>
      <c r="U47" s="91" t="n">
        <v>0</v>
      </c>
      <c r="V47" s="28" t="n">
        <v>0</v>
      </c>
      <c r="W47" s="28" t="n">
        <v>0</v>
      </c>
      <c r="X47" s="28" t="n">
        <v>0</v>
      </c>
      <c r="Y47" s="92" t="n">
        <v>0</v>
      </c>
      <c r="Z47" s="7"/>
      <c r="AA47" s="92" t="n">
        <v>6820</v>
      </c>
      <c r="AB47" s="7"/>
      <c r="AC47" s="29" t="n">
        <v>0</v>
      </c>
      <c r="AD47" s="29" t="n">
        <v>0</v>
      </c>
      <c r="AE47" s="93" t="n">
        <v>0</v>
      </c>
      <c r="AF47" s="29" t="n">
        <v>6820</v>
      </c>
      <c r="AG47" s="94" t="n">
        <v>0</v>
      </c>
      <c r="AH47" s="93" t="n">
        <v>0</v>
      </c>
      <c r="AI47" s="94" t="n">
        <v>0</v>
      </c>
      <c r="AJ47" s="7"/>
      <c r="AK47" s="28" t="n">
        <v>0</v>
      </c>
      <c r="AL47" s="28" t="n">
        <v>6820</v>
      </c>
      <c r="AM47" s="28" t="n">
        <v>0</v>
      </c>
      <c r="AN47" s="91" t="n">
        <v>0</v>
      </c>
      <c r="AO47" s="28"/>
      <c r="AP47" s="69" t="n">
        <v>0</v>
      </c>
      <c r="AQ47" s="40" t="n">
        <v>1</v>
      </c>
      <c r="AR47" s="40" t="n">
        <v>0</v>
      </c>
      <c r="AS47" s="70" t="n">
        <v>0</v>
      </c>
      <c r="AT47" s="7"/>
    </row>
    <row r="48" customFormat="false" ht="12.75" hidden="false" customHeight="false" outlineLevel="0" collapsed="false">
      <c r="A48" s="31" t="s">
        <v>80</v>
      </c>
      <c r="B48" s="2" t="s">
        <v>79</v>
      </c>
      <c r="C48" s="7"/>
      <c r="D48" s="28" t="n">
        <v>13948</v>
      </c>
      <c r="E48" s="29" t="n">
        <v>0</v>
      </c>
      <c r="F48" s="7"/>
      <c r="G48" s="90" t="n">
        <v>0</v>
      </c>
      <c r="H48" s="28" t="n">
        <v>0</v>
      </c>
      <c r="I48" s="28" t="n">
        <v>0</v>
      </c>
      <c r="J48" s="91" t="n">
        <v>0</v>
      </c>
      <c r="K48" s="28" t="n">
        <v>13948</v>
      </c>
      <c r="L48" s="28" t="n">
        <v>0</v>
      </c>
      <c r="M48" s="28" t="n">
        <v>0</v>
      </c>
      <c r="N48" s="28" t="n">
        <v>0</v>
      </c>
      <c r="O48" s="28" t="n">
        <v>0</v>
      </c>
      <c r="P48" s="28" t="n">
        <v>0</v>
      </c>
      <c r="Q48" s="28" t="n">
        <v>0</v>
      </c>
      <c r="R48" s="28" t="n">
        <v>0</v>
      </c>
      <c r="S48" s="28" t="n">
        <v>0</v>
      </c>
      <c r="T48" s="28" t="n">
        <v>0</v>
      </c>
      <c r="U48" s="91" t="n">
        <v>0</v>
      </c>
      <c r="V48" s="28" t="n">
        <v>0</v>
      </c>
      <c r="W48" s="28" t="n">
        <v>0</v>
      </c>
      <c r="X48" s="28" t="n">
        <v>0</v>
      </c>
      <c r="Y48" s="92" t="n">
        <v>0</v>
      </c>
      <c r="Z48" s="7"/>
      <c r="AA48" s="92" t="n">
        <v>13948</v>
      </c>
      <c r="AB48" s="7"/>
      <c r="AC48" s="29" t="n">
        <v>0</v>
      </c>
      <c r="AD48" s="29" t="n">
        <v>0</v>
      </c>
      <c r="AE48" s="93" t="n">
        <v>0</v>
      </c>
      <c r="AF48" s="29" t="n">
        <v>13948</v>
      </c>
      <c r="AG48" s="94" t="n">
        <v>0</v>
      </c>
      <c r="AH48" s="93" t="n">
        <v>0</v>
      </c>
      <c r="AI48" s="94" t="n">
        <v>0</v>
      </c>
      <c r="AJ48" s="7"/>
      <c r="AK48" s="28" t="n">
        <v>0</v>
      </c>
      <c r="AL48" s="28" t="n">
        <v>13948</v>
      </c>
      <c r="AM48" s="28" t="n">
        <v>0</v>
      </c>
      <c r="AN48" s="91" t="n">
        <v>0</v>
      </c>
      <c r="AO48" s="28"/>
      <c r="AP48" s="69" t="n">
        <v>0</v>
      </c>
      <c r="AQ48" s="40" t="n">
        <v>1</v>
      </c>
      <c r="AR48" s="40" t="n">
        <v>0</v>
      </c>
      <c r="AS48" s="70" t="n">
        <v>0</v>
      </c>
      <c r="AT48" s="7"/>
    </row>
    <row r="49" customFormat="false" ht="12.75" hidden="false" customHeight="false" outlineLevel="0" collapsed="false">
      <c r="A49" s="31" t="s">
        <v>81</v>
      </c>
      <c r="B49" s="2" t="s">
        <v>79</v>
      </c>
      <c r="C49" s="7"/>
      <c r="D49" s="28" t="n">
        <v>40403</v>
      </c>
      <c r="E49" s="29" t="n">
        <v>0</v>
      </c>
      <c r="F49" s="7"/>
      <c r="G49" s="90" t="n">
        <v>0</v>
      </c>
      <c r="H49" s="28" t="n">
        <v>0</v>
      </c>
      <c r="I49" s="28" t="n">
        <v>0</v>
      </c>
      <c r="J49" s="91" t="n">
        <v>0</v>
      </c>
      <c r="K49" s="28" t="n">
        <v>40403</v>
      </c>
      <c r="L49" s="28" t="n">
        <v>0</v>
      </c>
      <c r="M49" s="28" t="n">
        <v>0</v>
      </c>
      <c r="N49" s="28" t="n">
        <v>0</v>
      </c>
      <c r="O49" s="28" t="n">
        <v>0</v>
      </c>
      <c r="P49" s="28" t="n">
        <v>0</v>
      </c>
      <c r="Q49" s="28" t="n">
        <v>0</v>
      </c>
      <c r="R49" s="28" t="n">
        <v>0</v>
      </c>
      <c r="S49" s="28" t="n">
        <v>0</v>
      </c>
      <c r="T49" s="28" t="n">
        <v>0</v>
      </c>
      <c r="U49" s="91" t="n">
        <v>0</v>
      </c>
      <c r="V49" s="28" t="n">
        <v>0</v>
      </c>
      <c r="W49" s="28" t="n">
        <v>0</v>
      </c>
      <c r="X49" s="28" t="n">
        <v>0</v>
      </c>
      <c r="Y49" s="92" t="n">
        <v>0</v>
      </c>
      <c r="Z49" s="7"/>
      <c r="AA49" s="92" t="n">
        <v>40403</v>
      </c>
      <c r="AB49" s="7"/>
      <c r="AC49" s="29" t="n">
        <v>0</v>
      </c>
      <c r="AD49" s="29" t="n">
        <v>0</v>
      </c>
      <c r="AE49" s="93" t="n">
        <v>0</v>
      </c>
      <c r="AF49" s="29" t="n">
        <v>40403</v>
      </c>
      <c r="AG49" s="94" t="n">
        <v>0</v>
      </c>
      <c r="AH49" s="93" t="n">
        <v>0</v>
      </c>
      <c r="AI49" s="94" t="n">
        <v>0</v>
      </c>
      <c r="AJ49" s="7"/>
      <c r="AK49" s="28" t="n">
        <v>0</v>
      </c>
      <c r="AL49" s="28" t="n">
        <v>40403</v>
      </c>
      <c r="AM49" s="28" t="n">
        <v>0</v>
      </c>
      <c r="AN49" s="91" t="n">
        <v>0</v>
      </c>
      <c r="AO49" s="28"/>
      <c r="AP49" s="69" t="n">
        <v>0</v>
      </c>
      <c r="AQ49" s="40" t="n">
        <v>1</v>
      </c>
      <c r="AR49" s="40" t="n">
        <v>0</v>
      </c>
      <c r="AS49" s="70" t="n">
        <v>0</v>
      </c>
      <c r="AT49" s="7"/>
    </row>
    <row r="50" customFormat="false" ht="12.75" hidden="false" customHeight="false" outlineLevel="0" collapsed="false">
      <c r="A50" s="31" t="s">
        <v>82</v>
      </c>
      <c r="B50" s="2" t="s">
        <v>79</v>
      </c>
      <c r="C50" s="7"/>
      <c r="D50" s="28" t="n">
        <v>100000</v>
      </c>
      <c r="E50" s="29" t="n">
        <v>0</v>
      </c>
      <c r="F50" s="7"/>
      <c r="G50" s="90" t="n">
        <v>61574</v>
      </c>
      <c r="H50" s="28" t="n">
        <v>0</v>
      </c>
      <c r="I50" s="28" t="n">
        <v>0</v>
      </c>
      <c r="J50" s="91" t="n">
        <v>0</v>
      </c>
      <c r="K50" s="28" t="n">
        <v>38426</v>
      </c>
      <c r="L50" s="28" t="n">
        <v>0</v>
      </c>
      <c r="M50" s="28" t="n">
        <v>0</v>
      </c>
      <c r="N50" s="28" t="n">
        <v>0</v>
      </c>
      <c r="O50" s="28" t="n">
        <v>0</v>
      </c>
      <c r="P50" s="28" t="n">
        <v>0</v>
      </c>
      <c r="Q50" s="28" t="n">
        <v>0</v>
      </c>
      <c r="R50" s="28" t="n">
        <v>0</v>
      </c>
      <c r="S50" s="28" t="n">
        <v>0</v>
      </c>
      <c r="T50" s="28" t="n">
        <v>0</v>
      </c>
      <c r="U50" s="91" t="n">
        <v>0</v>
      </c>
      <c r="V50" s="28" t="n">
        <v>0</v>
      </c>
      <c r="W50" s="28" t="n">
        <v>0</v>
      </c>
      <c r="X50" s="28" t="n">
        <v>0</v>
      </c>
      <c r="Y50" s="92" t="n">
        <v>0</v>
      </c>
      <c r="Z50" s="7"/>
      <c r="AA50" s="92" t="n">
        <v>100000</v>
      </c>
      <c r="AB50" s="7"/>
      <c r="AC50" s="29" t="n">
        <v>0</v>
      </c>
      <c r="AD50" s="29" t="n">
        <v>61574</v>
      </c>
      <c r="AE50" s="93" t="n">
        <v>0</v>
      </c>
      <c r="AF50" s="29" t="n">
        <v>38426</v>
      </c>
      <c r="AG50" s="94" t="n">
        <v>0</v>
      </c>
      <c r="AH50" s="93" t="n">
        <v>0</v>
      </c>
      <c r="AI50" s="94" t="n">
        <v>0</v>
      </c>
      <c r="AJ50" s="7"/>
      <c r="AK50" s="28" t="n">
        <v>61574</v>
      </c>
      <c r="AL50" s="28" t="n">
        <v>38426</v>
      </c>
      <c r="AM50" s="28" t="n">
        <v>0</v>
      </c>
      <c r="AN50" s="91" t="n">
        <v>0</v>
      </c>
      <c r="AO50" s="28"/>
      <c r="AP50" s="69" t="n">
        <v>0.61574</v>
      </c>
      <c r="AQ50" s="40" t="n">
        <v>0.38426</v>
      </c>
      <c r="AR50" s="40" t="n">
        <v>0</v>
      </c>
      <c r="AS50" s="70" t="n">
        <v>0</v>
      </c>
      <c r="AT50" s="7"/>
    </row>
    <row r="51" customFormat="false" ht="12.75" hidden="false" customHeight="false" outlineLevel="0" collapsed="false">
      <c r="A51" s="31" t="s">
        <v>83</v>
      </c>
      <c r="B51" s="2" t="s">
        <v>79</v>
      </c>
      <c r="C51" s="7"/>
      <c r="D51" s="28" t="n">
        <v>29487</v>
      </c>
      <c r="E51" s="29" t="n">
        <v>0</v>
      </c>
      <c r="F51" s="7"/>
      <c r="G51" s="90" t="n">
        <v>18155</v>
      </c>
      <c r="H51" s="28" t="n">
        <v>0</v>
      </c>
      <c r="I51" s="28" t="n">
        <v>0</v>
      </c>
      <c r="J51" s="91" t="n">
        <v>0</v>
      </c>
      <c r="K51" s="28" t="n">
        <v>11332</v>
      </c>
      <c r="L51" s="28" t="n">
        <v>0</v>
      </c>
      <c r="M51" s="28" t="n">
        <v>0</v>
      </c>
      <c r="N51" s="28" t="n">
        <v>0</v>
      </c>
      <c r="O51" s="28" t="n">
        <v>0</v>
      </c>
      <c r="P51" s="28" t="n">
        <v>0</v>
      </c>
      <c r="Q51" s="28" t="n">
        <v>0</v>
      </c>
      <c r="R51" s="28" t="n">
        <v>0</v>
      </c>
      <c r="S51" s="28" t="n">
        <v>0</v>
      </c>
      <c r="T51" s="28" t="n">
        <v>0</v>
      </c>
      <c r="U51" s="91" t="n">
        <v>0</v>
      </c>
      <c r="V51" s="28" t="n">
        <v>0</v>
      </c>
      <c r="W51" s="28" t="n">
        <v>0</v>
      </c>
      <c r="X51" s="28" t="n">
        <v>0</v>
      </c>
      <c r="Y51" s="92" t="n">
        <v>0</v>
      </c>
      <c r="Z51" s="7"/>
      <c r="AA51" s="92" t="n">
        <v>29487</v>
      </c>
      <c r="AB51" s="7"/>
      <c r="AC51" s="29" t="n">
        <v>0</v>
      </c>
      <c r="AD51" s="29" t="n">
        <v>18155</v>
      </c>
      <c r="AE51" s="93" t="n">
        <v>0</v>
      </c>
      <c r="AF51" s="29" t="n">
        <v>11332</v>
      </c>
      <c r="AG51" s="94" t="n">
        <v>0</v>
      </c>
      <c r="AH51" s="93" t="n">
        <v>0</v>
      </c>
      <c r="AI51" s="94" t="n">
        <v>0</v>
      </c>
      <c r="AJ51" s="7"/>
      <c r="AK51" s="28" t="n">
        <v>18155</v>
      </c>
      <c r="AL51" s="28" t="n">
        <v>11332</v>
      </c>
      <c r="AM51" s="28" t="n">
        <v>0</v>
      </c>
      <c r="AN51" s="91" t="n">
        <v>0</v>
      </c>
      <c r="AO51" s="28"/>
      <c r="AP51" s="69" t="n">
        <v>0.615695052056839</v>
      </c>
      <c r="AQ51" s="40" t="n">
        <v>0.384304947943161</v>
      </c>
      <c r="AR51" s="40" t="n">
        <v>0</v>
      </c>
      <c r="AS51" s="70" t="n">
        <v>0</v>
      </c>
      <c r="AT51" s="7"/>
    </row>
    <row r="52" customFormat="false" ht="12.75" hidden="false" customHeight="false" outlineLevel="0" collapsed="false">
      <c r="A52" s="31" t="s">
        <v>84</v>
      </c>
      <c r="B52" s="2" t="s">
        <v>79</v>
      </c>
      <c r="C52" s="7"/>
      <c r="D52" s="28" t="n">
        <v>13651</v>
      </c>
      <c r="E52" s="29" t="n">
        <v>0</v>
      </c>
      <c r="F52" s="7"/>
      <c r="G52" s="90" t="n">
        <v>8405</v>
      </c>
      <c r="H52" s="28" t="n">
        <v>0</v>
      </c>
      <c r="I52" s="28" t="n">
        <v>0</v>
      </c>
      <c r="J52" s="91" t="n">
        <v>0</v>
      </c>
      <c r="K52" s="28" t="n">
        <v>5246</v>
      </c>
      <c r="L52" s="28" t="n">
        <v>0</v>
      </c>
      <c r="M52" s="28" t="n">
        <v>0</v>
      </c>
      <c r="N52" s="28" t="n">
        <v>0</v>
      </c>
      <c r="O52" s="28" t="n">
        <v>0</v>
      </c>
      <c r="P52" s="28" t="n">
        <v>0</v>
      </c>
      <c r="Q52" s="28" t="n">
        <v>0</v>
      </c>
      <c r="R52" s="28" t="n">
        <v>0</v>
      </c>
      <c r="S52" s="28" t="n">
        <v>0</v>
      </c>
      <c r="T52" s="28" t="n">
        <v>0</v>
      </c>
      <c r="U52" s="91" t="n">
        <v>0</v>
      </c>
      <c r="V52" s="28" t="n">
        <v>0</v>
      </c>
      <c r="W52" s="28" t="n">
        <v>0</v>
      </c>
      <c r="X52" s="28" t="n">
        <v>0</v>
      </c>
      <c r="Y52" s="92" t="n">
        <v>0</v>
      </c>
      <c r="Z52" s="7"/>
      <c r="AA52" s="92" t="n">
        <v>13651</v>
      </c>
      <c r="AB52" s="7"/>
      <c r="AC52" s="29" t="n">
        <v>0</v>
      </c>
      <c r="AD52" s="29" t="n">
        <v>8405</v>
      </c>
      <c r="AE52" s="93" t="n">
        <v>0</v>
      </c>
      <c r="AF52" s="29" t="n">
        <v>5246</v>
      </c>
      <c r="AG52" s="94" t="n">
        <v>0</v>
      </c>
      <c r="AH52" s="93" t="n">
        <v>0</v>
      </c>
      <c r="AI52" s="94" t="n">
        <v>0</v>
      </c>
      <c r="AJ52" s="7"/>
      <c r="AK52" s="28" t="n">
        <v>8405</v>
      </c>
      <c r="AL52" s="28" t="n">
        <v>5246</v>
      </c>
      <c r="AM52" s="28" t="n">
        <v>0</v>
      </c>
      <c r="AN52" s="91" t="n">
        <v>0</v>
      </c>
      <c r="AO52" s="28"/>
      <c r="AP52" s="69" t="n">
        <v>0.615705809098235</v>
      </c>
      <c r="AQ52" s="40" t="n">
        <v>0.384294190901765</v>
      </c>
      <c r="AR52" s="40" t="n">
        <v>0</v>
      </c>
      <c r="AS52" s="70" t="n">
        <v>0</v>
      </c>
      <c r="AT52" s="7"/>
    </row>
    <row r="53" customFormat="false" ht="12.75" hidden="false" customHeight="false" outlineLevel="0" collapsed="false">
      <c r="A53" s="31" t="s">
        <v>85</v>
      </c>
      <c r="B53" s="2" t="s">
        <v>86</v>
      </c>
      <c r="C53" s="7"/>
      <c r="D53" s="28" t="n">
        <v>11926</v>
      </c>
      <c r="E53" s="29" t="n">
        <v>0</v>
      </c>
      <c r="F53" s="7"/>
      <c r="G53" s="90" t="n">
        <v>0</v>
      </c>
      <c r="H53" s="28" t="n">
        <v>0</v>
      </c>
      <c r="I53" s="28" t="n">
        <v>0</v>
      </c>
      <c r="J53" s="91" t="n">
        <v>0</v>
      </c>
      <c r="K53" s="28" t="n">
        <v>11926</v>
      </c>
      <c r="L53" s="28" t="n">
        <v>0</v>
      </c>
      <c r="M53" s="28" t="n">
        <v>0</v>
      </c>
      <c r="N53" s="28" t="n">
        <v>0</v>
      </c>
      <c r="O53" s="28" t="n">
        <v>0</v>
      </c>
      <c r="P53" s="28" t="n">
        <v>0</v>
      </c>
      <c r="Q53" s="28" t="n">
        <v>0</v>
      </c>
      <c r="R53" s="28" t="n">
        <v>0</v>
      </c>
      <c r="S53" s="28" t="n">
        <v>0</v>
      </c>
      <c r="T53" s="28" t="n">
        <v>0</v>
      </c>
      <c r="U53" s="91" t="n">
        <v>0</v>
      </c>
      <c r="V53" s="28" t="n">
        <v>0</v>
      </c>
      <c r="W53" s="28" t="n">
        <v>0</v>
      </c>
      <c r="X53" s="28" t="n">
        <v>0</v>
      </c>
      <c r="Y53" s="92" t="n">
        <v>0</v>
      </c>
      <c r="Z53" s="7"/>
      <c r="AA53" s="92" t="n">
        <v>11926</v>
      </c>
      <c r="AB53" s="7"/>
      <c r="AC53" s="29" t="n">
        <v>0</v>
      </c>
      <c r="AD53" s="29" t="n">
        <v>0</v>
      </c>
      <c r="AE53" s="93" t="n">
        <v>0</v>
      </c>
      <c r="AF53" s="29" t="n">
        <v>11926</v>
      </c>
      <c r="AG53" s="94" t="n">
        <v>0</v>
      </c>
      <c r="AH53" s="93" t="n">
        <v>0</v>
      </c>
      <c r="AI53" s="94" t="n">
        <v>0</v>
      </c>
      <c r="AJ53" s="7"/>
      <c r="AK53" s="28" t="n">
        <v>0</v>
      </c>
      <c r="AL53" s="28" t="n">
        <v>11926</v>
      </c>
      <c r="AM53" s="28" t="n">
        <v>0</v>
      </c>
      <c r="AN53" s="91" t="n">
        <v>0</v>
      </c>
      <c r="AO53" s="28"/>
      <c r="AP53" s="69" t="n">
        <v>0</v>
      </c>
      <c r="AQ53" s="40" t="n">
        <v>1</v>
      </c>
      <c r="AR53" s="40" t="n">
        <v>0</v>
      </c>
      <c r="AS53" s="70" t="n">
        <v>0</v>
      </c>
      <c r="AT53" s="7"/>
    </row>
    <row r="54" customFormat="false" ht="12.75" hidden="false" customHeight="false" outlineLevel="0" collapsed="false">
      <c r="A54" s="31" t="s">
        <v>87</v>
      </c>
      <c r="B54" s="2" t="s">
        <v>86</v>
      </c>
      <c r="C54" s="7"/>
      <c r="D54" s="28" t="n">
        <v>34253</v>
      </c>
      <c r="E54" s="29" t="n">
        <v>0</v>
      </c>
      <c r="F54" s="7"/>
      <c r="G54" s="90" t="n">
        <v>0</v>
      </c>
      <c r="H54" s="28" t="n">
        <v>0</v>
      </c>
      <c r="I54" s="28" t="n">
        <v>0</v>
      </c>
      <c r="J54" s="91" t="n">
        <v>0</v>
      </c>
      <c r="K54" s="28" t="n">
        <v>34253</v>
      </c>
      <c r="L54" s="28" t="n">
        <v>0</v>
      </c>
      <c r="M54" s="28" t="n">
        <v>0</v>
      </c>
      <c r="N54" s="28" t="n">
        <v>0</v>
      </c>
      <c r="O54" s="28" t="n">
        <v>0</v>
      </c>
      <c r="P54" s="28" t="n">
        <v>0</v>
      </c>
      <c r="Q54" s="28" t="n">
        <v>0</v>
      </c>
      <c r="R54" s="28" t="n">
        <v>0</v>
      </c>
      <c r="S54" s="28" t="n">
        <v>0</v>
      </c>
      <c r="T54" s="28" t="n">
        <v>0</v>
      </c>
      <c r="U54" s="91" t="n">
        <v>0</v>
      </c>
      <c r="V54" s="28" t="n">
        <v>0</v>
      </c>
      <c r="W54" s="28" t="n">
        <v>0</v>
      </c>
      <c r="X54" s="28" t="n">
        <v>0</v>
      </c>
      <c r="Y54" s="92" t="n">
        <v>0</v>
      </c>
      <c r="Z54" s="7"/>
      <c r="AA54" s="92" t="n">
        <v>34253</v>
      </c>
      <c r="AB54" s="7"/>
      <c r="AC54" s="29" t="n">
        <v>0</v>
      </c>
      <c r="AD54" s="29" t="n">
        <v>0</v>
      </c>
      <c r="AE54" s="93" t="n">
        <v>0</v>
      </c>
      <c r="AF54" s="29" t="n">
        <v>34253</v>
      </c>
      <c r="AG54" s="94" t="n">
        <v>0</v>
      </c>
      <c r="AH54" s="93" t="n">
        <v>0</v>
      </c>
      <c r="AI54" s="94" t="n">
        <v>0</v>
      </c>
      <c r="AJ54" s="7"/>
      <c r="AK54" s="28" t="n">
        <v>0</v>
      </c>
      <c r="AL54" s="28" t="n">
        <v>34253</v>
      </c>
      <c r="AM54" s="28" t="n">
        <v>0</v>
      </c>
      <c r="AN54" s="91" t="n">
        <v>0</v>
      </c>
      <c r="AO54" s="28"/>
      <c r="AP54" s="69" t="n">
        <v>0</v>
      </c>
      <c r="AQ54" s="40" t="n">
        <v>1</v>
      </c>
      <c r="AR54" s="40" t="n">
        <v>0</v>
      </c>
      <c r="AS54" s="70" t="n">
        <v>0</v>
      </c>
      <c r="AT54" s="7"/>
    </row>
    <row r="55" customFormat="false" ht="12.75" hidden="false" customHeight="false" outlineLevel="0" collapsed="false">
      <c r="A55" s="31" t="s">
        <v>88</v>
      </c>
      <c r="B55" s="2" t="s">
        <v>86</v>
      </c>
      <c r="C55" s="7"/>
      <c r="D55" s="28" t="n">
        <v>10238</v>
      </c>
      <c r="E55" s="29" t="n">
        <v>0</v>
      </c>
      <c r="F55" s="7"/>
      <c r="G55" s="90" t="n">
        <v>6303</v>
      </c>
      <c r="H55" s="28" t="n">
        <v>0</v>
      </c>
      <c r="I55" s="28" t="n">
        <v>0</v>
      </c>
      <c r="J55" s="91" t="n">
        <v>0</v>
      </c>
      <c r="K55" s="28" t="n">
        <v>3935</v>
      </c>
      <c r="L55" s="28" t="n">
        <v>0</v>
      </c>
      <c r="M55" s="28" t="n">
        <v>0</v>
      </c>
      <c r="N55" s="28" t="n">
        <v>0</v>
      </c>
      <c r="O55" s="28" t="n">
        <v>0</v>
      </c>
      <c r="P55" s="28" t="n">
        <v>0</v>
      </c>
      <c r="Q55" s="28" t="n">
        <v>0</v>
      </c>
      <c r="R55" s="28" t="n">
        <v>0</v>
      </c>
      <c r="S55" s="28" t="n">
        <v>0</v>
      </c>
      <c r="T55" s="28" t="n">
        <v>0</v>
      </c>
      <c r="U55" s="91" t="n">
        <v>0</v>
      </c>
      <c r="V55" s="28" t="n">
        <v>0</v>
      </c>
      <c r="W55" s="28" t="n">
        <v>0</v>
      </c>
      <c r="X55" s="28" t="n">
        <v>0</v>
      </c>
      <c r="Y55" s="92" t="n">
        <v>0</v>
      </c>
      <c r="Z55" s="7"/>
      <c r="AA55" s="92" t="n">
        <v>10238</v>
      </c>
      <c r="AB55" s="7"/>
      <c r="AC55" s="29" t="n">
        <v>0</v>
      </c>
      <c r="AD55" s="29" t="n">
        <v>6303</v>
      </c>
      <c r="AE55" s="93" t="n">
        <v>0</v>
      </c>
      <c r="AF55" s="29" t="n">
        <v>3935</v>
      </c>
      <c r="AG55" s="94" t="n">
        <v>0</v>
      </c>
      <c r="AH55" s="93" t="n">
        <v>0</v>
      </c>
      <c r="AI55" s="94" t="n">
        <v>0</v>
      </c>
      <c r="AJ55" s="7"/>
      <c r="AK55" s="28" t="n">
        <v>6303</v>
      </c>
      <c r="AL55" s="28" t="n">
        <v>3935</v>
      </c>
      <c r="AM55" s="28" t="n">
        <v>0</v>
      </c>
      <c r="AN55" s="91" t="n">
        <v>0</v>
      </c>
      <c r="AO55" s="28"/>
      <c r="AP55" s="69" t="n">
        <v>0.615647587419418</v>
      </c>
      <c r="AQ55" s="40" t="n">
        <v>0.384352412580582</v>
      </c>
      <c r="AR55" s="40" t="n">
        <v>0</v>
      </c>
      <c r="AS55" s="70" t="n">
        <v>0</v>
      </c>
      <c r="AT55" s="7"/>
    </row>
    <row r="56" customFormat="false" ht="12.75" hidden="false" customHeight="false" outlineLevel="0" collapsed="false">
      <c r="A56" s="31" t="s">
        <v>89</v>
      </c>
      <c r="B56" s="2" t="s">
        <v>90</v>
      </c>
      <c r="C56" s="7"/>
      <c r="D56" s="28" t="n">
        <v>10795</v>
      </c>
      <c r="E56" s="29" t="n">
        <v>0</v>
      </c>
      <c r="F56" s="7"/>
      <c r="G56" s="90" t="n">
        <v>0</v>
      </c>
      <c r="H56" s="28" t="n">
        <v>0</v>
      </c>
      <c r="I56" s="28" t="n">
        <v>0</v>
      </c>
      <c r="J56" s="91" t="n">
        <v>0</v>
      </c>
      <c r="K56" s="28" t="n">
        <v>10795</v>
      </c>
      <c r="L56" s="28" t="n">
        <v>0</v>
      </c>
      <c r="M56" s="28" t="n">
        <v>0</v>
      </c>
      <c r="N56" s="28" t="n">
        <v>0</v>
      </c>
      <c r="O56" s="28" t="n">
        <v>0</v>
      </c>
      <c r="P56" s="28" t="n">
        <v>0</v>
      </c>
      <c r="Q56" s="28" t="n">
        <v>0</v>
      </c>
      <c r="R56" s="28" t="n">
        <v>0</v>
      </c>
      <c r="S56" s="28" t="n">
        <v>0</v>
      </c>
      <c r="T56" s="28" t="n">
        <v>0</v>
      </c>
      <c r="U56" s="91" t="n">
        <v>0</v>
      </c>
      <c r="V56" s="28" t="n">
        <v>0</v>
      </c>
      <c r="W56" s="28" t="n">
        <v>0</v>
      </c>
      <c r="X56" s="28" t="n">
        <v>0</v>
      </c>
      <c r="Y56" s="92" t="n">
        <v>0</v>
      </c>
      <c r="Z56" s="7"/>
      <c r="AA56" s="92" t="n">
        <v>10795</v>
      </c>
      <c r="AB56" s="7"/>
      <c r="AC56" s="29" t="n">
        <v>0</v>
      </c>
      <c r="AD56" s="29" t="n">
        <v>0</v>
      </c>
      <c r="AE56" s="93" t="n">
        <v>0</v>
      </c>
      <c r="AF56" s="29" t="n">
        <v>10795</v>
      </c>
      <c r="AG56" s="94" t="n">
        <v>0</v>
      </c>
      <c r="AH56" s="93" t="n">
        <v>0</v>
      </c>
      <c r="AI56" s="94" t="n">
        <v>0</v>
      </c>
      <c r="AJ56" s="7"/>
      <c r="AK56" s="28" t="n">
        <v>0</v>
      </c>
      <c r="AL56" s="28" t="n">
        <v>10795</v>
      </c>
      <c r="AM56" s="28" t="n">
        <v>0</v>
      </c>
      <c r="AN56" s="91" t="n">
        <v>0</v>
      </c>
      <c r="AO56" s="28"/>
      <c r="AP56" s="69" t="n">
        <v>0</v>
      </c>
      <c r="AQ56" s="40" t="n">
        <v>1</v>
      </c>
      <c r="AR56" s="40" t="n">
        <v>0</v>
      </c>
      <c r="AS56" s="70" t="n">
        <v>0</v>
      </c>
      <c r="AT56" s="7"/>
    </row>
    <row r="57" customFormat="false" ht="12.75" hidden="false" customHeight="false" outlineLevel="0" collapsed="false">
      <c r="A57" s="31" t="s">
        <v>91</v>
      </c>
      <c r="B57" s="2" t="s">
        <v>90</v>
      </c>
      <c r="C57" s="7"/>
      <c r="D57" s="28" t="n">
        <v>3975</v>
      </c>
      <c r="E57" s="29" t="n">
        <v>0</v>
      </c>
      <c r="F57" s="7"/>
      <c r="G57" s="90" t="n">
        <v>0</v>
      </c>
      <c r="H57" s="28" t="n">
        <v>0</v>
      </c>
      <c r="I57" s="28" t="n">
        <v>0</v>
      </c>
      <c r="J57" s="91" t="n">
        <v>0</v>
      </c>
      <c r="K57" s="28" t="n">
        <v>3975</v>
      </c>
      <c r="L57" s="28" t="n">
        <v>0</v>
      </c>
      <c r="M57" s="28" t="n">
        <v>0</v>
      </c>
      <c r="N57" s="28" t="n">
        <v>0</v>
      </c>
      <c r="O57" s="28" t="n">
        <v>0</v>
      </c>
      <c r="P57" s="28" t="n">
        <v>0</v>
      </c>
      <c r="Q57" s="28" t="n">
        <v>0</v>
      </c>
      <c r="R57" s="28" t="n">
        <v>0</v>
      </c>
      <c r="S57" s="28" t="n">
        <v>0</v>
      </c>
      <c r="T57" s="28" t="n">
        <v>0</v>
      </c>
      <c r="U57" s="91" t="n">
        <v>0</v>
      </c>
      <c r="V57" s="28" t="n">
        <v>0</v>
      </c>
      <c r="W57" s="28" t="n">
        <v>0</v>
      </c>
      <c r="X57" s="28" t="n">
        <v>0</v>
      </c>
      <c r="Y57" s="92" t="n">
        <v>0</v>
      </c>
      <c r="Z57" s="7"/>
      <c r="AA57" s="92" t="n">
        <v>3975</v>
      </c>
      <c r="AB57" s="7"/>
      <c r="AC57" s="29" t="n">
        <v>0</v>
      </c>
      <c r="AD57" s="29" t="n">
        <v>0</v>
      </c>
      <c r="AE57" s="93" t="n">
        <v>0</v>
      </c>
      <c r="AF57" s="29" t="n">
        <v>3975</v>
      </c>
      <c r="AG57" s="94" t="n">
        <v>0</v>
      </c>
      <c r="AH57" s="93" t="n">
        <v>0</v>
      </c>
      <c r="AI57" s="94" t="n">
        <v>0</v>
      </c>
      <c r="AJ57" s="7"/>
      <c r="AK57" s="28" t="n">
        <v>0</v>
      </c>
      <c r="AL57" s="28" t="n">
        <v>3975</v>
      </c>
      <c r="AM57" s="28" t="n">
        <v>0</v>
      </c>
      <c r="AN57" s="91" t="n">
        <v>0</v>
      </c>
      <c r="AO57" s="28"/>
      <c r="AP57" s="69" t="n">
        <v>0</v>
      </c>
      <c r="AQ57" s="40" t="n">
        <v>1</v>
      </c>
      <c r="AR57" s="40" t="n">
        <v>0</v>
      </c>
      <c r="AS57" s="70" t="n">
        <v>0</v>
      </c>
      <c r="AT57" s="7"/>
    </row>
    <row r="58" customFormat="false" ht="12.75" hidden="false" customHeight="false" outlineLevel="0" collapsed="false">
      <c r="A58" s="31" t="s">
        <v>92</v>
      </c>
      <c r="B58" s="2" t="s">
        <v>90</v>
      </c>
      <c r="C58" s="7"/>
      <c r="D58" s="28" t="n">
        <v>11418</v>
      </c>
      <c r="E58" s="29" t="n">
        <v>0</v>
      </c>
      <c r="F58" s="7"/>
      <c r="G58" s="90" t="n">
        <v>0</v>
      </c>
      <c r="H58" s="28" t="n">
        <v>0</v>
      </c>
      <c r="I58" s="28" t="n">
        <v>0</v>
      </c>
      <c r="J58" s="91" t="n">
        <v>0</v>
      </c>
      <c r="K58" s="28" t="n">
        <v>11418</v>
      </c>
      <c r="L58" s="28" t="n">
        <v>0</v>
      </c>
      <c r="M58" s="28" t="n">
        <v>0</v>
      </c>
      <c r="N58" s="28" t="n">
        <v>0</v>
      </c>
      <c r="O58" s="28" t="n">
        <v>0</v>
      </c>
      <c r="P58" s="28" t="n">
        <v>0</v>
      </c>
      <c r="Q58" s="28" t="n">
        <v>0</v>
      </c>
      <c r="R58" s="28" t="n">
        <v>0</v>
      </c>
      <c r="S58" s="28" t="n">
        <v>0</v>
      </c>
      <c r="T58" s="28" t="n">
        <v>0</v>
      </c>
      <c r="U58" s="91" t="n">
        <v>0</v>
      </c>
      <c r="V58" s="28" t="n">
        <v>0</v>
      </c>
      <c r="W58" s="28" t="n">
        <v>0</v>
      </c>
      <c r="X58" s="28" t="n">
        <v>0</v>
      </c>
      <c r="Y58" s="92" t="n">
        <v>0</v>
      </c>
      <c r="Z58" s="7"/>
      <c r="AA58" s="92" t="n">
        <v>11418</v>
      </c>
      <c r="AB58" s="7"/>
      <c r="AC58" s="29" t="n">
        <v>0</v>
      </c>
      <c r="AD58" s="29" t="n">
        <v>0</v>
      </c>
      <c r="AE58" s="93" t="n">
        <v>0</v>
      </c>
      <c r="AF58" s="29" t="n">
        <v>11418</v>
      </c>
      <c r="AG58" s="94" t="n">
        <v>0</v>
      </c>
      <c r="AH58" s="93" t="n">
        <v>0</v>
      </c>
      <c r="AI58" s="94" t="n">
        <v>0</v>
      </c>
      <c r="AJ58" s="7"/>
      <c r="AK58" s="28" t="n">
        <v>0</v>
      </c>
      <c r="AL58" s="28" t="n">
        <v>11418</v>
      </c>
      <c r="AM58" s="28" t="n">
        <v>0</v>
      </c>
      <c r="AN58" s="91" t="n">
        <v>0</v>
      </c>
      <c r="AO58" s="28"/>
      <c r="AP58" s="69" t="n">
        <v>0</v>
      </c>
      <c r="AQ58" s="40" t="n">
        <v>1</v>
      </c>
      <c r="AR58" s="40" t="n">
        <v>0</v>
      </c>
      <c r="AS58" s="70" t="n">
        <v>0</v>
      </c>
      <c r="AT58" s="7"/>
    </row>
    <row r="59" customFormat="false" ht="12.75" hidden="false" customHeight="false" outlineLevel="0" collapsed="false">
      <c r="A59" s="31" t="s">
        <v>93</v>
      </c>
      <c r="B59" s="2" t="s">
        <v>90</v>
      </c>
      <c r="C59" s="7"/>
      <c r="D59" s="28" t="n">
        <v>239106</v>
      </c>
      <c r="E59" s="29" t="n">
        <v>0</v>
      </c>
      <c r="F59" s="7"/>
      <c r="G59" s="90" t="n">
        <v>147226</v>
      </c>
      <c r="H59" s="28" t="n">
        <v>0</v>
      </c>
      <c r="I59" s="28" t="n">
        <v>0</v>
      </c>
      <c r="J59" s="91" t="n">
        <v>0</v>
      </c>
      <c r="K59" s="28" t="n">
        <v>55625</v>
      </c>
      <c r="L59" s="28" t="n">
        <v>0</v>
      </c>
      <c r="M59" s="28" t="n">
        <v>0</v>
      </c>
      <c r="N59" s="28" t="n">
        <v>0</v>
      </c>
      <c r="O59" s="28" t="n">
        <v>0</v>
      </c>
      <c r="P59" s="28" t="n">
        <v>0</v>
      </c>
      <c r="Q59" s="28" t="n">
        <v>0</v>
      </c>
      <c r="R59" s="28" t="n">
        <v>0</v>
      </c>
      <c r="S59" s="28" t="n">
        <v>0</v>
      </c>
      <c r="T59" s="28" t="n">
        <v>0</v>
      </c>
      <c r="U59" s="91" t="n">
        <v>36255</v>
      </c>
      <c r="V59" s="28" t="n">
        <v>0</v>
      </c>
      <c r="W59" s="28" t="n">
        <v>0</v>
      </c>
      <c r="X59" s="28" t="n">
        <v>0</v>
      </c>
      <c r="Y59" s="92" t="n">
        <v>0</v>
      </c>
      <c r="Z59" s="7"/>
      <c r="AA59" s="92" t="n">
        <v>239106</v>
      </c>
      <c r="AB59" s="7"/>
      <c r="AC59" s="29" t="n">
        <v>0</v>
      </c>
      <c r="AD59" s="29" t="n">
        <v>147226</v>
      </c>
      <c r="AE59" s="93" t="n">
        <v>0</v>
      </c>
      <c r="AF59" s="29" t="n">
        <v>55625</v>
      </c>
      <c r="AG59" s="94" t="n">
        <v>36255</v>
      </c>
      <c r="AH59" s="93" t="n">
        <v>0</v>
      </c>
      <c r="AI59" s="94" t="n">
        <v>0</v>
      </c>
      <c r="AJ59" s="7"/>
      <c r="AK59" s="28" t="n">
        <v>147226</v>
      </c>
      <c r="AL59" s="28" t="n">
        <v>91880</v>
      </c>
      <c r="AM59" s="28" t="n">
        <v>0</v>
      </c>
      <c r="AN59" s="91" t="n">
        <v>0</v>
      </c>
      <c r="AO59" s="28"/>
      <c r="AP59" s="69" t="n">
        <v>0.615735280586853</v>
      </c>
      <c r="AQ59" s="40" t="n">
        <v>0.384264719413147</v>
      </c>
      <c r="AR59" s="40" t="n">
        <v>0</v>
      </c>
      <c r="AS59" s="70" t="n">
        <v>0</v>
      </c>
      <c r="AT59" s="7"/>
    </row>
    <row r="60" customFormat="false" ht="12.75" hidden="false" customHeight="false" outlineLevel="0" collapsed="false">
      <c r="A60" s="31" t="s">
        <v>94</v>
      </c>
      <c r="B60" s="2" t="s">
        <v>90</v>
      </c>
      <c r="C60" s="7"/>
      <c r="D60" s="28" t="n">
        <v>1225</v>
      </c>
      <c r="E60" s="29" t="n">
        <v>0</v>
      </c>
      <c r="F60" s="7"/>
      <c r="G60" s="90" t="n">
        <v>754</v>
      </c>
      <c r="H60" s="28" t="n">
        <v>0</v>
      </c>
      <c r="I60" s="28" t="n">
        <v>0</v>
      </c>
      <c r="J60" s="91" t="n">
        <v>0</v>
      </c>
      <c r="K60" s="28" t="n">
        <v>285</v>
      </c>
      <c r="L60" s="28" t="n">
        <v>0</v>
      </c>
      <c r="M60" s="28" t="n">
        <v>0</v>
      </c>
      <c r="N60" s="28" t="n">
        <v>0</v>
      </c>
      <c r="O60" s="28" t="n">
        <v>0</v>
      </c>
      <c r="P60" s="28" t="n">
        <v>0</v>
      </c>
      <c r="Q60" s="28" t="n">
        <v>0</v>
      </c>
      <c r="R60" s="28" t="n">
        <v>0</v>
      </c>
      <c r="S60" s="28" t="n">
        <v>0</v>
      </c>
      <c r="T60" s="28" t="n">
        <v>0</v>
      </c>
      <c r="U60" s="91" t="n">
        <v>186</v>
      </c>
      <c r="V60" s="28" t="n">
        <v>0</v>
      </c>
      <c r="W60" s="28" t="n">
        <v>0</v>
      </c>
      <c r="X60" s="28" t="n">
        <v>0</v>
      </c>
      <c r="Y60" s="92" t="n">
        <v>0</v>
      </c>
      <c r="Z60" s="7"/>
      <c r="AA60" s="92" t="n">
        <v>1225</v>
      </c>
      <c r="AB60" s="7"/>
      <c r="AC60" s="29" t="n">
        <v>0</v>
      </c>
      <c r="AD60" s="29" t="n">
        <v>754</v>
      </c>
      <c r="AE60" s="93" t="n">
        <v>0</v>
      </c>
      <c r="AF60" s="29" t="n">
        <v>285</v>
      </c>
      <c r="AG60" s="94" t="n">
        <v>186</v>
      </c>
      <c r="AH60" s="93" t="n">
        <v>0</v>
      </c>
      <c r="AI60" s="94" t="n">
        <v>0</v>
      </c>
      <c r="AJ60" s="7"/>
      <c r="AK60" s="28" t="n">
        <v>754</v>
      </c>
      <c r="AL60" s="28" t="n">
        <v>471</v>
      </c>
      <c r="AM60" s="28" t="n">
        <v>0</v>
      </c>
      <c r="AN60" s="91" t="n">
        <v>0</v>
      </c>
      <c r="AO60" s="28"/>
      <c r="AP60" s="69" t="n">
        <v>0.615510204081633</v>
      </c>
      <c r="AQ60" s="40" t="n">
        <v>0.384489795918367</v>
      </c>
      <c r="AR60" s="40" t="n">
        <v>0</v>
      </c>
      <c r="AS60" s="70" t="n">
        <v>0</v>
      </c>
      <c r="AT60" s="7"/>
    </row>
    <row r="61" customFormat="false" ht="12.75" hidden="false" customHeight="false" outlineLevel="0" collapsed="false">
      <c r="A61" s="31" t="s">
        <v>95</v>
      </c>
      <c r="B61" s="2" t="s">
        <v>90</v>
      </c>
      <c r="C61" s="7"/>
      <c r="D61" s="28" t="n">
        <v>3413</v>
      </c>
      <c r="E61" s="29" t="n">
        <v>0</v>
      </c>
      <c r="F61" s="7"/>
      <c r="G61" s="90" t="n">
        <v>2101</v>
      </c>
      <c r="H61" s="28" t="n">
        <v>0</v>
      </c>
      <c r="I61" s="28" t="n">
        <v>0</v>
      </c>
      <c r="J61" s="91" t="n">
        <v>0</v>
      </c>
      <c r="K61" s="28" t="n">
        <v>793</v>
      </c>
      <c r="L61" s="28" t="n">
        <v>0</v>
      </c>
      <c r="M61" s="28" t="n">
        <v>0</v>
      </c>
      <c r="N61" s="28" t="n">
        <v>0</v>
      </c>
      <c r="O61" s="28" t="n">
        <v>0</v>
      </c>
      <c r="P61" s="28" t="n">
        <v>0</v>
      </c>
      <c r="Q61" s="28" t="n">
        <v>0</v>
      </c>
      <c r="R61" s="28" t="n">
        <v>0</v>
      </c>
      <c r="S61" s="28" t="n">
        <v>0</v>
      </c>
      <c r="T61" s="28" t="n">
        <v>0</v>
      </c>
      <c r="U61" s="91" t="n">
        <v>519</v>
      </c>
      <c r="V61" s="28" t="n">
        <v>0</v>
      </c>
      <c r="W61" s="28" t="n">
        <v>0</v>
      </c>
      <c r="X61" s="28" t="n">
        <v>0</v>
      </c>
      <c r="Y61" s="92" t="n">
        <v>0</v>
      </c>
      <c r="Z61" s="7"/>
      <c r="AA61" s="92" t="n">
        <v>3413</v>
      </c>
      <c r="AB61" s="7"/>
      <c r="AC61" s="29" t="n">
        <v>0</v>
      </c>
      <c r="AD61" s="29" t="n">
        <v>2101</v>
      </c>
      <c r="AE61" s="93" t="n">
        <v>0</v>
      </c>
      <c r="AF61" s="29" t="n">
        <v>793</v>
      </c>
      <c r="AG61" s="94" t="n">
        <v>519</v>
      </c>
      <c r="AH61" s="93" t="n">
        <v>0</v>
      </c>
      <c r="AI61" s="94" t="n">
        <v>0</v>
      </c>
      <c r="AJ61" s="7"/>
      <c r="AK61" s="28" t="n">
        <v>2101</v>
      </c>
      <c r="AL61" s="28" t="n">
        <v>1312</v>
      </c>
      <c r="AM61" s="28" t="n">
        <v>0</v>
      </c>
      <c r="AN61" s="91" t="n">
        <v>0</v>
      </c>
      <c r="AO61" s="28"/>
      <c r="AP61" s="69" t="n">
        <v>0.615587459712863</v>
      </c>
      <c r="AQ61" s="40" t="n">
        <v>0.384412540287137</v>
      </c>
      <c r="AR61" s="40" t="n">
        <v>0</v>
      </c>
      <c r="AS61" s="70" t="n">
        <v>0</v>
      </c>
      <c r="AT61" s="7"/>
    </row>
    <row r="62" customFormat="false" ht="12.75" hidden="false" customHeight="false" outlineLevel="0" collapsed="false">
      <c r="A62" s="31" t="s">
        <v>96</v>
      </c>
      <c r="B62" s="2" t="s">
        <v>97</v>
      </c>
      <c r="C62" s="7"/>
      <c r="D62" s="28" t="n">
        <v>10795</v>
      </c>
      <c r="E62" s="29" t="n">
        <v>0</v>
      </c>
      <c r="F62" s="7"/>
      <c r="G62" s="90" t="n">
        <v>0</v>
      </c>
      <c r="H62" s="28" t="n">
        <v>0</v>
      </c>
      <c r="I62" s="28" t="n">
        <v>0</v>
      </c>
      <c r="J62" s="91" t="n">
        <v>0</v>
      </c>
      <c r="K62" s="28" t="n">
        <v>0</v>
      </c>
      <c r="L62" s="28" t="n">
        <v>10795</v>
      </c>
      <c r="M62" s="28" t="n">
        <v>0</v>
      </c>
      <c r="N62" s="28" t="n">
        <v>0</v>
      </c>
      <c r="O62" s="28" t="n">
        <v>0</v>
      </c>
      <c r="P62" s="28" t="n">
        <v>0</v>
      </c>
      <c r="Q62" s="28" t="n">
        <v>0</v>
      </c>
      <c r="R62" s="28" t="n">
        <v>0</v>
      </c>
      <c r="S62" s="28" t="n">
        <v>0</v>
      </c>
      <c r="T62" s="28" t="n">
        <v>0</v>
      </c>
      <c r="U62" s="91" t="n">
        <v>0</v>
      </c>
      <c r="V62" s="28" t="n">
        <v>0</v>
      </c>
      <c r="W62" s="28" t="n">
        <v>0</v>
      </c>
      <c r="X62" s="28" t="n">
        <v>0</v>
      </c>
      <c r="Y62" s="92" t="n">
        <v>0</v>
      </c>
      <c r="Z62" s="7"/>
      <c r="AA62" s="92" t="n">
        <v>10795</v>
      </c>
      <c r="AB62" s="7"/>
      <c r="AC62" s="29" t="n">
        <v>0</v>
      </c>
      <c r="AD62" s="29" t="n">
        <v>0</v>
      </c>
      <c r="AE62" s="93" t="n">
        <v>0</v>
      </c>
      <c r="AF62" s="29" t="n">
        <v>10795</v>
      </c>
      <c r="AG62" s="94" t="n">
        <v>0</v>
      </c>
      <c r="AH62" s="93" t="n">
        <v>0</v>
      </c>
      <c r="AI62" s="94" t="n">
        <v>0</v>
      </c>
      <c r="AJ62" s="7"/>
      <c r="AK62" s="28" t="n">
        <v>0</v>
      </c>
      <c r="AL62" s="28" t="n">
        <v>10795</v>
      </c>
      <c r="AM62" s="28" t="n">
        <v>0</v>
      </c>
      <c r="AN62" s="91" t="n">
        <v>0</v>
      </c>
      <c r="AO62" s="28"/>
      <c r="AP62" s="69" t="n">
        <v>0</v>
      </c>
      <c r="AQ62" s="40" t="n">
        <v>1</v>
      </c>
      <c r="AR62" s="40" t="n">
        <v>0</v>
      </c>
      <c r="AS62" s="70" t="n">
        <v>0</v>
      </c>
      <c r="AT62" s="7"/>
    </row>
    <row r="63" customFormat="false" ht="12.75" hidden="false" customHeight="false" outlineLevel="0" collapsed="false">
      <c r="A63" s="31" t="s">
        <v>98</v>
      </c>
      <c r="B63" s="2" t="s">
        <v>97</v>
      </c>
      <c r="C63" s="7"/>
      <c r="D63" s="28" t="n">
        <v>22836</v>
      </c>
      <c r="E63" s="29" t="n">
        <v>0</v>
      </c>
      <c r="F63" s="7"/>
      <c r="G63" s="90" t="n">
        <v>0</v>
      </c>
      <c r="H63" s="28" t="n">
        <v>0</v>
      </c>
      <c r="I63" s="28" t="n">
        <v>0</v>
      </c>
      <c r="J63" s="91" t="n">
        <v>0</v>
      </c>
      <c r="K63" s="28" t="n">
        <v>0</v>
      </c>
      <c r="L63" s="28" t="n">
        <v>22836</v>
      </c>
      <c r="M63" s="28" t="n">
        <v>0</v>
      </c>
      <c r="N63" s="28" t="n">
        <v>0</v>
      </c>
      <c r="O63" s="28" t="n">
        <v>0</v>
      </c>
      <c r="P63" s="28" t="n">
        <v>0</v>
      </c>
      <c r="Q63" s="28" t="n">
        <v>0</v>
      </c>
      <c r="R63" s="28" t="n">
        <v>0</v>
      </c>
      <c r="S63" s="28" t="n">
        <v>0</v>
      </c>
      <c r="T63" s="28" t="n">
        <v>0</v>
      </c>
      <c r="U63" s="91" t="n">
        <v>0</v>
      </c>
      <c r="V63" s="28" t="n">
        <v>0</v>
      </c>
      <c r="W63" s="28" t="n">
        <v>0</v>
      </c>
      <c r="X63" s="28" t="n">
        <v>0</v>
      </c>
      <c r="Y63" s="92" t="n">
        <v>0</v>
      </c>
      <c r="Z63" s="7"/>
      <c r="AA63" s="92" t="n">
        <v>22836</v>
      </c>
      <c r="AB63" s="7"/>
      <c r="AC63" s="29" t="n">
        <v>0</v>
      </c>
      <c r="AD63" s="29" t="n">
        <v>0</v>
      </c>
      <c r="AE63" s="93" t="n">
        <v>0</v>
      </c>
      <c r="AF63" s="29" t="n">
        <v>22836</v>
      </c>
      <c r="AG63" s="94" t="n">
        <v>0</v>
      </c>
      <c r="AH63" s="93" t="n">
        <v>0</v>
      </c>
      <c r="AI63" s="94" t="n">
        <v>0</v>
      </c>
      <c r="AJ63" s="7"/>
      <c r="AK63" s="28" t="n">
        <v>0</v>
      </c>
      <c r="AL63" s="28" t="n">
        <v>22836</v>
      </c>
      <c r="AM63" s="28" t="n">
        <v>0</v>
      </c>
      <c r="AN63" s="91" t="n">
        <v>0</v>
      </c>
      <c r="AO63" s="28"/>
      <c r="AP63" s="69" t="n">
        <v>0</v>
      </c>
      <c r="AQ63" s="40" t="n">
        <v>1</v>
      </c>
      <c r="AR63" s="40" t="n">
        <v>0</v>
      </c>
      <c r="AS63" s="70" t="n">
        <v>0</v>
      </c>
      <c r="AT63" s="7"/>
    </row>
    <row r="64" customFormat="false" ht="12.75" hidden="false" customHeight="false" outlineLevel="0" collapsed="false">
      <c r="A64" s="31" t="s">
        <v>99</v>
      </c>
      <c r="B64" s="2" t="s">
        <v>97</v>
      </c>
      <c r="C64" s="7"/>
      <c r="D64" s="28" t="n">
        <v>200000</v>
      </c>
      <c r="E64" s="29" t="n">
        <v>0</v>
      </c>
      <c r="F64" s="7"/>
      <c r="G64" s="90" t="n">
        <v>123146</v>
      </c>
      <c r="H64" s="28" t="n">
        <v>0</v>
      </c>
      <c r="I64" s="28" t="n">
        <v>0</v>
      </c>
      <c r="J64" s="91" t="n">
        <v>0</v>
      </c>
      <c r="K64" s="28" t="n">
        <v>988</v>
      </c>
      <c r="L64" s="28" t="n">
        <v>46528</v>
      </c>
      <c r="M64" s="28" t="n">
        <v>0</v>
      </c>
      <c r="N64" s="28" t="n">
        <v>0</v>
      </c>
      <c r="O64" s="28" t="n">
        <v>0</v>
      </c>
      <c r="P64" s="28" t="n">
        <v>0</v>
      </c>
      <c r="Q64" s="28" t="n">
        <v>0</v>
      </c>
      <c r="R64" s="28" t="n">
        <v>0</v>
      </c>
      <c r="S64" s="28" t="n">
        <v>0</v>
      </c>
      <c r="T64" s="28" t="n">
        <v>0</v>
      </c>
      <c r="U64" s="91" t="n">
        <v>29338</v>
      </c>
      <c r="V64" s="28" t="n">
        <v>0</v>
      </c>
      <c r="W64" s="28" t="n">
        <v>0</v>
      </c>
      <c r="X64" s="28" t="n">
        <v>0</v>
      </c>
      <c r="Y64" s="92" t="n">
        <v>0</v>
      </c>
      <c r="Z64" s="7"/>
      <c r="AA64" s="92" t="n">
        <v>200000</v>
      </c>
      <c r="AB64" s="7"/>
      <c r="AC64" s="29" t="n">
        <v>0</v>
      </c>
      <c r="AD64" s="29" t="n">
        <v>123146</v>
      </c>
      <c r="AE64" s="93" t="n">
        <v>0</v>
      </c>
      <c r="AF64" s="29" t="n">
        <v>47516</v>
      </c>
      <c r="AG64" s="94" t="n">
        <v>29338</v>
      </c>
      <c r="AH64" s="93" t="n">
        <v>0</v>
      </c>
      <c r="AI64" s="94" t="n">
        <v>0</v>
      </c>
      <c r="AJ64" s="7"/>
      <c r="AK64" s="28" t="n">
        <v>123146</v>
      </c>
      <c r="AL64" s="28" t="n">
        <v>76854</v>
      </c>
      <c r="AM64" s="28" t="n">
        <v>0</v>
      </c>
      <c r="AN64" s="91" t="n">
        <v>0</v>
      </c>
      <c r="AO64" s="28"/>
      <c r="AP64" s="69" t="n">
        <v>0.61573</v>
      </c>
      <c r="AQ64" s="40" t="n">
        <v>0.38427</v>
      </c>
      <c r="AR64" s="40" t="n">
        <v>0</v>
      </c>
      <c r="AS64" s="70" t="n">
        <v>0</v>
      </c>
      <c r="AT64" s="7"/>
    </row>
    <row r="65" customFormat="false" ht="12.75" hidden="false" customHeight="false" outlineLevel="0" collapsed="false">
      <c r="A65" s="31" t="s">
        <v>100</v>
      </c>
      <c r="B65" s="2" t="s">
        <v>97</v>
      </c>
      <c r="C65" s="7"/>
      <c r="D65" s="28" t="n">
        <v>16450</v>
      </c>
      <c r="E65" s="29" t="n">
        <v>0</v>
      </c>
      <c r="F65" s="7"/>
      <c r="G65" s="90" t="n">
        <v>10128</v>
      </c>
      <c r="H65" s="28" t="n">
        <v>0</v>
      </c>
      <c r="I65" s="28" t="n">
        <v>0</v>
      </c>
      <c r="J65" s="91" t="n">
        <v>0</v>
      </c>
      <c r="K65" s="28" t="n">
        <v>81</v>
      </c>
      <c r="L65" s="28" t="n">
        <v>3826</v>
      </c>
      <c r="M65" s="28" t="n">
        <v>0</v>
      </c>
      <c r="N65" s="28" t="n">
        <v>0</v>
      </c>
      <c r="O65" s="28" t="n">
        <v>0</v>
      </c>
      <c r="P65" s="28" t="n">
        <v>0</v>
      </c>
      <c r="Q65" s="28" t="n">
        <v>0</v>
      </c>
      <c r="R65" s="28" t="n">
        <v>0</v>
      </c>
      <c r="S65" s="28" t="n">
        <v>0</v>
      </c>
      <c r="T65" s="28" t="n">
        <v>0</v>
      </c>
      <c r="U65" s="91" t="n">
        <v>2415</v>
      </c>
      <c r="V65" s="28" t="n">
        <v>0</v>
      </c>
      <c r="W65" s="28" t="n">
        <v>0</v>
      </c>
      <c r="X65" s="28" t="n">
        <v>0</v>
      </c>
      <c r="Y65" s="92" t="n">
        <v>0</v>
      </c>
      <c r="Z65" s="7"/>
      <c r="AA65" s="92" t="n">
        <v>16450</v>
      </c>
      <c r="AB65" s="7"/>
      <c r="AC65" s="29" t="n">
        <v>0</v>
      </c>
      <c r="AD65" s="29" t="n">
        <v>10128</v>
      </c>
      <c r="AE65" s="93" t="n">
        <v>0</v>
      </c>
      <c r="AF65" s="29" t="n">
        <v>3907</v>
      </c>
      <c r="AG65" s="94" t="n">
        <v>2415</v>
      </c>
      <c r="AH65" s="93" t="n">
        <v>0</v>
      </c>
      <c r="AI65" s="94" t="n">
        <v>0</v>
      </c>
      <c r="AJ65" s="7"/>
      <c r="AK65" s="28" t="n">
        <v>10128</v>
      </c>
      <c r="AL65" s="28" t="n">
        <v>6322</v>
      </c>
      <c r="AM65" s="28" t="n">
        <v>0</v>
      </c>
      <c r="AN65" s="91" t="n">
        <v>0</v>
      </c>
      <c r="AO65" s="28"/>
      <c r="AP65" s="69" t="n">
        <v>0.615683890577508</v>
      </c>
      <c r="AQ65" s="40" t="n">
        <v>0.384316109422492</v>
      </c>
      <c r="AR65" s="40" t="n">
        <v>0</v>
      </c>
      <c r="AS65" s="70" t="n">
        <v>0</v>
      </c>
      <c r="AT65" s="7"/>
    </row>
    <row r="66" customFormat="false" ht="12.75" hidden="false" customHeight="false" outlineLevel="0" collapsed="false">
      <c r="A66" s="31" t="s">
        <v>101</v>
      </c>
      <c r="B66" s="2" t="s">
        <v>102</v>
      </c>
      <c r="C66" s="7"/>
      <c r="D66" s="28" t="n">
        <v>3975</v>
      </c>
      <c r="E66" s="29" t="n">
        <v>0</v>
      </c>
      <c r="F66" s="7"/>
      <c r="G66" s="90" t="n">
        <v>0</v>
      </c>
      <c r="H66" s="28" t="n">
        <v>0</v>
      </c>
      <c r="I66" s="28" t="n">
        <v>0</v>
      </c>
      <c r="J66" s="91" t="n">
        <v>0</v>
      </c>
      <c r="K66" s="28" t="n">
        <v>0</v>
      </c>
      <c r="L66" s="28" t="n">
        <v>3975</v>
      </c>
      <c r="M66" s="28" t="n">
        <v>0</v>
      </c>
      <c r="N66" s="28" t="n">
        <v>0</v>
      </c>
      <c r="O66" s="28" t="n">
        <v>0</v>
      </c>
      <c r="P66" s="28" t="n">
        <v>0</v>
      </c>
      <c r="Q66" s="28" t="n">
        <v>0</v>
      </c>
      <c r="R66" s="28" t="n">
        <v>0</v>
      </c>
      <c r="S66" s="28" t="n">
        <v>0</v>
      </c>
      <c r="T66" s="28" t="n">
        <v>0</v>
      </c>
      <c r="U66" s="91" t="n">
        <v>0</v>
      </c>
      <c r="V66" s="28" t="n">
        <v>0</v>
      </c>
      <c r="W66" s="28" t="n">
        <v>0</v>
      </c>
      <c r="X66" s="28" t="n">
        <v>0</v>
      </c>
      <c r="Y66" s="92" t="n">
        <v>0</v>
      </c>
      <c r="Z66" s="7"/>
      <c r="AA66" s="92" t="n">
        <v>3975</v>
      </c>
      <c r="AB66" s="7"/>
      <c r="AC66" s="29" t="n">
        <v>0</v>
      </c>
      <c r="AD66" s="29" t="n">
        <v>0</v>
      </c>
      <c r="AE66" s="93" t="n">
        <v>0</v>
      </c>
      <c r="AF66" s="29" t="n">
        <v>3975</v>
      </c>
      <c r="AG66" s="94" t="n">
        <v>0</v>
      </c>
      <c r="AH66" s="93" t="n">
        <v>0</v>
      </c>
      <c r="AI66" s="94" t="n">
        <v>0</v>
      </c>
      <c r="AJ66" s="7"/>
      <c r="AK66" s="28" t="n">
        <v>0</v>
      </c>
      <c r="AL66" s="28" t="n">
        <v>3975</v>
      </c>
      <c r="AM66" s="28" t="n">
        <v>0</v>
      </c>
      <c r="AN66" s="91" t="n">
        <v>0</v>
      </c>
      <c r="AO66" s="28"/>
      <c r="AP66" s="69" t="n">
        <v>0</v>
      </c>
      <c r="AQ66" s="40" t="n">
        <v>1</v>
      </c>
      <c r="AR66" s="40" t="n">
        <v>0</v>
      </c>
      <c r="AS66" s="70" t="n">
        <v>0</v>
      </c>
      <c r="AT66" s="7"/>
    </row>
    <row r="67" customFormat="false" ht="12.75" hidden="false" customHeight="false" outlineLevel="0" collapsed="false">
      <c r="A67" s="31" t="s">
        <v>103</v>
      </c>
      <c r="B67" s="2" t="s">
        <v>104</v>
      </c>
      <c r="C67" s="7"/>
      <c r="D67" s="28" t="n">
        <v>471</v>
      </c>
      <c r="E67" s="29" t="n">
        <v>0</v>
      </c>
      <c r="F67" s="7"/>
      <c r="G67" s="90" t="n">
        <v>290</v>
      </c>
      <c r="H67" s="28" t="n">
        <v>0</v>
      </c>
      <c r="I67" s="28" t="n">
        <v>0</v>
      </c>
      <c r="J67" s="91" t="n">
        <v>0</v>
      </c>
      <c r="K67" s="28" t="n">
        <v>0</v>
      </c>
      <c r="L67" s="28" t="n">
        <v>0</v>
      </c>
      <c r="M67" s="28" t="n">
        <v>0</v>
      </c>
      <c r="N67" s="28" t="n">
        <v>0</v>
      </c>
      <c r="O67" s="28" t="n">
        <v>0</v>
      </c>
      <c r="P67" s="28" t="n">
        <v>0</v>
      </c>
      <c r="Q67" s="28" t="n">
        <v>0</v>
      </c>
      <c r="R67" s="28" t="n">
        <v>0</v>
      </c>
      <c r="S67" s="28" t="n">
        <v>0</v>
      </c>
      <c r="T67" s="28" t="n">
        <v>0</v>
      </c>
      <c r="U67" s="91" t="n">
        <v>181</v>
      </c>
      <c r="V67" s="28" t="n">
        <v>0</v>
      </c>
      <c r="W67" s="28" t="n">
        <v>0</v>
      </c>
      <c r="X67" s="28" t="n">
        <v>0</v>
      </c>
      <c r="Y67" s="92" t="n">
        <v>0</v>
      </c>
      <c r="Z67" s="7"/>
      <c r="AA67" s="92" t="n">
        <v>471</v>
      </c>
      <c r="AB67" s="7"/>
      <c r="AC67" s="29" t="n">
        <v>0</v>
      </c>
      <c r="AD67" s="29" t="n">
        <v>290</v>
      </c>
      <c r="AE67" s="93" t="n">
        <v>0</v>
      </c>
      <c r="AF67" s="29" t="n">
        <v>0</v>
      </c>
      <c r="AG67" s="94" t="n">
        <v>181</v>
      </c>
      <c r="AH67" s="93" t="n">
        <v>0</v>
      </c>
      <c r="AI67" s="94" t="n">
        <v>0</v>
      </c>
      <c r="AJ67" s="7"/>
      <c r="AK67" s="28" t="n">
        <v>290</v>
      </c>
      <c r="AL67" s="28" t="n">
        <v>181</v>
      </c>
      <c r="AM67" s="28" t="n">
        <v>0</v>
      </c>
      <c r="AN67" s="91" t="n">
        <v>0</v>
      </c>
      <c r="AO67" s="28"/>
      <c r="AP67" s="69" t="n">
        <v>0.615711252653928</v>
      </c>
      <c r="AQ67" s="40" t="n">
        <v>0.384288747346072</v>
      </c>
      <c r="AR67" s="40" t="n">
        <v>0</v>
      </c>
      <c r="AS67" s="70" t="n">
        <v>0</v>
      </c>
      <c r="AT67" s="7"/>
    </row>
    <row r="68" customFormat="false" ht="12.75" hidden="false" customHeight="false" outlineLevel="0" collapsed="false">
      <c r="A68" s="31" t="s">
        <v>105</v>
      </c>
      <c r="B68" s="2" t="s">
        <v>106</v>
      </c>
      <c r="C68" s="7"/>
      <c r="D68" s="28" t="n">
        <v>11418</v>
      </c>
      <c r="E68" s="29" t="n">
        <v>0</v>
      </c>
      <c r="F68" s="7"/>
      <c r="G68" s="90" t="n">
        <v>0</v>
      </c>
      <c r="H68" s="28" t="n">
        <v>0</v>
      </c>
      <c r="I68" s="28" t="n">
        <v>0</v>
      </c>
      <c r="J68" s="91" t="n">
        <v>0</v>
      </c>
      <c r="K68" s="28" t="n">
        <v>0</v>
      </c>
      <c r="L68" s="28" t="n">
        <v>0</v>
      </c>
      <c r="M68" s="28" t="n">
        <v>0</v>
      </c>
      <c r="N68" s="28" t="n">
        <v>0</v>
      </c>
      <c r="O68" s="28" t="n">
        <v>0</v>
      </c>
      <c r="P68" s="28" t="n">
        <v>0</v>
      </c>
      <c r="Q68" s="28" t="n">
        <v>0</v>
      </c>
      <c r="R68" s="28" t="n">
        <v>0</v>
      </c>
      <c r="S68" s="28" t="n">
        <v>0</v>
      </c>
      <c r="T68" s="28" t="n">
        <v>0</v>
      </c>
      <c r="U68" s="91" t="n">
        <v>11418</v>
      </c>
      <c r="V68" s="28" t="n">
        <v>0</v>
      </c>
      <c r="W68" s="28" t="n">
        <v>0</v>
      </c>
      <c r="X68" s="28" t="n">
        <v>0</v>
      </c>
      <c r="Y68" s="92" t="n">
        <v>0</v>
      </c>
      <c r="Z68" s="7"/>
      <c r="AA68" s="92" t="n">
        <v>11418</v>
      </c>
      <c r="AB68" s="7"/>
      <c r="AC68" s="29" t="n">
        <v>0</v>
      </c>
      <c r="AD68" s="29" t="n">
        <v>0</v>
      </c>
      <c r="AE68" s="93" t="n">
        <v>0</v>
      </c>
      <c r="AF68" s="29" t="n">
        <v>0</v>
      </c>
      <c r="AG68" s="94" t="n">
        <v>11418</v>
      </c>
      <c r="AH68" s="93" t="n">
        <v>0</v>
      </c>
      <c r="AI68" s="94" t="n">
        <v>0</v>
      </c>
      <c r="AJ68" s="7"/>
      <c r="AK68" s="28" t="n">
        <v>0</v>
      </c>
      <c r="AL68" s="28" t="n">
        <v>11418</v>
      </c>
      <c r="AM68" s="28" t="n">
        <v>0</v>
      </c>
      <c r="AN68" s="91" t="n">
        <v>0</v>
      </c>
      <c r="AO68" s="28"/>
      <c r="AP68" s="69" t="n">
        <v>0</v>
      </c>
      <c r="AQ68" s="40" t="n">
        <v>1</v>
      </c>
      <c r="AR68" s="40" t="n">
        <v>0</v>
      </c>
      <c r="AS68" s="70" t="n">
        <v>0</v>
      </c>
      <c r="AT68" s="7"/>
    </row>
    <row r="69" customFormat="false" ht="12.75" hidden="false" customHeight="false" outlineLevel="0" collapsed="false">
      <c r="A69" s="31" t="s">
        <v>107</v>
      </c>
      <c r="B69" s="2" t="s">
        <v>108</v>
      </c>
      <c r="C69" s="7"/>
      <c r="D69" s="28" t="n">
        <v>11418</v>
      </c>
      <c r="E69" s="29" t="n">
        <v>0</v>
      </c>
      <c r="F69" s="7"/>
      <c r="G69" s="90" t="n">
        <v>0</v>
      </c>
      <c r="H69" s="28" t="n">
        <v>0</v>
      </c>
      <c r="I69" s="28" t="n">
        <v>0</v>
      </c>
      <c r="J69" s="91" t="n">
        <v>0</v>
      </c>
      <c r="K69" s="28" t="n">
        <v>0</v>
      </c>
      <c r="L69" s="28" t="n">
        <v>0</v>
      </c>
      <c r="M69" s="28" t="n">
        <v>0</v>
      </c>
      <c r="N69" s="28" t="n">
        <v>0</v>
      </c>
      <c r="O69" s="28" t="n">
        <v>0</v>
      </c>
      <c r="P69" s="28" t="n">
        <v>0</v>
      </c>
      <c r="Q69" s="28" t="n">
        <v>11418</v>
      </c>
      <c r="R69" s="28" t="n">
        <v>0</v>
      </c>
      <c r="S69" s="28" t="n">
        <v>0</v>
      </c>
      <c r="T69" s="28" t="n">
        <v>0</v>
      </c>
      <c r="U69" s="91" t="n">
        <v>0</v>
      </c>
      <c r="V69" s="28" t="n">
        <v>0</v>
      </c>
      <c r="W69" s="28" t="n">
        <v>0</v>
      </c>
      <c r="X69" s="28" t="n">
        <v>0</v>
      </c>
      <c r="Y69" s="92" t="n">
        <v>0</v>
      </c>
      <c r="Z69" s="7"/>
      <c r="AA69" s="92" t="n">
        <v>11418</v>
      </c>
      <c r="AB69" s="7"/>
      <c r="AC69" s="29" t="n">
        <v>0</v>
      </c>
      <c r="AD69" s="29" t="n">
        <v>0</v>
      </c>
      <c r="AE69" s="93" t="n">
        <v>0</v>
      </c>
      <c r="AF69" s="29" t="n">
        <v>11418</v>
      </c>
      <c r="AG69" s="94" t="n">
        <v>0</v>
      </c>
      <c r="AH69" s="93" t="n">
        <v>0</v>
      </c>
      <c r="AI69" s="94" t="n">
        <v>0</v>
      </c>
      <c r="AJ69" s="7"/>
      <c r="AK69" s="28" t="n">
        <v>0</v>
      </c>
      <c r="AL69" s="28" t="n">
        <v>11418</v>
      </c>
      <c r="AM69" s="28" t="n">
        <v>0</v>
      </c>
      <c r="AN69" s="91" t="n">
        <v>0</v>
      </c>
      <c r="AO69" s="28"/>
      <c r="AP69" s="69" t="n">
        <v>0</v>
      </c>
      <c r="AQ69" s="40" t="n">
        <v>1</v>
      </c>
      <c r="AR69" s="40" t="n">
        <v>0</v>
      </c>
      <c r="AS69" s="70" t="n">
        <v>0</v>
      </c>
      <c r="AT69" s="7"/>
    </row>
    <row r="70" customFormat="false" ht="12.75" hidden="false" customHeight="false" outlineLevel="0" collapsed="false">
      <c r="A70" s="31" t="s">
        <v>109</v>
      </c>
      <c r="B70" s="2" t="s">
        <v>110</v>
      </c>
      <c r="C70" s="7"/>
      <c r="D70" s="28" t="n">
        <v>5909</v>
      </c>
      <c r="E70" s="29" t="n">
        <v>0</v>
      </c>
      <c r="F70" s="7"/>
      <c r="G70" s="90" t="n">
        <v>3637</v>
      </c>
      <c r="H70" s="28" t="n">
        <v>0</v>
      </c>
      <c r="I70" s="28" t="n">
        <v>0</v>
      </c>
      <c r="J70" s="91" t="n">
        <v>0</v>
      </c>
      <c r="K70" s="28" t="n">
        <v>0</v>
      </c>
      <c r="L70" s="28" t="n">
        <v>0</v>
      </c>
      <c r="M70" s="28" t="n">
        <v>0</v>
      </c>
      <c r="N70" s="28" t="n">
        <v>0</v>
      </c>
      <c r="O70" s="28" t="n">
        <v>0</v>
      </c>
      <c r="P70" s="28" t="n">
        <v>0</v>
      </c>
      <c r="Q70" s="28" t="n">
        <v>0</v>
      </c>
      <c r="R70" s="28" t="n">
        <v>0</v>
      </c>
      <c r="S70" s="28" t="n">
        <v>0</v>
      </c>
      <c r="T70" s="28" t="n">
        <v>0</v>
      </c>
      <c r="U70" s="91" t="n">
        <v>2272</v>
      </c>
      <c r="V70" s="28" t="n">
        <v>0</v>
      </c>
      <c r="W70" s="28" t="n">
        <v>0</v>
      </c>
      <c r="X70" s="28" t="n">
        <v>0</v>
      </c>
      <c r="Y70" s="92" t="n">
        <v>0</v>
      </c>
      <c r="Z70" s="7"/>
      <c r="AA70" s="92" t="n">
        <v>5909</v>
      </c>
      <c r="AB70" s="7"/>
      <c r="AC70" s="29" t="n">
        <v>0</v>
      </c>
      <c r="AD70" s="29" t="n">
        <v>3637</v>
      </c>
      <c r="AE70" s="93" t="n">
        <v>0</v>
      </c>
      <c r="AF70" s="29" t="n">
        <v>0</v>
      </c>
      <c r="AG70" s="94" t="n">
        <v>2272</v>
      </c>
      <c r="AH70" s="93" t="n">
        <v>0</v>
      </c>
      <c r="AI70" s="94" t="n">
        <v>0</v>
      </c>
      <c r="AJ70" s="7"/>
      <c r="AK70" s="28" t="n">
        <v>3637</v>
      </c>
      <c r="AL70" s="28" t="n">
        <v>2272</v>
      </c>
      <c r="AM70" s="28" t="n">
        <v>0</v>
      </c>
      <c r="AN70" s="91" t="n">
        <v>0</v>
      </c>
      <c r="AO70" s="28"/>
      <c r="AP70" s="69" t="n">
        <v>0.615501776950415</v>
      </c>
      <c r="AQ70" s="40" t="n">
        <v>0.384498223049585</v>
      </c>
      <c r="AR70" s="40" t="n">
        <v>0</v>
      </c>
      <c r="AS70" s="70" t="n">
        <v>0</v>
      </c>
      <c r="AT70" s="7"/>
    </row>
    <row r="71" customFormat="false" ht="12.75" hidden="false" customHeight="false" outlineLevel="0" collapsed="false">
      <c r="A71" s="31" t="s">
        <v>111</v>
      </c>
      <c r="B71" s="2" t="s">
        <v>112</v>
      </c>
      <c r="C71" s="7"/>
      <c r="D71" s="28" t="n">
        <v>7161</v>
      </c>
      <c r="E71" s="29" t="n">
        <v>0</v>
      </c>
      <c r="F71" s="7"/>
      <c r="G71" s="90" t="n">
        <v>0</v>
      </c>
      <c r="H71" s="28" t="n">
        <v>0</v>
      </c>
      <c r="I71" s="28" t="n">
        <v>4409</v>
      </c>
      <c r="J71" s="91" t="n">
        <v>0</v>
      </c>
      <c r="K71" s="28" t="n">
        <v>0</v>
      </c>
      <c r="L71" s="28" t="n">
        <v>35</v>
      </c>
      <c r="M71" s="28" t="n">
        <v>0</v>
      </c>
      <c r="N71" s="28" t="n">
        <v>0</v>
      </c>
      <c r="O71" s="28" t="n">
        <v>0</v>
      </c>
      <c r="P71" s="28" t="n">
        <v>0</v>
      </c>
      <c r="Q71" s="28" t="n">
        <v>0</v>
      </c>
      <c r="R71" s="28" t="n">
        <v>0</v>
      </c>
      <c r="S71" s="28" t="n">
        <v>1666</v>
      </c>
      <c r="T71" s="28" t="n">
        <v>0</v>
      </c>
      <c r="U71" s="91" t="n">
        <v>1051</v>
      </c>
      <c r="V71" s="28" t="n">
        <v>0</v>
      </c>
      <c r="W71" s="28" t="n">
        <v>0</v>
      </c>
      <c r="X71" s="28" t="n">
        <v>0</v>
      </c>
      <c r="Y71" s="92" t="n">
        <v>0</v>
      </c>
      <c r="Z71" s="7"/>
      <c r="AA71" s="92" t="n">
        <v>7161</v>
      </c>
      <c r="AB71" s="7"/>
      <c r="AC71" s="29" t="n">
        <v>4409</v>
      </c>
      <c r="AD71" s="29" t="n">
        <v>0</v>
      </c>
      <c r="AE71" s="93" t="n">
        <v>0</v>
      </c>
      <c r="AF71" s="29" t="n">
        <v>1701</v>
      </c>
      <c r="AG71" s="94" t="n">
        <v>1051</v>
      </c>
      <c r="AH71" s="93" t="n">
        <v>0</v>
      </c>
      <c r="AI71" s="94" t="n">
        <v>0</v>
      </c>
      <c r="AJ71" s="7"/>
      <c r="AK71" s="28" t="n">
        <v>4409</v>
      </c>
      <c r="AL71" s="28" t="n">
        <v>2752</v>
      </c>
      <c r="AM71" s="28" t="n">
        <v>0</v>
      </c>
      <c r="AN71" s="91" t="n">
        <v>0</v>
      </c>
      <c r="AO71" s="28"/>
      <c r="AP71" s="69" t="n">
        <v>0.615696131825164</v>
      </c>
      <c r="AQ71" s="40" t="n">
        <v>0.384303868174836</v>
      </c>
      <c r="AR71" s="40" t="n">
        <v>0</v>
      </c>
      <c r="AS71" s="70" t="n">
        <v>0</v>
      </c>
      <c r="AT71" s="7"/>
    </row>
    <row r="72" customFormat="false" ht="12.75" hidden="false" customHeight="false" outlineLevel="0" collapsed="false">
      <c r="A72" s="31" t="s">
        <v>113</v>
      </c>
      <c r="B72" s="2" t="s">
        <v>114</v>
      </c>
      <c r="C72" s="7"/>
      <c r="D72" s="28" t="n">
        <v>10795</v>
      </c>
      <c r="E72" s="29" t="n">
        <v>0</v>
      </c>
      <c r="F72" s="7"/>
      <c r="G72" s="90" t="n">
        <v>0</v>
      </c>
      <c r="H72" s="28" t="n">
        <v>0</v>
      </c>
      <c r="I72" s="28" t="n">
        <v>0</v>
      </c>
      <c r="J72" s="91" t="n">
        <v>0</v>
      </c>
      <c r="K72" s="28" t="n">
        <v>0</v>
      </c>
      <c r="L72" s="28" t="n">
        <v>0</v>
      </c>
      <c r="M72" s="28" t="n">
        <v>0</v>
      </c>
      <c r="N72" s="28" t="n">
        <v>0</v>
      </c>
      <c r="O72" s="28" t="n">
        <v>0</v>
      </c>
      <c r="P72" s="28" t="n">
        <v>0</v>
      </c>
      <c r="Q72" s="28" t="n">
        <v>0</v>
      </c>
      <c r="R72" s="28" t="n">
        <v>0</v>
      </c>
      <c r="S72" s="28" t="n">
        <v>0</v>
      </c>
      <c r="T72" s="28" t="n">
        <v>0</v>
      </c>
      <c r="U72" s="91" t="n">
        <v>10795</v>
      </c>
      <c r="V72" s="28" t="n">
        <v>0</v>
      </c>
      <c r="W72" s="28" t="n">
        <v>0</v>
      </c>
      <c r="X72" s="28" t="n">
        <v>0</v>
      </c>
      <c r="Y72" s="92" t="n">
        <v>0</v>
      </c>
      <c r="Z72" s="7"/>
      <c r="AA72" s="92" t="n">
        <v>10795</v>
      </c>
      <c r="AB72" s="7"/>
      <c r="AC72" s="29" t="n">
        <v>0</v>
      </c>
      <c r="AD72" s="29" t="n">
        <v>0</v>
      </c>
      <c r="AE72" s="93" t="n">
        <v>0</v>
      </c>
      <c r="AF72" s="29" t="n">
        <v>0</v>
      </c>
      <c r="AG72" s="94" t="n">
        <v>10795</v>
      </c>
      <c r="AH72" s="93" t="n">
        <v>0</v>
      </c>
      <c r="AI72" s="94" t="n">
        <v>0</v>
      </c>
      <c r="AJ72" s="7"/>
      <c r="AK72" s="28" t="n">
        <v>0</v>
      </c>
      <c r="AL72" s="28" t="n">
        <v>10795</v>
      </c>
      <c r="AM72" s="28" t="n">
        <v>0</v>
      </c>
      <c r="AN72" s="91" t="n">
        <v>0</v>
      </c>
      <c r="AO72" s="28"/>
      <c r="AP72" s="69" t="n">
        <v>0</v>
      </c>
      <c r="AQ72" s="40" t="n">
        <v>1</v>
      </c>
      <c r="AR72" s="40" t="n">
        <v>0</v>
      </c>
      <c r="AS72" s="70" t="n">
        <v>0</v>
      </c>
      <c r="AT72" s="7"/>
    </row>
    <row r="73" customFormat="false" ht="12.75" hidden="false" customHeight="false" outlineLevel="0" collapsed="false">
      <c r="A73" s="31" t="s">
        <v>115</v>
      </c>
      <c r="B73" s="2" t="s">
        <v>114</v>
      </c>
      <c r="C73" s="7"/>
      <c r="D73" s="28" t="n">
        <v>2718</v>
      </c>
      <c r="E73" s="29" t="n">
        <v>0</v>
      </c>
      <c r="F73" s="7"/>
      <c r="G73" s="90" t="n">
        <v>1673</v>
      </c>
      <c r="H73" s="28" t="n">
        <v>0</v>
      </c>
      <c r="I73" s="28" t="n">
        <v>0</v>
      </c>
      <c r="J73" s="91" t="n">
        <v>0</v>
      </c>
      <c r="K73" s="28" t="n">
        <v>0</v>
      </c>
      <c r="L73" s="28" t="n">
        <v>0</v>
      </c>
      <c r="M73" s="28" t="n">
        <v>0</v>
      </c>
      <c r="N73" s="28" t="n">
        <v>0</v>
      </c>
      <c r="O73" s="28" t="n">
        <v>0</v>
      </c>
      <c r="P73" s="28" t="n">
        <v>0</v>
      </c>
      <c r="Q73" s="28" t="n">
        <v>0</v>
      </c>
      <c r="R73" s="28" t="n">
        <v>0</v>
      </c>
      <c r="S73" s="28" t="n">
        <v>0</v>
      </c>
      <c r="T73" s="28" t="n">
        <v>0</v>
      </c>
      <c r="U73" s="91" t="n">
        <v>1045</v>
      </c>
      <c r="V73" s="28" t="n">
        <v>0</v>
      </c>
      <c r="W73" s="28" t="n">
        <v>0</v>
      </c>
      <c r="X73" s="28" t="n">
        <v>0</v>
      </c>
      <c r="Y73" s="92" t="n">
        <v>0</v>
      </c>
      <c r="Z73" s="7"/>
      <c r="AA73" s="92" t="n">
        <v>2718</v>
      </c>
      <c r="AB73" s="7"/>
      <c r="AC73" s="29" t="n">
        <v>0</v>
      </c>
      <c r="AD73" s="29" t="n">
        <v>1673</v>
      </c>
      <c r="AE73" s="93" t="n">
        <v>0</v>
      </c>
      <c r="AF73" s="29" t="n">
        <v>0</v>
      </c>
      <c r="AG73" s="94" t="n">
        <v>1045</v>
      </c>
      <c r="AH73" s="93" t="n">
        <v>0</v>
      </c>
      <c r="AI73" s="94" t="n">
        <v>0</v>
      </c>
      <c r="AJ73" s="7"/>
      <c r="AK73" s="28" t="n">
        <v>1673</v>
      </c>
      <c r="AL73" s="28" t="n">
        <v>1045</v>
      </c>
      <c r="AM73" s="28" t="n">
        <v>0</v>
      </c>
      <c r="AN73" s="91" t="n">
        <v>0</v>
      </c>
      <c r="AO73" s="28"/>
      <c r="AP73" s="69" t="n">
        <v>0.615526122148639</v>
      </c>
      <c r="AQ73" s="40" t="n">
        <v>0.384473877851361</v>
      </c>
      <c r="AR73" s="40" t="n">
        <v>0</v>
      </c>
      <c r="AS73" s="70" t="n">
        <v>0</v>
      </c>
      <c r="AT73" s="7"/>
    </row>
    <row r="74" customFormat="false" ht="12.75" hidden="false" customHeight="false" outlineLevel="0" collapsed="false">
      <c r="A74" s="31" t="s">
        <v>116</v>
      </c>
      <c r="B74" s="2" t="s">
        <v>114</v>
      </c>
      <c r="C74" s="7"/>
      <c r="D74" s="28" t="n">
        <v>2786</v>
      </c>
      <c r="E74" s="29" t="n">
        <v>0</v>
      </c>
      <c r="F74" s="7"/>
      <c r="G74" s="90" t="n">
        <v>1715</v>
      </c>
      <c r="H74" s="28" t="n">
        <v>0</v>
      </c>
      <c r="I74" s="28" t="n">
        <v>0</v>
      </c>
      <c r="J74" s="91" t="n">
        <v>0</v>
      </c>
      <c r="K74" s="28" t="n">
        <v>0</v>
      </c>
      <c r="L74" s="28" t="n">
        <v>0</v>
      </c>
      <c r="M74" s="28" t="n">
        <v>0</v>
      </c>
      <c r="N74" s="28" t="n">
        <v>0</v>
      </c>
      <c r="O74" s="28" t="n">
        <v>0</v>
      </c>
      <c r="P74" s="28" t="n">
        <v>0</v>
      </c>
      <c r="Q74" s="28" t="n">
        <v>0</v>
      </c>
      <c r="R74" s="28" t="n">
        <v>0</v>
      </c>
      <c r="S74" s="28" t="n">
        <v>0</v>
      </c>
      <c r="T74" s="28" t="n">
        <v>0</v>
      </c>
      <c r="U74" s="91" t="n">
        <v>1071</v>
      </c>
      <c r="V74" s="28" t="n">
        <v>0</v>
      </c>
      <c r="W74" s="28" t="n">
        <v>0</v>
      </c>
      <c r="X74" s="28" t="n">
        <v>0</v>
      </c>
      <c r="Y74" s="92" t="n">
        <v>0</v>
      </c>
      <c r="Z74" s="7"/>
      <c r="AA74" s="92" t="n">
        <v>2786</v>
      </c>
      <c r="AB74" s="7"/>
      <c r="AC74" s="29" t="n">
        <v>0</v>
      </c>
      <c r="AD74" s="29" t="n">
        <v>1715</v>
      </c>
      <c r="AE74" s="93" t="n">
        <v>0</v>
      </c>
      <c r="AF74" s="29" t="n">
        <v>0</v>
      </c>
      <c r="AG74" s="94" t="n">
        <v>1071</v>
      </c>
      <c r="AH74" s="93" t="n">
        <v>0</v>
      </c>
      <c r="AI74" s="94" t="n">
        <v>0</v>
      </c>
      <c r="AJ74" s="7"/>
      <c r="AK74" s="28" t="n">
        <v>1715</v>
      </c>
      <c r="AL74" s="28" t="n">
        <v>1071</v>
      </c>
      <c r="AM74" s="28" t="n">
        <v>0</v>
      </c>
      <c r="AN74" s="91" t="n">
        <v>0</v>
      </c>
      <c r="AO74" s="28"/>
      <c r="AP74" s="69" t="n">
        <v>0.615577889447236</v>
      </c>
      <c r="AQ74" s="40" t="n">
        <v>0.384422110552764</v>
      </c>
      <c r="AR74" s="40" t="n">
        <v>0</v>
      </c>
      <c r="AS74" s="70" t="n">
        <v>0</v>
      </c>
      <c r="AT74" s="7"/>
    </row>
    <row r="75" customFormat="false" ht="12.75" hidden="false" customHeight="false" outlineLevel="0" collapsed="false">
      <c r="A75" s="31" t="s">
        <v>117</v>
      </c>
      <c r="B75" s="2" t="s">
        <v>114</v>
      </c>
      <c r="C75" s="7"/>
      <c r="D75" s="28" t="n">
        <v>2651</v>
      </c>
      <c r="E75" s="29" t="n">
        <v>0</v>
      </c>
      <c r="F75" s="7"/>
      <c r="G75" s="90" t="n">
        <v>1630</v>
      </c>
      <c r="H75" s="28" t="n">
        <v>0</v>
      </c>
      <c r="I75" s="28" t="n">
        <v>0</v>
      </c>
      <c r="J75" s="91" t="n">
        <v>0</v>
      </c>
      <c r="K75" s="28" t="n">
        <v>0</v>
      </c>
      <c r="L75" s="28" t="n">
        <v>0</v>
      </c>
      <c r="M75" s="28" t="n">
        <v>0</v>
      </c>
      <c r="N75" s="28" t="n">
        <v>0</v>
      </c>
      <c r="O75" s="28" t="n">
        <v>0</v>
      </c>
      <c r="P75" s="28" t="n">
        <v>0</v>
      </c>
      <c r="Q75" s="28" t="n">
        <v>0</v>
      </c>
      <c r="R75" s="28" t="n">
        <v>0</v>
      </c>
      <c r="S75" s="28" t="n">
        <v>0</v>
      </c>
      <c r="T75" s="28" t="n">
        <v>0</v>
      </c>
      <c r="U75" s="91" t="n">
        <v>1021</v>
      </c>
      <c r="V75" s="28" t="n">
        <v>0</v>
      </c>
      <c r="W75" s="28" t="n">
        <v>0</v>
      </c>
      <c r="X75" s="28" t="n">
        <v>0</v>
      </c>
      <c r="Y75" s="92" t="n">
        <v>0</v>
      </c>
      <c r="Z75" s="7"/>
      <c r="AA75" s="92" t="n">
        <v>2651</v>
      </c>
      <c r="AB75" s="7"/>
      <c r="AC75" s="29" t="n">
        <v>0</v>
      </c>
      <c r="AD75" s="29" t="n">
        <v>1630</v>
      </c>
      <c r="AE75" s="93" t="n">
        <v>0</v>
      </c>
      <c r="AF75" s="29" t="n">
        <v>0</v>
      </c>
      <c r="AG75" s="94" t="n">
        <v>1021</v>
      </c>
      <c r="AH75" s="93" t="n">
        <v>0</v>
      </c>
      <c r="AI75" s="94" t="n">
        <v>0</v>
      </c>
      <c r="AJ75" s="7"/>
      <c r="AK75" s="28" t="n">
        <v>1630</v>
      </c>
      <c r="AL75" s="28" t="n">
        <v>1021</v>
      </c>
      <c r="AM75" s="28" t="n">
        <v>0</v>
      </c>
      <c r="AN75" s="91" t="n">
        <v>0</v>
      </c>
      <c r="AO75" s="28"/>
      <c r="AP75" s="69" t="n">
        <v>0.614862316107129</v>
      </c>
      <c r="AQ75" s="40" t="n">
        <v>0.385137683892871</v>
      </c>
      <c r="AR75" s="40" t="n">
        <v>0</v>
      </c>
      <c r="AS75" s="70" t="n">
        <v>0</v>
      </c>
      <c r="AT75" s="7"/>
    </row>
    <row r="76" customFormat="false" ht="12.75" hidden="false" customHeight="false" outlineLevel="0" collapsed="false">
      <c r="A76" s="31" t="s">
        <v>118</v>
      </c>
      <c r="B76" s="2" t="s">
        <v>33</v>
      </c>
      <c r="C76" s="7"/>
      <c r="D76" s="28" t="n">
        <v>7664</v>
      </c>
      <c r="E76" s="29" t="n">
        <v>0</v>
      </c>
      <c r="F76" s="7"/>
      <c r="G76" s="90" t="n">
        <v>4718</v>
      </c>
      <c r="H76" s="28" t="n">
        <v>0</v>
      </c>
      <c r="I76" s="28" t="n">
        <v>0</v>
      </c>
      <c r="J76" s="91" t="n">
        <v>0</v>
      </c>
      <c r="K76" s="28" t="n">
        <v>0</v>
      </c>
      <c r="L76" s="28" t="n">
        <v>0</v>
      </c>
      <c r="M76" s="28" t="n">
        <v>0</v>
      </c>
      <c r="N76" s="28" t="n">
        <v>0</v>
      </c>
      <c r="O76" s="28" t="n">
        <v>0</v>
      </c>
      <c r="P76" s="28" t="n">
        <v>2946</v>
      </c>
      <c r="Q76" s="28" t="n">
        <v>0</v>
      </c>
      <c r="R76" s="28" t="n">
        <v>0</v>
      </c>
      <c r="S76" s="28" t="n">
        <v>0</v>
      </c>
      <c r="T76" s="28" t="n">
        <v>0</v>
      </c>
      <c r="U76" s="91" t="n">
        <v>0</v>
      </c>
      <c r="V76" s="28" t="n">
        <v>0</v>
      </c>
      <c r="W76" s="28" t="n">
        <v>0</v>
      </c>
      <c r="X76" s="28" t="n">
        <v>0</v>
      </c>
      <c r="Y76" s="92" t="n">
        <v>0</v>
      </c>
      <c r="Z76" s="7"/>
      <c r="AA76" s="92" t="n">
        <v>7664</v>
      </c>
      <c r="AB76" s="7"/>
      <c r="AC76" s="29" t="n">
        <v>0</v>
      </c>
      <c r="AD76" s="29" t="n">
        <v>4718</v>
      </c>
      <c r="AE76" s="93" t="n">
        <v>0</v>
      </c>
      <c r="AF76" s="29" t="n">
        <v>2946</v>
      </c>
      <c r="AG76" s="94" t="n">
        <v>0</v>
      </c>
      <c r="AH76" s="93" t="n">
        <v>0</v>
      </c>
      <c r="AI76" s="94" t="n">
        <v>0</v>
      </c>
      <c r="AJ76" s="7"/>
      <c r="AK76" s="28" t="n">
        <v>4718</v>
      </c>
      <c r="AL76" s="28" t="n">
        <v>2946</v>
      </c>
      <c r="AM76" s="28" t="n">
        <v>0</v>
      </c>
      <c r="AN76" s="91" t="n">
        <v>0</v>
      </c>
      <c r="AO76" s="28"/>
      <c r="AP76" s="69" t="n">
        <v>0.615605427974948</v>
      </c>
      <c r="AQ76" s="40" t="n">
        <v>0.384394572025052</v>
      </c>
      <c r="AR76" s="40" t="n">
        <v>0</v>
      </c>
      <c r="AS76" s="70" t="n">
        <v>0</v>
      </c>
      <c r="AT76" s="7"/>
    </row>
    <row r="77" customFormat="false" ht="12.75" hidden="false" customHeight="false" outlineLevel="0" collapsed="false">
      <c r="A77" s="31" t="s">
        <v>119</v>
      </c>
      <c r="B77" s="2" t="s">
        <v>33</v>
      </c>
      <c r="C77" s="7"/>
      <c r="D77" s="28" t="n">
        <v>12796</v>
      </c>
      <c r="E77" s="29" t="n">
        <v>0</v>
      </c>
      <c r="F77" s="7"/>
      <c r="G77" s="90" t="n">
        <v>0</v>
      </c>
      <c r="H77" s="28" t="n">
        <v>0</v>
      </c>
      <c r="I77" s="28" t="n">
        <v>0</v>
      </c>
      <c r="J77" s="91" t="n">
        <v>0</v>
      </c>
      <c r="K77" s="28" t="n">
        <v>0</v>
      </c>
      <c r="L77" s="28" t="n">
        <v>0</v>
      </c>
      <c r="M77" s="28" t="n">
        <v>0</v>
      </c>
      <c r="N77" s="28" t="n">
        <v>0</v>
      </c>
      <c r="O77" s="28" t="n">
        <v>0</v>
      </c>
      <c r="P77" s="28" t="n">
        <v>12796</v>
      </c>
      <c r="Q77" s="28" t="n">
        <v>0</v>
      </c>
      <c r="R77" s="28" t="n">
        <v>0</v>
      </c>
      <c r="S77" s="28" t="n">
        <v>0</v>
      </c>
      <c r="T77" s="28" t="n">
        <v>0</v>
      </c>
      <c r="U77" s="91" t="n">
        <v>0</v>
      </c>
      <c r="V77" s="28" t="n">
        <v>0</v>
      </c>
      <c r="W77" s="28" t="n">
        <v>0</v>
      </c>
      <c r="X77" s="28" t="n">
        <v>0</v>
      </c>
      <c r="Y77" s="92" t="n">
        <v>0</v>
      </c>
      <c r="Z77" s="7"/>
      <c r="AA77" s="92" t="n">
        <v>12796</v>
      </c>
      <c r="AB77" s="7"/>
      <c r="AC77" s="29" t="n">
        <v>0</v>
      </c>
      <c r="AD77" s="29" t="n">
        <v>0</v>
      </c>
      <c r="AE77" s="93" t="n">
        <v>0</v>
      </c>
      <c r="AF77" s="29" t="n">
        <v>12796</v>
      </c>
      <c r="AG77" s="94" t="n">
        <v>0</v>
      </c>
      <c r="AH77" s="93" t="n">
        <v>0</v>
      </c>
      <c r="AI77" s="94" t="n">
        <v>0</v>
      </c>
      <c r="AJ77" s="7"/>
      <c r="AK77" s="28" t="n">
        <v>0</v>
      </c>
      <c r="AL77" s="28" t="n">
        <v>12796</v>
      </c>
      <c r="AM77" s="28" t="n">
        <v>0</v>
      </c>
      <c r="AN77" s="91" t="n">
        <v>0</v>
      </c>
      <c r="AO77" s="28"/>
      <c r="AP77" s="69" t="n">
        <v>0</v>
      </c>
      <c r="AQ77" s="40" t="n">
        <v>1</v>
      </c>
      <c r="AR77" s="40" t="n">
        <v>0</v>
      </c>
      <c r="AS77" s="70" t="n">
        <v>0</v>
      </c>
      <c r="AT77" s="7"/>
    </row>
    <row r="78" customFormat="false" ht="12.75" hidden="false" customHeight="false" outlineLevel="0" collapsed="false">
      <c r="A78" s="31" t="s">
        <v>120</v>
      </c>
      <c r="B78" s="2" t="s">
        <v>121</v>
      </c>
      <c r="C78" s="7"/>
      <c r="D78" s="28" t="n">
        <v>2665</v>
      </c>
      <c r="E78" s="29" t="n">
        <v>0</v>
      </c>
      <c r="F78" s="7"/>
      <c r="G78" s="90" t="n">
        <v>0</v>
      </c>
      <c r="H78" s="28" t="n">
        <v>0</v>
      </c>
      <c r="I78" s="28" t="n">
        <v>0</v>
      </c>
      <c r="J78" s="91" t="n">
        <v>0</v>
      </c>
      <c r="K78" s="28" t="n">
        <v>0</v>
      </c>
      <c r="L78" s="28" t="n">
        <v>0</v>
      </c>
      <c r="M78" s="28" t="n">
        <v>0</v>
      </c>
      <c r="N78" s="28" t="n">
        <v>0</v>
      </c>
      <c r="O78" s="28" t="n">
        <v>0</v>
      </c>
      <c r="P78" s="28" t="n">
        <v>0</v>
      </c>
      <c r="Q78" s="28" t="n">
        <v>0</v>
      </c>
      <c r="R78" s="28" t="n">
        <v>0</v>
      </c>
      <c r="S78" s="28" t="n">
        <v>0</v>
      </c>
      <c r="T78" s="28" t="n">
        <v>0</v>
      </c>
      <c r="U78" s="91" t="n">
        <v>2665</v>
      </c>
      <c r="V78" s="28" t="n">
        <v>0</v>
      </c>
      <c r="W78" s="28" t="n">
        <v>0</v>
      </c>
      <c r="X78" s="28" t="n">
        <v>0</v>
      </c>
      <c r="Y78" s="92" t="n">
        <v>0</v>
      </c>
      <c r="Z78" s="7"/>
      <c r="AA78" s="92" t="n">
        <v>2665</v>
      </c>
      <c r="AB78" s="7"/>
      <c r="AC78" s="29" t="n">
        <v>0</v>
      </c>
      <c r="AD78" s="29" t="n">
        <v>0</v>
      </c>
      <c r="AE78" s="93" t="n">
        <v>0</v>
      </c>
      <c r="AF78" s="29" t="n">
        <v>0</v>
      </c>
      <c r="AG78" s="94" t="n">
        <v>2665</v>
      </c>
      <c r="AH78" s="93" t="n">
        <v>0</v>
      </c>
      <c r="AI78" s="94" t="n">
        <v>0</v>
      </c>
      <c r="AJ78" s="7"/>
      <c r="AK78" s="28" t="n">
        <v>0</v>
      </c>
      <c r="AL78" s="28" t="n">
        <v>2665</v>
      </c>
      <c r="AM78" s="28" t="n">
        <v>0</v>
      </c>
      <c r="AN78" s="91" t="n">
        <v>0</v>
      </c>
      <c r="AO78" s="28"/>
      <c r="AP78" s="69" t="n">
        <v>0</v>
      </c>
      <c r="AQ78" s="40" t="n">
        <v>1</v>
      </c>
      <c r="AR78" s="40" t="n">
        <v>0</v>
      </c>
      <c r="AS78" s="70" t="n">
        <v>0</v>
      </c>
      <c r="AT78" s="7"/>
    </row>
    <row r="79" customFormat="false" ht="12.75" hidden="false" customHeight="false" outlineLevel="0" collapsed="false">
      <c r="A79" s="31" t="s">
        <v>122</v>
      </c>
      <c r="B79" s="2" t="s">
        <v>123</v>
      </c>
      <c r="C79" s="7"/>
      <c r="D79" s="28" t="n">
        <v>4866</v>
      </c>
      <c r="E79" s="29" t="n">
        <v>0</v>
      </c>
      <c r="F79" s="7"/>
      <c r="G79" s="90" t="n">
        <v>0</v>
      </c>
      <c r="H79" s="28" t="n">
        <v>0</v>
      </c>
      <c r="I79" s="28" t="n">
        <v>0</v>
      </c>
      <c r="J79" s="91" t="n">
        <v>0</v>
      </c>
      <c r="K79" s="28" t="n">
        <v>4866</v>
      </c>
      <c r="L79" s="28" t="n">
        <v>0</v>
      </c>
      <c r="M79" s="28" t="n">
        <v>0</v>
      </c>
      <c r="N79" s="28" t="n">
        <v>0</v>
      </c>
      <c r="O79" s="28" t="n">
        <v>0</v>
      </c>
      <c r="P79" s="28" t="n">
        <v>0</v>
      </c>
      <c r="Q79" s="28" t="n">
        <v>0</v>
      </c>
      <c r="R79" s="28" t="n">
        <v>0</v>
      </c>
      <c r="S79" s="28" t="n">
        <v>0</v>
      </c>
      <c r="T79" s="28" t="n">
        <v>0</v>
      </c>
      <c r="U79" s="91" t="n">
        <v>0</v>
      </c>
      <c r="V79" s="28" t="n">
        <v>0</v>
      </c>
      <c r="W79" s="28" t="n">
        <v>0</v>
      </c>
      <c r="X79" s="28" t="n">
        <v>0</v>
      </c>
      <c r="Y79" s="92" t="n">
        <v>0</v>
      </c>
      <c r="Z79" s="7"/>
      <c r="AA79" s="92" t="n">
        <v>4866</v>
      </c>
      <c r="AB79" s="7"/>
      <c r="AC79" s="29" t="n">
        <v>0</v>
      </c>
      <c r="AD79" s="29" t="n">
        <v>0</v>
      </c>
      <c r="AE79" s="93" t="n">
        <v>0</v>
      </c>
      <c r="AF79" s="29" t="n">
        <v>4866</v>
      </c>
      <c r="AG79" s="94" t="n">
        <v>0</v>
      </c>
      <c r="AH79" s="93" t="n">
        <v>0</v>
      </c>
      <c r="AI79" s="94" t="n">
        <v>0</v>
      </c>
      <c r="AJ79" s="7"/>
      <c r="AK79" s="28" t="n">
        <v>0</v>
      </c>
      <c r="AL79" s="28" t="n">
        <v>4866</v>
      </c>
      <c r="AM79" s="28" t="n">
        <v>0</v>
      </c>
      <c r="AN79" s="91" t="n">
        <v>0</v>
      </c>
      <c r="AO79" s="28"/>
      <c r="AP79" s="69" t="n">
        <v>0</v>
      </c>
      <c r="AQ79" s="40" t="n">
        <v>1</v>
      </c>
      <c r="AR79" s="40" t="n">
        <v>0</v>
      </c>
      <c r="AS79" s="70" t="n">
        <v>0</v>
      </c>
      <c r="AT79" s="7"/>
    </row>
    <row r="80" customFormat="false" ht="12.75" hidden="false" customHeight="false" outlineLevel="0" collapsed="false">
      <c r="A80" s="31" t="s">
        <v>124</v>
      </c>
      <c r="B80" s="2" t="s">
        <v>123</v>
      </c>
      <c r="C80" s="7"/>
      <c r="D80" s="28" t="n">
        <v>15000</v>
      </c>
      <c r="E80" s="29" t="n">
        <v>0</v>
      </c>
      <c r="F80" s="7"/>
      <c r="G80" s="90" t="n">
        <v>0</v>
      </c>
      <c r="H80" s="28" t="n">
        <v>0</v>
      </c>
      <c r="I80" s="28" t="n">
        <v>0</v>
      </c>
      <c r="J80" s="91" t="n">
        <v>0</v>
      </c>
      <c r="K80" s="28" t="n">
        <v>15000</v>
      </c>
      <c r="L80" s="28" t="n">
        <v>0</v>
      </c>
      <c r="M80" s="28" t="n">
        <v>0</v>
      </c>
      <c r="N80" s="28" t="n">
        <v>0</v>
      </c>
      <c r="O80" s="28" t="n">
        <v>0</v>
      </c>
      <c r="P80" s="28" t="n">
        <v>0</v>
      </c>
      <c r="Q80" s="28" t="n">
        <v>0</v>
      </c>
      <c r="R80" s="28" t="n">
        <v>0</v>
      </c>
      <c r="S80" s="28" t="n">
        <v>0</v>
      </c>
      <c r="T80" s="28" t="n">
        <v>0</v>
      </c>
      <c r="U80" s="91" t="n">
        <v>0</v>
      </c>
      <c r="V80" s="28" t="n">
        <v>0</v>
      </c>
      <c r="W80" s="28" t="n">
        <v>0</v>
      </c>
      <c r="X80" s="28" t="n">
        <v>0</v>
      </c>
      <c r="Y80" s="92" t="n">
        <v>0</v>
      </c>
      <c r="Z80" s="7"/>
      <c r="AA80" s="92" t="n">
        <v>15000</v>
      </c>
      <c r="AB80" s="7"/>
      <c r="AC80" s="29" t="n">
        <v>0</v>
      </c>
      <c r="AD80" s="29" t="n">
        <v>0</v>
      </c>
      <c r="AE80" s="93" t="n">
        <v>0</v>
      </c>
      <c r="AF80" s="29" t="n">
        <v>15000</v>
      </c>
      <c r="AG80" s="94" t="n">
        <v>0</v>
      </c>
      <c r="AH80" s="93" t="n">
        <v>0</v>
      </c>
      <c r="AI80" s="94" t="n">
        <v>0</v>
      </c>
      <c r="AJ80" s="7"/>
      <c r="AK80" s="28" t="n">
        <v>0</v>
      </c>
      <c r="AL80" s="28" t="n">
        <v>15000</v>
      </c>
      <c r="AM80" s="28" t="n">
        <v>0</v>
      </c>
      <c r="AN80" s="91" t="n">
        <v>0</v>
      </c>
      <c r="AO80" s="28"/>
      <c r="AP80" s="69" t="n">
        <v>0</v>
      </c>
      <c r="AQ80" s="40" t="n">
        <v>1</v>
      </c>
      <c r="AR80" s="40" t="n">
        <v>0</v>
      </c>
      <c r="AS80" s="70" t="n">
        <v>0</v>
      </c>
      <c r="AT80" s="7"/>
    </row>
    <row r="81" customFormat="false" ht="12.75" hidden="false" customHeight="false" outlineLevel="0" collapsed="false">
      <c r="A81" s="31" t="s">
        <v>125</v>
      </c>
      <c r="B81" s="2" t="s">
        <v>123</v>
      </c>
      <c r="C81" s="7"/>
      <c r="D81" s="28" t="n">
        <v>22000</v>
      </c>
      <c r="E81" s="29" t="n">
        <v>0</v>
      </c>
      <c r="F81" s="7"/>
      <c r="G81" s="90" t="n">
        <v>13546</v>
      </c>
      <c r="H81" s="28" t="n">
        <v>0</v>
      </c>
      <c r="I81" s="28" t="n">
        <v>0</v>
      </c>
      <c r="J81" s="91" t="n">
        <v>0</v>
      </c>
      <c r="K81" s="28" t="n">
        <v>8454</v>
      </c>
      <c r="L81" s="28" t="n">
        <v>0</v>
      </c>
      <c r="M81" s="28" t="n">
        <v>0</v>
      </c>
      <c r="N81" s="28" t="n">
        <v>0</v>
      </c>
      <c r="O81" s="28" t="n">
        <v>0</v>
      </c>
      <c r="P81" s="28" t="n">
        <v>0</v>
      </c>
      <c r="Q81" s="28" t="n">
        <v>0</v>
      </c>
      <c r="R81" s="28" t="n">
        <v>0</v>
      </c>
      <c r="S81" s="28" t="n">
        <v>0</v>
      </c>
      <c r="T81" s="28" t="n">
        <v>0</v>
      </c>
      <c r="U81" s="91" t="n">
        <v>0</v>
      </c>
      <c r="V81" s="28" t="n">
        <v>0</v>
      </c>
      <c r="W81" s="28" t="n">
        <v>0</v>
      </c>
      <c r="X81" s="28" t="n">
        <v>0</v>
      </c>
      <c r="Y81" s="92" t="n">
        <v>0</v>
      </c>
      <c r="Z81" s="7"/>
      <c r="AA81" s="92" t="n">
        <v>22000</v>
      </c>
      <c r="AB81" s="7"/>
      <c r="AC81" s="29" t="n">
        <v>0</v>
      </c>
      <c r="AD81" s="29" t="n">
        <v>13546</v>
      </c>
      <c r="AE81" s="93" t="n">
        <v>0</v>
      </c>
      <c r="AF81" s="29" t="n">
        <v>8454</v>
      </c>
      <c r="AG81" s="94" t="n">
        <v>0</v>
      </c>
      <c r="AH81" s="93" t="n">
        <v>0</v>
      </c>
      <c r="AI81" s="94" t="n">
        <v>0</v>
      </c>
      <c r="AJ81" s="7"/>
      <c r="AK81" s="28" t="n">
        <v>13546</v>
      </c>
      <c r="AL81" s="28" t="n">
        <v>8454</v>
      </c>
      <c r="AM81" s="28" t="n">
        <v>0</v>
      </c>
      <c r="AN81" s="91" t="n">
        <v>0</v>
      </c>
      <c r="AO81" s="28"/>
      <c r="AP81" s="69" t="n">
        <v>0.615727272727273</v>
      </c>
      <c r="AQ81" s="40" t="n">
        <v>0.384272727272727</v>
      </c>
      <c r="AR81" s="40" t="n">
        <v>0</v>
      </c>
      <c r="AS81" s="70" t="n">
        <v>0</v>
      </c>
      <c r="AT81" s="7"/>
    </row>
    <row r="82" customFormat="false" ht="12.75" hidden="false" customHeight="false" outlineLevel="0" collapsed="false">
      <c r="A82" s="31" t="s">
        <v>126</v>
      </c>
      <c r="B82" s="2" t="s">
        <v>123</v>
      </c>
      <c r="C82" s="7"/>
      <c r="D82" s="28" t="n">
        <v>53969</v>
      </c>
      <c r="E82" s="29" t="n">
        <v>0</v>
      </c>
      <c r="F82" s="7"/>
      <c r="G82" s="90" t="n">
        <v>0</v>
      </c>
      <c r="H82" s="28" t="n">
        <v>0</v>
      </c>
      <c r="I82" s="28" t="n">
        <v>0</v>
      </c>
      <c r="J82" s="91" t="n">
        <v>0</v>
      </c>
      <c r="K82" s="28" t="n">
        <v>53969</v>
      </c>
      <c r="L82" s="28" t="n">
        <v>0</v>
      </c>
      <c r="M82" s="28" t="n">
        <v>0</v>
      </c>
      <c r="N82" s="28" t="n">
        <v>0</v>
      </c>
      <c r="O82" s="28" t="n">
        <v>0</v>
      </c>
      <c r="P82" s="28" t="n">
        <v>0</v>
      </c>
      <c r="Q82" s="28" t="n">
        <v>0</v>
      </c>
      <c r="R82" s="28" t="n">
        <v>0</v>
      </c>
      <c r="S82" s="28" t="n">
        <v>0</v>
      </c>
      <c r="T82" s="28" t="n">
        <v>0</v>
      </c>
      <c r="U82" s="91" t="n">
        <v>0</v>
      </c>
      <c r="V82" s="28" t="n">
        <v>0</v>
      </c>
      <c r="W82" s="28" t="n">
        <v>0</v>
      </c>
      <c r="X82" s="28" t="n">
        <v>0</v>
      </c>
      <c r="Y82" s="92" t="n">
        <v>0</v>
      </c>
      <c r="Z82" s="7"/>
      <c r="AA82" s="92" t="n">
        <v>53969</v>
      </c>
      <c r="AB82" s="7"/>
      <c r="AC82" s="29" t="n">
        <v>0</v>
      </c>
      <c r="AD82" s="29" t="n">
        <v>0</v>
      </c>
      <c r="AE82" s="93" t="n">
        <v>0</v>
      </c>
      <c r="AF82" s="29" t="n">
        <v>53969</v>
      </c>
      <c r="AG82" s="94" t="n">
        <v>0</v>
      </c>
      <c r="AH82" s="93" t="n">
        <v>0</v>
      </c>
      <c r="AI82" s="94" t="n">
        <v>0</v>
      </c>
      <c r="AJ82" s="7"/>
      <c r="AK82" s="28" t="n">
        <v>0</v>
      </c>
      <c r="AL82" s="28" t="n">
        <v>53969</v>
      </c>
      <c r="AM82" s="28" t="n">
        <v>0</v>
      </c>
      <c r="AN82" s="91" t="n">
        <v>0</v>
      </c>
      <c r="AO82" s="28"/>
      <c r="AP82" s="69" t="n">
        <v>0</v>
      </c>
      <c r="AQ82" s="40" t="n">
        <v>1</v>
      </c>
      <c r="AR82" s="40" t="n">
        <v>0</v>
      </c>
      <c r="AS82" s="70" t="n">
        <v>0</v>
      </c>
      <c r="AT82" s="7"/>
    </row>
    <row r="83" customFormat="false" ht="12.75" hidden="false" customHeight="false" outlineLevel="0" collapsed="false">
      <c r="A83" s="31" t="s">
        <v>127</v>
      </c>
      <c r="B83" s="2" t="s">
        <v>123</v>
      </c>
      <c r="C83" s="7"/>
      <c r="D83" s="28" t="n">
        <v>19877</v>
      </c>
      <c r="E83" s="29" t="n">
        <v>0</v>
      </c>
      <c r="F83" s="7"/>
      <c r="G83" s="90" t="n">
        <v>0</v>
      </c>
      <c r="H83" s="28" t="n">
        <v>0</v>
      </c>
      <c r="I83" s="28" t="n">
        <v>0</v>
      </c>
      <c r="J83" s="91" t="n">
        <v>0</v>
      </c>
      <c r="K83" s="28" t="n">
        <v>19877</v>
      </c>
      <c r="L83" s="28" t="n">
        <v>0</v>
      </c>
      <c r="M83" s="28" t="n">
        <v>0</v>
      </c>
      <c r="N83" s="28" t="n">
        <v>0</v>
      </c>
      <c r="O83" s="28" t="n">
        <v>0</v>
      </c>
      <c r="P83" s="28" t="n">
        <v>0</v>
      </c>
      <c r="Q83" s="28" t="n">
        <v>0</v>
      </c>
      <c r="R83" s="28" t="n">
        <v>0</v>
      </c>
      <c r="S83" s="28" t="n">
        <v>0</v>
      </c>
      <c r="T83" s="28" t="n">
        <v>0</v>
      </c>
      <c r="U83" s="91" t="n">
        <v>0</v>
      </c>
      <c r="V83" s="28" t="n">
        <v>0</v>
      </c>
      <c r="W83" s="28" t="n">
        <v>0</v>
      </c>
      <c r="X83" s="28" t="n">
        <v>0</v>
      </c>
      <c r="Y83" s="92" t="n">
        <v>0</v>
      </c>
      <c r="Z83" s="7"/>
      <c r="AA83" s="92" t="n">
        <v>19877</v>
      </c>
      <c r="AB83" s="7"/>
      <c r="AC83" s="29" t="n">
        <v>0</v>
      </c>
      <c r="AD83" s="29" t="n">
        <v>0</v>
      </c>
      <c r="AE83" s="93" t="n">
        <v>0</v>
      </c>
      <c r="AF83" s="29" t="n">
        <v>19877</v>
      </c>
      <c r="AG83" s="94" t="n">
        <v>0</v>
      </c>
      <c r="AH83" s="93" t="n">
        <v>0</v>
      </c>
      <c r="AI83" s="94" t="n">
        <v>0</v>
      </c>
      <c r="AJ83" s="7"/>
      <c r="AK83" s="28" t="n">
        <v>0</v>
      </c>
      <c r="AL83" s="28" t="n">
        <v>19877</v>
      </c>
      <c r="AM83" s="28" t="n">
        <v>0</v>
      </c>
      <c r="AN83" s="91" t="n">
        <v>0</v>
      </c>
      <c r="AO83" s="28"/>
      <c r="AP83" s="69" t="n">
        <v>0</v>
      </c>
      <c r="AQ83" s="40" t="n">
        <v>1</v>
      </c>
      <c r="AR83" s="40" t="n">
        <v>0</v>
      </c>
      <c r="AS83" s="70" t="n">
        <v>0</v>
      </c>
      <c r="AT83" s="7"/>
    </row>
    <row r="84" customFormat="false" ht="12.75" hidden="false" customHeight="false" outlineLevel="0" collapsed="false">
      <c r="A84" s="31" t="s">
        <v>128</v>
      </c>
      <c r="B84" s="2" t="s">
        <v>123</v>
      </c>
      <c r="C84" s="7"/>
      <c r="D84" s="28" t="n">
        <v>57089</v>
      </c>
      <c r="E84" s="29" t="n">
        <v>0</v>
      </c>
      <c r="F84" s="7"/>
      <c r="G84" s="90" t="n">
        <v>0</v>
      </c>
      <c r="H84" s="28" t="n">
        <v>0</v>
      </c>
      <c r="I84" s="28" t="n">
        <v>0</v>
      </c>
      <c r="J84" s="91" t="n">
        <v>0</v>
      </c>
      <c r="K84" s="28" t="n">
        <v>57089</v>
      </c>
      <c r="L84" s="28" t="n">
        <v>0</v>
      </c>
      <c r="M84" s="28" t="n">
        <v>0</v>
      </c>
      <c r="N84" s="28" t="n">
        <v>0</v>
      </c>
      <c r="O84" s="28" t="n">
        <v>0</v>
      </c>
      <c r="P84" s="28" t="n">
        <v>0</v>
      </c>
      <c r="Q84" s="28" t="n">
        <v>0</v>
      </c>
      <c r="R84" s="28" t="n">
        <v>0</v>
      </c>
      <c r="S84" s="28" t="n">
        <v>0</v>
      </c>
      <c r="T84" s="28" t="n">
        <v>0</v>
      </c>
      <c r="U84" s="91" t="n">
        <v>0</v>
      </c>
      <c r="V84" s="28" t="n">
        <v>0</v>
      </c>
      <c r="W84" s="28" t="n">
        <v>0</v>
      </c>
      <c r="X84" s="28" t="n">
        <v>0</v>
      </c>
      <c r="Y84" s="92" t="n">
        <v>0</v>
      </c>
      <c r="Z84" s="7"/>
      <c r="AA84" s="92" t="n">
        <v>57089</v>
      </c>
      <c r="AB84" s="7"/>
      <c r="AC84" s="29" t="n">
        <v>0</v>
      </c>
      <c r="AD84" s="29" t="n">
        <v>0</v>
      </c>
      <c r="AE84" s="93" t="n">
        <v>0</v>
      </c>
      <c r="AF84" s="29" t="n">
        <v>57089</v>
      </c>
      <c r="AG84" s="94" t="n">
        <v>0</v>
      </c>
      <c r="AH84" s="93" t="n">
        <v>0</v>
      </c>
      <c r="AI84" s="94" t="n">
        <v>0</v>
      </c>
      <c r="AJ84" s="7"/>
      <c r="AK84" s="28" t="n">
        <v>0</v>
      </c>
      <c r="AL84" s="28" t="n">
        <v>57089</v>
      </c>
      <c r="AM84" s="28" t="n">
        <v>0</v>
      </c>
      <c r="AN84" s="91" t="n">
        <v>0</v>
      </c>
      <c r="AO84" s="28"/>
      <c r="AP84" s="69" t="n">
        <v>0</v>
      </c>
      <c r="AQ84" s="40" t="n">
        <v>1</v>
      </c>
      <c r="AR84" s="40" t="n">
        <v>0</v>
      </c>
      <c r="AS84" s="70" t="n">
        <v>0</v>
      </c>
      <c r="AT84" s="7"/>
    </row>
    <row r="85" customFormat="false" ht="12.75" hidden="false" customHeight="false" outlineLevel="0" collapsed="false">
      <c r="A85" s="31" t="s">
        <v>129</v>
      </c>
      <c r="B85" s="2" t="s">
        <v>123</v>
      </c>
      <c r="C85" s="7"/>
      <c r="D85" s="28" t="n">
        <v>41125</v>
      </c>
      <c r="E85" s="29" t="n">
        <v>0</v>
      </c>
      <c r="F85" s="7"/>
      <c r="G85" s="90" t="n">
        <v>25322</v>
      </c>
      <c r="H85" s="28" t="n">
        <v>0</v>
      </c>
      <c r="I85" s="28" t="n">
        <v>0</v>
      </c>
      <c r="J85" s="91" t="n">
        <v>0</v>
      </c>
      <c r="K85" s="28" t="n">
        <v>15803</v>
      </c>
      <c r="L85" s="28" t="n">
        <v>0</v>
      </c>
      <c r="M85" s="28" t="n">
        <v>0</v>
      </c>
      <c r="N85" s="28" t="n">
        <v>0</v>
      </c>
      <c r="O85" s="28" t="n">
        <v>0</v>
      </c>
      <c r="P85" s="28" t="n">
        <v>0</v>
      </c>
      <c r="Q85" s="28" t="n">
        <v>0</v>
      </c>
      <c r="R85" s="28" t="n">
        <v>0</v>
      </c>
      <c r="S85" s="28" t="n">
        <v>0</v>
      </c>
      <c r="T85" s="28" t="n">
        <v>0</v>
      </c>
      <c r="U85" s="91" t="n">
        <v>0</v>
      </c>
      <c r="V85" s="28" t="n">
        <v>0</v>
      </c>
      <c r="W85" s="28" t="n">
        <v>0</v>
      </c>
      <c r="X85" s="28" t="n">
        <v>0</v>
      </c>
      <c r="Y85" s="92" t="n">
        <v>0</v>
      </c>
      <c r="Z85" s="7"/>
      <c r="AA85" s="92" t="n">
        <v>41125</v>
      </c>
      <c r="AB85" s="7"/>
      <c r="AC85" s="29" t="n">
        <v>0</v>
      </c>
      <c r="AD85" s="29" t="n">
        <v>25322</v>
      </c>
      <c r="AE85" s="93" t="n">
        <v>0</v>
      </c>
      <c r="AF85" s="29" t="n">
        <v>15803</v>
      </c>
      <c r="AG85" s="94" t="n">
        <v>0</v>
      </c>
      <c r="AH85" s="93" t="n">
        <v>0</v>
      </c>
      <c r="AI85" s="94" t="n">
        <v>0</v>
      </c>
      <c r="AJ85" s="7"/>
      <c r="AK85" s="28" t="n">
        <v>25322</v>
      </c>
      <c r="AL85" s="28" t="n">
        <v>15803</v>
      </c>
      <c r="AM85" s="28" t="n">
        <v>0</v>
      </c>
      <c r="AN85" s="91" t="n">
        <v>0</v>
      </c>
      <c r="AO85" s="28"/>
      <c r="AP85" s="69" t="n">
        <v>0.615732522796353</v>
      </c>
      <c r="AQ85" s="40" t="n">
        <v>0.384267477203647</v>
      </c>
      <c r="AR85" s="40" t="n">
        <v>0</v>
      </c>
      <c r="AS85" s="70" t="n">
        <v>0</v>
      </c>
      <c r="AT85" s="7"/>
    </row>
    <row r="86" customFormat="false" ht="12.75" hidden="false" customHeight="false" outlineLevel="0" collapsed="false">
      <c r="A86" s="31" t="s">
        <v>130</v>
      </c>
      <c r="B86" s="2" t="s">
        <v>123</v>
      </c>
      <c r="C86" s="7"/>
      <c r="D86" s="28" t="n">
        <v>17064</v>
      </c>
      <c r="E86" s="29" t="n">
        <v>0</v>
      </c>
      <c r="F86" s="7"/>
      <c r="G86" s="90" t="n">
        <v>10506</v>
      </c>
      <c r="H86" s="28" t="n">
        <v>0</v>
      </c>
      <c r="I86" s="28" t="n">
        <v>0</v>
      </c>
      <c r="J86" s="91" t="n">
        <v>0</v>
      </c>
      <c r="K86" s="28" t="n">
        <v>6558</v>
      </c>
      <c r="L86" s="28" t="n">
        <v>0</v>
      </c>
      <c r="M86" s="28" t="n">
        <v>0</v>
      </c>
      <c r="N86" s="28" t="n">
        <v>0</v>
      </c>
      <c r="O86" s="28" t="n">
        <v>0</v>
      </c>
      <c r="P86" s="28" t="n">
        <v>0</v>
      </c>
      <c r="Q86" s="28" t="n">
        <v>0</v>
      </c>
      <c r="R86" s="28" t="n">
        <v>0</v>
      </c>
      <c r="S86" s="28" t="n">
        <v>0</v>
      </c>
      <c r="T86" s="28" t="n">
        <v>0</v>
      </c>
      <c r="U86" s="91" t="n">
        <v>0</v>
      </c>
      <c r="V86" s="28" t="n">
        <v>0</v>
      </c>
      <c r="W86" s="28" t="n">
        <v>0</v>
      </c>
      <c r="X86" s="28" t="n">
        <v>0</v>
      </c>
      <c r="Y86" s="92" t="n">
        <v>0</v>
      </c>
      <c r="Z86" s="7"/>
      <c r="AA86" s="92" t="n">
        <v>17064</v>
      </c>
      <c r="AB86" s="7"/>
      <c r="AC86" s="29" t="n">
        <v>0</v>
      </c>
      <c r="AD86" s="29" t="n">
        <v>10506</v>
      </c>
      <c r="AE86" s="93" t="n">
        <v>0</v>
      </c>
      <c r="AF86" s="29" t="n">
        <v>6558</v>
      </c>
      <c r="AG86" s="94" t="n">
        <v>0</v>
      </c>
      <c r="AH86" s="93" t="n">
        <v>0</v>
      </c>
      <c r="AI86" s="94" t="n">
        <v>0</v>
      </c>
      <c r="AJ86" s="7"/>
      <c r="AK86" s="28" t="n">
        <v>10506</v>
      </c>
      <c r="AL86" s="28" t="n">
        <v>6558</v>
      </c>
      <c r="AM86" s="28" t="n">
        <v>0</v>
      </c>
      <c r="AN86" s="91" t="n">
        <v>0</v>
      </c>
      <c r="AO86" s="28"/>
      <c r="AP86" s="69" t="n">
        <v>0.615682137834037</v>
      </c>
      <c r="AQ86" s="40" t="n">
        <v>0.384317862165963</v>
      </c>
      <c r="AR86" s="40" t="n">
        <v>0</v>
      </c>
      <c r="AS86" s="70" t="n">
        <v>0</v>
      </c>
      <c r="AT86" s="7"/>
    </row>
    <row r="87" customFormat="false" ht="12.75" hidden="false" customHeight="false" outlineLevel="0" collapsed="false">
      <c r="A87" s="31" t="s">
        <v>131</v>
      </c>
      <c r="B87" s="2" t="s">
        <v>132</v>
      </c>
      <c r="C87" s="7"/>
      <c r="D87" s="28" t="n">
        <v>1832</v>
      </c>
      <c r="E87" s="29" t="n">
        <v>0</v>
      </c>
      <c r="F87" s="7"/>
      <c r="G87" s="90" t="n">
        <v>0</v>
      </c>
      <c r="H87" s="28" t="n">
        <v>0</v>
      </c>
      <c r="I87" s="28" t="n">
        <v>0</v>
      </c>
      <c r="J87" s="91" t="n">
        <v>0</v>
      </c>
      <c r="K87" s="28" t="n">
        <v>0</v>
      </c>
      <c r="L87" s="28" t="n">
        <v>0</v>
      </c>
      <c r="M87" s="28" t="n">
        <v>0</v>
      </c>
      <c r="N87" s="28" t="n">
        <v>0</v>
      </c>
      <c r="O87" s="28" t="n">
        <v>0</v>
      </c>
      <c r="P87" s="28" t="n">
        <v>0</v>
      </c>
      <c r="Q87" s="28" t="n">
        <v>0</v>
      </c>
      <c r="R87" s="28" t="n">
        <v>0</v>
      </c>
      <c r="S87" s="28" t="n">
        <v>0</v>
      </c>
      <c r="T87" s="28" t="n">
        <v>0</v>
      </c>
      <c r="U87" s="91" t="n">
        <v>1832</v>
      </c>
      <c r="V87" s="28" t="n">
        <v>0</v>
      </c>
      <c r="W87" s="28" t="n">
        <v>0</v>
      </c>
      <c r="X87" s="28" t="n">
        <v>0</v>
      </c>
      <c r="Y87" s="92" t="n">
        <v>0</v>
      </c>
      <c r="Z87" s="7"/>
      <c r="AA87" s="92" t="n">
        <v>1832</v>
      </c>
      <c r="AB87" s="7"/>
      <c r="AC87" s="29" t="n">
        <v>0</v>
      </c>
      <c r="AD87" s="29" t="n">
        <v>0</v>
      </c>
      <c r="AE87" s="93" t="n">
        <v>0</v>
      </c>
      <c r="AF87" s="29" t="n">
        <v>0</v>
      </c>
      <c r="AG87" s="94" t="n">
        <v>1832</v>
      </c>
      <c r="AH87" s="93" t="n">
        <v>0</v>
      </c>
      <c r="AI87" s="94" t="n">
        <v>0</v>
      </c>
      <c r="AJ87" s="7"/>
      <c r="AK87" s="28" t="n">
        <v>0</v>
      </c>
      <c r="AL87" s="28" t="n">
        <v>1832</v>
      </c>
      <c r="AM87" s="28" t="n">
        <v>0</v>
      </c>
      <c r="AN87" s="91" t="n">
        <v>0</v>
      </c>
      <c r="AO87" s="28"/>
      <c r="AP87" s="69" t="n">
        <v>0</v>
      </c>
      <c r="AQ87" s="40" t="n">
        <v>1</v>
      </c>
      <c r="AR87" s="40" t="n">
        <v>0</v>
      </c>
      <c r="AS87" s="70" t="n">
        <v>0</v>
      </c>
      <c r="AT87" s="7"/>
    </row>
    <row r="88" customFormat="false" ht="12.75" hidden="false" customHeight="false" outlineLevel="0" collapsed="false">
      <c r="A88" s="31" t="s">
        <v>133</v>
      </c>
      <c r="B88" s="2" t="s">
        <v>134</v>
      </c>
      <c r="C88" s="7"/>
      <c r="D88" s="28" t="n">
        <v>132990</v>
      </c>
      <c r="E88" s="29" t="n">
        <v>0</v>
      </c>
      <c r="F88" s="7"/>
      <c r="G88" s="90" t="n">
        <v>51099</v>
      </c>
      <c r="H88" s="28" t="n">
        <v>30786</v>
      </c>
      <c r="I88" s="28" t="n">
        <v>0</v>
      </c>
      <c r="J88" s="91" t="n">
        <v>0</v>
      </c>
      <c r="K88" s="28" t="n">
        <v>0</v>
      </c>
      <c r="L88" s="28" t="n">
        <v>0</v>
      </c>
      <c r="M88" s="28" t="n">
        <v>0</v>
      </c>
      <c r="N88" s="28" t="n">
        <v>0</v>
      </c>
      <c r="O88" s="28" t="n">
        <v>0</v>
      </c>
      <c r="P88" s="28" t="n">
        <v>0</v>
      </c>
      <c r="Q88" s="28" t="n">
        <v>0</v>
      </c>
      <c r="R88" s="28" t="n">
        <v>0</v>
      </c>
      <c r="S88" s="28" t="n">
        <v>0</v>
      </c>
      <c r="T88" s="28" t="n">
        <v>0</v>
      </c>
      <c r="U88" s="91" t="n">
        <v>51105</v>
      </c>
      <c r="V88" s="28" t="n">
        <v>0</v>
      </c>
      <c r="W88" s="28" t="n">
        <v>0</v>
      </c>
      <c r="X88" s="28" t="n">
        <v>0</v>
      </c>
      <c r="Y88" s="92" t="n">
        <v>0</v>
      </c>
      <c r="Z88" s="7"/>
      <c r="AA88" s="92" t="n">
        <v>132990</v>
      </c>
      <c r="AB88" s="7"/>
      <c r="AC88" s="29" t="n">
        <v>30786</v>
      </c>
      <c r="AD88" s="29" t="n">
        <v>51099</v>
      </c>
      <c r="AE88" s="93" t="n">
        <v>0</v>
      </c>
      <c r="AF88" s="29" t="n">
        <v>0</v>
      </c>
      <c r="AG88" s="94" t="n">
        <v>51105</v>
      </c>
      <c r="AH88" s="93" t="n">
        <v>0</v>
      </c>
      <c r="AI88" s="94" t="n">
        <v>0</v>
      </c>
      <c r="AJ88" s="7"/>
      <c r="AK88" s="28" t="n">
        <v>81885</v>
      </c>
      <c r="AL88" s="28" t="n">
        <v>51105</v>
      </c>
      <c r="AM88" s="28" t="n">
        <v>0</v>
      </c>
      <c r="AN88" s="91" t="n">
        <v>0</v>
      </c>
      <c r="AO88" s="28"/>
      <c r="AP88" s="69" t="n">
        <v>0.615722986690729</v>
      </c>
      <c r="AQ88" s="40" t="n">
        <v>0.384277013309271</v>
      </c>
      <c r="AR88" s="40" t="n">
        <v>0</v>
      </c>
      <c r="AS88" s="70" t="n">
        <v>0</v>
      </c>
      <c r="AT88" s="7"/>
    </row>
    <row r="89" customFormat="false" ht="12.75" hidden="false" customHeight="false" outlineLevel="0" collapsed="false">
      <c r="A89" s="31" t="s">
        <v>135</v>
      </c>
      <c r="B89" s="2" t="s">
        <v>136</v>
      </c>
      <c r="C89" s="7"/>
      <c r="D89" s="28" t="n">
        <v>10000</v>
      </c>
      <c r="E89" s="29" t="n">
        <v>0</v>
      </c>
      <c r="F89" s="7"/>
      <c r="G89" s="90" t="n">
        <v>6157</v>
      </c>
      <c r="H89" s="28" t="n">
        <v>0</v>
      </c>
      <c r="I89" s="28" t="n">
        <v>0</v>
      </c>
      <c r="J89" s="91" t="n">
        <v>0</v>
      </c>
      <c r="K89" s="28" t="n">
        <v>0</v>
      </c>
      <c r="L89" s="28" t="n">
        <v>0</v>
      </c>
      <c r="M89" s="28" t="n">
        <v>0</v>
      </c>
      <c r="N89" s="28" t="n">
        <v>0</v>
      </c>
      <c r="O89" s="28" t="n">
        <v>0</v>
      </c>
      <c r="P89" s="28" t="n">
        <v>0</v>
      </c>
      <c r="Q89" s="28" t="n">
        <v>0</v>
      </c>
      <c r="R89" s="28" t="n">
        <v>0</v>
      </c>
      <c r="S89" s="28" t="n">
        <v>0</v>
      </c>
      <c r="T89" s="28" t="n">
        <v>0</v>
      </c>
      <c r="U89" s="91" t="n">
        <v>3843</v>
      </c>
      <c r="V89" s="28" t="n">
        <v>0</v>
      </c>
      <c r="W89" s="28" t="n">
        <v>0</v>
      </c>
      <c r="X89" s="28" t="n">
        <v>0</v>
      </c>
      <c r="Y89" s="92" t="n">
        <v>0</v>
      </c>
      <c r="Z89" s="7"/>
      <c r="AA89" s="92" t="n">
        <v>10000</v>
      </c>
      <c r="AB89" s="7"/>
      <c r="AC89" s="29" t="n">
        <v>0</v>
      </c>
      <c r="AD89" s="29" t="n">
        <v>6157</v>
      </c>
      <c r="AE89" s="93" t="n">
        <v>0</v>
      </c>
      <c r="AF89" s="29" t="n">
        <v>0</v>
      </c>
      <c r="AG89" s="94" t="n">
        <v>3843</v>
      </c>
      <c r="AH89" s="93" t="n">
        <v>0</v>
      </c>
      <c r="AI89" s="94" t="n">
        <v>0</v>
      </c>
      <c r="AJ89" s="7"/>
      <c r="AK89" s="28" t="n">
        <v>6157</v>
      </c>
      <c r="AL89" s="28" t="n">
        <v>3843</v>
      </c>
      <c r="AM89" s="28" t="n">
        <v>0</v>
      </c>
      <c r="AN89" s="91" t="n">
        <v>0</v>
      </c>
      <c r="AO89" s="28"/>
      <c r="AP89" s="69" t="n">
        <v>0.6157</v>
      </c>
      <c r="AQ89" s="40" t="n">
        <v>0.3843</v>
      </c>
      <c r="AR89" s="40" t="n">
        <v>0</v>
      </c>
      <c r="AS89" s="70" t="n">
        <v>0</v>
      </c>
      <c r="AT89" s="7"/>
    </row>
    <row r="90" customFormat="false" ht="12.75" hidden="false" customHeight="false" outlineLevel="0" collapsed="false">
      <c r="A90" s="31" t="s">
        <v>137</v>
      </c>
      <c r="B90" s="2" t="s">
        <v>138</v>
      </c>
      <c r="C90" s="7"/>
      <c r="D90" s="28" t="n">
        <v>12796</v>
      </c>
      <c r="E90" s="29" t="n">
        <v>0</v>
      </c>
      <c r="F90" s="7"/>
      <c r="G90" s="90" t="n">
        <v>7879</v>
      </c>
      <c r="H90" s="28" t="n">
        <v>0</v>
      </c>
      <c r="I90" s="28" t="n">
        <v>0</v>
      </c>
      <c r="J90" s="91" t="n">
        <v>0</v>
      </c>
      <c r="K90" s="28" t="n">
        <v>0</v>
      </c>
      <c r="L90" s="28" t="n">
        <v>0</v>
      </c>
      <c r="M90" s="28" t="n">
        <v>0</v>
      </c>
      <c r="N90" s="28" t="n">
        <v>0</v>
      </c>
      <c r="O90" s="28" t="n">
        <v>0</v>
      </c>
      <c r="P90" s="28" t="n">
        <v>0</v>
      </c>
      <c r="Q90" s="28" t="n">
        <v>0</v>
      </c>
      <c r="R90" s="28" t="n">
        <v>0</v>
      </c>
      <c r="S90" s="28" t="n">
        <v>0</v>
      </c>
      <c r="T90" s="28" t="n">
        <v>0</v>
      </c>
      <c r="U90" s="91" t="n">
        <v>4917</v>
      </c>
      <c r="V90" s="28" t="n">
        <v>0</v>
      </c>
      <c r="W90" s="28" t="n">
        <v>0</v>
      </c>
      <c r="X90" s="28" t="n">
        <v>0</v>
      </c>
      <c r="Y90" s="92" t="n">
        <v>0</v>
      </c>
      <c r="Z90" s="7"/>
      <c r="AA90" s="92" t="n">
        <v>12796</v>
      </c>
      <c r="AB90" s="7"/>
      <c r="AC90" s="29" t="n">
        <v>0</v>
      </c>
      <c r="AD90" s="29" t="n">
        <v>7879</v>
      </c>
      <c r="AE90" s="93" t="n">
        <v>0</v>
      </c>
      <c r="AF90" s="29" t="n">
        <v>0</v>
      </c>
      <c r="AG90" s="94" t="n">
        <v>4917</v>
      </c>
      <c r="AH90" s="93" t="n">
        <v>0</v>
      </c>
      <c r="AI90" s="94" t="n">
        <v>0</v>
      </c>
      <c r="AJ90" s="7"/>
      <c r="AK90" s="28" t="n">
        <v>7879</v>
      </c>
      <c r="AL90" s="28" t="n">
        <v>4917</v>
      </c>
      <c r="AM90" s="28" t="n">
        <v>0</v>
      </c>
      <c r="AN90" s="91" t="n">
        <v>0</v>
      </c>
      <c r="AO90" s="28"/>
      <c r="AP90" s="69" t="n">
        <v>0.615739293529228</v>
      </c>
      <c r="AQ90" s="40" t="n">
        <v>0.384260706470772</v>
      </c>
      <c r="AR90" s="40" t="n">
        <v>0</v>
      </c>
      <c r="AS90" s="70" t="n">
        <v>0</v>
      </c>
      <c r="AT90" s="7"/>
    </row>
    <row r="91" customFormat="false" ht="12.75" hidden="false" customHeight="false" outlineLevel="0" collapsed="false">
      <c r="A91" s="31" t="s">
        <v>139</v>
      </c>
      <c r="B91" s="2" t="s">
        <v>138</v>
      </c>
      <c r="C91" s="7"/>
      <c r="D91" s="28" t="n">
        <v>7664</v>
      </c>
      <c r="E91" s="29" t="n">
        <v>0</v>
      </c>
      <c r="F91" s="7"/>
      <c r="G91" s="90" t="n">
        <v>4718</v>
      </c>
      <c r="H91" s="28" t="n">
        <v>0</v>
      </c>
      <c r="I91" s="28" t="n">
        <v>0</v>
      </c>
      <c r="J91" s="91" t="n">
        <v>0</v>
      </c>
      <c r="K91" s="28" t="n">
        <v>0</v>
      </c>
      <c r="L91" s="28" t="n">
        <v>0</v>
      </c>
      <c r="M91" s="28" t="n">
        <v>0</v>
      </c>
      <c r="N91" s="28" t="n">
        <v>0</v>
      </c>
      <c r="O91" s="28" t="n">
        <v>0</v>
      </c>
      <c r="P91" s="28" t="n">
        <v>0</v>
      </c>
      <c r="Q91" s="28" t="n">
        <v>0</v>
      </c>
      <c r="R91" s="28" t="n">
        <v>0</v>
      </c>
      <c r="S91" s="28" t="n">
        <v>0</v>
      </c>
      <c r="T91" s="28" t="n">
        <v>0</v>
      </c>
      <c r="U91" s="91" t="n">
        <v>2946</v>
      </c>
      <c r="V91" s="28" t="n">
        <v>0</v>
      </c>
      <c r="W91" s="28" t="n">
        <v>0</v>
      </c>
      <c r="X91" s="28" t="n">
        <v>0</v>
      </c>
      <c r="Y91" s="92" t="n">
        <v>0</v>
      </c>
      <c r="Z91" s="7"/>
      <c r="AA91" s="92" t="n">
        <v>7664</v>
      </c>
      <c r="AB91" s="7"/>
      <c r="AC91" s="29" t="n">
        <v>0</v>
      </c>
      <c r="AD91" s="29" t="n">
        <v>4718</v>
      </c>
      <c r="AE91" s="93" t="n">
        <v>0</v>
      </c>
      <c r="AF91" s="29" t="n">
        <v>0</v>
      </c>
      <c r="AG91" s="94" t="n">
        <v>2946</v>
      </c>
      <c r="AH91" s="93" t="n">
        <v>0</v>
      </c>
      <c r="AI91" s="94" t="n">
        <v>0</v>
      </c>
      <c r="AJ91" s="7"/>
      <c r="AK91" s="28" t="n">
        <v>4718</v>
      </c>
      <c r="AL91" s="28" t="n">
        <v>2946</v>
      </c>
      <c r="AM91" s="28" t="n">
        <v>0</v>
      </c>
      <c r="AN91" s="91" t="n">
        <v>0</v>
      </c>
      <c r="AO91" s="28"/>
      <c r="AP91" s="69" t="n">
        <v>0.615605427974948</v>
      </c>
      <c r="AQ91" s="40" t="n">
        <v>0.384394572025052</v>
      </c>
      <c r="AR91" s="40" t="n">
        <v>0</v>
      </c>
      <c r="AS91" s="70" t="n">
        <v>0</v>
      </c>
      <c r="AT91" s="7"/>
    </row>
    <row r="92" customFormat="false" ht="12.75" hidden="false" customHeight="false" outlineLevel="0" collapsed="false">
      <c r="A92" s="31" t="s">
        <v>140</v>
      </c>
      <c r="B92" s="2" t="s">
        <v>141</v>
      </c>
      <c r="C92" s="7"/>
      <c r="D92" s="28" t="n">
        <v>3690</v>
      </c>
      <c r="E92" s="29" t="n">
        <v>0</v>
      </c>
      <c r="F92" s="7"/>
      <c r="G92" s="90" t="n">
        <v>0</v>
      </c>
      <c r="H92" s="28" t="n">
        <v>0</v>
      </c>
      <c r="I92" s="28" t="n">
        <v>0</v>
      </c>
      <c r="J92" s="91" t="n">
        <v>0</v>
      </c>
      <c r="K92" s="28" t="n">
        <v>3690</v>
      </c>
      <c r="L92" s="28" t="n">
        <v>0</v>
      </c>
      <c r="M92" s="28" t="n">
        <v>0</v>
      </c>
      <c r="N92" s="28" t="n">
        <v>0</v>
      </c>
      <c r="O92" s="28" t="n">
        <v>0</v>
      </c>
      <c r="P92" s="28" t="n">
        <v>0</v>
      </c>
      <c r="Q92" s="28" t="n">
        <v>0</v>
      </c>
      <c r="R92" s="28" t="n">
        <v>0</v>
      </c>
      <c r="S92" s="28" t="n">
        <v>0</v>
      </c>
      <c r="T92" s="28" t="n">
        <v>0</v>
      </c>
      <c r="U92" s="91" t="n">
        <v>0</v>
      </c>
      <c r="V92" s="28" t="n">
        <v>0</v>
      </c>
      <c r="W92" s="28" t="n">
        <v>0</v>
      </c>
      <c r="X92" s="28" t="n">
        <v>0</v>
      </c>
      <c r="Y92" s="92" t="n">
        <v>0</v>
      </c>
      <c r="Z92" s="7"/>
      <c r="AA92" s="92" t="n">
        <v>3690</v>
      </c>
      <c r="AB92" s="7"/>
      <c r="AC92" s="29" t="n">
        <v>0</v>
      </c>
      <c r="AD92" s="29" t="n">
        <v>0</v>
      </c>
      <c r="AE92" s="93" t="n">
        <v>0</v>
      </c>
      <c r="AF92" s="29" t="n">
        <v>3690</v>
      </c>
      <c r="AG92" s="94" t="n">
        <v>0</v>
      </c>
      <c r="AH92" s="93" t="n">
        <v>0</v>
      </c>
      <c r="AI92" s="94" t="n">
        <v>0</v>
      </c>
      <c r="AJ92" s="7"/>
      <c r="AK92" s="28" t="n">
        <v>0</v>
      </c>
      <c r="AL92" s="28" t="n">
        <v>3690</v>
      </c>
      <c r="AM92" s="28" t="n">
        <v>0</v>
      </c>
      <c r="AN92" s="91" t="n">
        <v>0</v>
      </c>
      <c r="AO92" s="28"/>
      <c r="AP92" s="69" t="n">
        <v>0</v>
      </c>
      <c r="AQ92" s="40" t="n">
        <v>1</v>
      </c>
      <c r="AR92" s="40" t="n">
        <v>0</v>
      </c>
      <c r="AS92" s="70" t="n">
        <v>0</v>
      </c>
      <c r="AT92" s="7"/>
    </row>
    <row r="93" customFormat="false" ht="12.75" hidden="false" customHeight="false" outlineLevel="0" collapsed="false">
      <c r="A93" s="31" t="s">
        <v>142</v>
      </c>
      <c r="B93" s="2" t="s">
        <v>143</v>
      </c>
      <c r="C93" s="7"/>
      <c r="D93" s="28" t="n">
        <v>10230</v>
      </c>
      <c r="E93" s="29" t="n">
        <v>0</v>
      </c>
      <c r="F93" s="7"/>
      <c r="G93" s="90" t="n">
        <v>6299</v>
      </c>
      <c r="H93" s="28" t="n">
        <v>0</v>
      </c>
      <c r="I93" s="28" t="n">
        <v>0</v>
      </c>
      <c r="J93" s="91" t="n">
        <v>0</v>
      </c>
      <c r="K93" s="28" t="n">
        <v>0</v>
      </c>
      <c r="L93" s="28" t="n">
        <v>0</v>
      </c>
      <c r="M93" s="28" t="n">
        <v>0</v>
      </c>
      <c r="N93" s="28" t="n">
        <v>0</v>
      </c>
      <c r="O93" s="28" t="n">
        <v>0</v>
      </c>
      <c r="P93" s="28" t="n">
        <v>0</v>
      </c>
      <c r="Q93" s="28" t="n">
        <v>0</v>
      </c>
      <c r="R93" s="28" t="n">
        <v>0</v>
      </c>
      <c r="S93" s="28" t="n">
        <v>0</v>
      </c>
      <c r="T93" s="28" t="n">
        <v>0</v>
      </c>
      <c r="U93" s="91" t="n">
        <v>3931</v>
      </c>
      <c r="V93" s="28" t="n">
        <v>0</v>
      </c>
      <c r="W93" s="28" t="n">
        <v>0</v>
      </c>
      <c r="X93" s="28" t="n">
        <v>0</v>
      </c>
      <c r="Y93" s="92" t="n">
        <v>0</v>
      </c>
      <c r="Z93" s="7"/>
      <c r="AA93" s="92" t="n">
        <v>10230</v>
      </c>
      <c r="AB93" s="7"/>
      <c r="AC93" s="29" t="n">
        <v>0</v>
      </c>
      <c r="AD93" s="29" t="n">
        <v>6299</v>
      </c>
      <c r="AE93" s="93" t="n">
        <v>0</v>
      </c>
      <c r="AF93" s="29" t="n">
        <v>0</v>
      </c>
      <c r="AG93" s="94" t="n">
        <v>3931</v>
      </c>
      <c r="AH93" s="93" t="n">
        <v>0</v>
      </c>
      <c r="AI93" s="94" t="n">
        <v>0</v>
      </c>
      <c r="AJ93" s="7"/>
      <c r="AK93" s="28" t="n">
        <v>6299</v>
      </c>
      <c r="AL93" s="28" t="n">
        <v>3931</v>
      </c>
      <c r="AM93" s="28" t="n">
        <v>0</v>
      </c>
      <c r="AN93" s="91" t="n">
        <v>0</v>
      </c>
      <c r="AO93" s="28"/>
      <c r="AP93" s="69" t="n">
        <v>0.615738025415445</v>
      </c>
      <c r="AQ93" s="40" t="n">
        <v>0.384261974584555</v>
      </c>
      <c r="AR93" s="40" t="n">
        <v>0</v>
      </c>
      <c r="AS93" s="70" t="n">
        <v>0</v>
      </c>
      <c r="AT93" s="7"/>
    </row>
    <row r="94" customFormat="false" ht="12.75" hidden="false" customHeight="false" outlineLevel="0" collapsed="false">
      <c r="A94" s="31" t="s">
        <v>144</v>
      </c>
      <c r="B94" s="2" t="s">
        <v>145</v>
      </c>
      <c r="C94" s="7"/>
      <c r="D94" s="28" t="n">
        <v>3075</v>
      </c>
      <c r="E94" s="29" t="n">
        <v>0</v>
      </c>
      <c r="F94" s="7"/>
      <c r="G94" s="90" t="n">
        <v>0</v>
      </c>
      <c r="H94" s="28" t="n">
        <v>0</v>
      </c>
      <c r="I94" s="28" t="n">
        <v>0</v>
      </c>
      <c r="J94" s="91" t="n">
        <v>0</v>
      </c>
      <c r="K94" s="28" t="n">
        <v>0</v>
      </c>
      <c r="L94" s="28" t="n">
        <v>0</v>
      </c>
      <c r="M94" s="28" t="n">
        <v>0</v>
      </c>
      <c r="N94" s="28" t="n">
        <v>0</v>
      </c>
      <c r="O94" s="28" t="n">
        <v>0</v>
      </c>
      <c r="P94" s="28" t="n">
        <v>0</v>
      </c>
      <c r="Q94" s="28" t="n">
        <v>0</v>
      </c>
      <c r="R94" s="28" t="n">
        <v>0</v>
      </c>
      <c r="S94" s="28" t="n">
        <v>0</v>
      </c>
      <c r="T94" s="28" t="n">
        <v>0</v>
      </c>
      <c r="U94" s="91" t="n">
        <v>3075</v>
      </c>
      <c r="V94" s="28" t="n">
        <v>0</v>
      </c>
      <c r="W94" s="28" t="n">
        <v>0</v>
      </c>
      <c r="X94" s="28" t="n">
        <v>0</v>
      </c>
      <c r="Y94" s="92" t="n">
        <v>0</v>
      </c>
      <c r="Z94" s="7"/>
      <c r="AA94" s="92" t="n">
        <v>3075</v>
      </c>
      <c r="AB94" s="7"/>
      <c r="AC94" s="29" t="n">
        <v>0</v>
      </c>
      <c r="AD94" s="29" t="n">
        <v>0</v>
      </c>
      <c r="AE94" s="93" t="n">
        <v>0</v>
      </c>
      <c r="AF94" s="29" t="n">
        <v>0</v>
      </c>
      <c r="AG94" s="94" t="n">
        <v>3075</v>
      </c>
      <c r="AH94" s="93" t="n">
        <v>0</v>
      </c>
      <c r="AI94" s="94" t="n">
        <v>0</v>
      </c>
      <c r="AJ94" s="7"/>
      <c r="AK94" s="28" t="n">
        <v>0</v>
      </c>
      <c r="AL94" s="28" t="n">
        <v>3075</v>
      </c>
      <c r="AM94" s="28" t="n">
        <v>0</v>
      </c>
      <c r="AN94" s="91" t="n">
        <v>0</v>
      </c>
      <c r="AO94" s="28"/>
      <c r="AP94" s="69" t="n">
        <v>0</v>
      </c>
      <c r="AQ94" s="40" t="n">
        <v>1</v>
      </c>
      <c r="AR94" s="40" t="n">
        <v>0</v>
      </c>
      <c r="AS94" s="70" t="n">
        <v>0</v>
      </c>
      <c r="AT94" s="7"/>
    </row>
    <row r="95" customFormat="false" ht="12.75" hidden="false" customHeight="false" outlineLevel="0" collapsed="false">
      <c r="A95" s="31" t="s">
        <v>146</v>
      </c>
      <c r="B95" s="2" t="s">
        <v>147</v>
      </c>
      <c r="C95" s="7"/>
      <c r="D95" s="28" t="n">
        <v>524</v>
      </c>
      <c r="E95" s="29" t="n">
        <v>0</v>
      </c>
      <c r="F95" s="7"/>
      <c r="G95" s="90" t="n">
        <v>0</v>
      </c>
      <c r="H95" s="28" t="n">
        <v>0</v>
      </c>
      <c r="I95" s="28" t="n">
        <v>0</v>
      </c>
      <c r="J95" s="91" t="n">
        <v>0</v>
      </c>
      <c r="K95" s="28" t="n">
        <v>0</v>
      </c>
      <c r="L95" s="28" t="n">
        <v>0</v>
      </c>
      <c r="M95" s="28" t="n">
        <v>0</v>
      </c>
      <c r="N95" s="28" t="n">
        <v>0</v>
      </c>
      <c r="O95" s="28" t="n">
        <v>0</v>
      </c>
      <c r="P95" s="28" t="n">
        <v>0</v>
      </c>
      <c r="Q95" s="28" t="n">
        <v>0</v>
      </c>
      <c r="R95" s="28" t="n">
        <v>0</v>
      </c>
      <c r="S95" s="28" t="n">
        <v>0</v>
      </c>
      <c r="T95" s="28" t="n">
        <v>0</v>
      </c>
      <c r="U95" s="91" t="n">
        <v>524</v>
      </c>
      <c r="V95" s="28" t="n">
        <v>0</v>
      </c>
      <c r="W95" s="28" t="n">
        <v>0</v>
      </c>
      <c r="X95" s="28" t="n">
        <v>0</v>
      </c>
      <c r="Y95" s="92" t="n">
        <v>0</v>
      </c>
      <c r="Z95" s="7"/>
      <c r="AA95" s="92" t="n">
        <v>524</v>
      </c>
      <c r="AB95" s="7"/>
      <c r="AC95" s="29" t="n">
        <v>0</v>
      </c>
      <c r="AD95" s="29" t="n">
        <v>0</v>
      </c>
      <c r="AE95" s="93" t="n">
        <v>0</v>
      </c>
      <c r="AF95" s="29" t="n">
        <v>0</v>
      </c>
      <c r="AG95" s="94" t="n">
        <v>524</v>
      </c>
      <c r="AH95" s="93" t="n">
        <v>0</v>
      </c>
      <c r="AI95" s="94" t="n">
        <v>0</v>
      </c>
      <c r="AJ95" s="7"/>
      <c r="AK95" s="28" t="n">
        <v>0</v>
      </c>
      <c r="AL95" s="28" t="n">
        <v>524</v>
      </c>
      <c r="AM95" s="28" t="n">
        <v>0</v>
      </c>
      <c r="AN95" s="91" t="n">
        <v>0</v>
      </c>
      <c r="AO95" s="28"/>
      <c r="AP95" s="69" t="n">
        <v>0</v>
      </c>
      <c r="AQ95" s="40" t="n">
        <v>1</v>
      </c>
      <c r="AR95" s="40" t="n">
        <v>0</v>
      </c>
      <c r="AS95" s="70" t="n">
        <v>0</v>
      </c>
      <c r="AT95" s="7"/>
    </row>
    <row r="96" customFormat="false" ht="12.75" hidden="false" customHeight="false" outlineLevel="0" collapsed="false">
      <c r="A96" s="31" t="s">
        <v>148</v>
      </c>
      <c r="B96" s="2" t="s">
        <v>147</v>
      </c>
      <c r="C96" s="7"/>
      <c r="D96" s="28" t="n">
        <v>1231</v>
      </c>
      <c r="E96" s="29" t="n">
        <v>0</v>
      </c>
      <c r="F96" s="7"/>
      <c r="G96" s="90" t="n">
        <v>0</v>
      </c>
      <c r="H96" s="28" t="n">
        <v>0</v>
      </c>
      <c r="I96" s="28" t="n">
        <v>0</v>
      </c>
      <c r="J96" s="91" t="n">
        <v>0</v>
      </c>
      <c r="K96" s="28" t="n">
        <v>0</v>
      </c>
      <c r="L96" s="28" t="n">
        <v>0</v>
      </c>
      <c r="M96" s="28" t="n">
        <v>0</v>
      </c>
      <c r="N96" s="28" t="n">
        <v>0</v>
      </c>
      <c r="O96" s="28" t="n">
        <v>0</v>
      </c>
      <c r="P96" s="28" t="n">
        <v>0</v>
      </c>
      <c r="Q96" s="28" t="n">
        <v>0</v>
      </c>
      <c r="R96" s="28" t="n">
        <v>0</v>
      </c>
      <c r="S96" s="28" t="n">
        <v>0</v>
      </c>
      <c r="T96" s="28" t="n">
        <v>0</v>
      </c>
      <c r="U96" s="91" t="n">
        <v>1231</v>
      </c>
      <c r="V96" s="28" t="n">
        <v>0</v>
      </c>
      <c r="W96" s="28" t="n">
        <v>0</v>
      </c>
      <c r="X96" s="28" t="n">
        <v>0</v>
      </c>
      <c r="Y96" s="92" t="n">
        <v>0</v>
      </c>
      <c r="Z96" s="7"/>
      <c r="AA96" s="92" t="n">
        <v>1231</v>
      </c>
      <c r="AB96" s="7"/>
      <c r="AC96" s="29" t="n">
        <v>0</v>
      </c>
      <c r="AD96" s="29" t="n">
        <v>0</v>
      </c>
      <c r="AE96" s="93" t="n">
        <v>0</v>
      </c>
      <c r="AF96" s="29" t="n">
        <v>0</v>
      </c>
      <c r="AG96" s="94" t="n">
        <v>1231</v>
      </c>
      <c r="AH96" s="93" t="n">
        <v>0</v>
      </c>
      <c r="AI96" s="94" t="n">
        <v>0</v>
      </c>
      <c r="AJ96" s="7"/>
      <c r="AK96" s="28" t="n">
        <v>0</v>
      </c>
      <c r="AL96" s="28" t="n">
        <v>1231</v>
      </c>
      <c r="AM96" s="28" t="n">
        <v>0</v>
      </c>
      <c r="AN96" s="91" t="n">
        <v>0</v>
      </c>
      <c r="AO96" s="28"/>
      <c r="AP96" s="69" t="n">
        <v>0</v>
      </c>
      <c r="AQ96" s="40" t="n">
        <v>1</v>
      </c>
      <c r="AR96" s="40" t="n">
        <v>0</v>
      </c>
      <c r="AS96" s="70" t="n">
        <v>0</v>
      </c>
      <c r="AT96" s="7"/>
    </row>
    <row r="97" customFormat="false" ht="12.75" hidden="false" customHeight="false" outlineLevel="0" collapsed="false">
      <c r="A97" s="31" t="s">
        <v>149</v>
      </c>
      <c r="B97" s="2" t="s">
        <v>147</v>
      </c>
      <c r="C97" s="7"/>
      <c r="D97" s="28" t="n">
        <v>471</v>
      </c>
      <c r="E97" s="29" t="n">
        <v>0</v>
      </c>
      <c r="F97" s="7"/>
      <c r="G97" s="90" t="n">
        <v>290</v>
      </c>
      <c r="H97" s="28" t="n">
        <v>0</v>
      </c>
      <c r="I97" s="28" t="n">
        <v>0</v>
      </c>
      <c r="J97" s="91" t="n">
        <v>0</v>
      </c>
      <c r="K97" s="28" t="n">
        <v>0</v>
      </c>
      <c r="L97" s="28" t="n">
        <v>0</v>
      </c>
      <c r="M97" s="28" t="n">
        <v>0</v>
      </c>
      <c r="N97" s="28" t="n">
        <v>0</v>
      </c>
      <c r="O97" s="28" t="n">
        <v>0</v>
      </c>
      <c r="P97" s="28" t="n">
        <v>0</v>
      </c>
      <c r="Q97" s="28" t="n">
        <v>0</v>
      </c>
      <c r="R97" s="28" t="n">
        <v>0</v>
      </c>
      <c r="S97" s="28" t="n">
        <v>0</v>
      </c>
      <c r="T97" s="28" t="n">
        <v>0</v>
      </c>
      <c r="U97" s="91" t="n">
        <v>181</v>
      </c>
      <c r="V97" s="28" t="n">
        <v>0</v>
      </c>
      <c r="W97" s="28" t="n">
        <v>0</v>
      </c>
      <c r="X97" s="28" t="n">
        <v>0</v>
      </c>
      <c r="Y97" s="92" t="n">
        <v>0</v>
      </c>
      <c r="Z97" s="7"/>
      <c r="AA97" s="92" t="n">
        <v>471</v>
      </c>
      <c r="AB97" s="7"/>
      <c r="AC97" s="29" t="n">
        <v>0</v>
      </c>
      <c r="AD97" s="29" t="n">
        <v>290</v>
      </c>
      <c r="AE97" s="93" t="n">
        <v>0</v>
      </c>
      <c r="AF97" s="29" t="n">
        <v>0</v>
      </c>
      <c r="AG97" s="94" t="n">
        <v>181</v>
      </c>
      <c r="AH97" s="93" t="n">
        <v>0</v>
      </c>
      <c r="AI97" s="94" t="n">
        <v>0</v>
      </c>
      <c r="AJ97" s="7"/>
      <c r="AK97" s="28" t="n">
        <v>290</v>
      </c>
      <c r="AL97" s="28" t="n">
        <v>181</v>
      </c>
      <c r="AM97" s="28" t="n">
        <v>0</v>
      </c>
      <c r="AN97" s="91" t="n">
        <v>0</v>
      </c>
      <c r="AO97" s="28"/>
      <c r="AP97" s="69" t="n">
        <v>0.615711252653928</v>
      </c>
      <c r="AQ97" s="40" t="n">
        <v>0.384288747346072</v>
      </c>
      <c r="AR97" s="40" t="n">
        <v>0</v>
      </c>
      <c r="AS97" s="70" t="n">
        <v>0</v>
      </c>
      <c r="AT97" s="7"/>
    </row>
    <row r="98" customFormat="false" ht="12.75" hidden="false" customHeight="false" outlineLevel="0" collapsed="false">
      <c r="A98" s="31" t="s">
        <v>150</v>
      </c>
      <c r="B98" s="2" t="s">
        <v>147</v>
      </c>
      <c r="C98" s="7"/>
      <c r="D98" s="28" t="n">
        <v>309</v>
      </c>
      <c r="E98" s="29" t="n">
        <v>0</v>
      </c>
      <c r="F98" s="7"/>
      <c r="G98" s="90" t="n">
        <v>0</v>
      </c>
      <c r="H98" s="28" t="n">
        <v>0</v>
      </c>
      <c r="I98" s="28" t="n">
        <v>0</v>
      </c>
      <c r="J98" s="91" t="n">
        <v>0</v>
      </c>
      <c r="K98" s="28" t="n">
        <v>0</v>
      </c>
      <c r="L98" s="28" t="n">
        <v>0</v>
      </c>
      <c r="M98" s="28" t="n">
        <v>0</v>
      </c>
      <c r="N98" s="28" t="n">
        <v>0</v>
      </c>
      <c r="O98" s="28" t="n">
        <v>0</v>
      </c>
      <c r="P98" s="28" t="n">
        <v>0</v>
      </c>
      <c r="Q98" s="28" t="n">
        <v>0</v>
      </c>
      <c r="R98" s="28" t="n">
        <v>0</v>
      </c>
      <c r="S98" s="28" t="n">
        <v>0</v>
      </c>
      <c r="T98" s="28" t="n">
        <v>0</v>
      </c>
      <c r="U98" s="91" t="n">
        <v>309</v>
      </c>
      <c r="V98" s="28" t="n">
        <v>0</v>
      </c>
      <c r="W98" s="28" t="n">
        <v>0</v>
      </c>
      <c r="X98" s="28" t="n">
        <v>0</v>
      </c>
      <c r="Y98" s="92" t="n">
        <v>0</v>
      </c>
      <c r="Z98" s="7"/>
      <c r="AA98" s="92" t="n">
        <v>309</v>
      </c>
      <c r="AB98" s="7"/>
      <c r="AC98" s="29" t="n">
        <v>0</v>
      </c>
      <c r="AD98" s="29" t="n">
        <v>0</v>
      </c>
      <c r="AE98" s="93" t="n">
        <v>0</v>
      </c>
      <c r="AF98" s="29" t="n">
        <v>0</v>
      </c>
      <c r="AG98" s="94" t="n">
        <v>309</v>
      </c>
      <c r="AH98" s="93" t="n">
        <v>0</v>
      </c>
      <c r="AI98" s="94" t="n">
        <v>0</v>
      </c>
      <c r="AJ98" s="7"/>
      <c r="AK98" s="28" t="n">
        <v>0</v>
      </c>
      <c r="AL98" s="28" t="n">
        <v>309</v>
      </c>
      <c r="AM98" s="28" t="n">
        <v>0</v>
      </c>
      <c r="AN98" s="91" t="n">
        <v>0</v>
      </c>
      <c r="AO98" s="28"/>
      <c r="AP98" s="69" t="n">
        <v>0</v>
      </c>
      <c r="AQ98" s="40" t="n">
        <v>1</v>
      </c>
      <c r="AR98" s="40" t="n">
        <v>0</v>
      </c>
      <c r="AS98" s="70" t="n">
        <v>0</v>
      </c>
      <c r="AT98" s="7"/>
    </row>
    <row r="99" customFormat="false" ht="12.75" hidden="false" customHeight="false" outlineLevel="0" collapsed="false">
      <c r="A99" s="31" t="s">
        <v>151</v>
      </c>
      <c r="B99" s="2" t="s">
        <v>147</v>
      </c>
      <c r="C99" s="7"/>
      <c r="D99" s="28" t="n">
        <v>3414</v>
      </c>
      <c r="E99" s="29" t="n">
        <v>0</v>
      </c>
      <c r="F99" s="7"/>
      <c r="G99" s="90" t="n">
        <v>2101</v>
      </c>
      <c r="H99" s="28" t="n">
        <v>0</v>
      </c>
      <c r="I99" s="28" t="n">
        <v>0</v>
      </c>
      <c r="J99" s="91" t="n">
        <v>0</v>
      </c>
      <c r="K99" s="28" t="n">
        <v>0</v>
      </c>
      <c r="L99" s="28" t="n">
        <v>0</v>
      </c>
      <c r="M99" s="28" t="n">
        <v>0</v>
      </c>
      <c r="N99" s="28" t="n">
        <v>0</v>
      </c>
      <c r="O99" s="28" t="n">
        <v>0</v>
      </c>
      <c r="P99" s="28" t="n">
        <v>0</v>
      </c>
      <c r="Q99" s="28" t="n">
        <v>0</v>
      </c>
      <c r="R99" s="28" t="n">
        <v>0</v>
      </c>
      <c r="S99" s="28" t="n">
        <v>0</v>
      </c>
      <c r="T99" s="28" t="n">
        <v>0</v>
      </c>
      <c r="U99" s="91" t="n">
        <v>1313</v>
      </c>
      <c r="V99" s="28" t="n">
        <v>0</v>
      </c>
      <c r="W99" s="28" t="n">
        <v>0</v>
      </c>
      <c r="X99" s="28" t="n">
        <v>0</v>
      </c>
      <c r="Y99" s="92" t="n">
        <v>0</v>
      </c>
      <c r="Z99" s="7"/>
      <c r="AA99" s="92" t="n">
        <v>3414</v>
      </c>
      <c r="AB99" s="7"/>
      <c r="AC99" s="29" t="n">
        <v>0</v>
      </c>
      <c r="AD99" s="29" t="n">
        <v>2101</v>
      </c>
      <c r="AE99" s="93" t="n">
        <v>0</v>
      </c>
      <c r="AF99" s="29" t="n">
        <v>0</v>
      </c>
      <c r="AG99" s="94" t="n">
        <v>1313</v>
      </c>
      <c r="AH99" s="93" t="n">
        <v>0</v>
      </c>
      <c r="AI99" s="94" t="n">
        <v>0</v>
      </c>
      <c r="AJ99" s="7"/>
      <c r="AK99" s="28" t="n">
        <v>2101</v>
      </c>
      <c r="AL99" s="28" t="n">
        <v>1313</v>
      </c>
      <c r="AM99" s="28" t="n">
        <v>0</v>
      </c>
      <c r="AN99" s="91" t="n">
        <v>0</v>
      </c>
      <c r="AO99" s="28"/>
      <c r="AP99" s="69" t="n">
        <v>0.615407147041594</v>
      </c>
      <c r="AQ99" s="40" t="n">
        <v>0.384592852958407</v>
      </c>
      <c r="AR99" s="40" t="n">
        <v>0</v>
      </c>
      <c r="AS99" s="70" t="n">
        <v>0</v>
      </c>
      <c r="AT99" s="7"/>
    </row>
    <row r="100" customFormat="false" ht="12.75" hidden="false" customHeight="false" outlineLevel="0" collapsed="false">
      <c r="A100" s="31" t="s">
        <v>152</v>
      </c>
      <c r="B100" s="2" t="s">
        <v>153</v>
      </c>
      <c r="C100" s="7"/>
      <c r="D100" s="28" t="n">
        <v>624030</v>
      </c>
      <c r="E100" s="29" t="n">
        <v>0</v>
      </c>
      <c r="F100" s="7"/>
      <c r="G100" s="90" t="n">
        <v>257110</v>
      </c>
      <c r="H100" s="28" t="n">
        <v>31393</v>
      </c>
      <c r="I100" s="28" t="n">
        <v>95734</v>
      </c>
      <c r="J100" s="91" t="n">
        <v>0</v>
      </c>
      <c r="K100" s="28" t="n">
        <v>79478</v>
      </c>
      <c r="L100" s="28" t="n">
        <v>94356</v>
      </c>
      <c r="M100" s="28" t="n">
        <v>0</v>
      </c>
      <c r="N100" s="28" t="n">
        <v>0</v>
      </c>
      <c r="O100" s="28" t="n">
        <v>0</v>
      </c>
      <c r="P100" s="28" t="n">
        <v>0</v>
      </c>
      <c r="Q100" s="28" t="n">
        <v>0</v>
      </c>
      <c r="R100" s="28" t="n">
        <v>0</v>
      </c>
      <c r="S100" s="28" t="n">
        <v>65959</v>
      </c>
      <c r="T100" s="28" t="n">
        <v>0</v>
      </c>
      <c r="U100" s="91" t="n">
        <v>0</v>
      </c>
      <c r="V100" s="28" t="n">
        <v>0</v>
      </c>
      <c r="W100" s="28" t="n">
        <v>0</v>
      </c>
      <c r="X100" s="28" t="n">
        <v>0</v>
      </c>
      <c r="Y100" s="92" t="n">
        <v>0</v>
      </c>
      <c r="Z100" s="7"/>
      <c r="AA100" s="92" t="n">
        <v>624030</v>
      </c>
      <c r="AB100" s="7"/>
      <c r="AC100" s="29" t="n">
        <v>127127</v>
      </c>
      <c r="AD100" s="29" t="n">
        <v>257110</v>
      </c>
      <c r="AE100" s="93" t="n">
        <v>0</v>
      </c>
      <c r="AF100" s="29" t="n">
        <v>239793</v>
      </c>
      <c r="AG100" s="94" t="n">
        <v>0</v>
      </c>
      <c r="AH100" s="93" t="n">
        <v>0</v>
      </c>
      <c r="AI100" s="94" t="n">
        <v>0</v>
      </c>
      <c r="AJ100" s="7"/>
      <c r="AK100" s="28" t="n">
        <v>384237</v>
      </c>
      <c r="AL100" s="28" t="n">
        <v>239793</v>
      </c>
      <c r="AM100" s="28" t="n">
        <v>0</v>
      </c>
      <c r="AN100" s="91" t="n">
        <v>0</v>
      </c>
      <c r="AO100" s="28"/>
      <c r="AP100" s="69" t="n">
        <v>0.615734820441325</v>
      </c>
      <c r="AQ100" s="40" t="n">
        <v>0.384265179558675</v>
      </c>
      <c r="AR100" s="40" t="n">
        <v>0</v>
      </c>
      <c r="AS100" s="70" t="n">
        <v>0</v>
      </c>
      <c r="AT100" s="7"/>
    </row>
    <row r="101" customFormat="false" ht="12.75" hidden="false" customHeight="false" outlineLevel="0" collapsed="false">
      <c r="A101" s="31" t="s">
        <v>154</v>
      </c>
      <c r="B101" s="2" t="s">
        <v>153</v>
      </c>
      <c r="C101" s="7"/>
      <c r="D101" s="28" t="n">
        <v>161027</v>
      </c>
      <c r="E101" s="29" t="n">
        <v>0</v>
      </c>
      <c r="F101" s="7"/>
      <c r="G101" s="90" t="n">
        <v>66345</v>
      </c>
      <c r="H101" s="28" t="n">
        <v>8100</v>
      </c>
      <c r="I101" s="28" t="n">
        <v>24703</v>
      </c>
      <c r="J101" s="91" t="n">
        <v>0</v>
      </c>
      <c r="K101" s="28" t="n">
        <v>20509</v>
      </c>
      <c r="L101" s="28" t="n">
        <v>24349</v>
      </c>
      <c r="M101" s="28" t="n">
        <v>0</v>
      </c>
      <c r="N101" s="28" t="n">
        <v>0</v>
      </c>
      <c r="O101" s="28" t="n">
        <v>0</v>
      </c>
      <c r="P101" s="28" t="n">
        <v>0</v>
      </c>
      <c r="Q101" s="28" t="n">
        <v>0</v>
      </c>
      <c r="R101" s="28" t="n">
        <v>0</v>
      </c>
      <c r="S101" s="28" t="n">
        <v>17021</v>
      </c>
      <c r="T101" s="28" t="n">
        <v>0</v>
      </c>
      <c r="U101" s="91" t="n">
        <v>0</v>
      </c>
      <c r="V101" s="28" t="n">
        <v>0</v>
      </c>
      <c r="W101" s="28" t="n">
        <v>0</v>
      </c>
      <c r="X101" s="28" t="n">
        <v>0</v>
      </c>
      <c r="Y101" s="92" t="n">
        <v>0</v>
      </c>
      <c r="Z101" s="7"/>
      <c r="AA101" s="92" t="n">
        <v>161027</v>
      </c>
      <c r="AB101" s="7"/>
      <c r="AC101" s="29" t="n">
        <v>32803</v>
      </c>
      <c r="AD101" s="29" t="n">
        <v>66345</v>
      </c>
      <c r="AE101" s="93" t="n">
        <v>0</v>
      </c>
      <c r="AF101" s="29" t="n">
        <v>61879</v>
      </c>
      <c r="AG101" s="94" t="n">
        <v>0</v>
      </c>
      <c r="AH101" s="93" t="n">
        <v>0</v>
      </c>
      <c r="AI101" s="94" t="n">
        <v>0</v>
      </c>
      <c r="AJ101" s="7"/>
      <c r="AK101" s="28" t="n">
        <v>99148</v>
      </c>
      <c r="AL101" s="28" t="n">
        <v>61879</v>
      </c>
      <c r="AM101" s="28" t="n">
        <v>0</v>
      </c>
      <c r="AN101" s="91" t="n">
        <v>0</v>
      </c>
      <c r="AO101" s="28"/>
      <c r="AP101" s="69" t="n">
        <v>0.615722829090774</v>
      </c>
      <c r="AQ101" s="40" t="n">
        <v>0.384277170909226</v>
      </c>
      <c r="AR101" s="40" t="n">
        <v>0</v>
      </c>
      <c r="AS101" s="70" t="n">
        <v>0</v>
      </c>
      <c r="AT101" s="7"/>
    </row>
    <row r="102" customFormat="false" ht="12.75" hidden="false" customHeight="false" outlineLevel="0" collapsed="false">
      <c r="A102" s="31" t="s">
        <v>155</v>
      </c>
      <c r="B102" s="2" t="s">
        <v>153</v>
      </c>
      <c r="C102" s="7"/>
      <c r="D102" s="28" t="n">
        <v>206933</v>
      </c>
      <c r="E102" s="29" t="n">
        <v>0</v>
      </c>
      <c r="F102" s="7"/>
      <c r="G102" s="90" t="n">
        <v>85259</v>
      </c>
      <c r="H102" s="28" t="n">
        <v>10410</v>
      </c>
      <c r="I102" s="28" t="n">
        <v>31746</v>
      </c>
      <c r="J102" s="91" t="n">
        <v>0</v>
      </c>
      <c r="K102" s="28" t="n">
        <v>26356</v>
      </c>
      <c r="L102" s="28" t="n">
        <v>31289</v>
      </c>
      <c r="M102" s="28" t="n">
        <v>0</v>
      </c>
      <c r="N102" s="28" t="n">
        <v>0</v>
      </c>
      <c r="O102" s="28" t="n">
        <v>0</v>
      </c>
      <c r="P102" s="28" t="n">
        <v>0</v>
      </c>
      <c r="Q102" s="28" t="n">
        <v>0</v>
      </c>
      <c r="R102" s="28" t="n">
        <v>0</v>
      </c>
      <c r="S102" s="28" t="n">
        <v>21873</v>
      </c>
      <c r="T102" s="28" t="n">
        <v>0</v>
      </c>
      <c r="U102" s="91" t="n">
        <v>0</v>
      </c>
      <c r="V102" s="28" t="n">
        <v>0</v>
      </c>
      <c r="W102" s="28" t="n">
        <v>0</v>
      </c>
      <c r="X102" s="28" t="n">
        <v>0</v>
      </c>
      <c r="Y102" s="92" t="n">
        <v>0</v>
      </c>
      <c r="Z102" s="7"/>
      <c r="AA102" s="92" t="n">
        <v>206933</v>
      </c>
      <c r="AB102" s="7"/>
      <c r="AC102" s="29" t="n">
        <v>42156</v>
      </c>
      <c r="AD102" s="29" t="n">
        <v>85259</v>
      </c>
      <c r="AE102" s="93" t="n">
        <v>0</v>
      </c>
      <c r="AF102" s="29" t="n">
        <v>79518</v>
      </c>
      <c r="AG102" s="94" t="n">
        <v>0</v>
      </c>
      <c r="AH102" s="93" t="n">
        <v>0</v>
      </c>
      <c r="AI102" s="94" t="n">
        <v>0</v>
      </c>
      <c r="AJ102" s="7"/>
      <c r="AK102" s="28" t="n">
        <v>127415</v>
      </c>
      <c r="AL102" s="28" t="n">
        <v>79518</v>
      </c>
      <c r="AM102" s="28" t="n">
        <v>0</v>
      </c>
      <c r="AN102" s="91" t="n">
        <v>0</v>
      </c>
      <c r="AO102" s="28"/>
      <c r="AP102" s="69" t="n">
        <v>0.615730695442486</v>
      </c>
      <c r="AQ102" s="40" t="n">
        <v>0.384269304557514</v>
      </c>
      <c r="AR102" s="40" t="n">
        <v>0</v>
      </c>
      <c r="AS102" s="70" t="n">
        <v>0</v>
      </c>
      <c r="AT102" s="7"/>
    </row>
    <row r="103" customFormat="false" ht="12.75" hidden="false" customHeight="false" outlineLevel="0" collapsed="false">
      <c r="A103" s="31" t="s">
        <v>156</v>
      </c>
      <c r="B103" s="2" t="s">
        <v>153</v>
      </c>
      <c r="C103" s="7"/>
      <c r="D103" s="28" t="n">
        <v>133127</v>
      </c>
      <c r="E103" s="29" t="n">
        <v>0</v>
      </c>
      <c r="F103" s="7"/>
      <c r="G103" s="90" t="n">
        <v>54849</v>
      </c>
      <c r="H103" s="28" t="n">
        <v>6697</v>
      </c>
      <c r="I103" s="28" t="n">
        <v>20423</v>
      </c>
      <c r="J103" s="91" t="n">
        <v>0</v>
      </c>
      <c r="K103" s="28" t="n">
        <v>16956</v>
      </c>
      <c r="L103" s="28" t="n">
        <v>20130</v>
      </c>
      <c r="M103" s="28" t="n">
        <v>0</v>
      </c>
      <c r="N103" s="28" t="n">
        <v>0</v>
      </c>
      <c r="O103" s="28" t="n">
        <v>0</v>
      </c>
      <c r="P103" s="28" t="n">
        <v>0</v>
      </c>
      <c r="Q103" s="28" t="n">
        <v>0</v>
      </c>
      <c r="R103" s="28" t="n">
        <v>0</v>
      </c>
      <c r="S103" s="28" t="n">
        <v>14072</v>
      </c>
      <c r="T103" s="28" t="n">
        <v>0</v>
      </c>
      <c r="U103" s="91" t="n">
        <v>0</v>
      </c>
      <c r="V103" s="28" t="n">
        <v>0</v>
      </c>
      <c r="W103" s="28" t="n">
        <v>0</v>
      </c>
      <c r="X103" s="28" t="n">
        <v>0</v>
      </c>
      <c r="Y103" s="92" t="n">
        <v>0</v>
      </c>
      <c r="Z103" s="7"/>
      <c r="AA103" s="92" t="n">
        <v>133127</v>
      </c>
      <c r="AB103" s="7"/>
      <c r="AC103" s="29" t="n">
        <v>27120</v>
      </c>
      <c r="AD103" s="29" t="n">
        <v>54849</v>
      </c>
      <c r="AE103" s="93" t="n">
        <v>0</v>
      </c>
      <c r="AF103" s="29" t="n">
        <v>51158</v>
      </c>
      <c r="AG103" s="94" t="n">
        <v>0</v>
      </c>
      <c r="AH103" s="93" t="n">
        <v>0</v>
      </c>
      <c r="AI103" s="94" t="n">
        <v>0</v>
      </c>
      <c r="AJ103" s="7"/>
      <c r="AK103" s="28" t="n">
        <v>81969</v>
      </c>
      <c r="AL103" s="28" t="n">
        <v>51158</v>
      </c>
      <c r="AM103" s="28" t="n">
        <v>0</v>
      </c>
      <c r="AN103" s="91" t="n">
        <v>0</v>
      </c>
      <c r="AO103" s="28"/>
      <c r="AP103" s="69" t="n">
        <v>0.615720327206352</v>
      </c>
      <c r="AQ103" s="40" t="n">
        <v>0.384279672793648</v>
      </c>
      <c r="AR103" s="40" t="n">
        <v>0</v>
      </c>
      <c r="AS103" s="70" t="n">
        <v>0</v>
      </c>
      <c r="AT103" s="7"/>
    </row>
    <row r="104" customFormat="false" ht="12.75" hidden="false" customHeight="false" outlineLevel="0" collapsed="false">
      <c r="A104" s="31" t="s">
        <v>157</v>
      </c>
      <c r="B104" s="2" t="s">
        <v>153</v>
      </c>
      <c r="C104" s="7"/>
      <c r="D104" s="28" t="n">
        <v>51332</v>
      </c>
      <c r="E104" s="29" t="n">
        <v>0</v>
      </c>
      <c r="F104" s="7"/>
      <c r="G104" s="90" t="n">
        <v>0</v>
      </c>
      <c r="H104" s="28" t="n">
        <v>0</v>
      </c>
      <c r="I104" s="28" t="n">
        <v>0</v>
      </c>
      <c r="J104" s="91" t="n">
        <v>0</v>
      </c>
      <c r="K104" s="28" t="n">
        <v>17014</v>
      </c>
      <c r="L104" s="28" t="n">
        <v>20198</v>
      </c>
      <c r="M104" s="28" t="n">
        <v>0</v>
      </c>
      <c r="N104" s="28" t="n">
        <v>0</v>
      </c>
      <c r="O104" s="28" t="n">
        <v>0</v>
      </c>
      <c r="P104" s="28" t="n">
        <v>0</v>
      </c>
      <c r="Q104" s="28" t="n">
        <v>0</v>
      </c>
      <c r="R104" s="28" t="n">
        <v>0</v>
      </c>
      <c r="S104" s="28" t="n">
        <v>14120</v>
      </c>
      <c r="T104" s="28" t="n">
        <v>0</v>
      </c>
      <c r="U104" s="91" t="n">
        <v>0</v>
      </c>
      <c r="V104" s="28" t="n">
        <v>0</v>
      </c>
      <c r="W104" s="28" t="n">
        <v>0</v>
      </c>
      <c r="X104" s="28" t="n">
        <v>0</v>
      </c>
      <c r="Y104" s="92" t="n">
        <v>0</v>
      </c>
      <c r="Z104" s="7"/>
      <c r="AA104" s="92" t="n">
        <v>51332</v>
      </c>
      <c r="AB104" s="7"/>
      <c r="AC104" s="29" t="n">
        <v>0</v>
      </c>
      <c r="AD104" s="29" t="n">
        <v>0</v>
      </c>
      <c r="AE104" s="93" t="n">
        <v>0</v>
      </c>
      <c r="AF104" s="29" t="n">
        <v>51332</v>
      </c>
      <c r="AG104" s="94" t="n">
        <v>0</v>
      </c>
      <c r="AH104" s="93" t="n">
        <v>0</v>
      </c>
      <c r="AI104" s="94" t="n">
        <v>0</v>
      </c>
      <c r="AJ104" s="7"/>
      <c r="AK104" s="28" t="n">
        <v>0</v>
      </c>
      <c r="AL104" s="28" t="n">
        <v>51332</v>
      </c>
      <c r="AM104" s="28" t="n">
        <v>0</v>
      </c>
      <c r="AN104" s="91" t="n">
        <v>0</v>
      </c>
      <c r="AO104" s="28"/>
      <c r="AP104" s="69" t="n">
        <v>0</v>
      </c>
      <c r="AQ104" s="40" t="n">
        <v>1</v>
      </c>
      <c r="AR104" s="40" t="n">
        <v>0</v>
      </c>
      <c r="AS104" s="70" t="n">
        <v>0</v>
      </c>
      <c r="AT104" s="7"/>
    </row>
    <row r="105" customFormat="false" ht="12.75" hidden="false" customHeight="false" outlineLevel="0" collapsed="false">
      <c r="A105" s="31" t="s">
        <v>158</v>
      </c>
      <c r="B105" s="2" t="s">
        <v>153</v>
      </c>
      <c r="C105" s="7"/>
      <c r="D105" s="28" t="n">
        <v>3414</v>
      </c>
      <c r="E105" s="29" t="n">
        <v>0</v>
      </c>
      <c r="F105" s="7"/>
      <c r="G105" s="90" t="n">
        <v>1405</v>
      </c>
      <c r="H105" s="28" t="n">
        <v>170</v>
      </c>
      <c r="I105" s="28" t="n">
        <v>524</v>
      </c>
      <c r="J105" s="91" t="n">
        <v>0</v>
      </c>
      <c r="K105" s="28" t="n">
        <v>436</v>
      </c>
      <c r="L105" s="28" t="n">
        <v>518</v>
      </c>
      <c r="M105" s="28" t="n">
        <v>0</v>
      </c>
      <c r="N105" s="28" t="n">
        <v>0</v>
      </c>
      <c r="O105" s="28" t="n">
        <v>0</v>
      </c>
      <c r="P105" s="28" t="n">
        <v>0</v>
      </c>
      <c r="Q105" s="28" t="n">
        <v>0</v>
      </c>
      <c r="R105" s="28" t="n">
        <v>0</v>
      </c>
      <c r="S105" s="28" t="n">
        <v>361</v>
      </c>
      <c r="T105" s="28" t="n">
        <v>0</v>
      </c>
      <c r="U105" s="91" t="n">
        <v>0</v>
      </c>
      <c r="V105" s="28" t="n">
        <v>0</v>
      </c>
      <c r="W105" s="28" t="n">
        <v>0</v>
      </c>
      <c r="X105" s="28" t="n">
        <v>0</v>
      </c>
      <c r="Y105" s="92" t="n">
        <v>0</v>
      </c>
      <c r="Z105" s="7"/>
      <c r="AA105" s="92" t="n">
        <v>3414</v>
      </c>
      <c r="AB105" s="7"/>
      <c r="AC105" s="29" t="n">
        <v>694</v>
      </c>
      <c r="AD105" s="29" t="n">
        <v>1405</v>
      </c>
      <c r="AE105" s="93" t="n">
        <v>0</v>
      </c>
      <c r="AF105" s="29" t="n">
        <v>1315</v>
      </c>
      <c r="AG105" s="94" t="n">
        <v>0</v>
      </c>
      <c r="AH105" s="93" t="n">
        <v>0</v>
      </c>
      <c r="AI105" s="94" t="n">
        <v>0</v>
      </c>
      <c r="AJ105" s="7"/>
      <c r="AK105" s="28" t="n">
        <v>2099</v>
      </c>
      <c r="AL105" s="28" t="n">
        <v>1315</v>
      </c>
      <c r="AM105" s="28" t="n">
        <v>0</v>
      </c>
      <c r="AN105" s="91" t="n">
        <v>0</v>
      </c>
      <c r="AO105" s="28"/>
      <c r="AP105" s="69" t="n">
        <v>0.614821323960164</v>
      </c>
      <c r="AQ105" s="40" t="n">
        <v>0.385178676039836</v>
      </c>
      <c r="AR105" s="40" t="n">
        <v>0</v>
      </c>
      <c r="AS105" s="70" t="n">
        <v>0</v>
      </c>
      <c r="AT105" s="7"/>
    </row>
    <row r="106" customFormat="false" ht="12.75" hidden="false" customHeight="false" outlineLevel="0" collapsed="false">
      <c r="A106" s="31" t="s">
        <v>159</v>
      </c>
      <c r="B106" s="2" t="s">
        <v>153</v>
      </c>
      <c r="C106" s="7"/>
      <c r="D106" s="28" t="n">
        <v>11420</v>
      </c>
      <c r="E106" s="29" t="n">
        <v>0</v>
      </c>
      <c r="F106" s="7"/>
      <c r="G106" s="90" t="n">
        <v>0</v>
      </c>
      <c r="H106" s="28" t="n">
        <v>0</v>
      </c>
      <c r="I106" s="28" t="n">
        <v>0</v>
      </c>
      <c r="J106" s="91" t="n">
        <v>0</v>
      </c>
      <c r="K106" s="28" t="n">
        <v>3785</v>
      </c>
      <c r="L106" s="28" t="n">
        <v>4494</v>
      </c>
      <c r="M106" s="28" t="n">
        <v>0</v>
      </c>
      <c r="N106" s="28" t="n">
        <v>0</v>
      </c>
      <c r="O106" s="28" t="n">
        <v>0</v>
      </c>
      <c r="P106" s="28" t="n">
        <v>0</v>
      </c>
      <c r="Q106" s="28" t="n">
        <v>0</v>
      </c>
      <c r="R106" s="28" t="n">
        <v>0</v>
      </c>
      <c r="S106" s="28" t="n">
        <v>3141</v>
      </c>
      <c r="T106" s="28" t="n">
        <v>0</v>
      </c>
      <c r="U106" s="91" t="n">
        <v>0</v>
      </c>
      <c r="V106" s="28" t="n">
        <v>0</v>
      </c>
      <c r="W106" s="28" t="n">
        <v>0</v>
      </c>
      <c r="X106" s="28" t="n">
        <v>0</v>
      </c>
      <c r="Y106" s="92" t="n">
        <v>0</v>
      </c>
      <c r="Z106" s="7"/>
      <c r="AA106" s="92" t="n">
        <v>11420</v>
      </c>
      <c r="AB106" s="7"/>
      <c r="AC106" s="29" t="n">
        <v>0</v>
      </c>
      <c r="AD106" s="29" t="n">
        <v>0</v>
      </c>
      <c r="AE106" s="93" t="n">
        <v>0</v>
      </c>
      <c r="AF106" s="29" t="n">
        <v>11420</v>
      </c>
      <c r="AG106" s="94" t="n">
        <v>0</v>
      </c>
      <c r="AH106" s="93" t="n">
        <v>0</v>
      </c>
      <c r="AI106" s="94" t="n">
        <v>0</v>
      </c>
      <c r="AJ106" s="7"/>
      <c r="AK106" s="28" t="n">
        <v>0</v>
      </c>
      <c r="AL106" s="28" t="n">
        <v>11420</v>
      </c>
      <c r="AM106" s="28" t="n">
        <v>0</v>
      </c>
      <c r="AN106" s="91" t="n">
        <v>0</v>
      </c>
      <c r="AO106" s="28"/>
      <c r="AP106" s="69" t="n">
        <v>0</v>
      </c>
      <c r="AQ106" s="40" t="n">
        <v>1</v>
      </c>
      <c r="AR106" s="40" t="n">
        <v>0</v>
      </c>
      <c r="AS106" s="70" t="n">
        <v>0</v>
      </c>
      <c r="AT106" s="7"/>
    </row>
    <row r="107" customFormat="false" ht="12.75" hidden="false" customHeight="false" outlineLevel="0" collapsed="false">
      <c r="A107" s="31" t="s">
        <v>160</v>
      </c>
      <c r="B107" s="2" t="s">
        <v>153</v>
      </c>
      <c r="C107" s="7"/>
      <c r="D107" s="28" t="n">
        <v>3975</v>
      </c>
      <c r="E107" s="29" t="n">
        <v>0</v>
      </c>
      <c r="F107" s="7"/>
      <c r="G107" s="90" t="n">
        <v>0</v>
      </c>
      <c r="H107" s="28" t="n">
        <v>0</v>
      </c>
      <c r="I107" s="28" t="n">
        <v>0</v>
      </c>
      <c r="J107" s="91" t="n">
        <v>0</v>
      </c>
      <c r="K107" s="28" t="n">
        <v>1317</v>
      </c>
      <c r="L107" s="28" t="n">
        <v>1565</v>
      </c>
      <c r="M107" s="28" t="n">
        <v>0</v>
      </c>
      <c r="N107" s="28" t="n">
        <v>0</v>
      </c>
      <c r="O107" s="28" t="n">
        <v>0</v>
      </c>
      <c r="P107" s="28" t="n">
        <v>0</v>
      </c>
      <c r="Q107" s="28" t="n">
        <v>0</v>
      </c>
      <c r="R107" s="28" t="n">
        <v>0</v>
      </c>
      <c r="S107" s="28" t="n">
        <v>1093</v>
      </c>
      <c r="T107" s="28" t="n">
        <v>0</v>
      </c>
      <c r="U107" s="91" t="n">
        <v>0</v>
      </c>
      <c r="V107" s="28" t="n">
        <v>0</v>
      </c>
      <c r="W107" s="28" t="n">
        <v>0</v>
      </c>
      <c r="X107" s="28" t="n">
        <v>0</v>
      </c>
      <c r="Y107" s="92" t="n">
        <v>0</v>
      </c>
      <c r="Z107" s="7"/>
      <c r="AA107" s="92" t="n">
        <v>3975</v>
      </c>
      <c r="AB107" s="7"/>
      <c r="AC107" s="29" t="n">
        <v>0</v>
      </c>
      <c r="AD107" s="29" t="n">
        <v>0</v>
      </c>
      <c r="AE107" s="93" t="n">
        <v>0</v>
      </c>
      <c r="AF107" s="29" t="n">
        <v>3975</v>
      </c>
      <c r="AG107" s="94" t="n">
        <v>0</v>
      </c>
      <c r="AH107" s="93" t="n">
        <v>0</v>
      </c>
      <c r="AI107" s="94" t="n">
        <v>0</v>
      </c>
      <c r="AJ107" s="7"/>
      <c r="AK107" s="28" t="n">
        <v>0</v>
      </c>
      <c r="AL107" s="28" t="n">
        <v>3975</v>
      </c>
      <c r="AM107" s="28" t="n">
        <v>0</v>
      </c>
      <c r="AN107" s="91" t="n">
        <v>0</v>
      </c>
      <c r="AO107" s="28"/>
      <c r="AP107" s="69" t="n">
        <v>0</v>
      </c>
      <c r="AQ107" s="40" t="n">
        <v>1</v>
      </c>
      <c r="AR107" s="40" t="n">
        <v>0</v>
      </c>
      <c r="AS107" s="70" t="n">
        <v>0</v>
      </c>
      <c r="AT107" s="7"/>
    </row>
    <row r="108" customFormat="false" ht="12.75" hidden="false" customHeight="false" outlineLevel="0" collapsed="false">
      <c r="A108" s="31" t="s">
        <v>161</v>
      </c>
      <c r="B108" s="2" t="s">
        <v>162</v>
      </c>
      <c r="C108" s="7"/>
      <c r="D108" s="28" t="n">
        <v>985</v>
      </c>
      <c r="E108" s="29" t="n">
        <v>0</v>
      </c>
      <c r="F108" s="7"/>
      <c r="G108" s="90" t="n">
        <v>0</v>
      </c>
      <c r="H108" s="28" t="n">
        <v>0</v>
      </c>
      <c r="I108" s="28" t="n">
        <v>0</v>
      </c>
      <c r="J108" s="91" t="n">
        <v>0</v>
      </c>
      <c r="K108" s="28" t="n">
        <v>0</v>
      </c>
      <c r="L108" s="28" t="n">
        <v>0</v>
      </c>
      <c r="M108" s="28" t="n">
        <v>0</v>
      </c>
      <c r="N108" s="28" t="n">
        <v>0</v>
      </c>
      <c r="O108" s="28" t="n">
        <v>0</v>
      </c>
      <c r="P108" s="28" t="n">
        <v>0</v>
      </c>
      <c r="Q108" s="28" t="n">
        <v>0</v>
      </c>
      <c r="R108" s="28" t="n">
        <v>0</v>
      </c>
      <c r="S108" s="28" t="n">
        <v>0</v>
      </c>
      <c r="T108" s="28" t="n">
        <v>0</v>
      </c>
      <c r="U108" s="91" t="n">
        <v>985</v>
      </c>
      <c r="V108" s="28" t="n">
        <v>0</v>
      </c>
      <c r="W108" s="28" t="n">
        <v>0</v>
      </c>
      <c r="X108" s="28" t="n">
        <v>0</v>
      </c>
      <c r="Y108" s="92" t="n">
        <v>0</v>
      </c>
      <c r="Z108" s="7"/>
      <c r="AA108" s="92" t="n">
        <v>985</v>
      </c>
      <c r="AB108" s="7"/>
      <c r="AC108" s="29" t="n">
        <v>0</v>
      </c>
      <c r="AD108" s="29" t="n">
        <v>0</v>
      </c>
      <c r="AE108" s="93" t="n">
        <v>0</v>
      </c>
      <c r="AF108" s="29" t="n">
        <v>0</v>
      </c>
      <c r="AG108" s="94" t="n">
        <v>985</v>
      </c>
      <c r="AH108" s="93" t="n">
        <v>0</v>
      </c>
      <c r="AI108" s="94" t="n">
        <v>0</v>
      </c>
      <c r="AJ108" s="7"/>
      <c r="AK108" s="28" t="n">
        <v>0</v>
      </c>
      <c r="AL108" s="28" t="n">
        <v>985</v>
      </c>
      <c r="AM108" s="28" t="n">
        <v>0</v>
      </c>
      <c r="AN108" s="91" t="n">
        <v>0</v>
      </c>
      <c r="AO108" s="28"/>
      <c r="AP108" s="69" t="n">
        <v>0</v>
      </c>
      <c r="AQ108" s="40" t="n">
        <v>1</v>
      </c>
      <c r="AR108" s="40" t="n">
        <v>0</v>
      </c>
      <c r="AS108" s="70" t="n">
        <v>0</v>
      </c>
      <c r="AT108" s="7"/>
    </row>
    <row r="109" customFormat="false" ht="12.75" hidden="false" customHeight="false" outlineLevel="0" collapsed="false">
      <c r="A109" s="31" t="s">
        <v>163</v>
      </c>
      <c r="B109" s="2" t="s">
        <v>164</v>
      </c>
      <c r="C109" s="7"/>
      <c r="D109" s="28" t="n">
        <v>3975</v>
      </c>
      <c r="E109" s="29" t="n">
        <v>0</v>
      </c>
      <c r="F109" s="7"/>
      <c r="G109" s="90" t="n">
        <v>0</v>
      </c>
      <c r="H109" s="28" t="n">
        <v>0</v>
      </c>
      <c r="I109" s="28" t="n">
        <v>0</v>
      </c>
      <c r="J109" s="91" t="n">
        <v>0</v>
      </c>
      <c r="K109" s="28" t="n">
        <v>0</v>
      </c>
      <c r="L109" s="28" t="n">
        <v>0</v>
      </c>
      <c r="M109" s="28" t="n">
        <v>0</v>
      </c>
      <c r="N109" s="28" t="n">
        <v>0</v>
      </c>
      <c r="O109" s="28" t="n">
        <v>0</v>
      </c>
      <c r="P109" s="28" t="n">
        <v>0</v>
      </c>
      <c r="Q109" s="28" t="n">
        <v>0</v>
      </c>
      <c r="R109" s="28" t="n">
        <v>0</v>
      </c>
      <c r="S109" s="28" t="n">
        <v>0</v>
      </c>
      <c r="T109" s="28" t="n">
        <v>0</v>
      </c>
      <c r="U109" s="91" t="n">
        <v>3975</v>
      </c>
      <c r="V109" s="28" t="n">
        <v>0</v>
      </c>
      <c r="W109" s="28" t="n">
        <v>0</v>
      </c>
      <c r="X109" s="28" t="n">
        <v>0</v>
      </c>
      <c r="Y109" s="92" t="n">
        <v>0</v>
      </c>
      <c r="Z109" s="7"/>
      <c r="AA109" s="92" t="n">
        <v>3975</v>
      </c>
      <c r="AB109" s="7"/>
      <c r="AC109" s="29" t="n">
        <v>0</v>
      </c>
      <c r="AD109" s="29" t="n">
        <v>0</v>
      </c>
      <c r="AE109" s="93" t="n">
        <v>0</v>
      </c>
      <c r="AF109" s="29" t="n">
        <v>0</v>
      </c>
      <c r="AG109" s="94" t="n">
        <v>3975</v>
      </c>
      <c r="AH109" s="93" t="n">
        <v>0</v>
      </c>
      <c r="AI109" s="94" t="n">
        <v>0</v>
      </c>
      <c r="AJ109" s="7"/>
      <c r="AK109" s="28" t="n">
        <v>0</v>
      </c>
      <c r="AL109" s="28" t="n">
        <v>3975</v>
      </c>
      <c r="AM109" s="28" t="n">
        <v>0</v>
      </c>
      <c r="AN109" s="91" t="n">
        <v>0</v>
      </c>
      <c r="AO109" s="28"/>
      <c r="AP109" s="69" t="n">
        <v>0</v>
      </c>
      <c r="AQ109" s="40" t="n">
        <v>1</v>
      </c>
      <c r="AR109" s="40" t="n">
        <v>0</v>
      </c>
      <c r="AS109" s="70" t="n">
        <v>0</v>
      </c>
      <c r="AT109" s="7"/>
    </row>
    <row r="110" customFormat="false" ht="12.75" hidden="false" customHeight="false" outlineLevel="0" collapsed="false">
      <c r="A110" s="31" t="s">
        <v>165</v>
      </c>
      <c r="B110" s="2" t="s">
        <v>164</v>
      </c>
      <c r="C110" s="7"/>
      <c r="D110" s="28" t="n">
        <v>820</v>
      </c>
      <c r="E110" s="29" t="n">
        <v>0</v>
      </c>
      <c r="F110" s="7"/>
      <c r="G110" s="90" t="n">
        <v>0</v>
      </c>
      <c r="H110" s="28" t="n">
        <v>0</v>
      </c>
      <c r="I110" s="28" t="n">
        <v>0</v>
      </c>
      <c r="J110" s="91" t="n">
        <v>0</v>
      </c>
      <c r="K110" s="28" t="n">
        <v>0</v>
      </c>
      <c r="L110" s="28" t="n">
        <v>0</v>
      </c>
      <c r="M110" s="28" t="n">
        <v>0</v>
      </c>
      <c r="N110" s="28" t="n">
        <v>0</v>
      </c>
      <c r="O110" s="28" t="n">
        <v>0</v>
      </c>
      <c r="P110" s="28" t="n">
        <v>0</v>
      </c>
      <c r="Q110" s="28" t="n">
        <v>0</v>
      </c>
      <c r="R110" s="28" t="n">
        <v>0</v>
      </c>
      <c r="S110" s="28" t="n">
        <v>0</v>
      </c>
      <c r="T110" s="28" t="n">
        <v>0</v>
      </c>
      <c r="U110" s="91" t="n">
        <v>820</v>
      </c>
      <c r="V110" s="28" t="n">
        <v>0</v>
      </c>
      <c r="W110" s="28" t="n">
        <v>0</v>
      </c>
      <c r="X110" s="28" t="n">
        <v>0</v>
      </c>
      <c r="Y110" s="92" t="n">
        <v>0</v>
      </c>
      <c r="Z110" s="7"/>
      <c r="AA110" s="92" t="n">
        <v>820</v>
      </c>
      <c r="AB110" s="7"/>
      <c r="AC110" s="29" t="n">
        <v>0</v>
      </c>
      <c r="AD110" s="29" t="n">
        <v>0</v>
      </c>
      <c r="AE110" s="93" t="n">
        <v>0</v>
      </c>
      <c r="AF110" s="29" t="n">
        <v>0</v>
      </c>
      <c r="AG110" s="94" t="n">
        <v>820</v>
      </c>
      <c r="AH110" s="93" t="n">
        <v>0</v>
      </c>
      <c r="AI110" s="94" t="n">
        <v>0</v>
      </c>
      <c r="AJ110" s="7"/>
      <c r="AK110" s="28" t="n">
        <v>0</v>
      </c>
      <c r="AL110" s="28" t="n">
        <v>820</v>
      </c>
      <c r="AM110" s="28" t="n">
        <v>0</v>
      </c>
      <c r="AN110" s="91" t="n">
        <v>0</v>
      </c>
      <c r="AO110" s="28"/>
      <c r="AP110" s="69" t="n">
        <v>0</v>
      </c>
      <c r="AQ110" s="40" t="n">
        <v>1</v>
      </c>
      <c r="AR110" s="40" t="n">
        <v>0</v>
      </c>
      <c r="AS110" s="70" t="n">
        <v>0</v>
      </c>
      <c r="AT110" s="7"/>
    </row>
    <row r="111" customFormat="false" ht="12.75" hidden="false" customHeight="false" outlineLevel="0" collapsed="false">
      <c r="A111" s="31" t="s">
        <v>166</v>
      </c>
      <c r="B111" s="2" t="s">
        <v>164</v>
      </c>
      <c r="C111" s="7"/>
      <c r="D111" s="28" t="n">
        <v>42000</v>
      </c>
      <c r="E111" s="29" t="n">
        <v>0</v>
      </c>
      <c r="F111" s="7"/>
      <c r="G111" s="90" t="n">
        <v>25860</v>
      </c>
      <c r="H111" s="28" t="n">
        <v>0</v>
      </c>
      <c r="I111" s="28" t="n">
        <v>0</v>
      </c>
      <c r="J111" s="91" t="n">
        <v>0</v>
      </c>
      <c r="K111" s="28" t="n">
        <v>0</v>
      </c>
      <c r="L111" s="28" t="n">
        <v>0</v>
      </c>
      <c r="M111" s="28" t="n">
        <v>0</v>
      </c>
      <c r="N111" s="28" t="n">
        <v>0</v>
      </c>
      <c r="O111" s="28" t="n">
        <v>0</v>
      </c>
      <c r="P111" s="28" t="n">
        <v>0</v>
      </c>
      <c r="Q111" s="28" t="n">
        <v>0</v>
      </c>
      <c r="R111" s="28" t="n">
        <v>0</v>
      </c>
      <c r="S111" s="28" t="n">
        <v>0</v>
      </c>
      <c r="T111" s="28" t="n">
        <v>0</v>
      </c>
      <c r="U111" s="91" t="n">
        <v>16140</v>
      </c>
      <c r="V111" s="28" t="n">
        <v>0</v>
      </c>
      <c r="W111" s="28" t="n">
        <v>0</v>
      </c>
      <c r="X111" s="28" t="n">
        <v>0</v>
      </c>
      <c r="Y111" s="92" t="n">
        <v>0</v>
      </c>
      <c r="Z111" s="7"/>
      <c r="AA111" s="92" t="n">
        <v>42000</v>
      </c>
      <c r="AB111" s="7"/>
      <c r="AC111" s="29" t="n">
        <v>0</v>
      </c>
      <c r="AD111" s="29" t="n">
        <v>25860</v>
      </c>
      <c r="AE111" s="93" t="n">
        <v>0</v>
      </c>
      <c r="AF111" s="29" t="n">
        <v>0</v>
      </c>
      <c r="AG111" s="94" t="n">
        <v>16140</v>
      </c>
      <c r="AH111" s="93" t="n">
        <v>0</v>
      </c>
      <c r="AI111" s="94" t="n">
        <v>0</v>
      </c>
      <c r="AJ111" s="7"/>
      <c r="AK111" s="28" t="n">
        <v>25860</v>
      </c>
      <c r="AL111" s="28" t="n">
        <v>16140</v>
      </c>
      <c r="AM111" s="28" t="n">
        <v>0</v>
      </c>
      <c r="AN111" s="91" t="n">
        <v>0</v>
      </c>
      <c r="AO111" s="28"/>
      <c r="AP111" s="69" t="n">
        <v>0.615714285714286</v>
      </c>
      <c r="AQ111" s="40" t="n">
        <v>0.384285714285714</v>
      </c>
      <c r="AR111" s="40" t="n">
        <v>0</v>
      </c>
      <c r="AS111" s="70" t="n">
        <v>0</v>
      </c>
      <c r="AT111" s="7"/>
    </row>
    <row r="112" customFormat="false" ht="12.75" hidden="false" customHeight="false" outlineLevel="0" collapsed="false">
      <c r="A112" s="31" t="s">
        <v>167</v>
      </c>
      <c r="B112" s="2" t="s">
        <v>164</v>
      </c>
      <c r="C112" s="7"/>
      <c r="D112" s="28" t="n">
        <v>3413</v>
      </c>
      <c r="E112" s="29" t="n">
        <v>0</v>
      </c>
      <c r="F112" s="7"/>
      <c r="G112" s="90" t="n">
        <v>2101</v>
      </c>
      <c r="H112" s="28" t="n">
        <v>0</v>
      </c>
      <c r="I112" s="28" t="n">
        <v>0</v>
      </c>
      <c r="J112" s="91" t="n">
        <v>0</v>
      </c>
      <c r="K112" s="28" t="n">
        <v>0</v>
      </c>
      <c r="L112" s="28" t="n">
        <v>0</v>
      </c>
      <c r="M112" s="28" t="n">
        <v>0</v>
      </c>
      <c r="N112" s="28" t="n">
        <v>0</v>
      </c>
      <c r="O112" s="28" t="n">
        <v>0</v>
      </c>
      <c r="P112" s="28" t="n">
        <v>0</v>
      </c>
      <c r="Q112" s="28" t="n">
        <v>0</v>
      </c>
      <c r="R112" s="28" t="n">
        <v>0</v>
      </c>
      <c r="S112" s="28" t="n">
        <v>0</v>
      </c>
      <c r="T112" s="28" t="n">
        <v>0</v>
      </c>
      <c r="U112" s="91" t="n">
        <v>1312</v>
      </c>
      <c r="V112" s="28" t="n">
        <v>0</v>
      </c>
      <c r="W112" s="28" t="n">
        <v>0</v>
      </c>
      <c r="X112" s="28" t="n">
        <v>0</v>
      </c>
      <c r="Y112" s="92" t="n">
        <v>0</v>
      </c>
      <c r="Z112" s="7"/>
      <c r="AA112" s="92" t="n">
        <v>3413</v>
      </c>
      <c r="AB112" s="7"/>
      <c r="AC112" s="29" t="n">
        <v>0</v>
      </c>
      <c r="AD112" s="29" t="n">
        <v>2101</v>
      </c>
      <c r="AE112" s="93" t="n">
        <v>0</v>
      </c>
      <c r="AF112" s="29" t="n">
        <v>0</v>
      </c>
      <c r="AG112" s="94" t="n">
        <v>1312</v>
      </c>
      <c r="AH112" s="93" t="n">
        <v>0</v>
      </c>
      <c r="AI112" s="94" t="n">
        <v>0</v>
      </c>
      <c r="AJ112" s="7"/>
      <c r="AK112" s="28" t="n">
        <v>2101</v>
      </c>
      <c r="AL112" s="28" t="n">
        <v>1312</v>
      </c>
      <c r="AM112" s="28" t="n">
        <v>0</v>
      </c>
      <c r="AN112" s="91" t="n">
        <v>0</v>
      </c>
      <c r="AO112" s="28"/>
      <c r="AP112" s="69" t="n">
        <v>0.615587459712863</v>
      </c>
      <c r="AQ112" s="40" t="n">
        <v>0.384412540287137</v>
      </c>
      <c r="AR112" s="40" t="n">
        <v>0</v>
      </c>
      <c r="AS112" s="70" t="n">
        <v>0</v>
      </c>
      <c r="AT112" s="7"/>
    </row>
    <row r="113" customFormat="false" ht="12.75" hidden="false" customHeight="false" outlineLevel="0" collapsed="false">
      <c r="A113" s="31" t="s">
        <v>168</v>
      </c>
      <c r="B113" s="2" t="s">
        <v>169</v>
      </c>
      <c r="C113" s="7"/>
      <c r="D113" s="28" t="n">
        <v>57465</v>
      </c>
      <c r="E113" s="29" t="n">
        <v>0</v>
      </c>
      <c r="F113" s="7"/>
      <c r="G113" s="90" t="n">
        <v>35383</v>
      </c>
      <c r="H113" s="28" t="n">
        <v>0</v>
      </c>
      <c r="I113" s="28" t="n">
        <v>0</v>
      </c>
      <c r="J113" s="91" t="n">
        <v>0</v>
      </c>
      <c r="K113" s="28" t="n">
        <v>0</v>
      </c>
      <c r="L113" s="28" t="n">
        <v>0</v>
      </c>
      <c r="M113" s="28" t="n">
        <v>0</v>
      </c>
      <c r="N113" s="28" t="n">
        <v>0</v>
      </c>
      <c r="O113" s="28" t="n">
        <v>0</v>
      </c>
      <c r="P113" s="28" t="n">
        <v>0</v>
      </c>
      <c r="Q113" s="28" t="n">
        <v>0</v>
      </c>
      <c r="R113" s="28" t="n">
        <v>0</v>
      </c>
      <c r="S113" s="28" t="n">
        <v>0</v>
      </c>
      <c r="T113" s="28" t="n">
        <v>0</v>
      </c>
      <c r="U113" s="91" t="n">
        <v>22082</v>
      </c>
      <c r="V113" s="28" t="n">
        <v>0</v>
      </c>
      <c r="W113" s="28" t="n">
        <v>0</v>
      </c>
      <c r="X113" s="28" t="n">
        <v>0</v>
      </c>
      <c r="Y113" s="92" t="n">
        <v>0</v>
      </c>
      <c r="Z113" s="7"/>
      <c r="AA113" s="92" t="n">
        <v>57465</v>
      </c>
      <c r="AB113" s="7"/>
      <c r="AC113" s="29" t="n">
        <v>0</v>
      </c>
      <c r="AD113" s="29" t="n">
        <v>35383</v>
      </c>
      <c r="AE113" s="93" t="n">
        <v>0</v>
      </c>
      <c r="AF113" s="29" t="n">
        <v>0</v>
      </c>
      <c r="AG113" s="94" t="n">
        <v>22082</v>
      </c>
      <c r="AH113" s="93" t="n">
        <v>0</v>
      </c>
      <c r="AI113" s="94" t="n">
        <v>0</v>
      </c>
      <c r="AJ113" s="7"/>
      <c r="AK113" s="28" t="n">
        <v>35383</v>
      </c>
      <c r="AL113" s="28" t="n">
        <v>22082</v>
      </c>
      <c r="AM113" s="28" t="n">
        <v>0</v>
      </c>
      <c r="AN113" s="91" t="n">
        <v>0</v>
      </c>
      <c r="AO113" s="28"/>
      <c r="AP113" s="69" t="n">
        <v>0.615731314713304</v>
      </c>
      <c r="AQ113" s="40" t="n">
        <v>0.384268685286696</v>
      </c>
      <c r="AR113" s="40" t="n">
        <v>0</v>
      </c>
      <c r="AS113" s="70" t="n">
        <v>0</v>
      </c>
      <c r="AT113" s="7"/>
    </row>
    <row r="114" customFormat="false" ht="12.75" hidden="false" customHeight="false" outlineLevel="0" collapsed="false">
      <c r="A114" s="31" t="s">
        <v>170</v>
      </c>
      <c r="B114" s="2" t="s">
        <v>169</v>
      </c>
      <c r="C114" s="7"/>
      <c r="D114" s="28" t="n">
        <v>67062</v>
      </c>
      <c r="E114" s="29" t="n">
        <v>0</v>
      </c>
      <c r="F114" s="7"/>
      <c r="G114" s="90" t="n">
        <v>41293</v>
      </c>
      <c r="H114" s="28" t="n">
        <v>0</v>
      </c>
      <c r="I114" s="28" t="n">
        <v>0</v>
      </c>
      <c r="J114" s="91" t="n">
        <v>0</v>
      </c>
      <c r="K114" s="28" t="n">
        <v>0</v>
      </c>
      <c r="L114" s="28" t="n">
        <v>0</v>
      </c>
      <c r="M114" s="28" t="n">
        <v>0</v>
      </c>
      <c r="N114" s="28" t="n">
        <v>0</v>
      </c>
      <c r="O114" s="28" t="n">
        <v>0</v>
      </c>
      <c r="P114" s="28" t="n">
        <v>0</v>
      </c>
      <c r="Q114" s="28" t="n">
        <v>0</v>
      </c>
      <c r="R114" s="28" t="n">
        <v>0</v>
      </c>
      <c r="S114" s="28" t="n">
        <v>0</v>
      </c>
      <c r="T114" s="28" t="n">
        <v>0</v>
      </c>
      <c r="U114" s="91" t="n">
        <v>25769</v>
      </c>
      <c r="V114" s="28" t="n">
        <v>0</v>
      </c>
      <c r="W114" s="28" t="n">
        <v>0</v>
      </c>
      <c r="X114" s="28" t="n">
        <v>0</v>
      </c>
      <c r="Y114" s="92" t="n">
        <v>0</v>
      </c>
      <c r="Z114" s="7"/>
      <c r="AA114" s="92" t="n">
        <v>67062</v>
      </c>
      <c r="AB114" s="7"/>
      <c r="AC114" s="29" t="n">
        <v>0</v>
      </c>
      <c r="AD114" s="29" t="n">
        <v>41293</v>
      </c>
      <c r="AE114" s="93" t="n">
        <v>0</v>
      </c>
      <c r="AF114" s="29" t="n">
        <v>0</v>
      </c>
      <c r="AG114" s="94" t="n">
        <v>25769</v>
      </c>
      <c r="AH114" s="93" t="n">
        <v>0</v>
      </c>
      <c r="AI114" s="94" t="n">
        <v>0</v>
      </c>
      <c r="AJ114" s="7"/>
      <c r="AK114" s="28" t="n">
        <v>41293</v>
      </c>
      <c r="AL114" s="28" t="n">
        <v>25769</v>
      </c>
      <c r="AM114" s="28" t="n">
        <v>0</v>
      </c>
      <c r="AN114" s="91" t="n">
        <v>0</v>
      </c>
      <c r="AO114" s="28"/>
      <c r="AP114" s="69" t="n">
        <v>0.615743640213534</v>
      </c>
      <c r="AQ114" s="40" t="n">
        <v>0.384256359786466</v>
      </c>
      <c r="AR114" s="40" t="n">
        <v>0</v>
      </c>
      <c r="AS114" s="70" t="n">
        <v>0</v>
      </c>
      <c r="AT114" s="7"/>
    </row>
    <row r="115" customFormat="false" ht="12.75" hidden="false" customHeight="false" outlineLevel="0" collapsed="false">
      <c r="A115" s="31" t="s">
        <v>171</v>
      </c>
      <c r="B115" s="2" t="s">
        <v>169</v>
      </c>
      <c r="C115" s="7"/>
      <c r="D115" s="28" t="n">
        <v>54498</v>
      </c>
      <c r="E115" s="29" t="n">
        <v>0</v>
      </c>
      <c r="F115" s="7"/>
      <c r="G115" s="90" t="n">
        <v>33556</v>
      </c>
      <c r="H115" s="28" t="n">
        <v>0</v>
      </c>
      <c r="I115" s="28" t="n">
        <v>0</v>
      </c>
      <c r="J115" s="91" t="n">
        <v>0</v>
      </c>
      <c r="K115" s="28" t="n">
        <v>0</v>
      </c>
      <c r="L115" s="28" t="n">
        <v>0</v>
      </c>
      <c r="M115" s="28" t="n">
        <v>0</v>
      </c>
      <c r="N115" s="28" t="n">
        <v>0</v>
      </c>
      <c r="O115" s="28" t="n">
        <v>0</v>
      </c>
      <c r="P115" s="28" t="n">
        <v>0</v>
      </c>
      <c r="Q115" s="28" t="n">
        <v>0</v>
      </c>
      <c r="R115" s="28" t="n">
        <v>0</v>
      </c>
      <c r="S115" s="28" t="n">
        <v>0</v>
      </c>
      <c r="T115" s="28" t="n">
        <v>0</v>
      </c>
      <c r="U115" s="91" t="n">
        <v>20942</v>
      </c>
      <c r="V115" s="28" t="n">
        <v>0</v>
      </c>
      <c r="W115" s="28" t="n">
        <v>0</v>
      </c>
      <c r="X115" s="28" t="n">
        <v>0</v>
      </c>
      <c r="Y115" s="92" t="n">
        <v>0</v>
      </c>
      <c r="Z115" s="7"/>
      <c r="AA115" s="92" t="n">
        <v>54498</v>
      </c>
      <c r="AB115" s="7"/>
      <c r="AC115" s="29" t="n">
        <v>0</v>
      </c>
      <c r="AD115" s="29" t="n">
        <v>33556</v>
      </c>
      <c r="AE115" s="93" t="n">
        <v>0</v>
      </c>
      <c r="AF115" s="29" t="n">
        <v>0</v>
      </c>
      <c r="AG115" s="94" t="n">
        <v>20942</v>
      </c>
      <c r="AH115" s="93" t="n">
        <v>0</v>
      </c>
      <c r="AI115" s="94" t="n">
        <v>0</v>
      </c>
      <c r="AJ115" s="7"/>
      <c r="AK115" s="28" t="n">
        <v>33556</v>
      </c>
      <c r="AL115" s="28" t="n">
        <v>20942</v>
      </c>
      <c r="AM115" s="28" t="n">
        <v>0</v>
      </c>
      <c r="AN115" s="91" t="n">
        <v>0</v>
      </c>
      <c r="AO115" s="28"/>
      <c r="AP115" s="69" t="n">
        <v>0.615729017578627</v>
      </c>
      <c r="AQ115" s="40" t="n">
        <v>0.384270982421373</v>
      </c>
      <c r="AR115" s="40" t="n">
        <v>0</v>
      </c>
      <c r="AS115" s="70" t="n">
        <v>0</v>
      </c>
      <c r="AT115" s="7"/>
    </row>
    <row r="116" customFormat="false" ht="12.75" hidden="false" customHeight="false" outlineLevel="0" collapsed="false">
      <c r="A116" s="31" t="s">
        <v>172</v>
      </c>
      <c r="B116" s="2" t="s">
        <v>169</v>
      </c>
      <c r="C116" s="7"/>
      <c r="D116" s="28" t="n">
        <v>8199</v>
      </c>
      <c r="E116" s="29" t="n">
        <v>0</v>
      </c>
      <c r="F116" s="7"/>
      <c r="G116" s="90" t="n">
        <v>0</v>
      </c>
      <c r="H116" s="28" t="n">
        <v>0</v>
      </c>
      <c r="I116" s="28" t="n">
        <v>0</v>
      </c>
      <c r="J116" s="91" t="n">
        <v>0</v>
      </c>
      <c r="K116" s="28" t="n">
        <v>0</v>
      </c>
      <c r="L116" s="28" t="n">
        <v>0</v>
      </c>
      <c r="M116" s="28" t="n">
        <v>0</v>
      </c>
      <c r="N116" s="28" t="n">
        <v>0</v>
      </c>
      <c r="O116" s="28" t="n">
        <v>0</v>
      </c>
      <c r="P116" s="28" t="n">
        <v>0</v>
      </c>
      <c r="Q116" s="28" t="n">
        <v>0</v>
      </c>
      <c r="R116" s="28" t="n">
        <v>0</v>
      </c>
      <c r="S116" s="28" t="n">
        <v>0</v>
      </c>
      <c r="T116" s="28" t="n">
        <v>0</v>
      </c>
      <c r="U116" s="91" t="n">
        <v>8199</v>
      </c>
      <c r="V116" s="28" t="n">
        <v>0</v>
      </c>
      <c r="W116" s="28" t="n">
        <v>0</v>
      </c>
      <c r="X116" s="28" t="n">
        <v>0</v>
      </c>
      <c r="Y116" s="92" t="n">
        <v>0</v>
      </c>
      <c r="Z116" s="7"/>
      <c r="AA116" s="92" t="n">
        <v>8199</v>
      </c>
      <c r="AB116" s="7"/>
      <c r="AC116" s="29" t="n">
        <v>0</v>
      </c>
      <c r="AD116" s="29" t="n">
        <v>0</v>
      </c>
      <c r="AE116" s="93" t="n">
        <v>0</v>
      </c>
      <c r="AF116" s="29" t="n">
        <v>0</v>
      </c>
      <c r="AG116" s="94" t="n">
        <v>8199</v>
      </c>
      <c r="AH116" s="93" t="n">
        <v>0</v>
      </c>
      <c r="AI116" s="94" t="n">
        <v>0</v>
      </c>
      <c r="AJ116" s="7"/>
      <c r="AK116" s="28" t="n">
        <v>0</v>
      </c>
      <c r="AL116" s="28" t="n">
        <v>8199</v>
      </c>
      <c r="AM116" s="28" t="n">
        <v>0</v>
      </c>
      <c r="AN116" s="91" t="n">
        <v>0</v>
      </c>
      <c r="AO116" s="28"/>
      <c r="AP116" s="69" t="n">
        <v>0</v>
      </c>
      <c r="AQ116" s="40" t="n">
        <v>1</v>
      </c>
      <c r="AR116" s="40" t="n">
        <v>0</v>
      </c>
      <c r="AS116" s="70" t="n">
        <v>0</v>
      </c>
      <c r="AT116" s="7"/>
    </row>
    <row r="117" customFormat="false" ht="12.75" hidden="false" customHeight="false" outlineLevel="0" collapsed="false">
      <c r="A117" s="31" t="s">
        <v>173</v>
      </c>
      <c r="B117" s="2" t="s">
        <v>174</v>
      </c>
      <c r="C117" s="7"/>
      <c r="D117" s="28" t="n">
        <v>13000</v>
      </c>
      <c r="E117" s="29" t="n">
        <v>0</v>
      </c>
      <c r="F117" s="7"/>
      <c r="G117" s="90" t="n">
        <v>8002</v>
      </c>
      <c r="H117" s="28" t="n">
        <v>0</v>
      </c>
      <c r="I117" s="28" t="n">
        <v>0</v>
      </c>
      <c r="J117" s="91" t="n">
        <v>0</v>
      </c>
      <c r="K117" s="28" t="n">
        <v>0</v>
      </c>
      <c r="L117" s="28" t="n">
        <v>0</v>
      </c>
      <c r="M117" s="28" t="n">
        <v>0</v>
      </c>
      <c r="N117" s="28" t="n">
        <v>0</v>
      </c>
      <c r="O117" s="28" t="n">
        <v>0</v>
      </c>
      <c r="P117" s="28" t="n">
        <v>0</v>
      </c>
      <c r="Q117" s="28" t="n">
        <v>0</v>
      </c>
      <c r="R117" s="28" t="n">
        <v>0</v>
      </c>
      <c r="S117" s="28" t="n">
        <v>0</v>
      </c>
      <c r="T117" s="28" t="n">
        <v>0</v>
      </c>
      <c r="U117" s="91" t="n">
        <v>4998</v>
      </c>
      <c r="V117" s="28" t="n">
        <v>0</v>
      </c>
      <c r="W117" s="28" t="n">
        <v>0</v>
      </c>
      <c r="X117" s="28" t="n">
        <v>0</v>
      </c>
      <c r="Y117" s="92" t="n">
        <v>0</v>
      </c>
      <c r="Z117" s="7"/>
      <c r="AA117" s="92" t="n">
        <v>13000</v>
      </c>
      <c r="AB117" s="7"/>
      <c r="AC117" s="29" t="n">
        <v>0</v>
      </c>
      <c r="AD117" s="29" t="n">
        <v>8002</v>
      </c>
      <c r="AE117" s="93" t="n">
        <v>0</v>
      </c>
      <c r="AF117" s="29" t="n">
        <v>0</v>
      </c>
      <c r="AG117" s="94" t="n">
        <v>4998</v>
      </c>
      <c r="AH117" s="93" t="n">
        <v>0</v>
      </c>
      <c r="AI117" s="94" t="n">
        <v>0</v>
      </c>
      <c r="AJ117" s="7"/>
      <c r="AK117" s="28" t="n">
        <v>8002</v>
      </c>
      <c r="AL117" s="28" t="n">
        <v>4998</v>
      </c>
      <c r="AM117" s="28" t="n">
        <v>0</v>
      </c>
      <c r="AN117" s="91" t="n">
        <v>0</v>
      </c>
      <c r="AO117" s="28"/>
      <c r="AP117" s="69" t="n">
        <v>0.615538461538462</v>
      </c>
      <c r="AQ117" s="40" t="n">
        <v>0.384461538461538</v>
      </c>
      <c r="AR117" s="40" t="n">
        <v>0</v>
      </c>
      <c r="AS117" s="70" t="n">
        <v>0</v>
      </c>
      <c r="AT117" s="7"/>
    </row>
    <row r="118" customFormat="false" ht="12.75" hidden="false" customHeight="false" outlineLevel="0" collapsed="false">
      <c r="A118" s="31" t="s">
        <v>175</v>
      </c>
      <c r="B118" s="2" t="s">
        <v>176</v>
      </c>
      <c r="C118" s="7"/>
      <c r="D118" s="28" t="n">
        <v>7281</v>
      </c>
      <c r="E118" s="29" t="n">
        <v>0</v>
      </c>
      <c r="F118" s="7"/>
      <c r="G118" s="90" t="n">
        <v>0</v>
      </c>
      <c r="H118" s="28" t="n">
        <v>0</v>
      </c>
      <c r="I118" s="28" t="n">
        <v>4483</v>
      </c>
      <c r="J118" s="91" t="n">
        <v>0</v>
      </c>
      <c r="K118" s="28" t="n">
        <v>0</v>
      </c>
      <c r="L118" s="28" t="n">
        <v>36</v>
      </c>
      <c r="M118" s="28" t="n">
        <v>0</v>
      </c>
      <c r="N118" s="28" t="n">
        <v>0</v>
      </c>
      <c r="O118" s="28" t="n">
        <v>0</v>
      </c>
      <c r="P118" s="28" t="n">
        <v>0</v>
      </c>
      <c r="Q118" s="28" t="n">
        <v>0</v>
      </c>
      <c r="R118" s="28" t="n">
        <v>0</v>
      </c>
      <c r="S118" s="28" t="n">
        <v>1694</v>
      </c>
      <c r="T118" s="28" t="n">
        <v>0</v>
      </c>
      <c r="U118" s="91" t="n">
        <v>1068</v>
      </c>
      <c r="V118" s="28" t="n">
        <v>0</v>
      </c>
      <c r="W118" s="28" t="n">
        <v>0</v>
      </c>
      <c r="X118" s="28" t="n">
        <v>0</v>
      </c>
      <c r="Y118" s="92" t="n">
        <v>0</v>
      </c>
      <c r="Z118" s="7"/>
      <c r="AA118" s="92" t="n">
        <v>7281</v>
      </c>
      <c r="AB118" s="7"/>
      <c r="AC118" s="29" t="n">
        <v>4483</v>
      </c>
      <c r="AD118" s="29" t="n">
        <v>0</v>
      </c>
      <c r="AE118" s="93" t="n">
        <v>0</v>
      </c>
      <c r="AF118" s="29" t="n">
        <v>1730</v>
      </c>
      <c r="AG118" s="94" t="n">
        <v>1068</v>
      </c>
      <c r="AH118" s="93" t="n">
        <v>0</v>
      </c>
      <c r="AI118" s="94" t="n">
        <v>0</v>
      </c>
      <c r="AJ118" s="7"/>
      <c r="AK118" s="28" t="n">
        <v>4483</v>
      </c>
      <c r="AL118" s="28" t="n">
        <v>2798</v>
      </c>
      <c r="AM118" s="28" t="n">
        <v>0</v>
      </c>
      <c r="AN118" s="91" t="n">
        <v>0</v>
      </c>
      <c r="AO118" s="28"/>
      <c r="AP118" s="69" t="n">
        <v>0.61571212745502</v>
      </c>
      <c r="AQ118" s="40" t="n">
        <v>0.38428787254498</v>
      </c>
      <c r="AR118" s="40" t="n">
        <v>0</v>
      </c>
      <c r="AS118" s="70" t="n">
        <v>0</v>
      </c>
      <c r="AT118" s="7"/>
    </row>
    <row r="119" customFormat="false" ht="12.75" hidden="false" customHeight="false" outlineLevel="0" collapsed="false">
      <c r="A119" s="31" t="s">
        <v>177</v>
      </c>
      <c r="B119" s="2" t="s">
        <v>176</v>
      </c>
      <c r="C119" s="7"/>
      <c r="D119" s="28" t="n">
        <v>12156</v>
      </c>
      <c r="E119" s="29" t="n">
        <v>0</v>
      </c>
      <c r="F119" s="7"/>
      <c r="G119" s="90" t="n">
        <v>0</v>
      </c>
      <c r="H119" s="28" t="n">
        <v>0</v>
      </c>
      <c r="I119" s="28" t="n">
        <v>7484</v>
      </c>
      <c r="J119" s="91" t="n">
        <v>0</v>
      </c>
      <c r="K119" s="28" t="n">
        <v>0</v>
      </c>
      <c r="L119" s="28" t="n">
        <v>60</v>
      </c>
      <c r="M119" s="28" t="n">
        <v>0</v>
      </c>
      <c r="N119" s="28" t="n">
        <v>0</v>
      </c>
      <c r="O119" s="28" t="n">
        <v>0</v>
      </c>
      <c r="P119" s="28" t="n">
        <v>0</v>
      </c>
      <c r="Q119" s="28" t="n">
        <v>0</v>
      </c>
      <c r="R119" s="28" t="n">
        <v>0</v>
      </c>
      <c r="S119" s="28" t="n">
        <v>2828</v>
      </c>
      <c r="T119" s="28" t="n">
        <v>0</v>
      </c>
      <c r="U119" s="91" t="n">
        <v>1784</v>
      </c>
      <c r="V119" s="28" t="n">
        <v>0</v>
      </c>
      <c r="W119" s="28" t="n">
        <v>0</v>
      </c>
      <c r="X119" s="28" t="n">
        <v>0</v>
      </c>
      <c r="Y119" s="92" t="n">
        <v>0</v>
      </c>
      <c r="Z119" s="7"/>
      <c r="AA119" s="92" t="n">
        <v>12156</v>
      </c>
      <c r="AB119" s="7"/>
      <c r="AC119" s="29" t="n">
        <v>7484</v>
      </c>
      <c r="AD119" s="29" t="n">
        <v>0</v>
      </c>
      <c r="AE119" s="93" t="n">
        <v>0</v>
      </c>
      <c r="AF119" s="29" t="n">
        <v>2888</v>
      </c>
      <c r="AG119" s="94" t="n">
        <v>1784</v>
      </c>
      <c r="AH119" s="93" t="n">
        <v>0</v>
      </c>
      <c r="AI119" s="94" t="n">
        <v>0</v>
      </c>
      <c r="AJ119" s="7"/>
      <c r="AK119" s="28" t="n">
        <v>7484</v>
      </c>
      <c r="AL119" s="28" t="n">
        <v>4672</v>
      </c>
      <c r="AM119" s="28" t="n">
        <v>0</v>
      </c>
      <c r="AN119" s="91" t="n">
        <v>0</v>
      </c>
      <c r="AO119" s="28"/>
      <c r="AP119" s="69" t="n">
        <v>0.615663047054952</v>
      </c>
      <c r="AQ119" s="40" t="n">
        <v>0.384336952945048</v>
      </c>
      <c r="AR119" s="40" t="n">
        <v>0</v>
      </c>
      <c r="AS119" s="70" t="n">
        <v>0</v>
      </c>
      <c r="AT119" s="7"/>
    </row>
    <row r="120" customFormat="false" ht="12.75" hidden="false" customHeight="false" outlineLevel="0" collapsed="false">
      <c r="A120" s="31" t="s">
        <v>178</v>
      </c>
      <c r="B120" s="2" t="s">
        <v>179</v>
      </c>
      <c r="C120" s="7"/>
      <c r="D120" s="28" t="n">
        <v>206</v>
      </c>
      <c r="E120" s="29" t="n">
        <v>0</v>
      </c>
      <c r="F120" s="7"/>
      <c r="G120" s="90" t="n">
        <v>0</v>
      </c>
      <c r="H120" s="28" t="n">
        <v>0</v>
      </c>
      <c r="I120" s="28" t="n">
        <v>0</v>
      </c>
      <c r="J120" s="91" t="n">
        <v>0</v>
      </c>
      <c r="K120" s="28" t="n">
        <v>0</v>
      </c>
      <c r="L120" s="28" t="n">
        <v>0</v>
      </c>
      <c r="M120" s="28" t="n">
        <v>0</v>
      </c>
      <c r="N120" s="28" t="n">
        <v>0</v>
      </c>
      <c r="O120" s="28" t="n">
        <v>0</v>
      </c>
      <c r="P120" s="28" t="n">
        <v>0</v>
      </c>
      <c r="Q120" s="28" t="n">
        <v>0</v>
      </c>
      <c r="R120" s="28" t="n">
        <v>0</v>
      </c>
      <c r="S120" s="28" t="n">
        <v>0</v>
      </c>
      <c r="T120" s="28" t="n">
        <v>0</v>
      </c>
      <c r="U120" s="91" t="n">
        <v>206</v>
      </c>
      <c r="V120" s="28" t="n">
        <v>0</v>
      </c>
      <c r="W120" s="28" t="n">
        <v>0</v>
      </c>
      <c r="X120" s="28" t="n">
        <v>0</v>
      </c>
      <c r="Y120" s="92" t="n">
        <v>0</v>
      </c>
      <c r="Z120" s="7"/>
      <c r="AA120" s="92" t="n">
        <v>206</v>
      </c>
      <c r="AB120" s="7"/>
      <c r="AC120" s="29" t="n">
        <v>0</v>
      </c>
      <c r="AD120" s="29" t="n">
        <v>0</v>
      </c>
      <c r="AE120" s="93" t="n">
        <v>0</v>
      </c>
      <c r="AF120" s="29" t="n">
        <v>0</v>
      </c>
      <c r="AG120" s="94" t="n">
        <v>206</v>
      </c>
      <c r="AH120" s="93" t="n">
        <v>0</v>
      </c>
      <c r="AI120" s="94" t="n">
        <v>0</v>
      </c>
      <c r="AJ120" s="7"/>
      <c r="AK120" s="28" t="n">
        <v>0</v>
      </c>
      <c r="AL120" s="28" t="n">
        <v>206</v>
      </c>
      <c r="AM120" s="28" t="n">
        <v>0</v>
      </c>
      <c r="AN120" s="91" t="n">
        <v>0</v>
      </c>
      <c r="AO120" s="28"/>
      <c r="AP120" s="69" t="n">
        <v>0</v>
      </c>
      <c r="AQ120" s="40" t="n">
        <v>1</v>
      </c>
      <c r="AR120" s="40" t="n">
        <v>0</v>
      </c>
      <c r="AS120" s="70" t="n">
        <v>0</v>
      </c>
      <c r="AT120" s="7"/>
    </row>
    <row r="121" customFormat="false" ht="12.75" hidden="false" customHeight="false" outlineLevel="0" collapsed="false">
      <c r="A121" s="31" t="s">
        <v>180</v>
      </c>
      <c r="B121" s="2" t="s">
        <v>179</v>
      </c>
      <c r="C121" s="7"/>
      <c r="D121" s="28" t="n">
        <v>236</v>
      </c>
      <c r="E121" s="29" t="n">
        <v>0</v>
      </c>
      <c r="F121" s="7"/>
      <c r="G121" s="90" t="n">
        <v>144</v>
      </c>
      <c r="H121" s="28" t="n">
        <v>0</v>
      </c>
      <c r="I121" s="28" t="n">
        <v>0</v>
      </c>
      <c r="J121" s="91" t="n">
        <v>0</v>
      </c>
      <c r="K121" s="28" t="n">
        <v>0</v>
      </c>
      <c r="L121" s="28" t="n">
        <v>0</v>
      </c>
      <c r="M121" s="28" t="n">
        <v>0</v>
      </c>
      <c r="N121" s="28" t="n">
        <v>0</v>
      </c>
      <c r="O121" s="28" t="n">
        <v>0</v>
      </c>
      <c r="P121" s="28" t="n">
        <v>0</v>
      </c>
      <c r="Q121" s="28" t="n">
        <v>0</v>
      </c>
      <c r="R121" s="28" t="n">
        <v>0</v>
      </c>
      <c r="S121" s="28" t="n">
        <v>0</v>
      </c>
      <c r="T121" s="28" t="n">
        <v>0</v>
      </c>
      <c r="U121" s="91" t="n">
        <v>92</v>
      </c>
      <c r="V121" s="28" t="n">
        <v>0</v>
      </c>
      <c r="W121" s="28" t="n">
        <v>0</v>
      </c>
      <c r="X121" s="28" t="n">
        <v>0</v>
      </c>
      <c r="Y121" s="92" t="n">
        <v>0</v>
      </c>
      <c r="Z121" s="7"/>
      <c r="AA121" s="92" t="n">
        <v>236</v>
      </c>
      <c r="AB121" s="7"/>
      <c r="AC121" s="29" t="n">
        <v>0</v>
      </c>
      <c r="AD121" s="29" t="n">
        <v>144</v>
      </c>
      <c r="AE121" s="93" t="n">
        <v>0</v>
      </c>
      <c r="AF121" s="29" t="n">
        <v>0</v>
      </c>
      <c r="AG121" s="94" t="n">
        <v>92</v>
      </c>
      <c r="AH121" s="93" t="n">
        <v>0</v>
      </c>
      <c r="AI121" s="94" t="n">
        <v>0</v>
      </c>
      <c r="AJ121" s="7"/>
      <c r="AK121" s="28" t="n">
        <v>144</v>
      </c>
      <c r="AL121" s="28" t="n">
        <v>92</v>
      </c>
      <c r="AM121" s="28" t="n">
        <v>0</v>
      </c>
      <c r="AN121" s="91" t="n">
        <v>0</v>
      </c>
      <c r="AO121" s="28"/>
      <c r="AP121" s="69" t="n">
        <v>0.610169491525424</v>
      </c>
      <c r="AQ121" s="40" t="n">
        <v>0.389830508474576</v>
      </c>
      <c r="AR121" s="40" t="n">
        <v>0</v>
      </c>
      <c r="AS121" s="70" t="n">
        <v>0</v>
      </c>
      <c r="AT121" s="7"/>
    </row>
    <row r="122" customFormat="false" ht="12.75" hidden="false" customHeight="false" outlineLevel="0" collapsed="false">
      <c r="A122" s="31" t="s">
        <v>181</v>
      </c>
      <c r="B122" s="2" t="s">
        <v>182</v>
      </c>
      <c r="C122" s="7"/>
      <c r="D122" s="28" t="n">
        <v>63532</v>
      </c>
      <c r="E122" s="29" t="n">
        <v>0</v>
      </c>
      <c r="F122" s="7"/>
      <c r="G122" s="90" t="n">
        <v>39119</v>
      </c>
      <c r="H122" s="28" t="n">
        <v>0</v>
      </c>
      <c r="I122" s="28" t="n">
        <v>0</v>
      </c>
      <c r="J122" s="91" t="n">
        <v>0</v>
      </c>
      <c r="K122" s="28" t="n">
        <v>0</v>
      </c>
      <c r="L122" s="28" t="n">
        <v>0</v>
      </c>
      <c r="M122" s="28" t="n">
        <v>0</v>
      </c>
      <c r="N122" s="28" t="n">
        <v>0</v>
      </c>
      <c r="O122" s="28" t="n">
        <v>0</v>
      </c>
      <c r="P122" s="28" t="n">
        <v>0</v>
      </c>
      <c r="Q122" s="28" t="n">
        <v>0</v>
      </c>
      <c r="R122" s="28" t="n">
        <v>0</v>
      </c>
      <c r="S122" s="28" t="n">
        <v>0</v>
      </c>
      <c r="T122" s="28" t="n">
        <v>0</v>
      </c>
      <c r="U122" s="91" t="n">
        <v>24413</v>
      </c>
      <c r="V122" s="28" t="n">
        <v>0</v>
      </c>
      <c r="W122" s="28" t="n">
        <v>0</v>
      </c>
      <c r="X122" s="28" t="n">
        <v>0</v>
      </c>
      <c r="Y122" s="92" t="n">
        <v>0</v>
      </c>
      <c r="Z122" s="7"/>
      <c r="AA122" s="92" t="n">
        <v>63532</v>
      </c>
      <c r="AB122" s="7"/>
      <c r="AC122" s="29" t="n">
        <v>0</v>
      </c>
      <c r="AD122" s="29" t="n">
        <v>39119</v>
      </c>
      <c r="AE122" s="93" t="n">
        <v>0</v>
      </c>
      <c r="AF122" s="29" t="n">
        <v>0</v>
      </c>
      <c r="AG122" s="94" t="n">
        <v>24413</v>
      </c>
      <c r="AH122" s="93" t="n">
        <v>0</v>
      </c>
      <c r="AI122" s="94" t="n">
        <v>0</v>
      </c>
      <c r="AJ122" s="7"/>
      <c r="AK122" s="28" t="n">
        <v>39119</v>
      </c>
      <c r="AL122" s="28" t="n">
        <v>24413</v>
      </c>
      <c r="AM122" s="28" t="n">
        <v>0</v>
      </c>
      <c r="AN122" s="91" t="n">
        <v>0</v>
      </c>
      <c r="AO122" s="28"/>
      <c r="AP122" s="69" t="n">
        <v>0.615736951457533</v>
      </c>
      <c r="AQ122" s="40" t="n">
        <v>0.384263048542467</v>
      </c>
      <c r="AR122" s="40" t="n">
        <v>0</v>
      </c>
      <c r="AS122" s="70" t="n">
        <v>0</v>
      </c>
      <c r="AT122" s="7"/>
    </row>
    <row r="123" customFormat="false" ht="12.75" hidden="false" customHeight="false" outlineLevel="0" collapsed="false">
      <c r="A123" s="31" t="s">
        <v>183</v>
      </c>
      <c r="B123" s="2" t="s">
        <v>182</v>
      </c>
      <c r="C123" s="7"/>
      <c r="D123" s="28" t="n">
        <v>38053</v>
      </c>
      <c r="E123" s="29" t="n">
        <v>0</v>
      </c>
      <c r="F123" s="7"/>
      <c r="G123" s="90" t="n">
        <v>23430</v>
      </c>
      <c r="H123" s="28" t="n">
        <v>0</v>
      </c>
      <c r="I123" s="28" t="n">
        <v>0</v>
      </c>
      <c r="J123" s="91" t="n">
        <v>0</v>
      </c>
      <c r="K123" s="28" t="n">
        <v>0</v>
      </c>
      <c r="L123" s="28" t="n">
        <v>0</v>
      </c>
      <c r="M123" s="28" t="n">
        <v>0</v>
      </c>
      <c r="N123" s="28" t="n">
        <v>0</v>
      </c>
      <c r="O123" s="28" t="n">
        <v>0</v>
      </c>
      <c r="P123" s="28" t="n">
        <v>0</v>
      </c>
      <c r="Q123" s="28" t="n">
        <v>0</v>
      </c>
      <c r="R123" s="28" t="n">
        <v>0</v>
      </c>
      <c r="S123" s="28" t="n">
        <v>0</v>
      </c>
      <c r="T123" s="28" t="n">
        <v>0</v>
      </c>
      <c r="U123" s="91" t="n">
        <v>14623</v>
      </c>
      <c r="V123" s="28" t="n">
        <v>0</v>
      </c>
      <c r="W123" s="28" t="n">
        <v>0</v>
      </c>
      <c r="X123" s="28" t="n">
        <v>0</v>
      </c>
      <c r="Y123" s="92" t="n">
        <v>0</v>
      </c>
      <c r="Z123" s="7"/>
      <c r="AA123" s="92" t="n">
        <v>38053</v>
      </c>
      <c r="AB123" s="7"/>
      <c r="AC123" s="29" t="n">
        <v>0</v>
      </c>
      <c r="AD123" s="29" t="n">
        <v>23430</v>
      </c>
      <c r="AE123" s="93" t="n">
        <v>0</v>
      </c>
      <c r="AF123" s="29" t="n">
        <v>0</v>
      </c>
      <c r="AG123" s="94" t="n">
        <v>14623</v>
      </c>
      <c r="AH123" s="93" t="n">
        <v>0</v>
      </c>
      <c r="AI123" s="94" t="n">
        <v>0</v>
      </c>
      <c r="AJ123" s="7"/>
      <c r="AK123" s="28" t="n">
        <v>23430</v>
      </c>
      <c r="AL123" s="28" t="n">
        <v>14623</v>
      </c>
      <c r="AM123" s="28" t="n">
        <v>0</v>
      </c>
      <c r="AN123" s="91" t="n">
        <v>0</v>
      </c>
      <c r="AO123" s="28"/>
      <c r="AP123" s="69" t="n">
        <v>0.615720179749297</v>
      </c>
      <c r="AQ123" s="40" t="n">
        <v>0.384279820250703</v>
      </c>
      <c r="AR123" s="40" t="n">
        <v>0</v>
      </c>
      <c r="AS123" s="70" t="n">
        <v>0</v>
      </c>
      <c r="AT123" s="7"/>
    </row>
    <row r="124" customFormat="false" ht="12.75" hidden="false" customHeight="false" outlineLevel="0" collapsed="false">
      <c r="A124" s="31" t="s">
        <v>184</v>
      </c>
      <c r="B124" s="2" t="s">
        <v>185</v>
      </c>
      <c r="C124" s="7"/>
      <c r="D124" s="28" t="n">
        <v>11418</v>
      </c>
      <c r="E124" s="29" t="n">
        <v>0</v>
      </c>
      <c r="F124" s="7"/>
      <c r="G124" s="90" t="n">
        <v>0</v>
      </c>
      <c r="H124" s="28" t="n">
        <v>0</v>
      </c>
      <c r="I124" s="28" t="n">
        <v>0</v>
      </c>
      <c r="J124" s="91" t="n">
        <v>0</v>
      </c>
      <c r="K124" s="28" t="n">
        <v>0</v>
      </c>
      <c r="L124" s="28" t="n">
        <v>0</v>
      </c>
      <c r="M124" s="28" t="n">
        <v>0</v>
      </c>
      <c r="N124" s="28" t="n">
        <v>0</v>
      </c>
      <c r="O124" s="28" t="n">
        <v>0</v>
      </c>
      <c r="P124" s="28" t="n">
        <v>0</v>
      </c>
      <c r="Q124" s="28" t="n">
        <v>0</v>
      </c>
      <c r="R124" s="28" t="n">
        <v>0</v>
      </c>
      <c r="S124" s="28" t="n">
        <v>0</v>
      </c>
      <c r="T124" s="28" t="n">
        <v>0</v>
      </c>
      <c r="U124" s="91" t="n">
        <v>11418</v>
      </c>
      <c r="V124" s="28" t="n">
        <v>0</v>
      </c>
      <c r="W124" s="28" t="n">
        <v>0</v>
      </c>
      <c r="X124" s="28" t="n">
        <v>0</v>
      </c>
      <c r="Y124" s="92" t="n">
        <v>0</v>
      </c>
      <c r="Z124" s="7"/>
      <c r="AA124" s="92" t="n">
        <v>11418</v>
      </c>
      <c r="AB124" s="7"/>
      <c r="AC124" s="29" t="n">
        <v>0</v>
      </c>
      <c r="AD124" s="29" t="n">
        <v>0</v>
      </c>
      <c r="AE124" s="93" t="n">
        <v>0</v>
      </c>
      <c r="AF124" s="29" t="n">
        <v>0</v>
      </c>
      <c r="AG124" s="94" t="n">
        <v>11418</v>
      </c>
      <c r="AH124" s="93" t="n">
        <v>0</v>
      </c>
      <c r="AI124" s="94" t="n">
        <v>0</v>
      </c>
      <c r="AJ124" s="7"/>
      <c r="AK124" s="28" t="n">
        <v>0</v>
      </c>
      <c r="AL124" s="28" t="n">
        <v>11418</v>
      </c>
      <c r="AM124" s="28" t="n">
        <v>0</v>
      </c>
      <c r="AN124" s="91" t="n">
        <v>0</v>
      </c>
      <c r="AO124" s="28"/>
      <c r="AP124" s="69" t="n">
        <v>0</v>
      </c>
      <c r="AQ124" s="40" t="n">
        <v>1</v>
      </c>
      <c r="AR124" s="40" t="n">
        <v>0</v>
      </c>
      <c r="AS124" s="70" t="n">
        <v>0</v>
      </c>
      <c r="AT124" s="7"/>
    </row>
    <row r="125" customFormat="false" ht="12.75" hidden="false" customHeight="false" outlineLevel="0" collapsed="false">
      <c r="A125" s="31"/>
      <c r="B125" s="36" t="s">
        <v>42</v>
      </c>
      <c r="C125" s="7"/>
      <c r="D125" s="95" t="n">
        <v>3208310</v>
      </c>
      <c r="E125" s="95" t="n">
        <v>0</v>
      </c>
      <c r="F125" s="7"/>
      <c r="G125" s="33" t="n">
        <v>1330526</v>
      </c>
      <c r="H125" s="95" t="n">
        <v>87556</v>
      </c>
      <c r="I125" s="95" t="n">
        <v>220157</v>
      </c>
      <c r="J125" s="35" t="n">
        <v>0</v>
      </c>
      <c r="K125" s="95" t="n">
        <v>634816</v>
      </c>
      <c r="L125" s="95" t="n">
        <v>296471</v>
      </c>
      <c r="M125" s="95" t="n">
        <v>0</v>
      </c>
      <c r="N125" s="95" t="n">
        <v>0</v>
      </c>
      <c r="O125" s="95" t="n">
        <v>0</v>
      </c>
      <c r="P125" s="95" t="n">
        <v>15742</v>
      </c>
      <c r="Q125" s="95" t="n">
        <v>11418</v>
      </c>
      <c r="R125" s="95" t="n">
        <v>0</v>
      </c>
      <c r="S125" s="95" t="n">
        <v>162845</v>
      </c>
      <c r="T125" s="95" t="n">
        <v>0</v>
      </c>
      <c r="U125" s="35" t="n">
        <v>448779</v>
      </c>
      <c r="V125" s="95" t="n">
        <v>0</v>
      </c>
      <c r="W125" s="95" t="n">
        <v>0</v>
      </c>
      <c r="X125" s="95" t="n">
        <v>0</v>
      </c>
      <c r="Y125" s="96" t="n">
        <v>0</v>
      </c>
      <c r="Z125" s="7"/>
      <c r="AA125" s="96" t="n">
        <v>3208310</v>
      </c>
      <c r="AB125" s="7"/>
      <c r="AC125" s="95" t="n">
        <v>307713</v>
      </c>
      <c r="AD125" s="95" t="n">
        <v>1330526</v>
      </c>
      <c r="AE125" s="33" t="n">
        <v>0</v>
      </c>
      <c r="AF125" s="95" t="n">
        <v>1121292</v>
      </c>
      <c r="AG125" s="35" t="n">
        <v>448779</v>
      </c>
      <c r="AH125" s="33" t="n">
        <v>0</v>
      </c>
      <c r="AI125" s="35" t="n">
        <v>0</v>
      </c>
      <c r="AJ125" s="7"/>
      <c r="AK125" s="95" t="n">
        <v>1638239</v>
      </c>
      <c r="AL125" s="95" t="n">
        <v>1570071</v>
      </c>
      <c r="AM125" s="95" t="n">
        <v>0</v>
      </c>
      <c r="AN125" s="35" t="n">
        <v>0</v>
      </c>
      <c r="AO125" s="28"/>
      <c r="AP125" s="69"/>
      <c r="AS125" s="70"/>
      <c r="AT125" s="7"/>
    </row>
    <row r="126" customFormat="false" ht="12.75" hidden="false" customHeight="false" outlineLevel="0" collapsed="false">
      <c r="A126" s="31"/>
      <c r="C126" s="7"/>
      <c r="D126" s="28"/>
      <c r="E126" s="29"/>
      <c r="F126" s="7"/>
      <c r="G126" s="90"/>
      <c r="H126" s="28"/>
      <c r="I126" s="28"/>
      <c r="J126" s="91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91"/>
      <c r="V126" s="28"/>
      <c r="W126" s="28"/>
      <c r="X126" s="28"/>
      <c r="Y126" s="92"/>
      <c r="Z126" s="7"/>
      <c r="AA126" s="92"/>
      <c r="AB126" s="7"/>
      <c r="AC126" s="29"/>
      <c r="AD126" s="29"/>
      <c r="AE126" s="93"/>
      <c r="AF126" s="29"/>
      <c r="AG126" s="94"/>
      <c r="AH126" s="93"/>
      <c r="AI126" s="94"/>
      <c r="AJ126" s="7"/>
      <c r="AK126" s="28"/>
      <c r="AL126" s="28"/>
      <c r="AM126" s="28"/>
      <c r="AN126" s="91"/>
      <c r="AO126" s="28"/>
      <c r="AP126" s="69"/>
      <c r="AS126" s="70"/>
      <c r="AT126" s="7"/>
    </row>
    <row r="127" customFormat="false" ht="12.75" hidden="false" customHeight="false" outlineLevel="0" collapsed="false">
      <c r="A127" s="30" t="s">
        <v>186</v>
      </c>
      <c r="B127" s="30"/>
      <c r="C127" s="7"/>
      <c r="D127" s="28"/>
      <c r="E127" s="29"/>
      <c r="F127" s="7"/>
      <c r="G127" s="90"/>
      <c r="H127" s="28"/>
      <c r="I127" s="28"/>
      <c r="J127" s="91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91"/>
      <c r="V127" s="28"/>
      <c r="W127" s="28"/>
      <c r="X127" s="28"/>
      <c r="Y127" s="92"/>
      <c r="Z127" s="7"/>
      <c r="AA127" s="92"/>
      <c r="AB127" s="7"/>
      <c r="AC127" s="29"/>
      <c r="AD127" s="29"/>
      <c r="AE127" s="93"/>
      <c r="AF127" s="29"/>
      <c r="AG127" s="94"/>
      <c r="AH127" s="93"/>
      <c r="AI127" s="94"/>
      <c r="AJ127" s="7"/>
      <c r="AK127" s="28"/>
      <c r="AL127" s="28"/>
      <c r="AM127" s="28"/>
      <c r="AN127" s="91"/>
      <c r="AO127" s="28"/>
      <c r="AP127" s="69"/>
      <c r="AS127" s="70"/>
      <c r="AT127" s="7"/>
    </row>
    <row r="128" customFormat="false" ht="12.75" hidden="false" customHeight="false" outlineLevel="0" collapsed="false">
      <c r="A128" s="31" t="s">
        <v>187</v>
      </c>
      <c r="B128" s="2" t="s">
        <v>188</v>
      </c>
      <c r="C128" s="7"/>
      <c r="D128" s="28" t="n">
        <v>61380</v>
      </c>
      <c r="E128" s="29" t="n">
        <v>0</v>
      </c>
      <c r="F128" s="7"/>
      <c r="G128" s="90" t="n">
        <v>0</v>
      </c>
      <c r="H128" s="28" t="n">
        <v>0</v>
      </c>
      <c r="I128" s="28" t="n">
        <v>61380</v>
      </c>
      <c r="J128" s="91" t="n">
        <v>0</v>
      </c>
      <c r="K128" s="28" t="n">
        <v>0</v>
      </c>
      <c r="L128" s="28" t="n">
        <v>0</v>
      </c>
      <c r="M128" s="28" t="n">
        <v>0</v>
      </c>
      <c r="N128" s="28" t="n">
        <v>0</v>
      </c>
      <c r="O128" s="28" t="n">
        <v>0</v>
      </c>
      <c r="P128" s="28" t="n">
        <v>0</v>
      </c>
      <c r="Q128" s="28" t="n">
        <v>0</v>
      </c>
      <c r="R128" s="28" t="n">
        <v>0</v>
      </c>
      <c r="S128" s="28" t="n">
        <v>0</v>
      </c>
      <c r="T128" s="28" t="n">
        <v>0</v>
      </c>
      <c r="U128" s="91" t="n">
        <v>0</v>
      </c>
      <c r="V128" s="28" t="n">
        <v>0</v>
      </c>
      <c r="W128" s="28" t="n">
        <v>0</v>
      </c>
      <c r="X128" s="28" t="n">
        <v>0</v>
      </c>
      <c r="Y128" s="92" t="n">
        <v>0</v>
      </c>
      <c r="Z128" s="7"/>
      <c r="AA128" s="92" t="n">
        <v>61380</v>
      </c>
      <c r="AB128" s="7"/>
      <c r="AC128" s="29" t="n">
        <v>61380</v>
      </c>
      <c r="AD128" s="29" t="n">
        <v>0</v>
      </c>
      <c r="AE128" s="93" t="n">
        <v>0</v>
      </c>
      <c r="AF128" s="29" t="n">
        <v>0</v>
      </c>
      <c r="AG128" s="94" t="n">
        <v>0</v>
      </c>
      <c r="AH128" s="93" t="n">
        <v>0</v>
      </c>
      <c r="AI128" s="94" t="n">
        <v>0</v>
      </c>
      <c r="AJ128" s="7"/>
      <c r="AK128" s="28" t="n">
        <v>61380</v>
      </c>
      <c r="AL128" s="28" t="n">
        <v>0</v>
      </c>
      <c r="AM128" s="28" t="n">
        <v>0</v>
      </c>
      <c r="AN128" s="91" t="n">
        <v>0</v>
      </c>
      <c r="AO128" s="28"/>
      <c r="AP128" s="69" t="n">
        <v>1</v>
      </c>
      <c r="AQ128" s="40" t="n">
        <v>0</v>
      </c>
      <c r="AR128" s="40" t="n">
        <v>0</v>
      </c>
      <c r="AS128" s="70" t="n">
        <v>0</v>
      </c>
      <c r="AT128" s="7"/>
    </row>
    <row r="129" customFormat="false" ht="12.75" hidden="false" customHeight="false" outlineLevel="0" collapsed="false">
      <c r="A129" s="31" t="s">
        <v>189</v>
      </c>
      <c r="B129" s="2" t="s">
        <v>190</v>
      </c>
      <c r="C129" s="7"/>
      <c r="D129" s="28" t="n">
        <v>25575</v>
      </c>
      <c r="E129" s="29" t="n">
        <v>0</v>
      </c>
      <c r="F129" s="7"/>
      <c r="G129" s="90" t="n">
        <v>0</v>
      </c>
      <c r="H129" s="28" t="n">
        <v>0</v>
      </c>
      <c r="I129" s="28" t="n">
        <v>15744</v>
      </c>
      <c r="J129" s="91" t="n">
        <v>0</v>
      </c>
      <c r="K129" s="28" t="n">
        <v>0</v>
      </c>
      <c r="L129" s="28" t="n">
        <v>0</v>
      </c>
      <c r="M129" s="28" t="n">
        <v>0</v>
      </c>
      <c r="N129" s="28" t="n">
        <v>0</v>
      </c>
      <c r="O129" s="28" t="n">
        <v>0</v>
      </c>
      <c r="P129" s="28" t="n">
        <v>0</v>
      </c>
      <c r="Q129" s="28" t="n">
        <v>0</v>
      </c>
      <c r="R129" s="28" t="n">
        <v>0</v>
      </c>
      <c r="S129" s="28" t="n">
        <v>0</v>
      </c>
      <c r="T129" s="28" t="n">
        <v>0</v>
      </c>
      <c r="U129" s="91" t="n">
        <v>9831</v>
      </c>
      <c r="V129" s="28" t="n">
        <v>0</v>
      </c>
      <c r="W129" s="28" t="n">
        <v>0</v>
      </c>
      <c r="X129" s="28" t="n">
        <v>0</v>
      </c>
      <c r="Y129" s="92" t="n">
        <v>0</v>
      </c>
      <c r="Z129" s="7"/>
      <c r="AA129" s="92" t="n">
        <v>25575</v>
      </c>
      <c r="AB129" s="7"/>
      <c r="AC129" s="29" t="n">
        <v>15744</v>
      </c>
      <c r="AD129" s="29" t="n">
        <v>0</v>
      </c>
      <c r="AE129" s="93" t="n">
        <v>0</v>
      </c>
      <c r="AF129" s="29" t="n">
        <v>0</v>
      </c>
      <c r="AG129" s="94" t="n">
        <v>9831</v>
      </c>
      <c r="AH129" s="93" t="n">
        <v>0</v>
      </c>
      <c r="AI129" s="94" t="n">
        <v>0</v>
      </c>
      <c r="AJ129" s="7"/>
      <c r="AK129" s="28" t="n">
        <v>15744</v>
      </c>
      <c r="AL129" s="28" t="n">
        <v>9831</v>
      </c>
      <c r="AM129" s="28" t="n">
        <v>0</v>
      </c>
      <c r="AN129" s="91" t="n">
        <v>0</v>
      </c>
      <c r="AO129" s="28"/>
      <c r="AP129" s="69" t="n">
        <v>0.615601173020528</v>
      </c>
      <c r="AQ129" s="40" t="n">
        <v>0.384398826979472</v>
      </c>
      <c r="AR129" s="40" t="n">
        <v>0</v>
      </c>
      <c r="AS129" s="70" t="n">
        <v>0</v>
      </c>
      <c r="AT129" s="7"/>
    </row>
    <row r="130" customFormat="false" ht="12.75" hidden="false" customHeight="false" outlineLevel="0" collapsed="false">
      <c r="A130" s="31" t="s">
        <v>191</v>
      </c>
      <c r="B130" s="2" t="s">
        <v>192</v>
      </c>
      <c r="C130" s="7"/>
      <c r="D130" s="28" t="n">
        <v>306900</v>
      </c>
      <c r="E130" s="29" t="n">
        <v>0</v>
      </c>
      <c r="F130" s="7"/>
      <c r="G130" s="90" t="n">
        <v>133505</v>
      </c>
      <c r="H130" s="28" t="n">
        <v>0</v>
      </c>
      <c r="I130" s="28" t="n">
        <v>173395</v>
      </c>
      <c r="J130" s="91" t="n">
        <v>0</v>
      </c>
      <c r="K130" s="28" t="n">
        <v>0</v>
      </c>
      <c r="L130" s="28" t="n">
        <v>0</v>
      </c>
      <c r="M130" s="28" t="n">
        <v>0</v>
      </c>
      <c r="N130" s="28" t="n">
        <v>0</v>
      </c>
      <c r="O130" s="28" t="n">
        <v>0</v>
      </c>
      <c r="P130" s="28" t="n">
        <v>0</v>
      </c>
      <c r="Q130" s="28" t="n">
        <v>0</v>
      </c>
      <c r="R130" s="28" t="n">
        <v>0</v>
      </c>
      <c r="S130" s="28" t="n">
        <v>0</v>
      </c>
      <c r="T130" s="28" t="n">
        <v>0</v>
      </c>
      <c r="U130" s="91" t="n">
        <v>0</v>
      </c>
      <c r="V130" s="28" t="n">
        <v>0</v>
      </c>
      <c r="W130" s="28" t="n">
        <v>0</v>
      </c>
      <c r="X130" s="28" t="n">
        <v>0</v>
      </c>
      <c r="Y130" s="92" t="n">
        <v>0</v>
      </c>
      <c r="Z130" s="7"/>
      <c r="AA130" s="92" t="n">
        <v>306900</v>
      </c>
      <c r="AB130" s="7"/>
      <c r="AC130" s="29" t="n">
        <v>173395</v>
      </c>
      <c r="AD130" s="29" t="n">
        <v>133505</v>
      </c>
      <c r="AE130" s="93" t="n">
        <v>0</v>
      </c>
      <c r="AF130" s="29" t="n">
        <v>0</v>
      </c>
      <c r="AG130" s="94" t="n">
        <v>0</v>
      </c>
      <c r="AH130" s="93" t="n">
        <v>0</v>
      </c>
      <c r="AI130" s="94" t="n">
        <v>0</v>
      </c>
      <c r="AJ130" s="7"/>
      <c r="AK130" s="28" t="n">
        <v>306900</v>
      </c>
      <c r="AL130" s="28" t="n">
        <v>0</v>
      </c>
      <c r="AM130" s="28" t="n">
        <v>0</v>
      </c>
      <c r="AN130" s="91" t="n">
        <v>0</v>
      </c>
      <c r="AO130" s="28"/>
      <c r="AP130" s="69" t="n">
        <v>1</v>
      </c>
      <c r="AQ130" s="40" t="n">
        <v>0</v>
      </c>
      <c r="AR130" s="40" t="n">
        <v>0</v>
      </c>
      <c r="AS130" s="70" t="n">
        <v>0</v>
      </c>
      <c r="AT130" s="7"/>
    </row>
    <row r="131" customFormat="false" ht="12.75" hidden="false" customHeight="false" outlineLevel="0" collapsed="false">
      <c r="A131" s="31" t="s">
        <v>193</v>
      </c>
      <c r="B131" s="2" t="s">
        <v>194</v>
      </c>
      <c r="C131" s="7"/>
      <c r="D131" s="28" t="n">
        <v>646</v>
      </c>
      <c r="E131" s="29" t="n">
        <v>0</v>
      </c>
      <c r="F131" s="7"/>
      <c r="G131" s="90" t="n">
        <v>0</v>
      </c>
      <c r="H131" s="28" t="n">
        <v>0</v>
      </c>
      <c r="I131" s="28" t="n">
        <v>0</v>
      </c>
      <c r="J131" s="91" t="n">
        <v>0</v>
      </c>
      <c r="K131" s="28" t="n">
        <v>0</v>
      </c>
      <c r="L131" s="28" t="n">
        <v>0</v>
      </c>
      <c r="M131" s="28" t="n">
        <v>0</v>
      </c>
      <c r="N131" s="28" t="n">
        <v>0</v>
      </c>
      <c r="O131" s="28" t="n">
        <v>0</v>
      </c>
      <c r="P131" s="28" t="n">
        <v>0</v>
      </c>
      <c r="Q131" s="28" t="n">
        <v>0</v>
      </c>
      <c r="R131" s="28" t="n">
        <v>0</v>
      </c>
      <c r="S131" s="28" t="n">
        <v>0</v>
      </c>
      <c r="T131" s="28" t="n">
        <v>0</v>
      </c>
      <c r="U131" s="91" t="n">
        <v>646</v>
      </c>
      <c r="V131" s="28" t="n">
        <v>0</v>
      </c>
      <c r="W131" s="28" t="n">
        <v>0</v>
      </c>
      <c r="X131" s="28" t="n">
        <v>0</v>
      </c>
      <c r="Y131" s="92" t="n">
        <v>0</v>
      </c>
      <c r="Z131" s="7"/>
      <c r="AA131" s="92" t="n">
        <v>646</v>
      </c>
      <c r="AB131" s="7"/>
      <c r="AC131" s="29" t="n">
        <v>0</v>
      </c>
      <c r="AD131" s="29" t="n">
        <v>0</v>
      </c>
      <c r="AE131" s="93" t="n">
        <v>0</v>
      </c>
      <c r="AF131" s="29" t="n">
        <v>0</v>
      </c>
      <c r="AG131" s="94" t="n">
        <v>646</v>
      </c>
      <c r="AH131" s="93" t="n">
        <v>0</v>
      </c>
      <c r="AI131" s="94" t="n">
        <v>0</v>
      </c>
      <c r="AJ131" s="7"/>
      <c r="AK131" s="28" t="n">
        <v>0</v>
      </c>
      <c r="AL131" s="28" t="n">
        <v>646</v>
      </c>
      <c r="AM131" s="28" t="n">
        <v>0</v>
      </c>
      <c r="AN131" s="91" t="n">
        <v>0</v>
      </c>
      <c r="AO131" s="28"/>
      <c r="AP131" s="69" t="n">
        <v>0</v>
      </c>
      <c r="AQ131" s="40" t="n">
        <v>1</v>
      </c>
      <c r="AR131" s="40" t="n">
        <v>0</v>
      </c>
      <c r="AS131" s="70" t="n">
        <v>0</v>
      </c>
      <c r="AT131" s="7"/>
    </row>
    <row r="132" customFormat="false" ht="12.75" hidden="false" customHeight="false" outlineLevel="0" collapsed="false">
      <c r="A132" s="31" t="s">
        <v>195</v>
      </c>
      <c r="B132" s="2" t="s">
        <v>196</v>
      </c>
      <c r="C132" s="7"/>
      <c r="D132" s="28" t="n">
        <v>46035</v>
      </c>
      <c r="E132" s="29" t="n">
        <v>0</v>
      </c>
      <c r="F132" s="7"/>
      <c r="G132" s="90" t="n">
        <v>28345</v>
      </c>
      <c r="H132" s="28" t="n">
        <v>0</v>
      </c>
      <c r="I132" s="28" t="n">
        <v>0</v>
      </c>
      <c r="J132" s="91" t="n">
        <v>0</v>
      </c>
      <c r="K132" s="28" t="n">
        <v>0</v>
      </c>
      <c r="L132" s="28" t="n">
        <v>10709</v>
      </c>
      <c r="M132" s="28" t="n">
        <v>226</v>
      </c>
      <c r="N132" s="28" t="n">
        <v>0</v>
      </c>
      <c r="O132" s="28" t="n">
        <v>0</v>
      </c>
      <c r="P132" s="28" t="n">
        <v>0</v>
      </c>
      <c r="Q132" s="28" t="n">
        <v>0</v>
      </c>
      <c r="R132" s="28" t="n">
        <v>0</v>
      </c>
      <c r="S132" s="28" t="n">
        <v>0</v>
      </c>
      <c r="T132" s="28" t="n">
        <v>0</v>
      </c>
      <c r="U132" s="91" t="n">
        <v>6755</v>
      </c>
      <c r="V132" s="28" t="n">
        <v>0</v>
      </c>
      <c r="W132" s="28" t="n">
        <v>0</v>
      </c>
      <c r="X132" s="28" t="n">
        <v>0</v>
      </c>
      <c r="Y132" s="92" t="n">
        <v>0</v>
      </c>
      <c r="Z132" s="7"/>
      <c r="AA132" s="92" t="n">
        <v>46035</v>
      </c>
      <c r="AB132" s="7"/>
      <c r="AC132" s="29" t="n">
        <v>0</v>
      </c>
      <c r="AD132" s="29" t="n">
        <v>28345</v>
      </c>
      <c r="AE132" s="93" t="n">
        <v>0</v>
      </c>
      <c r="AF132" s="29" t="n">
        <v>10935</v>
      </c>
      <c r="AG132" s="94" t="n">
        <v>6755</v>
      </c>
      <c r="AH132" s="93" t="n">
        <v>0</v>
      </c>
      <c r="AI132" s="94" t="n">
        <v>0</v>
      </c>
      <c r="AJ132" s="7"/>
      <c r="AK132" s="28" t="n">
        <v>28345</v>
      </c>
      <c r="AL132" s="28" t="n">
        <v>17690</v>
      </c>
      <c r="AM132" s="28" t="n">
        <v>0</v>
      </c>
      <c r="AN132" s="91" t="n">
        <v>0</v>
      </c>
      <c r="AO132" s="28"/>
      <c r="AP132" s="69" t="n">
        <v>0.615727164114261</v>
      </c>
      <c r="AQ132" s="40" t="n">
        <v>0.384272835885739</v>
      </c>
      <c r="AR132" s="40" t="n">
        <v>0</v>
      </c>
      <c r="AS132" s="70" t="n">
        <v>0</v>
      </c>
      <c r="AT132" s="7"/>
    </row>
    <row r="133" customFormat="false" ht="12.75" hidden="false" customHeight="false" outlineLevel="0" collapsed="false">
      <c r="A133" s="31" t="s">
        <v>197</v>
      </c>
      <c r="B133" s="2" t="s">
        <v>198</v>
      </c>
      <c r="C133" s="7"/>
      <c r="D133" s="28" t="n">
        <v>7000</v>
      </c>
      <c r="E133" s="29" t="n">
        <v>0</v>
      </c>
      <c r="F133" s="7"/>
      <c r="G133" s="90" t="n">
        <v>4308</v>
      </c>
      <c r="H133" s="28" t="n">
        <v>0</v>
      </c>
      <c r="I133" s="28" t="n">
        <v>0</v>
      </c>
      <c r="J133" s="91" t="n">
        <v>0</v>
      </c>
      <c r="K133" s="28" t="n">
        <v>1629</v>
      </c>
      <c r="L133" s="28" t="n">
        <v>0</v>
      </c>
      <c r="M133" s="28" t="n">
        <v>0</v>
      </c>
      <c r="N133" s="28" t="n">
        <v>0</v>
      </c>
      <c r="O133" s="28" t="n">
        <v>0</v>
      </c>
      <c r="P133" s="28" t="n">
        <v>0</v>
      </c>
      <c r="Q133" s="28" t="n">
        <v>0</v>
      </c>
      <c r="R133" s="28" t="n">
        <v>0</v>
      </c>
      <c r="S133" s="28" t="n">
        <v>0</v>
      </c>
      <c r="T133" s="28" t="n">
        <v>0</v>
      </c>
      <c r="U133" s="91" t="n">
        <v>1063</v>
      </c>
      <c r="V133" s="28" t="n">
        <v>0</v>
      </c>
      <c r="W133" s="28" t="n">
        <v>0</v>
      </c>
      <c r="X133" s="28" t="n">
        <v>0</v>
      </c>
      <c r="Y133" s="92" t="n">
        <v>0</v>
      </c>
      <c r="Z133" s="7"/>
      <c r="AA133" s="92" t="n">
        <v>7000</v>
      </c>
      <c r="AB133" s="7"/>
      <c r="AC133" s="29" t="n">
        <v>0</v>
      </c>
      <c r="AD133" s="29" t="n">
        <v>4308</v>
      </c>
      <c r="AE133" s="93" t="n">
        <v>0</v>
      </c>
      <c r="AF133" s="29" t="n">
        <v>1629</v>
      </c>
      <c r="AG133" s="94" t="n">
        <v>1063</v>
      </c>
      <c r="AH133" s="93" t="n">
        <v>0</v>
      </c>
      <c r="AI133" s="94" t="n">
        <v>0</v>
      </c>
      <c r="AJ133" s="7"/>
      <c r="AK133" s="28" t="n">
        <v>4308</v>
      </c>
      <c r="AL133" s="28" t="n">
        <v>2692</v>
      </c>
      <c r="AM133" s="28" t="n">
        <v>0</v>
      </c>
      <c r="AN133" s="91" t="n">
        <v>0</v>
      </c>
      <c r="AO133" s="28"/>
      <c r="AP133" s="69" t="n">
        <v>0.615428571428571</v>
      </c>
      <c r="AQ133" s="40" t="n">
        <v>0.384571428571429</v>
      </c>
      <c r="AR133" s="40" t="n">
        <v>0</v>
      </c>
      <c r="AS133" s="70" t="n">
        <v>0</v>
      </c>
      <c r="AT133" s="7"/>
    </row>
    <row r="134" customFormat="false" ht="12.75" hidden="false" customHeight="false" outlineLevel="0" collapsed="false">
      <c r="A134" s="31" t="s">
        <v>199</v>
      </c>
      <c r="B134" s="2" t="s">
        <v>200</v>
      </c>
      <c r="C134" s="7"/>
      <c r="D134" s="28" t="n">
        <v>16495</v>
      </c>
      <c r="E134" s="29" t="n">
        <v>0</v>
      </c>
      <c r="F134" s="7"/>
      <c r="G134" s="90" t="n">
        <v>10156</v>
      </c>
      <c r="H134" s="28" t="n">
        <v>0</v>
      </c>
      <c r="I134" s="28" t="n">
        <v>0</v>
      </c>
      <c r="J134" s="91" t="n">
        <v>0</v>
      </c>
      <c r="K134" s="28" t="n">
        <v>81</v>
      </c>
      <c r="L134" s="28" t="n">
        <v>3837</v>
      </c>
      <c r="M134" s="28" t="n">
        <v>0</v>
      </c>
      <c r="N134" s="28" t="n">
        <v>0</v>
      </c>
      <c r="O134" s="28" t="n">
        <v>0</v>
      </c>
      <c r="P134" s="28" t="n">
        <v>0</v>
      </c>
      <c r="Q134" s="28" t="n">
        <v>0</v>
      </c>
      <c r="R134" s="28" t="n">
        <v>0</v>
      </c>
      <c r="S134" s="28" t="n">
        <v>0</v>
      </c>
      <c r="T134" s="28" t="n">
        <v>0</v>
      </c>
      <c r="U134" s="91" t="n">
        <v>2421</v>
      </c>
      <c r="V134" s="28" t="n">
        <v>0</v>
      </c>
      <c r="W134" s="28" t="n">
        <v>0</v>
      </c>
      <c r="X134" s="28" t="n">
        <v>0</v>
      </c>
      <c r="Y134" s="92" t="n">
        <v>0</v>
      </c>
      <c r="Z134" s="7"/>
      <c r="AA134" s="92" t="n">
        <v>16495</v>
      </c>
      <c r="AB134" s="7"/>
      <c r="AC134" s="29" t="n">
        <v>0</v>
      </c>
      <c r="AD134" s="29" t="n">
        <v>10156</v>
      </c>
      <c r="AE134" s="93" t="n">
        <v>0</v>
      </c>
      <c r="AF134" s="29" t="n">
        <v>3918</v>
      </c>
      <c r="AG134" s="94" t="n">
        <v>2421</v>
      </c>
      <c r="AH134" s="93" t="n">
        <v>0</v>
      </c>
      <c r="AI134" s="94" t="n">
        <v>0</v>
      </c>
      <c r="AJ134" s="7"/>
      <c r="AK134" s="28" t="n">
        <v>10156</v>
      </c>
      <c r="AL134" s="28" t="n">
        <v>6339</v>
      </c>
      <c r="AM134" s="28" t="n">
        <v>0</v>
      </c>
      <c r="AN134" s="91" t="n">
        <v>0</v>
      </c>
      <c r="AO134" s="28"/>
      <c r="AP134" s="69" t="n">
        <v>0.615701727796302</v>
      </c>
      <c r="AQ134" s="40" t="n">
        <v>0.384298272203698</v>
      </c>
      <c r="AR134" s="40" t="n">
        <v>0</v>
      </c>
      <c r="AS134" s="70" t="n">
        <v>0</v>
      </c>
      <c r="AT134" s="7"/>
    </row>
    <row r="135" customFormat="false" ht="12.75" hidden="false" customHeight="false" outlineLevel="0" collapsed="false">
      <c r="A135" s="31" t="s">
        <v>201</v>
      </c>
      <c r="B135" s="2" t="s">
        <v>202</v>
      </c>
      <c r="C135" s="7"/>
      <c r="D135" s="28" t="n">
        <v>4604</v>
      </c>
      <c r="E135" s="29" t="n">
        <v>0</v>
      </c>
      <c r="F135" s="7"/>
      <c r="G135" s="90" t="n">
        <v>4604</v>
      </c>
      <c r="H135" s="28" t="n">
        <v>0</v>
      </c>
      <c r="I135" s="28" t="n">
        <v>0</v>
      </c>
      <c r="J135" s="91" t="n">
        <v>0</v>
      </c>
      <c r="K135" s="28" t="n">
        <v>0</v>
      </c>
      <c r="L135" s="28" t="n">
        <v>0</v>
      </c>
      <c r="M135" s="28" t="n">
        <v>0</v>
      </c>
      <c r="N135" s="28" t="n">
        <v>0</v>
      </c>
      <c r="O135" s="28" t="n">
        <v>0</v>
      </c>
      <c r="P135" s="28" t="n">
        <v>0</v>
      </c>
      <c r="Q135" s="28" t="n">
        <v>0</v>
      </c>
      <c r="R135" s="28" t="n">
        <v>0</v>
      </c>
      <c r="S135" s="28" t="n">
        <v>0</v>
      </c>
      <c r="T135" s="28" t="n">
        <v>0</v>
      </c>
      <c r="U135" s="91" t="n">
        <v>0</v>
      </c>
      <c r="V135" s="28" t="n">
        <v>0</v>
      </c>
      <c r="W135" s="28" t="n">
        <v>0</v>
      </c>
      <c r="X135" s="28" t="n">
        <v>0</v>
      </c>
      <c r="Y135" s="92" t="n">
        <v>0</v>
      </c>
      <c r="Z135" s="7"/>
      <c r="AA135" s="92" t="n">
        <v>4604</v>
      </c>
      <c r="AB135" s="7"/>
      <c r="AC135" s="29" t="n">
        <v>0</v>
      </c>
      <c r="AD135" s="29" t="n">
        <v>4604</v>
      </c>
      <c r="AE135" s="93" t="n">
        <v>0</v>
      </c>
      <c r="AF135" s="29" t="n">
        <v>0</v>
      </c>
      <c r="AG135" s="94" t="n">
        <v>0</v>
      </c>
      <c r="AH135" s="93" t="n">
        <v>0</v>
      </c>
      <c r="AI135" s="94" t="n">
        <v>0</v>
      </c>
      <c r="AJ135" s="7"/>
      <c r="AK135" s="28" t="n">
        <v>4604</v>
      </c>
      <c r="AL135" s="28" t="n">
        <v>0</v>
      </c>
      <c r="AM135" s="28" t="n">
        <v>0</v>
      </c>
      <c r="AN135" s="91" t="n">
        <v>0</v>
      </c>
      <c r="AO135" s="28"/>
      <c r="AP135" s="69" t="n">
        <v>1</v>
      </c>
      <c r="AQ135" s="40" t="n">
        <v>0</v>
      </c>
      <c r="AR135" s="40" t="n">
        <v>0</v>
      </c>
      <c r="AS135" s="70" t="n">
        <v>0</v>
      </c>
      <c r="AT135" s="7"/>
    </row>
    <row r="136" customFormat="false" ht="12.75" hidden="false" customHeight="false" outlineLevel="0" collapsed="false">
      <c r="A136" s="31" t="s">
        <v>203</v>
      </c>
      <c r="B136" s="2" t="s">
        <v>108</v>
      </c>
      <c r="C136" s="7"/>
      <c r="D136" s="28" t="n">
        <v>9750</v>
      </c>
      <c r="E136" s="29" t="n">
        <v>0</v>
      </c>
      <c r="F136" s="7"/>
      <c r="G136" s="90" t="n">
        <v>0</v>
      </c>
      <c r="H136" s="28" t="n">
        <v>0</v>
      </c>
      <c r="I136" s="28" t="n">
        <v>0</v>
      </c>
      <c r="J136" s="91" t="n">
        <v>0</v>
      </c>
      <c r="K136" s="28" t="n">
        <v>0</v>
      </c>
      <c r="L136" s="28" t="n">
        <v>0</v>
      </c>
      <c r="M136" s="28" t="n">
        <v>0</v>
      </c>
      <c r="N136" s="28" t="n">
        <v>0</v>
      </c>
      <c r="O136" s="28" t="n">
        <v>0</v>
      </c>
      <c r="P136" s="28" t="n">
        <v>0</v>
      </c>
      <c r="Q136" s="28" t="n">
        <v>0</v>
      </c>
      <c r="R136" s="28" t="n">
        <v>0</v>
      </c>
      <c r="S136" s="28" t="n">
        <v>0</v>
      </c>
      <c r="T136" s="28" t="n">
        <v>0</v>
      </c>
      <c r="U136" s="91" t="n">
        <v>9750</v>
      </c>
      <c r="V136" s="28" t="n">
        <v>0</v>
      </c>
      <c r="W136" s="28" t="n">
        <v>0</v>
      </c>
      <c r="X136" s="28" t="n">
        <v>0</v>
      </c>
      <c r="Y136" s="92" t="n">
        <v>0</v>
      </c>
      <c r="Z136" s="7"/>
      <c r="AA136" s="92" t="n">
        <v>9750</v>
      </c>
      <c r="AB136" s="7"/>
      <c r="AC136" s="29" t="n">
        <v>0</v>
      </c>
      <c r="AD136" s="29" t="n">
        <v>0</v>
      </c>
      <c r="AE136" s="93" t="n">
        <v>0</v>
      </c>
      <c r="AF136" s="29" t="n">
        <v>0</v>
      </c>
      <c r="AG136" s="94" t="n">
        <v>9750</v>
      </c>
      <c r="AH136" s="93" t="n">
        <v>0</v>
      </c>
      <c r="AI136" s="94" t="n">
        <v>0</v>
      </c>
      <c r="AJ136" s="7"/>
      <c r="AK136" s="28" t="n">
        <v>0</v>
      </c>
      <c r="AL136" s="28" t="n">
        <v>9750</v>
      </c>
      <c r="AM136" s="28" t="n">
        <v>0</v>
      </c>
      <c r="AN136" s="91" t="n">
        <v>0</v>
      </c>
      <c r="AO136" s="28"/>
      <c r="AP136" s="69" t="n">
        <v>0</v>
      </c>
      <c r="AQ136" s="40" t="n">
        <v>1</v>
      </c>
      <c r="AR136" s="40" t="n">
        <v>0</v>
      </c>
      <c r="AS136" s="70" t="n">
        <v>0</v>
      </c>
      <c r="AT136" s="7"/>
    </row>
    <row r="137" customFormat="false" ht="12.75" hidden="false" customHeight="false" outlineLevel="0" collapsed="false">
      <c r="A137" s="31" t="s">
        <v>204</v>
      </c>
      <c r="B137" s="2" t="s">
        <v>108</v>
      </c>
      <c r="C137" s="7"/>
      <c r="D137" s="28" t="n">
        <v>40920</v>
      </c>
      <c r="E137" s="29" t="n">
        <v>0</v>
      </c>
      <c r="F137" s="7"/>
      <c r="G137" s="90" t="n">
        <v>25195</v>
      </c>
      <c r="H137" s="28" t="n">
        <v>0</v>
      </c>
      <c r="I137" s="28" t="n">
        <v>0</v>
      </c>
      <c r="J137" s="91" t="n">
        <v>0</v>
      </c>
      <c r="K137" s="28" t="n">
        <v>15725</v>
      </c>
      <c r="L137" s="28" t="n">
        <v>0</v>
      </c>
      <c r="M137" s="28" t="n">
        <v>0</v>
      </c>
      <c r="N137" s="28" t="n">
        <v>0</v>
      </c>
      <c r="O137" s="28" t="n">
        <v>0</v>
      </c>
      <c r="P137" s="28" t="n">
        <v>0</v>
      </c>
      <c r="Q137" s="28" t="n">
        <v>0</v>
      </c>
      <c r="R137" s="28" t="n">
        <v>0</v>
      </c>
      <c r="S137" s="28" t="n">
        <v>0</v>
      </c>
      <c r="T137" s="28" t="n">
        <v>0</v>
      </c>
      <c r="U137" s="91" t="n">
        <v>0</v>
      </c>
      <c r="V137" s="28" t="n">
        <v>0</v>
      </c>
      <c r="W137" s="28" t="n">
        <v>0</v>
      </c>
      <c r="X137" s="28" t="n">
        <v>0</v>
      </c>
      <c r="Y137" s="92" t="n">
        <v>0</v>
      </c>
      <c r="Z137" s="7"/>
      <c r="AA137" s="92" t="n">
        <v>40920</v>
      </c>
      <c r="AB137" s="7"/>
      <c r="AC137" s="29" t="n">
        <v>0</v>
      </c>
      <c r="AD137" s="29" t="n">
        <v>25195</v>
      </c>
      <c r="AE137" s="93" t="n">
        <v>0</v>
      </c>
      <c r="AF137" s="29" t="n">
        <v>15725</v>
      </c>
      <c r="AG137" s="94" t="n">
        <v>0</v>
      </c>
      <c r="AH137" s="93" t="n">
        <v>0</v>
      </c>
      <c r="AI137" s="94" t="n">
        <v>0</v>
      </c>
      <c r="AJ137" s="7"/>
      <c r="AK137" s="28" t="n">
        <v>25195</v>
      </c>
      <c r="AL137" s="28" t="n">
        <v>15725</v>
      </c>
      <c r="AM137" s="28" t="n">
        <v>0</v>
      </c>
      <c r="AN137" s="91" t="n">
        <v>0</v>
      </c>
      <c r="AO137" s="28"/>
      <c r="AP137" s="69" t="n">
        <v>0.615713587487781</v>
      </c>
      <c r="AQ137" s="40" t="n">
        <v>0.384286412512219</v>
      </c>
      <c r="AR137" s="40" t="n">
        <v>0</v>
      </c>
      <c r="AS137" s="70" t="n">
        <v>0</v>
      </c>
      <c r="AT137" s="7"/>
    </row>
    <row r="138" customFormat="false" ht="12.75" hidden="false" customHeight="false" outlineLevel="0" collapsed="false">
      <c r="A138" s="31" t="s">
        <v>205</v>
      </c>
      <c r="B138" s="2" t="s">
        <v>108</v>
      </c>
      <c r="C138" s="7"/>
      <c r="D138" s="28" t="n">
        <v>20460</v>
      </c>
      <c r="E138" s="29" t="n">
        <v>0</v>
      </c>
      <c r="F138" s="7"/>
      <c r="G138" s="90" t="n">
        <v>12597</v>
      </c>
      <c r="H138" s="28" t="n">
        <v>0</v>
      </c>
      <c r="I138" s="28" t="n">
        <v>0</v>
      </c>
      <c r="J138" s="91" t="n">
        <v>0</v>
      </c>
      <c r="K138" s="28" t="n">
        <v>0</v>
      </c>
      <c r="L138" s="28" t="n">
        <v>7863</v>
      </c>
      <c r="M138" s="28" t="n">
        <v>0</v>
      </c>
      <c r="N138" s="28" t="n">
        <v>0</v>
      </c>
      <c r="O138" s="28" t="n">
        <v>0</v>
      </c>
      <c r="P138" s="28" t="n">
        <v>0</v>
      </c>
      <c r="Q138" s="28" t="n">
        <v>0</v>
      </c>
      <c r="R138" s="28" t="n">
        <v>0</v>
      </c>
      <c r="S138" s="28" t="n">
        <v>0</v>
      </c>
      <c r="T138" s="28" t="n">
        <v>0</v>
      </c>
      <c r="U138" s="91" t="n">
        <v>0</v>
      </c>
      <c r="V138" s="28" t="n">
        <v>0</v>
      </c>
      <c r="W138" s="28" t="n">
        <v>0</v>
      </c>
      <c r="X138" s="28" t="n">
        <v>0</v>
      </c>
      <c r="Y138" s="92" t="n">
        <v>0</v>
      </c>
      <c r="Z138" s="7"/>
      <c r="AA138" s="92" t="n">
        <v>20460</v>
      </c>
      <c r="AB138" s="7"/>
      <c r="AC138" s="29" t="n">
        <v>0</v>
      </c>
      <c r="AD138" s="29" t="n">
        <v>12597</v>
      </c>
      <c r="AE138" s="93" t="n">
        <v>0</v>
      </c>
      <c r="AF138" s="29" t="n">
        <v>7863</v>
      </c>
      <c r="AG138" s="94" t="n">
        <v>0</v>
      </c>
      <c r="AH138" s="93" t="n">
        <v>0</v>
      </c>
      <c r="AI138" s="94" t="n">
        <v>0</v>
      </c>
      <c r="AJ138" s="7"/>
      <c r="AK138" s="28" t="n">
        <v>12597</v>
      </c>
      <c r="AL138" s="28" t="n">
        <v>7863</v>
      </c>
      <c r="AM138" s="28" t="n">
        <v>0</v>
      </c>
      <c r="AN138" s="91" t="n">
        <v>0</v>
      </c>
      <c r="AO138" s="28"/>
      <c r="AP138" s="69" t="n">
        <v>0.615689149560117</v>
      </c>
      <c r="AQ138" s="40" t="n">
        <v>0.384310850439883</v>
      </c>
      <c r="AR138" s="40" t="n">
        <v>0</v>
      </c>
      <c r="AS138" s="70" t="n">
        <v>0</v>
      </c>
      <c r="AT138" s="7"/>
    </row>
    <row r="139" customFormat="false" ht="12.75" hidden="false" customHeight="false" outlineLevel="0" collapsed="false">
      <c r="A139" s="31" t="s">
        <v>206</v>
      </c>
      <c r="B139" s="2" t="s">
        <v>108</v>
      </c>
      <c r="C139" s="7"/>
      <c r="D139" s="28" t="n">
        <v>40000</v>
      </c>
      <c r="E139" s="29" t="n">
        <v>0</v>
      </c>
      <c r="F139" s="7"/>
      <c r="G139" s="90" t="n">
        <v>0</v>
      </c>
      <c r="H139" s="28" t="n">
        <v>0</v>
      </c>
      <c r="I139" s="28" t="n">
        <v>0</v>
      </c>
      <c r="J139" s="91" t="n">
        <v>0</v>
      </c>
      <c r="K139" s="28" t="n">
        <v>0</v>
      </c>
      <c r="L139" s="28" t="n">
        <v>40000</v>
      </c>
      <c r="M139" s="28" t="n">
        <v>0</v>
      </c>
      <c r="N139" s="28" t="n">
        <v>0</v>
      </c>
      <c r="O139" s="28" t="n">
        <v>0</v>
      </c>
      <c r="P139" s="28" t="n">
        <v>0</v>
      </c>
      <c r="Q139" s="28" t="n">
        <v>0</v>
      </c>
      <c r="R139" s="28" t="n">
        <v>0</v>
      </c>
      <c r="S139" s="28" t="n">
        <v>0</v>
      </c>
      <c r="T139" s="28" t="n">
        <v>0</v>
      </c>
      <c r="U139" s="91" t="n">
        <v>0</v>
      </c>
      <c r="V139" s="28" t="n">
        <v>0</v>
      </c>
      <c r="W139" s="28" t="n">
        <v>0</v>
      </c>
      <c r="X139" s="28" t="n">
        <v>0</v>
      </c>
      <c r="Y139" s="92" t="n">
        <v>0</v>
      </c>
      <c r="Z139" s="7"/>
      <c r="AA139" s="92" t="n">
        <v>40000</v>
      </c>
      <c r="AB139" s="7"/>
      <c r="AC139" s="29" t="n">
        <v>0</v>
      </c>
      <c r="AD139" s="29" t="n">
        <v>0</v>
      </c>
      <c r="AE139" s="93" t="n">
        <v>0</v>
      </c>
      <c r="AF139" s="29" t="n">
        <v>40000</v>
      </c>
      <c r="AG139" s="94" t="n">
        <v>0</v>
      </c>
      <c r="AH139" s="93" t="n">
        <v>0</v>
      </c>
      <c r="AI139" s="94" t="n">
        <v>0</v>
      </c>
      <c r="AJ139" s="7"/>
      <c r="AK139" s="28" t="n">
        <v>0</v>
      </c>
      <c r="AL139" s="28" t="n">
        <v>40000</v>
      </c>
      <c r="AM139" s="28" t="n">
        <v>0</v>
      </c>
      <c r="AN139" s="91" t="n">
        <v>0</v>
      </c>
      <c r="AO139" s="28"/>
      <c r="AP139" s="69" t="n">
        <v>0</v>
      </c>
      <c r="AQ139" s="40" t="n">
        <v>1</v>
      </c>
      <c r="AR139" s="40" t="n">
        <v>0</v>
      </c>
      <c r="AS139" s="70" t="n">
        <v>0</v>
      </c>
      <c r="AT139" s="7"/>
    </row>
    <row r="140" customFormat="false" ht="12.75" hidden="false" customHeight="false" outlineLevel="0" collapsed="false">
      <c r="A140" s="31" t="s">
        <v>207</v>
      </c>
      <c r="B140" s="2" t="s">
        <v>108</v>
      </c>
      <c r="C140" s="7"/>
      <c r="D140" s="28" t="n">
        <v>10795</v>
      </c>
      <c r="E140" s="29" t="n">
        <v>0</v>
      </c>
      <c r="F140" s="7"/>
      <c r="G140" s="90" t="n">
        <v>0</v>
      </c>
      <c r="H140" s="28" t="n">
        <v>0</v>
      </c>
      <c r="I140" s="28" t="n">
        <v>0</v>
      </c>
      <c r="J140" s="91" t="n">
        <v>0</v>
      </c>
      <c r="K140" s="28" t="n">
        <v>0</v>
      </c>
      <c r="L140" s="28" t="n">
        <v>0</v>
      </c>
      <c r="M140" s="28" t="n">
        <v>0</v>
      </c>
      <c r="N140" s="28" t="n">
        <v>0</v>
      </c>
      <c r="O140" s="28" t="n">
        <v>0</v>
      </c>
      <c r="P140" s="28" t="n">
        <v>0</v>
      </c>
      <c r="Q140" s="28" t="n">
        <v>0</v>
      </c>
      <c r="R140" s="28" t="n">
        <v>0</v>
      </c>
      <c r="S140" s="28" t="n">
        <v>10795</v>
      </c>
      <c r="T140" s="28" t="n">
        <v>0</v>
      </c>
      <c r="U140" s="91" t="n">
        <v>0</v>
      </c>
      <c r="V140" s="28" t="n">
        <v>0</v>
      </c>
      <c r="W140" s="28" t="n">
        <v>0</v>
      </c>
      <c r="X140" s="28" t="n">
        <v>0</v>
      </c>
      <c r="Y140" s="92" t="n">
        <v>0</v>
      </c>
      <c r="Z140" s="7"/>
      <c r="AA140" s="92" t="n">
        <v>10795</v>
      </c>
      <c r="AB140" s="7"/>
      <c r="AC140" s="29" t="n">
        <v>0</v>
      </c>
      <c r="AD140" s="29" t="n">
        <v>0</v>
      </c>
      <c r="AE140" s="93" t="n">
        <v>0</v>
      </c>
      <c r="AF140" s="29" t="n">
        <v>10795</v>
      </c>
      <c r="AG140" s="94" t="n">
        <v>0</v>
      </c>
      <c r="AH140" s="93" t="n">
        <v>0</v>
      </c>
      <c r="AI140" s="94" t="n">
        <v>0</v>
      </c>
      <c r="AJ140" s="7"/>
      <c r="AK140" s="28" t="n">
        <v>0</v>
      </c>
      <c r="AL140" s="28" t="n">
        <v>10795</v>
      </c>
      <c r="AM140" s="28" t="n">
        <v>0</v>
      </c>
      <c r="AN140" s="91" t="n">
        <v>0</v>
      </c>
      <c r="AO140" s="28"/>
      <c r="AP140" s="69" t="n">
        <v>0</v>
      </c>
      <c r="AQ140" s="40" t="n">
        <v>1</v>
      </c>
      <c r="AR140" s="40" t="n">
        <v>0</v>
      </c>
      <c r="AS140" s="70" t="n">
        <v>0</v>
      </c>
      <c r="AT140" s="7"/>
    </row>
    <row r="141" customFormat="false" ht="12.75" hidden="false" customHeight="false" outlineLevel="0" collapsed="false">
      <c r="A141" s="31" t="s">
        <v>208</v>
      </c>
      <c r="B141" s="2" t="s">
        <v>108</v>
      </c>
      <c r="C141" s="7"/>
      <c r="D141" s="28" t="n">
        <v>3975</v>
      </c>
      <c r="E141" s="29" t="n">
        <v>0</v>
      </c>
      <c r="F141" s="7"/>
      <c r="G141" s="90" t="n">
        <v>0</v>
      </c>
      <c r="H141" s="28" t="n">
        <v>0</v>
      </c>
      <c r="I141" s="28" t="n">
        <v>0</v>
      </c>
      <c r="J141" s="91" t="n">
        <v>0</v>
      </c>
      <c r="K141" s="28" t="n">
        <v>0</v>
      </c>
      <c r="L141" s="28" t="n">
        <v>0</v>
      </c>
      <c r="M141" s="28" t="n">
        <v>0</v>
      </c>
      <c r="N141" s="28" t="n">
        <v>0</v>
      </c>
      <c r="O141" s="28" t="n">
        <v>0</v>
      </c>
      <c r="P141" s="28" t="n">
        <v>0</v>
      </c>
      <c r="Q141" s="28" t="n">
        <v>0</v>
      </c>
      <c r="R141" s="28" t="n">
        <v>3975</v>
      </c>
      <c r="S141" s="28" t="n">
        <v>0</v>
      </c>
      <c r="T141" s="28" t="n">
        <v>0</v>
      </c>
      <c r="U141" s="91" t="n">
        <v>0</v>
      </c>
      <c r="V141" s="28" t="n">
        <v>0</v>
      </c>
      <c r="W141" s="28" t="n">
        <v>0</v>
      </c>
      <c r="X141" s="28" t="n">
        <v>0</v>
      </c>
      <c r="Y141" s="92" t="n">
        <v>0</v>
      </c>
      <c r="Z141" s="7"/>
      <c r="AA141" s="92" t="n">
        <v>3975</v>
      </c>
      <c r="AB141" s="7"/>
      <c r="AC141" s="29" t="n">
        <v>0</v>
      </c>
      <c r="AD141" s="29" t="n">
        <v>0</v>
      </c>
      <c r="AE141" s="93" t="n">
        <v>3975</v>
      </c>
      <c r="AF141" s="29" t="n">
        <v>0</v>
      </c>
      <c r="AG141" s="94" t="n">
        <v>0</v>
      </c>
      <c r="AH141" s="93" t="n">
        <v>0</v>
      </c>
      <c r="AI141" s="94" t="n">
        <v>0</v>
      </c>
      <c r="AJ141" s="7"/>
      <c r="AK141" s="28" t="n">
        <v>0</v>
      </c>
      <c r="AL141" s="28" t="n">
        <v>3975</v>
      </c>
      <c r="AM141" s="28" t="n">
        <v>0</v>
      </c>
      <c r="AN141" s="91" t="n">
        <v>0</v>
      </c>
      <c r="AO141" s="28"/>
      <c r="AP141" s="69" t="n">
        <v>0</v>
      </c>
      <c r="AQ141" s="40" t="n">
        <v>1</v>
      </c>
      <c r="AR141" s="40" t="n">
        <v>0</v>
      </c>
      <c r="AS141" s="70" t="n">
        <v>0</v>
      </c>
      <c r="AT141" s="7"/>
    </row>
    <row r="142" customFormat="false" ht="12.75" hidden="false" customHeight="false" outlineLevel="0" collapsed="false">
      <c r="A142" s="31" t="s">
        <v>209</v>
      </c>
      <c r="B142" s="2" t="s">
        <v>108</v>
      </c>
      <c r="C142" s="7"/>
      <c r="D142" s="28" t="n">
        <v>8225</v>
      </c>
      <c r="E142" s="29" t="n">
        <v>0</v>
      </c>
      <c r="F142" s="7"/>
      <c r="G142" s="90" t="n">
        <v>0</v>
      </c>
      <c r="H142" s="28" t="n">
        <v>0</v>
      </c>
      <c r="I142" s="28" t="n">
        <v>0</v>
      </c>
      <c r="J142" s="91" t="n">
        <v>0</v>
      </c>
      <c r="K142" s="28" t="n">
        <v>8225</v>
      </c>
      <c r="L142" s="28" t="n">
        <v>0</v>
      </c>
      <c r="M142" s="28" t="n">
        <v>0</v>
      </c>
      <c r="N142" s="28" t="n">
        <v>0</v>
      </c>
      <c r="O142" s="28" t="n">
        <v>0</v>
      </c>
      <c r="P142" s="28" t="n">
        <v>0</v>
      </c>
      <c r="Q142" s="28" t="n">
        <v>0</v>
      </c>
      <c r="R142" s="28" t="n">
        <v>0</v>
      </c>
      <c r="S142" s="28" t="n">
        <v>0</v>
      </c>
      <c r="T142" s="28" t="n">
        <v>0</v>
      </c>
      <c r="U142" s="91" t="n">
        <v>0</v>
      </c>
      <c r="V142" s="28" t="n">
        <v>0</v>
      </c>
      <c r="W142" s="28" t="n">
        <v>0</v>
      </c>
      <c r="X142" s="28" t="n">
        <v>0</v>
      </c>
      <c r="Y142" s="92" t="n">
        <v>0</v>
      </c>
      <c r="Z142" s="7"/>
      <c r="AA142" s="92" t="n">
        <v>8225</v>
      </c>
      <c r="AB142" s="7"/>
      <c r="AC142" s="29" t="n">
        <v>0</v>
      </c>
      <c r="AD142" s="29" t="n">
        <v>0</v>
      </c>
      <c r="AE142" s="93" t="n">
        <v>0</v>
      </c>
      <c r="AF142" s="29" t="n">
        <v>8225</v>
      </c>
      <c r="AG142" s="94" t="n">
        <v>0</v>
      </c>
      <c r="AH142" s="93" t="n">
        <v>0</v>
      </c>
      <c r="AI142" s="94" t="n">
        <v>0</v>
      </c>
      <c r="AJ142" s="7"/>
      <c r="AK142" s="28" t="n">
        <v>0</v>
      </c>
      <c r="AL142" s="28" t="n">
        <v>8225</v>
      </c>
      <c r="AM142" s="28" t="n">
        <v>0</v>
      </c>
      <c r="AN142" s="91" t="n">
        <v>0</v>
      </c>
      <c r="AO142" s="28"/>
      <c r="AP142" s="69" t="n">
        <v>0</v>
      </c>
      <c r="AQ142" s="40" t="n">
        <v>1</v>
      </c>
      <c r="AR142" s="40" t="n">
        <v>0</v>
      </c>
      <c r="AS142" s="70" t="n">
        <v>0</v>
      </c>
      <c r="AT142" s="7"/>
    </row>
    <row r="143" customFormat="false" ht="12.75" hidden="false" customHeight="false" outlineLevel="0" collapsed="false">
      <c r="A143" s="31" t="s">
        <v>210</v>
      </c>
      <c r="B143" s="2" t="s">
        <v>108</v>
      </c>
      <c r="C143" s="7"/>
      <c r="D143" s="28" t="n">
        <v>3413</v>
      </c>
      <c r="E143" s="29" t="n">
        <v>0</v>
      </c>
      <c r="F143" s="7"/>
      <c r="G143" s="90" t="n">
        <v>0</v>
      </c>
      <c r="H143" s="28" t="n">
        <v>0</v>
      </c>
      <c r="I143" s="28" t="n">
        <v>0</v>
      </c>
      <c r="J143" s="91" t="n">
        <v>0</v>
      </c>
      <c r="K143" s="28" t="n">
        <v>0</v>
      </c>
      <c r="L143" s="28" t="n">
        <v>0</v>
      </c>
      <c r="M143" s="28" t="n">
        <v>0</v>
      </c>
      <c r="N143" s="28" t="n">
        <v>0</v>
      </c>
      <c r="O143" s="28" t="n">
        <v>0</v>
      </c>
      <c r="P143" s="28" t="n">
        <v>0</v>
      </c>
      <c r="Q143" s="28" t="n">
        <v>0</v>
      </c>
      <c r="R143" s="28" t="n">
        <v>3413</v>
      </c>
      <c r="S143" s="28" t="n">
        <v>0</v>
      </c>
      <c r="T143" s="28" t="n">
        <v>0</v>
      </c>
      <c r="U143" s="91" t="n">
        <v>0</v>
      </c>
      <c r="V143" s="28" t="n">
        <v>0</v>
      </c>
      <c r="W143" s="28" t="n">
        <v>0</v>
      </c>
      <c r="X143" s="28" t="n">
        <v>0</v>
      </c>
      <c r="Y143" s="92" t="n">
        <v>0</v>
      </c>
      <c r="Z143" s="7"/>
      <c r="AA143" s="92" t="n">
        <v>3413</v>
      </c>
      <c r="AB143" s="7"/>
      <c r="AC143" s="29" t="n">
        <v>0</v>
      </c>
      <c r="AD143" s="29" t="n">
        <v>0</v>
      </c>
      <c r="AE143" s="93" t="n">
        <v>3413</v>
      </c>
      <c r="AF143" s="29" t="n">
        <v>0</v>
      </c>
      <c r="AG143" s="94" t="n">
        <v>0</v>
      </c>
      <c r="AH143" s="93" t="n">
        <v>0</v>
      </c>
      <c r="AI143" s="94" t="n">
        <v>0</v>
      </c>
      <c r="AJ143" s="7"/>
      <c r="AK143" s="28" t="n">
        <v>0</v>
      </c>
      <c r="AL143" s="28" t="n">
        <v>3413</v>
      </c>
      <c r="AM143" s="28" t="n">
        <v>0</v>
      </c>
      <c r="AN143" s="91" t="n">
        <v>0</v>
      </c>
      <c r="AO143" s="28"/>
      <c r="AP143" s="69" t="n">
        <v>0</v>
      </c>
      <c r="AQ143" s="40" t="n">
        <v>1</v>
      </c>
      <c r="AR143" s="40" t="n">
        <v>0</v>
      </c>
      <c r="AS143" s="70" t="n">
        <v>0</v>
      </c>
      <c r="AT143" s="7"/>
    </row>
    <row r="144" customFormat="false" ht="12.75" hidden="false" customHeight="false" outlineLevel="0" collapsed="false">
      <c r="A144" s="31" t="s">
        <v>211</v>
      </c>
      <c r="B144" s="2" t="s">
        <v>212</v>
      </c>
      <c r="C144" s="7"/>
      <c r="D144" s="28" t="n">
        <v>5115</v>
      </c>
      <c r="E144" s="29" t="n">
        <v>0</v>
      </c>
      <c r="F144" s="7"/>
      <c r="G144" s="90" t="n">
        <v>5115</v>
      </c>
      <c r="H144" s="28" t="n">
        <v>0</v>
      </c>
      <c r="I144" s="28" t="n">
        <v>0</v>
      </c>
      <c r="J144" s="91" t="n">
        <v>0</v>
      </c>
      <c r="K144" s="28" t="n">
        <v>0</v>
      </c>
      <c r="L144" s="28" t="n">
        <v>0</v>
      </c>
      <c r="M144" s="28" t="n">
        <v>0</v>
      </c>
      <c r="N144" s="28" t="n">
        <v>0</v>
      </c>
      <c r="O144" s="28" t="n">
        <v>0</v>
      </c>
      <c r="P144" s="28" t="n">
        <v>0</v>
      </c>
      <c r="Q144" s="28" t="n">
        <v>0</v>
      </c>
      <c r="R144" s="28" t="n">
        <v>0</v>
      </c>
      <c r="S144" s="28" t="n">
        <v>0</v>
      </c>
      <c r="T144" s="28" t="n">
        <v>0</v>
      </c>
      <c r="U144" s="91" t="n">
        <v>0</v>
      </c>
      <c r="V144" s="28" t="n">
        <v>0</v>
      </c>
      <c r="W144" s="28" t="n">
        <v>0</v>
      </c>
      <c r="X144" s="28" t="n">
        <v>0</v>
      </c>
      <c r="Y144" s="92" t="n">
        <v>0</v>
      </c>
      <c r="Z144" s="7"/>
      <c r="AA144" s="92" t="n">
        <v>5115</v>
      </c>
      <c r="AB144" s="7"/>
      <c r="AC144" s="29" t="n">
        <v>0</v>
      </c>
      <c r="AD144" s="29" t="n">
        <v>5115</v>
      </c>
      <c r="AE144" s="93" t="n">
        <v>0</v>
      </c>
      <c r="AF144" s="29" t="n">
        <v>0</v>
      </c>
      <c r="AG144" s="94" t="n">
        <v>0</v>
      </c>
      <c r="AH144" s="93" t="n">
        <v>0</v>
      </c>
      <c r="AI144" s="94" t="n">
        <v>0</v>
      </c>
      <c r="AJ144" s="7"/>
      <c r="AK144" s="28" t="n">
        <v>5115</v>
      </c>
      <c r="AL144" s="28" t="n">
        <v>0</v>
      </c>
      <c r="AM144" s="28" t="n">
        <v>0</v>
      </c>
      <c r="AN144" s="91" t="n">
        <v>0</v>
      </c>
      <c r="AO144" s="28"/>
      <c r="AP144" s="69" t="n">
        <v>1</v>
      </c>
      <c r="AQ144" s="40" t="n">
        <v>0</v>
      </c>
      <c r="AR144" s="40" t="n">
        <v>0</v>
      </c>
      <c r="AS144" s="70" t="n">
        <v>0</v>
      </c>
      <c r="AT144" s="7"/>
    </row>
    <row r="145" customFormat="false" ht="12.75" hidden="false" customHeight="false" outlineLevel="0" collapsed="false">
      <c r="A145" s="31" t="s">
        <v>213</v>
      </c>
      <c r="B145" s="2" t="s">
        <v>33</v>
      </c>
      <c r="C145" s="7"/>
      <c r="D145" s="28" t="n">
        <v>30690</v>
      </c>
      <c r="E145" s="29" t="n">
        <v>0</v>
      </c>
      <c r="F145" s="7"/>
      <c r="G145" s="90" t="n">
        <v>18890</v>
      </c>
      <c r="H145" s="28" t="n">
        <v>0</v>
      </c>
      <c r="I145" s="28" t="n">
        <v>0</v>
      </c>
      <c r="J145" s="91" t="n">
        <v>0</v>
      </c>
      <c r="K145" s="28" t="n">
        <v>0</v>
      </c>
      <c r="L145" s="28" t="n">
        <v>0</v>
      </c>
      <c r="M145" s="28" t="n">
        <v>0</v>
      </c>
      <c r="N145" s="28" t="n">
        <v>0</v>
      </c>
      <c r="O145" s="28" t="n">
        <v>0</v>
      </c>
      <c r="P145" s="28" t="n">
        <v>0</v>
      </c>
      <c r="Q145" s="28" t="n">
        <v>0</v>
      </c>
      <c r="R145" s="28" t="n">
        <v>0</v>
      </c>
      <c r="S145" s="28" t="n">
        <v>0</v>
      </c>
      <c r="T145" s="28" t="n">
        <v>0</v>
      </c>
      <c r="U145" s="91" t="n">
        <v>11800</v>
      </c>
      <c r="V145" s="28" t="n">
        <v>0</v>
      </c>
      <c r="W145" s="28" t="n">
        <v>0</v>
      </c>
      <c r="X145" s="28" t="n">
        <v>0</v>
      </c>
      <c r="Y145" s="92" t="n">
        <v>0</v>
      </c>
      <c r="Z145" s="7"/>
      <c r="AA145" s="92" t="n">
        <v>30690</v>
      </c>
      <c r="AB145" s="7"/>
      <c r="AC145" s="29" t="n">
        <v>0</v>
      </c>
      <c r="AD145" s="29" t="n">
        <v>18890</v>
      </c>
      <c r="AE145" s="93" t="n">
        <v>0</v>
      </c>
      <c r="AF145" s="29" t="n">
        <v>0</v>
      </c>
      <c r="AG145" s="94" t="n">
        <v>11800</v>
      </c>
      <c r="AH145" s="93" t="n">
        <v>0</v>
      </c>
      <c r="AI145" s="94" t="n">
        <v>0</v>
      </c>
      <c r="AJ145" s="7"/>
      <c r="AK145" s="28" t="n">
        <v>18890</v>
      </c>
      <c r="AL145" s="28" t="n">
        <v>11800</v>
      </c>
      <c r="AM145" s="28" t="n">
        <v>0</v>
      </c>
      <c r="AN145" s="91" t="n">
        <v>0</v>
      </c>
      <c r="AO145" s="28"/>
      <c r="AP145" s="69" t="n">
        <v>0.615509938090583</v>
      </c>
      <c r="AQ145" s="40" t="n">
        <v>0.384490061909417</v>
      </c>
      <c r="AR145" s="40" t="n">
        <v>0</v>
      </c>
      <c r="AS145" s="70" t="n">
        <v>0</v>
      </c>
      <c r="AT145" s="7"/>
    </row>
    <row r="146" customFormat="false" ht="12.75" hidden="false" customHeight="false" outlineLevel="0" collapsed="false">
      <c r="A146" s="31" t="s">
        <v>214</v>
      </c>
      <c r="B146" s="2" t="s">
        <v>33</v>
      </c>
      <c r="C146" s="7"/>
      <c r="D146" s="28" t="n">
        <v>50000</v>
      </c>
      <c r="E146" s="29" t="n">
        <v>0</v>
      </c>
      <c r="F146" s="7"/>
      <c r="G146" s="90" t="n">
        <v>30786</v>
      </c>
      <c r="H146" s="28" t="n">
        <v>0</v>
      </c>
      <c r="I146" s="28" t="n">
        <v>0</v>
      </c>
      <c r="J146" s="91" t="n">
        <v>0</v>
      </c>
      <c r="K146" s="28" t="n">
        <v>0</v>
      </c>
      <c r="L146" s="28" t="n">
        <v>0</v>
      </c>
      <c r="M146" s="28" t="n">
        <v>0</v>
      </c>
      <c r="N146" s="28" t="n">
        <v>0</v>
      </c>
      <c r="O146" s="28" t="n">
        <v>0</v>
      </c>
      <c r="P146" s="28" t="n">
        <v>0</v>
      </c>
      <c r="Q146" s="28" t="n">
        <v>0</v>
      </c>
      <c r="R146" s="28" t="n">
        <v>0</v>
      </c>
      <c r="S146" s="28" t="n">
        <v>0</v>
      </c>
      <c r="T146" s="28" t="n">
        <v>0</v>
      </c>
      <c r="U146" s="91" t="n">
        <v>19214</v>
      </c>
      <c r="V146" s="28" t="n">
        <v>0</v>
      </c>
      <c r="W146" s="28" t="n">
        <v>0</v>
      </c>
      <c r="X146" s="28" t="n">
        <v>0</v>
      </c>
      <c r="Y146" s="92" t="n">
        <v>0</v>
      </c>
      <c r="Z146" s="7"/>
      <c r="AA146" s="92" t="n">
        <v>50000</v>
      </c>
      <c r="AB146" s="7"/>
      <c r="AC146" s="29" t="n">
        <v>0</v>
      </c>
      <c r="AD146" s="29" t="n">
        <v>30786</v>
      </c>
      <c r="AE146" s="93" t="n">
        <v>0</v>
      </c>
      <c r="AF146" s="29" t="n">
        <v>0</v>
      </c>
      <c r="AG146" s="94" t="n">
        <v>19214</v>
      </c>
      <c r="AH146" s="93" t="n">
        <v>0</v>
      </c>
      <c r="AI146" s="94" t="n">
        <v>0</v>
      </c>
      <c r="AJ146" s="7"/>
      <c r="AK146" s="28" t="n">
        <v>30786</v>
      </c>
      <c r="AL146" s="28" t="n">
        <v>19214</v>
      </c>
      <c r="AM146" s="28" t="n">
        <v>0</v>
      </c>
      <c r="AN146" s="91" t="n">
        <v>0</v>
      </c>
      <c r="AO146" s="28"/>
      <c r="AP146" s="69" t="n">
        <v>0.61572</v>
      </c>
      <c r="AQ146" s="40" t="n">
        <v>0.38428</v>
      </c>
      <c r="AR146" s="40" t="n">
        <v>0</v>
      </c>
      <c r="AS146" s="70" t="n">
        <v>0</v>
      </c>
      <c r="AT146" s="7"/>
    </row>
    <row r="147" customFormat="false" ht="12.75" hidden="false" customHeight="false" outlineLevel="0" collapsed="false">
      <c r="A147" s="31" t="s">
        <v>215</v>
      </c>
      <c r="B147" s="2" t="s">
        <v>216</v>
      </c>
      <c r="C147" s="7"/>
      <c r="D147" s="28" t="n">
        <v>25575</v>
      </c>
      <c r="E147" s="29" t="n">
        <v>0</v>
      </c>
      <c r="F147" s="7"/>
      <c r="G147" s="90" t="n">
        <v>15747</v>
      </c>
      <c r="H147" s="28" t="n">
        <v>0</v>
      </c>
      <c r="I147" s="28" t="n">
        <v>0</v>
      </c>
      <c r="J147" s="91" t="n">
        <v>0</v>
      </c>
      <c r="K147" s="28" t="n">
        <v>9828</v>
      </c>
      <c r="L147" s="28" t="n">
        <v>0</v>
      </c>
      <c r="M147" s="28" t="n">
        <v>0</v>
      </c>
      <c r="N147" s="28" t="n">
        <v>0</v>
      </c>
      <c r="O147" s="28" t="n">
        <v>0</v>
      </c>
      <c r="P147" s="28" t="n">
        <v>0</v>
      </c>
      <c r="Q147" s="28" t="n">
        <v>0</v>
      </c>
      <c r="R147" s="28" t="n">
        <v>0</v>
      </c>
      <c r="S147" s="28" t="n">
        <v>0</v>
      </c>
      <c r="T147" s="28" t="n">
        <v>0</v>
      </c>
      <c r="U147" s="91" t="n">
        <v>0</v>
      </c>
      <c r="V147" s="28" t="n">
        <v>0</v>
      </c>
      <c r="W147" s="28" t="n">
        <v>0</v>
      </c>
      <c r="X147" s="28" t="n">
        <v>0</v>
      </c>
      <c r="Y147" s="92" t="n">
        <v>0</v>
      </c>
      <c r="Z147" s="7"/>
      <c r="AA147" s="92" t="n">
        <v>25575</v>
      </c>
      <c r="AB147" s="7"/>
      <c r="AC147" s="29" t="n">
        <v>0</v>
      </c>
      <c r="AD147" s="29" t="n">
        <v>15747</v>
      </c>
      <c r="AE147" s="93" t="n">
        <v>0</v>
      </c>
      <c r="AF147" s="29" t="n">
        <v>9828</v>
      </c>
      <c r="AG147" s="94" t="n">
        <v>0</v>
      </c>
      <c r="AH147" s="93" t="n">
        <v>0</v>
      </c>
      <c r="AI147" s="94" t="n">
        <v>0</v>
      </c>
      <c r="AJ147" s="7"/>
      <c r="AK147" s="28" t="n">
        <v>15747</v>
      </c>
      <c r="AL147" s="28" t="n">
        <v>9828</v>
      </c>
      <c r="AM147" s="28" t="n">
        <v>0</v>
      </c>
      <c r="AN147" s="91" t="n">
        <v>0</v>
      </c>
      <c r="AO147" s="28"/>
      <c r="AP147" s="69" t="n">
        <v>0.615718475073314</v>
      </c>
      <c r="AQ147" s="40" t="n">
        <v>0.384281524926686</v>
      </c>
      <c r="AR147" s="40" t="n">
        <v>0</v>
      </c>
      <c r="AS147" s="70" t="n">
        <v>0</v>
      </c>
      <c r="AT147" s="7"/>
    </row>
    <row r="148" customFormat="false" ht="12.75" hidden="false" customHeight="false" outlineLevel="0" collapsed="false">
      <c r="A148" s="31" t="s">
        <v>217</v>
      </c>
      <c r="B148" s="2" t="s">
        <v>218</v>
      </c>
      <c r="C148" s="7"/>
      <c r="D148" s="28" t="n">
        <v>12276</v>
      </c>
      <c r="E148" s="29" t="n">
        <v>0</v>
      </c>
      <c r="F148" s="7"/>
      <c r="G148" s="90" t="n">
        <v>7558</v>
      </c>
      <c r="H148" s="28" t="n">
        <v>0</v>
      </c>
      <c r="I148" s="28" t="n">
        <v>0</v>
      </c>
      <c r="J148" s="91" t="n">
        <v>0</v>
      </c>
      <c r="K148" s="28" t="n">
        <v>0</v>
      </c>
      <c r="L148" s="28" t="n">
        <v>0</v>
      </c>
      <c r="M148" s="28" t="n">
        <v>0</v>
      </c>
      <c r="N148" s="28" t="n">
        <v>0</v>
      </c>
      <c r="O148" s="28" t="n">
        <v>0</v>
      </c>
      <c r="P148" s="28" t="n">
        <v>0</v>
      </c>
      <c r="Q148" s="28" t="n">
        <v>0</v>
      </c>
      <c r="R148" s="28" t="n">
        <v>0</v>
      </c>
      <c r="S148" s="28" t="n">
        <v>0</v>
      </c>
      <c r="T148" s="28" t="n">
        <v>0</v>
      </c>
      <c r="U148" s="91" t="n">
        <v>4718</v>
      </c>
      <c r="V148" s="28" t="n">
        <v>0</v>
      </c>
      <c r="W148" s="28" t="n">
        <v>0</v>
      </c>
      <c r="X148" s="28" t="n">
        <v>0</v>
      </c>
      <c r="Y148" s="92" t="n">
        <v>0</v>
      </c>
      <c r="Z148" s="7"/>
      <c r="AA148" s="92" t="n">
        <v>12276</v>
      </c>
      <c r="AB148" s="7"/>
      <c r="AC148" s="29" t="n">
        <v>0</v>
      </c>
      <c r="AD148" s="29" t="n">
        <v>7558</v>
      </c>
      <c r="AE148" s="93" t="n">
        <v>0</v>
      </c>
      <c r="AF148" s="29" t="n">
        <v>0</v>
      </c>
      <c r="AG148" s="94" t="n">
        <v>4718</v>
      </c>
      <c r="AH148" s="93" t="n">
        <v>0</v>
      </c>
      <c r="AI148" s="94" t="n">
        <v>0</v>
      </c>
      <c r="AJ148" s="7"/>
      <c r="AK148" s="28" t="n">
        <v>7558</v>
      </c>
      <c r="AL148" s="28" t="n">
        <v>4718</v>
      </c>
      <c r="AM148" s="28" t="n">
        <v>0</v>
      </c>
      <c r="AN148" s="91" t="n">
        <v>0</v>
      </c>
      <c r="AO148" s="28"/>
      <c r="AP148" s="69" t="n">
        <v>0.615672857608342</v>
      </c>
      <c r="AQ148" s="40" t="n">
        <v>0.384327142391659</v>
      </c>
      <c r="AR148" s="40" t="n">
        <v>0</v>
      </c>
      <c r="AS148" s="70" t="n">
        <v>0</v>
      </c>
      <c r="AT148" s="7"/>
    </row>
    <row r="149" customFormat="false" ht="12.75" hidden="false" customHeight="false" outlineLevel="0" collapsed="false">
      <c r="A149" s="31" t="s">
        <v>219</v>
      </c>
      <c r="B149" s="2" t="s">
        <v>220</v>
      </c>
      <c r="C149" s="7"/>
      <c r="D149" s="28" t="n">
        <v>409</v>
      </c>
      <c r="E149" s="29" t="n">
        <v>0</v>
      </c>
      <c r="F149" s="7"/>
      <c r="G149" s="90" t="n">
        <v>0</v>
      </c>
      <c r="H149" s="28" t="n">
        <v>0</v>
      </c>
      <c r="I149" s="28" t="n">
        <v>0</v>
      </c>
      <c r="J149" s="91" t="n">
        <v>0</v>
      </c>
      <c r="K149" s="28" t="n">
        <v>0</v>
      </c>
      <c r="L149" s="28" t="n">
        <v>0</v>
      </c>
      <c r="M149" s="28" t="n">
        <v>0</v>
      </c>
      <c r="N149" s="28" t="n">
        <v>0</v>
      </c>
      <c r="O149" s="28" t="n">
        <v>0</v>
      </c>
      <c r="P149" s="28" t="n">
        <v>0</v>
      </c>
      <c r="Q149" s="28" t="n">
        <v>0</v>
      </c>
      <c r="R149" s="28" t="n">
        <v>0</v>
      </c>
      <c r="S149" s="28" t="n">
        <v>0</v>
      </c>
      <c r="T149" s="28" t="n">
        <v>0</v>
      </c>
      <c r="U149" s="91" t="n">
        <v>409</v>
      </c>
      <c r="V149" s="28" t="n">
        <v>0</v>
      </c>
      <c r="W149" s="28" t="n">
        <v>0</v>
      </c>
      <c r="X149" s="28" t="n">
        <v>0</v>
      </c>
      <c r="Y149" s="92" t="n">
        <v>0</v>
      </c>
      <c r="Z149" s="7"/>
      <c r="AA149" s="92" t="n">
        <v>409</v>
      </c>
      <c r="AB149" s="7"/>
      <c r="AC149" s="29" t="n">
        <v>0</v>
      </c>
      <c r="AD149" s="29" t="n">
        <v>0</v>
      </c>
      <c r="AE149" s="93" t="n">
        <v>0</v>
      </c>
      <c r="AF149" s="29" t="n">
        <v>0</v>
      </c>
      <c r="AG149" s="94" t="n">
        <v>409</v>
      </c>
      <c r="AH149" s="93" t="n">
        <v>0</v>
      </c>
      <c r="AI149" s="94" t="n">
        <v>0</v>
      </c>
      <c r="AJ149" s="7"/>
      <c r="AK149" s="28" t="n">
        <v>0</v>
      </c>
      <c r="AL149" s="28" t="n">
        <v>409</v>
      </c>
      <c r="AM149" s="28" t="n">
        <v>0</v>
      </c>
      <c r="AN149" s="91" t="n">
        <v>0</v>
      </c>
      <c r="AO149" s="28"/>
      <c r="AP149" s="69" t="n">
        <v>0</v>
      </c>
      <c r="AQ149" s="40" t="n">
        <v>1</v>
      </c>
      <c r="AR149" s="40" t="n">
        <v>0</v>
      </c>
      <c r="AS149" s="70" t="n">
        <v>0</v>
      </c>
      <c r="AT149" s="7"/>
    </row>
    <row r="150" customFormat="false" ht="12.75" hidden="false" customHeight="false" outlineLevel="0" collapsed="false">
      <c r="A150" s="31" t="s">
        <v>221</v>
      </c>
      <c r="B150" s="2" t="s">
        <v>162</v>
      </c>
      <c r="C150" s="7"/>
      <c r="D150" s="28" t="n">
        <v>153450</v>
      </c>
      <c r="E150" s="29" t="n">
        <v>0</v>
      </c>
      <c r="F150" s="7"/>
      <c r="G150" s="90" t="n">
        <v>94485</v>
      </c>
      <c r="H150" s="28" t="n">
        <v>0</v>
      </c>
      <c r="I150" s="28" t="n">
        <v>0</v>
      </c>
      <c r="J150" s="91" t="n">
        <v>0</v>
      </c>
      <c r="K150" s="28" t="n">
        <v>0</v>
      </c>
      <c r="L150" s="28" t="n">
        <v>0</v>
      </c>
      <c r="M150" s="28" t="n">
        <v>0</v>
      </c>
      <c r="N150" s="28" t="n">
        <v>0</v>
      </c>
      <c r="O150" s="28" t="n">
        <v>0</v>
      </c>
      <c r="P150" s="28" t="n">
        <v>0</v>
      </c>
      <c r="Q150" s="28" t="n">
        <v>0</v>
      </c>
      <c r="R150" s="28" t="n">
        <v>0</v>
      </c>
      <c r="S150" s="28" t="n">
        <v>0</v>
      </c>
      <c r="T150" s="28" t="n">
        <v>0</v>
      </c>
      <c r="U150" s="91" t="n">
        <v>58965</v>
      </c>
      <c r="V150" s="28" t="n">
        <v>0</v>
      </c>
      <c r="W150" s="28" t="n">
        <v>0</v>
      </c>
      <c r="X150" s="28" t="n">
        <v>0</v>
      </c>
      <c r="Y150" s="92" t="n">
        <v>0</v>
      </c>
      <c r="Z150" s="7"/>
      <c r="AA150" s="92" t="n">
        <v>153450</v>
      </c>
      <c r="AB150" s="7"/>
      <c r="AC150" s="29" t="n">
        <v>0</v>
      </c>
      <c r="AD150" s="29" t="n">
        <v>94485</v>
      </c>
      <c r="AE150" s="93" t="n">
        <v>0</v>
      </c>
      <c r="AF150" s="29" t="n">
        <v>0</v>
      </c>
      <c r="AG150" s="94" t="n">
        <v>58965</v>
      </c>
      <c r="AH150" s="93" t="n">
        <v>0</v>
      </c>
      <c r="AI150" s="94" t="n">
        <v>0</v>
      </c>
      <c r="AJ150" s="7"/>
      <c r="AK150" s="28" t="n">
        <v>94485</v>
      </c>
      <c r="AL150" s="28" t="n">
        <v>58965</v>
      </c>
      <c r="AM150" s="28" t="n">
        <v>0</v>
      </c>
      <c r="AN150" s="91" t="n">
        <v>0</v>
      </c>
      <c r="AO150" s="28"/>
      <c r="AP150" s="69" t="n">
        <v>0.615738025415445</v>
      </c>
      <c r="AQ150" s="40" t="n">
        <v>0.384261974584555</v>
      </c>
      <c r="AR150" s="40" t="n">
        <v>0</v>
      </c>
      <c r="AS150" s="70" t="n">
        <v>0</v>
      </c>
      <c r="AT150" s="7"/>
    </row>
    <row r="151" customFormat="false" ht="12.75" hidden="false" customHeight="false" outlineLevel="0" collapsed="false">
      <c r="A151" s="31" t="s">
        <v>222</v>
      </c>
      <c r="B151" s="2" t="s">
        <v>223</v>
      </c>
      <c r="C151" s="7"/>
      <c r="D151" s="28" t="n">
        <v>1490</v>
      </c>
      <c r="E151" s="29" t="n">
        <v>0</v>
      </c>
      <c r="F151" s="7"/>
      <c r="G151" s="90" t="n">
        <v>914</v>
      </c>
      <c r="H151" s="28" t="n">
        <v>0</v>
      </c>
      <c r="I151" s="28" t="n">
        <v>0</v>
      </c>
      <c r="J151" s="91" t="n">
        <v>0</v>
      </c>
      <c r="K151" s="28" t="n">
        <v>0</v>
      </c>
      <c r="L151" s="28" t="n">
        <v>0</v>
      </c>
      <c r="M151" s="28" t="n">
        <v>0</v>
      </c>
      <c r="N151" s="28" t="n">
        <v>0</v>
      </c>
      <c r="O151" s="28" t="n">
        <v>0</v>
      </c>
      <c r="P151" s="28" t="n">
        <v>0</v>
      </c>
      <c r="Q151" s="28" t="n">
        <v>0</v>
      </c>
      <c r="R151" s="28" t="n">
        <v>0</v>
      </c>
      <c r="S151" s="28" t="n">
        <v>0</v>
      </c>
      <c r="T151" s="28" t="n">
        <v>0</v>
      </c>
      <c r="U151" s="91" t="n">
        <v>576</v>
      </c>
      <c r="V151" s="28" t="n">
        <v>0</v>
      </c>
      <c r="W151" s="28" t="n">
        <v>0</v>
      </c>
      <c r="X151" s="28" t="n">
        <v>0</v>
      </c>
      <c r="Y151" s="92" t="n">
        <v>0</v>
      </c>
      <c r="Z151" s="7"/>
      <c r="AA151" s="92" t="n">
        <v>1490</v>
      </c>
      <c r="AB151" s="7"/>
      <c r="AC151" s="29" t="n">
        <v>0</v>
      </c>
      <c r="AD151" s="29" t="n">
        <v>914</v>
      </c>
      <c r="AE151" s="93" t="n">
        <v>0</v>
      </c>
      <c r="AF151" s="29" t="n">
        <v>0</v>
      </c>
      <c r="AG151" s="94" t="n">
        <v>576</v>
      </c>
      <c r="AH151" s="93" t="n">
        <v>0</v>
      </c>
      <c r="AI151" s="94" t="n">
        <v>0</v>
      </c>
      <c r="AJ151" s="7"/>
      <c r="AK151" s="28" t="n">
        <v>914</v>
      </c>
      <c r="AL151" s="28" t="n">
        <v>576</v>
      </c>
      <c r="AM151" s="28" t="n">
        <v>0</v>
      </c>
      <c r="AN151" s="91" t="n">
        <v>0</v>
      </c>
      <c r="AO151" s="28"/>
      <c r="AP151" s="69" t="n">
        <v>0.613422818791946</v>
      </c>
      <c r="AQ151" s="40" t="n">
        <v>0.386577181208054</v>
      </c>
      <c r="AR151" s="40" t="n">
        <v>0</v>
      </c>
      <c r="AS151" s="70" t="n">
        <v>0</v>
      </c>
      <c r="AT151" s="7"/>
    </row>
    <row r="152" customFormat="false" ht="12.75" hidden="false" customHeight="false" outlineLevel="0" collapsed="false">
      <c r="A152" s="31"/>
      <c r="B152" s="36" t="s">
        <v>42</v>
      </c>
      <c r="C152" s="7"/>
      <c r="D152" s="95" t="n">
        <v>885178</v>
      </c>
      <c r="E152" s="95" t="n">
        <v>0</v>
      </c>
      <c r="F152" s="7"/>
      <c r="G152" s="33" t="n">
        <v>392205</v>
      </c>
      <c r="H152" s="95" t="n">
        <v>0</v>
      </c>
      <c r="I152" s="95" t="n">
        <v>250519</v>
      </c>
      <c r="J152" s="35" t="n">
        <v>0</v>
      </c>
      <c r="K152" s="95" t="n">
        <v>35488</v>
      </c>
      <c r="L152" s="95" t="n">
        <v>62409</v>
      </c>
      <c r="M152" s="95" t="n">
        <v>226</v>
      </c>
      <c r="N152" s="95" t="n">
        <v>0</v>
      </c>
      <c r="O152" s="95" t="n">
        <v>0</v>
      </c>
      <c r="P152" s="95" t="n">
        <v>0</v>
      </c>
      <c r="Q152" s="95" t="n">
        <v>0</v>
      </c>
      <c r="R152" s="95" t="n">
        <v>7388</v>
      </c>
      <c r="S152" s="95" t="n">
        <v>10795</v>
      </c>
      <c r="T152" s="95" t="n">
        <v>0</v>
      </c>
      <c r="U152" s="35" t="n">
        <v>126148</v>
      </c>
      <c r="V152" s="95" t="n">
        <v>0</v>
      </c>
      <c r="W152" s="95" t="n">
        <v>0</v>
      </c>
      <c r="X152" s="95" t="n">
        <v>0</v>
      </c>
      <c r="Y152" s="96" t="n">
        <v>0</v>
      </c>
      <c r="Z152" s="7"/>
      <c r="AA152" s="96" t="n">
        <v>885178</v>
      </c>
      <c r="AB152" s="7"/>
      <c r="AC152" s="95" t="n">
        <v>250519</v>
      </c>
      <c r="AD152" s="95" t="n">
        <v>392205</v>
      </c>
      <c r="AE152" s="33" t="n">
        <v>7388</v>
      </c>
      <c r="AF152" s="95" t="n">
        <v>108918</v>
      </c>
      <c r="AG152" s="35" t="n">
        <v>126148</v>
      </c>
      <c r="AH152" s="33" t="n">
        <v>0</v>
      </c>
      <c r="AI152" s="35" t="n">
        <v>0</v>
      </c>
      <c r="AJ152" s="7"/>
      <c r="AK152" s="95" t="n">
        <v>642724</v>
      </c>
      <c r="AL152" s="95" t="n">
        <v>242454</v>
      </c>
      <c r="AM152" s="95" t="n">
        <v>0</v>
      </c>
      <c r="AN152" s="35" t="n">
        <v>0</v>
      </c>
      <c r="AO152" s="28"/>
      <c r="AP152" s="69"/>
      <c r="AS152" s="70"/>
      <c r="AT152" s="7"/>
    </row>
    <row r="153" customFormat="false" ht="12.75" hidden="false" customHeight="false" outlineLevel="0" collapsed="false">
      <c r="A153" s="31"/>
      <c r="C153" s="7"/>
      <c r="D153" s="28"/>
      <c r="E153" s="29"/>
      <c r="F153" s="7"/>
      <c r="G153" s="90"/>
      <c r="H153" s="28"/>
      <c r="I153" s="28"/>
      <c r="J153" s="91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91"/>
      <c r="V153" s="28"/>
      <c r="W153" s="28"/>
      <c r="X153" s="28"/>
      <c r="Y153" s="92"/>
      <c r="Z153" s="7"/>
      <c r="AA153" s="92"/>
      <c r="AB153" s="7"/>
      <c r="AC153" s="29"/>
      <c r="AD153" s="29"/>
      <c r="AE153" s="93"/>
      <c r="AF153" s="29"/>
      <c r="AG153" s="94"/>
      <c r="AH153" s="93"/>
      <c r="AI153" s="94"/>
      <c r="AJ153" s="7"/>
      <c r="AK153" s="28"/>
      <c r="AL153" s="28"/>
      <c r="AM153" s="28"/>
      <c r="AN153" s="91"/>
      <c r="AO153" s="28"/>
      <c r="AP153" s="69"/>
      <c r="AS153" s="70"/>
      <c r="AT153" s="7"/>
    </row>
    <row r="154" customFormat="false" ht="12.75" hidden="false" customHeight="false" outlineLevel="0" collapsed="false">
      <c r="A154" s="37" t="s">
        <v>224</v>
      </c>
      <c r="C154" s="7"/>
      <c r="D154" s="28"/>
      <c r="E154" s="29"/>
      <c r="F154" s="7"/>
      <c r="G154" s="90"/>
      <c r="H154" s="28"/>
      <c r="I154" s="28"/>
      <c r="J154" s="91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91"/>
      <c r="V154" s="28"/>
      <c r="W154" s="28"/>
      <c r="X154" s="28"/>
      <c r="Y154" s="92"/>
      <c r="Z154" s="7"/>
      <c r="AA154" s="92"/>
      <c r="AB154" s="7"/>
      <c r="AC154" s="29"/>
      <c r="AD154" s="29"/>
      <c r="AE154" s="93"/>
      <c r="AF154" s="29"/>
      <c r="AG154" s="94"/>
      <c r="AH154" s="93"/>
      <c r="AI154" s="94"/>
      <c r="AJ154" s="7"/>
      <c r="AK154" s="28"/>
      <c r="AL154" s="28"/>
      <c r="AM154" s="28"/>
      <c r="AN154" s="91"/>
      <c r="AO154" s="28"/>
      <c r="AP154" s="69"/>
      <c r="AS154" s="70"/>
      <c r="AT154" s="7"/>
    </row>
    <row r="155" customFormat="false" ht="12.75" hidden="false" customHeight="false" outlineLevel="0" collapsed="false">
      <c r="A155" s="31" t="s">
        <v>225</v>
      </c>
      <c r="B155" s="2" t="s">
        <v>226</v>
      </c>
      <c r="C155" s="7"/>
      <c r="D155" s="28" t="n">
        <v>2129</v>
      </c>
      <c r="E155" s="29" t="n">
        <v>0</v>
      </c>
      <c r="F155" s="7"/>
      <c r="G155" s="90" t="n">
        <v>539</v>
      </c>
      <c r="H155" s="28" t="n">
        <v>1409</v>
      </c>
      <c r="I155" s="28" t="n">
        <v>0</v>
      </c>
      <c r="J155" s="91" t="n">
        <v>0</v>
      </c>
      <c r="K155" s="28" t="n">
        <v>149</v>
      </c>
      <c r="L155" s="28" t="n">
        <v>0</v>
      </c>
      <c r="M155" s="28" t="n">
        <v>0</v>
      </c>
      <c r="N155" s="28" t="n">
        <v>0</v>
      </c>
      <c r="O155" s="28" t="n">
        <v>0</v>
      </c>
      <c r="P155" s="28" t="n">
        <v>0</v>
      </c>
      <c r="Q155" s="28" t="n">
        <v>0</v>
      </c>
      <c r="R155" s="28" t="n">
        <v>4</v>
      </c>
      <c r="S155" s="28" t="n">
        <v>0</v>
      </c>
      <c r="T155" s="28" t="n">
        <v>0</v>
      </c>
      <c r="U155" s="91" t="n">
        <v>28</v>
      </c>
      <c r="V155" s="28" t="n">
        <v>0</v>
      </c>
      <c r="W155" s="28" t="n">
        <v>0</v>
      </c>
      <c r="X155" s="28" t="n">
        <v>0</v>
      </c>
      <c r="Y155" s="92" t="n">
        <v>0</v>
      </c>
      <c r="Z155" s="7"/>
      <c r="AA155" s="92" t="n">
        <v>2129</v>
      </c>
      <c r="AB155" s="7"/>
      <c r="AC155" s="29" t="n">
        <v>1409</v>
      </c>
      <c r="AD155" s="29" t="n">
        <v>539</v>
      </c>
      <c r="AE155" s="93" t="n">
        <v>4</v>
      </c>
      <c r="AF155" s="29" t="n">
        <v>149</v>
      </c>
      <c r="AG155" s="94" t="n">
        <v>28</v>
      </c>
      <c r="AH155" s="93" t="n">
        <v>0</v>
      </c>
      <c r="AI155" s="94" t="n">
        <v>0</v>
      </c>
      <c r="AJ155" s="7"/>
      <c r="AK155" s="28" t="n">
        <v>1948</v>
      </c>
      <c r="AL155" s="28" t="n">
        <v>181</v>
      </c>
      <c r="AM155" s="28" t="n">
        <v>0</v>
      </c>
      <c r="AN155" s="91" t="n">
        <v>0</v>
      </c>
      <c r="AO155" s="28"/>
      <c r="AP155" s="69" t="n">
        <v>0.914983560356975</v>
      </c>
      <c r="AQ155" s="40" t="n">
        <v>0.0850164396430249</v>
      </c>
      <c r="AR155" s="40" t="n">
        <v>0</v>
      </c>
      <c r="AS155" s="70" t="n">
        <v>0</v>
      </c>
      <c r="AT155" s="7"/>
    </row>
    <row r="156" customFormat="false" ht="12.75" hidden="false" customHeight="false" outlineLevel="0" collapsed="false">
      <c r="A156" s="31" t="s">
        <v>227</v>
      </c>
      <c r="B156" s="2" t="s">
        <v>228</v>
      </c>
      <c r="C156" s="7"/>
      <c r="D156" s="28" t="n">
        <v>901</v>
      </c>
      <c r="E156" s="29" t="n">
        <v>0</v>
      </c>
      <c r="F156" s="7"/>
      <c r="G156" s="90" t="n">
        <v>50</v>
      </c>
      <c r="H156" s="28" t="n">
        <v>851</v>
      </c>
      <c r="I156" s="28" t="n">
        <v>0</v>
      </c>
      <c r="J156" s="91" t="n">
        <v>0</v>
      </c>
      <c r="K156" s="28" t="n">
        <v>0</v>
      </c>
      <c r="L156" s="28" t="n">
        <v>0</v>
      </c>
      <c r="M156" s="28" t="n">
        <v>0</v>
      </c>
      <c r="N156" s="28" t="n">
        <v>0</v>
      </c>
      <c r="O156" s="28" t="n">
        <v>0</v>
      </c>
      <c r="P156" s="28" t="n">
        <v>0</v>
      </c>
      <c r="Q156" s="28" t="n">
        <v>0</v>
      </c>
      <c r="R156" s="28" t="n">
        <v>0</v>
      </c>
      <c r="S156" s="28" t="n">
        <v>0</v>
      </c>
      <c r="T156" s="28" t="n">
        <v>0</v>
      </c>
      <c r="U156" s="91" t="n">
        <v>0</v>
      </c>
      <c r="V156" s="28" t="n">
        <v>0</v>
      </c>
      <c r="W156" s="28" t="n">
        <v>0</v>
      </c>
      <c r="X156" s="28" t="n">
        <v>0</v>
      </c>
      <c r="Y156" s="92" t="n">
        <v>0</v>
      </c>
      <c r="Z156" s="7"/>
      <c r="AA156" s="92" t="n">
        <v>901</v>
      </c>
      <c r="AB156" s="7"/>
      <c r="AC156" s="29" t="n">
        <v>851</v>
      </c>
      <c r="AD156" s="29" t="n">
        <v>50</v>
      </c>
      <c r="AE156" s="93" t="n">
        <v>0</v>
      </c>
      <c r="AF156" s="29" t="n">
        <v>0</v>
      </c>
      <c r="AG156" s="94" t="n">
        <v>0</v>
      </c>
      <c r="AH156" s="93" t="n">
        <v>0</v>
      </c>
      <c r="AI156" s="94" t="n">
        <v>0</v>
      </c>
      <c r="AJ156" s="7"/>
      <c r="AK156" s="28" t="n">
        <v>901</v>
      </c>
      <c r="AL156" s="28" t="n">
        <v>0</v>
      </c>
      <c r="AM156" s="28" t="n">
        <v>0</v>
      </c>
      <c r="AN156" s="91" t="n">
        <v>0</v>
      </c>
      <c r="AO156" s="28"/>
      <c r="AP156" s="69" t="n">
        <v>1</v>
      </c>
      <c r="AQ156" s="40" t="n">
        <v>0</v>
      </c>
      <c r="AR156" s="40" t="n">
        <v>0</v>
      </c>
      <c r="AS156" s="70" t="n">
        <v>0</v>
      </c>
      <c r="AT156" s="7"/>
    </row>
    <row r="157" customFormat="false" ht="12.75" hidden="false" customHeight="false" outlineLevel="0" collapsed="false">
      <c r="A157" s="31" t="s">
        <v>229</v>
      </c>
      <c r="B157" s="2" t="s">
        <v>230</v>
      </c>
      <c r="C157" s="7"/>
      <c r="D157" s="28" t="n">
        <v>569</v>
      </c>
      <c r="E157" s="29" t="n">
        <v>0</v>
      </c>
      <c r="F157" s="7"/>
      <c r="G157" s="90" t="n">
        <v>277</v>
      </c>
      <c r="H157" s="28" t="n">
        <v>263</v>
      </c>
      <c r="I157" s="28" t="n">
        <v>0</v>
      </c>
      <c r="J157" s="91" t="n">
        <v>0</v>
      </c>
      <c r="K157" s="28" t="n">
        <v>29</v>
      </c>
      <c r="L157" s="28" t="n">
        <v>0</v>
      </c>
      <c r="M157" s="28" t="n">
        <v>0</v>
      </c>
      <c r="N157" s="28" t="n">
        <v>0</v>
      </c>
      <c r="O157" s="28" t="n">
        <v>0</v>
      </c>
      <c r="P157" s="28" t="n">
        <v>0</v>
      </c>
      <c r="Q157" s="28" t="n">
        <v>0</v>
      </c>
      <c r="R157" s="28" t="n">
        <v>0</v>
      </c>
      <c r="S157" s="28" t="n">
        <v>0</v>
      </c>
      <c r="T157" s="28" t="n">
        <v>0</v>
      </c>
      <c r="U157" s="91" t="n">
        <v>0</v>
      </c>
      <c r="V157" s="28" t="n">
        <v>0</v>
      </c>
      <c r="W157" s="28" t="n">
        <v>0</v>
      </c>
      <c r="X157" s="28" t="n">
        <v>0</v>
      </c>
      <c r="Y157" s="92" t="n">
        <v>0</v>
      </c>
      <c r="Z157" s="7"/>
      <c r="AA157" s="92" t="n">
        <v>569</v>
      </c>
      <c r="AB157" s="7"/>
      <c r="AC157" s="29" t="n">
        <v>263</v>
      </c>
      <c r="AD157" s="29" t="n">
        <v>277</v>
      </c>
      <c r="AE157" s="93" t="n">
        <v>0</v>
      </c>
      <c r="AF157" s="29" t="n">
        <v>29</v>
      </c>
      <c r="AG157" s="94" t="n">
        <v>0</v>
      </c>
      <c r="AH157" s="93" t="n">
        <v>0</v>
      </c>
      <c r="AI157" s="94" t="n">
        <v>0</v>
      </c>
      <c r="AJ157" s="7"/>
      <c r="AK157" s="28" t="n">
        <v>540</v>
      </c>
      <c r="AL157" s="28" t="n">
        <v>29</v>
      </c>
      <c r="AM157" s="28" t="n">
        <v>0</v>
      </c>
      <c r="AN157" s="91" t="n">
        <v>0</v>
      </c>
      <c r="AO157" s="28"/>
      <c r="AP157" s="69" t="n">
        <v>0.949033391915642</v>
      </c>
      <c r="AQ157" s="40" t="n">
        <v>0.0509666080843585</v>
      </c>
      <c r="AR157" s="40" t="n">
        <v>0</v>
      </c>
      <c r="AS157" s="70" t="n">
        <v>0</v>
      </c>
      <c r="AT157" s="7"/>
    </row>
    <row r="158" customFormat="false" ht="12.75" hidden="false" customHeight="false" outlineLevel="0" collapsed="false">
      <c r="A158" s="31" t="s">
        <v>231</v>
      </c>
      <c r="B158" s="2" t="s">
        <v>232</v>
      </c>
      <c r="C158" s="7"/>
      <c r="D158" s="28" t="n">
        <v>478</v>
      </c>
      <c r="E158" s="29" t="n">
        <v>0</v>
      </c>
      <c r="F158" s="7"/>
      <c r="G158" s="90" t="n">
        <v>0</v>
      </c>
      <c r="H158" s="28" t="n">
        <v>0</v>
      </c>
      <c r="I158" s="28" t="n">
        <v>0</v>
      </c>
      <c r="J158" s="91" t="n">
        <v>0</v>
      </c>
      <c r="K158" s="28" t="n">
        <v>456</v>
      </c>
      <c r="L158" s="28" t="n">
        <v>0</v>
      </c>
      <c r="M158" s="28" t="n">
        <v>0</v>
      </c>
      <c r="N158" s="28" t="n">
        <v>0</v>
      </c>
      <c r="O158" s="28" t="n">
        <v>0</v>
      </c>
      <c r="P158" s="28" t="n">
        <v>0</v>
      </c>
      <c r="Q158" s="28" t="n">
        <v>0</v>
      </c>
      <c r="R158" s="28" t="n">
        <v>22</v>
      </c>
      <c r="S158" s="28" t="n">
        <v>0</v>
      </c>
      <c r="T158" s="28" t="n">
        <v>0</v>
      </c>
      <c r="U158" s="91" t="n">
        <v>0</v>
      </c>
      <c r="V158" s="28" t="n">
        <v>0</v>
      </c>
      <c r="W158" s="28" t="n">
        <v>0</v>
      </c>
      <c r="X158" s="28" t="n">
        <v>0</v>
      </c>
      <c r="Y158" s="92" t="n">
        <v>0</v>
      </c>
      <c r="Z158" s="7"/>
      <c r="AA158" s="92" t="n">
        <v>478</v>
      </c>
      <c r="AB158" s="7"/>
      <c r="AC158" s="29" t="n">
        <v>0</v>
      </c>
      <c r="AD158" s="29" t="n">
        <v>0</v>
      </c>
      <c r="AE158" s="93" t="n">
        <v>22</v>
      </c>
      <c r="AF158" s="29" t="n">
        <v>456</v>
      </c>
      <c r="AG158" s="94" t="n">
        <v>0</v>
      </c>
      <c r="AH158" s="93" t="n">
        <v>0</v>
      </c>
      <c r="AI158" s="94" t="n">
        <v>0</v>
      </c>
      <c r="AJ158" s="7"/>
      <c r="AK158" s="28" t="n">
        <v>0</v>
      </c>
      <c r="AL158" s="28" t="n">
        <v>478</v>
      </c>
      <c r="AM158" s="28" t="n">
        <v>0</v>
      </c>
      <c r="AN158" s="91" t="n">
        <v>0</v>
      </c>
      <c r="AO158" s="28"/>
      <c r="AP158" s="69" t="n">
        <v>0</v>
      </c>
      <c r="AQ158" s="40" t="n">
        <v>1</v>
      </c>
      <c r="AR158" s="40" t="n">
        <v>0</v>
      </c>
      <c r="AS158" s="70" t="n">
        <v>0</v>
      </c>
      <c r="AT158" s="7"/>
    </row>
    <row r="159" customFormat="false" ht="12.75" hidden="false" customHeight="false" outlineLevel="0" collapsed="false">
      <c r="A159" s="31" t="s">
        <v>233</v>
      </c>
      <c r="B159" s="2" t="s">
        <v>234</v>
      </c>
      <c r="C159" s="7"/>
      <c r="D159" s="28" t="n">
        <v>1710</v>
      </c>
      <c r="E159" s="29" t="n">
        <v>0</v>
      </c>
      <c r="F159" s="7"/>
      <c r="G159" s="90" t="n">
        <v>608</v>
      </c>
      <c r="H159" s="28" t="n">
        <v>1100</v>
      </c>
      <c r="I159" s="28" t="n">
        <v>0</v>
      </c>
      <c r="J159" s="91" t="n">
        <v>0</v>
      </c>
      <c r="K159" s="28" t="n">
        <v>2</v>
      </c>
      <c r="L159" s="28" t="n">
        <v>0</v>
      </c>
      <c r="M159" s="28" t="n">
        <v>0</v>
      </c>
      <c r="N159" s="28" t="n">
        <v>0</v>
      </c>
      <c r="O159" s="28" t="n">
        <v>0</v>
      </c>
      <c r="P159" s="28" t="n">
        <v>0</v>
      </c>
      <c r="Q159" s="28" t="n">
        <v>0</v>
      </c>
      <c r="R159" s="28" t="n">
        <v>0</v>
      </c>
      <c r="S159" s="28" t="n">
        <v>0</v>
      </c>
      <c r="T159" s="28" t="n">
        <v>0</v>
      </c>
      <c r="U159" s="91" t="n">
        <v>0</v>
      </c>
      <c r="V159" s="28" t="n">
        <v>0</v>
      </c>
      <c r="W159" s="28" t="n">
        <v>0</v>
      </c>
      <c r="X159" s="28" t="n">
        <v>0</v>
      </c>
      <c r="Y159" s="92" t="n">
        <v>0</v>
      </c>
      <c r="Z159" s="7"/>
      <c r="AA159" s="92" t="n">
        <v>1710</v>
      </c>
      <c r="AB159" s="7"/>
      <c r="AC159" s="29" t="n">
        <v>1100</v>
      </c>
      <c r="AD159" s="29" t="n">
        <v>608</v>
      </c>
      <c r="AE159" s="93" t="n">
        <v>0</v>
      </c>
      <c r="AF159" s="29" t="n">
        <v>2</v>
      </c>
      <c r="AG159" s="94" t="n">
        <v>0</v>
      </c>
      <c r="AH159" s="93" t="n">
        <v>0</v>
      </c>
      <c r="AI159" s="94" t="n">
        <v>0</v>
      </c>
      <c r="AJ159" s="7"/>
      <c r="AK159" s="28" t="n">
        <v>1708</v>
      </c>
      <c r="AL159" s="28" t="n">
        <v>2</v>
      </c>
      <c r="AM159" s="28" t="n">
        <v>0</v>
      </c>
      <c r="AN159" s="91" t="n">
        <v>0</v>
      </c>
      <c r="AO159" s="28"/>
      <c r="AP159" s="69" t="n">
        <v>0.998830409356725</v>
      </c>
      <c r="AQ159" s="40" t="n">
        <v>0.00116959064327485</v>
      </c>
      <c r="AR159" s="40" t="n">
        <v>0</v>
      </c>
      <c r="AS159" s="70" t="n">
        <v>0</v>
      </c>
      <c r="AT159" s="7"/>
    </row>
    <row r="160" customFormat="false" ht="12.75" hidden="false" customHeight="false" outlineLevel="0" collapsed="false">
      <c r="A160" s="31" t="s">
        <v>235</v>
      </c>
      <c r="B160" s="2" t="s">
        <v>236</v>
      </c>
      <c r="C160" s="7"/>
      <c r="D160" s="28" t="n">
        <v>916</v>
      </c>
      <c r="E160" s="29" t="n">
        <v>0</v>
      </c>
      <c r="F160" s="7"/>
      <c r="G160" s="90" t="n">
        <v>795</v>
      </c>
      <c r="H160" s="28" t="n">
        <v>0</v>
      </c>
      <c r="I160" s="28" t="n">
        <v>0</v>
      </c>
      <c r="J160" s="91" t="n">
        <v>0</v>
      </c>
      <c r="K160" s="28" t="n">
        <v>121</v>
      </c>
      <c r="L160" s="28" t="n">
        <v>0</v>
      </c>
      <c r="M160" s="28" t="n">
        <v>0</v>
      </c>
      <c r="N160" s="28" t="n">
        <v>0</v>
      </c>
      <c r="O160" s="28" t="n">
        <v>0</v>
      </c>
      <c r="P160" s="28" t="n">
        <v>0</v>
      </c>
      <c r="Q160" s="28" t="n">
        <v>0</v>
      </c>
      <c r="R160" s="28" t="n">
        <v>0</v>
      </c>
      <c r="S160" s="28" t="n">
        <v>0</v>
      </c>
      <c r="T160" s="28" t="n">
        <v>0</v>
      </c>
      <c r="U160" s="91" t="n">
        <v>0</v>
      </c>
      <c r="V160" s="28" t="n">
        <v>0</v>
      </c>
      <c r="W160" s="28" t="n">
        <v>0</v>
      </c>
      <c r="X160" s="28" t="n">
        <v>0</v>
      </c>
      <c r="Y160" s="92" t="n">
        <v>0</v>
      </c>
      <c r="Z160" s="7"/>
      <c r="AA160" s="92" t="n">
        <v>916</v>
      </c>
      <c r="AB160" s="7"/>
      <c r="AC160" s="29" t="n">
        <v>0</v>
      </c>
      <c r="AD160" s="29" t="n">
        <v>795</v>
      </c>
      <c r="AE160" s="93" t="n">
        <v>0</v>
      </c>
      <c r="AF160" s="29" t="n">
        <v>121</v>
      </c>
      <c r="AG160" s="94" t="n">
        <v>0</v>
      </c>
      <c r="AH160" s="93" t="n">
        <v>0</v>
      </c>
      <c r="AI160" s="94" t="n">
        <v>0</v>
      </c>
      <c r="AJ160" s="7"/>
      <c r="AK160" s="28" t="n">
        <v>795</v>
      </c>
      <c r="AL160" s="28" t="n">
        <v>121</v>
      </c>
      <c r="AM160" s="28" t="n">
        <v>0</v>
      </c>
      <c r="AN160" s="91" t="n">
        <v>0</v>
      </c>
      <c r="AO160" s="28"/>
      <c r="AP160" s="69" t="n">
        <v>0.867903930131004</v>
      </c>
      <c r="AQ160" s="40" t="n">
        <v>0.132096069868996</v>
      </c>
      <c r="AR160" s="40" t="n">
        <v>0</v>
      </c>
      <c r="AS160" s="70" t="n">
        <v>0</v>
      </c>
      <c r="AT160" s="7"/>
    </row>
    <row r="161" customFormat="false" ht="12.75" hidden="false" customHeight="false" outlineLevel="0" collapsed="false">
      <c r="A161" s="31" t="s">
        <v>237</v>
      </c>
      <c r="B161" s="2" t="s">
        <v>238</v>
      </c>
      <c r="C161" s="7"/>
      <c r="D161" s="28" t="n">
        <v>64</v>
      </c>
      <c r="E161" s="29" t="n">
        <v>0</v>
      </c>
      <c r="F161" s="7"/>
      <c r="G161" s="90" t="n">
        <v>64</v>
      </c>
      <c r="H161" s="28" t="n">
        <v>0</v>
      </c>
      <c r="I161" s="28" t="n">
        <v>0</v>
      </c>
      <c r="J161" s="91" t="n">
        <v>0</v>
      </c>
      <c r="K161" s="28" t="n">
        <v>0</v>
      </c>
      <c r="L161" s="28" t="n">
        <v>0</v>
      </c>
      <c r="M161" s="28" t="n">
        <v>0</v>
      </c>
      <c r="N161" s="28" t="n">
        <v>0</v>
      </c>
      <c r="O161" s="28" t="n">
        <v>0</v>
      </c>
      <c r="P161" s="28" t="n">
        <v>0</v>
      </c>
      <c r="Q161" s="28" t="n">
        <v>0</v>
      </c>
      <c r="R161" s="28" t="n">
        <v>0</v>
      </c>
      <c r="S161" s="28" t="n">
        <v>0</v>
      </c>
      <c r="T161" s="28" t="n">
        <v>0</v>
      </c>
      <c r="U161" s="91" t="n">
        <v>0</v>
      </c>
      <c r="V161" s="28" t="n">
        <v>0</v>
      </c>
      <c r="W161" s="28" t="n">
        <v>0</v>
      </c>
      <c r="X161" s="28" t="n">
        <v>0</v>
      </c>
      <c r="Y161" s="92" t="n">
        <v>0</v>
      </c>
      <c r="Z161" s="7"/>
      <c r="AA161" s="92" t="n">
        <v>64</v>
      </c>
      <c r="AB161" s="7"/>
      <c r="AC161" s="29" t="n">
        <v>0</v>
      </c>
      <c r="AD161" s="29" t="n">
        <v>64</v>
      </c>
      <c r="AE161" s="93" t="n">
        <v>0</v>
      </c>
      <c r="AF161" s="29" t="n">
        <v>0</v>
      </c>
      <c r="AG161" s="94" t="n">
        <v>0</v>
      </c>
      <c r="AH161" s="93" t="n">
        <v>0</v>
      </c>
      <c r="AI161" s="94" t="n">
        <v>0</v>
      </c>
      <c r="AJ161" s="7"/>
      <c r="AK161" s="28" t="n">
        <v>64</v>
      </c>
      <c r="AL161" s="28" t="n">
        <v>0</v>
      </c>
      <c r="AM161" s="28" t="n">
        <v>0</v>
      </c>
      <c r="AN161" s="91" t="n">
        <v>0</v>
      </c>
      <c r="AO161" s="28"/>
      <c r="AP161" s="69" t="n">
        <v>1</v>
      </c>
      <c r="AQ161" s="40" t="n">
        <v>0</v>
      </c>
      <c r="AR161" s="40" t="n">
        <v>0</v>
      </c>
      <c r="AS161" s="70" t="n">
        <v>0</v>
      </c>
      <c r="AT161" s="7"/>
    </row>
    <row r="162" customFormat="false" ht="12.75" hidden="false" customHeight="false" outlineLevel="0" collapsed="false">
      <c r="A162" s="31" t="s">
        <v>239</v>
      </c>
      <c r="B162" s="2" t="s">
        <v>240</v>
      </c>
      <c r="C162" s="7"/>
      <c r="D162" s="28" t="n">
        <v>477</v>
      </c>
      <c r="E162" s="29" t="n">
        <v>0</v>
      </c>
      <c r="F162" s="7"/>
      <c r="G162" s="90" t="n">
        <v>477</v>
      </c>
      <c r="H162" s="28" t="n">
        <v>0</v>
      </c>
      <c r="I162" s="28" t="n">
        <v>0</v>
      </c>
      <c r="J162" s="91" t="n">
        <v>0</v>
      </c>
      <c r="K162" s="28" t="n">
        <v>0</v>
      </c>
      <c r="L162" s="28" t="n">
        <v>0</v>
      </c>
      <c r="M162" s="28" t="n">
        <v>0</v>
      </c>
      <c r="N162" s="28" t="n">
        <v>0</v>
      </c>
      <c r="O162" s="28" t="n">
        <v>0</v>
      </c>
      <c r="P162" s="28" t="n">
        <v>0</v>
      </c>
      <c r="Q162" s="28" t="n">
        <v>0</v>
      </c>
      <c r="R162" s="28" t="n">
        <v>0</v>
      </c>
      <c r="S162" s="28" t="n">
        <v>0</v>
      </c>
      <c r="T162" s="28" t="n">
        <v>0</v>
      </c>
      <c r="U162" s="91" t="n">
        <v>0</v>
      </c>
      <c r="V162" s="28" t="n">
        <v>0</v>
      </c>
      <c r="W162" s="28" t="n">
        <v>0</v>
      </c>
      <c r="X162" s="28" t="n">
        <v>0</v>
      </c>
      <c r="Y162" s="92" t="n">
        <v>0</v>
      </c>
      <c r="Z162" s="7"/>
      <c r="AA162" s="92" t="n">
        <v>477</v>
      </c>
      <c r="AB162" s="7"/>
      <c r="AC162" s="29" t="n">
        <v>0</v>
      </c>
      <c r="AD162" s="29" t="n">
        <v>477</v>
      </c>
      <c r="AE162" s="93" t="n">
        <v>0</v>
      </c>
      <c r="AF162" s="29" t="n">
        <v>0</v>
      </c>
      <c r="AG162" s="94" t="n">
        <v>0</v>
      </c>
      <c r="AH162" s="93" t="n">
        <v>0</v>
      </c>
      <c r="AI162" s="94" t="n">
        <v>0</v>
      </c>
      <c r="AJ162" s="7"/>
      <c r="AK162" s="28" t="n">
        <v>477</v>
      </c>
      <c r="AL162" s="28" t="n">
        <v>0</v>
      </c>
      <c r="AM162" s="28" t="n">
        <v>0</v>
      </c>
      <c r="AN162" s="91" t="n">
        <v>0</v>
      </c>
      <c r="AO162" s="28"/>
      <c r="AP162" s="69" t="n">
        <v>1</v>
      </c>
      <c r="AQ162" s="40" t="n">
        <v>0</v>
      </c>
      <c r="AR162" s="40" t="n">
        <v>0</v>
      </c>
      <c r="AS162" s="70" t="n">
        <v>0</v>
      </c>
      <c r="AT162" s="7"/>
    </row>
    <row r="163" customFormat="false" ht="12.75" hidden="false" customHeight="false" outlineLevel="0" collapsed="false">
      <c r="A163" s="31" t="s">
        <v>241</v>
      </c>
      <c r="B163" s="2" t="s">
        <v>242</v>
      </c>
      <c r="C163" s="7"/>
      <c r="D163" s="28" t="n">
        <v>281</v>
      </c>
      <c r="E163" s="29" t="n">
        <v>0</v>
      </c>
      <c r="F163" s="7"/>
      <c r="G163" s="90" t="n">
        <v>272</v>
      </c>
      <c r="H163" s="28" t="n">
        <v>0</v>
      </c>
      <c r="I163" s="28" t="n">
        <v>0</v>
      </c>
      <c r="J163" s="91" t="n">
        <v>0</v>
      </c>
      <c r="K163" s="28" t="n">
        <v>9</v>
      </c>
      <c r="L163" s="28" t="n">
        <v>0</v>
      </c>
      <c r="M163" s="28" t="n">
        <v>0</v>
      </c>
      <c r="N163" s="28" t="n">
        <v>0</v>
      </c>
      <c r="O163" s="28" t="n">
        <v>0</v>
      </c>
      <c r="P163" s="28" t="n">
        <v>0</v>
      </c>
      <c r="Q163" s="28" t="n">
        <v>0</v>
      </c>
      <c r="R163" s="28" t="n">
        <v>0</v>
      </c>
      <c r="S163" s="28" t="n">
        <v>0</v>
      </c>
      <c r="T163" s="28" t="n">
        <v>0</v>
      </c>
      <c r="U163" s="91" t="n">
        <v>0</v>
      </c>
      <c r="V163" s="28" t="n">
        <v>0</v>
      </c>
      <c r="W163" s="28" t="n">
        <v>0</v>
      </c>
      <c r="X163" s="28" t="n">
        <v>0</v>
      </c>
      <c r="Y163" s="92" t="n">
        <v>0</v>
      </c>
      <c r="Z163" s="7"/>
      <c r="AA163" s="92" t="n">
        <v>281</v>
      </c>
      <c r="AB163" s="7"/>
      <c r="AC163" s="29" t="n">
        <v>0</v>
      </c>
      <c r="AD163" s="29" t="n">
        <v>272</v>
      </c>
      <c r="AE163" s="93" t="n">
        <v>0</v>
      </c>
      <c r="AF163" s="29" t="n">
        <v>9</v>
      </c>
      <c r="AG163" s="94" t="n">
        <v>0</v>
      </c>
      <c r="AH163" s="93" t="n">
        <v>0</v>
      </c>
      <c r="AI163" s="94" t="n">
        <v>0</v>
      </c>
      <c r="AJ163" s="7"/>
      <c r="AK163" s="28" t="n">
        <v>272</v>
      </c>
      <c r="AL163" s="28" t="n">
        <v>9</v>
      </c>
      <c r="AM163" s="28" t="n">
        <v>0</v>
      </c>
      <c r="AN163" s="91" t="n">
        <v>0</v>
      </c>
      <c r="AO163" s="28"/>
      <c r="AP163" s="69" t="n">
        <v>0.96797153024911</v>
      </c>
      <c r="AQ163" s="40" t="n">
        <v>0.0320284697508897</v>
      </c>
      <c r="AR163" s="40" t="n">
        <v>0</v>
      </c>
      <c r="AS163" s="70" t="n">
        <v>0</v>
      </c>
      <c r="AT163" s="7"/>
    </row>
    <row r="164" customFormat="false" ht="12.75" hidden="false" customHeight="false" outlineLevel="0" collapsed="false">
      <c r="A164" s="31" t="s">
        <v>243</v>
      </c>
      <c r="B164" s="2" t="s">
        <v>244</v>
      </c>
      <c r="C164" s="7"/>
      <c r="D164" s="28" t="n">
        <v>1301</v>
      </c>
      <c r="E164" s="29" t="n">
        <v>0</v>
      </c>
      <c r="F164" s="7"/>
      <c r="G164" s="90" t="n">
        <v>165</v>
      </c>
      <c r="H164" s="28" t="n">
        <v>807</v>
      </c>
      <c r="I164" s="28" t="n">
        <v>329</v>
      </c>
      <c r="J164" s="91" t="n">
        <v>0</v>
      </c>
      <c r="K164" s="28" t="n">
        <v>0</v>
      </c>
      <c r="L164" s="28" t="n">
        <v>0</v>
      </c>
      <c r="M164" s="28" t="n">
        <v>0</v>
      </c>
      <c r="N164" s="28" t="n">
        <v>0</v>
      </c>
      <c r="O164" s="28" t="n">
        <v>0</v>
      </c>
      <c r="P164" s="28" t="n">
        <v>0</v>
      </c>
      <c r="Q164" s="28" t="n">
        <v>0</v>
      </c>
      <c r="R164" s="28" t="n">
        <v>0</v>
      </c>
      <c r="S164" s="28" t="n">
        <v>0</v>
      </c>
      <c r="T164" s="28" t="n">
        <v>0</v>
      </c>
      <c r="U164" s="91" t="n">
        <v>0</v>
      </c>
      <c r="V164" s="28" t="n">
        <v>0</v>
      </c>
      <c r="W164" s="28" t="n">
        <v>0</v>
      </c>
      <c r="X164" s="28" t="n">
        <v>0</v>
      </c>
      <c r="Y164" s="92" t="n">
        <v>0</v>
      </c>
      <c r="Z164" s="7"/>
      <c r="AA164" s="92" t="n">
        <v>1301</v>
      </c>
      <c r="AB164" s="7"/>
      <c r="AC164" s="29" t="n">
        <v>1136</v>
      </c>
      <c r="AD164" s="29" t="n">
        <v>165</v>
      </c>
      <c r="AE164" s="93" t="n">
        <v>0</v>
      </c>
      <c r="AF164" s="29" t="n">
        <v>0</v>
      </c>
      <c r="AG164" s="94" t="n">
        <v>0</v>
      </c>
      <c r="AH164" s="93" t="n">
        <v>0</v>
      </c>
      <c r="AI164" s="94" t="n">
        <v>0</v>
      </c>
      <c r="AJ164" s="7"/>
      <c r="AK164" s="28" t="n">
        <v>1301</v>
      </c>
      <c r="AL164" s="28" t="n">
        <v>0</v>
      </c>
      <c r="AM164" s="28" t="n">
        <v>0</v>
      </c>
      <c r="AN164" s="91" t="n">
        <v>0</v>
      </c>
      <c r="AO164" s="28"/>
      <c r="AP164" s="69" t="n">
        <v>1</v>
      </c>
      <c r="AQ164" s="40" t="n">
        <v>0</v>
      </c>
      <c r="AR164" s="40" t="n">
        <v>0</v>
      </c>
      <c r="AS164" s="70" t="n">
        <v>0</v>
      </c>
      <c r="AT164" s="7"/>
    </row>
    <row r="165" customFormat="false" ht="12.75" hidden="false" customHeight="false" outlineLevel="0" collapsed="false">
      <c r="A165" s="31" t="s">
        <v>245</v>
      </c>
      <c r="B165" s="2" t="s">
        <v>246</v>
      </c>
      <c r="C165" s="7"/>
      <c r="D165" s="28" t="n">
        <v>1060</v>
      </c>
      <c r="E165" s="29" t="n">
        <v>0</v>
      </c>
      <c r="F165" s="7"/>
      <c r="G165" s="90" t="n">
        <v>935</v>
      </c>
      <c r="H165" s="28" t="n">
        <v>0</v>
      </c>
      <c r="I165" s="28" t="n">
        <v>0</v>
      </c>
      <c r="J165" s="91" t="n">
        <v>0</v>
      </c>
      <c r="K165" s="28" t="n">
        <v>16</v>
      </c>
      <c r="L165" s="28" t="n">
        <v>0</v>
      </c>
      <c r="M165" s="28" t="n">
        <v>0</v>
      </c>
      <c r="N165" s="28" t="n">
        <v>0</v>
      </c>
      <c r="O165" s="28" t="n">
        <v>0</v>
      </c>
      <c r="P165" s="28" t="n">
        <v>0</v>
      </c>
      <c r="Q165" s="28" t="n">
        <v>0</v>
      </c>
      <c r="R165" s="28" t="n">
        <v>0</v>
      </c>
      <c r="S165" s="28" t="n">
        <v>0</v>
      </c>
      <c r="T165" s="28" t="n">
        <v>0</v>
      </c>
      <c r="U165" s="91" t="n">
        <v>109</v>
      </c>
      <c r="V165" s="28" t="n">
        <v>0</v>
      </c>
      <c r="W165" s="28" t="n">
        <v>0</v>
      </c>
      <c r="X165" s="28" t="n">
        <v>0</v>
      </c>
      <c r="Y165" s="92" t="n">
        <v>0</v>
      </c>
      <c r="Z165" s="7"/>
      <c r="AA165" s="92" t="n">
        <v>1060</v>
      </c>
      <c r="AB165" s="7"/>
      <c r="AC165" s="29" t="n">
        <v>0</v>
      </c>
      <c r="AD165" s="29" t="n">
        <v>935</v>
      </c>
      <c r="AE165" s="93" t="n">
        <v>0</v>
      </c>
      <c r="AF165" s="29" t="n">
        <v>16</v>
      </c>
      <c r="AG165" s="94" t="n">
        <v>109</v>
      </c>
      <c r="AH165" s="93" t="n">
        <v>0</v>
      </c>
      <c r="AI165" s="94" t="n">
        <v>0</v>
      </c>
      <c r="AJ165" s="7"/>
      <c r="AK165" s="28" t="n">
        <v>935</v>
      </c>
      <c r="AL165" s="28" t="n">
        <v>125</v>
      </c>
      <c r="AM165" s="28" t="n">
        <v>0</v>
      </c>
      <c r="AN165" s="91" t="n">
        <v>0</v>
      </c>
      <c r="AO165" s="28"/>
      <c r="AP165" s="69" t="n">
        <v>0.882075471698113</v>
      </c>
      <c r="AQ165" s="40" t="n">
        <v>0.117924528301887</v>
      </c>
      <c r="AR165" s="40" t="n">
        <v>0</v>
      </c>
      <c r="AS165" s="70" t="n">
        <v>0</v>
      </c>
      <c r="AT165" s="7"/>
    </row>
    <row r="166" customFormat="false" ht="12.75" hidden="false" customHeight="false" outlineLevel="0" collapsed="false">
      <c r="A166" s="31" t="s">
        <v>247</v>
      </c>
      <c r="B166" s="2" t="s">
        <v>248</v>
      </c>
      <c r="C166" s="7"/>
      <c r="D166" s="28" t="n">
        <v>195</v>
      </c>
      <c r="E166" s="29" t="n">
        <v>0</v>
      </c>
      <c r="F166" s="7"/>
      <c r="G166" s="90" t="n">
        <v>195</v>
      </c>
      <c r="H166" s="28" t="n">
        <v>0</v>
      </c>
      <c r="I166" s="28" t="n">
        <v>0</v>
      </c>
      <c r="J166" s="91" t="n">
        <v>0</v>
      </c>
      <c r="K166" s="28" t="n">
        <v>0</v>
      </c>
      <c r="L166" s="28" t="n">
        <v>0</v>
      </c>
      <c r="M166" s="28" t="n">
        <v>0</v>
      </c>
      <c r="N166" s="28" t="n">
        <v>0</v>
      </c>
      <c r="O166" s="28" t="n">
        <v>0</v>
      </c>
      <c r="P166" s="28" t="n">
        <v>0</v>
      </c>
      <c r="Q166" s="28" t="n">
        <v>0</v>
      </c>
      <c r="R166" s="28" t="n">
        <v>0</v>
      </c>
      <c r="S166" s="28" t="n">
        <v>0</v>
      </c>
      <c r="T166" s="28" t="n">
        <v>0</v>
      </c>
      <c r="U166" s="91" t="n">
        <v>0</v>
      </c>
      <c r="V166" s="28" t="n">
        <v>0</v>
      </c>
      <c r="W166" s="28" t="n">
        <v>0</v>
      </c>
      <c r="X166" s="28" t="n">
        <v>0</v>
      </c>
      <c r="Y166" s="92" t="n">
        <v>0</v>
      </c>
      <c r="Z166" s="7"/>
      <c r="AA166" s="92" t="n">
        <v>195</v>
      </c>
      <c r="AB166" s="7"/>
      <c r="AC166" s="29" t="n">
        <v>0</v>
      </c>
      <c r="AD166" s="29" t="n">
        <v>195</v>
      </c>
      <c r="AE166" s="93" t="n">
        <v>0</v>
      </c>
      <c r="AF166" s="29" t="n">
        <v>0</v>
      </c>
      <c r="AG166" s="94" t="n">
        <v>0</v>
      </c>
      <c r="AH166" s="93" t="n">
        <v>0</v>
      </c>
      <c r="AI166" s="94" t="n">
        <v>0</v>
      </c>
      <c r="AJ166" s="7"/>
      <c r="AK166" s="28" t="n">
        <v>195</v>
      </c>
      <c r="AL166" s="28" t="n">
        <v>0</v>
      </c>
      <c r="AM166" s="28" t="n">
        <v>0</v>
      </c>
      <c r="AN166" s="91" t="n">
        <v>0</v>
      </c>
      <c r="AO166" s="28"/>
      <c r="AP166" s="69" t="n">
        <v>1</v>
      </c>
      <c r="AQ166" s="40" t="n">
        <v>0</v>
      </c>
      <c r="AR166" s="40" t="n">
        <v>0</v>
      </c>
      <c r="AS166" s="70" t="n">
        <v>0</v>
      </c>
      <c r="AT166" s="7"/>
    </row>
    <row r="167" customFormat="false" ht="12.75" hidden="false" customHeight="false" outlineLevel="0" collapsed="false">
      <c r="A167" s="31" t="s">
        <v>249</v>
      </c>
      <c r="B167" s="2" t="s">
        <v>250</v>
      </c>
      <c r="C167" s="7"/>
      <c r="D167" s="28" t="n">
        <v>101</v>
      </c>
      <c r="E167" s="29" t="n">
        <v>0</v>
      </c>
      <c r="F167" s="7"/>
      <c r="G167" s="90" t="n">
        <v>95</v>
      </c>
      <c r="H167" s="28" t="n">
        <v>0</v>
      </c>
      <c r="I167" s="28" t="n">
        <v>0</v>
      </c>
      <c r="J167" s="91" t="n">
        <v>0</v>
      </c>
      <c r="K167" s="28" t="n">
        <v>6</v>
      </c>
      <c r="L167" s="28" t="n">
        <v>0</v>
      </c>
      <c r="M167" s="28" t="n">
        <v>0</v>
      </c>
      <c r="N167" s="28" t="n">
        <v>0</v>
      </c>
      <c r="O167" s="28" t="n">
        <v>0</v>
      </c>
      <c r="P167" s="28" t="n">
        <v>0</v>
      </c>
      <c r="Q167" s="28" t="n">
        <v>0</v>
      </c>
      <c r="R167" s="28" t="n">
        <v>0</v>
      </c>
      <c r="S167" s="28" t="n">
        <v>0</v>
      </c>
      <c r="T167" s="28" t="n">
        <v>0</v>
      </c>
      <c r="U167" s="91" t="n">
        <v>0</v>
      </c>
      <c r="V167" s="28" t="n">
        <v>0</v>
      </c>
      <c r="W167" s="28" t="n">
        <v>0</v>
      </c>
      <c r="X167" s="28" t="n">
        <v>0</v>
      </c>
      <c r="Y167" s="92" t="n">
        <v>0</v>
      </c>
      <c r="Z167" s="7"/>
      <c r="AA167" s="92" t="n">
        <v>101</v>
      </c>
      <c r="AB167" s="7"/>
      <c r="AC167" s="29" t="n">
        <v>0</v>
      </c>
      <c r="AD167" s="29" t="n">
        <v>95</v>
      </c>
      <c r="AE167" s="93" t="n">
        <v>0</v>
      </c>
      <c r="AF167" s="29" t="n">
        <v>6</v>
      </c>
      <c r="AG167" s="94" t="n">
        <v>0</v>
      </c>
      <c r="AH167" s="93" t="n">
        <v>0</v>
      </c>
      <c r="AI167" s="94" t="n">
        <v>0</v>
      </c>
      <c r="AJ167" s="7"/>
      <c r="AK167" s="28" t="n">
        <v>95</v>
      </c>
      <c r="AL167" s="28" t="n">
        <v>6</v>
      </c>
      <c r="AM167" s="28" t="n">
        <v>0</v>
      </c>
      <c r="AN167" s="91" t="n">
        <v>0</v>
      </c>
      <c r="AO167" s="28"/>
      <c r="AP167" s="69" t="n">
        <v>0.940594059405941</v>
      </c>
      <c r="AQ167" s="40" t="n">
        <v>0.0594059405940594</v>
      </c>
      <c r="AR167" s="40" t="n">
        <v>0</v>
      </c>
      <c r="AS167" s="70" t="n">
        <v>0</v>
      </c>
      <c r="AT167" s="7"/>
    </row>
    <row r="168" customFormat="false" ht="12.75" hidden="false" customHeight="false" outlineLevel="0" collapsed="false">
      <c r="A168" s="31" t="s">
        <v>251</v>
      </c>
      <c r="B168" s="2" t="s">
        <v>252</v>
      </c>
      <c r="C168" s="7"/>
      <c r="D168" s="28" t="n">
        <v>616</v>
      </c>
      <c r="E168" s="29" t="n">
        <v>0</v>
      </c>
      <c r="F168" s="7"/>
      <c r="G168" s="90" t="n">
        <v>515</v>
      </c>
      <c r="H168" s="28" t="n">
        <v>0</v>
      </c>
      <c r="I168" s="28" t="n">
        <v>42</v>
      </c>
      <c r="J168" s="91" t="n">
        <v>0</v>
      </c>
      <c r="K168" s="28" t="n">
        <v>0</v>
      </c>
      <c r="L168" s="28" t="n">
        <v>0</v>
      </c>
      <c r="M168" s="28" t="n">
        <v>0</v>
      </c>
      <c r="N168" s="28" t="n">
        <v>0</v>
      </c>
      <c r="O168" s="28" t="n">
        <v>0</v>
      </c>
      <c r="P168" s="28" t="n">
        <v>0</v>
      </c>
      <c r="Q168" s="28" t="n">
        <v>0</v>
      </c>
      <c r="R168" s="28" t="n">
        <v>0</v>
      </c>
      <c r="S168" s="28" t="n">
        <v>0</v>
      </c>
      <c r="T168" s="28" t="n">
        <v>0</v>
      </c>
      <c r="U168" s="91" t="n">
        <v>59</v>
      </c>
      <c r="V168" s="28" t="n">
        <v>0</v>
      </c>
      <c r="W168" s="28" t="n">
        <v>0</v>
      </c>
      <c r="X168" s="28" t="n">
        <v>0</v>
      </c>
      <c r="Y168" s="92" t="n">
        <v>0</v>
      </c>
      <c r="Z168" s="7"/>
      <c r="AA168" s="92" t="n">
        <v>616</v>
      </c>
      <c r="AB168" s="7"/>
      <c r="AC168" s="29" t="n">
        <v>42</v>
      </c>
      <c r="AD168" s="29" t="n">
        <v>515</v>
      </c>
      <c r="AE168" s="93" t="n">
        <v>0</v>
      </c>
      <c r="AF168" s="29" t="n">
        <v>0</v>
      </c>
      <c r="AG168" s="94" t="n">
        <v>59</v>
      </c>
      <c r="AH168" s="93" t="n">
        <v>0</v>
      </c>
      <c r="AI168" s="94" t="n">
        <v>0</v>
      </c>
      <c r="AJ168" s="7"/>
      <c r="AK168" s="28" t="n">
        <v>557</v>
      </c>
      <c r="AL168" s="28" t="n">
        <v>59</v>
      </c>
      <c r="AM168" s="28" t="n">
        <v>0</v>
      </c>
      <c r="AN168" s="91" t="n">
        <v>0</v>
      </c>
      <c r="AO168" s="28"/>
      <c r="AP168" s="69" t="n">
        <v>0.904220779220779</v>
      </c>
      <c r="AQ168" s="40" t="n">
        <v>0.0957792207792208</v>
      </c>
      <c r="AR168" s="40" t="n">
        <v>0</v>
      </c>
      <c r="AS168" s="70" t="n">
        <v>0</v>
      </c>
      <c r="AT168" s="7"/>
    </row>
    <row r="169" customFormat="false" ht="12.75" hidden="false" customHeight="false" outlineLevel="0" collapsed="false">
      <c r="A169" s="31" t="s">
        <v>253</v>
      </c>
      <c r="B169" s="2" t="s">
        <v>254</v>
      </c>
      <c r="C169" s="7"/>
      <c r="D169" s="28" t="n">
        <v>35</v>
      </c>
      <c r="E169" s="29" t="n">
        <v>0</v>
      </c>
      <c r="F169" s="7"/>
      <c r="G169" s="90" t="n">
        <v>35</v>
      </c>
      <c r="H169" s="28" t="n">
        <v>0</v>
      </c>
      <c r="I169" s="28" t="n">
        <v>0</v>
      </c>
      <c r="J169" s="91" t="n">
        <v>0</v>
      </c>
      <c r="K169" s="28" t="n">
        <v>0</v>
      </c>
      <c r="L169" s="28" t="n">
        <v>0</v>
      </c>
      <c r="M169" s="28" t="n">
        <v>0</v>
      </c>
      <c r="N169" s="28" t="n">
        <v>0</v>
      </c>
      <c r="O169" s="28" t="n">
        <v>0</v>
      </c>
      <c r="P169" s="28" t="n">
        <v>0</v>
      </c>
      <c r="Q169" s="28" t="n">
        <v>0</v>
      </c>
      <c r="R169" s="28" t="n">
        <v>0</v>
      </c>
      <c r="S169" s="28" t="n">
        <v>0</v>
      </c>
      <c r="T169" s="28" t="n">
        <v>0</v>
      </c>
      <c r="U169" s="91" t="n">
        <v>0</v>
      </c>
      <c r="V169" s="28" t="n">
        <v>0</v>
      </c>
      <c r="W169" s="28" t="n">
        <v>0</v>
      </c>
      <c r="X169" s="28" t="n">
        <v>0</v>
      </c>
      <c r="Y169" s="92" t="n">
        <v>0</v>
      </c>
      <c r="Z169" s="7"/>
      <c r="AA169" s="92" t="n">
        <v>35</v>
      </c>
      <c r="AB169" s="7"/>
      <c r="AC169" s="29" t="n">
        <v>0</v>
      </c>
      <c r="AD169" s="29" t="n">
        <v>35</v>
      </c>
      <c r="AE169" s="93" t="n">
        <v>0</v>
      </c>
      <c r="AF169" s="29" t="n">
        <v>0</v>
      </c>
      <c r="AG169" s="94" t="n">
        <v>0</v>
      </c>
      <c r="AH169" s="93" t="n">
        <v>0</v>
      </c>
      <c r="AI169" s="94" t="n">
        <v>0</v>
      </c>
      <c r="AJ169" s="7"/>
      <c r="AK169" s="28" t="n">
        <v>35</v>
      </c>
      <c r="AL169" s="28" t="n">
        <v>0</v>
      </c>
      <c r="AM169" s="28" t="n">
        <v>0</v>
      </c>
      <c r="AN169" s="91" t="n">
        <v>0</v>
      </c>
      <c r="AO169" s="28"/>
      <c r="AP169" s="69" t="n">
        <v>1</v>
      </c>
      <c r="AQ169" s="40" t="n">
        <v>0</v>
      </c>
      <c r="AR169" s="40" t="n">
        <v>0</v>
      </c>
      <c r="AS169" s="70" t="n">
        <v>0</v>
      </c>
      <c r="AT169" s="7"/>
    </row>
    <row r="170" customFormat="false" ht="12.75" hidden="false" customHeight="false" outlineLevel="0" collapsed="false">
      <c r="A170" s="31" t="s">
        <v>255</v>
      </c>
      <c r="B170" s="2" t="s">
        <v>256</v>
      </c>
      <c r="C170" s="7"/>
      <c r="D170" s="28" t="n">
        <v>2989</v>
      </c>
      <c r="E170" s="29" t="n">
        <v>0</v>
      </c>
      <c r="F170" s="7"/>
      <c r="G170" s="90" t="n">
        <v>2450</v>
      </c>
      <c r="H170" s="28" t="n">
        <v>15</v>
      </c>
      <c r="I170" s="28" t="n">
        <v>0</v>
      </c>
      <c r="J170" s="91" t="n">
        <v>0</v>
      </c>
      <c r="K170" s="28" t="n">
        <v>306</v>
      </c>
      <c r="L170" s="28" t="n">
        <v>0</v>
      </c>
      <c r="M170" s="28" t="n">
        <v>0</v>
      </c>
      <c r="N170" s="28" t="n">
        <v>0</v>
      </c>
      <c r="O170" s="28" t="n">
        <v>0</v>
      </c>
      <c r="P170" s="28" t="n">
        <v>0</v>
      </c>
      <c r="Q170" s="28" t="n">
        <v>0</v>
      </c>
      <c r="R170" s="28" t="n">
        <v>23</v>
      </c>
      <c r="S170" s="28" t="n">
        <v>82</v>
      </c>
      <c r="T170" s="28" t="n">
        <v>0</v>
      </c>
      <c r="U170" s="91" t="n">
        <v>113</v>
      </c>
      <c r="V170" s="28" t="n">
        <v>0</v>
      </c>
      <c r="W170" s="28" t="n">
        <v>0</v>
      </c>
      <c r="X170" s="28" t="n">
        <v>0</v>
      </c>
      <c r="Y170" s="92" t="n">
        <v>0</v>
      </c>
      <c r="Z170" s="7"/>
      <c r="AA170" s="92" t="n">
        <v>2989</v>
      </c>
      <c r="AB170" s="7"/>
      <c r="AC170" s="29" t="n">
        <v>15</v>
      </c>
      <c r="AD170" s="29" t="n">
        <v>2450</v>
      </c>
      <c r="AE170" s="93" t="n">
        <v>23</v>
      </c>
      <c r="AF170" s="29" t="n">
        <v>388</v>
      </c>
      <c r="AG170" s="94" t="n">
        <v>113</v>
      </c>
      <c r="AH170" s="93" t="n">
        <v>0</v>
      </c>
      <c r="AI170" s="94" t="n">
        <v>0</v>
      </c>
      <c r="AJ170" s="7"/>
      <c r="AK170" s="28" t="n">
        <v>2465</v>
      </c>
      <c r="AL170" s="28" t="n">
        <v>524</v>
      </c>
      <c r="AM170" s="28" t="n">
        <v>0</v>
      </c>
      <c r="AN170" s="91" t="n">
        <v>0</v>
      </c>
      <c r="AO170" s="28"/>
      <c r="AP170" s="69" t="n">
        <v>0.824690531950485</v>
      </c>
      <c r="AQ170" s="40" t="n">
        <v>0.175309468049515</v>
      </c>
      <c r="AR170" s="40" t="n">
        <v>0</v>
      </c>
      <c r="AS170" s="70" t="n">
        <v>0</v>
      </c>
      <c r="AT170" s="7"/>
    </row>
    <row r="171" customFormat="false" ht="12.75" hidden="false" customHeight="false" outlineLevel="0" collapsed="false">
      <c r="A171" s="31" t="s">
        <v>257</v>
      </c>
      <c r="B171" s="2" t="s">
        <v>258</v>
      </c>
      <c r="C171" s="7"/>
      <c r="D171" s="28" t="n">
        <v>232</v>
      </c>
      <c r="E171" s="29" t="n">
        <v>0</v>
      </c>
      <c r="F171" s="7"/>
      <c r="G171" s="90" t="n">
        <v>10</v>
      </c>
      <c r="H171" s="28" t="n">
        <v>202</v>
      </c>
      <c r="I171" s="28" t="n">
        <v>20</v>
      </c>
      <c r="J171" s="91" t="n">
        <v>0</v>
      </c>
      <c r="K171" s="28" t="n">
        <v>0</v>
      </c>
      <c r="L171" s="28" t="n">
        <v>0</v>
      </c>
      <c r="M171" s="28" t="n">
        <v>0</v>
      </c>
      <c r="N171" s="28" t="n">
        <v>0</v>
      </c>
      <c r="O171" s="28" t="n">
        <v>0</v>
      </c>
      <c r="P171" s="28" t="n">
        <v>0</v>
      </c>
      <c r="Q171" s="28" t="n">
        <v>0</v>
      </c>
      <c r="R171" s="28" t="n">
        <v>0</v>
      </c>
      <c r="S171" s="28" t="n">
        <v>0</v>
      </c>
      <c r="T171" s="28" t="n">
        <v>0</v>
      </c>
      <c r="U171" s="91" t="n">
        <v>0</v>
      </c>
      <c r="V171" s="28" t="n">
        <v>0</v>
      </c>
      <c r="W171" s="28" t="n">
        <v>0</v>
      </c>
      <c r="X171" s="28" t="n">
        <v>0</v>
      </c>
      <c r="Y171" s="92" t="n">
        <v>0</v>
      </c>
      <c r="Z171" s="7"/>
      <c r="AA171" s="92" t="n">
        <v>232</v>
      </c>
      <c r="AB171" s="7"/>
      <c r="AC171" s="29" t="n">
        <v>222</v>
      </c>
      <c r="AD171" s="29" t="n">
        <v>10</v>
      </c>
      <c r="AE171" s="93" t="n">
        <v>0</v>
      </c>
      <c r="AF171" s="29" t="n">
        <v>0</v>
      </c>
      <c r="AG171" s="94" t="n">
        <v>0</v>
      </c>
      <c r="AH171" s="93" t="n">
        <v>0</v>
      </c>
      <c r="AI171" s="94" t="n">
        <v>0</v>
      </c>
      <c r="AJ171" s="7"/>
      <c r="AK171" s="28" t="n">
        <v>232</v>
      </c>
      <c r="AL171" s="28" t="n">
        <v>0</v>
      </c>
      <c r="AM171" s="28" t="n">
        <v>0</v>
      </c>
      <c r="AN171" s="91" t="n">
        <v>0</v>
      </c>
      <c r="AO171" s="28"/>
      <c r="AP171" s="69" t="n">
        <v>1</v>
      </c>
      <c r="AQ171" s="40" t="n">
        <v>0</v>
      </c>
      <c r="AR171" s="40" t="n">
        <v>0</v>
      </c>
      <c r="AS171" s="70" t="n">
        <v>0</v>
      </c>
      <c r="AT171" s="7"/>
    </row>
    <row r="172" customFormat="false" ht="12.75" hidden="false" customHeight="false" outlineLevel="0" collapsed="false">
      <c r="A172" s="31" t="s">
        <v>259</v>
      </c>
      <c r="B172" s="2" t="s">
        <v>260</v>
      </c>
      <c r="C172" s="7"/>
      <c r="D172" s="28" t="n">
        <v>1907</v>
      </c>
      <c r="E172" s="29" t="n">
        <v>0</v>
      </c>
      <c r="F172" s="7"/>
      <c r="G172" s="90" t="n">
        <v>542</v>
      </c>
      <c r="H172" s="28" t="n">
        <v>1365</v>
      </c>
      <c r="I172" s="28" t="n">
        <v>0</v>
      </c>
      <c r="J172" s="91" t="n">
        <v>0</v>
      </c>
      <c r="K172" s="28" t="n">
        <v>0</v>
      </c>
      <c r="L172" s="28" t="n">
        <v>0</v>
      </c>
      <c r="M172" s="28" t="n">
        <v>0</v>
      </c>
      <c r="N172" s="28" t="n">
        <v>0</v>
      </c>
      <c r="O172" s="28" t="n">
        <v>0</v>
      </c>
      <c r="P172" s="28" t="n">
        <v>0</v>
      </c>
      <c r="Q172" s="28" t="n">
        <v>0</v>
      </c>
      <c r="R172" s="28" t="n">
        <v>0</v>
      </c>
      <c r="S172" s="28" t="n">
        <v>0</v>
      </c>
      <c r="T172" s="28" t="n">
        <v>0</v>
      </c>
      <c r="U172" s="91" t="n">
        <v>0</v>
      </c>
      <c r="V172" s="28" t="n">
        <v>0</v>
      </c>
      <c r="W172" s="28" t="n">
        <v>0</v>
      </c>
      <c r="X172" s="28" t="n">
        <v>0</v>
      </c>
      <c r="Y172" s="92" t="n">
        <v>0</v>
      </c>
      <c r="Z172" s="7"/>
      <c r="AA172" s="92" t="n">
        <v>1907</v>
      </c>
      <c r="AB172" s="7"/>
      <c r="AC172" s="29" t="n">
        <v>1365</v>
      </c>
      <c r="AD172" s="29" t="n">
        <v>542</v>
      </c>
      <c r="AE172" s="93" t="n">
        <v>0</v>
      </c>
      <c r="AF172" s="29" t="n">
        <v>0</v>
      </c>
      <c r="AG172" s="94" t="n">
        <v>0</v>
      </c>
      <c r="AH172" s="93" t="n">
        <v>0</v>
      </c>
      <c r="AI172" s="94" t="n">
        <v>0</v>
      </c>
      <c r="AJ172" s="7"/>
      <c r="AK172" s="28" t="n">
        <v>1907</v>
      </c>
      <c r="AL172" s="28" t="n">
        <v>0</v>
      </c>
      <c r="AM172" s="28" t="n">
        <v>0</v>
      </c>
      <c r="AN172" s="91" t="n">
        <v>0</v>
      </c>
      <c r="AO172" s="28"/>
      <c r="AP172" s="69" t="n">
        <v>1</v>
      </c>
      <c r="AQ172" s="40" t="n">
        <v>0</v>
      </c>
      <c r="AR172" s="40" t="n">
        <v>0</v>
      </c>
      <c r="AS172" s="70" t="n">
        <v>0</v>
      </c>
      <c r="AT172" s="7"/>
    </row>
    <row r="173" customFormat="false" ht="12.75" hidden="false" customHeight="false" outlineLevel="0" collapsed="false">
      <c r="A173" s="31" t="s">
        <v>261</v>
      </c>
      <c r="B173" s="2" t="s">
        <v>262</v>
      </c>
      <c r="C173" s="7"/>
      <c r="D173" s="28" t="n">
        <v>1310</v>
      </c>
      <c r="E173" s="29" t="n">
        <v>0</v>
      </c>
      <c r="F173" s="7"/>
      <c r="G173" s="90" t="n">
        <v>259</v>
      </c>
      <c r="H173" s="28" t="n">
        <v>842</v>
      </c>
      <c r="I173" s="28" t="n">
        <v>209</v>
      </c>
      <c r="J173" s="91" t="n">
        <v>0</v>
      </c>
      <c r="K173" s="28" t="n">
        <v>0</v>
      </c>
      <c r="L173" s="28" t="n">
        <v>0</v>
      </c>
      <c r="M173" s="28" t="n">
        <v>0</v>
      </c>
      <c r="N173" s="28" t="n">
        <v>0</v>
      </c>
      <c r="O173" s="28" t="n">
        <v>0</v>
      </c>
      <c r="P173" s="28" t="n">
        <v>0</v>
      </c>
      <c r="Q173" s="28" t="n">
        <v>0</v>
      </c>
      <c r="R173" s="28" t="n">
        <v>0</v>
      </c>
      <c r="S173" s="28" t="n">
        <v>0</v>
      </c>
      <c r="T173" s="28" t="n">
        <v>0</v>
      </c>
      <c r="U173" s="91" t="n">
        <v>0</v>
      </c>
      <c r="V173" s="28" t="n">
        <v>0</v>
      </c>
      <c r="W173" s="28" t="n">
        <v>0</v>
      </c>
      <c r="X173" s="28" t="n">
        <v>0</v>
      </c>
      <c r="Y173" s="92" t="n">
        <v>0</v>
      </c>
      <c r="Z173" s="7"/>
      <c r="AA173" s="92" t="n">
        <v>1310</v>
      </c>
      <c r="AB173" s="7"/>
      <c r="AC173" s="29" t="n">
        <v>1051</v>
      </c>
      <c r="AD173" s="29" t="n">
        <v>259</v>
      </c>
      <c r="AE173" s="93" t="n">
        <v>0</v>
      </c>
      <c r="AF173" s="29" t="n">
        <v>0</v>
      </c>
      <c r="AG173" s="94" t="n">
        <v>0</v>
      </c>
      <c r="AH173" s="93" t="n">
        <v>0</v>
      </c>
      <c r="AI173" s="94" t="n">
        <v>0</v>
      </c>
      <c r="AJ173" s="7"/>
      <c r="AK173" s="28" t="n">
        <v>1310</v>
      </c>
      <c r="AL173" s="28" t="n">
        <v>0</v>
      </c>
      <c r="AM173" s="28" t="n">
        <v>0</v>
      </c>
      <c r="AN173" s="91" t="n">
        <v>0</v>
      </c>
      <c r="AO173" s="28"/>
      <c r="AP173" s="69" t="n">
        <v>1</v>
      </c>
      <c r="AQ173" s="40" t="n">
        <v>0</v>
      </c>
      <c r="AR173" s="40" t="n">
        <v>0</v>
      </c>
      <c r="AS173" s="70" t="n">
        <v>0</v>
      </c>
      <c r="AT173" s="7"/>
    </row>
    <row r="174" customFormat="false" ht="12.75" hidden="false" customHeight="false" outlineLevel="0" collapsed="false">
      <c r="A174" s="31" t="s">
        <v>263</v>
      </c>
      <c r="B174" s="2" t="s">
        <v>264</v>
      </c>
      <c r="C174" s="7"/>
      <c r="D174" s="28" t="n">
        <v>321</v>
      </c>
      <c r="E174" s="29" t="n">
        <v>0</v>
      </c>
      <c r="F174" s="7"/>
      <c r="G174" s="90" t="n">
        <v>309</v>
      </c>
      <c r="H174" s="28" t="n">
        <v>0</v>
      </c>
      <c r="I174" s="28" t="n">
        <v>0</v>
      </c>
      <c r="J174" s="91" t="n">
        <v>0</v>
      </c>
      <c r="K174" s="28" t="n">
        <v>12</v>
      </c>
      <c r="L174" s="28" t="n">
        <v>0</v>
      </c>
      <c r="M174" s="28" t="n">
        <v>0</v>
      </c>
      <c r="N174" s="28" t="n">
        <v>0</v>
      </c>
      <c r="O174" s="28" t="n">
        <v>0</v>
      </c>
      <c r="P174" s="28" t="n">
        <v>0</v>
      </c>
      <c r="Q174" s="28" t="n">
        <v>0</v>
      </c>
      <c r="R174" s="28" t="n">
        <v>0</v>
      </c>
      <c r="S174" s="28" t="n">
        <v>0</v>
      </c>
      <c r="T174" s="28" t="n">
        <v>0</v>
      </c>
      <c r="U174" s="91" t="n">
        <v>0</v>
      </c>
      <c r="V174" s="28" t="n">
        <v>0</v>
      </c>
      <c r="W174" s="28" t="n">
        <v>0</v>
      </c>
      <c r="X174" s="28" t="n">
        <v>0</v>
      </c>
      <c r="Y174" s="92" t="n">
        <v>0</v>
      </c>
      <c r="Z174" s="7"/>
      <c r="AA174" s="92" t="n">
        <v>321</v>
      </c>
      <c r="AB174" s="7"/>
      <c r="AC174" s="29" t="n">
        <v>0</v>
      </c>
      <c r="AD174" s="29" t="n">
        <v>309</v>
      </c>
      <c r="AE174" s="93" t="n">
        <v>0</v>
      </c>
      <c r="AF174" s="29" t="n">
        <v>12</v>
      </c>
      <c r="AG174" s="94" t="n">
        <v>0</v>
      </c>
      <c r="AH174" s="93" t="n">
        <v>0</v>
      </c>
      <c r="AI174" s="94" t="n">
        <v>0</v>
      </c>
      <c r="AJ174" s="7"/>
      <c r="AK174" s="28" t="n">
        <v>309</v>
      </c>
      <c r="AL174" s="28" t="n">
        <v>12</v>
      </c>
      <c r="AM174" s="28" t="n">
        <v>0</v>
      </c>
      <c r="AN174" s="91" t="n">
        <v>0</v>
      </c>
      <c r="AO174" s="28"/>
      <c r="AP174" s="69" t="n">
        <v>0.962616822429907</v>
      </c>
      <c r="AQ174" s="40" t="n">
        <v>0.0373831775700935</v>
      </c>
      <c r="AR174" s="40" t="n">
        <v>0</v>
      </c>
      <c r="AS174" s="70" t="n">
        <v>0</v>
      </c>
      <c r="AT174" s="7"/>
    </row>
    <row r="175" customFormat="false" ht="12.75" hidden="false" customHeight="false" outlineLevel="0" collapsed="false">
      <c r="A175" s="31" t="s">
        <v>265</v>
      </c>
      <c r="B175" s="2" t="s">
        <v>212</v>
      </c>
      <c r="C175" s="7"/>
      <c r="D175" s="28" t="n">
        <v>734</v>
      </c>
      <c r="E175" s="29" t="n">
        <v>0</v>
      </c>
      <c r="F175" s="7"/>
      <c r="G175" s="90" t="n">
        <v>734</v>
      </c>
      <c r="H175" s="28" t="n">
        <v>0</v>
      </c>
      <c r="I175" s="28" t="n">
        <v>0</v>
      </c>
      <c r="J175" s="91" t="n">
        <v>0</v>
      </c>
      <c r="K175" s="28" t="n">
        <v>0</v>
      </c>
      <c r="L175" s="28" t="n">
        <v>0</v>
      </c>
      <c r="M175" s="28" t="n">
        <v>0</v>
      </c>
      <c r="N175" s="28" t="n">
        <v>0</v>
      </c>
      <c r="O175" s="28" t="n">
        <v>0</v>
      </c>
      <c r="P175" s="28" t="n">
        <v>0</v>
      </c>
      <c r="Q175" s="28" t="n">
        <v>0</v>
      </c>
      <c r="R175" s="28" t="n">
        <v>0</v>
      </c>
      <c r="S175" s="28" t="n">
        <v>0</v>
      </c>
      <c r="T175" s="28" t="n">
        <v>0</v>
      </c>
      <c r="U175" s="91" t="n">
        <v>0</v>
      </c>
      <c r="V175" s="28" t="n">
        <v>0</v>
      </c>
      <c r="W175" s="28" t="n">
        <v>0</v>
      </c>
      <c r="X175" s="28" t="n">
        <v>0</v>
      </c>
      <c r="Y175" s="92" t="n">
        <v>0</v>
      </c>
      <c r="Z175" s="7"/>
      <c r="AA175" s="92" t="n">
        <v>734</v>
      </c>
      <c r="AB175" s="7"/>
      <c r="AC175" s="29" t="n">
        <v>0</v>
      </c>
      <c r="AD175" s="29" t="n">
        <v>734</v>
      </c>
      <c r="AE175" s="93" t="n">
        <v>0</v>
      </c>
      <c r="AF175" s="29" t="n">
        <v>0</v>
      </c>
      <c r="AG175" s="94" t="n">
        <v>0</v>
      </c>
      <c r="AH175" s="93" t="n">
        <v>0</v>
      </c>
      <c r="AI175" s="94" t="n">
        <v>0</v>
      </c>
      <c r="AJ175" s="7"/>
      <c r="AK175" s="28" t="n">
        <v>734</v>
      </c>
      <c r="AL175" s="28" t="n">
        <v>0</v>
      </c>
      <c r="AM175" s="28" t="n">
        <v>0</v>
      </c>
      <c r="AN175" s="91" t="n">
        <v>0</v>
      </c>
      <c r="AO175" s="28"/>
      <c r="AP175" s="69" t="n">
        <v>1</v>
      </c>
      <c r="AQ175" s="40" t="n">
        <v>0</v>
      </c>
      <c r="AR175" s="40" t="n">
        <v>0</v>
      </c>
      <c r="AS175" s="70" t="n">
        <v>0</v>
      </c>
      <c r="AT175" s="7"/>
    </row>
    <row r="176" customFormat="false" ht="12.75" hidden="false" customHeight="false" outlineLevel="0" collapsed="false">
      <c r="A176" s="31" t="s">
        <v>266</v>
      </c>
      <c r="B176" s="2" t="s">
        <v>267</v>
      </c>
      <c r="C176" s="7"/>
      <c r="D176" s="28" t="n">
        <v>148</v>
      </c>
      <c r="E176" s="29" t="n">
        <v>0</v>
      </c>
      <c r="F176" s="7"/>
      <c r="G176" s="90" t="n">
        <v>148</v>
      </c>
      <c r="H176" s="28" t="n">
        <v>0</v>
      </c>
      <c r="I176" s="28" t="n">
        <v>0</v>
      </c>
      <c r="J176" s="91" t="n">
        <v>0</v>
      </c>
      <c r="K176" s="28" t="n">
        <v>0</v>
      </c>
      <c r="L176" s="28" t="n">
        <v>0</v>
      </c>
      <c r="M176" s="28" t="n">
        <v>0</v>
      </c>
      <c r="N176" s="28" t="n">
        <v>0</v>
      </c>
      <c r="O176" s="28" t="n">
        <v>0</v>
      </c>
      <c r="P176" s="28" t="n">
        <v>0</v>
      </c>
      <c r="Q176" s="28" t="n">
        <v>0</v>
      </c>
      <c r="R176" s="28" t="n">
        <v>0</v>
      </c>
      <c r="S176" s="28" t="n">
        <v>0</v>
      </c>
      <c r="T176" s="28" t="n">
        <v>0</v>
      </c>
      <c r="U176" s="91" t="n">
        <v>0</v>
      </c>
      <c r="V176" s="28" t="n">
        <v>0</v>
      </c>
      <c r="W176" s="28" t="n">
        <v>0</v>
      </c>
      <c r="X176" s="28" t="n">
        <v>0</v>
      </c>
      <c r="Y176" s="92" t="n">
        <v>0</v>
      </c>
      <c r="Z176" s="7"/>
      <c r="AA176" s="92" t="n">
        <v>148</v>
      </c>
      <c r="AB176" s="7"/>
      <c r="AC176" s="29" t="n">
        <v>0</v>
      </c>
      <c r="AD176" s="29" t="n">
        <v>148</v>
      </c>
      <c r="AE176" s="93" t="n">
        <v>0</v>
      </c>
      <c r="AF176" s="29" t="n">
        <v>0</v>
      </c>
      <c r="AG176" s="94" t="n">
        <v>0</v>
      </c>
      <c r="AH176" s="93" t="n">
        <v>0</v>
      </c>
      <c r="AI176" s="94" t="n">
        <v>0</v>
      </c>
      <c r="AJ176" s="7"/>
      <c r="AK176" s="28" t="n">
        <v>148</v>
      </c>
      <c r="AL176" s="28" t="n">
        <v>0</v>
      </c>
      <c r="AM176" s="28" t="n">
        <v>0</v>
      </c>
      <c r="AN176" s="91" t="n">
        <v>0</v>
      </c>
      <c r="AO176" s="28"/>
      <c r="AP176" s="69" t="n">
        <v>1</v>
      </c>
      <c r="AQ176" s="40" t="n">
        <v>0</v>
      </c>
      <c r="AR176" s="40" t="n">
        <v>0</v>
      </c>
      <c r="AS176" s="70" t="n">
        <v>0</v>
      </c>
      <c r="AT176" s="7"/>
    </row>
    <row r="177" customFormat="false" ht="12.75" hidden="false" customHeight="false" outlineLevel="0" collapsed="false">
      <c r="A177" s="31" t="s">
        <v>268</v>
      </c>
      <c r="B177" s="2" t="s">
        <v>269</v>
      </c>
      <c r="C177" s="7"/>
      <c r="D177" s="28" t="n">
        <v>4737</v>
      </c>
      <c r="E177" s="29" t="n">
        <v>0</v>
      </c>
      <c r="F177" s="7"/>
      <c r="G177" s="90" t="n">
        <v>0</v>
      </c>
      <c r="H177" s="28" t="n">
        <v>4725</v>
      </c>
      <c r="I177" s="28" t="n">
        <v>12</v>
      </c>
      <c r="J177" s="91" t="n">
        <v>0</v>
      </c>
      <c r="K177" s="28" t="n">
        <v>0</v>
      </c>
      <c r="L177" s="28" t="n">
        <v>0</v>
      </c>
      <c r="M177" s="28" t="n">
        <v>0</v>
      </c>
      <c r="N177" s="28" t="n">
        <v>0</v>
      </c>
      <c r="O177" s="28" t="n">
        <v>0</v>
      </c>
      <c r="P177" s="28" t="n">
        <v>0</v>
      </c>
      <c r="Q177" s="28" t="n">
        <v>0</v>
      </c>
      <c r="R177" s="28" t="n">
        <v>0</v>
      </c>
      <c r="S177" s="28" t="n">
        <v>0</v>
      </c>
      <c r="T177" s="28" t="n">
        <v>0</v>
      </c>
      <c r="U177" s="91" t="n">
        <v>0</v>
      </c>
      <c r="V177" s="28" t="n">
        <v>0</v>
      </c>
      <c r="W177" s="28" t="n">
        <v>0</v>
      </c>
      <c r="X177" s="28" t="n">
        <v>0</v>
      </c>
      <c r="Y177" s="92" t="n">
        <v>0</v>
      </c>
      <c r="Z177" s="7"/>
      <c r="AA177" s="92" t="n">
        <v>4737</v>
      </c>
      <c r="AB177" s="7"/>
      <c r="AC177" s="29" t="n">
        <v>4737</v>
      </c>
      <c r="AD177" s="29" t="n">
        <v>0</v>
      </c>
      <c r="AE177" s="93" t="n">
        <v>0</v>
      </c>
      <c r="AF177" s="29" t="n">
        <v>0</v>
      </c>
      <c r="AG177" s="94" t="n">
        <v>0</v>
      </c>
      <c r="AH177" s="93" t="n">
        <v>0</v>
      </c>
      <c r="AI177" s="94" t="n">
        <v>0</v>
      </c>
      <c r="AJ177" s="7"/>
      <c r="AK177" s="28" t="n">
        <v>4737</v>
      </c>
      <c r="AL177" s="28" t="n">
        <v>0</v>
      </c>
      <c r="AM177" s="28" t="n">
        <v>0</v>
      </c>
      <c r="AN177" s="91" t="n">
        <v>0</v>
      </c>
      <c r="AO177" s="28"/>
      <c r="AP177" s="69" t="n">
        <v>1</v>
      </c>
      <c r="AQ177" s="40" t="n">
        <v>0</v>
      </c>
      <c r="AR177" s="40" t="n">
        <v>0</v>
      </c>
      <c r="AS177" s="70" t="n">
        <v>0</v>
      </c>
      <c r="AT177" s="7"/>
    </row>
    <row r="178" customFormat="false" ht="12.75" hidden="false" customHeight="false" outlineLevel="0" collapsed="false">
      <c r="A178" s="31" t="s">
        <v>270</v>
      </c>
      <c r="B178" s="2" t="s">
        <v>271</v>
      </c>
      <c r="C178" s="7"/>
      <c r="D178" s="28" t="n">
        <v>99</v>
      </c>
      <c r="E178" s="29" t="n">
        <v>0</v>
      </c>
      <c r="F178" s="7"/>
      <c r="G178" s="90" t="n">
        <v>99</v>
      </c>
      <c r="H178" s="28" t="n">
        <v>0</v>
      </c>
      <c r="I178" s="28" t="n">
        <v>0</v>
      </c>
      <c r="J178" s="91" t="n">
        <v>0</v>
      </c>
      <c r="K178" s="28" t="n">
        <v>0</v>
      </c>
      <c r="L178" s="28" t="n">
        <v>0</v>
      </c>
      <c r="M178" s="28" t="n">
        <v>0</v>
      </c>
      <c r="N178" s="28" t="n">
        <v>0</v>
      </c>
      <c r="O178" s="28" t="n">
        <v>0</v>
      </c>
      <c r="P178" s="28" t="n">
        <v>0</v>
      </c>
      <c r="Q178" s="28" t="n">
        <v>0</v>
      </c>
      <c r="R178" s="28" t="n">
        <v>0</v>
      </c>
      <c r="S178" s="28" t="n">
        <v>0</v>
      </c>
      <c r="T178" s="28" t="n">
        <v>0</v>
      </c>
      <c r="U178" s="91" t="n">
        <v>0</v>
      </c>
      <c r="V178" s="28" t="n">
        <v>0</v>
      </c>
      <c r="W178" s="28" t="n">
        <v>0</v>
      </c>
      <c r="X178" s="28" t="n">
        <v>0</v>
      </c>
      <c r="Y178" s="92" t="n">
        <v>0</v>
      </c>
      <c r="Z178" s="7"/>
      <c r="AA178" s="92" t="n">
        <v>99</v>
      </c>
      <c r="AB178" s="7"/>
      <c r="AC178" s="29" t="n">
        <v>0</v>
      </c>
      <c r="AD178" s="29" t="n">
        <v>99</v>
      </c>
      <c r="AE178" s="93" t="n">
        <v>0</v>
      </c>
      <c r="AF178" s="29" t="n">
        <v>0</v>
      </c>
      <c r="AG178" s="94" t="n">
        <v>0</v>
      </c>
      <c r="AH178" s="93" t="n">
        <v>0</v>
      </c>
      <c r="AI178" s="94" t="n">
        <v>0</v>
      </c>
      <c r="AJ178" s="7"/>
      <c r="AK178" s="28" t="n">
        <v>99</v>
      </c>
      <c r="AL178" s="28" t="n">
        <v>0</v>
      </c>
      <c r="AM178" s="28" t="n">
        <v>0</v>
      </c>
      <c r="AN178" s="91" t="n">
        <v>0</v>
      </c>
      <c r="AO178" s="28"/>
      <c r="AP178" s="69" t="n">
        <v>1</v>
      </c>
      <c r="AQ178" s="40" t="n">
        <v>0</v>
      </c>
      <c r="AR178" s="40" t="n">
        <v>0</v>
      </c>
      <c r="AS178" s="70" t="n">
        <v>0</v>
      </c>
      <c r="AT178" s="7"/>
    </row>
    <row r="179" customFormat="false" ht="12.75" hidden="false" customHeight="false" outlineLevel="0" collapsed="false">
      <c r="A179" s="31" t="s">
        <v>272</v>
      </c>
      <c r="B179" s="2" t="s">
        <v>273</v>
      </c>
      <c r="C179" s="7"/>
      <c r="D179" s="28" t="n">
        <v>218</v>
      </c>
      <c r="E179" s="29" t="n">
        <v>0</v>
      </c>
      <c r="F179" s="7"/>
      <c r="G179" s="90" t="n">
        <v>193</v>
      </c>
      <c r="H179" s="28" t="n">
        <v>0</v>
      </c>
      <c r="I179" s="28" t="n">
        <v>0</v>
      </c>
      <c r="J179" s="91" t="n">
        <v>0</v>
      </c>
      <c r="K179" s="28" t="n">
        <v>25</v>
      </c>
      <c r="L179" s="28" t="n">
        <v>0</v>
      </c>
      <c r="M179" s="28" t="n">
        <v>0</v>
      </c>
      <c r="N179" s="28" t="n">
        <v>0</v>
      </c>
      <c r="O179" s="28" t="n">
        <v>0</v>
      </c>
      <c r="P179" s="28" t="n">
        <v>0</v>
      </c>
      <c r="Q179" s="28" t="n">
        <v>0</v>
      </c>
      <c r="R179" s="28" t="n">
        <v>0</v>
      </c>
      <c r="S179" s="28" t="n">
        <v>0</v>
      </c>
      <c r="T179" s="28" t="n">
        <v>0</v>
      </c>
      <c r="U179" s="91" t="n">
        <v>0</v>
      </c>
      <c r="V179" s="28" t="n">
        <v>0</v>
      </c>
      <c r="W179" s="28" t="n">
        <v>0</v>
      </c>
      <c r="X179" s="28" t="n">
        <v>0</v>
      </c>
      <c r="Y179" s="92" t="n">
        <v>0</v>
      </c>
      <c r="Z179" s="7"/>
      <c r="AA179" s="92" t="n">
        <v>218</v>
      </c>
      <c r="AB179" s="7"/>
      <c r="AC179" s="29" t="n">
        <v>0</v>
      </c>
      <c r="AD179" s="29" t="n">
        <v>193</v>
      </c>
      <c r="AE179" s="93" t="n">
        <v>0</v>
      </c>
      <c r="AF179" s="29" t="n">
        <v>25</v>
      </c>
      <c r="AG179" s="94" t="n">
        <v>0</v>
      </c>
      <c r="AH179" s="93" t="n">
        <v>0</v>
      </c>
      <c r="AI179" s="94" t="n">
        <v>0</v>
      </c>
      <c r="AJ179" s="7"/>
      <c r="AK179" s="28" t="n">
        <v>193</v>
      </c>
      <c r="AL179" s="28" t="n">
        <v>25</v>
      </c>
      <c r="AM179" s="28" t="n">
        <v>0</v>
      </c>
      <c r="AN179" s="91" t="n">
        <v>0</v>
      </c>
      <c r="AO179" s="28"/>
      <c r="AP179" s="69" t="n">
        <v>0.885321100917431</v>
      </c>
      <c r="AQ179" s="40" t="n">
        <v>0.114678899082569</v>
      </c>
      <c r="AR179" s="40" t="n">
        <v>0</v>
      </c>
      <c r="AS179" s="70" t="n">
        <v>0</v>
      </c>
      <c r="AT179" s="7"/>
    </row>
    <row r="180" customFormat="false" ht="12.75" hidden="false" customHeight="false" outlineLevel="0" collapsed="false">
      <c r="A180" s="31" t="s">
        <v>274</v>
      </c>
      <c r="B180" s="2" t="s">
        <v>275</v>
      </c>
      <c r="C180" s="7"/>
      <c r="D180" s="28" t="n">
        <v>409</v>
      </c>
      <c r="E180" s="29" t="n">
        <v>0</v>
      </c>
      <c r="F180" s="7"/>
      <c r="G180" s="90" t="n">
        <v>409</v>
      </c>
      <c r="H180" s="28" t="n">
        <v>0</v>
      </c>
      <c r="I180" s="28" t="n">
        <v>0</v>
      </c>
      <c r="J180" s="91" t="n">
        <v>0</v>
      </c>
      <c r="K180" s="28" t="n">
        <v>0</v>
      </c>
      <c r="L180" s="28" t="n">
        <v>0</v>
      </c>
      <c r="M180" s="28" t="n">
        <v>0</v>
      </c>
      <c r="N180" s="28" t="n">
        <v>0</v>
      </c>
      <c r="O180" s="28" t="n">
        <v>0</v>
      </c>
      <c r="P180" s="28" t="n">
        <v>0</v>
      </c>
      <c r="Q180" s="28" t="n">
        <v>0</v>
      </c>
      <c r="R180" s="28" t="n">
        <v>0</v>
      </c>
      <c r="S180" s="28" t="n">
        <v>0</v>
      </c>
      <c r="T180" s="28" t="n">
        <v>0</v>
      </c>
      <c r="U180" s="91" t="n">
        <v>0</v>
      </c>
      <c r="V180" s="28" t="n">
        <v>0</v>
      </c>
      <c r="W180" s="28" t="n">
        <v>0</v>
      </c>
      <c r="X180" s="28" t="n">
        <v>0</v>
      </c>
      <c r="Y180" s="92" t="n">
        <v>0</v>
      </c>
      <c r="Z180" s="7"/>
      <c r="AA180" s="92" t="n">
        <v>409</v>
      </c>
      <c r="AB180" s="7"/>
      <c r="AC180" s="29" t="n">
        <v>0</v>
      </c>
      <c r="AD180" s="29" t="n">
        <v>409</v>
      </c>
      <c r="AE180" s="93" t="n">
        <v>0</v>
      </c>
      <c r="AF180" s="29" t="n">
        <v>0</v>
      </c>
      <c r="AG180" s="94" t="n">
        <v>0</v>
      </c>
      <c r="AH180" s="93" t="n">
        <v>0</v>
      </c>
      <c r="AI180" s="94" t="n">
        <v>0</v>
      </c>
      <c r="AJ180" s="7"/>
      <c r="AK180" s="28" t="n">
        <v>409</v>
      </c>
      <c r="AL180" s="28" t="n">
        <v>0</v>
      </c>
      <c r="AM180" s="28" t="n">
        <v>0</v>
      </c>
      <c r="AN180" s="91" t="n">
        <v>0</v>
      </c>
      <c r="AO180" s="28"/>
      <c r="AP180" s="69" t="n">
        <v>1</v>
      </c>
      <c r="AQ180" s="40" t="n">
        <v>0</v>
      </c>
      <c r="AR180" s="40" t="n">
        <v>0</v>
      </c>
      <c r="AS180" s="70" t="n">
        <v>0</v>
      </c>
      <c r="AT180" s="7"/>
    </row>
    <row r="181" customFormat="false" ht="12.75" hidden="false" customHeight="false" outlineLevel="0" collapsed="false">
      <c r="A181" s="31"/>
      <c r="B181" s="36" t="s">
        <v>276</v>
      </c>
      <c r="C181" s="7"/>
      <c r="D181" s="95" t="n">
        <v>23937</v>
      </c>
      <c r="E181" s="95" t="n">
        <v>0</v>
      </c>
      <c r="F181" s="7"/>
      <c r="G181" s="33" t="n">
        <v>10175</v>
      </c>
      <c r="H181" s="95" t="n">
        <v>11579</v>
      </c>
      <c r="I181" s="95" t="n">
        <v>612</v>
      </c>
      <c r="J181" s="35" t="n">
        <v>0</v>
      </c>
      <c r="K181" s="95" t="n">
        <v>1131</v>
      </c>
      <c r="L181" s="95" t="n">
        <v>0</v>
      </c>
      <c r="M181" s="95" t="n">
        <v>0</v>
      </c>
      <c r="N181" s="95" t="n">
        <v>0</v>
      </c>
      <c r="O181" s="95" t="n">
        <v>0</v>
      </c>
      <c r="P181" s="95" t="n">
        <v>0</v>
      </c>
      <c r="Q181" s="95" t="n">
        <v>0</v>
      </c>
      <c r="R181" s="95" t="n">
        <v>49</v>
      </c>
      <c r="S181" s="95" t="n">
        <v>82</v>
      </c>
      <c r="T181" s="95" t="n">
        <v>0</v>
      </c>
      <c r="U181" s="35" t="n">
        <v>309</v>
      </c>
      <c r="V181" s="95" t="n">
        <v>0</v>
      </c>
      <c r="W181" s="95" t="n">
        <v>0</v>
      </c>
      <c r="X181" s="95" t="n">
        <v>0</v>
      </c>
      <c r="Y181" s="96" t="n">
        <v>0</v>
      </c>
      <c r="Z181" s="7"/>
      <c r="AA181" s="96" t="n">
        <v>23937</v>
      </c>
      <c r="AB181" s="7"/>
      <c r="AC181" s="95" t="n">
        <v>12191</v>
      </c>
      <c r="AD181" s="95" t="n">
        <v>10175</v>
      </c>
      <c r="AE181" s="33" t="n">
        <v>49</v>
      </c>
      <c r="AF181" s="95" t="n">
        <v>1213</v>
      </c>
      <c r="AG181" s="35" t="n">
        <v>309</v>
      </c>
      <c r="AH181" s="33" t="n">
        <v>0</v>
      </c>
      <c r="AI181" s="35" t="n">
        <v>0</v>
      </c>
      <c r="AJ181" s="7"/>
      <c r="AK181" s="95" t="n">
        <v>22366</v>
      </c>
      <c r="AL181" s="95" t="n">
        <v>1571</v>
      </c>
      <c r="AM181" s="95" t="n">
        <v>0</v>
      </c>
      <c r="AN181" s="35" t="n">
        <v>0</v>
      </c>
      <c r="AO181" s="28"/>
      <c r="AP181" s="69"/>
      <c r="AS181" s="70"/>
      <c r="AT181" s="7"/>
    </row>
    <row r="182" customFormat="false" ht="12.75" hidden="false" customHeight="false" outlineLevel="0" collapsed="false">
      <c r="A182" s="31"/>
      <c r="C182" s="7"/>
      <c r="D182" s="28"/>
      <c r="E182" s="29"/>
      <c r="F182" s="7"/>
      <c r="G182" s="90"/>
      <c r="H182" s="28"/>
      <c r="I182" s="28"/>
      <c r="J182" s="91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91"/>
      <c r="V182" s="28"/>
      <c r="W182" s="28"/>
      <c r="X182" s="28"/>
      <c r="Y182" s="92"/>
      <c r="Z182" s="7"/>
      <c r="AA182" s="92"/>
      <c r="AB182" s="7"/>
      <c r="AC182" s="29"/>
      <c r="AD182" s="29"/>
      <c r="AE182" s="93"/>
      <c r="AF182" s="29"/>
      <c r="AG182" s="94"/>
      <c r="AH182" s="93"/>
      <c r="AI182" s="94"/>
      <c r="AJ182" s="7"/>
      <c r="AK182" s="28"/>
      <c r="AL182" s="28"/>
      <c r="AM182" s="28"/>
      <c r="AN182" s="91"/>
      <c r="AO182" s="28"/>
      <c r="AP182" s="69"/>
      <c r="AS182" s="70"/>
      <c r="AT182" s="7"/>
    </row>
    <row r="183" customFormat="false" ht="12.75" hidden="false" customHeight="false" outlineLevel="0" collapsed="false">
      <c r="A183" s="37" t="s">
        <v>277</v>
      </c>
      <c r="C183" s="7"/>
      <c r="D183" s="28"/>
      <c r="E183" s="29"/>
      <c r="F183" s="7"/>
      <c r="G183" s="90"/>
      <c r="H183" s="28"/>
      <c r="I183" s="28"/>
      <c r="J183" s="91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91"/>
      <c r="V183" s="28"/>
      <c r="W183" s="28"/>
      <c r="X183" s="28"/>
      <c r="Y183" s="92"/>
      <c r="Z183" s="7"/>
      <c r="AA183" s="92"/>
      <c r="AB183" s="7"/>
      <c r="AC183" s="29"/>
      <c r="AD183" s="29"/>
      <c r="AE183" s="93"/>
      <c r="AF183" s="29"/>
      <c r="AG183" s="94"/>
      <c r="AH183" s="93"/>
      <c r="AI183" s="94"/>
      <c r="AJ183" s="7"/>
      <c r="AK183" s="28"/>
      <c r="AL183" s="28"/>
      <c r="AM183" s="28"/>
      <c r="AN183" s="91"/>
      <c r="AO183" s="28"/>
      <c r="AP183" s="69"/>
      <c r="AS183" s="70"/>
      <c r="AT183" s="7"/>
    </row>
    <row r="184" customFormat="false" ht="12.75" hidden="false" customHeight="false" outlineLevel="0" collapsed="false">
      <c r="A184" s="31" t="s">
        <v>278</v>
      </c>
      <c r="B184" s="2" t="s">
        <v>279</v>
      </c>
      <c r="C184" s="7"/>
      <c r="D184" s="28" t="n">
        <v>17880</v>
      </c>
      <c r="E184" s="29" t="n">
        <v>0</v>
      </c>
      <c r="F184" s="7"/>
      <c r="G184" s="90" t="n">
        <v>11009</v>
      </c>
      <c r="H184" s="28" t="n">
        <v>0</v>
      </c>
      <c r="I184" s="28" t="n">
        <v>0</v>
      </c>
      <c r="J184" s="91" t="n">
        <v>0</v>
      </c>
      <c r="K184" s="28" t="n">
        <v>0</v>
      </c>
      <c r="L184" s="28" t="n">
        <v>0</v>
      </c>
      <c r="M184" s="28" t="n">
        <v>0</v>
      </c>
      <c r="N184" s="28" t="n">
        <v>0</v>
      </c>
      <c r="O184" s="28" t="n">
        <v>0</v>
      </c>
      <c r="P184" s="28" t="n">
        <v>0</v>
      </c>
      <c r="Q184" s="28" t="n">
        <v>0</v>
      </c>
      <c r="R184" s="28" t="n">
        <v>0</v>
      </c>
      <c r="S184" s="28" t="n">
        <v>0</v>
      </c>
      <c r="T184" s="28" t="n">
        <v>0</v>
      </c>
      <c r="U184" s="91" t="n">
        <v>6871</v>
      </c>
      <c r="V184" s="28" t="n">
        <v>0</v>
      </c>
      <c r="W184" s="28" t="n">
        <v>0</v>
      </c>
      <c r="X184" s="28" t="n">
        <v>0</v>
      </c>
      <c r="Y184" s="92" t="n">
        <v>0</v>
      </c>
      <c r="Z184" s="7"/>
      <c r="AA184" s="92" t="n">
        <v>17880</v>
      </c>
      <c r="AB184" s="7"/>
      <c r="AC184" s="29" t="n">
        <v>0</v>
      </c>
      <c r="AD184" s="29" t="n">
        <v>11009</v>
      </c>
      <c r="AE184" s="93" t="n">
        <v>0</v>
      </c>
      <c r="AF184" s="29" t="n">
        <v>0</v>
      </c>
      <c r="AG184" s="94" t="n">
        <v>6871</v>
      </c>
      <c r="AH184" s="93" t="n">
        <v>0</v>
      </c>
      <c r="AI184" s="94" t="n">
        <v>0</v>
      </c>
      <c r="AJ184" s="7"/>
      <c r="AK184" s="28" t="n">
        <v>11009</v>
      </c>
      <c r="AL184" s="28" t="n">
        <v>6871</v>
      </c>
      <c r="AM184" s="28" t="n">
        <v>0</v>
      </c>
      <c r="AN184" s="91" t="n">
        <v>0</v>
      </c>
      <c r="AO184" s="28"/>
      <c r="AP184" s="69" t="n">
        <v>0.615715883668904</v>
      </c>
      <c r="AQ184" s="40" t="n">
        <v>0.384284116331096</v>
      </c>
      <c r="AR184" s="40" t="n">
        <v>0</v>
      </c>
      <c r="AS184" s="70" t="n">
        <v>0</v>
      </c>
      <c r="AT184" s="7"/>
    </row>
    <row r="185" customFormat="false" ht="12.75" hidden="false" customHeight="false" outlineLevel="0" collapsed="false">
      <c r="A185" s="31" t="s">
        <v>280</v>
      </c>
      <c r="B185" s="2" t="s">
        <v>281</v>
      </c>
      <c r="C185" s="7"/>
      <c r="D185" s="28" t="n">
        <v>66042</v>
      </c>
      <c r="E185" s="29" t="n">
        <v>0</v>
      </c>
      <c r="F185" s="7"/>
      <c r="G185" s="90" t="n">
        <v>40662</v>
      </c>
      <c r="H185" s="28" t="n">
        <v>0</v>
      </c>
      <c r="I185" s="28" t="n">
        <v>0</v>
      </c>
      <c r="J185" s="91" t="n">
        <v>0</v>
      </c>
      <c r="K185" s="28" t="n">
        <v>0</v>
      </c>
      <c r="L185" s="28" t="n">
        <v>0</v>
      </c>
      <c r="M185" s="28" t="n">
        <v>0</v>
      </c>
      <c r="N185" s="28" t="n">
        <v>0</v>
      </c>
      <c r="O185" s="28" t="n">
        <v>0</v>
      </c>
      <c r="P185" s="28" t="n">
        <v>0</v>
      </c>
      <c r="Q185" s="28" t="n">
        <v>0</v>
      </c>
      <c r="R185" s="28" t="n">
        <v>0</v>
      </c>
      <c r="S185" s="28" t="n">
        <v>0</v>
      </c>
      <c r="T185" s="28" t="n">
        <v>0</v>
      </c>
      <c r="U185" s="91" t="n">
        <v>25380</v>
      </c>
      <c r="V185" s="28" t="n">
        <v>0</v>
      </c>
      <c r="W185" s="28" t="n">
        <v>0</v>
      </c>
      <c r="X185" s="28" t="n">
        <v>0</v>
      </c>
      <c r="Y185" s="92" t="n">
        <v>0</v>
      </c>
      <c r="Z185" s="7"/>
      <c r="AA185" s="92" t="n">
        <v>66042</v>
      </c>
      <c r="AB185" s="7"/>
      <c r="AC185" s="29" t="n">
        <v>0</v>
      </c>
      <c r="AD185" s="29" t="n">
        <v>40662</v>
      </c>
      <c r="AE185" s="93" t="n">
        <v>0</v>
      </c>
      <c r="AF185" s="29" t="n">
        <v>0</v>
      </c>
      <c r="AG185" s="94" t="n">
        <v>25380</v>
      </c>
      <c r="AH185" s="93" t="n">
        <v>0</v>
      </c>
      <c r="AI185" s="94" t="n">
        <v>0</v>
      </c>
      <c r="AJ185" s="7"/>
      <c r="AK185" s="28" t="n">
        <v>40662</v>
      </c>
      <c r="AL185" s="28" t="n">
        <v>25380</v>
      </c>
      <c r="AM185" s="28" t="n">
        <v>0</v>
      </c>
      <c r="AN185" s="91" t="n">
        <v>0</v>
      </c>
      <c r="AO185" s="28"/>
      <c r="AP185" s="69" t="n">
        <v>0.615699100572363</v>
      </c>
      <c r="AQ185" s="40" t="n">
        <v>0.384300899427637</v>
      </c>
      <c r="AR185" s="40" t="n">
        <v>0</v>
      </c>
      <c r="AS185" s="70" t="n">
        <v>0</v>
      </c>
      <c r="AT185" s="7"/>
    </row>
    <row r="186" customFormat="false" ht="12.75" hidden="false" customHeight="false" outlineLevel="0" collapsed="false">
      <c r="A186" s="31" t="s">
        <v>282</v>
      </c>
      <c r="B186" s="2" t="s">
        <v>283</v>
      </c>
      <c r="C186" s="7"/>
      <c r="D186" s="28" t="n">
        <v>2993</v>
      </c>
      <c r="E186" s="29" t="n">
        <v>0</v>
      </c>
      <c r="F186" s="7"/>
      <c r="G186" s="90" t="n">
        <v>1843</v>
      </c>
      <c r="H186" s="28" t="n">
        <v>0</v>
      </c>
      <c r="I186" s="28" t="n">
        <v>0</v>
      </c>
      <c r="J186" s="91" t="n">
        <v>0</v>
      </c>
      <c r="K186" s="28" t="n">
        <v>0</v>
      </c>
      <c r="L186" s="28" t="n">
        <v>0</v>
      </c>
      <c r="M186" s="28" t="n">
        <v>0</v>
      </c>
      <c r="N186" s="28" t="n">
        <v>0</v>
      </c>
      <c r="O186" s="28" t="n">
        <v>0</v>
      </c>
      <c r="P186" s="28" t="n">
        <v>0</v>
      </c>
      <c r="Q186" s="28" t="n">
        <v>0</v>
      </c>
      <c r="R186" s="28" t="n">
        <v>0</v>
      </c>
      <c r="S186" s="28" t="n">
        <v>0</v>
      </c>
      <c r="T186" s="28" t="n">
        <v>0</v>
      </c>
      <c r="U186" s="91" t="n">
        <v>1150</v>
      </c>
      <c r="V186" s="28" t="n">
        <v>0</v>
      </c>
      <c r="W186" s="28" t="n">
        <v>0</v>
      </c>
      <c r="X186" s="28" t="n">
        <v>0</v>
      </c>
      <c r="Y186" s="92" t="n">
        <v>0</v>
      </c>
      <c r="Z186" s="7"/>
      <c r="AA186" s="92" t="n">
        <v>2993</v>
      </c>
      <c r="AB186" s="7"/>
      <c r="AC186" s="29" t="n">
        <v>0</v>
      </c>
      <c r="AD186" s="29" t="n">
        <v>1843</v>
      </c>
      <c r="AE186" s="93" t="n">
        <v>0</v>
      </c>
      <c r="AF186" s="29" t="n">
        <v>0</v>
      </c>
      <c r="AG186" s="94" t="n">
        <v>1150</v>
      </c>
      <c r="AH186" s="93" t="n">
        <v>0</v>
      </c>
      <c r="AI186" s="94" t="n">
        <v>0</v>
      </c>
      <c r="AJ186" s="7"/>
      <c r="AK186" s="28" t="n">
        <v>1843</v>
      </c>
      <c r="AL186" s="28" t="n">
        <v>1150</v>
      </c>
      <c r="AM186" s="28" t="n">
        <v>0</v>
      </c>
      <c r="AN186" s="91" t="n">
        <v>0</v>
      </c>
      <c r="AO186" s="28"/>
      <c r="AP186" s="69" t="n">
        <v>0.615770130304043</v>
      </c>
      <c r="AQ186" s="40" t="n">
        <v>0.384229869695957</v>
      </c>
      <c r="AR186" s="40" t="n">
        <v>0</v>
      </c>
      <c r="AS186" s="70" t="n">
        <v>0</v>
      </c>
      <c r="AT186" s="7"/>
    </row>
    <row r="187" customFormat="false" ht="12.75" hidden="false" customHeight="false" outlineLevel="0" collapsed="false">
      <c r="A187" s="31" t="s">
        <v>284</v>
      </c>
      <c r="B187" s="2" t="s">
        <v>285</v>
      </c>
      <c r="C187" s="7"/>
      <c r="D187" s="28" t="n">
        <v>5962</v>
      </c>
      <c r="E187" s="29" t="n">
        <v>0</v>
      </c>
      <c r="F187" s="7"/>
      <c r="G187" s="90" t="n">
        <v>3670</v>
      </c>
      <c r="H187" s="28" t="n">
        <v>0</v>
      </c>
      <c r="I187" s="28" t="n">
        <v>0</v>
      </c>
      <c r="J187" s="91" t="n">
        <v>0</v>
      </c>
      <c r="K187" s="28" t="n">
        <v>0</v>
      </c>
      <c r="L187" s="28" t="n">
        <v>0</v>
      </c>
      <c r="M187" s="28" t="n">
        <v>0</v>
      </c>
      <c r="N187" s="28" t="n">
        <v>0</v>
      </c>
      <c r="O187" s="28" t="n">
        <v>0</v>
      </c>
      <c r="P187" s="28" t="n">
        <v>0</v>
      </c>
      <c r="Q187" s="28" t="n">
        <v>0</v>
      </c>
      <c r="R187" s="28" t="n">
        <v>0</v>
      </c>
      <c r="S187" s="28" t="n">
        <v>0</v>
      </c>
      <c r="T187" s="28" t="n">
        <v>0</v>
      </c>
      <c r="U187" s="91" t="n">
        <v>2292</v>
      </c>
      <c r="V187" s="28" t="n">
        <v>0</v>
      </c>
      <c r="W187" s="28" t="n">
        <v>0</v>
      </c>
      <c r="X187" s="28" t="n">
        <v>0</v>
      </c>
      <c r="Y187" s="92" t="n">
        <v>0</v>
      </c>
      <c r="Z187" s="7"/>
      <c r="AA187" s="92" t="n">
        <v>5962</v>
      </c>
      <c r="AB187" s="7"/>
      <c r="AC187" s="29" t="n">
        <v>0</v>
      </c>
      <c r="AD187" s="29" t="n">
        <v>3670</v>
      </c>
      <c r="AE187" s="93" t="n">
        <v>0</v>
      </c>
      <c r="AF187" s="29" t="n">
        <v>0</v>
      </c>
      <c r="AG187" s="94" t="n">
        <v>2292</v>
      </c>
      <c r="AH187" s="93" t="n">
        <v>0</v>
      </c>
      <c r="AI187" s="94" t="n">
        <v>0</v>
      </c>
      <c r="AJ187" s="7"/>
      <c r="AK187" s="28" t="n">
        <v>3670</v>
      </c>
      <c r="AL187" s="28" t="n">
        <v>2292</v>
      </c>
      <c r="AM187" s="28" t="n">
        <v>0</v>
      </c>
      <c r="AN187" s="91" t="n">
        <v>0</v>
      </c>
      <c r="AO187" s="28"/>
      <c r="AP187" s="69" t="n">
        <v>0.615565246561557</v>
      </c>
      <c r="AQ187" s="40" t="n">
        <v>0.384434753438443</v>
      </c>
      <c r="AR187" s="40" t="n">
        <v>0</v>
      </c>
      <c r="AS187" s="70" t="n">
        <v>0</v>
      </c>
      <c r="AT187" s="7"/>
    </row>
    <row r="188" customFormat="false" ht="12.75" hidden="false" customHeight="false" outlineLevel="0" collapsed="false">
      <c r="A188" s="31" t="s">
        <v>286</v>
      </c>
      <c r="B188" s="2" t="s">
        <v>287</v>
      </c>
      <c r="C188" s="7"/>
      <c r="D188" s="28" t="n">
        <v>13207</v>
      </c>
      <c r="E188" s="29" t="n">
        <v>0</v>
      </c>
      <c r="F188" s="7"/>
      <c r="G188" s="90" t="n">
        <v>8132</v>
      </c>
      <c r="H188" s="28" t="n">
        <v>0</v>
      </c>
      <c r="I188" s="28" t="n">
        <v>0</v>
      </c>
      <c r="J188" s="91" t="n">
        <v>0</v>
      </c>
      <c r="K188" s="28" t="n">
        <v>0</v>
      </c>
      <c r="L188" s="28" t="n">
        <v>0</v>
      </c>
      <c r="M188" s="28" t="n">
        <v>0</v>
      </c>
      <c r="N188" s="28" t="n">
        <v>0</v>
      </c>
      <c r="O188" s="28" t="n">
        <v>0</v>
      </c>
      <c r="P188" s="28" t="n">
        <v>0</v>
      </c>
      <c r="Q188" s="28" t="n">
        <v>0</v>
      </c>
      <c r="R188" s="28" t="n">
        <v>0</v>
      </c>
      <c r="S188" s="28" t="n">
        <v>0</v>
      </c>
      <c r="T188" s="28" t="n">
        <v>0</v>
      </c>
      <c r="U188" s="91" t="n">
        <v>5075</v>
      </c>
      <c r="V188" s="28" t="n">
        <v>0</v>
      </c>
      <c r="W188" s="28" t="n">
        <v>0</v>
      </c>
      <c r="X188" s="28" t="n">
        <v>0</v>
      </c>
      <c r="Y188" s="92" t="n">
        <v>0</v>
      </c>
      <c r="Z188" s="7"/>
      <c r="AA188" s="92" t="n">
        <v>13207</v>
      </c>
      <c r="AB188" s="7"/>
      <c r="AC188" s="29" t="n">
        <v>0</v>
      </c>
      <c r="AD188" s="29" t="n">
        <v>8132</v>
      </c>
      <c r="AE188" s="93" t="n">
        <v>0</v>
      </c>
      <c r="AF188" s="29" t="n">
        <v>0</v>
      </c>
      <c r="AG188" s="94" t="n">
        <v>5075</v>
      </c>
      <c r="AH188" s="93" t="n">
        <v>0</v>
      </c>
      <c r="AI188" s="94" t="n">
        <v>0</v>
      </c>
      <c r="AJ188" s="7"/>
      <c r="AK188" s="28" t="n">
        <v>8132</v>
      </c>
      <c r="AL188" s="28" t="n">
        <v>5075</v>
      </c>
      <c r="AM188" s="28" t="n">
        <v>0</v>
      </c>
      <c r="AN188" s="91" t="n">
        <v>0</v>
      </c>
      <c r="AO188" s="28"/>
      <c r="AP188" s="69" t="n">
        <v>0.615734080411903</v>
      </c>
      <c r="AQ188" s="40" t="n">
        <v>0.384265919588097</v>
      </c>
      <c r="AR188" s="40" t="n">
        <v>0</v>
      </c>
      <c r="AS188" s="70" t="n">
        <v>0</v>
      </c>
      <c r="AT188" s="7"/>
    </row>
    <row r="189" customFormat="false" ht="12.75" hidden="false" customHeight="false" outlineLevel="0" collapsed="false">
      <c r="A189" s="31" t="s">
        <v>288</v>
      </c>
      <c r="B189" s="2" t="s">
        <v>289</v>
      </c>
      <c r="C189" s="7"/>
      <c r="D189" s="28" t="n">
        <v>2108</v>
      </c>
      <c r="E189" s="29" t="n">
        <v>0</v>
      </c>
      <c r="F189" s="7"/>
      <c r="G189" s="90" t="n">
        <v>1297</v>
      </c>
      <c r="H189" s="28" t="n">
        <v>0</v>
      </c>
      <c r="I189" s="28" t="n">
        <v>0</v>
      </c>
      <c r="J189" s="91" t="n">
        <v>0</v>
      </c>
      <c r="K189" s="28" t="n">
        <v>0</v>
      </c>
      <c r="L189" s="28" t="n">
        <v>0</v>
      </c>
      <c r="M189" s="28" t="n">
        <v>0</v>
      </c>
      <c r="N189" s="28" t="n">
        <v>0</v>
      </c>
      <c r="O189" s="28" t="n">
        <v>0</v>
      </c>
      <c r="P189" s="28" t="n">
        <v>0</v>
      </c>
      <c r="Q189" s="28" t="n">
        <v>0</v>
      </c>
      <c r="R189" s="28" t="n">
        <v>0</v>
      </c>
      <c r="S189" s="28" t="n">
        <v>0</v>
      </c>
      <c r="T189" s="28" t="n">
        <v>0</v>
      </c>
      <c r="U189" s="91" t="n">
        <v>811</v>
      </c>
      <c r="V189" s="28" t="n">
        <v>0</v>
      </c>
      <c r="W189" s="28" t="n">
        <v>0</v>
      </c>
      <c r="X189" s="28" t="n">
        <v>0</v>
      </c>
      <c r="Y189" s="92" t="n">
        <v>0</v>
      </c>
      <c r="Z189" s="7"/>
      <c r="AA189" s="92" t="n">
        <v>2108</v>
      </c>
      <c r="AB189" s="7"/>
      <c r="AC189" s="29" t="n">
        <v>0</v>
      </c>
      <c r="AD189" s="29" t="n">
        <v>1297</v>
      </c>
      <c r="AE189" s="93" t="n">
        <v>0</v>
      </c>
      <c r="AF189" s="29" t="n">
        <v>0</v>
      </c>
      <c r="AG189" s="94" t="n">
        <v>811</v>
      </c>
      <c r="AH189" s="93" t="n">
        <v>0</v>
      </c>
      <c r="AI189" s="94" t="n">
        <v>0</v>
      </c>
      <c r="AJ189" s="7"/>
      <c r="AK189" s="28" t="n">
        <v>1297</v>
      </c>
      <c r="AL189" s="28" t="n">
        <v>811</v>
      </c>
      <c r="AM189" s="28" t="n">
        <v>0</v>
      </c>
      <c r="AN189" s="91" t="n">
        <v>0</v>
      </c>
      <c r="AO189" s="28"/>
      <c r="AP189" s="69" t="n">
        <v>0.615275142314991</v>
      </c>
      <c r="AQ189" s="40" t="n">
        <v>0.384724857685009</v>
      </c>
      <c r="AR189" s="40" t="n">
        <v>0</v>
      </c>
      <c r="AS189" s="70" t="n">
        <v>0</v>
      </c>
      <c r="AT189" s="7"/>
    </row>
    <row r="190" customFormat="false" ht="12.75" hidden="false" customHeight="false" outlineLevel="0" collapsed="false">
      <c r="A190" s="31" t="s">
        <v>290</v>
      </c>
      <c r="B190" s="2" t="s">
        <v>291</v>
      </c>
      <c r="C190" s="7"/>
      <c r="D190" s="28" t="n">
        <v>37611</v>
      </c>
      <c r="E190" s="29" t="n">
        <v>0</v>
      </c>
      <c r="F190" s="7"/>
      <c r="G190" s="90" t="n">
        <v>23156</v>
      </c>
      <c r="H190" s="28" t="n">
        <v>0</v>
      </c>
      <c r="I190" s="28" t="n">
        <v>0</v>
      </c>
      <c r="J190" s="91" t="n">
        <v>0</v>
      </c>
      <c r="K190" s="28" t="n">
        <v>0</v>
      </c>
      <c r="L190" s="28" t="n">
        <v>0</v>
      </c>
      <c r="M190" s="28" t="n">
        <v>0</v>
      </c>
      <c r="N190" s="28" t="n">
        <v>0</v>
      </c>
      <c r="O190" s="28" t="n">
        <v>0</v>
      </c>
      <c r="P190" s="28" t="n">
        <v>0</v>
      </c>
      <c r="Q190" s="28" t="n">
        <v>0</v>
      </c>
      <c r="R190" s="28" t="n">
        <v>0</v>
      </c>
      <c r="S190" s="28" t="n">
        <v>0</v>
      </c>
      <c r="T190" s="28" t="n">
        <v>0</v>
      </c>
      <c r="U190" s="91" t="n">
        <v>14455</v>
      </c>
      <c r="V190" s="28" t="n">
        <v>0</v>
      </c>
      <c r="W190" s="28" t="n">
        <v>0</v>
      </c>
      <c r="X190" s="28" t="n">
        <v>0</v>
      </c>
      <c r="Y190" s="92" t="n">
        <v>0</v>
      </c>
      <c r="Z190" s="7"/>
      <c r="AA190" s="92" t="n">
        <v>37611</v>
      </c>
      <c r="AB190" s="7"/>
      <c r="AC190" s="29" t="n">
        <v>0</v>
      </c>
      <c r="AD190" s="29" t="n">
        <v>23156</v>
      </c>
      <c r="AE190" s="93" t="n">
        <v>0</v>
      </c>
      <c r="AF190" s="29" t="n">
        <v>0</v>
      </c>
      <c r="AG190" s="94" t="n">
        <v>14455</v>
      </c>
      <c r="AH190" s="93" t="n">
        <v>0</v>
      </c>
      <c r="AI190" s="94" t="n">
        <v>0</v>
      </c>
      <c r="AJ190" s="7"/>
      <c r="AK190" s="28" t="n">
        <v>23156</v>
      </c>
      <c r="AL190" s="28" t="n">
        <v>14455</v>
      </c>
      <c r="AM190" s="28" t="n">
        <v>0</v>
      </c>
      <c r="AN190" s="91" t="n">
        <v>0</v>
      </c>
      <c r="AO190" s="28"/>
      <c r="AP190" s="69" t="n">
        <v>0.615670947329239</v>
      </c>
      <c r="AQ190" s="40" t="n">
        <v>0.384329052670761</v>
      </c>
      <c r="AR190" s="40" t="n">
        <v>0</v>
      </c>
      <c r="AS190" s="70" t="n">
        <v>0</v>
      </c>
      <c r="AT190" s="7"/>
    </row>
    <row r="191" customFormat="false" ht="12.75" hidden="false" customHeight="false" outlineLevel="0" collapsed="false">
      <c r="A191" s="31" t="s">
        <v>292</v>
      </c>
      <c r="B191" s="2" t="s">
        <v>293</v>
      </c>
      <c r="C191" s="7"/>
      <c r="D191" s="28" t="n">
        <v>12680</v>
      </c>
      <c r="E191" s="29" t="n">
        <v>0</v>
      </c>
      <c r="F191" s="7"/>
      <c r="G191" s="90" t="n">
        <v>0</v>
      </c>
      <c r="H191" s="28" t="n">
        <v>0</v>
      </c>
      <c r="I191" s="28" t="n">
        <v>7807</v>
      </c>
      <c r="J191" s="91" t="n">
        <v>0</v>
      </c>
      <c r="K191" s="28" t="n">
        <v>0</v>
      </c>
      <c r="L191" s="28" t="n">
        <v>0</v>
      </c>
      <c r="M191" s="28" t="n">
        <v>0</v>
      </c>
      <c r="N191" s="28" t="n">
        <v>0</v>
      </c>
      <c r="O191" s="28" t="n">
        <v>0</v>
      </c>
      <c r="P191" s="28" t="n">
        <v>0</v>
      </c>
      <c r="Q191" s="28" t="n">
        <v>0</v>
      </c>
      <c r="R191" s="28" t="n">
        <v>0</v>
      </c>
      <c r="S191" s="28" t="n">
        <v>0</v>
      </c>
      <c r="T191" s="28" t="n">
        <v>0</v>
      </c>
      <c r="U191" s="91" t="n">
        <v>4873</v>
      </c>
      <c r="V191" s="28" t="n">
        <v>0</v>
      </c>
      <c r="W191" s="28" t="n">
        <v>0</v>
      </c>
      <c r="X191" s="28" t="n">
        <v>0</v>
      </c>
      <c r="Y191" s="92" t="n">
        <v>0</v>
      </c>
      <c r="Z191" s="7"/>
      <c r="AA191" s="92" t="n">
        <v>12680</v>
      </c>
      <c r="AB191" s="7"/>
      <c r="AC191" s="29" t="n">
        <v>7807</v>
      </c>
      <c r="AD191" s="29" t="n">
        <v>0</v>
      </c>
      <c r="AE191" s="93" t="n">
        <v>0</v>
      </c>
      <c r="AF191" s="29" t="n">
        <v>0</v>
      </c>
      <c r="AG191" s="94" t="n">
        <v>4873</v>
      </c>
      <c r="AH191" s="93" t="n">
        <v>0</v>
      </c>
      <c r="AI191" s="94" t="n">
        <v>0</v>
      </c>
      <c r="AJ191" s="7"/>
      <c r="AK191" s="28" t="n">
        <v>7807</v>
      </c>
      <c r="AL191" s="28" t="n">
        <v>4873</v>
      </c>
      <c r="AM191" s="28" t="n">
        <v>0</v>
      </c>
      <c r="AN191" s="91" t="n">
        <v>0</v>
      </c>
      <c r="AO191" s="28"/>
      <c r="AP191" s="69" t="n">
        <v>0.615694006309148</v>
      </c>
      <c r="AQ191" s="40" t="n">
        <v>0.384305993690852</v>
      </c>
      <c r="AR191" s="40" t="n">
        <v>0</v>
      </c>
      <c r="AS191" s="70" t="n">
        <v>0</v>
      </c>
      <c r="AT191" s="7"/>
    </row>
    <row r="192" customFormat="false" ht="12.75" hidden="false" customHeight="false" outlineLevel="0" collapsed="false">
      <c r="A192" s="31" t="s">
        <v>294</v>
      </c>
      <c r="B192" s="2" t="s">
        <v>295</v>
      </c>
      <c r="C192" s="7"/>
      <c r="D192" s="28" t="n">
        <v>795</v>
      </c>
      <c r="E192" s="29" t="n">
        <v>0</v>
      </c>
      <c r="F192" s="7"/>
      <c r="G192" s="90" t="n">
        <v>489</v>
      </c>
      <c r="H192" s="28" t="n">
        <v>0</v>
      </c>
      <c r="I192" s="28" t="n">
        <v>0</v>
      </c>
      <c r="J192" s="91" t="n">
        <v>0</v>
      </c>
      <c r="K192" s="28" t="n">
        <v>0</v>
      </c>
      <c r="L192" s="28" t="n">
        <v>0</v>
      </c>
      <c r="M192" s="28" t="n">
        <v>0</v>
      </c>
      <c r="N192" s="28" t="n">
        <v>0</v>
      </c>
      <c r="O192" s="28" t="n">
        <v>0</v>
      </c>
      <c r="P192" s="28" t="n">
        <v>0</v>
      </c>
      <c r="Q192" s="28" t="n">
        <v>0</v>
      </c>
      <c r="R192" s="28" t="n">
        <v>0</v>
      </c>
      <c r="S192" s="28" t="n">
        <v>0</v>
      </c>
      <c r="T192" s="28" t="n">
        <v>0</v>
      </c>
      <c r="U192" s="91" t="n">
        <v>306</v>
      </c>
      <c r="V192" s="28" t="n">
        <v>0</v>
      </c>
      <c r="W192" s="28" t="n">
        <v>0</v>
      </c>
      <c r="X192" s="28" t="n">
        <v>0</v>
      </c>
      <c r="Y192" s="92" t="n">
        <v>0</v>
      </c>
      <c r="Z192" s="7"/>
      <c r="AA192" s="92" t="n">
        <v>795</v>
      </c>
      <c r="AB192" s="7"/>
      <c r="AC192" s="29" t="n">
        <v>0</v>
      </c>
      <c r="AD192" s="29" t="n">
        <v>489</v>
      </c>
      <c r="AE192" s="93" t="n">
        <v>0</v>
      </c>
      <c r="AF192" s="29" t="n">
        <v>0</v>
      </c>
      <c r="AG192" s="94" t="n">
        <v>306</v>
      </c>
      <c r="AH192" s="93" t="n">
        <v>0</v>
      </c>
      <c r="AI192" s="94" t="n">
        <v>0</v>
      </c>
      <c r="AJ192" s="7"/>
      <c r="AK192" s="28" t="n">
        <v>489</v>
      </c>
      <c r="AL192" s="28" t="n">
        <v>306</v>
      </c>
      <c r="AM192" s="28" t="n">
        <v>0</v>
      </c>
      <c r="AN192" s="91" t="n">
        <v>0</v>
      </c>
      <c r="AO192" s="28"/>
      <c r="AP192" s="69" t="n">
        <v>0.615094339622642</v>
      </c>
      <c r="AQ192" s="40" t="n">
        <v>0.384905660377359</v>
      </c>
      <c r="AR192" s="40" t="n">
        <v>0</v>
      </c>
      <c r="AS192" s="70" t="n">
        <v>0</v>
      </c>
      <c r="AT192" s="7"/>
    </row>
    <row r="193" customFormat="false" ht="12.75" hidden="false" customHeight="false" outlineLevel="0" collapsed="false">
      <c r="A193" s="31" t="s">
        <v>296</v>
      </c>
      <c r="B193" s="2" t="s">
        <v>297</v>
      </c>
      <c r="C193" s="7"/>
      <c r="D193" s="28" t="n">
        <v>14247</v>
      </c>
      <c r="E193" s="29" t="n">
        <v>0</v>
      </c>
      <c r="F193" s="7"/>
      <c r="G193" s="90" t="n">
        <v>0</v>
      </c>
      <c r="H193" s="28" t="n">
        <v>0</v>
      </c>
      <c r="I193" s="28" t="n">
        <v>8772</v>
      </c>
      <c r="J193" s="91" t="n">
        <v>0</v>
      </c>
      <c r="K193" s="28" t="n">
        <v>0</v>
      </c>
      <c r="L193" s="28" t="n">
        <v>0</v>
      </c>
      <c r="M193" s="28" t="n">
        <v>0</v>
      </c>
      <c r="N193" s="28" t="n">
        <v>0</v>
      </c>
      <c r="O193" s="28" t="n">
        <v>0</v>
      </c>
      <c r="P193" s="28" t="n">
        <v>0</v>
      </c>
      <c r="Q193" s="28" t="n">
        <v>0</v>
      </c>
      <c r="R193" s="28" t="n">
        <v>0</v>
      </c>
      <c r="S193" s="28" t="n">
        <v>0</v>
      </c>
      <c r="T193" s="28" t="n">
        <v>0</v>
      </c>
      <c r="U193" s="91" t="n">
        <v>5475</v>
      </c>
      <c r="V193" s="28" t="n">
        <v>0</v>
      </c>
      <c r="W193" s="28" t="n">
        <v>0</v>
      </c>
      <c r="X193" s="28" t="n">
        <v>0</v>
      </c>
      <c r="Y193" s="92" t="n">
        <v>0</v>
      </c>
      <c r="Z193" s="7"/>
      <c r="AA193" s="92" t="n">
        <v>14247</v>
      </c>
      <c r="AB193" s="7"/>
      <c r="AC193" s="29" t="n">
        <v>8772</v>
      </c>
      <c r="AD193" s="29" t="n">
        <v>0</v>
      </c>
      <c r="AE193" s="93" t="n">
        <v>0</v>
      </c>
      <c r="AF193" s="29" t="n">
        <v>0</v>
      </c>
      <c r="AG193" s="94" t="n">
        <v>5475</v>
      </c>
      <c r="AH193" s="93" t="n">
        <v>0</v>
      </c>
      <c r="AI193" s="94" t="n">
        <v>0</v>
      </c>
      <c r="AJ193" s="7"/>
      <c r="AK193" s="28" t="n">
        <v>8772</v>
      </c>
      <c r="AL193" s="28" t="n">
        <v>5475</v>
      </c>
      <c r="AM193" s="28" t="n">
        <v>0</v>
      </c>
      <c r="AN193" s="91" t="n">
        <v>0</v>
      </c>
      <c r="AO193" s="28"/>
      <c r="AP193" s="69" t="n">
        <v>0.615708570225311</v>
      </c>
      <c r="AQ193" s="40" t="n">
        <v>0.384291429774689</v>
      </c>
      <c r="AR193" s="40" t="n">
        <v>0</v>
      </c>
      <c r="AS193" s="70" t="n">
        <v>0</v>
      </c>
      <c r="AT193" s="7"/>
    </row>
    <row r="194" customFormat="false" ht="12.75" hidden="false" customHeight="false" outlineLevel="0" collapsed="false">
      <c r="A194" s="31" t="s">
        <v>298</v>
      </c>
      <c r="B194" s="2" t="s">
        <v>299</v>
      </c>
      <c r="C194" s="7"/>
      <c r="D194" s="28" t="n">
        <v>37318</v>
      </c>
      <c r="E194" s="29" t="n">
        <v>0</v>
      </c>
      <c r="F194" s="7"/>
      <c r="G194" s="90" t="n">
        <v>22976</v>
      </c>
      <c r="H194" s="28" t="n">
        <v>0</v>
      </c>
      <c r="I194" s="28" t="n">
        <v>0</v>
      </c>
      <c r="J194" s="91" t="n">
        <v>0</v>
      </c>
      <c r="K194" s="28" t="n">
        <v>8682</v>
      </c>
      <c r="L194" s="28" t="n">
        <v>0</v>
      </c>
      <c r="M194" s="28" t="n">
        <v>0</v>
      </c>
      <c r="N194" s="28" t="n">
        <v>0</v>
      </c>
      <c r="O194" s="28" t="n">
        <v>0</v>
      </c>
      <c r="P194" s="28" t="n">
        <v>0</v>
      </c>
      <c r="Q194" s="28" t="n">
        <v>0</v>
      </c>
      <c r="R194" s="28" t="n">
        <v>0</v>
      </c>
      <c r="S194" s="28" t="n">
        <v>0</v>
      </c>
      <c r="T194" s="28" t="n">
        <v>0</v>
      </c>
      <c r="U194" s="91" t="n">
        <v>5660</v>
      </c>
      <c r="V194" s="28" t="n">
        <v>0</v>
      </c>
      <c r="W194" s="28" t="n">
        <v>0</v>
      </c>
      <c r="X194" s="28" t="n">
        <v>0</v>
      </c>
      <c r="Y194" s="92" t="n">
        <v>0</v>
      </c>
      <c r="Z194" s="7"/>
      <c r="AA194" s="92" t="n">
        <v>37318</v>
      </c>
      <c r="AB194" s="7"/>
      <c r="AC194" s="29" t="n">
        <v>0</v>
      </c>
      <c r="AD194" s="29" t="n">
        <v>22976</v>
      </c>
      <c r="AE194" s="93" t="n">
        <v>0</v>
      </c>
      <c r="AF194" s="29" t="n">
        <v>8682</v>
      </c>
      <c r="AG194" s="94" t="n">
        <v>5660</v>
      </c>
      <c r="AH194" s="93" t="n">
        <v>0</v>
      </c>
      <c r="AI194" s="94" t="n">
        <v>0</v>
      </c>
      <c r="AJ194" s="7"/>
      <c r="AK194" s="28" t="n">
        <v>22976</v>
      </c>
      <c r="AL194" s="28" t="n">
        <v>14342</v>
      </c>
      <c r="AM194" s="28" t="n">
        <v>0</v>
      </c>
      <c r="AN194" s="91" t="n">
        <v>0</v>
      </c>
      <c r="AO194" s="28"/>
      <c r="AP194" s="69" t="n">
        <v>0.615681440591672</v>
      </c>
      <c r="AQ194" s="40" t="n">
        <v>0.384318559408328</v>
      </c>
      <c r="AR194" s="40" t="n">
        <v>0</v>
      </c>
      <c r="AS194" s="70" t="n">
        <v>0</v>
      </c>
      <c r="AT194" s="7"/>
    </row>
    <row r="195" customFormat="false" ht="12.75" hidden="false" customHeight="false" outlineLevel="0" collapsed="false">
      <c r="A195" s="31" t="s">
        <v>300</v>
      </c>
      <c r="B195" s="2" t="s">
        <v>301</v>
      </c>
      <c r="C195" s="7"/>
      <c r="D195" s="28" t="n">
        <v>23000</v>
      </c>
      <c r="E195" s="29" t="n">
        <v>0</v>
      </c>
      <c r="F195" s="7"/>
      <c r="G195" s="90" t="n">
        <v>14162</v>
      </c>
      <c r="H195" s="28" t="n">
        <v>0</v>
      </c>
      <c r="I195" s="28" t="n">
        <v>0</v>
      </c>
      <c r="J195" s="91" t="n">
        <v>0</v>
      </c>
      <c r="K195" s="28" t="n">
        <v>0</v>
      </c>
      <c r="L195" s="28" t="n">
        <v>0</v>
      </c>
      <c r="M195" s="28" t="n">
        <v>0</v>
      </c>
      <c r="N195" s="28" t="n">
        <v>0</v>
      </c>
      <c r="O195" s="28" t="n">
        <v>0</v>
      </c>
      <c r="P195" s="28" t="n">
        <v>0</v>
      </c>
      <c r="Q195" s="28" t="n">
        <v>0</v>
      </c>
      <c r="R195" s="28" t="n">
        <v>0</v>
      </c>
      <c r="S195" s="28" t="n">
        <v>0</v>
      </c>
      <c r="T195" s="28" t="n">
        <v>0</v>
      </c>
      <c r="U195" s="91" t="n">
        <v>8838</v>
      </c>
      <c r="V195" s="28" t="n">
        <v>0</v>
      </c>
      <c r="W195" s="28" t="n">
        <v>0</v>
      </c>
      <c r="X195" s="28" t="n">
        <v>0</v>
      </c>
      <c r="Y195" s="92" t="n">
        <v>0</v>
      </c>
      <c r="Z195" s="7"/>
      <c r="AA195" s="92" t="n">
        <v>23000</v>
      </c>
      <c r="AB195" s="7"/>
      <c r="AC195" s="29" t="n">
        <v>0</v>
      </c>
      <c r="AD195" s="29" t="n">
        <v>14162</v>
      </c>
      <c r="AE195" s="93" t="n">
        <v>0</v>
      </c>
      <c r="AF195" s="29" t="n">
        <v>0</v>
      </c>
      <c r="AG195" s="94" t="n">
        <v>8838</v>
      </c>
      <c r="AH195" s="93" t="n">
        <v>0</v>
      </c>
      <c r="AI195" s="94" t="n">
        <v>0</v>
      </c>
      <c r="AJ195" s="7"/>
      <c r="AK195" s="28" t="n">
        <v>14162</v>
      </c>
      <c r="AL195" s="28" t="n">
        <v>8838</v>
      </c>
      <c r="AM195" s="28" t="n">
        <v>0</v>
      </c>
      <c r="AN195" s="91" t="n">
        <v>0</v>
      </c>
      <c r="AO195" s="28"/>
      <c r="AP195" s="69" t="n">
        <v>0.615739130434783</v>
      </c>
      <c r="AQ195" s="40" t="n">
        <v>0.384260869565217</v>
      </c>
      <c r="AR195" s="40" t="n">
        <v>0</v>
      </c>
      <c r="AS195" s="70" t="n">
        <v>0</v>
      </c>
      <c r="AT195" s="7"/>
    </row>
    <row r="196" customFormat="false" ht="12.75" hidden="false" customHeight="false" outlineLevel="0" collapsed="false">
      <c r="A196" s="31" t="s">
        <v>302</v>
      </c>
      <c r="B196" s="2" t="s">
        <v>303</v>
      </c>
      <c r="C196" s="7"/>
      <c r="D196" s="28" t="n">
        <v>12419</v>
      </c>
      <c r="E196" s="29" t="n">
        <v>0</v>
      </c>
      <c r="F196" s="7"/>
      <c r="G196" s="90" t="n">
        <v>265</v>
      </c>
      <c r="H196" s="28" t="n">
        <v>957</v>
      </c>
      <c r="I196" s="28" t="n">
        <v>11095</v>
      </c>
      <c r="J196" s="91" t="n">
        <v>74</v>
      </c>
      <c r="K196" s="28" t="n">
        <v>0</v>
      </c>
      <c r="L196" s="28" t="n">
        <v>0</v>
      </c>
      <c r="M196" s="28" t="n">
        <v>0</v>
      </c>
      <c r="N196" s="28" t="n">
        <v>0</v>
      </c>
      <c r="O196" s="28" t="n">
        <v>0</v>
      </c>
      <c r="P196" s="28" t="n">
        <v>0</v>
      </c>
      <c r="Q196" s="28" t="n">
        <v>0</v>
      </c>
      <c r="R196" s="28" t="n">
        <v>0</v>
      </c>
      <c r="S196" s="28" t="n">
        <v>0</v>
      </c>
      <c r="T196" s="28" t="n">
        <v>0</v>
      </c>
      <c r="U196" s="91" t="n">
        <v>28</v>
      </c>
      <c r="V196" s="28" t="n">
        <v>0</v>
      </c>
      <c r="W196" s="28" t="n">
        <v>0</v>
      </c>
      <c r="X196" s="28" t="n">
        <v>0</v>
      </c>
      <c r="Y196" s="92" t="n">
        <v>0</v>
      </c>
      <c r="Z196" s="7"/>
      <c r="AA196" s="92" t="n">
        <v>12419</v>
      </c>
      <c r="AB196" s="7"/>
      <c r="AC196" s="29" t="n">
        <v>12052</v>
      </c>
      <c r="AD196" s="29" t="n">
        <v>339</v>
      </c>
      <c r="AE196" s="93" t="n">
        <v>0</v>
      </c>
      <c r="AF196" s="29" t="n">
        <v>0</v>
      </c>
      <c r="AG196" s="94" t="n">
        <v>28</v>
      </c>
      <c r="AH196" s="93" t="n">
        <v>0</v>
      </c>
      <c r="AI196" s="94" t="n">
        <v>0</v>
      </c>
      <c r="AJ196" s="7"/>
      <c r="AK196" s="28" t="n">
        <v>12391</v>
      </c>
      <c r="AL196" s="28" t="n">
        <v>28</v>
      </c>
      <c r="AM196" s="28" t="n">
        <v>0</v>
      </c>
      <c r="AN196" s="91" t="n">
        <v>0</v>
      </c>
      <c r="AO196" s="28"/>
      <c r="AP196" s="69" t="n">
        <v>0.99774539012803</v>
      </c>
      <c r="AQ196" s="40" t="n">
        <v>0.00225460987197037</v>
      </c>
      <c r="AR196" s="40" t="n">
        <v>0</v>
      </c>
      <c r="AS196" s="70" t="n">
        <v>0</v>
      </c>
      <c r="AT196" s="7"/>
    </row>
    <row r="197" customFormat="false" ht="12.75" hidden="false" customHeight="false" outlineLevel="0" collapsed="false">
      <c r="A197" s="31" t="s">
        <v>304</v>
      </c>
      <c r="B197" s="2" t="s">
        <v>305</v>
      </c>
      <c r="C197" s="7"/>
      <c r="D197" s="28" t="n">
        <v>20256</v>
      </c>
      <c r="E197" s="29" t="n">
        <v>0</v>
      </c>
      <c r="F197" s="7"/>
      <c r="G197" s="90" t="n">
        <v>12467</v>
      </c>
      <c r="H197" s="28" t="n">
        <v>0</v>
      </c>
      <c r="I197" s="28" t="n">
        <v>0</v>
      </c>
      <c r="J197" s="91" t="n">
        <v>0</v>
      </c>
      <c r="K197" s="28" t="n">
        <v>0</v>
      </c>
      <c r="L197" s="28" t="n">
        <v>0</v>
      </c>
      <c r="M197" s="28" t="n">
        <v>0</v>
      </c>
      <c r="N197" s="28" t="n">
        <v>0</v>
      </c>
      <c r="O197" s="28" t="n">
        <v>0</v>
      </c>
      <c r="P197" s="28" t="n">
        <v>0</v>
      </c>
      <c r="Q197" s="28" t="n">
        <v>0</v>
      </c>
      <c r="R197" s="28" t="n">
        <v>0</v>
      </c>
      <c r="S197" s="28" t="n">
        <v>0</v>
      </c>
      <c r="T197" s="28" t="n">
        <v>0</v>
      </c>
      <c r="U197" s="91" t="n">
        <v>7789</v>
      </c>
      <c r="V197" s="28" t="n">
        <v>0</v>
      </c>
      <c r="W197" s="28" t="n">
        <v>0</v>
      </c>
      <c r="X197" s="28" t="n">
        <v>0</v>
      </c>
      <c r="Y197" s="92" t="n">
        <v>0</v>
      </c>
      <c r="Z197" s="7"/>
      <c r="AA197" s="92" t="n">
        <v>20256</v>
      </c>
      <c r="AB197" s="7"/>
      <c r="AC197" s="29" t="n">
        <v>0</v>
      </c>
      <c r="AD197" s="29" t="n">
        <v>12467</v>
      </c>
      <c r="AE197" s="93" t="n">
        <v>0</v>
      </c>
      <c r="AF197" s="29" t="n">
        <v>0</v>
      </c>
      <c r="AG197" s="94" t="n">
        <v>7789</v>
      </c>
      <c r="AH197" s="93" t="n">
        <v>0</v>
      </c>
      <c r="AI197" s="94" t="n">
        <v>0</v>
      </c>
      <c r="AJ197" s="7"/>
      <c r="AK197" s="28" t="n">
        <v>12467</v>
      </c>
      <c r="AL197" s="28" t="n">
        <v>7789</v>
      </c>
      <c r="AM197" s="28" t="n">
        <v>0</v>
      </c>
      <c r="AN197" s="91" t="n">
        <v>0</v>
      </c>
      <c r="AO197" s="28"/>
      <c r="AP197" s="69" t="n">
        <v>0.61547195892575</v>
      </c>
      <c r="AQ197" s="40" t="n">
        <v>0.38452804107425</v>
      </c>
      <c r="AR197" s="40" t="n">
        <v>0</v>
      </c>
      <c r="AS197" s="70" t="n">
        <v>0</v>
      </c>
      <c r="AT197" s="7"/>
    </row>
    <row r="198" customFormat="false" ht="12.75" hidden="false" customHeight="false" outlineLevel="0" collapsed="false">
      <c r="A198" s="31" t="s">
        <v>306</v>
      </c>
      <c r="B198" s="2" t="s">
        <v>307</v>
      </c>
      <c r="C198" s="7"/>
      <c r="D198" s="28" t="n">
        <v>33215</v>
      </c>
      <c r="E198" s="29" t="n">
        <v>0</v>
      </c>
      <c r="F198" s="7"/>
      <c r="G198" s="90" t="n">
        <v>21577</v>
      </c>
      <c r="H198" s="28" t="n">
        <v>938</v>
      </c>
      <c r="I198" s="28" t="n">
        <v>1029</v>
      </c>
      <c r="J198" s="91" t="n">
        <v>855</v>
      </c>
      <c r="K198" s="28" t="n">
        <v>0</v>
      </c>
      <c r="L198" s="28" t="n">
        <v>0</v>
      </c>
      <c r="M198" s="28" t="n">
        <v>0</v>
      </c>
      <c r="N198" s="28" t="n">
        <v>0</v>
      </c>
      <c r="O198" s="28" t="n">
        <v>0</v>
      </c>
      <c r="P198" s="28" t="n">
        <v>0</v>
      </c>
      <c r="Q198" s="28" t="n">
        <v>0</v>
      </c>
      <c r="R198" s="28" t="n">
        <v>0</v>
      </c>
      <c r="S198" s="28" t="n">
        <v>0</v>
      </c>
      <c r="T198" s="28" t="n">
        <v>0</v>
      </c>
      <c r="U198" s="91" t="n">
        <v>8816</v>
      </c>
      <c r="V198" s="28" t="n">
        <v>0</v>
      </c>
      <c r="W198" s="28" t="n">
        <v>0</v>
      </c>
      <c r="X198" s="28" t="n">
        <v>0</v>
      </c>
      <c r="Y198" s="92" t="n">
        <v>0</v>
      </c>
      <c r="Z198" s="7"/>
      <c r="AA198" s="92" t="n">
        <v>33215</v>
      </c>
      <c r="AB198" s="7"/>
      <c r="AC198" s="29" t="n">
        <v>1967</v>
      </c>
      <c r="AD198" s="29" t="n">
        <v>22432</v>
      </c>
      <c r="AE198" s="93" t="n">
        <v>0</v>
      </c>
      <c r="AF198" s="29" t="n">
        <v>0</v>
      </c>
      <c r="AG198" s="94" t="n">
        <v>8816</v>
      </c>
      <c r="AH198" s="93" t="n">
        <v>0</v>
      </c>
      <c r="AI198" s="94" t="n">
        <v>0</v>
      </c>
      <c r="AJ198" s="7"/>
      <c r="AK198" s="28" t="n">
        <v>24399</v>
      </c>
      <c r="AL198" s="28" t="n">
        <v>8816</v>
      </c>
      <c r="AM198" s="28" t="n">
        <v>0</v>
      </c>
      <c r="AN198" s="91" t="n">
        <v>0</v>
      </c>
      <c r="AO198" s="28"/>
      <c r="AP198" s="69" t="n">
        <v>0.734577751016107</v>
      </c>
      <c r="AQ198" s="40" t="n">
        <v>0.265422248983893</v>
      </c>
      <c r="AR198" s="40" t="n">
        <v>0</v>
      </c>
      <c r="AS198" s="70" t="n">
        <v>0</v>
      </c>
      <c r="AT198" s="7"/>
    </row>
    <row r="199" customFormat="false" ht="12.75" hidden="false" customHeight="false" outlineLevel="0" collapsed="false">
      <c r="A199" s="31" t="s">
        <v>308</v>
      </c>
      <c r="B199" s="2" t="s">
        <v>309</v>
      </c>
      <c r="C199" s="7"/>
      <c r="D199" s="28" t="n">
        <v>48341</v>
      </c>
      <c r="E199" s="29" t="n">
        <v>0</v>
      </c>
      <c r="F199" s="7"/>
      <c r="G199" s="90" t="n">
        <v>18645</v>
      </c>
      <c r="H199" s="28" t="n">
        <v>2276</v>
      </c>
      <c r="I199" s="28" t="n">
        <v>6941</v>
      </c>
      <c r="J199" s="91" t="n">
        <v>1321</v>
      </c>
      <c r="K199" s="28" t="n">
        <v>2046</v>
      </c>
      <c r="L199" s="28" t="n">
        <v>2430</v>
      </c>
      <c r="M199" s="28" t="n">
        <v>86</v>
      </c>
      <c r="N199" s="28" t="n">
        <v>803</v>
      </c>
      <c r="O199" s="28" t="n">
        <v>542</v>
      </c>
      <c r="P199" s="28" t="n">
        <v>627</v>
      </c>
      <c r="Q199" s="28" t="n">
        <v>773</v>
      </c>
      <c r="R199" s="28" t="n">
        <v>2499</v>
      </c>
      <c r="S199" s="28" t="n">
        <v>1698</v>
      </c>
      <c r="T199" s="28" t="n">
        <v>585</v>
      </c>
      <c r="U199" s="91" t="n">
        <v>6127</v>
      </c>
      <c r="V199" s="28" t="n">
        <v>0</v>
      </c>
      <c r="W199" s="28" t="n">
        <v>0</v>
      </c>
      <c r="X199" s="28" t="n">
        <v>0</v>
      </c>
      <c r="Y199" s="92" t="n">
        <v>942</v>
      </c>
      <c r="Z199" s="7"/>
      <c r="AA199" s="92" t="n">
        <v>48341</v>
      </c>
      <c r="AB199" s="7"/>
      <c r="AC199" s="29" t="n">
        <v>9217</v>
      </c>
      <c r="AD199" s="29" t="n">
        <v>19966</v>
      </c>
      <c r="AE199" s="93" t="n">
        <v>2499</v>
      </c>
      <c r="AF199" s="29" t="n">
        <v>9005</v>
      </c>
      <c r="AG199" s="94" t="n">
        <v>6712</v>
      </c>
      <c r="AH199" s="93" t="n">
        <v>0</v>
      </c>
      <c r="AI199" s="94" t="n">
        <v>942</v>
      </c>
      <c r="AJ199" s="7"/>
      <c r="AK199" s="28" t="n">
        <v>29183</v>
      </c>
      <c r="AL199" s="28" t="n">
        <v>18216</v>
      </c>
      <c r="AM199" s="28" t="n">
        <v>0</v>
      </c>
      <c r="AN199" s="91" t="n">
        <v>942</v>
      </c>
      <c r="AO199" s="28"/>
      <c r="AP199" s="69" t="n">
        <v>0.603690449101177</v>
      </c>
      <c r="AQ199" s="40" t="n">
        <v>0.376822986698662</v>
      </c>
      <c r="AR199" s="40" t="n">
        <v>0</v>
      </c>
      <c r="AS199" s="70" t="n">
        <v>0.0194865642001614</v>
      </c>
      <c r="AT199" s="7"/>
    </row>
    <row r="200" customFormat="false" ht="12.75" hidden="false" customHeight="false" outlineLevel="0" collapsed="false">
      <c r="A200" s="31" t="s">
        <v>310</v>
      </c>
      <c r="B200" s="2" t="s">
        <v>311</v>
      </c>
      <c r="C200" s="7"/>
      <c r="D200" s="28" t="n">
        <v>2</v>
      </c>
      <c r="E200" s="29" t="n">
        <v>0</v>
      </c>
      <c r="F200" s="7"/>
      <c r="G200" s="90" t="n">
        <v>1</v>
      </c>
      <c r="H200" s="28" t="n">
        <v>0</v>
      </c>
      <c r="I200" s="28" t="n">
        <v>0</v>
      </c>
      <c r="J200" s="91" t="n">
        <v>0</v>
      </c>
      <c r="K200" s="28" t="n">
        <v>0</v>
      </c>
      <c r="L200" s="28" t="n">
        <v>0</v>
      </c>
      <c r="M200" s="28" t="n">
        <v>0</v>
      </c>
      <c r="N200" s="28" t="n">
        <v>0</v>
      </c>
      <c r="O200" s="28" t="n">
        <v>0</v>
      </c>
      <c r="P200" s="28" t="n">
        <v>0</v>
      </c>
      <c r="Q200" s="28" t="n">
        <v>0</v>
      </c>
      <c r="R200" s="28" t="n">
        <v>0</v>
      </c>
      <c r="S200" s="28" t="n">
        <v>0</v>
      </c>
      <c r="T200" s="28" t="n">
        <v>0</v>
      </c>
      <c r="U200" s="91" t="n">
        <v>1</v>
      </c>
      <c r="V200" s="28" t="n">
        <v>0</v>
      </c>
      <c r="W200" s="28" t="n">
        <v>0</v>
      </c>
      <c r="X200" s="28" t="n">
        <v>0</v>
      </c>
      <c r="Y200" s="92" t="n">
        <v>0</v>
      </c>
      <c r="Z200" s="7"/>
      <c r="AA200" s="92" t="n">
        <v>2</v>
      </c>
      <c r="AB200" s="7"/>
      <c r="AC200" s="29" t="n">
        <v>0</v>
      </c>
      <c r="AD200" s="29" t="n">
        <v>1</v>
      </c>
      <c r="AE200" s="93" t="n">
        <v>0</v>
      </c>
      <c r="AF200" s="29" t="n">
        <v>0</v>
      </c>
      <c r="AG200" s="94" t="n">
        <v>1</v>
      </c>
      <c r="AH200" s="93" t="n">
        <v>0</v>
      </c>
      <c r="AI200" s="94" t="n">
        <v>0</v>
      </c>
      <c r="AJ200" s="7"/>
      <c r="AK200" s="28" t="n">
        <v>1</v>
      </c>
      <c r="AL200" s="28" t="n">
        <v>1</v>
      </c>
      <c r="AM200" s="28" t="n">
        <v>0</v>
      </c>
      <c r="AN200" s="91" t="n">
        <v>0</v>
      </c>
      <c r="AO200" s="28"/>
      <c r="AP200" s="69" t="n">
        <v>0.5</v>
      </c>
      <c r="AQ200" s="40" t="n">
        <v>0.5</v>
      </c>
      <c r="AR200" s="40" t="n">
        <v>0</v>
      </c>
      <c r="AS200" s="70" t="n">
        <v>0</v>
      </c>
      <c r="AT200" s="7"/>
    </row>
    <row r="201" customFormat="false" ht="12.75" hidden="false" customHeight="false" outlineLevel="0" collapsed="false">
      <c r="A201" s="31" t="s">
        <v>312</v>
      </c>
      <c r="B201" s="2" t="s">
        <v>313</v>
      </c>
      <c r="C201" s="7"/>
      <c r="D201" s="28" t="n">
        <v>78688</v>
      </c>
      <c r="E201" s="29" t="n">
        <v>0</v>
      </c>
      <c r="F201" s="7"/>
      <c r="G201" s="90" t="n">
        <v>48448</v>
      </c>
      <c r="H201" s="28" t="n">
        <v>0</v>
      </c>
      <c r="I201" s="28" t="n">
        <v>0</v>
      </c>
      <c r="J201" s="91" t="n">
        <v>0</v>
      </c>
      <c r="K201" s="28" t="n">
        <v>0</v>
      </c>
      <c r="L201" s="28" t="n">
        <v>0</v>
      </c>
      <c r="M201" s="28" t="n">
        <v>0</v>
      </c>
      <c r="N201" s="28" t="n">
        <v>0</v>
      </c>
      <c r="O201" s="28" t="n">
        <v>0</v>
      </c>
      <c r="P201" s="28" t="n">
        <v>0</v>
      </c>
      <c r="Q201" s="28" t="n">
        <v>0</v>
      </c>
      <c r="R201" s="28" t="n">
        <v>0</v>
      </c>
      <c r="S201" s="28" t="n">
        <v>0</v>
      </c>
      <c r="T201" s="28" t="n">
        <v>0</v>
      </c>
      <c r="U201" s="91" t="n">
        <v>30240</v>
      </c>
      <c r="V201" s="28" t="n">
        <v>0</v>
      </c>
      <c r="W201" s="28" t="n">
        <v>0</v>
      </c>
      <c r="X201" s="28" t="n">
        <v>0</v>
      </c>
      <c r="Y201" s="92" t="n">
        <v>0</v>
      </c>
      <c r="Z201" s="7"/>
      <c r="AA201" s="92" t="n">
        <v>78688</v>
      </c>
      <c r="AB201" s="7"/>
      <c r="AC201" s="29" t="n">
        <v>0</v>
      </c>
      <c r="AD201" s="29" t="n">
        <v>48448</v>
      </c>
      <c r="AE201" s="93" t="n">
        <v>0</v>
      </c>
      <c r="AF201" s="29" t="n">
        <v>0</v>
      </c>
      <c r="AG201" s="94" t="n">
        <v>30240</v>
      </c>
      <c r="AH201" s="93" t="n">
        <v>0</v>
      </c>
      <c r="AI201" s="94" t="n">
        <v>0</v>
      </c>
      <c r="AJ201" s="7"/>
      <c r="AK201" s="28" t="n">
        <v>48448</v>
      </c>
      <c r="AL201" s="28" t="n">
        <v>30240</v>
      </c>
      <c r="AM201" s="28" t="n">
        <v>0</v>
      </c>
      <c r="AN201" s="91" t="n">
        <v>0</v>
      </c>
      <c r="AO201" s="28"/>
      <c r="AP201" s="69" t="n">
        <v>0.61569743798292</v>
      </c>
      <c r="AQ201" s="40" t="n">
        <v>0.38430256201708</v>
      </c>
      <c r="AR201" s="40" t="n">
        <v>0</v>
      </c>
      <c r="AS201" s="70" t="n">
        <v>0</v>
      </c>
      <c r="AT201" s="7"/>
    </row>
    <row r="202" customFormat="false" ht="12.75" hidden="false" customHeight="false" outlineLevel="0" collapsed="false">
      <c r="A202" s="31" t="s">
        <v>314</v>
      </c>
      <c r="B202" s="2" t="s">
        <v>162</v>
      </c>
      <c r="C202" s="7"/>
      <c r="D202" s="28" t="n">
        <v>337338</v>
      </c>
      <c r="E202" s="29" t="n">
        <v>0</v>
      </c>
      <c r="F202" s="7"/>
      <c r="G202" s="90" t="n">
        <v>207707</v>
      </c>
      <c r="H202" s="28" t="n">
        <v>0</v>
      </c>
      <c r="I202" s="28" t="n">
        <v>0</v>
      </c>
      <c r="J202" s="91" t="n">
        <v>0</v>
      </c>
      <c r="K202" s="28" t="n">
        <v>0</v>
      </c>
      <c r="L202" s="28" t="n">
        <v>0</v>
      </c>
      <c r="M202" s="28" t="n">
        <v>0</v>
      </c>
      <c r="N202" s="28" t="n">
        <v>0</v>
      </c>
      <c r="O202" s="28" t="n">
        <v>0</v>
      </c>
      <c r="P202" s="28" t="n">
        <v>0</v>
      </c>
      <c r="Q202" s="28" t="n">
        <v>0</v>
      </c>
      <c r="R202" s="28" t="n">
        <v>0</v>
      </c>
      <c r="S202" s="28" t="n">
        <v>0</v>
      </c>
      <c r="T202" s="28" t="n">
        <v>0</v>
      </c>
      <c r="U202" s="91" t="n">
        <v>129631</v>
      </c>
      <c r="V202" s="28" t="n">
        <v>0</v>
      </c>
      <c r="W202" s="28" t="n">
        <v>0</v>
      </c>
      <c r="X202" s="28" t="n">
        <v>0</v>
      </c>
      <c r="Y202" s="92" t="n">
        <v>0</v>
      </c>
      <c r="Z202" s="7"/>
      <c r="AA202" s="92" t="n">
        <v>337338</v>
      </c>
      <c r="AB202" s="7"/>
      <c r="AC202" s="29" t="n">
        <v>0</v>
      </c>
      <c r="AD202" s="29" t="n">
        <v>207707</v>
      </c>
      <c r="AE202" s="93" t="n">
        <v>0</v>
      </c>
      <c r="AF202" s="29" t="n">
        <v>0</v>
      </c>
      <c r="AG202" s="94" t="n">
        <v>129631</v>
      </c>
      <c r="AH202" s="93" t="n">
        <v>0</v>
      </c>
      <c r="AI202" s="94" t="n">
        <v>0</v>
      </c>
      <c r="AJ202" s="7"/>
      <c r="AK202" s="28" t="n">
        <v>207707</v>
      </c>
      <c r="AL202" s="28" t="n">
        <v>129631</v>
      </c>
      <c r="AM202" s="28" t="n">
        <v>0</v>
      </c>
      <c r="AN202" s="91" t="n">
        <v>0</v>
      </c>
      <c r="AO202" s="28"/>
      <c r="AP202" s="69" t="n">
        <v>0.615723695521999</v>
      </c>
      <c r="AQ202" s="40" t="n">
        <v>0.384276304478001</v>
      </c>
      <c r="AR202" s="40" t="n">
        <v>0</v>
      </c>
      <c r="AS202" s="70" t="n">
        <v>0</v>
      </c>
      <c r="AT202" s="7"/>
    </row>
    <row r="203" customFormat="false" ht="12.75" hidden="false" customHeight="false" outlineLevel="0" collapsed="false">
      <c r="A203" s="31"/>
      <c r="B203" s="36" t="s">
        <v>276</v>
      </c>
      <c r="C203" s="7"/>
      <c r="D203" s="95" t="n">
        <v>764102</v>
      </c>
      <c r="E203" s="95" t="n">
        <v>0</v>
      </c>
      <c r="F203" s="7"/>
      <c r="G203" s="33" t="n">
        <v>436506</v>
      </c>
      <c r="H203" s="95" t="n">
        <v>4171</v>
      </c>
      <c r="I203" s="95" t="n">
        <v>35644</v>
      </c>
      <c r="J203" s="35" t="n">
        <v>2250</v>
      </c>
      <c r="K203" s="95" t="n">
        <v>10728</v>
      </c>
      <c r="L203" s="95" t="n">
        <v>2430</v>
      </c>
      <c r="M203" s="95" t="n">
        <v>86</v>
      </c>
      <c r="N203" s="95" t="n">
        <v>803</v>
      </c>
      <c r="O203" s="95" t="n">
        <v>542</v>
      </c>
      <c r="P203" s="95" t="n">
        <v>627</v>
      </c>
      <c r="Q203" s="95" t="n">
        <v>773</v>
      </c>
      <c r="R203" s="95" t="n">
        <v>2499</v>
      </c>
      <c r="S203" s="95" t="n">
        <v>1698</v>
      </c>
      <c r="T203" s="95" t="n">
        <v>585</v>
      </c>
      <c r="U203" s="35" t="n">
        <v>263818</v>
      </c>
      <c r="V203" s="95" t="n">
        <v>0</v>
      </c>
      <c r="W203" s="95" t="n">
        <v>0</v>
      </c>
      <c r="X203" s="95" t="n">
        <v>0</v>
      </c>
      <c r="Y203" s="96" t="n">
        <v>942</v>
      </c>
      <c r="Z203" s="7"/>
      <c r="AA203" s="96" t="n">
        <v>764102</v>
      </c>
      <c r="AB203" s="7"/>
      <c r="AC203" s="95" t="n">
        <v>39815</v>
      </c>
      <c r="AD203" s="95" t="n">
        <v>438756</v>
      </c>
      <c r="AE203" s="33" t="n">
        <v>2499</v>
      </c>
      <c r="AF203" s="95" t="n">
        <v>17687</v>
      </c>
      <c r="AG203" s="35" t="n">
        <v>264403</v>
      </c>
      <c r="AH203" s="33" t="n">
        <v>0</v>
      </c>
      <c r="AI203" s="35" t="n">
        <v>942</v>
      </c>
      <c r="AJ203" s="7"/>
      <c r="AK203" s="95" t="n">
        <v>478571</v>
      </c>
      <c r="AL203" s="95" t="n">
        <v>284589</v>
      </c>
      <c r="AM203" s="95" t="n">
        <v>0</v>
      </c>
      <c r="AN203" s="35" t="n">
        <v>942</v>
      </c>
      <c r="AO203" s="28"/>
      <c r="AP203" s="69"/>
      <c r="AS203" s="70"/>
      <c r="AT203" s="7"/>
    </row>
    <row r="204" customFormat="false" ht="12.75" hidden="false" customHeight="false" outlineLevel="0" collapsed="false">
      <c r="A204" s="31"/>
      <c r="C204" s="7"/>
      <c r="D204" s="28"/>
      <c r="E204" s="29"/>
      <c r="F204" s="7"/>
      <c r="G204" s="90"/>
      <c r="H204" s="28"/>
      <c r="I204" s="28"/>
      <c r="J204" s="91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91"/>
      <c r="V204" s="28"/>
      <c r="W204" s="28"/>
      <c r="X204" s="28"/>
      <c r="Y204" s="92"/>
      <c r="Z204" s="7"/>
      <c r="AA204" s="92"/>
      <c r="AB204" s="7"/>
      <c r="AC204" s="29"/>
      <c r="AD204" s="29"/>
      <c r="AE204" s="93"/>
      <c r="AF204" s="29"/>
      <c r="AG204" s="94"/>
      <c r="AH204" s="93"/>
      <c r="AI204" s="94"/>
      <c r="AJ204" s="7"/>
      <c r="AK204" s="28"/>
      <c r="AL204" s="28"/>
      <c r="AM204" s="28"/>
      <c r="AN204" s="91"/>
      <c r="AO204" s="28"/>
      <c r="AP204" s="69"/>
      <c r="AS204" s="70"/>
      <c r="AT204" s="7"/>
    </row>
    <row r="205" customFormat="false" ht="12.75" hidden="false" customHeight="false" outlineLevel="0" collapsed="false">
      <c r="A205" s="31"/>
      <c r="B205" s="32" t="s">
        <v>315</v>
      </c>
      <c r="C205" s="7"/>
      <c r="D205" s="28" t="n">
        <v>4315713</v>
      </c>
      <c r="E205" s="28" t="n">
        <v>0</v>
      </c>
      <c r="F205" s="7"/>
      <c r="G205" s="90" t="n">
        <v>1722731</v>
      </c>
      <c r="H205" s="28" t="n">
        <v>87556</v>
      </c>
      <c r="I205" s="28" t="n">
        <v>470676</v>
      </c>
      <c r="J205" s="91" t="n">
        <v>0</v>
      </c>
      <c r="K205" s="28" t="n">
        <v>670304</v>
      </c>
      <c r="L205" s="28" t="n">
        <v>358880</v>
      </c>
      <c r="M205" s="28" t="n">
        <v>226</v>
      </c>
      <c r="N205" s="28" t="n">
        <v>0</v>
      </c>
      <c r="O205" s="28" t="n">
        <v>0</v>
      </c>
      <c r="P205" s="28" t="n">
        <v>26242</v>
      </c>
      <c r="Q205" s="28" t="n">
        <v>11418</v>
      </c>
      <c r="R205" s="28" t="n">
        <v>17388</v>
      </c>
      <c r="S205" s="28" t="n">
        <v>173640</v>
      </c>
      <c r="T205" s="28" t="n">
        <v>0</v>
      </c>
      <c r="U205" s="91" t="n">
        <v>776652</v>
      </c>
      <c r="V205" s="28" t="n">
        <v>0</v>
      </c>
      <c r="W205" s="28" t="n">
        <v>0</v>
      </c>
      <c r="X205" s="28" t="n">
        <v>0</v>
      </c>
      <c r="Y205" s="92" t="n">
        <v>0</v>
      </c>
      <c r="Z205" s="7"/>
      <c r="AA205" s="92" t="n">
        <v>4315713</v>
      </c>
      <c r="AB205" s="7"/>
      <c r="AC205" s="29" t="n">
        <v>558232</v>
      </c>
      <c r="AD205" s="29" t="n">
        <v>1722731</v>
      </c>
      <c r="AE205" s="93" t="n">
        <v>17388</v>
      </c>
      <c r="AF205" s="29" t="n">
        <v>1240710</v>
      </c>
      <c r="AG205" s="94" t="n">
        <v>776652</v>
      </c>
      <c r="AH205" s="93" t="n">
        <v>0</v>
      </c>
      <c r="AI205" s="94" t="n">
        <v>0</v>
      </c>
      <c r="AJ205" s="7"/>
      <c r="AK205" s="28" t="n">
        <v>2280963</v>
      </c>
      <c r="AL205" s="28" t="n">
        <v>2034750</v>
      </c>
      <c r="AM205" s="28" t="n">
        <v>0</v>
      </c>
      <c r="AN205" s="91" t="n">
        <v>0</v>
      </c>
      <c r="AO205" s="28"/>
      <c r="AP205" s="69"/>
      <c r="AS205" s="70"/>
      <c r="AT205" s="7"/>
    </row>
    <row r="206" customFormat="false" ht="12.75" hidden="false" customHeight="false" outlineLevel="0" collapsed="false">
      <c r="A206" s="31"/>
      <c r="B206" s="32" t="s">
        <v>316</v>
      </c>
      <c r="C206" s="7"/>
      <c r="D206" s="28" t="n">
        <v>788039</v>
      </c>
      <c r="E206" s="28" t="n">
        <v>0</v>
      </c>
      <c r="F206" s="7"/>
      <c r="G206" s="90" t="n">
        <v>446681</v>
      </c>
      <c r="H206" s="28" t="n">
        <v>15750</v>
      </c>
      <c r="I206" s="28" t="n">
        <v>36256</v>
      </c>
      <c r="J206" s="91" t="n">
        <v>2250</v>
      </c>
      <c r="K206" s="28" t="n">
        <v>11859</v>
      </c>
      <c r="L206" s="28" t="n">
        <v>2430</v>
      </c>
      <c r="M206" s="28" t="n">
        <v>86</v>
      </c>
      <c r="N206" s="28" t="n">
        <v>803</v>
      </c>
      <c r="O206" s="28" t="n">
        <v>542</v>
      </c>
      <c r="P206" s="28" t="n">
        <v>627</v>
      </c>
      <c r="Q206" s="28" t="n">
        <v>773</v>
      </c>
      <c r="R206" s="28" t="n">
        <v>2548</v>
      </c>
      <c r="S206" s="28" t="n">
        <v>1780</v>
      </c>
      <c r="T206" s="28" t="n">
        <v>585</v>
      </c>
      <c r="U206" s="91" t="n">
        <v>264127</v>
      </c>
      <c r="V206" s="28" t="n">
        <v>0</v>
      </c>
      <c r="W206" s="28" t="n">
        <v>0</v>
      </c>
      <c r="X206" s="28" t="n">
        <v>0</v>
      </c>
      <c r="Y206" s="92" t="n">
        <v>942</v>
      </c>
      <c r="Z206" s="7"/>
      <c r="AA206" s="92" t="n">
        <v>788039</v>
      </c>
      <c r="AB206" s="7"/>
      <c r="AC206" s="29" t="n">
        <v>52006</v>
      </c>
      <c r="AD206" s="29" t="n">
        <v>448931</v>
      </c>
      <c r="AE206" s="93" t="n">
        <v>2548</v>
      </c>
      <c r="AF206" s="29" t="n">
        <v>18900</v>
      </c>
      <c r="AG206" s="94" t="n">
        <v>264712</v>
      </c>
      <c r="AH206" s="93" t="n">
        <v>0</v>
      </c>
      <c r="AI206" s="94" t="n">
        <v>942</v>
      </c>
      <c r="AJ206" s="7"/>
      <c r="AK206" s="28" t="n">
        <v>500937</v>
      </c>
      <c r="AL206" s="28" t="n">
        <v>286160</v>
      </c>
      <c r="AM206" s="28" t="n">
        <v>0</v>
      </c>
      <c r="AN206" s="91" t="n">
        <v>942</v>
      </c>
      <c r="AO206" s="28"/>
      <c r="AP206" s="69"/>
      <c r="AS206" s="70"/>
      <c r="AT206" s="7"/>
    </row>
    <row r="207" customFormat="false" ht="12.75" hidden="false" customHeight="false" outlineLevel="0" collapsed="false">
      <c r="A207" s="31"/>
      <c r="C207" s="7"/>
      <c r="D207" s="28"/>
      <c r="E207" s="28"/>
      <c r="F207" s="7"/>
      <c r="G207" s="90"/>
      <c r="H207" s="28"/>
      <c r="I207" s="28"/>
      <c r="J207" s="91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91"/>
      <c r="V207" s="28"/>
      <c r="W207" s="28"/>
      <c r="X207" s="28"/>
      <c r="Y207" s="92"/>
      <c r="Z207" s="7"/>
      <c r="AA207" s="92"/>
      <c r="AB207" s="7"/>
      <c r="AC207" s="29"/>
      <c r="AD207" s="29"/>
      <c r="AE207" s="93"/>
      <c r="AF207" s="29"/>
      <c r="AG207" s="94"/>
      <c r="AH207" s="93"/>
      <c r="AI207" s="94"/>
      <c r="AJ207" s="7"/>
      <c r="AK207" s="28"/>
      <c r="AL207" s="28"/>
      <c r="AM207" s="28"/>
      <c r="AN207" s="91"/>
      <c r="AO207" s="28"/>
      <c r="AP207" s="69"/>
      <c r="AS207" s="70"/>
      <c r="AT207" s="7"/>
    </row>
    <row r="208" customFormat="false" ht="12.75" hidden="false" customHeight="false" outlineLevel="0" collapsed="false">
      <c r="A208" s="31"/>
      <c r="B208" s="32" t="s">
        <v>317</v>
      </c>
      <c r="C208" s="7"/>
      <c r="D208" s="28" t="n">
        <v>5103752</v>
      </c>
      <c r="E208" s="28" t="n">
        <v>0</v>
      </c>
      <c r="F208" s="7"/>
      <c r="G208" s="90" t="n">
        <v>2169412</v>
      </c>
      <c r="H208" s="28" t="n">
        <v>103306</v>
      </c>
      <c r="I208" s="28" t="n">
        <v>506932</v>
      </c>
      <c r="J208" s="91" t="n">
        <v>2250</v>
      </c>
      <c r="K208" s="28" t="n">
        <v>682163</v>
      </c>
      <c r="L208" s="28" t="n">
        <v>361310</v>
      </c>
      <c r="M208" s="28" t="n">
        <v>312</v>
      </c>
      <c r="N208" s="28" t="n">
        <v>803</v>
      </c>
      <c r="O208" s="28" t="n">
        <v>542</v>
      </c>
      <c r="P208" s="28" t="n">
        <v>26869</v>
      </c>
      <c r="Q208" s="28" t="n">
        <v>12191</v>
      </c>
      <c r="R208" s="28" t="n">
        <v>19936</v>
      </c>
      <c r="S208" s="28" t="n">
        <v>175420</v>
      </c>
      <c r="T208" s="28" t="n">
        <v>585</v>
      </c>
      <c r="U208" s="91" t="n">
        <v>1040779</v>
      </c>
      <c r="V208" s="28" t="n">
        <v>0</v>
      </c>
      <c r="W208" s="28" t="n">
        <v>0</v>
      </c>
      <c r="X208" s="28" t="n">
        <v>0</v>
      </c>
      <c r="Y208" s="92" t="n">
        <v>942</v>
      </c>
      <c r="Z208" s="7"/>
      <c r="AA208" s="92" t="n">
        <v>5103752</v>
      </c>
      <c r="AB208" s="7"/>
      <c r="AC208" s="28" t="n">
        <v>610238</v>
      </c>
      <c r="AD208" s="28" t="n">
        <v>2171662</v>
      </c>
      <c r="AE208" s="90" t="n">
        <v>19936</v>
      </c>
      <c r="AF208" s="28" t="n">
        <v>1259610</v>
      </c>
      <c r="AG208" s="91" t="n">
        <v>1041364</v>
      </c>
      <c r="AH208" s="90" t="n">
        <v>0</v>
      </c>
      <c r="AI208" s="91" t="n">
        <v>942</v>
      </c>
      <c r="AJ208" s="7"/>
      <c r="AK208" s="28" t="n">
        <v>2781900</v>
      </c>
      <c r="AL208" s="28" t="n">
        <v>2320910</v>
      </c>
      <c r="AM208" s="28" t="n">
        <v>0</v>
      </c>
      <c r="AN208" s="91" t="n">
        <v>942</v>
      </c>
      <c r="AO208" s="28"/>
      <c r="AP208" s="69"/>
      <c r="AS208" s="70"/>
      <c r="AT208" s="7"/>
    </row>
    <row r="209" customFormat="false" ht="12.75" hidden="false" customHeight="false" outlineLevel="0" collapsed="false">
      <c r="A209" s="31"/>
      <c r="C209" s="7"/>
      <c r="D209" s="28"/>
      <c r="E209" s="28"/>
      <c r="F209" s="7"/>
      <c r="G209" s="90"/>
      <c r="H209" s="28"/>
      <c r="I209" s="28"/>
      <c r="J209" s="91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91"/>
      <c r="V209" s="28"/>
      <c r="W209" s="28"/>
      <c r="X209" s="28"/>
      <c r="Y209" s="92"/>
      <c r="Z209" s="7"/>
      <c r="AA209" s="92"/>
      <c r="AB209" s="7"/>
      <c r="AC209" s="28"/>
      <c r="AD209" s="28"/>
      <c r="AE209" s="90"/>
      <c r="AF209" s="28"/>
      <c r="AG209" s="91"/>
      <c r="AH209" s="90"/>
      <c r="AI209" s="91"/>
      <c r="AJ209" s="7"/>
      <c r="AK209" s="28"/>
      <c r="AL209" s="28"/>
      <c r="AM209" s="28"/>
      <c r="AN209" s="91"/>
      <c r="AO209" s="28"/>
      <c r="AP209" s="69"/>
      <c r="AS209" s="70"/>
      <c r="AT209" s="7"/>
    </row>
    <row r="210" customFormat="false" ht="12.75" hidden="false" customHeight="false" outlineLevel="0" collapsed="false">
      <c r="B210" s="32" t="s">
        <v>318</v>
      </c>
      <c r="C210" s="7"/>
      <c r="D210" s="28" t="n">
        <v>0</v>
      </c>
      <c r="E210" s="28" t="n">
        <v>0</v>
      </c>
      <c r="F210" s="7"/>
      <c r="G210" s="90" t="n">
        <v>0</v>
      </c>
      <c r="H210" s="28" t="n">
        <v>0</v>
      </c>
      <c r="I210" s="28" t="n">
        <v>0</v>
      </c>
      <c r="J210" s="91" t="n">
        <v>0</v>
      </c>
      <c r="K210" s="28" t="n">
        <v>0</v>
      </c>
      <c r="L210" s="28" t="n">
        <v>0</v>
      </c>
      <c r="M210" s="28" t="n">
        <v>0</v>
      </c>
      <c r="N210" s="28" t="n">
        <v>0</v>
      </c>
      <c r="O210" s="28" t="n">
        <v>0</v>
      </c>
      <c r="P210" s="28" t="n">
        <v>0</v>
      </c>
      <c r="Q210" s="28" t="n">
        <v>0</v>
      </c>
      <c r="R210" s="28" t="n">
        <v>0</v>
      </c>
      <c r="S210" s="28" t="n">
        <v>0</v>
      </c>
      <c r="T210" s="28" t="n">
        <v>0</v>
      </c>
      <c r="U210" s="91" t="n">
        <v>0</v>
      </c>
      <c r="V210" s="28" t="n">
        <v>0</v>
      </c>
      <c r="W210" s="28" t="n">
        <v>0</v>
      </c>
      <c r="X210" s="28" t="n">
        <v>0</v>
      </c>
      <c r="Y210" s="92" t="n">
        <v>0</v>
      </c>
      <c r="Z210" s="7"/>
      <c r="AA210" s="92" t="n">
        <v>0</v>
      </c>
      <c r="AB210" s="7"/>
      <c r="AC210" s="29" t="n">
        <v>0</v>
      </c>
      <c r="AD210" s="29" t="n">
        <v>0</v>
      </c>
      <c r="AE210" s="93" t="n">
        <v>0</v>
      </c>
      <c r="AF210" s="29" t="n">
        <v>0</v>
      </c>
      <c r="AG210" s="94" t="n">
        <v>0</v>
      </c>
      <c r="AH210" s="93" t="n">
        <v>0</v>
      </c>
      <c r="AI210" s="94" t="n">
        <v>0</v>
      </c>
      <c r="AJ210" s="7"/>
      <c r="AK210" s="28" t="n">
        <v>0</v>
      </c>
      <c r="AL210" s="28" t="n">
        <v>0</v>
      </c>
      <c r="AM210" s="28" t="n">
        <v>0</v>
      </c>
      <c r="AN210" s="91" t="n">
        <v>0</v>
      </c>
      <c r="AO210" s="28"/>
      <c r="AP210" s="69"/>
      <c r="AS210" s="70"/>
      <c r="AT210" s="7"/>
    </row>
  </sheetData>
  <sheetProtection sheet="true" objects="true" scenarios="true"/>
  <mergeCells count="9">
    <mergeCell ref="G3:Y3"/>
    <mergeCell ref="AC3:AI3"/>
    <mergeCell ref="AK3:AS3"/>
    <mergeCell ref="G5:J5"/>
    <mergeCell ref="K5:U5"/>
    <mergeCell ref="V5:X5"/>
    <mergeCell ref="AA5:AA6"/>
    <mergeCell ref="AC5:AD5"/>
    <mergeCell ref="AE5:AG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00" pageOrder="downThenOver" orientation="landscape" blackAndWhite="false" draft="false" cellComments="none" horizontalDpi="300" verticalDpi="300" copies="1"/>
  <headerFooter differentFirst="false" differentOddEven="false">
    <oddHeader/>
    <oddFooter>&amp;LDocket No. RP00-336
Allocation Examples for August 28, 2001 Technical Conference Discussion
Page &amp;P  of 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10" topLeftCell="C11" activePane="bottomRight" state="frozen"/>
      <selection pane="topLeft" activeCell="A1" activeCellId="0" sqref="A1"/>
      <selection pane="topRight" activeCell="C1" activeCellId="0" sqref="C1"/>
      <selection pane="bottomLeft" activeCell="A11" activeCellId="0" sqref="A11"/>
      <selection pane="bottomRigh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6.56"/>
    <col collapsed="false" customWidth="true" hidden="false" outlineLevel="0" max="2" min="2" style="2" width="46.56"/>
    <col collapsed="false" customWidth="true" hidden="false" outlineLevel="0" max="3" min="3" style="3" width="1.7"/>
    <col collapsed="false" customWidth="true" hidden="false" outlineLevel="0" max="4" min="4" style="4" width="11.7"/>
    <col collapsed="false" customWidth="true" hidden="false" outlineLevel="0" max="5" min="5" style="2" width="11.7"/>
    <col collapsed="false" customWidth="true" hidden="false" outlineLevel="0" max="6" min="6" style="3" width="1.7"/>
    <col collapsed="false" customWidth="true" hidden="false" outlineLevel="0" max="25" min="7" style="4" width="11.7"/>
    <col collapsed="false" customWidth="true" hidden="false" outlineLevel="0" max="26" min="26" style="3" width="1.7"/>
    <col collapsed="false" customWidth="true" hidden="false" outlineLevel="0" max="27" min="27" style="4" width="11.7"/>
    <col collapsed="false" customWidth="true" hidden="false" outlineLevel="0" max="28" min="28" style="3" width="1.7"/>
    <col collapsed="false" customWidth="true" hidden="false" outlineLevel="0" max="33" min="29" style="2" width="11.7"/>
    <col collapsed="false" customWidth="true" hidden="false" outlineLevel="0" max="34" min="34" style="2" width="15.56"/>
    <col collapsed="false" customWidth="true" hidden="false" outlineLevel="0" max="35" min="35" style="2" width="11.7"/>
    <col collapsed="false" customWidth="true" hidden="false" outlineLevel="0" max="36" min="36" style="3" width="1.7"/>
    <col collapsed="false" customWidth="true" hidden="false" outlineLevel="0" max="40" min="37" style="4" width="11.7"/>
    <col collapsed="false" customWidth="true" hidden="false" outlineLevel="0" max="41" min="41" style="4" width="1.7"/>
    <col collapsed="false" customWidth="true" hidden="false" outlineLevel="0" max="45" min="42" style="40" width="11.7"/>
    <col collapsed="false" customWidth="true" hidden="false" outlineLevel="0" max="46" min="46" style="3" width="1.7"/>
    <col collapsed="false" customWidth="false" hidden="false" outlineLevel="0" max="257" min="47" style="2" width="9.14"/>
  </cols>
  <sheetData>
    <row r="1" customFormat="false" ht="15.75" hidden="false" customHeight="false" outlineLevel="0" collapsed="false">
      <c r="A1" s="5" t="s">
        <v>902</v>
      </c>
      <c r="B1" s="6"/>
      <c r="C1" s="6"/>
      <c r="E1" s="6"/>
      <c r="F1" s="6"/>
      <c r="Z1" s="6"/>
      <c r="AB1" s="6"/>
      <c r="AC1" s="6"/>
      <c r="AD1" s="6"/>
      <c r="AE1" s="6"/>
      <c r="AF1" s="6"/>
      <c r="AG1" s="6"/>
      <c r="AH1" s="6"/>
      <c r="AI1" s="6"/>
      <c r="AJ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customFormat="false" ht="15.75" hidden="false" customHeight="false" outlineLevel="0" collapsed="false">
      <c r="A2" s="5" t="s">
        <v>1</v>
      </c>
      <c r="B2" s="6"/>
      <c r="C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15.75" hidden="false" customHeight="false" outlineLevel="0" collapsed="false">
      <c r="A3" s="5"/>
      <c r="B3" s="6"/>
      <c r="C3" s="7"/>
      <c r="E3" s="6"/>
      <c r="F3" s="7"/>
      <c r="G3" s="41" t="s">
        <v>322</v>
      </c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7"/>
      <c r="AB3" s="7"/>
      <c r="AC3" s="42" t="s">
        <v>323</v>
      </c>
      <c r="AD3" s="42"/>
      <c r="AE3" s="42"/>
      <c r="AF3" s="42"/>
      <c r="AG3" s="42"/>
      <c r="AH3" s="42"/>
      <c r="AI3" s="42"/>
      <c r="AJ3" s="7"/>
      <c r="AK3" s="42" t="s">
        <v>324</v>
      </c>
      <c r="AL3" s="42"/>
      <c r="AM3" s="42"/>
      <c r="AN3" s="42"/>
      <c r="AO3" s="42"/>
      <c r="AP3" s="42"/>
      <c r="AQ3" s="42"/>
      <c r="AR3" s="42"/>
      <c r="AS3" s="42"/>
      <c r="AT3" s="7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customFormat="false" ht="12.75" hidden="false" customHeight="false" outlineLevel="0" collapsed="false">
      <c r="A4" s="9"/>
      <c r="B4" s="6"/>
      <c r="C4" s="7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7"/>
      <c r="AA4" s="6"/>
      <c r="AB4" s="7"/>
      <c r="AC4" s="6"/>
      <c r="AD4" s="6"/>
      <c r="AE4" s="6"/>
      <c r="AF4" s="6"/>
      <c r="AG4" s="6"/>
      <c r="AH4" s="6"/>
      <c r="AI4" s="6"/>
      <c r="AJ4" s="7"/>
      <c r="AK4" s="43"/>
      <c r="AL4" s="43"/>
      <c r="AM4" s="43"/>
      <c r="AN4" s="43"/>
      <c r="AO4" s="43"/>
      <c r="AT4" s="7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customFormat="false" ht="12.75" hidden="false" customHeight="true" outlineLevel="0" collapsed="false">
      <c r="C5" s="7"/>
      <c r="F5" s="7"/>
      <c r="G5" s="44" t="s">
        <v>325</v>
      </c>
      <c r="H5" s="44"/>
      <c r="I5" s="44"/>
      <c r="J5" s="44"/>
      <c r="K5" s="45" t="s">
        <v>326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6" t="s">
        <v>327</v>
      </c>
      <c r="W5" s="46"/>
      <c r="X5" s="46"/>
      <c r="Y5" s="47" t="s">
        <v>328</v>
      </c>
      <c r="Z5" s="7"/>
      <c r="AA5" s="48" t="s">
        <v>329</v>
      </c>
      <c r="AB5" s="7"/>
      <c r="AC5" s="49" t="s">
        <v>325</v>
      </c>
      <c r="AD5" s="49"/>
      <c r="AE5" s="50" t="s">
        <v>326</v>
      </c>
      <c r="AF5" s="50"/>
      <c r="AG5" s="50"/>
      <c r="AH5" s="51" t="s">
        <v>327</v>
      </c>
      <c r="AI5" s="47" t="s">
        <v>328</v>
      </c>
      <c r="AJ5" s="7"/>
      <c r="AK5" s="52" t="s">
        <v>330</v>
      </c>
      <c r="AL5" s="53" t="s">
        <v>331</v>
      </c>
      <c r="AM5" s="54" t="s">
        <v>332</v>
      </c>
      <c r="AN5" s="47" t="s">
        <v>328</v>
      </c>
      <c r="AP5" s="52" t="s">
        <v>330</v>
      </c>
      <c r="AQ5" s="53" t="s">
        <v>331</v>
      </c>
      <c r="AR5" s="54" t="s">
        <v>332</v>
      </c>
      <c r="AS5" s="47" t="s">
        <v>328</v>
      </c>
      <c r="AT5" s="7"/>
    </row>
    <row r="6" customFormat="false" ht="76.5" hidden="false" customHeight="false" outlineLevel="0" collapsed="false">
      <c r="A6" s="10" t="s">
        <v>13</v>
      </c>
      <c r="B6" s="11" t="s">
        <v>14</v>
      </c>
      <c r="C6" s="12"/>
      <c r="D6" s="13" t="s">
        <v>25</v>
      </c>
      <c r="E6" s="11" t="s">
        <v>16</v>
      </c>
      <c r="F6" s="12"/>
      <c r="G6" s="55" t="s">
        <v>334</v>
      </c>
      <c r="H6" s="13" t="s">
        <v>335</v>
      </c>
      <c r="I6" s="13" t="s">
        <v>336</v>
      </c>
      <c r="J6" s="56" t="s">
        <v>337</v>
      </c>
      <c r="K6" s="13" t="s">
        <v>338</v>
      </c>
      <c r="L6" s="13" t="s">
        <v>339</v>
      </c>
      <c r="M6" s="13" t="s">
        <v>340</v>
      </c>
      <c r="N6" s="13" t="s">
        <v>341</v>
      </c>
      <c r="O6" s="13" t="s">
        <v>342</v>
      </c>
      <c r="P6" s="13" t="s">
        <v>343</v>
      </c>
      <c r="Q6" s="13" t="s">
        <v>344</v>
      </c>
      <c r="R6" s="13" t="s">
        <v>345</v>
      </c>
      <c r="S6" s="13" t="s">
        <v>346</v>
      </c>
      <c r="T6" s="13" t="s">
        <v>347</v>
      </c>
      <c r="U6" s="56" t="s">
        <v>348</v>
      </c>
      <c r="V6" s="13" t="s">
        <v>349</v>
      </c>
      <c r="W6" s="13" t="s">
        <v>350</v>
      </c>
      <c r="X6" s="13" t="s">
        <v>351</v>
      </c>
      <c r="Y6" s="57" t="s">
        <v>352</v>
      </c>
      <c r="Z6" s="12"/>
      <c r="AA6" s="48"/>
      <c r="AB6" s="12"/>
      <c r="AC6" s="11" t="s">
        <v>353</v>
      </c>
      <c r="AD6" s="11" t="s">
        <v>334</v>
      </c>
      <c r="AE6" s="58" t="s">
        <v>345</v>
      </c>
      <c r="AF6" s="11" t="s">
        <v>338</v>
      </c>
      <c r="AG6" s="59" t="s">
        <v>348</v>
      </c>
      <c r="AH6" s="58" t="s">
        <v>332</v>
      </c>
      <c r="AI6" s="59" t="s">
        <v>352</v>
      </c>
      <c r="AJ6" s="12"/>
      <c r="AK6" s="60" t="s">
        <v>354</v>
      </c>
      <c r="AL6" s="60" t="s">
        <v>354</v>
      </c>
      <c r="AM6" s="60" t="s">
        <v>354</v>
      </c>
      <c r="AN6" s="61" t="s">
        <v>354</v>
      </c>
      <c r="AO6" s="62"/>
      <c r="AP6" s="63" t="s">
        <v>355</v>
      </c>
      <c r="AQ6" s="63" t="s">
        <v>355</v>
      </c>
      <c r="AR6" s="63" t="s">
        <v>355</v>
      </c>
      <c r="AS6" s="63" t="s">
        <v>355</v>
      </c>
      <c r="AT6" s="12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</row>
    <row r="7" customFormat="false" ht="12.75" hidden="true" customHeight="false" outlineLevel="0" collapsed="false">
      <c r="A7" s="14"/>
      <c r="C7" s="7"/>
      <c r="F7" s="7"/>
      <c r="G7" s="64"/>
      <c r="J7" s="65"/>
      <c r="U7" s="65"/>
      <c r="Y7" s="66"/>
      <c r="Z7" s="7"/>
      <c r="AA7" s="66"/>
      <c r="AB7" s="7"/>
      <c r="AE7" s="67"/>
      <c r="AG7" s="68"/>
      <c r="AH7" s="67"/>
      <c r="AI7" s="68"/>
      <c r="AJ7" s="7"/>
      <c r="AK7" s="2"/>
      <c r="AL7" s="2"/>
      <c r="AM7" s="2"/>
      <c r="AN7" s="68"/>
      <c r="AO7" s="43"/>
      <c r="AP7" s="69"/>
      <c r="AS7" s="70"/>
      <c r="AT7" s="7"/>
    </row>
    <row r="8" customFormat="false" ht="12.75" hidden="false" customHeight="false" outlineLevel="0" collapsed="false">
      <c r="A8" s="15" t="s">
        <v>356</v>
      </c>
      <c r="B8" s="16"/>
      <c r="C8" s="17"/>
      <c r="D8" s="18"/>
      <c r="E8" s="16"/>
      <c r="F8" s="17"/>
      <c r="G8" s="71"/>
      <c r="H8" s="18"/>
      <c r="I8" s="18"/>
      <c r="J8" s="72"/>
      <c r="K8" s="18"/>
      <c r="L8" s="18"/>
      <c r="M8" s="18"/>
      <c r="N8" s="18"/>
      <c r="O8" s="18"/>
      <c r="P8" s="18"/>
      <c r="Q8" s="18"/>
      <c r="R8" s="18"/>
      <c r="S8" s="18"/>
      <c r="T8" s="18"/>
      <c r="U8" s="72"/>
      <c r="V8" s="18"/>
      <c r="W8" s="18"/>
      <c r="X8" s="18"/>
      <c r="Y8" s="73"/>
      <c r="Z8" s="17"/>
      <c r="AA8" s="73"/>
      <c r="AB8" s="17"/>
      <c r="AC8" s="16"/>
      <c r="AD8" s="16"/>
      <c r="AE8" s="74"/>
      <c r="AF8" s="16"/>
      <c r="AG8" s="75"/>
      <c r="AH8" s="74"/>
      <c r="AI8" s="75"/>
      <c r="AJ8" s="17"/>
      <c r="AK8" s="18"/>
      <c r="AL8" s="18"/>
      <c r="AM8" s="18"/>
      <c r="AN8" s="72"/>
      <c r="AO8" s="18"/>
      <c r="AP8" s="76"/>
      <c r="AQ8" s="77"/>
      <c r="AR8" s="77"/>
      <c r="AS8" s="78"/>
      <c r="AT8" s="17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</row>
    <row r="9" customFormat="false" ht="12.75" hidden="true" customHeight="false" outlineLevel="0" collapsed="false">
      <c r="A9" s="15" t="n">
        <v>1</v>
      </c>
      <c r="B9" s="16" t="n">
        <f aca="false">A9+1</f>
        <v>2</v>
      </c>
      <c r="C9" s="79" t="n">
        <f aca="false">B9+1</f>
        <v>3</v>
      </c>
      <c r="D9" s="18" t="n">
        <f aca="false">C9+1</f>
        <v>4</v>
      </c>
      <c r="E9" s="16" t="n">
        <f aca="false">D9+1</f>
        <v>5</v>
      </c>
      <c r="F9" s="79" t="n">
        <f aca="false">E9+1</f>
        <v>6</v>
      </c>
      <c r="G9" s="71" t="n">
        <f aca="false">F9+1</f>
        <v>7</v>
      </c>
      <c r="H9" s="18" t="n">
        <f aca="false">G9+1</f>
        <v>8</v>
      </c>
      <c r="I9" s="18" t="n">
        <f aca="false">H9+1</f>
        <v>9</v>
      </c>
      <c r="J9" s="72" t="n">
        <f aca="false">I9+1</f>
        <v>10</v>
      </c>
      <c r="K9" s="18" t="n">
        <f aca="false">J9+1</f>
        <v>11</v>
      </c>
      <c r="L9" s="18" t="n">
        <f aca="false">K9+1</f>
        <v>12</v>
      </c>
      <c r="M9" s="18" t="n">
        <f aca="false">L9+1</f>
        <v>13</v>
      </c>
      <c r="N9" s="18" t="n">
        <f aca="false">M9+1</f>
        <v>14</v>
      </c>
      <c r="O9" s="18" t="n">
        <f aca="false">N9+1</f>
        <v>15</v>
      </c>
      <c r="P9" s="18" t="n">
        <f aca="false">O9+1</f>
        <v>16</v>
      </c>
      <c r="Q9" s="18" t="n">
        <f aca="false">P9+1</f>
        <v>17</v>
      </c>
      <c r="R9" s="18" t="n">
        <f aca="false">Q9+1</f>
        <v>18</v>
      </c>
      <c r="S9" s="18" t="n">
        <f aca="false">R9+1</f>
        <v>19</v>
      </c>
      <c r="T9" s="18" t="n">
        <f aca="false">S9+1</f>
        <v>20</v>
      </c>
      <c r="U9" s="72" t="n">
        <f aca="false">T9+1</f>
        <v>21</v>
      </c>
      <c r="V9" s="18" t="n">
        <f aca="false">U9+1</f>
        <v>22</v>
      </c>
      <c r="W9" s="18" t="n">
        <f aca="false">V9+1</f>
        <v>23</v>
      </c>
      <c r="X9" s="18" t="n">
        <f aca="false">W9+1</f>
        <v>24</v>
      </c>
      <c r="Y9" s="73" t="n">
        <f aca="false">X9+1</f>
        <v>25</v>
      </c>
      <c r="Z9" s="79" t="n">
        <f aca="false">Y9+1</f>
        <v>26</v>
      </c>
      <c r="AA9" s="73" t="n">
        <f aca="false">Z9+1</f>
        <v>27</v>
      </c>
      <c r="AB9" s="79" t="n">
        <f aca="false">AA9+1</f>
        <v>28</v>
      </c>
      <c r="AC9" s="16" t="n">
        <f aca="false">AB9+1</f>
        <v>29</v>
      </c>
      <c r="AD9" s="16" t="n">
        <f aca="false">AC9+1</f>
        <v>30</v>
      </c>
      <c r="AE9" s="74" t="n">
        <f aca="false">AD9+1</f>
        <v>31</v>
      </c>
      <c r="AF9" s="16" t="n">
        <f aca="false">AE9+1</f>
        <v>32</v>
      </c>
      <c r="AG9" s="75" t="n">
        <f aca="false">AF9+1</f>
        <v>33</v>
      </c>
      <c r="AH9" s="74" t="n">
        <f aca="false">AG9+1</f>
        <v>34</v>
      </c>
      <c r="AI9" s="75" t="n">
        <f aca="false">AH9+1</f>
        <v>35</v>
      </c>
      <c r="AJ9" s="79"/>
      <c r="AK9" s="19"/>
      <c r="AL9" s="19"/>
      <c r="AM9" s="19"/>
      <c r="AN9" s="80"/>
      <c r="AO9" s="81"/>
      <c r="AP9" s="76"/>
      <c r="AQ9" s="77"/>
      <c r="AR9" s="77"/>
      <c r="AS9" s="78"/>
      <c r="AT9" s="17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</row>
    <row r="10" customFormat="false" ht="12.75" hidden="false" customHeight="false" outlineLevel="0" collapsed="false">
      <c r="A10" s="82" t="s">
        <v>28</v>
      </c>
      <c r="B10" s="25" t="str">
        <f aca="false">VLOOKUP($A$10,$A$14:$AI$202,B9,FALSE())</f>
        <v>Odessa-Ector Power Partners </v>
      </c>
      <c r="C10" s="26"/>
      <c r="D10" s="22" t="n">
        <f aca="false">VLOOKUP($A$10,$A$14:$AI$202,D9,FALSE())</f>
        <v>85000</v>
      </c>
      <c r="E10" s="22" t="n">
        <f aca="false">VLOOKUP($A$10,$A$14:$AI$202,E9,FALSE())</f>
        <v>0</v>
      </c>
      <c r="F10" s="26"/>
      <c r="G10" s="83" t="n">
        <f aca="false">VLOOKUP($A$10,$A$14:$AI$202,G9,FALSE())</f>
        <v>0</v>
      </c>
      <c r="H10" s="22" t="n">
        <f aca="false">VLOOKUP($A$10,$A$14:$AI$202,H9,FALSE())</f>
        <v>0</v>
      </c>
      <c r="I10" s="22" t="n">
        <f aca="false">VLOOKUP($A$10,$A$14:$AI$202,I9,FALSE())</f>
        <v>0</v>
      </c>
      <c r="J10" s="84" t="n">
        <f aca="false">VLOOKUP($A$10,$A$14:$AI$202,J9,FALSE())</f>
        <v>0</v>
      </c>
      <c r="K10" s="22" t="n">
        <f aca="false">VLOOKUP($A$10,$A$14:$AI$202,K9,FALSE())</f>
        <v>0</v>
      </c>
      <c r="L10" s="22" t="n">
        <f aca="false">VLOOKUP($A$10,$A$14:$AI$202,L9,FALSE())</f>
        <v>0</v>
      </c>
      <c r="M10" s="22" t="n">
        <f aca="false">VLOOKUP($A$10,$A$14:$AI$202,M9,FALSE())</f>
        <v>0</v>
      </c>
      <c r="N10" s="22" t="n">
        <f aca="false">VLOOKUP($A$10,$A$14:$AI$202,N9,FALSE())</f>
        <v>0</v>
      </c>
      <c r="O10" s="22" t="n">
        <f aca="false">VLOOKUP($A$10,$A$14:$AI$202,O9,FALSE())</f>
        <v>0</v>
      </c>
      <c r="P10" s="22" t="n">
        <f aca="false">VLOOKUP($A$10,$A$14:$AI$202,P9,FALSE())</f>
        <v>0</v>
      </c>
      <c r="Q10" s="22" t="n">
        <f aca="false">VLOOKUP($A$10,$A$14:$AI$202,Q9,FALSE())</f>
        <v>0</v>
      </c>
      <c r="R10" s="22" t="n">
        <f aca="false">VLOOKUP($A$10,$A$14:$AI$202,R9,FALSE())</f>
        <v>0</v>
      </c>
      <c r="S10" s="22" t="n">
        <f aca="false">VLOOKUP($A$10,$A$14:$AI$202,S9,FALSE())</f>
        <v>0</v>
      </c>
      <c r="T10" s="22" t="n">
        <f aca="false">VLOOKUP($A$10,$A$14:$AI$202,T9,FALSE())</f>
        <v>0</v>
      </c>
      <c r="U10" s="84" t="n">
        <f aca="false">VLOOKUP($A$10,$A$14:$AI$202,U9,FALSE())</f>
        <v>85000</v>
      </c>
      <c r="V10" s="22" t="n">
        <f aca="false">VLOOKUP($A$10,$A$14:$AI$202,V9,FALSE())</f>
        <v>0</v>
      </c>
      <c r="W10" s="22" t="n">
        <f aca="false">VLOOKUP($A$10,$A$14:$AI$202,W9,FALSE())</f>
        <v>0</v>
      </c>
      <c r="X10" s="22" t="n">
        <f aca="false">VLOOKUP($A$10,$A$14:$AI$202,X9,FALSE())</f>
        <v>0</v>
      </c>
      <c r="Y10" s="85" t="n">
        <f aca="false">VLOOKUP($A$10,$A$14:$AI$202,Y9,FALSE())</f>
        <v>0</v>
      </c>
      <c r="Z10" s="26"/>
      <c r="AA10" s="85" t="n">
        <f aca="false">VLOOKUP($A$10,$A$14:$AI$202,AA9,FALSE())</f>
        <v>85000</v>
      </c>
      <c r="AB10" s="26"/>
      <c r="AC10" s="22" t="n">
        <f aca="false">VLOOKUP($A$10,$A$14:$AI$202,AC9,FALSE())</f>
        <v>0</v>
      </c>
      <c r="AD10" s="22" t="n">
        <f aca="false">VLOOKUP($A$10,$A$14:$AI$202,AD9,FALSE())</f>
        <v>0</v>
      </c>
      <c r="AE10" s="83" t="n">
        <f aca="false">VLOOKUP($A$10,$A$14:$AI$202,AE9,FALSE())</f>
        <v>0</v>
      </c>
      <c r="AF10" s="22" t="n">
        <f aca="false">VLOOKUP($A$10,$A$14:$AI$202,AF9,FALSE())</f>
        <v>0</v>
      </c>
      <c r="AG10" s="84" t="n">
        <f aca="false">VLOOKUP($A$10,$A$14:$AI$202,AG9,FALSE())</f>
        <v>85000</v>
      </c>
      <c r="AH10" s="83" t="n">
        <f aca="false">VLOOKUP($A$10,$A$14:$AI$202,AH9,FALSE())</f>
        <v>0</v>
      </c>
      <c r="AI10" s="84" t="n">
        <f aca="false">VLOOKUP($A$10,$A$14:$AI$202,AI9,FALSE())</f>
        <v>0</v>
      </c>
      <c r="AJ10" s="26"/>
      <c r="AK10" s="22" t="n">
        <f aca="false">SUM(G10:J10)</f>
        <v>0</v>
      </c>
      <c r="AL10" s="22" t="n">
        <f aca="false">SUM(K10:U10)</f>
        <v>85000</v>
      </c>
      <c r="AM10" s="22" t="n">
        <f aca="false">SUM(V10:X10)</f>
        <v>0</v>
      </c>
      <c r="AN10" s="84" t="n">
        <f aca="false">Y10</f>
        <v>0</v>
      </c>
      <c r="AO10" s="86"/>
      <c r="AP10" s="87" t="n">
        <f aca="false">AK10/$D10</f>
        <v>0</v>
      </c>
      <c r="AQ10" s="88" t="n">
        <f aca="false">AL10/$D10</f>
        <v>1</v>
      </c>
      <c r="AR10" s="88" t="n">
        <f aca="false">AM10/$D10</f>
        <v>0</v>
      </c>
      <c r="AS10" s="89" t="n">
        <f aca="false">AN10/$D10</f>
        <v>0</v>
      </c>
      <c r="AT10" s="26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customFormat="false" ht="12.75" hidden="false" customHeight="false" outlineLevel="0" collapsed="false">
      <c r="C11" s="7"/>
      <c r="D11" s="28"/>
      <c r="E11" s="29"/>
      <c r="F11" s="7"/>
      <c r="G11" s="90"/>
      <c r="H11" s="28"/>
      <c r="I11" s="28"/>
      <c r="J11" s="91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91"/>
      <c r="V11" s="28"/>
      <c r="W11" s="28"/>
      <c r="X11" s="28"/>
      <c r="Y11" s="92"/>
      <c r="Z11" s="7"/>
      <c r="AA11" s="92"/>
      <c r="AB11" s="7"/>
      <c r="AC11" s="29"/>
      <c r="AD11" s="29"/>
      <c r="AE11" s="93"/>
      <c r="AF11" s="29"/>
      <c r="AG11" s="94"/>
      <c r="AH11" s="93"/>
      <c r="AI11" s="94"/>
      <c r="AJ11" s="7"/>
      <c r="AK11" s="28"/>
      <c r="AL11" s="28"/>
      <c r="AM11" s="28"/>
      <c r="AN11" s="91"/>
      <c r="AO11" s="28"/>
      <c r="AP11" s="69"/>
      <c r="AS11" s="70"/>
      <c r="AT11" s="7"/>
    </row>
    <row r="12" customFormat="false" ht="12.75" hidden="false" customHeight="false" outlineLevel="0" collapsed="false">
      <c r="C12" s="7"/>
      <c r="D12" s="28"/>
      <c r="E12" s="29"/>
      <c r="F12" s="7"/>
      <c r="G12" s="90"/>
      <c r="H12" s="28"/>
      <c r="I12" s="28"/>
      <c r="J12" s="91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91"/>
      <c r="V12" s="28"/>
      <c r="W12" s="28"/>
      <c r="X12" s="28"/>
      <c r="Y12" s="92"/>
      <c r="Z12" s="7"/>
      <c r="AA12" s="92"/>
      <c r="AB12" s="7"/>
      <c r="AC12" s="29"/>
      <c r="AD12" s="29"/>
      <c r="AE12" s="93"/>
      <c r="AF12" s="29"/>
      <c r="AG12" s="94"/>
      <c r="AH12" s="93"/>
      <c r="AI12" s="94"/>
      <c r="AJ12" s="7"/>
      <c r="AK12" s="28"/>
      <c r="AL12" s="28"/>
      <c r="AM12" s="28"/>
      <c r="AN12" s="91"/>
      <c r="AO12" s="28"/>
      <c r="AP12" s="69"/>
      <c r="AS12" s="70"/>
      <c r="AT12" s="7"/>
    </row>
    <row r="13" customFormat="false" ht="12.75" hidden="false" customHeight="false" outlineLevel="0" collapsed="false">
      <c r="A13" s="30" t="s">
        <v>30</v>
      </c>
      <c r="B13" s="30"/>
      <c r="C13" s="7"/>
      <c r="D13" s="28"/>
      <c r="E13" s="29"/>
      <c r="F13" s="7"/>
      <c r="G13" s="90"/>
      <c r="H13" s="28"/>
      <c r="I13" s="28"/>
      <c r="J13" s="91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91"/>
      <c r="V13" s="28"/>
      <c r="W13" s="28"/>
      <c r="X13" s="28"/>
      <c r="Y13" s="92"/>
      <c r="Z13" s="7"/>
      <c r="AA13" s="92"/>
      <c r="AB13" s="7"/>
      <c r="AC13" s="29"/>
      <c r="AD13" s="29"/>
      <c r="AE13" s="93"/>
      <c r="AF13" s="29"/>
      <c r="AG13" s="94"/>
      <c r="AH13" s="93"/>
      <c r="AI13" s="94"/>
      <c r="AJ13" s="7"/>
      <c r="AK13" s="28"/>
      <c r="AL13" s="28"/>
      <c r="AM13" s="28"/>
      <c r="AN13" s="91"/>
      <c r="AO13" s="28"/>
      <c r="AP13" s="69"/>
      <c r="AS13" s="70"/>
      <c r="AT13" s="7"/>
    </row>
    <row r="14" customFormat="false" ht="12.75" hidden="false" customHeight="false" outlineLevel="0" collapsed="false">
      <c r="A14" s="31" t="s">
        <v>28</v>
      </c>
      <c r="B14" s="2" t="s">
        <v>31</v>
      </c>
      <c r="C14" s="7"/>
      <c r="D14" s="28" t="n">
        <v>85000</v>
      </c>
      <c r="E14" s="29" t="n">
        <v>0</v>
      </c>
      <c r="F14" s="7"/>
      <c r="G14" s="90" t="n">
        <v>0</v>
      </c>
      <c r="H14" s="28" t="n">
        <v>0</v>
      </c>
      <c r="I14" s="28" t="n">
        <v>0</v>
      </c>
      <c r="J14" s="91" t="n">
        <v>0</v>
      </c>
      <c r="K14" s="28" t="n">
        <v>0</v>
      </c>
      <c r="L14" s="28" t="n">
        <v>0</v>
      </c>
      <c r="M14" s="28" t="n">
        <v>0</v>
      </c>
      <c r="N14" s="28" t="n">
        <v>0</v>
      </c>
      <c r="O14" s="28" t="n">
        <v>0</v>
      </c>
      <c r="P14" s="28" t="n">
        <v>0</v>
      </c>
      <c r="Q14" s="28" t="n">
        <v>0</v>
      </c>
      <c r="R14" s="28" t="n">
        <v>0</v>
      </c>
      <c r="S14" s="28" t="n">
        <v>0</v>
      </c>
      <c r="T14" s="28" t="n">
        <v>0</v>
      </c>
      <c r="U14" s="91" t="n">
        <v>85000</v>
      </c>
      <c r="V14" s="28" t="n">
        <v>0</v>
      </c>
      <c r="W14" s="28" t="n">
        <v>0</v>
      </c>
      <c r="X14" s="28" t="n">
        <v>0</v>
      </c>
      <c r="Y14" s="92" t="n">
        <v>0</v>
      </c>
      <c r="Z14" s="7"/>
      <c r="AA14" s="92" t="n">
        <v>85000</v>
      </c>
      <c r="AB14" s="7"/>
      <c r="AC14" s="29" t="n">
        <v>0</v>
      </c>
      <c r="AD14" s="29" t="n">
        <v>0</v>
      </c>
      <c r="AE14" s="93" t="n">
        <v>0</v>
      </c>
      <c r="AF14" s="29" t="n">
        <v>0</v>
      </c>
      <c r="AG14" s="94" t="n">
        <v>85000</v>
      </c>
      <c r="AH14" s="93" t="n">
        <v>0</v>
      </c>
      <c r="AI14" s="94" t="n">
        <v>0</v>
      </c>
      <c r="AJ14" s="7"/>
      <c r="AK14" s="28" t="n">
        <v>0</v>
      </c>
      <c r="AL14" s="28" t="n">
        <v>85000</v>
      </c>
      <c r="AM14" s="28" t="n">
        <v>0</v>
      </c>
      <c r="AN14" s="91" t="n">
        <v>0</v>
      </c>
      <c r="AO14" s="28"/>
      <c r="AP14" s="69" t="n">
        <v>0</v>
      </c>
      <c r="AQ14" s="40" t="n">
        <v>1</v>
      </c>
      <c r="AR14" s="40" t="n">
        <v>0</v>
      </c>
      <c r="AS14" s="70" t="n">
        <v>0</v>
      </c>
      <c r="AT14" s="7"/>
    </row>
    <row r="15" customFormat="false" ht="12.75" hidden="false" customHeight="false" outlineLevel="0" collapsed="false">
      <c r="A15" s="31" t="s">
        <v>32</v>
      </c>
      <c r="B15" s="2" t="s">
        <v>33</v>
      </c>
      <c r="C15" s="7"/>
      <c r="D15" s="28" t="n">
        <v>10500</v>
      </c>
      <c r="E15" s="29" t="n">
        <v>0</v>
      </c>
      <c r="F15" s="7"/>
      <c r="G15" s="90" t="n">
        <v>0</v>
      </c>
      <c r="H15" s="28" t="n">
        <v>0</v>
      </c>
      <c r="I15" s="28" t="n">
        <v>0</v>
      </c>
      <c r="J15" s="91" t="n">
        <v>0</v>
      </c>
      <c r="K15" s="28" t="n">
        <v>0</v>
      </c>
      <c r="L15" s="28" t="n">
        <v>0</v>
      </c>
      <c r="M15" s="28" t="n">
        <v>0</v>
      </c>
      <c r="N15" s="28" t="n">
        <v>0</v>
      </c>
      <c r="O15" s="28" t="n">
        <v>0</v>
      </c>
      <c r="P15" s="28" t="n">
        <v>10500</v>
      </c>
      <c r="Q15" s="28" t="n">
        <v>0</v>
      </c>
      <c r="R15" s="28" t="n">
        <v>0</v>
      </c>
      <c r="S15" s="28" t="n">
        <v>0</v>
      </c>
      <c r="T15" s="28" t="n">
        <v>0</v>
      </c>
      <c r="U15" s="91" t="n">
        <v>0</v>
      </c>
      <c r="V15" s="28" t="n">
        <v>0</v>
      </c>
      <c r="W15" s="28" t="n">
        <v>0</v>
      </c>
      <c r="X15" s="28" t="n">
        <v>0</v>
      </c>
      <c r="Y15" s="92" t="n">
        <v>0</v>
      </c>
      <c r="Z15" s="7"/>
      <c r="AA15" s="92" t="n">
        <v>10500</v>
      </c>
      <c r="AB15" s="7"/>
      <c r="AC15" s="29" t="n">
        <v>0</v>
      </c>
      <c r="AD15" s="29" t="n">
        <v>0</v>
      </c>
      <c r="AE15" s="93" t="n">
        <v>0</v>
      </c>
      <c r="AF15" s="29" t="n">
        <v>10500</v>
      </c>
      <c r="AG15" s="94" t="n">
        <v>0</v>
      </c>
      <c r="AH15" s="93" t="n">
        <v>0</v>
      </c>
      <c r="AI15" s="94" t="n">
        <v>0</v>
      </c>
      <c r="AJ15" s="7"/>
      <c r="AK15" s="28" t="n">
        <v>0</v>
      </c>
      <c r="AL15" s="28" t="n">
        <v>10500</v>
      </c>
      <c r="AM15" s="28" t="n">
        <v>0</v>
      </c>
      <c r="AN15" s="91" t="n">
        <v>0</v>
      </c>
      <c r="AO15" s="28"/>
      <c r="AP15" s="69" t="n">
        <v>0</v>
      </c>
      <c r="AQ15" s="40" t="n">
        <v>1</v>
      </c>
      <c r="AR15" s="40" t="n">
        <v>0</v>
      </c>
      <c r="AS15" s="70" t="n">
        <v>0</v>
      </c>
      <c r="AT15" s="7"/>
    </row>
    <row r="16" customFormat="false" ht="12.75" hidden="false" customHeight="false" outlineLevel="0" collapsed="false">
      <c r="A16" s="31" t="s">
        <v>34</v>
      </c>
      <c r="B16" s="2" t="s">
        <v>35</v>
      </c>
      <c r="C16" s="7"/>
      <c r="D16" s="28" t="n">
        <v>5000</v>
      </c>
      <c r="E16" s="29" t="n">
        <v>0</v>
      </c>
      <c r="F16" s="7"/>
      <c r="G16" s="90" t="n">
        <v>0</v>
      </c>
      <c r="H16" s="28" t="n">
        <v>0</v>
      </c>
      <c r="I16" s="28" t="n">
        <v>0</v>
      </c>
      <c r="J16" s="91" t="n">
        <v>0</v>
      </c>
      <c r="K16" s="28" t="n">
        <v>0</v>
      </c>
      <c r="L16" s="28" t="n">
        <v>0</v>
      </c>
      <c r="M16" s="28" t="n">
        <v>0</v>
      </c>
      <c r="N16" s="28" t="n">
        <v>0</v>
      </c>
      <c r="O16" s="28" t="n">
        <v>0</v>
      </c>
      <c r="P16" s="28" t="n">
        <v>0</v>
      </c>
      <c r="Q16" s="28" t="n">
        <v>0</v>
      </c>
      <c r="R16" s="28" t="n">
        <v>0</v>
      </c>
      <c r="S16" s="28" t="n">
        <v>0</v>
      </c>
      <c r="T16" s="28" t="n">
        <v>0</v>
      </c>
      <c r="U16" s="91" t="n">
        <v>5000</v>
      </c>
      <c r="V16" s="28" t="n">
        <v>0</v>
      </c>
      <c r="W16" s="28" t="n">
        <v>0</v>
      </c>
      <c r="X16" s="28" t="n">
        <v>0</v>
      </c>
      <c r="Y16" s="92" t="n">
        <v>0</v>
      </c>
      <c r="Z16" s="7"/>
      <c r="AA16" s="92" t="n">
        <v>5000</v>
      </c>
      <c r="AB16" s="7"/>
      <c r="AC16" s="29" t="n">
        <v>0</v>
      </c>
      <c r="AD16" s="29" t="n">
        <v>0</v>
      </c>
      <c r="AE16" s="93" t="n">
        <v>0</v>
      </c>
      <c r="AF16" s="29" t="n">
        <v>0</v>
      </c>
      <c r="AG16" s="94" t="n">
        <v>5000</v>
      </c>
      <c r="AH16" s="93" t="n">
        <v>0</v>
      </c>
      <c r="AI16" s="94" t="n">
        <v>0</v>
      </c>
      <c r="AJ16" s="7"/>
      <c r="AK16" s="28" t="n">
        <v>0</v>
      </c>
      <c r="AL16" s="28" t="n">
        <v>5000</v>
      </c>
      <c r="AM16" s="28" t="n">
        <v>0</v>
      </c>
      <c r="AN16" s="91" t="n">
        <v>0</v>
      </c>
      <c r="AO16" s="28"/>
      <c r="AP16" s="69" t="n">
        <v>0</v>
      </c>
      <c r="AQ16" s="40" t="n">
        <v>1</v>
      </c>
      <c r="AR16" s="40" t="n">
        <v>0</v>
      </c>
      <c r="AS16" s="70" t="n">
        <v>0</v>
      </c>
      <c r="AT16" s="7"/>
    </row>
    <row r="17" customFormat="false" ht="12.75" hidden="false" customHeight="false" outlineLevel="0" collapsed="false">
      <c r="A17" s="31" t="s">
        <v>36</v>
      </c>
      <c r="B17" s="2" t="s">
        <v>35</v>
      </c>
      <c r="C17" s="7"/>
      <c r="D17" s="28" t="n">
        <v>25575</v>
      </c>
      <c r="E17" s="29" t="n">
        <v>0</v>
      </c>
      <c r="F17" s="7"/>
      <c r="G17" s="90" t="n">
        <v>0</v>
      </c>
      <c r="H17" s="28" t="n">
        <v>0</v>
      </c>
      <c r="I17" s="28" t="n">
        <v>0</v>
      </c>
      <c r="J17" s="91" t="n">
        <v>0</v>
      </c>
      <c r="K17" s="28" t="n">
        <v>0</v>
      </c>
      <c r="L17" s="28" t="n">
        <v>0</v>
      </c>
      <c r="M17" s="28" t="n">
        <v>0</v>
      </c>
      <c r="N17" s="28" t="n">
        <v>0</v>
      </c>
      <c r="O17" s="28" t="n">
        <v>0</v>
      </c>
      <c r="P17" s="28" t="n">
        <v>0</v>
      </c>
      <c r="Q17" s="28" t="n">
        <v>0</v>
      </c>
      <c r="R17" s="28" t="n">
        <v>0</v>
      </c>
      <c r="S17" s="28" t="n">
        <v>0</v>
      </c>
      <c r="T17" s="28" t="n">
        <v>0</v>
      </c>
      <c r="U17" s="91" t="n">
        <v>25575</v>
      </c>
      <c r="V17" s="28" t="n">
        <v>0</v>
      </c>
      <c r="W17" s="28" t="n">
        <v>0</v>
      </c>
      <c r="X17" s="28" t="n">
        <v>0</v>
      </c>
      <c r="Y17" s="92" t="n">
        <v>0</v>
      </c>
      <c r="Z17" s="7"/>
      <c r="AA17" s="92" t="n">
        <v>25575</v>
      </c>
      <c r="AB17" s="7"/>
      <c r="AC17" s="29" t="n">
        <v>0</v>
      </c>
      <c r="AD17" s="29" t="n">
        <v>0</v>
      </c>
      <c r="AE17" s="93" t="n">
        <v>0</v>
      </c>
      <c r="AF17" s="29" t="n">
        <v>0</v>
      </c>
      <c r="AG17" s="94" t="n">
        <v>25575</v>
      </c>
      <c r="AH17" s="93" t="n">
        <v>0</v>
      </c>
      <c r="AI17" s="94" t="n">
        <v>0</v>
      </c>
      <c r="AJ17" s="7"/>
      <c r="AK17" s="28" t="n">
        <v>0</v>
      </c>
      <c r="AL17" s="28" t="n">
        <v>25575</v>
      </c>
      <c r="AM17" s="28" t="n">
        <v>0</v>
      </c>
      <c r="AN17" s="91" t="n">
        <v>0</v>
      </c>
      <c r="AO17" s="28"/>
      <c r="AP17" s="69" t="n">
        <v>0</v>
      </c>
      <c r="AQ17" s="40" t="n">
        <v>1</v>
      </c>
      <c r="AR17" s="40" t="n">
        <v>0</v>
      </c>
      <c r="AS17" s="70" t="n">
        <v>0</v>
      </c>
      <c r="AT17" s="7"/>
    </row>
    <row r="18" customFormat="false" ht="12.75" hidden="false" customHeight="false" outlineLevel="0" collapsed="false">
      <c r="A18" s="31" t="s">
        <v>37</v>
      </c>
      <c r="B18" s="2" t="s">
        <v>38</v>
      </c>
      <c r="C18" s="7"/>
      <c r="D18" s="28" t="n">
        <v>51150</v>
      </c>
      <c r="E18" s="29" t="n">
        <v>0</v>
      </c>
      <c r="F18" s="7"/>
      <c r="G18" s="90" t="n">
        <v>0</v>
      </c>
      <c r="H18" s="28" t="n">
        <v>0</v>
      </c>
      <c r="I18" s="28" t="n">
        <v>0</v>
      </c>
      <c r="J18" s="91" t="n">
        <v>0</v>
      </c>
      <c r="K18" s="28" t="n">
        <v>0</v>
      </c>
      <c r="L18" s="28" t="n">
        <v>0</v>
      </c>
      <c r="M18" s="28" t="n">
        <v>0</v>
      </c>
      <c r="N18" s="28" t="n">
        <v>0</v>
      </c>
      <c r="O18" s="28" t="n">
        <v>0</v>
      </c>
      <c r="P18" s="28" t="n">
        <v>0</v>
      </c>
      <c r="Q18" s="28" t="n">
        <v>0</v>
      </c>
      <c r="R18" s="28" t="n">
        <v>0</v>
      </c>
      <c r="S18" s="28" t="n">
        <v>0</v>
      </c>
      <c r="T18" s="28" t="n">
        <v>0</v>
      </c>
      <c r="U18" s="91" t="n">
        <v>51150</v>
      </c>
      <c r="V18" s="28" t="n">
        <v>0</v>
      </c>
      <c r="W18" s="28" t="n">
        <v>0</v>
      </c>
      <c r="X18" s="28" t="n">
        <v>0</v>
      </c>
      <c r="Y18" s="92" t="n">
        <v>0</v>
      </c>
      <c r="Z18" s="7"/>
      <c r="AA18" s="92" t="n">
        <v>51150</v>
      </c>
      <c r="AB18" s="7"/>
      <c r="AC18" s="29" t="n">
        <v>0</v>
      </c>
      <c r="AD18" s="29" t="n">
        <v>0</v>
      </c>
      <c r="AE18" s="93" t="n">
        <v>0</v>
      </c>
      <c r="AF18" s="29" t="n">
        <v>0</v>
      </c>
      <c r="AG18" s="94" t="n">
        <v>51150</v>
      </c>
      <c r="AH18" s="93" t="n">
        <v>0</v>
      </c>
      <c r="AI18" s="94" t="n">
        <v>0</v>
      </c>
      <c r="AJ18" s="7"/>
      <c r="AK18" s="28" t="n">
        <v>0</v>
      </c>
      <c r="AL18" s="28" t="n">
        <v>51150</v>
      </c>
      <c r="AM18" s="28" t="n">
        <v>0</v>
      </c>
      <c r="AN18" s="91" t="n">
        <v>0</v>
      </c>
      <c r="AO18" s="28"/>
      <c r="AP18" s="69" t="n">
        <v>0</v>
      </c>
      <c r="AQ18" s="40" t="n">
        <v>1</v>
      </c>
      <c r="AR18" s="40" t="n">
        <v>0</v>
      </c>
      <c r="AS18" s="70" t="n">
        <v>0</v>
      </c>
      <c r="AT18" s="7"/>
    </row>
    <row r="19" customFormat="false" ht="12.75" hidden="false" customHeight="false" outlineLevel="0" collapsed="false">
      <c r="A19" s="31" t="s">
        <v>39</v>
      </c>
      <c r="B19" s="2" t="s">
        <v>38</v>
      </c>
      <c r="C19" s="7"/>
      <c r="D19" s="28" t="n">
        <v>10000</v>
      </c>
      <c r="E19" s="29" t="n">
        <v>0</v>
      </c>
      <c r="F19" s="7"/>
      <c r="G19" s="90" t="n">
        <v>0</v>
      </c>
      <c r="H19" s="28" t="n">
        <v>0</v>
      </c>
      <c r="I19" s="28" t="n">
        <v>0</v>
      </c>
      <c r="J19" s="91" t="n">
        <v>0</v>
      </c>
      <c r="K19" s="28" t="n">
        <v>0</v>
      </c>
      <c r="L19" s="28" t="n">
        <v>0</v>
      </c>
      <c r="M19" s="28" t="n">
        <v>0</v>
      </c>
      <c r="N19" s="28" t="n">
        <v>0</v>
      </c>
      <c r="O19" s="28" t="n">
        <v>0</v>
      </c>
      <c r="P19" s="28" t="n">
        <v>0</v>
      </c>
      <c r="Q19" s="28" t="n">
        <v>0</v>
      </c>
      <c r="R19" s="28" t="n">
        <v>10000</v>
      </c>
      <c r="S19" s="28" t="n">
        <v>0</v>
      </c>
      <c r="T19" s="28" t="n">
        <v>0</v>
      </c>
      <c r="U19" s="91" t="n">
        <v>0</v>
      </c>
      <c r="V19" s="28" t="n">
        <v>0</v>
      </c>
      <c r="W19" s="28" t="n">
        <v>0</v>
      </c>
      <c r="X19" s="28" t="n">
        <v>0</v>
      </c>
      <c r="Y19" s="92" t="n">
        <v>0</v>
      </c>
      <c r="Z19" s="7"/>
      <c r="AA19" s="92" t="n">
        <v>10000</v>
      </c>
      <c r="AB19" s="7"/>
      <c r="AC19" s="29" t="n">
        <v>0</v>
      </c>
      <c r="AD19" s="29" t="n">
        <v>0</v>
      </c>
      <c r="AE19" s="93" t="n">
        <v>10000</v>
      </c>
      <c r="AF19" s="29" t="n">
        <v>0</v>
      </c>
      <c r="AG19" s="94" t="n">
        <v>0</v>
      </c>
      <c r="AH19" s="93" t="n">
        <v>0</v>
      </c>
      <c r="AI19" s="94" t="n">
        <v>0</v>
      </c>
      <c r="AJ19" s="7"/>
      <c r="AK19" s="28" t="n">
        <v>0</v>
      </c>
      <c r="AL19" s="28" t="n">
        <v>10000</v>
      </c>
      <c r="AM19" s="28" t="n">
        <v>0</v>
      </c>
      <c r="AN19" s="91" t="n">
        <v>0</v>
      </c>
      <c r="AO19" s="28"/>
      <c r="AP19" s="69" t="n">
        <v>0</v>
      </c>
      <c r="AQ19" s="40" t="n">
        <v>1</v>
      </c>
      <c r="AR19" s="40" t="n">
        <v>0</v>
      </c>
      <c r="AS19" s="70" t="n">
        <v>0</v>
      </c>
      <c r="AT19" s="7"/>
    </row>
    <row r="20" customFormat="false" ht="12.75" hidden="false" customHeight="false" outlineLevel="0" collapsed="false">
      <c r="A20" s="31" t="s">
        <v>40</v>
      </c>
      <c r="B20" s="2" t="s">
        <v>41</v>
      </c>
      <c r="C20" s="7"/>
      <c r="D20" s="28" t="n">
        <v>35000</v>
      </c>
      <c r="E20" s="29" t="n">
        <v>0</v>
      </c>
      <c r="F20" s="7"/>
      <c r="G20" s="90" t="n">
        <v>0</v>
      </c>
      <c r="H20" s="28" t="n">
        <v>0</v>
      </c>
      <c r="I20" s="28" t="n">
        <v>0</v>
      </c>
      <c r="J20" s="91" t="n">
        <v>0</v>
      </c>
      <c r="K20" s="28" t="n">
        <v>0</v>
      </c>
      <c r="L20" s="28" t="n">
        <v>0</v>
      </c>
      <c r="M20" s="28" t="n">
        <v>0</v>
      </c>
      <c r="N20" s="28" t="n">
        <v>0</v>
      </c>
      <c r="O20" s="28" t="n">
        <v>0</v>
      </c>
      <c r="P20" s="28" t="n">
        <v>0</v>
      </c>
      <c r="Q20" s="28" t="n">
        <v>0</v>
      </c>
      <c r="R20" s="28" t="n">
        <v>0</v>
      </c>
      <c r="S20" s="28" t="n">
        <v>0</v>
      </c>
      <c r="T20" s="28" t="n">
        <v>0</v>
      </c>
      <c r="U20" s="91" t="n">
        <v>35000</v>
      </c>
      <c r="V20" s="28" t="n">
        <v>0</v>
      </c>
      <c r="W20" s="28" t="n">
        <v>0</v>
      </c>
      <c r="X20" s="28" t="n">
        <v>0</v>
      </c>
      <c r="Y20" s="92" t="n">
        <v>0</v>
      </c>
      <c r="Z20" s="7"/>
      <c r="AA20" s="92" t="n">
        <v>35000</v>
      </c>
      <c r="AB20" s="7"/>
      <c r="AC20" s="29" t="n">
        <v>0</v>
      </c>
      <c r="AD20" s="29" t="n">
        <v>0</v>
      </c>
      <c r="AE20" s="93" t="n">
        <v>0</v>
      </c>
      <c r="AF20" s="29" t="n">
        <v>0</v>
      </c>
      <c r="AG20" s="94" t="n">
        <v>35000</v>
      </c>
      <c r="AH20" s="93" t="n">
        <v>0</v>
      </c>
      <c r="AI20" s="94" t="n">
        <v>0</v>
      </c>
      <c r="AJ20" s="7"/>
      <c r="AK20" s="28" t="n">
        <v>0</v>
      </c>
      <c r="AL20" s="28" t="n">
        <v>35000</v>
      </c>
      <c r="AM20" s="28" t="n">
        <v>0</v>
      </c>
      <c r="AN20" s="91" t="n">
        <v>0</v>
      </c>
      <c r="AO20" s="28"/>
      <c r="AP20" s="69" t="n">
        <v>0</v>
      </c>
      <c r="AQ20" s="40" t="n">
        <v>1</v>
      </c>
      <c r="AR20" s="40" t="n">
        <v>0</v>
      </c>
      <c r="AS20" s="70" t="n">
        <v>0</v>
      </c>
      <c r="AT20" s="7"/>
    </row>
    <row r="21" customFormat="false" ht="12.75" hidden="false" customHeight="false" outlineLevel="0" collapsed="false">
      <c r="A21" s="31"/>
      <c r="B21" s="32" t="s">
        <v>42</v>
      </c>
      <c r="C21" s="7"/>
      <c r="D21" s="95" t="n">
        <v>222225</v>
      </c>
      <c r="E21" s="95" t="n">
        <v>0</v>
      </c>
      <c r="F21" s="7"/>
      <c r="G21" s="33" t="n">
        <v>0</v>
      </c>
      <c r="H21" s="95" t="n">
        <v>0</v>
      </c>
      <c r="I21" s="95" t="n">
        <v>0</v>
      </c>
      <c r="J21" s="35" t="n">
        <v>0</v>
      </c>
      <c r="K21" s="95" t="n">
        <v>0</v>
      </c>
      <c r="L21" s="95" t="n">
        <v>0</v>
      </c>
      <c r="M21" s="95" t="n">
        <v>0</v>
      </c>
      <c r="N21" s="95" t="n">
        <v>0</v>
      </c>
      <c r="O21" s="95" t="n">
        <v>0</v>
      </c>
      <c r="P21" s="95" t="n">
        <v>10500</v>
      </c>
      <c r="Q21" s="95" t="n">
        <v>0</v>
      </c>
      <c r="R21" s="95" t="n">
        <v>10000</v>
      </c>
      <c r="S21" s="95" t="n">
        <v>0</v>
      </c>
      <c r="T21" s="95" t="n">
        <v>0</v>
      </c>
      <c r="U21" s="35" t="n">
        <v>201725</v>
      </c>
      <c r="V21" s="95" t="n">
        <v>0</v>
      </c>
      <c r="W21" s="95" t="n">
        <v>0</v>
      </c>
      <c r="X21" s="95" t="n">
        <v>0</v>
      </c>
      <c r="Y21" s="96" t="n">
        <v>0</v>
      </c>
      <c r="Z21" s="7"/>
      <c r="AA21" s="96" t="n">
        <v>222225</v>
      </c>
      <c r="AB21" s="7"/>
      <c r="AC21" s="95" t="n">
        <v>0</v>
      </c>
      <c r="AD21" s="95" t="n">
        <v>0</v>
      </c>
      <c r="AE21" s="33" t="n">
        <v>10000</v>
      </c>
      <c r="AF21" s="95" t="n">
        <v>10500</v>
      </c>
      <c r="AG21" s="35" t="n">
        <v>201725</v>
      </c>
      <c r="AH21" s="33" t="n">
        <v>0</v>
      </c>
      <c r="AI21" s="35" t="n">
        <v>0</v>
      </c>
      <c r="AJ21" s="7"/>
      <c r="AK21" s="95" t="n">
        <v>0</v>
      </c>
      <c r="AL21" s="95" t="n">
        <v>222225</v>
      </c>
      <c r="AM21" s="95" t="n">
        <v>0</v>
      </c>
      <c r="AN21" s="35" t="n">
        <v>0</v>
      </c>
      <c r="AO21" s="28"/>
      <c r="AP21" s="69"/>
      <c r="AS21" s="70"/>
      <c r="AT21" s="7"/>
    </row>
    <row r="22" customFormat="false" ht="12.75" hidden="false" customHeight="false" outlineLevel="0" collapsed="false">
      <c r="A22" s="31"/>
      <c r="C22" s="7"/>
      <c r="D22" s="28"/>
      <c r="E22" s="29"/>
      <c r="F22" s="7"/>
      <c r="G22" s="90"/>
      <c r="H22" s="28"/>
      <c r="I22" s="28"/>
      <c r="J22" s="91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91"/>
      <c r="V22" s="28"/>
      <c r="W22" s="28"/>
      <c r="X22" s="28"/>
      <c r="Y22" s="92"/>
      <c r="Z22" s="7"/>
      <c r="AA22" s="92"/>
      <c r="AB22" s="7"/>
      <c r="AC22" s="29"/>
      <c r="AD22" s="29"/>
      <c r="AE22" s="93"/>
      <c r="AF22" s="29"/>
      <c r="AG22" s="94"/>
      <c r="AH22" s="93"/>
      <c r="AI22" s="94"/>
      <c r="AJ22" s="7"/>
      <c r="AK22" s="28"/>
      <c r="AL22" s="28"/>
      <c r="AM22" s="28"/>
      <c r="AN22" s="91"/>
      <c r="AO22" s="28"/>
      <c r="AP22" s="69"/>
      <c r="AS22" s="70"/>
      <c r="AT22" s="7"/>
    </row>
    <row r="23" customFormat="false" ht="12.75" hidden="false" customHeight="false" outlineLevel="0" collapsed="false">
      <c r="A23" s="30" t="s">
        <v>43</v>
      </c>
      <c r="B23" s="30"/>
      <c r="C23" s="7"/>
      <c r="D23" s="28"/>
      <c r="E23" s="29"/>
      <c r="F23" s="7"/>
      <c r="G23" s="90"/>
      <c r="H23" s="28"/>
      <c r="I23" s="28"/>
      <c r="J23" s="91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91"/>
      <c r="V23" s="28"/>
      <c r="W23" s="28"/>
      <c r="X23" s="28"/>
      <c r="Y23" s="92"/>
      <c r="Z23" s="7"/>
      <c r="AA23" s="92"/>
      <c r="AB23" s="7"/>
      <c r="AC23" s="29"/>
      <c r="AD23" s="29"/>
      <c r="AE23" s="93"/>
      <c r="AF23" s="29"/>
      <c r="AG23" s="94"/>
      <c r="AH23" s="93"/>
      <c r="AI23" s="94"/>
      <c r="AJ23" s="7"/>
      <c r="AK23" s="28"/>
      <c r="AL23" s="28"/>
      <c r="AM23" s="28"/>
      <c r="AN23" s="91"/>
      <c r="AO23" s="28"/>
      <c r="AP23" s="69"/>
      <c r="AS23" s="70"/>
      <c r="AT23" s="7"/>
    </row>
    <row r="24" customFormat="false" ht="12.75" hidden="false" customHeight="false" outlineLevel="0" collapsed="false">
      <c r="A24" s="31" t="s">
        <v>44</v>
      </c>
      <c r="B24" s="2" t="s">
        <v>45</v>
      </c>
      <c r="C24" s="7"/>
      <c r="D24" s="28" t="n">
        <v>2016</v>
      </c>
      <c r="E24" s="29" t="n">
        <v>221</v>
      </c>
      <c r="F24" s="7"/>
      <c r="G24" s="90" t="n">
        <v>1075</v>
      </c>
      <c r="H24" s="28" t="n">
        <v>0</v>
      </c>
      <c r="I24" s="28" t="n">
        <v>8</v>
      </c>
      <c r="J24" s="91" t="n">
        <v>0</v>
      </c>
      <c r="K24" s="28" t="n">
        <v>0</v>
      </c>
      <c r="L24" s="28" t="n">
        <v>0</v>
      </c>
      <c r="M24" s="28" t="n">
        <v>0</v>
      </c>
      <c r="N24" s="28" t="n">
        <v>0</v>
      </c>
      <c r="O24" s="28" t="n">
        <v>0</v>
      </c>
      <c r="P24" s="28" t="n">
        <v>0</v>
      </c>
      <c r="Q24" s="28" t="n">
        <v>0</v>
      </c>
      <c r="R24" s="28" t="n">
        <v>0</v>
      </c>
      <c r="S24" s="28" t="n">
        <v>0</v>
      </c>
      <c r="T24" s="28" t="n">
        <v>0</v>
      </c>
      <c r="U24" s="91" t="n">
        <v>712</v>
      </c>
      <c r="V24" s="28" t="n">
        <v>0</v>
      </c>
      <c r="W24" s="28" t="n">
        <v>0</v>
      </c>
      <c r="X24" s="28" t="n">
        <v>0</v>
      </c>
      <c r="Y24" s="92" t="n">
        <v>0</v>
      </c>
      <c r="Z24" s="7"/>
      <c r="AA24" s="92" t="n">
        <v>1795</v>
      </c>
      <c r="AB24" s="7"/>
      <c r="AC24" s="29" t="n">
        <v>8</v>
      </c>
      <c r="AD24" s="29" t="n">
        <v>1075</v>
      </c>
      <c r="AE24" s="93" t="n">
        <v>0</v>
      </c>
      <c r="AF24" s="29" t="n">
        <v>0</v>
      </c>
      <c r="AG24" s="94" t="n">
        <v>712</v>
      </c>
      <c r="AH24" s="93" t="n">
        <v>0</v>
      </c>
      <c r="AI24" s="94" t="n">
        <v>0</v>
      </c>
      <c r="AJ24" s="7"/>
      <c r="AK24" s="28" t="n">
        <v>1083</v>
      </c>
      <c r="AL24" s="28" t="n">
        <v>712</v>
      </c>
      <c r="AM24" s="28" t="n">
        <v>0</v>
      </c>
      <c r="AN24" s="91" t="n">
        <v>0</v>
      </c>
      <c r="AO24" s="28"/>
      <c r="AP24" s="69" t="n">
        <v>0.537202380952381</v>
      </c>
      <c r="AQ24" s="40" t="n">
        <v>0.353174603174603</v>
      </c>
      <c r="AR24" s="40" t="n">
        <v>0</v>
      </c>
      <c r="AS24" s="70" t="n">
        <v>0</v>
      </c>
      <c r="AT24" s="7"/>
    </row>
    <row r="25" customFormat="false" ht="12.75" hidden="false" customHeight="false" outlineLevel="0" collapsed="false">
      <c r="A25" s="31" t="s">
        <v>46</v>
      </c>
      <c r="B25" s="2" t="s">
        <v>47</v>
      </c>
      <c r="C25" s="7"/>
      <c r="D25" s="28" t="n">
        <v>11418</v>
      </c>
      <c r="E25" s="29" t="n">
        <v>0</v>
      </c>
      <c r="F25" s="7"/>
      <c r="G25" s="90" t="n">
        <v>0</v>
      </c>
      <c r="H25" s="28" t="n">
        <v>0</v>
      </c>
      <c r="I25" s="28" t="n">
        <v>0</v>
      </c>
      <c r="J25" s="91" t="n">
        <v>0</v>
      </c>
      <c r="K25" s="28" t="n">
        <v>0</v>
      </c>
      <c r="L25" s="28" t="n">
        <v>0</v>
      </c>
      <c r="M25" s="28" t="n">
        <v>0</v>
      </c>
      <c r="N25" s="28" t="n">
        <v>0</v>
      </c>
      <c r="O25" s="28" t="n">
        <v>0</v>
      </c>
      <c r="P25" s="28" t="n">
        <v>0</v>
      </c>
      <c r="Q25" s="28" t="n">
        <v>0</v>
      </c>
      <c r="R25" s="28" t="n">
        <v>0</v>
      </c>
      <c r="S25" s="28" t="n">
        <v>0</v>
      </c>
      <c r="T25" s="28" t="n">
        <v>0</v>
      </c>
      <c r="U25" s="91" t="n">
        <v>11418</v>
      </c>
      <c r="V25" s="28" t="n">
        <v>0</v>
      </c>
      <c r="W25" s="28" t="n">
        <v>0</v>
      </c>
      <c r="X25" s="28" t="n">
        <v>0</v>
      </c>
      <c r="Y25" s="92" t="n">
        <v>0</v>
      </c>
      <c r="Z25" s="7"/>
      <c r="AA25" s="92" t="n">
        <v>11418</v>
      </c>
      <c r="AB25" s="7"/>
      <c r="AC25" s="29" t="n">
        <v>0</v>
      </c>
      <c r="AD25" s="29" t="n">
        <v>0</v>
      </c>
      <c r="AE25" s="93" t="n">
        <v>0</v>
      </c>
      <c r="AF25" s="29" t="n">
        <v>0</v>
      </c>
      <c r="AG25" s="94" t="n">
        <v>11418</v>
      </c>
      <c r="AH25" s="93" t="n">
        <v>0</v>
      </c>
      <c r="AI25" s="94" t="n">
        <v>0</v>
      </c>
      <c r="AJ25" s="7"/>
      <c r="AK25" s="28" t="n">
        <v>0</v>
      </c>
      <c r="AL25" s="28" t="n">
        <v>11418</v>
      </c>
      <c r="AM25" s="28" t="n">
        <v>0</v>
      </c>
      <c r="AN25" s="91" t="n">
        <v>0</v>
      </c>
      <c r="AO25" s="28"/>
      <c r="AP25" s="69" t="n">
        <v>0</v>
      </c>
      <c r="AQ25" s="40" t="n">
        <v>1</v>
      </c>
      <c r="AR25" s="40" t="n">
        <v>0</v>
      </c>
      <c r="AS25" s="70" t="n">
        <v>0</v>
      </c>
      <c r="AT25" s="7"/>
    </row>
    <row r="26" customFormat="false" ht="12.75" hidden="false" customHeight="false" outlineLevel="0" collapsed="false">
      <c r="A26" s="31" t="s">
        <v>48</v>
      </c>
      <c r="B26" s="2" t="s">
        <v>49</v>
      </c>
      <c r="C26" s="7"/>
      <c r="D26" s="28" t="n">
        <v>7664</v>
      </c>
      <c r="E26" s="29" t="n">
        <v>0</v>
      </c>
      <c r="F26" s="7"/>
      <c r="G26" s="90" t="n">
        <v>0</v>
      </c>
      <c r="H26" s="28" t="n">
        <v>36</v>
      </c>
      <c r="I26" s="28" t="n">
        <v>4091</v>
      </c>
      <c r="J26" s="91" t="n">
        <v>0</v>
      </c>
      <c r="K26" s="28" t="n">
        <v>0</v>
      </c>
      <c r="L26" s="28" t="n">
        <v>0</v>
      </c>
      <c r="M26" s="28" t="n">
        <v>0</v>
      </c>
      <c r="N26" s="28" t="n">
        <v>0</v>
      </c>
      <c r="O26" s="28" t="n">
        <v>0</v>
      </c>
      <c r="P26" s="28" t="n">
        <v>0</v>
      </c>
      <c r="Q26" s="28" t="n">
        <v>0</v>
      </c>
      <c r="R26" s="28" t="n">
        <v>0</v>
      </c>
      <c r="S26" s="28" t="n">
        <v>0</v>
      </c>
      <c r="T26" s="28" t="n">
        <v>0</v>
      </c>
      <c r="U26" s="91" t="n">
        <v>3537</v>
      </c>
      <c r="V26" s="28" t="n">
        <v>0</v>
      </c>
      <c r="W26" s="28" t="n">
        <v>0</v>
      </c>
      <c r="X26" s="28" t="n">
        <v>0</v>
      </c>
      <c r="Y26" s="92" t="n">
        <v>0</v>
      </c>
      <c r="Z26" s="7"/>
      <c r="AA26" s="92" t="n">
        <v>7664</v>
      </c>
      <c r="AB26" s="7"/>
      <c r="AC26" s="29" t="n">
        <v>4127</v>
      </c>
      <c r="AD26" s="29" t="n">
        <v>0</v>
      </c>
      <c r="AE26" s="93" t="n">
        <v>0</v>
      </c>
      <c r="AF26" s="29" t="n">
        <v>0</v>
      </c>
      <c r="AG26" s="94" t="n">
        <v>3537</v>
      </c>
      <c r="AH26" s="93" t="n">
        <v>0</v>
      </c>
      <c r="AI26" s="94" t="n">
        <v>0</v>
      </c>
      <c r="AJ26" s="7"/>
      <c r="AK26" s="28" t="n">
        <v>4127</v>
      </c>
      <c r="AL26" s="28" t="n">
        <v>3537</v>
      </c>
      <c r="AM26" s="28" t="n">
        <v>0</v>
      </c>
      <c r="AN26" s="91" t="n">
        <v>0</v>
      </c>
      <c r="AO26" s="28"/>
      <c r="AP26" s="69" t="n">
        <v>0.538491649269311</v>
      </c>
      <c r="AQ26" s="40" t="n">
        <v>0.461508350730689</v>
      </c>
      <c r="AR26" s="40" t="n">
        <v>0</v>
      </c>
      <c r="AS26" s="70" t="n">
        <v>0</v>
      </c>
      <c r="AT26" s="7"/>
    </row>
    <row r="27" customFormat="false" ht="12.75" hidden="false" customHeight="false" outlineLevel="0" collapsed="false">
      <c r="A27" s="31" t="s">
        <v>50</v>
      </c>
      <c r="B27" s="2" t="s">
        <v>49</v>
      </c>
      <c r="C27" s="7"/>
      <c r="D27" s="28" t="n">
        <v>12796</v>
      </c>
      <c r="E27" s="29" t="n">
        <v>0</v>
      </c>
      <c r="F27" s="7"/>
      <c r="G27" s="90" t="n">
        <v>0</v>
      </c>
      <c r="H27" s="28" t="n">
        <v>61</v>
      </c>
      <c r="I27" s="28" t="n">
        <v>6830</v>
      </c>
      <c r="J27" s="91" t="n">
        <v>0</v>
      </c>
      <c r="K27" s="28" t="n">
        <v>0</v>
      </c>
      <c r="L27" s="28" t="n">
        <v>0</v>
      </c>
      <c r="M27" s="28" t="n">
        <v>0</v>
      </c>
      <c r="N27" s="28" t="n">
        <v>0</v>
      </c>
      <c r="O27" s="28" t="n">
        <v>0</v>
      </c>
      <c r="P27" s="28" t="n">
        <v>0</v>
      </c>
      <c r="Q27" s="28" t="n">
        <v>0</v>
      </c>
      <c r="R27" s="28" t="n">
        <v>0</v>
      </c>
      <c r="S27" s="28" t="n">
        <v>0</v>
      </c>
      <c r="T27" s="28" t="n">
        <v>0</v>
      </c>
      <c r="U27" s="91" t="n">
        <v>5905</v>
      </c>
      <c r="V27" s="28" t="n">
        <v>0</v>
      </c>
      <c r="W27" s="28" t="n">
        <v>0</v>
      </c>
      <c r="X27" s="28" t="n">
        <v>0</v>
      </c>
      <c r="Y27" s="92" t="n">
        <v>0</v>
      </c>
      <c r="Z27" s="7"/>
      <c r="AA27" s="92" t="n">
        <v>12796</v>
      </c>
      <c r="AB27" s="7"/>
      <c r="AC27" s="29" t="n">
        <v>6891</v>
      </c>
      <c r="AD27" s="29" t="n">
        <v>0</v>
      </c>
      <c r="AE27" s="93" t="n">
        <v>0</v>
      </c>
      <c r="AF27" s="29" t="n">
        <v>0</v>
      </c>
      <c r="AG27" s="94" t="n">
        <v>5905</v>
      </c>
      <c r="AH27" s="93" t="n">
        <v>0</v>
      </c>
      <c r="AI27" s="94" t="n">
        <v>0</v>
      </c>
      <c r="AJ27" s="7"/>
      <c r="AK27" s="28" t="n">
        <v>6891</v>
      </c>
      <c r="AL27" s="28" t="n">
        <v>5905</v>
      </c>
      <c r="AM27" s="28" t="n">
        <v>0</v>
      </c>
      <c r="AN27" s="91" t="n">
        <v>0</v>
      </c>
      <c r="AO27" s="28"/>
      <c r="AP27" s="69" t="n">
        <v>0.53852766489528</v>
      </c>
      <c r="AQ27" s="40" t="n">
        <v>0.46147233510472</v>
      </c>
      <c r="AR27" s="40" t="n">
        <v>0</v>
      </c>
      <c r="AS27" s="70" t="n">
        <v>0</v>
      </c>
      <c r="AT27" s="7"/>
    </row>
    <row r="28" customFormat="false" ht="12.75" hidden="false" customHeight="false" outlineLevel="0" collapsed="false">
      <c r="A28" s="31" t="s">
        <v>51</v>
      </c>
      <c r="B28" s="2" t="s">
        <v>52</v>
      </c>
      <c r="C28" s="7"/>
      <c r="D28" s="28" t="n">
        <v>11418</v>
      </c>
      <c r="E28" s="29" t="n">
        <v>0</v>
      </c>
      <c r="F28" s="7"/>
      <c r="G28" s="90" t="n">
        <v>0</v>
      </c>
      <c r="H28" s="28" t="n">
        <v>0</v>
      </c>
      <c r="I28" s="28" t="n">
        <v>0</v>
      </c>
      <c r="J28" s="91" t="n">
        <v>0</v>
      </c>
      <c r="K28" s="28" t="n">
        <v>11418</v>
      </c>
      <c r="L28" s="28" t="n">
        <v>0</v>
      </c>
      <c r="M28" s="28" t="n">
        <v>0</v>
      </c>
      <c r="N28" s="28" t="n">
        <v>0</v>
      </c>
      <c r="O28" s="28" t="n">
        <v>0</v>
      </c>
      <c r="P28" s="28" t="n">
        <v>0</v>
      </c>
      <c r="Q28" s="28" t="n">
        <v>0</v>
      </c>
      <c r="R28" s="28" t="n">
        <v>0</v>
      </c>
      <c r="S28" s="28" t="n">
        <v>0</v>
      </c>
      <c r="T28" s="28" t="n">
        <v>0</v>
      </c>
      <c r="U28" s="91" t="n">
        <v>0</v>
      </c>
      <c r="V28" s="28" t="n">
        <v>0</v>
      </c>
      <c r="W28" s="28" t="n">
        <v>0</v>
      </c>
      <c r="X28" s="28" t="n">
        <v>0</v>
      </c>
      <c r="Y28" s="92" t="n">
        <v>0</v>
      </c>
      <c r="Z28" s="7"/>
      <c r="AA28" s="92" t="n">
        <v>11418</v>
      </c>
      <c r="AB28" s="7"/>
      <c r="AC28" s="29" t="n">
        <v>0</v>
      </c>
      <c r="AD28" s="29" t="n">
        <v>0</v>
      </c>
      <c r="AE28" s="93" t="n">
        <v>0</v>
      </c>
      <c r="AF28" s="29" t="n">
        <v>11418</v>
      </c>
      <c r="AG28" s="94" t="n">
        <v>0</v>
      </c>
      <c r="AH28" s="93" t="n">
        <v>0</v>
      </c>
      <c r="AI28" s="94" t="n">
        <v>0</v>
      </c>
      <c r="AJ28" s="7"/>
      <c r="AK28" s="28" t="n">
        <v>0</v>
      </c>
      <c r="AL28" s="28" t="n">
        <v>11418</v>
      </c>
      <c r="AM28" s="28" t="n">
        <v>0</v>
      </c>
      <c r="AN28" s="91" t="n">
        <v>0</v>
      </c>
      <c r="AO28" s="28"/>
      <c r="AP28" s="69" t="n">
        <v>0</v>
      </c>
      <c r="AQ28" s="40" t="n">
        <v>1</v>
      </c>
      <c r="AR28" s="40" t="n">
        <v>0</v>
      </c>
      <c r="AS28" s="70" t="n">
        <v>0</v>
      </c>
      <c r="AT28" s="7"/>
    </row>
    <row r="29" customFormat="false" ht="12.75" hidden="false" customHeight="false" outlineLevel="0" collapsed="false">
      <c r="A29" s="31" t="s">
        <v>53</v>
      </c>
      <c r="B29" s="2" t="s">
        <v>54</v>
      </c>
      <c r="C29" s="7"/>
      <c r="D29" s="28" t="n">
        <v>3975</v>
      </c>
      <c r="E29" s="29" t="n">
        <v>0</v>
      </c>
      <c r="F29" s="7"/>
      <c r="G29" s="90" t="n">
        <v>0</v>
      </c>
      <c r="H29" s="28" t="n">
        <v>0</v>
      </c>
      <c r="I29" s="28" t="n">
        <v>0</v>
      </c>
      <c r="J29" s="91" t="n">
        <v>0</v>
      </c>
      <c r="K29" s="28" t="n">
        <v>3975</v>
      </c>
      <c r="L29" s="28" t="n">
        <v>0</v>
      </c>
      <c r="M29" s="28" t="n">
        <v>0</v>
      </c>
      <c r="N29" s="28" t="n">
        <v>0</v>
      </c>
      <c r="O29" s="28" t="n">
        <v>0</v>
      </c>
      <c r="P29" s="28" t="n">
        <v>0</v>
      </c>
      <c r="Q29" s="28" t="n">
        <v>0</v>
      </c>
      <c r="R29" s="28" t="n">
        <v>0</v>
      </c>
      <c r="S29" s="28" t="n">
        <v>0</v>
      </c>
      <c r="T29" s="28" t="n">
        <v>0</v>
      </c>
      <c r="U29" s="91" t="n">
        <v>0</v>
      </c>
      <c r="V29" s="28" t="n">
        <v>0</v>
      </c>
      <c r="W29" s="28" t="n">
        <v>0</v>
      </c>
      <c r="X29" s="28" t="n">
        <v>0</v>
      </c>
      <c r="Y29" s="92" t="n">
        <v>0</v>
      </c>
      <c r="Z29" s="7"/>
      <c r="AA29" s="92" t="n">
        <v>3975</v>
      </c>
      <c r="AB29" s="7"/>
      <c r="AC29" s="29" t="n">
        <v>0</v>
      </c>
      <c r="AD29" s="29" t="n">
        <v>0</v>
      </c>
      <c r="AE29" s="93" t="n">
        <v>0</v>
      </c>
      <c r="AF29" s="29" t="n">
        <v>3975</v>
      </c>
      <c r="AG29" s="94" t="n">
        <v>0</v>
      </c>
      <c r="AH29" s="93" t="n">
        <v>0</v>
      </c>
      <c r="AI29" s="94" t="n">
        <v>0</v>
      </c>
      <c r="AJ29" s="7"/>
      <c r="AK29" s="28" t="n">
        <v>0</v>
      </c>
      <c r="AL29" s="28" t="n">
        <v>3975</v>
      </c>
      <c r="AM29" s="28" t="n">
        <v>0</v>
      </c>
      <c r="AN29" s="91" t="n">
        <v>0</v>
      </c>
      <c r="AO29" s="28"/>
      <c r="AP29" s="69" t="n">
        <v>0</v>
      </c>
      <c r="AQ29" s="40" t="n">
        <v>1</v>
      </c>
      <c r="AR29" s="40" t="n">
        <v>0</v>
      </c>
      <c r="AS29" s="70" t="n">
        <v>0</v>
      </c>
      <c r="AT29" s="7"/>
    </row>
    <row r="30" customFormat="false" ht="12.75" hidden="false" customHeight="false" outlineLevel="0" collapsed="false">
      <c r="A30" s="31" t="s">
        <v>55</v>
      </c>
      <c r="B30" s="2" t="s">
        <v>54</v>
      </c>
      <c r="C30" s="7"/>
      <c r="D30" s="28" t="n">
        <v>11418</v>
      </c>
      <c r="E30" s="29" t="n">
        <v>0</v>
      </c>
      <c r="F30" s="7"/>
      <c r="G30" s="90" t="n">
        <v>0</v>
      </c>
      <c r="H30" s="28" t="n">
        <v>0</v>
      </c>
      <c r="I30" s="28" t="n">
        <v>0</v>
      </c>
      <c r="J30" s="91" t="n">
        <v>0</v>
      </c>
      <c r="K30" s="28" t="n">
        <v>11418</v>
      </c>
      <c r="L30" s="28" t="n">
        <v>0</v>
      </c>
      <c r="M30" s="28" t="n">
        <v>0</v>
      </c>
      <c r="N30" s="28" t="n">
        <v>0</v>
      </c>
      <c r="O30" s="28" t="n">
        <v>0</v>
      </c>
      <c r="P30" s="28" t="n">
        <v>0</v>
      </c>
      <c r="Q30" s="28" t="n">
        <v>0</v>
      </c>
      <c r="R30" s="28" t="n">
        <v>0</v>
      </c>
      <c r="S30" s="28" t="n">
        <v>0</v>
      </c>
      <c r="T30" s="28" t="n">
        <v>0</v>
      </c>
      <c r="U30" s="91" t="n">
        <v>0</v>
      </c>
      <c r="V30" s="28" t="n">
        <v>0</v>
      </c>
      <c r="W30" s="28" t="n">
        <v>0</v>
      </c>
      <c r="X30" s="28" t="n">
        <v>0</v>
      </c>
      <c r="Y30" s="92" t="n">
        <v>0</v>
      </c>
      <c r="Z30" s="7"/>
      <c r="AA30" s="92" t="n">
        <v>11418</v>
      </c>
      <c r="AB30" s="7"/>
      <c r="AC30" s="29" t="n">
        <v>0</v>
      </c>
      <c r="AD30" s="29" t="n">
        <v>0</v>
      </c>
      <c r="AE30" s="93" t="n">
        <v>0</v>
      </c>
      <c r="AF30" s="29" t="n">
        <v>11418</v>
      </c>
      <c r="AG30" s="94" t="n">
        <v>0</v>
      </c>
      <c r="AH30" s="93" t="n">
        <v>0</v>
      </c>
      <c r="AI30" s="94" t="n">
        <v>0</v>
      </c>
      <c r="AJ30" s="7"/>
      <c r="AK30" s="28" t="n">
        <v>0</v>
      </c>
      <c r="AL30" s="28" t="n">
        <v>11418</v>
      </c>
      <c r="AM30" s="28" t="n">
        <v>0</v>
      </c>
      <c r="AN30" s="91" t="n">
        <v>0</v>
      </c>
      <c r="AO30" s="28"/>
      <c r="AP30" s="69" t="n">
        <v>0</v>
      </c>
      <c r="AQ30" s="40" t="n">
        <v>1</v>
      </c>
      <c r="AR30" s="40" t="n">
        <v>0</v>
      </c>
      <c r="AS30" s="70" t="n">
        <v>0</v>
      </c>
      <c r="AT30" s="7"/>
    </row>
    <row r="31" customFormat="false" ht="12.75" hidden="false" customHeight="false" outlineLevel="0" collapsed="false">
      <c r="A31" s="31" t="s">
        <v>56</v>
      </c>
      <c r="B31" s="2" t="s">
        <v>54</v>
      </c>
      <c r="C31" s="7"/>
      <c r="D31" s="28" t="n">
        <v>3413</v>
      </c>
      <c r="E31" s="29" t="n">
        <v>0</v>
      </c>
      <c r="F31" s="7"/>
      <c r="G31" s="90" t="n">
        <v>1822</v>
      </c>
      <c r="H31" s="28" t="n">
        <v>0</v>
      </c>
      <c r="I31" s="28" t="n">
        <v>0</v>
      </c>
      <c r="J31" s="91" t="n">
        <v>0</v>
      </c>
      <c r="K31" s="28" t="n">
        <v>1591</v>
      </c>
      <c r="L31" s="28" t="n">
        <v>0</v>
      </c>
      <c r="M31" s="28" t="n">
        <v>0</v>
      </c>
      <c r="N31" s="28" t="n">
        <v>0</v>
      </c>
      <c r="O31" s="28" t="n">
        <v>0</v>
      </c>
      <c r="P31" s="28" t="n">
        <v>0</v>
      </c>
      <c r="Q31" s="28" t="n">
        <v>0</v>
      </c>
      <c r="R31" s="28" t="n">
        <v>0</v>
      </c>
      <c r="S31" s="28" t="n">
        <v>0</v>
      </c>
      <c r="T31" s="28" t="n">
        <v>0</v>
      </c>
      <c r="U31" s="91" t="n">
        <v>0</v>
      </c>
      <c r="V31" s="28" t="n">
        <v>0</v>
      </c>
      <c r="W31" s="28" t="n">
        <v>0</v>
      </c>
      <c r="X31" s="28" t="n">
        <v>0</v>
      </c>
      <c r="Y31" s="92" t="n">
        <v>0</v>
      </c>
      <c r="Z31" s="7"/>
      <c r="AA31" s="92" t="n">
        <v>3413</v>
      </c>
      <c r="AB31" s="7"/>
      <c r="AC31" s="29" t="n">
        <v>0</v>
      </c>
      <c r="AD31" s="29" t="n">
        <v>1822</v>
      </c>
      <c r="AE31" s="93" t="n">
        <v>0</v>
      </c>
      <c r="AF31" s="29" t="n">
        <v>1591</v>
      </c>
      <c r="AG31" s="94" t="n">
        <v>0</v>
      </c>
      <c r="AH31" s="93" t="n">
        <v>0</v>
      </c>
      <c r="AI31" s="94" t="n">
        <v>0</v>
      </c>
      <c r="AJ31" s="7"/>
      <c r="AK31" s="28" t="n">
        <v>1822</v>
      </c>
      <c r="AL31" s="28" t="n">
        <v>1591</v>
      </c>
      <c r="AM31" s="28" t="n">
        <v>0</v>
      </c>
      <c r="AN31" s="91" t="n">
        <v>0</v>
      </c>
      <c r="AO31" s="28"/>
      <c r="AP31" s="69" t="n">
        <v>0.533841195429241</v>
      </c>
      <c r="AQ31" s="40" t="n">
        <v>0.466158804570759</v>
      </c>
      <c r="AR31" s="40" t="n">
        <v>0</v>
      </c>
      <c r="AS31" s="70" t="n">
        <v>0</v>
      </c>
      <c r="AT31" s="7"/>
    </row>
    <row r="32" customFormat="false" ht="12.75" hidden="false" customHeight="false" outlineLevel="0" collapsed="false">
      <c r="A32" s="31" t="s">
        <v>57</v>
      </c>
      <c r="B32" s="2" t="s">
        <v>58</v>
      </c>
      <c r="C32" s="7"/>
      <c r="D32" s="28" t="n">
        <v>9580</v>
      </c>
      <c r="E32" s="29" t="n">
        <v>1778</v>
      </c>
      <c r="F32" s="7"/>
      <c r="G32" s="90" t="n">
        <v>0</v>
      </c>
      <c r="H32" s="28" t="n">
        <v>45</v>
      </c>
      <c r="I32" s="28" t="n">
        <v>5113</v>
      </c>
      <c r="J32" s="91" t="n">
        <v>0</v>
      </c>
      <c r="K32" s="28" t="n">
        <v>0</v>
      </c>
      <c r="L32" s="28" t="n">
        <v>0</v>
      </c>
      <c r="M32" s="28" t="n">
        <v>0</v>
      </c>
      <c r="N32" s="28" t="n">
        <v>0</v>
      </c>
      <c r="O32" s="28" t="n">
        <v>0</v>
      </c>
      <c r="P32" s="28" t="n">
        <v>0</v>
      </c>
      <c r="Q32" s="28" t="n">
        <v>0</v>
      </c>
      <c r="R32" s="28" t="n">
        <v>0</v>
      </c>
      <c r="S32" s="28" t="n">
        <v>876</v>
      </c>
      <c r="T32" s="28" t="n">
        <v>0</v>
      </c>
      <c r="U32" s="91" t="n">
        <v>1768</v>
      </c>
      <c r="V32" s="28" t="n">
        <v>0</v>
      </c>
      <c r="W32" s="28" t="n">
        <v>0</v>
      </c>
      <c r="X32" s="28" t="n">
        <v>0</v>
      </c>
      <c r="Y32" s="92" t="n">
        <v>0</v>
      </c>
      <c r="Z32" s="7"/>
      <c r="AA32" s="92" t="n">
        <v>7802</v>
      </c>
      <c r="AB32" s="7"/>
      <c r="AC32" s="29" t="n">
        <v>5158</v>
      </c>
      <c r="AD32" s="29" t="n">
        <v>0</v>
      </c>
      <c r="AE32" s="93" t="n">
        <v>0</v>
      </c>
      <c r="AF32" s="29" t="n">
        <v>876</v>
      </c>
      <c r="AG32" s="94" t="n">
        <v>1768</v>
      </c>
      <c r="AH32" s="93" t="n">
        <v>0</v>
      </c>
      <c r="AI32" s="94" t="n">
        <v>0</v>
      </c>
      <c r="AJ32" s="7"/>
      <c r="AK32" s="28" t="n">
        <v>5158</v>
      </c>
      <c r="AL32" s="28" t="n">
        <v>2644</v>
      </c>
      <c r="AM32" s="28" t="n">
        <v>0</v>
      </c>
      <c r="AN32" s="91" t="n">
        <v>0</v>
      </c>
      <c r="AO32" s="28"/>
      <c r="AP32" s="69" t="n">
        <v>0.538413361169102</v>
      </c>
      <c r="AQ32" s="40" t="n">
        <v>0.275991649269311</v>
      </c>
      <c r="AR32" s="40" t="n">
        <v>0</v>
      </c>
      <c r="AS32" s="70" t="n">
        <v>0</v>
      </c>
      <c r="AT32" s="7"/>
    </row>
    <row r="33" customFormat="false" ht="12.75" hidden="false" customHeight="false" outlineLevel="0" collapsed="false">
      <c r="A33" s="31" t="s">
        <v>59</v>
      </c>
      <c r="B33" s="2" t="s">
        <v>58</v>
      </c>
      <c r="C33" s="7"/>
      <c r="D33" s="28" t="n">
        <v>15995</v>
      </c>
      <c r="E33" s="29" t="n">
        <v>0</v>
      </c>
      <c r="F33" s="7"/>
      <c r="G33" s="90" t="n">
        <v>0</v>
      </c>
      <c r="H33" s="28" t="n">
        <v>0</v>
      </c>
      <c r="I33" s="28" t="n">
        <v>0</v>
      </c>
      <c r="J33" s="91" t="n">
        <v>0</v>
      </c>
      <c r="K33" s="28" t="n">
        <v>0</v>
      </c>
      <c r="L33" s="28" t="n">
        <v>0</v>
      </c>
      <c r="M33" s="28" t="n">
        <v>0</v>
      </c>
      <c r="N33" s="28" t="n">
        <v>0</v>
      </c>
      <c r="O33" s="28" t="n">
        <v>0</v>
      </c>
      <c r="P33" s="28" t="n">
        <v>0</v>
      </c>
      <c r="Q33" s="28" t="n">
        <v>0</v>
      </c>
      <c r="R33" s="28" t="n">
        <v>0</v>
      </c>
      <c r="S33" s="28" t="n">
        <v>15995</v>
      </c>
      <c r="T33" s="28" t="n">
        <v>0</v>
      </c>
      <c r="U33" s="91" t="n">
        <v>0</v>
      </c>
      <c r="V33" s="28" t="n">
        <v>0</v>
      </c>
      <c r="W33" s="28" t="n">
        <v>0</v>
      </c>
      <c r="X33" s="28" t="n">
        <v>0</v>
      </c>
      <c r="Y33" s="92" t="n">
        <v>0</v>
      </c>
      <c r="Z33" s="7"/>
      <c r="AA33" s="92" t="n">
        <v>15995</v>
      </c>
      <c r="AB33" s="7"/>
      <c r="AC33" s="29" t="n">
        <v>0</v>
      </c>
      <c r="AD33" s="29" t="n">
        <v>0</v>
      </c>
      <c r="AE33" s="93" t="n">
        <v>0</v>
      </c>
      <c r="AF33" s="29" t="n">
        <v>15995</v>
      </c>
      <c r="AG33" s="94" t="n">
        <v>0</v>
      </c>
      <c r="AH33" s="93" t="n">
        <v>0</v>
      </c>
      <c r="AI33" s="94" t="n">
        <v>0</v>
      </c>
      <c r="AJ33" s="7"/>
      <c r="AK33" s="28" t="n">
        <v>0</v>
      </c>
      <c r="AL33" s="28" t="n">
        <v>15995</v>
      </c>
      <c r="AM33" s="28" t="n">
        <v>0</v>
      </c>
      <c r="AN33" s="91" t="n">
        <v>0</v>
      </c>
      <c r="AO33" s="28"/>
      <c r="AP33" s="69" t="n">
        <v>0</v>
      </c>
      <c r="AQ33" s="40" t="n">
        <v>1</v>
      </c>
      <c r="AR33" s="40" t="n">
        <v>0</v>
      </c>
      <c r="AS33" s="70" t="n">
        <v>0</v>
      </c>
      <c r="AT33" s="7"/>
    </row>
    <row r="34" customFormat="false" ht="12.75" hidden="false" customHeight="false" outlineLevel="0" collapsed="false">
      <c r="A34" s="31" t="s">
        <v>60</v>
      </c>
      <c r="B34" s="2" t="s">
        <v>58</v>
      </c>
      <c r="C34" s="7"/>
      <c r="D34" s="28" t="n">
        <v>3413</v>
      </c>
      <c r="E34" s="29" t="n">
        <v>635</v>
      </c>
      <c r="F34" s="7"/>
      <c r="G34" s="90" t="n">
        <v>0</v>
      </c>
      <c r="H34" s="28" t="n">
        <v>14</v>
      </c>
      <c r="I34" s="28" t="n">
        <v>1822</v>
      </c>
      <c r="J34" s="91" t="n">
        <v>0</v>
      </c>
      <c r="K34" s="28" t="n">
        <v>0</v>
      </c>
      <c r="L34" s="28" t="n">
        <v>0</v>
      </c>
      <c r="M34" s="28" t="n">
        <v>0</v>
      </c>
      <c r="N34" s="28" t="n">
        <v>0</v>
      </c>
      <c r="O34" s="28" t="n">
        <v>0</v>
      </c>
      <c r="P34" s="28" t="n">
        <v>0</v>
      </c>
      <c r="Q34" s="28" t="n">
        <v>0</v>
      </c>
      <c r="R34" s="28" t="n">
        <v>0</v>
      </c>
      <c r="S34" s="28" t="n">
        <v>312</v>
      </c>
      <c r="T34" s="28" t="n">
        <v>0</v>
      </c>
      <c r="U34" s="91" t="n">
        <v>630</v>
      </c>
      <c r="V34" s="28" t="n">
        <v>0</v>
      </c>
      <c r="W34" s="28" t="n">
        <v>0</v>
      </c>
      <c r="X34" s="28" t="n">
        <v>0</v>
      </c>
      <c r="Y34" s="92" t="n">
        <v>0</v>
      </c>
      <c r="Z34" s="7"/>
      <c r="AA34" s="92" t="n">
        <v>2778</v>
      </c>
      <c r="AB34" s="7"/>
      <c r="AC34" s="29" t="n">
        <v>1836</v>
      </c>
      <c r="AD34" s="29" t="n">
        <v>0</v>
      </c>
      <c r="AE34" s="93" t="n">
        <v>0</v>
      </c>
      <c r="AF34" s="29" t="n">
        <v>312</v>
      </c>
      <c r="AG34" s="94" t="n">
        <v>630</v>
      </c>
      <c r="AH34" s="93" t="n">
        <v>0</v>
      </c>
      <c r="AI34" s="94" t="n">
        <v>0</v>
      </c>
      <c r="AJ34" s="7"/>
      <c r="AK34" s="28" t="n">
        <v>1836</v>
      </c>
      <c r="AL34" s="28" t="n">
        <v>942</v>
      </c>
      <c r="AM34" s="28" t="n">
        <v>0</v>
      </c>
      <c r="AN34" s="91" t="n">
        <v>0</v>
      </c>
      <c r="AO34" s="28"/>
      <c r="AP34" s="69" t="n">
        <v>0.537943158511573</v>
      </c>
      <c r="AQ34" s="40" t="n">
        <v>0.276003515968356</v>
      </c>
      <c r="AR34" s="40" t="n">
        <v>0</v>
      </c>
      <c r="AS34" s="70" t="n">
        <v>0</v>
      </c>
      <c r="AT34" s="7"/>
    </row>
    <row r="35" customFormat="false" ht="12.75" hidden="false" customHeight="false" outlineLevel="0" collapsed="false">
      <c r="A35" s="31" t="s">
        <v>61</v>
      </c>
      <c r="B35" s="2" t="s">
        <v>62</v>
      </c>
      <c r="C35" s="7"/>
      <c r="D35" s="28" t="n">
        <v>3975</v>
      </c>
      <c r="E35" s="29" t="n">
        <v>0</v>
      </c>
      <c r="F35" s="7"/>
      <c r="G35" s="90" t="n">
        <v>0</v>
      </c>
      <c r="H35" s="28" t="n">
        <v>0</v>
      </c>
      <c r="I35" s="28" t="n">
        <v>0</v>
      </c>
      <c r="J35" s="91" t="n">
        <v>0</v>
      </c>
      <c r="K35" s="28" t="n">
        <v>0</v>
      </c>
      <c r="L35" s="28" t="n">
        <v>0</v>
      </c>
      <c r="M35" s="28" t="n">
        <v>0</v>
      </c>
      <c r="N35" s="28" t="n">
        <v>0</v>
      </c>
      <c r="O35" s="28" t="n">
        <v>0</v>
      </c>
      <c r="P35" s="28" t="n">
        <v>0</v>
      </c>
      <c r="Q35" s="28" t="n">
        <v>0</v>
      </c>
      <c r="R35" s="28" t="n">
        <v>0</v>
      </c>
      <c r="S35" s="28" t="n">
        <v>0</v>
      </c>
      <c r="T35" s="28" t="n">
        <v>0</v>
      </c>
      <c r="U35" s="91" t="n">
        <v>3975</v>
      </c>
      <c r="V35" s="28" t="n">
        <v>0</v>
      </c>
      <c r="W35" s="28" t="n">
        <v>0</v>
      </c>
      <c r="X35" s="28" t="n">
        <v>0</v>
      </c>
      <c r="Y35" s="92" t="n">
        <v>0</v>
      </c>
      <c r="Z35" s="7"/>
      <c r="AA35" s="92" t="n">
        <v>3975</v>
      </c>
      <c r="AB35" s="7"/>
      <c r="AC35" s="29" t="n">
        <v>0</v>
      </c>
      <c r="AD35" s="29" t="n">
        <v>0</v>
      </c>
      <c r="AE35" s="93" t="n">
        <v>0</v>
      </c>
      <c r="AF35" s="29" t="n">
        <v>0</v>
      </c>
      <c r="AG35" s="94" t="n">
        <v>3975</v>
      </c>
      <c r="AH35" s="93" t="n">
        <v>0</v>
      </c>
      <c r="AI35" s="94" t="n">
        <v>0</v>
      </c>
      <c r="AJ35" s="7"/>
      <c r="AK35" s="28" t="n">
        <v>0</v>
      </c>
      <c r="AL35" s="28" t="n">
        <v>3975</v>
      </c>
      <c r="AM35" s="28" t="n">
        <v>0</v>
      </c>
      <c r="AN35" s="91" t="n">
        <v>0</v>
      </c>
      <c r="AO35" s="28"/>
      <c r="AP35" s="69" t="n">
        <v>0</v>
      </c>
      <c r="AQ35" s="40" t="n">
        <v>1</v>
      </c>
      <c r="AR35" s="40" t="n">
        <v>0</v>
      </c>
      <c r="AS35" s="70" t="n">
        <v>0</v>
      </c>
      <c r="AT35" s="7"/>
    </row>
    <row r="36" customFormat="false" ht="12.75" hidden="false" customHeight="false" outlineLevel="0" collapsed="false">
      <c r="A36" s="31" t="s">
        <v>63</v>
      </c>
      <c r="B36" s="2" t="s">
        <v>62</v>
      </c>
      <c r="C36" s="7"/>
      <c r="D36" s="28" t="n">
        <v>3033</v>
      </c>
      <c r="E36" s="29" t="n">
        <v>330</v>
      </c>
      <c r="F36" s="7"/>
      <c r="G36" s="90" t="n">
        <v>1619</v>
      </c>
      <c r="H36" s="28" t="n">
        <v>0</v>
      </c>
      <c r="I36" s="28" t="n">
        <v>14</v>
      </c>
      <c r="J36" s="91" t="n">
        <v>0</v>
      </c>
      <c r="K36" s="28" t="n">
        <v>0</v>
      </c>
      <c r="L36" s="28" t="n">
        <v>0</v>
      </c>
      <c r="M36" s="28" t="n">
        <v>0</v>
      </c>
      <c r="N36" s="28" t="n">
        <v>0</v>
      </c>
      <c r="O36" s="28" t="n">
        <v>0</v>
      </c>
      <c r="P36" s="28" t="n">
        <v>0</v>
      </c>
      <c r="Q36" s="28" t="n">
        <v>0</v>
      </c>
      <c r="R36" s="28" t="n">
        <v>0</v>
      </c>
      <c r="S36" s="28" t="n">
        <v>0</v>
      </c>
      <c r="T36" s="28" t="n">
        <v>0</v>
      </c>
      <c r="U36" s="91" t="n">
        <v>1070</v>
      </c>
      <c r="V36" s="28" t="n">
        <v>0</v>
      </c>
      <c r="W36" s="28" t="n">
        <v>0</v>
      </c>
      <c r="X36" s="28" t="n">
        <v>0</v>
      </c>
      <c r="Y36" s="92" t="n">
        <v>0</v>
      </c>
      <c r="Z36" s="7"/>
      <c r="AA36" s="92" t="n">
        <v>2703</v>
      </c>
      <c r="AB36" s="7"/>
      <c r="AC36" s="29" t="n">
        <v>14</v>
      </c>
      <c r="AD36" s="29" t="n">
        <v>1619</v>
      </c>
      <c r="AE36" s="93" t="n">
        <v>0</v>
      </c>
      <c r="AF36" s="29" t="n">
        <v>0</v>
      </c>
      <c r="AG36" s="94" t="n">
        <v>1070</v>
      </c>
      <c r="AH36" s="93" t="n">
        <v>0</v>
      </c>
      <c r="AI36" s="94" t="n">
        <v>0</v>
      </c>
      <c r="AJ36" s="7"/>
      <c r="AK36" s="28" t="n">
        <v>1633</v>
      </c>
      <c r="AL36" s="28" t="n">
        <v>1070</v>
      </c>
      <c r="AM36" s="28" t="n">
        <v>0</v>
      </c>
      <c r="AN36" s="91" t="n">
        <v>0</v>
      </c>
      <c r="AO36" s="28"/>
      <c r="AP36" s="69" t="n">
        <v>0.538410814375206</v>
      </c>
      <c r="AQ36" s="40" t="n">
        <v>0.352786020441807</v>
      </c>
      <c r="AR36" s="40" t="n">
        <v>0</v>
      </c>
      <c r="AS36" s="70" t="n">
        <v>0</v>
      </c>
      <c r="AT36" s="7"/>
    </row>
    <row r="37" customFormat="false" ht="12.75" hidden="false" customHeight="false" outlineLevel="0" collapsed="false">
      <c r="A37" s="31" t="s">
        <v>64</v>
      </c>
      <c r="B37" s="2" t="s">
        <v>65</v>
      </c>
      <c r="C37" s="7"/>
      <c r="D37" s="28" t="n">
        <v>84909</v>
      </c>
      <c r="E37" s="29" t="n">
        <v>9312</v>
      </c>
      <c r="F37" s="7"/>
      <c r="G37" s="90" t="n">
        <v>44777</v>
      </c>
      <c r="H37" s="28" t="n">
        <v>0</v>
      </c>
      <c r="I37" s="28" t="n">
        <v>411</v>
      </c>
      <c r="J37" s="91" t="n">
        <v>0</v>
      </c>
      <c r="K37" s="28" t="n">
        <v>0</v>
      </c>
      <c r="L37" s="28" t="n">
        <v>0</v>
      </c>
      <c r="M37" s="28" t="n">
        <v>0</v>
      </c>
      <c r="N37" s="28" t="n">
        <v>0</v>
      </c>
      <c r="O37" s="28" t="n">
        <v>0</v>
      </c>
      <c r="P37" s="28" t="n">
        <v>0</v>
      </c>
      <c r="Q37" s="28" t="n">
        <v>0</v>
      </c>
      <c r="R37" s="28" t="n">
        <v>0</v>
      </c>
      <c r="S37" s="28" t="n">
        <v>0</v>
      </c>
      <c r="T37" s="28" t="n">
        <v>0</v>
      </c>
      <c r="U37" s="91" t="n">
        <v>30409</v>
      </c>
      <c r="V37" s="28" t="n">
        <v>0</v>
      </c>
      <c r="W37" s="28" t="n">
        <v>0</v>
      </c>
      <c r="X37" s="28" t="n">
        <v>0</v>
      </c>
      <c r="Y37" s="92" t="n">
        <v>0</v>
      </c>
      <c r="Z37" s="7"/>
      <c r="AA37" s="92" t="n">
        <v>75597</v>
      </c>
      <c r="AB37" s="7"/>
      <c r="AC37" s="29" t="n">
        <v>411</v>
      </c>
      <c r="AD37" s="29" t="n">
        <v>44777</v>
      </c>
      <c r="AE37" s="93" t="n">
        <v>0</v>
      </c>
      <c r="AF37" s="29" t="n">
        <v>0</v>
      </c>
      <c r="AG37" s="94" t="n">
        <v>30409</v>
      </c>
      <c r="AH37" s="93" t="n">
        <v>0</v>
      </c>
      <c r="AI37" s="94" t="n">
        <v>0</v>
      </c>
      <c r="AJ37" s="7"/>
      <c r="AK37" s="28" t="n">
        <v>45188</v>
      </c>
      <c r="AL37" s="28" t="n">
        <v>30409</v>
      </c>
      <c r="AM37" s="28" t="n">
        <v>0</v>
      </c>
      <c r="AN37" s="91" t="n">
        <v>0</v>
      </c>
      <c r="AO37" s="28"/>
      <c r="AP37" s="69" t="n">
        <v>0.532193289286177</v>
      </c>
      <c r="AQ37" s="40" t="n">
        <v>0.358136357747706</v>
      </c>
      <c r="AR37" s="40" t="n">
        <v>0</v>
      </c>
      <c r="AS37" s="70" t="n">
        <v>0</v>
      </c>
      <c r="AT37" s="7"/>
    </row>
    <row r="38" customFormat="false" ht="12.75" hidden="false" customHeight="false" outlineLevel="0" collapsed="false">
      <c r="A38" s="31" t="s">
        <v>66</v>
      </c>
      <c r="B38" s="2" t="s">
        <v>65</v>
      </c>
      <c r="C38" s="7"/>
      <c r="D38" s="28" t="n">
        <v>14349</v>
      </c>
      <c r="E38" s="29" t="n">
        <v>1554</v>
      </c>
      <c r="F38" s="7"/>
      <c r="G38" s="90" t="n">
        <v>3384</v>
      </c>
      <c r="H38" s="28" t="n">
        <v>0</v>
      </c>
      <c r="I38" s="28" t="n">
        <v>4343</v>
      </c>
      <c r="J38" s="91" t="n">
        <v>0</v>
      </c>
      <c r="K38" s="28" t="n">
        <v>0</v>
      </c>
      <c r="L38" s="28" t="n">
        <v>0</v>
      </c>
      <c r="M38" s="28" t="n">
        <v>0</v>
      </c>
      <c r="N38" s="28" t="n">
        <v>0</v>
      </c>
      <c r="O38" s="28" t="n">
        <v>0</v>
      </c>
      <c r="P38" s="28" t="n">
        <v>0</v>
      </c>
      <c r="Q38" s="28" t="n">
        <v>0</v>
      </c>
      <c r="R38" s="28" t="n">
        <v>0</v>
      </c>
      <c r="S38" s="28" t="n">
        <v>0</v>
      </c>
      <c r="T38" s="28" t="n">
        <v>0</v>
      </c>
      <c r="U38" s="91" t="n">
        <v>5068</v>
      </c>
      <c r="V38" s="28" t="n">
        <v>0</v>
      </c>
      <c r="W38" s="28" t="n">
        <v>0</v>
      </c>
      <c r="X38" s="28" t="n">
        <v>0</v>
      </c>
      <c r="Y38" s="92" t="n">
        <v>0</v>
      </c>
      <c r="Z38" s="7"/>
      <c r="AA38" s="92" t="n">
        <v>12795</v>
      </c>
      <c r="AB38" s="7"/>
      <c r="AC38" s="29" t="n">
        <v>4343</v>
      </c>
      <c r="AD38" s="29" t="n">
        <v>3384</v>
      </c>
      <c r="AE38" s="93" t="n">
        <v>0</v>
      </c>
      <c r="AF38" s="29" t="n">
        <v>0</v>
      </c>
      <c r="AG38" s="94" t="n">
        <v>5068</v>
      </c>
      <c r="AH38" s="93" t="n">
        <v>0</v>
      </c>
      <c r="AI38" s="94" t="n">
        <v>0</v>
      </c>
      <c r="AJ38" s="7"/>
      <c r="AK38" s="28" t="n">
        <v>7727</v>
      </c>
      <c r="AL38" s="28" t="n">
        <v>5068</v>
      </c>
      <c r="AM38" s="28" t="n">
        <v>0</v>
      </c>
      <c r="AN38" s="91" t="n">
        <v>0</v>
      </c>
      <c r="AO38" s="28"/>
      <c r="AP38" s="69" t="n">
        <v>0.538504425395498</v>
      </c>
      <c r="AQ38" s="40" t="n">
        <v>0.353195344623319</v>
      </c>
      <c r="AR38" s="40" t="n">
        <v>0</v>
      </c>
      <c r="AS38" s="70" t="n">
        <v>0</v>
      </c>
      <c r="AT38" s="7"/>
    </row>
    <row r="39" customFormat="false" ht="12.75" hidden="false" customHeight="false" outlineLevel="0" collapsed="false">
      <c r="A39" s="31" t="s">
        <v>67</v>
      </c>
      <c r="B39" s="2" t="s">
        <v>65</v>
      </c>
      <c r="C39" s="7"/>
      <c r="D39" s="28" t="n">
        <v>38321</v>
      </c>
      <c r="E39" s="29" t="n">
        <v>4146</v>
      </c>
      <c r="F39" s="7"/>
      <c r="G39" s="90" t="n">
        <v>17896</v>
      </c>
      <c r="H39" s="28" t="n">
        <v>0</v>
      </c>
      <c r="I39" s="28" t="n">
        <v>2742</v>
      </c>
      <c r="J39" s="91" t="n">
        <v>0</v>
      </c>
      <c r="K39" s="28" t="n">
        <v>0</v>
      </c>
      <c r="L39" s="28" t="n">
        <v>0</v>
      </c>
      <c r="M39" s="28" t="n">
        <v>0</v>
      </c>
      <c r="N39" s="28" t="n">
        <v>0</v>
      </c>
      <c r="O39" s="28" t="n">
        <v>0</v>
      </c>
      <c r="P39" s="28" t="n">
        <v>0</v>
      </c>
      <c r="Q39" s="28" t="n">
        <v>0</v>
      </c>
      <c r="R39" s="28" t="n">
        <v>0</v>
      </c>
      <c r="S39" s="28" t="n">
        <v>0</v>
      </c>
      <c r="T39" s="28" t="n">
        <v>0</v>
      </c>
      <c r="U39" s="91" t="n">
        <v>13537</v>
      </c>
      <c r="V39" s="28" t="n">
        <v>0</v>
      </c>
      <c r="W39" s="28" t="n">
        <v>0</v>
      </c>
      <c r="X39" s="28" t="n">
        <v>0</v>
      </c>
      <c r="Y39" s="92" t="n">
        <v>0</v>
      </c>
      <c r="Z39" s="7"/>
      <c r="AA39" s="92" t="n">
        <v>34175</v>
      </c>
      <c r="AB39" s="7"/>
      <c r="AC39" s="29" t="n">
        <v>2742</v>
      </c>
      <c r="AD39" s="29" t="n">
        <v>17896</v>
      </c>
      <c r="AE39" s="93" t="n">
        <v>0</v>
      </c>
      <c r="AF39" s="29" t="n">
        <v>0</v>
      </c>
      <c r="AG39" s="94" t="n">
        <v>13537</v>
      </c>
      <c r="AH39" s="93" t="n">
        <v>0</v>
      </c>
      <c r="AI39" s="94" t="n">
        <v>0</v>
      </c>
      <c r="AJ39" s="7"/>
      <c r="AK39" s="28" t="n">
        <v>20638</v>
      </c>
      <c r="AL39" s="28" t="n">
        <v>13537</v>
      </c>
      <c r="AM39" s="28" t="n">
        <v>0</v>
      </c>
      <c r="AN39" s="91" t="n">
        <v>0</v>
      </c>
      <c r="AO39" s="28"/>
      <c r="AP39" s="69" t="n">
        <v>0.538555883197203</v>
      </c>
      <c r="AQ39" s="40" t="n">
        <v>0.353252785678871</v>
      </c>
      <c r="AR39" s="40" t="n">
        <v>0</v>
      </c>
      <c r="AS39" s="70" t="n">
        <v>0</v>
      </c>
      <c r="AT39" s="7"/>
    </row>
    <row r="40" customFormat="false" ht="12.75" hidden="false" customHeight="false" outlineLevel="0" collapsed="false">
      <c r="A40" s="31" t="s">
        <v>68</v>
      </c>
      <c r="B40" s="2" t="s">
        <v>65</v>
      </c>
      <c r="C40" s="7"/>
      <c r="D40" s="28" t="n">
        <v>49631</v>
      </c>
      <c r="E40" s="29" t="n">
        <v>5370</v>
      </c>
      <c r="F40" s="7"/>
      <c r="G40" s="90" t="n">
        <v>26495</v>
      </c>
      <c r="H40" s="28" t="n">
        <v>0</v>
      </c>
      <c r="I40" s="28" t="n">
        <v>236</v>
      </c>
      <c r="J40" s="91" t="n">
        <v>0</v>
      </c>
      <c r="K40" s="28" t="n">
        <v>0</v>
      </c>
      <c r="L40" s="28" t="n">
        <v>0</v>
      </c>
      <c r="M40" s="28" t="n">
        <v>0</v>
      </c>
      <c r="N40" s="28" t="n">
        <v>0</v>
      </c>
      <c r="O40" s="28" t="n">
        <v>0</v>
      </c>
      <c r="P40" s="28" t="n">
        <v>0</v>
      </c>
      <c r="Q40" s="28" t="n">
        <v>0</v>
      </c>
      <c r="R40" s="28" t="n">
        <v>0</v>
      </c>
      <c r="S40" s="28" t="n">
        <v>0</v>
      </c>
      <c r="T40" s="28" t="n">
        <v>0</v>
      </c>
      <c r="U40" s="91" t="n">
        <v>17530</v>
      </c>
      <c r="V40" s="28" t="n">
        <v>0</v>
      </c>
      <c r="W40" s="28" t="n">
        <v>0</v>
      </c>
      <c r="X40" s="28" t="n">
        <v>0</v>
      </c>
      <c r="Y40" s="92" t="n">
        <v>0</v>
      </c>
      <c r="Z40" s="7"/>
      <c r="AA40" s="92" t="n">
        <v>44261</v>
      </c>
      <c r="AB40" s="7"/>
      <c r="AC40" s="29" t="n">
        <v>236</v>
      </c>
      <c r="AD40" s="29" t="n">
        <v>26495</v>
      </c>
      <c r="AE40" s="93" t="n">
        <v>0</v>
      </c>
      <c r="AF40" s="29" t="n">
        <v>0</v>
      </c>
      <c r="AG40" s="94" t="n">
        <v>17530</v>
      </c>
      <c r="AH40" s="93" t="n">
        <v>0</v>
      </c>
      <c r="AI40" s="94" t="n">
        <v>0</v>
      </c>
      <c r="AJ40" s="7"/>
      <c r="AK40" s="28" t="n">
        <v>26731</v>
      </c>
      <c r="AL40" s="28" t="n">
        <v>17530</v>
      </c>
      <c r="AM40" s="28" t="n">
        <v>0</v>
      </c>
      <c r="AN40" s="91" t="n">
        <v>0</v>
      </c>
      <c r="AO40" s="28"/>
      <c r="AP40" s="69" t="n">
        <v>0.538594829844251</v>
      </c>
      <c r="AQ40" s="40" t="n">
        <v>0.353206665189096</v>
      </c>
      <c r="AR40" s="40" t="n">
        <v>0</v>
      </c>
      <c r="AS40" s="70" t="n">
        <v>0</v>
      </c>
      <c r="AT40" s="7"/>
    </row>
    <row r="41" customFormat="false" ht="12.75" hidden="false" customHeight="false" outlineLevel="0" collapsed="false">
      <c r="A41" s="31" t="s">
        <v>69</v>
      </c>
      <c r="B41" s="2" t="s">
        <v>70</v>
      </c>
      <c r="C41" s="7"/>
      <c r="D41" s="28" t="n">
        <v>23033</v>
      </c>
      <c r="E41" s="29" t="n">
        <v>2493</v>
      </c>
      <c r="F41" s="7"/>
      <c r="G41" s="90" t="n">
        <v>12295</v>
      </c>
      <c r="H41" s="28" t="n">
        <v>0</v>
      </c>
      <c r="I41" s="28" t="n">
        <v>109</v>
      </c>
      <c r="J41" s="91" t="n">
        <v>0</v>
      </c>
      <c r="K41" s="28" t="n">
        <v>0</v>
      </c>
      <c r="L41" s="28" t="n">
        <v>0</v>
      </c>
      <c r="M41" s="28" t="n">
        <v>0</v>
      </c>
      <c r="N41" s="28" t="n">
        <v>0</v>
      </c>
      <c r="O41" s="28" t="n">
        <v>0</v>
      </c>
      <c r="P41" s="28" t="n">
        <v>0</v>
      </c>
      <c r="Q41" s="28" t="n">
        <v>0</v>
      </c>
      <c r="R41" s="28" t="n">
        <v>0</v>
      </c>
      <c r="S41" s="28" t="n">
        <v>0</v>
      </c>
      <c r="T41" s="28" t="n">
        <v>0</v>
      </c>
      <c r="U41" s="91" t="n">
        <v>8136</v>
      </c>
      <c r="V41" s="28" t="n">
        <v>0</v>
      </c>
      <c r="W41" s="28" t="n">
        <v>0</v>
      </c>
      <c r="X41" s="28" t="n">
        <v>0</v>
      </c>
      <c r="Y41" s="92" t="n">
        <v>0</v>
      </c>
      <c r="Z41" s="7"/>
      <c r="AA41" s="92" t="n">
        <v>20540</v>
      </c>
      <c r="AB41" s="7"/>
      <c r="AC41" s="29" t="n">
        <v>109</v>
      </c>
      <c r="AD41" s="29" t="n">
        <v>12295</v>
      </c>
      <c r="AE41" s="93" t="n">
        <v>0</v>
      </c>
      <c r="AF41" s="29" t="n">
        <v>0</v>
      </c>
      <c r="AG41" s="94" t="n">
        <v>8136</v>
      </c>
      <c r="AH41" s="93" t="n">
        <v>0</v>
      </c>
      <c r="AI41" s="94" t="n">
        <v>0</v>
      </c>
      <c r="AJ41" s="7"/>
      <c r="AK41" s="28" t="n">
        <v>12404</v>
      </c>
      <c r="AL41" s="28" t="n">
        <v>8136</v>
      </c>
      <c r="AM41" s="28" t="n">
        <v>0</v>
      </c>
      <c r="AN41" s="91" t="n">
        <v>0</v>
      </c>
      <c r="AO41" s="28"/>
      <c r="AP41" s="69" t="n">
        <v>0.538531671948943</v>
      </c>
      <c r="AQ41" s="40" t="n">
        <v>0.353232318846872</v>
      </c>
      <c r="AR41" s="40" t="n">
        <v>0</v>
      </c>
      <c r="AS41" s="70" t="n">
        <v>0</v>
      </c>
      <c r="AT41" s="7"/>
    </row>
    <row r="42" customFormat="false" ht="12.75" hidden="false" customHeight="false" outlineLevel="0" collapsed="false">
      <c r="A42" s="31" t="s">
        <v>71</v>
      </c>
      <c r="B42" s="2" t="s">
        <v>70</v>
      </c>
      <c r="C42" s="7"/>
      <c r="D42" s="28" t="n">
        <v>13795</v>
      </c>
      <c r="E42" s="29" t="n">
        <v>1493</v>
      </c>
      <c r="F42" s="7"/>
      <c r="G42" s="90" t="n">
        <v>7364</v>
      </c>
      <c r="H42" s="28" t="n">
        <v>0</v>
      </c>
      <c r="I42" s="28" t="n">
        <v>66</v>
      </c>
      <c r="J42" s="91" t="n">
        <v>0</v>
      </c>
      <c r="K42" s="28" t="n">
        <v>0</v>
      </c>
      <c r="L42" s="28" t="n">
        <v>0</v>
      </c>
      <c r="M42" s="28" t="n">
        <v>0</v>
      </c>
      <c r="N42" s="28" t="n">
        <v>0</v>
      </c>
      <c r="O42" s="28" t="n">
        <v>0</v>
      </c>
      <c r="P42" s="28" t="n">
        <v>0</v>
      </c>
      <c r="Q42" s="28" t="n">
        <v>0</v>
      </c>
      <c r="R42" s="28" t="n">
        <v>0</v>
      </c>
      <c r="S42" s="28" t="n">
        <v>0</v>
      </c>
      <c r="T42" s="28" t="n">
        <v>0</v>
      </c>
      <c r="U42" s="91" t="n">
        <v>4872</v>
      </c>
      <c r="V42" s="28" t="n">
        <v>0</v>
      </c>
      <c r="W42" s="28" t="n">
        <v>0</v>
      </c>
      <c r="X42" s="28" t="n">
        <v>0</v>
      </c>
      <c r="Y42" s="92" t="n">
        <v>0</v>
      </c>
      <c r="Z42" s="7"/>
      <c r="AA42" s="92" t="n">
        <v>12302</v>
      </c>
      <c r="AB42" s="7"/>
      <c r="AC42" s="29" t="n">
        <v>66</v>
      </c>
      <c r="AD42" s="29" t="n">
        <v>7364</v>
      </c>
      <c r="AE42" s="93" t="n">
        <v>0</v>
      </c>
      <c r="AF42" s="29" t="n">
        <v>0</v>
      </c>
      <c r="AG42" s="94" t="n">
        <v>4872</v>
      </c>
      <c r="AH42" s="93" t="n">
        <v>0</v>
      </c>
      <c r="AI42" s="94" t="n">
        <v>0</v>
      </c>
      <c r="AJ42" s="7"/>
      <c r="AK42" s="28" t="n">
        <v>7430</v>
      </c>
      <c r="AL42" s="28" t="n">
        <v>4872</v>
      </c>
      <c r="AM42" s="28" t="n">
        <v>0</v>
      </c>
      <c r="AN42" s="91" t="n">
        <v>0</v>
      </c>
      <c r="AO42" s="28"/>
      <c r="AP42" s="69" t="n">
        <v>0.538600942370424</v>
      </c>
      <c r="AQ42" s="40" t="n">
        <v>0.353171438927148</v>
      </c>
      <c r="AR42" s="40" t="n">
        <v>0</v>
      </c>
      <c r="AS42" s="70" t="n">
        <v>0</v>
      </c>
      <c r="AT42" s="7"/>
    </row>
    <row r="43" customFormat="false" ht="12.75" hidden="false" customHeight="false" outlineLevel="0" collapsed="false">
      <c r="A43" s="31" t="s">
        <v>72</v>
      </c>
      <c r="B43" s="2" t="s">
        <v>73</v>
      </c>
      <c r="C43" s="7"/>
      <c r="D43" s="28" t="n">
        <v>11418</v>
      </c>
      <c r="E43" s="29" t="n">
        <v>0</v>
      </c>
      <c r="F43" s="7"/>
      <c r="G43" s="90" t="n">
        <v>0</v>
      </c>
      <c r="H43" s="28" t="n">
        <v>0</v>
      </c>
      <c r="I43" s="28" t="n">
        <v>0</v>
      </c>
      <c r="J43" s="91" t="n">
        <v>0</v>
      </c>
      <c r="K43" s="28" t="n">
        <v>0</v>
      </c>
      <c r="L43" s="28" t="n">
        <v>11418</v>
      </c>
      <c r="M43" s="28" t="n">
        <v>0</v>
      </c>
      <c r="N43" s="28" t="n">
        <v>0</v>
      </c>
      <c r="O43" s="28" t="n">
        <v>0</v>
      </c>
      <c r="P43" s="28" t="n">
        <v>0</v>
      </c>
      <c r="Q43" s="28" t="n">
        <v>0</v>
      </c>
      <c r="R43" s="28" t="n">
        <v>0</v>
      </c>
      <c r="S43" s="28" t="n">
        <v>0</v>
      </c>
      <c r="T43" s="28" t="n">
        <v>0</v>
      </c>
      <c r="U43" s="91" t="n">
        <v>0</v>
      </c>
      <c r="V43" s="28" t="n">
        <v>0</v>
      </c>
      <c r="W43" s="28" t="n">
        <v>0</v>
      </c>
      <c r="X43" s="28" t="n">
        <v>0</v>
      </c>
      <c r="Y43" s="92" t="n">
        <v>0</v>
      </c>
      <c r="Z43" s="7"/>
      <c r="AA43" s="92" t="n">
        <v>11418</v>
      </c>
      <c r="AB43" s="7"/>
      <c r="AC43" s="29" t="n">
        <v>0</v>
      </c>
      <c r="AD43" s="29" t="n">
        <v>0</v>
      </c>
      <c r="AE43" s="93" t="n">
        <v>0</v>
      </c>
      <c r="AF43" s="29" t="n">
        <v>11418</v>
      </c>
      <c r="AG43" s="94" t="n">
        <v>0</v>
      </c>
      <c r="AH43" s="93" t="n">
        <v>0</v>
      </c>
      <c r="AI43" s="94" t="n">
        <v>0</v>
      </c>
      <c r="AJ43" s="7"/>
      <c r="AK43" s="28" t="n">
        <v>0</v>
      </c>
      <c r="AL43" s="28" t="n">
        <v>11418</v>
      </c>
      <c r="AM43" s="28" t="n">
        <v>0</v>
      </c>
      <c r="AN43" s="91" t="n">
        <v>0</v>
      </c>
      <c r="AO43" s="28"/>
      <c r="AP43" s="69" t="n">
        <v>0</v>
      </c>
      <c r="AQ43" s="40" t="n">
        <v>1</v>
      </c>
      <c r="AR43" s="40" t="n">
        <v>0</v>
      </c>
      <c r="AS43" s="70" t="n">
        <v>0</v>
      </c>
      <c r="AT43" s="7"/>
    </row>
    <row r="44" customFormat="false" ht="12.75" hidden="false" customHeight="false" outlineLevel="0" collapsed="false">
      <c r="A44" s="31" t="s">
        <v>74</v>
      </c>
      <c r="B44" s="2" t="s">
        <v>73</v>
      </c>
      <c r="C44" s="7"/>
      <c r="D44" s="28" t="n">
        <v>3413</v>
      </c>
      <c r="E44" s="29" t="n">
        <v>1577</v>
      </c>
      <c r="F44" s="7"/>
      <c r="G44" s="90" t="n">
        <v>0</v>
      </c>
      <c r="H44" s="28" t="n">
        <v>14</v>
      </c>
      <c r="I44" s="28" t="n">
        <v>1822</v>
      </c>
      <c r="J44" s="91" t="n">
        <v>0</v>
      </c>
      <c r="K44" s="28" t="n">
        <v>0</v>
      </c>
      <c r="L44" s="28" t="n">
        <v>0</v>
      </c>
      <c r="M44" s="28" t="n">
        <v>0</v>
      </c>
      <c r="N44" s="28" t="n">
        <v>0</v>
      </c>
      <c r="O44" s="28" t="n">
        <v>0</v>
      </c>
      <c r="P44" s="28" t="n">
        <v>0</v>
      </c>
      <c r="Q44" s="28" t="n">
        <v>0</v>
      </c>
      <c r="R44" s="28" t="n">
        <v>0</v>
      </c>
      <c r="S44" s="28" t="n">
        <v>0</v>
      </c>
      <c r="T44" s="28" t="n">
        <v>0</v>
      </c>
      <c r="U44" s="91" t="n">
        <v>0</v>
      </c>
      <c r="V44" s="28" t="n">
        <v>0</v>
      </c>
      <c r="W44" s="28" t="n">
        <v>0</v>
      </c>
      <c r="X44" s="28" t="n">
        <v>0</v>
      </c>
      <c r="Y44" s="92" t="n">
        <v>0</v>
      </c>
      <c r="Z44" s="7"/>
      <c r="AA44" s="92" t="n">
        <v>1836</v>
      </c>
      <c r="AB44" s="7"/>
      <c r="AC44" s="29" t="n">
        <v>1836</v>
      </c>
      <c r="AD44" s="29" t="n">
        <v>0</v>
      </c>
      <c r="AE44" s="93" t="n">
        <v>0</v>
      </c>
      <c r="AF44" s="29" t="n">
        <v>0</v>
      </c>
      <c r="AG44" s="94" t="n">
        <v>0</v>
      </c>
      <c r="AH44" s="93" t="n">
        <v>0</v>
      </c>
      <c r="AI44" s="94" t="n">
        <v>0</v>
      </c>
      <c r="AJ44" s="7"/>
      <c r="AK44" s="28" t="n">
        <v>1836</v>
      </c>
      <c r="AL44" s="28" t="n">
        <v>0</v>
      </c>
      <c r="AM44" s="28" t="n">
        <v>0</v>
      </c>
      <c r="AN44" s="91" t="n">
        <v>0</v>
      </c>
      <c r="AO44" s="28"/>
      <c r="AP44" s="69" t="n">
        <v>0.537943158511573</v>
      </c>
      <c r="AQ44" s="40" t="n">
        <v>0</v>
      </c>
      <c r="AR44" s="40" t="n">
        <v>0</v>
      </c>
      <c r="AS44" s="70" t="n">
        <v>0</v>
      </c>
      <c r="AT44" s="7"/>
    </row>
    <row r="45" customFormat="false" ht="12.75" hidden="false" customHeight="false" outlineLevel="0" collapsed="false">
      <c r="A45" s="31" t="s">
        <v>75</v>
      </c>
      <c r="B45" s="2" t="s">
        <v>76</v>
      </c>
      <c r="C45" s="7"/>
      <c r="D45" s="28" t="n">
        <v>3413</v>
      </c>
      <c r="E45" s="29" t="n">
        <v>0</v>
      </c>
      <c r="F45" s="7"/>
      <c r="G45" s="90" t="n">
        <v>1823</v>
      </c>
      <c r="H45" s="28" t="n">
        <v>0</v>
      </c>
      <c r="I45" s="28" t="n">
        <v>0</v>
      </c>
      <c r="J45" s="91" t="n">
        <v>14</v>
      </c>
      <c r="K45" s="28" t="n">
        <v>1576</v>
      </c>
      <c r="L45" s="28" t="n">
        <v>0</v>
      </c>
      <c r="M45" s="28" t="n">
        <v>0</v>
      </c>
      <c r="N45" s="28" t="n">
        <v>0</v>
      </c>
      <c r="O45" s="28" t="n">
        <v>0</v>
      </c>
      <c r="P45" s="28" t="n">
        <v>0</v>
      </c>
      <c r="Q45" s="28" t="n">
        <v>0</v>
      </c>
      <c r="R45" s="28" t="n">
        <v>0</v>
      </c>
      <c r="S45" s="28" t="n">
        <v>0</v>
      </c>
      <c r="T45" s="28" t="n">
        <v>0</v>
      </c>
      <c r="U45" s="91" t="n">
        <v>0</v>
      </c>
      <c r="V45" s="28" t="n">
        <v>0</v>
      </c>
      <c r="W45" s="28" t="n">
        <v>0</v>
      </c>
      <c r="X45" s="28" t="n">
        <v>0</v>
      </c>
      <c r="Y45" s="92" t="n">
        <v>0</v>
      </c>
      <c r="Z45" s="7"/>
      <c r="AA45" s="92" t="n">
        <v>3413</v>
      </c>
      <c r="AB45" s="7"/>
      <c r="AC45" s="29" t="n">
        <v>0</v>
      </c>
      <c r="AD45" s="29" t="n">
        <v>1837</v>
      </c>
      <c r="AE45" s="93" t="n">
        <v>0</v>
      </c>
      <c r="AF45" s="29" t="n">
        <v>1576</v>
      </c>
      <c r="AG45" s="94" t="n">
        <v>0</v>
      </c>
      <c r="AH45" s="93" t="n">
        <v>0</v>
      </c>
      <c r="AI45" s="94" t="n">
        <v>0</v>
      </c>
      <c r="AJ45" s="7"/>
      <c r="AK45" s="28" t="n">
        <v>1837</v>
      </c>
      <c r="AL45" s="28" t="n">
        <v>1576</v>
      </c>
      <c r="AM45" s="28" t="n">
        <v>0</v>
      </c>
      <c r="AN45" s="91" t="n">
        <v>0</v>
      </c>
      <c r="AO45" s="28"/>
      <c r="AP45" s="69" t="n">
        <v>0.538236155874597</v>
      </c>
      <c r="AQ45" s="40" t="n">
        <v>0.461763844125403</v>
      </c>
      <c r="AR45" s="40" t="n">
        <v>0</v>
      </c>
      <c r="AS45" s="70" t="n">
        <v>0</v>
      </c>
      <c r="AT45" s="7"/>
    </row>
    <row r="46" customFormat="false" ht="12.75" hidden="false" customHeight="false" outlineLevel="0" collapsed="false">
      <c r="A46" s="31" t="s">
        <v>77</v>
      </c>
      <c r="B46" s="2" t="s">
        <v>76</v>
      </c>
      <c r="C46" s="7"/>
      <c r="D46" s="28" t="n">
        <v>3975</v>
      </c>
      <c r="E46" s="29" t="n">
        <v>0</v>
      </c>
      <c r="F46" s="7"/>
      <c r="G46" s="90" t="n">
        <v>0</v>
      </c>
      <c r="H46" s="28" t="n">
        <v>0</v>
      </c>
      <c r="I46" s="28" t="n">
        <v>0</v>
      </c>
      <c r="J46" s="91" t="n">
        <v>0</v>
      </c>
      <c r="K46" s="28" t="n">
        <v>3975</v>
      </c>
      <c r="L46" s="28" t="n">
        <v>0</v>
      </c>
      <c r="M46" s="28" t="n">
        <v>0</v>
      </c>
      <c r="N46" s="28" t="n">
        <v>0</v>
      </c>
      <c r="O46" s="28" t="n">
        <v>0</v>
      </c>
      <c r="P46" s="28" t="n">
        <v>0</v>
      </c>
      <c r="Q46" s="28" t="n">
        <v>0</v>
      </c>
      <c r="R46" s="28" t="n">
        <v>0</v>
      </c>
      <c r="S46" s="28" t="n">
        <v>0</v>
      </c>
      <c r="T46" s="28" t="n">
        <v>0</v>
      </c>
      <c r="U46" s="91" t="n">
        <v>0</v>
      </c>
      <c r="V46" s="28" t="n">
        <v>0</v>
      </c>
      <c r="W46" s="28" t="n">
        <v>0</v>
      </c>
      <c r="X46" s="28" t="n">
        <v>0</v>
      </c>
      <c r="Y46" s="92" t="n">
        <v>0</v>
      </c>
      <c r="Z46" s="7"/>
      <c r="AA46" s="92" t="n">
        <v>3975</v>
      </c>
      <c r="AB46" s="7"/>
      <c r="AC46" s="29" t="n">
        <v>0</v>
      </c>
      <c r="AD46" s="29" t="n">
        <v>0</v>
      </c>
      <c r="AE46" s="93" t="n">
        <v>0</v>
      </c>
      <c r="AF46" s="29" t="n">
        <v>3975</v>
      </c>
      <c r="AG46" s="94" t="n">
        <v>0</v>
      </c>
      <c r="AH46" s="93" t="n">
        <v>0</v>
      </c>
      <c r="AI46" s="94" t="n">
        <v>0</v>
      </c>
      <c r="AJ46" s="7"/>
      <c r="AK46" s="28" t="n">
        <v>0</v>
      </c>
      <c r="AL46" s="28" t="n">
        <v>3975</v>
      </c>
      <c r="AM46" s="28" t="n">
        <v>0</v>
      </c>
      <c r="AN46" s="91" t="n">
        <v>0</v>
      </c>
      <c r="AO46" s="28"/>
      <c r="AP46" s="69" t="n">
        <v>0</v>
      </c>
      <c r="AQ46" s="40" t="n">
        <v>1</v>
      </c>
      <c r="AR46" s="40" t="n">
        <v>0</v>
      </c>
      <c r="AS46" s="70" t="n">
        <v>0</v>
      </c>
      <c r="AT46" s="7"/>
    </row>
    <row r="47" customFormat="false" ht="12.75" hidden="false" customHeight="false" outlineLevel="0" collapsed="false">
      <c r="A47" s="31" t="s">
        <v>78</v>
      </c>
      <c r="B47" s="2" t="s">
        <v>79</v>
      </c>
      <c r="C47" s="7"/>
      <c r="D47" s="28" t="n">
        <v>6820</v>
      </c>
      <c r="E47" s="29" t="n">
        <v>0</v>
      </c>
      <c r="F47" s="7"/>
      <c r="G47" s="90" t="n">
        <v>0</v>
      </c>
      <c r="H47" s="28" t="n">
        <v>0</v>
      </c>
      <c r="I47" s="28" t="n">
        <v>0</v>
      </c>
      <c r="J47" s="91" t="n">
        <v>0</v>
      </c>
      <c r="K47" s="28" t="n">
        <v>6820</v>
      </c>
      <c r="L47" s="28" t="n">
        <v>0</v>
      </c>
      <c r="M47" s="28" t="n">
        <v>0</v>
      </c>
      <c r="N47" s="28" t="n">
        <v>0</v>
      </c>
      <c r="O47" s="28" t="n">
        <v>0</v>
      </c>
      <c r="P47" s="28" t="n">
        <v>0</v>
      </c>
      <c r="Q47" s="28" t="n">
        <v>0</v>
      </c>
      <c r="R47" s="28" t="n">
        <v>0</v>
      </c>
      <c r="S47" s="28" t="n">
        <v>0</v>
      </c>
      <c r="T47" s="28" t="n">
        <v>0</v>
      </c>
      <c r="U47" s="91" t="n">
        <v>0</v>
      </c>
      <c r="V47" s="28" t="n">
        <v>0</v>
      </c>
      <c r="W47" s="28" t="n">
        <v>0</v>
      </c>
      <c r="X47" s="28" t="n">
        <v>0</v>
      </c>
      <c r="Y47" s="92" t="n">
        <v>0</v>
      </c>
      <c r="Z47" s="7"/>
      <c r="AA47" s="92" t="n">
        <v>6820</v>
      </c>
      <c r="AB47" s="7"/>
      <c r="AC47" s="29" t="n">
        <v>0</v>
      </c>
      <c r="AD47" s="29" t="n">
        <v>0</v>
      </c>
      <c r="AE47" s="93" t="n">
        <v>0</v>
      </c>
      <c r="AF47" s="29" t="n">
        <v>6820</v>
      </c>
      <c r="AG47" s="94" t="n">
        <v>0</v>
      </c>
      <c r="AH47" s="93" t="n">
        <v>0</v>
      </c>
      <c r="AI47" s="94" t="n">
        <v>0</v>
      </c>
      <c r="AJ47" s="7"/>
      <c r="AK47" s="28" t="n">
        <v>0</v>
      </c>
      <c r="AL47" s="28" t="n">
        <v>6820</v>
      </c>
      <c r="AM47" s="28" t="n">
        <v>0</v>
      </c>
      <c r="AN47" s="91" t="n">
        <v>0</v>
      </c>
      <c r="AO47" s="28"/>
      <c r="AP47" s="69" t="n">
        <v>0</v>
      </c>
      <c r="AQ47" s="40" t="n">
        <v>1</v>
      </c>
      <c r="AR47" s="40" t="n">
        <v>0</v>
      </c>
      <c r="AS47" s="70" t="n">
        <v>0</v>
      </c>
      <c r="AT47" s="7"/>
    </row>
    <row r="48" customFormat="false" ht="12.75" hidden="false" customHeight="false" outlineLevel="0" collapsed="false">
      <c r="A48" s="31" t="s">
        <v>80</v>
      </c>
      <c r="B48" s="2" t="s">
        <v>79</v>
      </c>
      <c r="C48" s="7"/>
      <c r="D48" s="28" t="n">
        <v>13948</v>
      </c>
      <c r="E48" s="29" t="n">
        <v>0</v>
      </c>
      <c r="F48" s="7"/>
      <c r="G48" s="90" t="n">
        <v>0</v>
      </c>
      <c r="H48" s="28" t="n">
        <v>0</v>
      </c>
      <c r="I48" s="28" t="n">
        <v>0</v>
      </c>
      <c r="J48" s="91" t="n">
        <v>0</v>
      </c>
      <c r="K48" s="28" t="n">
        <v>13948</v>
      </c>
      <c r="L48" s="28" t="n">
        <v>0</v>
      </c>
      <c r="M48" s="28" t="n">
        <v>0</v>
      </c>
      <c r="N48" s="28" t="n">
        <v>0</v>
      </c>
      <c r="O48" s="28" t="n">
        <v>0</v>
      </c>
      <c r="P48" s="28" t="n">
        <v>0</v>
      </c>
      <c r="Q48" s="28" t="n">
        <v>0</v>
      </c>
      <c r="R48" s="28" t="n">
        <v>0</v>
      </c>
      <c r="S48" s="28" t="n">
        <v>0</v>
      </c>
      <c r="T48" s="28" t="n">
        <v>0</v>
      </c>
      <c r="U48" s="91" t="n">
        <v>0</v>
      </c>
      <c r="V48" s="28" t="n">
        <v>0</v>
      </c>
      <c r="W48" s="28" t="n">
        <v>0</v>
      </c>
      <c r="X48" s="28" t="n">
        <v>0</v>
      </c>
      <c r="Y48" s="92" t="n">
        <v>0</v>
      </c>
      <c r="Z48" s="7"/>
      <c r="AA48" s="92" t="n">
        <v>13948</v>
      </c>
      <c r="AB48" s="7"/>
      <c r="AC48" s="29" t="n">
        <v>0</v>
      </c>
      <c r="AD48" s="29" t="n">
        <v>0</v>
      </c>
      <c r="AE48" s="93" t="n">
        <v>0</v>
      </c>
      <c r="AF48" s="29" t="n">
        <v>13948</v>
      </c>
      <c r="AG48" s="94" t="n">
        <v>0</v>
      </c>
      <c r="AH48" s="93" t="n">
        <v>0</v>
      </c>
      <c r="AI48" s="94" t="n">
        <v>0</v>
      </c>
      <c r="AJ48" s="7"/>
      <c r="AK48" s="28" t="n">
        <v>0</v>
      </c>
      <c r="AL48" s="28" t="n">
        <v>13948</v>
      </c>
      <c r="AM48" s="28" t="n">
        <v>0</v>
      </c>
      <c r="AN48" s="91" t="n">
        <v>0</v>
      </c>
      <c r="AO48" s="28"/>
      <c r="AP48" s="69" t="n">
        <v>0</v>
      </c>
      <c r="AQ48" s="40" t="n">
        <v>1</v>
      </c>
      <c r="AR48" s="40" t="n">
        <v>0</v>
      </c>
      <c r="AS48" s="70" t="n">
        <v>0</v>
      </c>
      <c r="AT48" s="7"/>
    </row>
    <row r="49" customFormat="false" ht="12.75" hidden="false" customHeight="false" outlineLevel="0" collapsed="false">
      <c r="A49" s="31" t="s">
        <v>81</v>
      </c>
      <c r="B49" s="2" t="s">
        <v>79</v>
      </c>
      <c r="C49" s="7"/>
      <c r="D49" s="28" t="n">
        <v>40403</v>
      </c>
      <c r="E49" s="29" t="n">
        <v>0</v>
      </c>
      <c r="F49" s="7"/>
      <c r="G49" s="90" t="n">
        <v>0</v>
      </c>
      <c r="H49" s="28" t="n">
        <v>0</v>
      </c>
      <c r="I49" s="28" t="n">
        <v>0</v>
      </c>
      <c r="J49" s="91" t="n">
        <v>0</v>
      </c>
      <c r="K49" s="28" t="n">
        <v>40403</v>
      </c>
      <c r="L49" s="28" t="n">
        <v>0</v>
      </c>
      <c r="M49" s="28" t="n">
        <v>0</v>
      </c>
      <c r="N49" s="28" t="n">
        <v>0</v>
      </c>
      <c r="O49" s="28" t="n">
        <v>0</v>
      </c>
      <c r="P49" s="28" t="n">
        <v>0</v>
      </c>
      <c r="Q49" s="28" t="n">
        <v>0</v>
      </c>
      <c r="R49" s="28" t="n">
        <v>0</v>
      </c>
      <c r="S49" s="28" t="n">
        <v>0</v>
      </c>
      <c r="T49" s="28" t="n">
        <v>0</v>
      </c>
      <c r="U49" s="91" t="n">
        <v>0</v>
      </c>
      <c r="V49" s="28" t="n">
        <v>0</v>
      </c>
      <c r="W49" s="28" t="n">
        <v>0</v>
      </c>
      <c r="X49" s="28" t="n">
        <v>0</v>
      </c>
      <c r="Y49" s="92" t="n">
        <v>0</v>
      </c>
      <c r="Z49" s="7"/>
      <c r="AA49" s="92" t="n">
        <v>40403</v>
      </c>
      <c r="AB49" s="7"/>
      <c r="AC49" s="29" t="n">
        <v>0</v>
      </c>
      <c r="AD49" s="29" t="n">
        <v>0</v>
      </c>
      <c r="AE49" s="93" t="n">
        <v>0</v>
      </c>
      <c r="AF49" s="29" t="n">
        <v>40403</v>
      </c>
      <c r="AG49" s="94" t="n">
        <v>0</v>
      </c>
      <c r="AH49" s="93" t="n">
        <v>0</v>
      </c>
      <c r="AI49" s="94" t="n">
        <v>0</v>
      </c>
      <c r="AJ49" s="7"/>
      <c r="AK49" s="28" t="n">
        <v>0</v>
      </c>
      <c r="AL49" s="28" t="n">
        <v>40403</v>
      </c>
      <c r="AM49" s="28" t="n">
        <v>0</v>
      </c>
      <c r="AN49" s="91" t="n">
        <v>0</v>
      </c>
      <c r="AO49" s="28"/>
      <c r="AP49" s="69" t="n">
        <v>0</v>
      </c>
      <c r="AQ49" s="40" t="n">
        <v>1</v>
      </c>
      <c r="AR49" s="40" t="n">
        <v>0</v>
      </c>
      <c r="AS49" s="70" t="n">
        <v>0</v>
      </c>
      <c r="AT49" s="7"/>
    </row>
    <row r="50" customFormat="false" ht="12.75" hidden="false" customHeight="false" outlineLevel="0" collapsed="false">
      <c r="A50" s="31" t="s">
        <v>82</v>
      </c>
      <c r="B50" s="2" t="s">
        <v>79</v>
      </c>
      <c r="C50" s="7"/>
      <c r="D50" s="28" t="n">
        <v>100000</v>
      </c>
      <c r="E50" s="29" t="n">
        <v>0</v>
      </c>
      <c r="F50" s="7"/>
      <c r="G50" s="90" t="n">
        <v>53383</v>
      </c>
      <c r="H50" s="28" t="n">
        <v>0</v>
      </c>
      <c r="I50" s="28" t="n">
        <v>0</v>
      </c>
      <c r="J50" s="91" t="n">
        <v>477</v>
      </c>
      <c r="K50" s="28" t="n">
        <v>46140</v>
      </c>
      <c r="L50" s="28" t="n">
        <v>0</v>
      </c>
      <c r="M50" s="28" t="n">
        <v>0</v>
      </c>
      <c r="N50" s="28" t="n">
        <v>0</v>
      </c>
      <c r="O50" s="28" t="n">
        <v>0</v>
      </c>
      <c r="P50" s="28" t="n">
        <v>0</v>
      </c>
      <c r="Q50" s="28" t="n">
        <v>0</v>
      </c>
      <c r="R50" s="28" t="n">
        <v>0</v>
      </c>
      <c r="S50" s="28" t="n">
        <v>0</v>
      </c>
      <c r="T50" s="28" t="n">
        <v>0</v>
      </c>
      <c r="U50" s="91" t="n">
        <v>0</v>
      </c>
      <c r="V50" s="28" t="n">
        <v>0</v>
      </c>
      <c r="W50" s="28" t="n">
        <v>0</v>
      </c>
      <c r="X50" s="28" t="n">
        <v>0</v>
      </c>
      <c r="Y50" s="92" t="n">
        <v>0</v>
      </c>
      <c r="Z50" s="7"/>
      <c r="AA50" s="92" t="n">
        <v>100000</v>
      </c>
      <c r="AB50" s="7"/>
      <c r="AC50" s="29" t="n">
        <v>0</v>
      </c>
      <c r="AD50" s="29" t="n">
        <v>53860</v>
      </c>
      <c r="AE50" s="93" t="n">
        <v>0</v>
      </c>
      <c r="AF50" s="29" t="n">
        <v>46140</v>
      </c>
      <c r="AG50" s="94" t="n">
        <v>0</v>
      </c>
      <c r="AH50" s="93" t="n">
        <v>0</v>
      </c>
      <c r="AI50" s="94" t="n">
        <v>0</v>
      </c>
      <c r="AJ50" s="7"/>
      <c r="AK50" s="28" t="n">
        <v>53860</v>
      </c>
      <c r="AL50" s="28" t="n">
        <v>46140</v>
      </c>
      <c r="AM50" s="28" t="n">
        <v>0</v>
      </c>
      <c r="AN50" s="91" t="n">
        <v>0</v>
      </c>
      <c r="AO50" s="28"/>
      <c r="AP50" s="69" t="n">
        <v>0.5386</v>
      </c>
      <c r="AQ50" s="40" t="n">
        <v>0.4614</v>
      </c>
      <c r="AR50" s="40" t="n">
        <v>0</v>
      </c>
      <c r="AS50" s="70" t="n">
        <v>0</v>
      </c>
      <c r="AT50" s="7"/>
    </row>
    <row r="51" customFormat="false" ht="12.75" hidden="false" customHeight="false" outlineLevel="0" collapsed="false">
      <c r="A51" s="31" t="s">
        <v>83</v>
      </c>
      <c r="B51" s="2" t="s">
        <v>79</v>
      </c>
      <c r="C51" s="7"/>
      <c r="D51" s="28" t="n">
        <v>29487</v>
      </c>
      <c r="E51" s="29" t="n">
        <v>0</v>
      </c>
      <c r="F51" s="7"/>
      <c r="G51" s="90" t="n">
        <v>15741</v>
      </c>
      <c r="H51" s="28" t="n">
        <v>0</v>
      </c>
      <c r="I51" s="28" t="n">
        <v>0</v>
      </c>
      <c r="J51" s="91" t="n">
        <v>140</v>
      </c>
      <c r="K51" s="28" t="n">
        <v>13606</v>
      </c>
      <c r="L51" s="28" t="n">
        <v>0</v>
      </c>
      <c r="M51" s="28" t="n">
        <v>0</v>
      </c>
      <c r="N51" s="28" t="n">
        <v>0</v>
      </c>
      <c r="O51" s="28" t="n">
        <v>0</v>
      </c>
      <c r="P51" s="28" t="n">
        <v>0</v>
      </c>
      <c r="Q51" s="28" t="n">
        <v>0</v>
      </c>
      <c r="R51" s="28" t="n">
        <v>0</v>
      </c>
      <c r="S51" s="28" t="n">
        <v>0</v>
      </c>
      <c r="T51" s="28" t="n">
        <v>0</v>
      </c>
      <c r="U51" s="91" t="n">
        <v>0</v>
      </c>
      <c r="V51" s="28" t="n">
        <v>0</v>
      </c>
      <c r="W51" s="28" t="n">
        <v>0</v>
      </c>
      <c r="X51" s="28" t="n">
        <v>0</v>
      </c>
      <c r="Y51" s="92" t="n">
        <v>0</v>
      </c>
      <c r="Z51" s="7"/>
      <c r="AA51" s="92" t="n">
        <v>29487</v>
      </c>
      <c r="AB51" s="7"/>
      <c r="AC51" s="29" t="n">
        <v>0</v>
      </c>
      <c r="AD51" s="29" t="n">
        <v>15881</v>
      </c>
      <c r="AE51" s="93" t="n">
        <v>0</v>
      </c>
      <c r="AF51" s="29" t="n">
        <v>13606</v>
      </c>
      <c r="AG51" s="94" t="n">
        <v>0</v>
      </c>
      <c r="AH51" s="93" t="n">
        <v>0</v>
      </c>
      <c r="AI51" s="94" t="n">
        <v>0</v>
      </c>
      <c r="AJ51" s="7"/>
      <c r="AK51" s="28" t="n">
        <v>15881</v>
      </c>
      <c r="AL51" s="28" t="n">
        <v>13606</v>
      </c>
      <c r="AM51" s="28" t="n">
        <v>0</v>
      </c>
      <c r="AN51" s="91" t="n">
        <v>0</v>
      </c>
      <c r="AO51" s="28"/>
      <c r="AP51" s="69" t="n">
        <v>0.538576321768915</v>
      </c>
      <c r="AQ51" s="40" t="n">
        <v>0.461423678231085</v>
      </c>
      <c r="AR51" s="40" t="n">
        <v>0</v>
      </c>
      <c r="AS51" s="70" t="n">
        <v>0</v>
      </c>
      <c r="AT51" s="7"/>
    </row>
    <row r="52" customFormat="false" ht="12.75" hidden="false" customHeight="false" outlineLevel="0" collapsed="false">
      <c r="A52" s="31" t="s">
        <v>84</v>
      </c>
      <c r="B52" s="2" t="s">
        <v>79</v>
      </c>
      <c r="C52" s="7"/>
      <c r="D52" s="28" t="n">
        <v>13651</v>
      </c>
      <c r="E52" s="29" t="n">
        <v>0</v>
      </c>
      <c r="F52" s="7"/>
      <c r="G52" s="90" t="n">
        <v>7287</v>
      </c>
      <c r="H52" s="28" t="n">
        <v>0</v>
      </c>
      <c r="I52" s="28" t="n">
        <v>0</v>
      </c>
      <c r="J52" s="91" t="n">
        <v>65</v>
      </c>
      <c r="K52" s="28" t="n">
        <v>6299</v>
      </c>
      <c r="L52" s="28" t="n">
        <v>0</v>
      </c>
      <c r="M52" s="28" t="n">
        <v>0</v>
      </c>
      <c r="N52" s="28" t="n">
        <v>0</v>
      </c>
      <c r="O52" s="28" t="n">
        <v>0</v>
      </c>
      <c r="P52" s="28" t="n">
        <v>0</v>
      </c>
      <c r="Q52" s="28" t="n">
        <v>0</v>
      </c>
      <c r="R52" s="28" t="n">
        <v>0</v>
      </c>
      <c r="S52" s="28" t="n">
        <v>0</v>
      </c>
      <c r="T52" s="28" t="n">
        <v>0</v>
      </c>
      <c r="U52" s="91" t="n">
        <v>0</v>
      </c>
      <c r="V52" s="28" t="n">
        <v>0</v>
      </c>
      <c r="W52" s="28" t="n">
        <v>0</v>
      </c>
      <c r="X52" s="28" t="n">
        <v>0</v>
      </c>
      <c r="Y52" s="92" t="n">
        <v>0</v>
      </c>
      <c r="Z52" s="7"/>
      <c r="AA52" s="92" t="n">
        <v>13651</v>
      </c>
      <c r="AB52" s="7"/>
      <c r="AC52" s="29" t="n">
        <v>0</v>
      </c>
      <c r="AD52" s="29" t="n">
        <v>7352</v>
      </c>
      <c r="AE52" s="93" t="n">
        <v>0</v>
      </c>
      <c r="AF52" s="29" t="n">
        <v>6299</v>
      </c>
      <c r="AG52" s="94" t="n">
        <v>0</v>
      </c>
      <c r="AH52" s="93" t="n">
        <v>0</v>
      </c>
      <c r="AI52" s="94" t="n">
        <v>0</v>
      </c>
      <c r="AJ52" s="7"/>
      <c r="AK52" s="28" t="n">
        <v>7352</v>
      </c>
      <c r="AL52" s="28" t="n">
        <v>6299</v>
      </c>
      <c r="AM52" s="28" t="n">
        <v>0</v>
      </c>
      <c r="AN52" s="91" t="n">
        <v>0</v>
      </c>
      <c r="AO52" s="28"/>
      <c r="AP52" s="69" t="n">
        <v>0.538568603032745</v>
      </c>
      <c r="AQ52" s="40" t="n">
        <v>0.461431396967255</v>
      </c>
      <c r="AR52" s="40" t="n">
        <v>0</v>
      </c>
      <c r="AS52" s="70" t="n">
        <v>0</v>
      </c>
      <c r="AT52" s="7"/>
    </row>
    <row r="53" customFormat="false" ht="12.75" hidden="false" customHeight="false" outlineLevel="0" collapsed="false">
      <c r="A53" s="31" t="s">
        <v>85</v>
      </c>
      <c r="B53" s="2" t="s">
        <v>86</v>
      </c>
      <c r="C53" s="7"/>
      <c r="D53" s="28" t="n">
        <v>11926</v>
      </c>
      <c r="E53" s="29" t="n">
        <v>0</v>
      </c>
      <c r="F53" s="7"/>
      <c r="G53" s="90" t="n">
        <v>0</v>
      </c>
      <c r="H53" s="28" t="n">
        <v>0</v>
      </c>
      <c r="I53" s="28" t="n">
        <v>0</v>
      </c>
      <c r="J53" s="91" t="n">
        <v>0</v>
      </c>
      <c r="K53" s="28" t="n">
        <v>11926</v>
      </c>
      <c r="L53" s="28" t="n">
        <v>0</v>
      </c>
      <c r="M53" s="28" t="n">
        <v>0</v>
      </c>
      <c r="N53" s="28" t="n">
        <v>0</v>
      </c>
      <c r="O53" s="28" t="n">
        <v>0</v>
      </c>
      <c r="P53" s="28" t="n">
        <v>0</v>
      </c>
      <c r="Q53" s="28" t="n">
        <v>0</v>
      </c>
      <c r="R53" s="28" t="n">
        <v>0</v>
      </c>
      <c r="S53" s="28" t="n">
        <v>0</v>
      </c>
      <c r="T53" s="28" t="n">
        <v>0</v>
      </c>
      <c r="U53" s="91" t="n">
        <v>0</v>
      </c>
      <c r="V53" s="28" t="n">
        <v>0</v>
      </c>
      <c r="W53" s="28" t="n">
        <v>0</v>
      </c>
      <c r="X53" s="28" t="n">
        <v>0</v>
      </c>
      <c r="Y53" s="92" t="n">
        <v>0</v>
      </c>
      <c r="Z53" s="7"/>
      <c r="AA53" s="92" t="n">
        <v>11926</v>
      </c>
      <c r="AB53" s="7"/>
      <c r="AC53" s="29" t="n">
        <v>0</v>
      </c>
      <c r="AD53" s="29" t="n">
        <v>0</v>
      </c>
      <c r="AE53" s="93" t="n">
        <v>0</v>
      </c>
      <c r="AF53" s="29" t="n">
        <v>11926</v>
      </c>
      <c r="AG53" s="94" t="n">
        <v>0</v>
      </c>
      <c r="AH53" s="93" t="n">
        <v>0</v>
      </c>
      <c r="AI53" s="94" t="n">
        <v>0</v>
      </c>
      <c r="AJ53" s="7"/>
      <c r="AK53" s="28" t="n">
        <v>0</v>
      </c>
      <c r="AL53" s="28" t="n">
        <v>11926</v>
      </c>
      <c r="AM53" s="28" t="n">
        <v>0</v>
      </c>
      <c r="AN53" s="91" t="n">
        <v>0</v>
      </c>
      <c r="AO53" s="28"/>
      <c r="AP53" s="69" t="n">
        <v>0</v>
      </c>
      <c r="AQ53" s="40" t="n">
        <v>1</v>
      </c>
      <c r="AR53" s="40" t="n">
        <v>0</v>
      </c>
      <c r="AS53" s="70" t="n">
        <v>0</v>
      </c>
      <c r="AT53" s="7"/>
    </row>
    <row r="54" customFormat="false" ht="12.75" hidden="false" customHeight="false" outlineLevel="0" collapsed="false">
      <c r="A54" s="31" t="s">
        <v>87</v>
      </c>
      <c r="B54" s="2" t="s">
        <v>86</v>
      </c>
      <c r="C54" s="7"/>
      <c r="D54" s="28" t="n">
        <v>34253</v>
      </c>
      <c r="E54" s="29" t="n">
        <v>0</v>
      </c>
      <c r="F54" s="7"/>
      <c r="G54" s="90" t="n">
        <v>0</v>
      </c>
      <c r="H54" s="28" t="n">
        <v>0</v>
      </c>
      <c r="I54" s="28" t="n">
        <v>0</v>
      </c>
      <c r="J54" s="91" t="n">
        <v>0</v>
      </c>
      <c r="K54" s="28" t="n">
        <v>34253</v>
      </c>
      <c r="L54" s="28" t="n">
        <v>0</v>
      </c>
      <c r="M54" s="28" t="n">
        <v>0</v>
      </c>
      <c r="N54" s="28" t="n">
        <v>0</v>
      </c>
      <c r="O54" s="28" t="n">
        <v>0</v>
      </c>
      <c r="P54" s="28" t="n">
        <v>0</v>
      </c>
      <c r="Q54" s="28" t="n">
        <v>0</v>
      </c>
      <c r="R54" s="28" t="n">
        <v>0</v>
      </c>
      <c r="S54" s="28" t="n">
        <v>0</v>
      </c>
      <c r="T54" s="28" t="n">
        <v>0</v>
      </c>
      <c r="U54" s="91" t="n">
        <v>0</v>
      </c>
      <c r="V54" s="28" t="n">
        <v>0</v>
      </c>
      <c r="W54" s="28" t="n">
        <v>0</v>
      </c>
      <c r="X54" s="28" t="n">
        <v>0</v>
      </c>
      <c r="Y54" s="92" t="n">
        <v>0</v>
      </c>
      <c r="Z54" s="7"/>
      <c r="AA54" s="92" t="n">
        <v>34253</v>
      </c>
      <c r="AB54" s="7"/>
      <c r="AC54" s="29" t="n">
        <v>0</v>
      </c>
      <c r="AD54" s="29" t="n">
        <v>0</v>
      </c>
      <c r="AE54" s="93" t="n">
        <v>0</v>
      </c>
      <c r="AF54" s="29" t="n">
        <v>34253</v>
      </c>
      <c r="AG54" s="94" t="n">
        <v>0</v>
      </c>
      <c r="AH54" s="93" t="n">
        <v>0</v>
      </c>
      <c r="AI54" s="94" t="n">
        <v>0</v>
      </c>
      <c r="AJ54" s="7"/>
      <c r="AK54" s="28" t="n">
        <v>0</v>
      </c>
      <c r="AL54" s="28" t="n">
        <v>34253</v>
      </c>
      <c r="AM54" s="28" t="n">
        <v>0</v>
      </c>
      <c r="AN54" s="91" t="n">
        <v>0</v>
      </c>
      <c r="AO54" s="28"/>
      <c r="AP54" s="69" t="n">
        <v>0</v>
      </c>
      <c r="AQ54" s="40" t="n">
        <v>1</v>
      </c>
      <c r="AR54" s="40" t="n">
        <v>0</v>
      </c>
      <c r="AS54" s="70" t="n">
        <v>0</v>
      </c>
      <c r="AT54" s="7"/>
    </row>
    <row r="55" customFormat="false" ht="12.75" hidden="false" customHeight="false" outlineLevel="0" collapsed="false">
      <c r="A55" s="31" t="s">
        <v>88</v>
      </c>
      <c r="B55" s="2" t="s">
        <v>86</v>
      </c>
      <c r="C55" s="7"/>
      <c r="D55" s="28" t="n">
        <v>10238</v>
      </c>
      <c r="E55" s="29" t="n">
        <v>12</v>
      </c>
      <c r="F55" s="7"/>
      <c r="G55" s="90" t="n">
        <v>5465</v>
      </c>
      <c r="H55" s="28" t="n">
        <v>0</v>
      </c>
      <c r="I55" s="28" t="n">
        <v>48</v>
      </c>
      <c r="J55" s="91" t="n">
        <v>0</v>
      </c>
      <c r="K55" s="28" t="n">
        <v>4678</v>
      </c>
      <c r="L55" s="28" t="n">
        <v>0</v>
      </c>
      <c r="M55" s="28" t="n">
        <v>0</v>
      </c>
      <c r="N55" s="28" t="n">
        <v>0</v>
      </c>
      <c r="O55" s="28" t="n">
        <v>0</v>
      </c>
      <c r="P55" s="28" t="n">
        <v>0</v>
      </c>
      <c r="Q55" s="28" t="n">
        <v>0</v>
      </c>
      <c r="R55" s="28" t="n">
        <v>0</v>
      </c>
      <c r="S55" s="28" t="n">
        <v>0</v>
      </c>
      <c r="T55" s="28" t="n">
        <v>0</v>
      </c>
      <c r="U55" s="91" t="n">
        <v>35</v>
      </c>
      <c r="V55" s="28" t="n">
        <v>0</v>
      </c>
      <c r="W55" s="28" t="n">
        <v>0</v>
      </c>
      <c r="X55" s="28" t="n">
        <v>0</v>
      </c>
      <c r="Y55" s="92" t="n">
        <v>0</v>
      </c>
      <c r="Z55" s="7"/>
      <c r="AA55" s="92" t="n">
        <v>10226</v>
      </c>
      <c r="AB55" s="7"/>
      <c r="AC55" s="29" t="n">
        <v>48</v>
      </c>
      <c r="AD55" s="29" t="n">
        <v>5465</v>
      </c>
      <c r="AE55" s="93" t="n">
        <v>0</v>
      </c>
      <c r="AF55" s="29" t="n">
        <v>4678</v>
      </c>
      <c r="AG55" s="94" t="n">
        <v>35</v>
      </c>
      <c r="AH55" s="93" t="n">
        <v>0</v>
      </c>
      <c r="AI55" s="94" t="n">
        <v>0</v>
      </c>
      <c r="AJ55" s="7"/>
      <c r="AK55" s="28" t="n">
        <v>5513</v>
      </c>
      <c r="AL55" s="28" t="n">
        <v>4713</v>
      </c>
      <c r="AM55" s="28" t="n">
        <v>0</v>
      </c>
      <c r="AN55" s="91" t="n">
        <v>0</v>
      </c>
      <c r="AO55" s="28"/>
      <c r="AP55" s="69" t="n">
        <v>0.538484078921664</v>
      </c>
      <c r="AQ55" s="40" t="n">
        <v>0.460343817151787</v>
      </c>
      <c r="AR55" s="40" t="n">
        <v>0</v>
      </c>
      <c r="AS55" s="70" t="n">
        <v>0</v>
      </c>
      <c r="AT55" s="7"/>
    </row>
    <row r="56" customFormat="false" ht="12.75" hidden="false" customHeight="false" outlineLevel="0" collapsed="false">
      <c r="A56" s="31" t="s">
        <v>89</v>
      </c>
      <c r="B56" s="2" t="s">
        <v>90</v>
      </c>
      <c r="C56" s="7"/>
      <c r="D56" s="28" t="n">
        <v>10795</v>
      </c>
      <c r="E56" s="29" t="n">
        <v>0</v>
      </c>
      <c r="F56" s="7"/>
      <c r="G56" s="90" t="n">
        <v>0</v>
      </c>
      <c r="H56" s="28" t="n">
        <v>0</v>
      </c>
      <c r="I56" s="28" t="n">
        <v>0</v>
      </c>
      <c r="J56" s="91" t="n">
        <v>0</v>
      </c>
      <c r="K56" s="28" t="n">
        <v>10795</v>
      </c>
      <c r="L56" s="28" t="n">
        <v>0</v>
      </c>
      <c r="M56" s="28" t="n">
        <v>0</v>
      </c>
      <c r="N56" s="28" t="n">
        <v>0</v>
      </c>
      <c r="O56" s="28" t="n">
        <v>0</v>
      </c>
      <c r="P56" s="28" t="n">
        <v>0</v>
      </c>
      <c r="Q56" s="28" t="n">
        <v>0</v>
      </c>
      <c r="R56" s="28" t="n">
        <v>0</v>
      </c>
      <c r="S56" s="28" t="n">
        <v>0</v>
      </c>
      <c r="T56" s="28" t="n">
        <v>0</v>
      </c>
      <c r="U56" s="91" t="n">
        <v>0</v>
      </c>
      <c r="V56" s="28" t="n">
        <v>0</v>
      </c>
      <c r="W56" s="28" t="n">
        <v>0</v>
      </c>
      <c r="X56" s="28" t="n">
        <v>0</v>
      </c>
      <c r="Y56" s="92" t="n">
        <v>0</v>
      </c>
      <c r="Z56" s="7"/>
      <c r="AA56" s="92" t="n">
        <v>10795</v>
      </c>
      <c r="AB56" s="7"/>
      <c r="AC56" s="29" t="n">
        <v>0</v>
      </c>
      <c r="AD56" s="29" t="n">
        <v>0</v>
      </c>
      <c r="AE56" s="93" t="n">
        <v>0</v>
      </c>
      <c r="AF56" s="29" t="n">
        <v>10795</v>
      </c>
      <c r="AG56" s="94" t="n">
        <v>0</v>
      </c>
      <c r="AH56" s="93" t="n">
        <v>0</v>
      </c>
      <c r="AI56" s="94" t="n">
        <v>0</v>
      </c>
      <c r="AJ56" s="7"/>
      <c r="AK56" s="28" t="n">
        <v>0</v>
      </c>
      <c r="AL56" s="28" t="n">
        <v>10795</v>
      </c>
      <c r="AM56" s="28" t="n">
        <v>0</v>
      </c>
      <c r="AN56" s="91" t="n">
        <v>0</v>
      </c>
      <c r="AO56" s="28"/>
      <c r="AP56" s="69" t="n">
        <v>0</v>
      </c>
      <c r="AQ56" s="40" t="n">
        <v>1</v>
      </c>
      <c r="AR56" s="40" t="n">
        <v>0</v>
      </c>
      <c r="AS56" s="70" t="n">
        <v>0</v>
      </c>
      <c r="AT56" s="7"/>
    </row>
    <row r="57" customFormat="false" ht="12.75" hidden="false" customHeight="false" outlineLevel="0" collapsed="false">
      <c r="A57" s="31" t="s">
        <v>91</v>
      </c>
      <c r="B57" s="2" t="s">
        <v>90</v>
      </c>
      <c r="C57" s="7"/>
      <c r="D57" s="28" t="n">
        <v>3975</v>
      </c>
      <c r="E57" s="29" t="n">
        <v>0</v>
      </c>
      <c r="F57" s="7"/>
      <c r="G57" s="90" t="n">
        <v>0</v>
      </c>
      <c r="H57" s="28" t="n">
        <v>0</v>
      </c>
      <c r="I57" s="28" t="n">
        <v>0</v>
      </c>
      <c r="J57" s="91" t="n">
        <v>0</v>
      </c>
      <c r="K57" s="28" t="n">
        <v>3975</v>
      </c>
      <c r="L57" s="28" t="n">
        <v>0</v>
      </c>
      <c r="M57" s="28" t="n">
        <v>0</v>
      </c>
      <c r="N57" s="28" t="n">
        <v>0</v>
      </c>
      <c r="O57" s="28" t="n">
        <v>0</v>
      </c>
      <c r="P57" s="28" t="n">
        <v>0</v>
      </c>
      <c r="Q57" s="28" t="n">
        <v>0</v>
      </c>
      <c r="R57" s="28" t="n">
        <v>0</v>
      </c>
      <c r="S57" s="28" t="n">
        <v>0</v>
      </c>
      <c r="T57" s="28" t="n">
        <v>0</v>
      </c>
      <c r="U57" s="91" t="n">
        <v>0</v>
      </c>
      <c r="V57" s="28" t="n">
        <v>0</v>
      </c>
      <c r="W57" s="28" t="n">
        <v>0</v>
      </c>
      <c r="X57" s="28" t="n">
        <v>0</v>
      </c>
      <c r="Y57" s="92" t="n">
        <v>0</v>
      </c>
      <c r="Z57" s="7"/>
      <c r="AA57" s="92" t="n">
        <v>3975</v>
      </c>
      <c r="AB57" s="7"/>
      <c r="AC57" s="29" t="n">
        <v>0</v>
      </c>
      <c r="AD57" s="29" t="n">
        <v>0</v>
      </c>
      <c r="AE57" s="93" t="n">
        <v>0</v>
      </c>
      <c r="AF57" s="29" t="n">
        <v>3975</v>
      </c>
      <c r="AG57" s="94" t="n">
        <v>0</v>
      </c>
      <c r="AH57" s="93" t="n">
        <v>0</v>
      </c>
      <c r="AI57" s="94" t="n">
        <v>0</v>
      </c>
      <c r="AJ57" s="7"/>
      <c r="AK57" s="28" t="n">
        <v>0</v>
      </c>
      <c r="AL57" s="28" t="n">
        <v>3975</v>
      </c>
      <c r="AM57" s="28" t="n">
        <v>0</v>
      </c>
      <c r="AN57" s="91" t="n">
        <v>0</v>
      </c>
      <c r="AO57" s="28"/>
      <c r="AP57" s="69" t="n">
        <v>0</v>
      </c>
      <c r="AQ57" s="40" t="n">
        <v>1</v>
      </c>
      <c r="AR57" s="40" t="n">
        <v>0</v>
      </c>
      <c r="AS57" s="70" t="n">
        <v>0</v>
      </c>
      <c r="AT57" s="7"/>
    </row>
    <row r="58" customFormat="false" ht="12.75" hidden="false" customHeight="false" outlineLevel="0" collapsed="false">
      <c r="A58" s="31" t="s">
        <v>92</v>
      </c>
      <c r="B58" s="2" t="s">
        <v>90</v>
      </c>
      <c r="C58" s="7"/>
      <c r="D58" s="28" t="n">
        <v>11418</v>
      </c>
      <c r="E58" s="29" t="n">
        <v>0</v>
      </c>
      <c r="F58" s="7"/>
      <c r="G58" s="90" t="n">
        <v>0</v>
      </c>
      <c r="H58" s="28" t="n">
        <v>0</v>
      </c>
      <c r="I58" s="28" t="n">
        <v>0</v>
      </c>
      <c r="J58" s="91" t="n">
        <v>0</v>
      </c>
      <c r="K58" s="28" t="n">
        <v>11418</v>
      </c>
      <c r="L58" s="28" t="n">
        <v>0</v>
      </c>
      <c r="M58" s="28" t="n">
        <v>0</v>
      </c>
      <c r="N58" s="28" t="n">
        <v>0</v>
      </c>
      <c r="O58" s="28" t="n">
        <v>0</v>
      </c>
      <c r="P58" s="28" t="n">
        <v>0</v>
      </c>
      <c r="Q58" s="28" t="n">
        <v>0</v>
      </c>
      <c r="R58" s="28" t="n">
        <v>0</v>
      </c>
      <c r="S58" s="28" t="n">
        <v>0</v>
      </c>
      <c r="T58" s="28" t="n">
        <v>0</v>
      </c>
      <c r="U58" s="91" t="n">
        <v>0</v>
      </c>
      <c r="V58" s="28" t="n">
        <v>0</v>
      </c>
      <c r="W58" s="28" t="n">
        <v>0</v>
      </c>
      <c r="X58" s="28" t="n">
        <v>0</v>
      </c>
      <c r="Y58" s="92" t="n">
        <v>0</v>
      </c>
      <c r="Z58" s="7"/>
      <c r="AA58" s="92" t="n">
        <v>11418</v>
      </c>
      <c r="AB58" s="7"/>
      <c r="AC58" s="29" t="n">
        <v>0</v>
      </c>
      <c r="AD58" s="29" t="n">
        <v>0</v>
      </c>
      <c r="AE58" s="93" t="n">
        <v>0</v>
      </c>
      <c r="AF58" s="29" t="n">
        <v>11418</v>
      </c>
      <c r="AG58" s="94" t="n">
        <v>0</v>
      </c>
      <c r="AH58" s="93" t="n">
        <v>0</v>
      </c>
      <c r="AI58" s="94" t="n">
        <v>0</v>
      </c>
      <c r="AJ58" s="7"/>
      <c r="AK58" s="28" t="n">
        <v>0</v>
      </c>
      <c r="AL58" s="28" t="n">
        <v>11418</v>
      </c>
      <c r="AM58" s="28" t="n">
        <v>0</v>
      </c>
      <c r="AN58" s="91" t="n">
        <v>0</v>
      </c>
      <c r="AO58" s="28"/>
      <c r="AP58" s="69" t="n">
        <v>0</v>
      </c>
      <c r="AQ58" s="40" t="n">
        <v>1</v>
      </c>
      <c r="AR58" s="40" t="n">
        <v>0</v>
      </c>
      <c r="AS58" s="70" t="n">
        <v>0</v>
      </c>
      <c r="AT58" s="7"/>
    </row>
    <row r="59" customFormat="false" ht="12.75" hidden="false" customHeight="false" outlineLevel="0" collapsed="false">
      <c r="A59" s="31" t="s">
        <v>93</v>
      </c>
      <c r="B59" s="2" t="s">
        <v>90</v>
      </c>
      <c r="C59" s="7"/>
      <c r="D59" s="28" t="n">
        <v>239106</v>
      </c>
      <c r="E59" s="29" t="n">
        <v>44319</v>
      </c>
      <c r="F59" s="7"/>
      <c r="G59" s="90" t="n">
        <v>127643</v>
      </c>
      <c r="H59" s="28" t="n">
        <v>0</v>
      </c>
      <c r="I59" s="28" t="n">
        <v>1141</v>
      </c>
      <c r="J59" s="91" t="n">
        <v>0</v>
      </c>
      <c r="K59" s="28" t="n">
        <v>21870</v>
      </c>
      <c r="L59" s="28" t="n">
        <v>0</v>
      </c>
      <c r="M59" s="28" t="n">
        <v>0</v>
      </c>
      <c r="N59" s="28" t="n">
        <v>0</v>
      </c>
      <c r="O59" s="28" t="n">
        <v>0</v>
      </c>
      <c r="P59" s="28" t="n">
        <v>0</v>
      </c>
      <c r="Q59" s="28" t="n">
        <v>0</v>
      </c>
      <c r="R59" s="28" t="n">
        <v>0</v>
      </c>
      <c r="S59" s="28" t="n">
        <v>0</v>
      </c>
      <c r="T59" s="28" t="n">
        <v>0</v>
      </c>
      <c r="U59" s="91" t="n">
        <v>44133</v>
      </c>
      <c r="V59" s="28" t="n">
        <v>0</v>
      </c>
      <c r="W59" s="28" t="n">
        <v>0</v>
      </c>
      <c r="X59" s="28" t="n">
        <v>0</v>
      </c>
      <c r="Y59" s="92" t="n">
        <v>0</v>
      </c>
      <c r="Z59" s="7"/>
      <c r="AA59" s="92" t="n">
        <v>194787</v>
      </c>
      <c r="AB59" s="7"/>
      <c r="AC59" s="29" t="n">
        <v>1141</v>
      </c>
      <c r="AD59" s="29" t="n">
        <v>127643</v>
      </c>
      <c r="AE59" s="93" t="n">
        <v>0</v>
      </c>
      <c r="AF59" s="29" t="n">
        <v>21870</v>
      </c>
      <c r="AG59" s="94" t="n">
        <v>44133</v>
      </c>
      <c r="AH59" s="93" t="n">
        <v>0</v>
      </c>
      <c r="AI59" s="94" t="n">
        <v>0</v>
      </c>
      <c r="AJ59" s="7"/>
      <c r="AK59" s="28" t="n">
        <v>128784</v>
      </c>
      <c r="AL59" s="28" t="n">
        <v>66003</v>
      </c>
      <c r="AM59" s="28" t="n">
        <v>0</v>
      </c>
      <c r="AN59" s="91" t="n">
        <v>0</v>
      </c>
      <c r="AO59" s="28"/>
      <c r="AP59" s="69" t="n">
        <v>0.538606308499159</v>
      </c>
      <c r="AQ59" s="40" t="n">
        <v>0.276040751800457</v>
      </c>
      <c r="AR59" s="40" t="n">
        <v>0</v>
      </c>
      <c r="AS59" s="70" t="n">
        <v>0</v>
      </c>
      <c r="AT59" s="7"/>
    </row>
    <row r="60" customFormat="false" ht="12.75" hidden="false" customHeight="false" outlineLevel="0" collapsed="false">
      <c r="A60" s="31" t="s">
        <v>94</v>
      </c>
      <c r="B60" s="2" t="s">
        <v>90</v>
      </c>
      <c r="C60" s="7"/>
      <c r="D60" s="28" t="n">
        <v>1225</v>
      </c>
      <c r="E60" s="29" t="n">
        <v>228</v>
      </c>
      <c r="F60" s="7"/>
      <c r="G60" s="90" t="n">
        <v>654</v>
      </c>
      <c r="H60" s="28" t="n">
        <v>0</v>
      </c>
      <c r="I60" s="28" t="n">
        <v>6</v>
      </c>
      <c r="J60" s="91" t="n">
        <v>0</v>
      </c>
      <c r="K60" s="28" t="n">
        <v>111</v>
      </c>
      <c r="L60" s="28" t="n">
        <v>0</v>
      </c>
      <c r="M60" s="28" t="n">
        <v>0</v>
      </c>
      <c r="N60" s="28" t="n">
        <v>0</v>
      </c>
      <c r="O60" s="28" t="n">
        <v>0</v>
      </c>
      <c r="P60" s="28" t="n">
        <v>0</v>
      </c>
      <c r="Q60" s="28" t="n">
        <v>0</v>
      </c>
      <c r="R60" s="28" t="n">
        <v>0</v>
      </c>
      <c r="S60" s="28" t="n">
        <v>0</v>
      </c>
      <c r="T60" s="28" t="n">
        <v>0</v>
      </c>
      <c r="U60" s="91" t="n">
        <v>226</v>
      </c>
      <c r="V60" s="28" t="n">
        <v>0</v>
      </c>
      <c r="W60" s="28" t="n">
        <v>0</v>
      </c>
      <c r="X60" s="28" t="n">
        <v>0</v>
      </c>
      <c r="Y60" s="92" t="n">
        <v>0</v>
      </c>
      <c r="Z60" s="7"/>
      <c r="AA60" s="92" t="n">
        <v>997</v>
      </c>
      <c r="AB60" s="7"/>
      <c r="AC60" s="29" t="n">
        <v>6</v>
      </c>
      <c r="AD60" s="29" t="n">
        <v>654</v>
      </c>
      <c r="AE60" s="93" t="n">
        <v>0</v>
      </c>
      <c r="AF60" s="29" t="n">
        <v>111</v>
      </c>
      <c r="AG60" s="94" t="n">
        <v>226</v>
      </c>
      <c r="AH60" s="93" t="n">
        <v>0</v>
      </c>
      <c r="AI60" s="94" t="n">
        <v>0</v>
      </c>
      <c r="AJ60" s="7"/>
      <c r="AK60" s="28" t="n">
        <v>660</v>
      </c>
      <c r="AL60" s="28" t="n">
        <v>337</v>
      </c>
      <c r="AM60" s="28" t="n">
        <v>0</v>
      </c>
      <c r="AN60" s="91" t="n">
        <v>0</v>
      </c>
      <c r="AO60" s="28"/>
      <c r="AP60" s="69" t="n">
        <v>0.538775510204082</v>
      </c>
      <c r="AQ60" s="40" t="n">
        <v>0.275102040816327</v>
      </c>
      <c r="AR60" s="40" t="n">
        <v>0</v>
      </c>
      <c r="AS60" s="70" t="n">
        <v>0</v>
      </c>
      <c r="AT60" s="7"/>
    </row>
    <row r="61" customFormat="false" ht="12.75" hidden="false" customHeight="false" outlineLevel="0" collapsed="false">
      <c r="A61" s="31" t="s">
        <v>95</v>
      </c>
      <c r="B61" s="2" t="s">
        <v>90</v>
      </c>
      <c r="C61" s="7"/>
      <c r="D61" s="28" t="n">
        <v>3413</v>
      </c>
      <c r="E61" s="29" t="n">
        <v>635</v>
      </c>
      <c r="F61" s="7"/>
      <c r="G61" s="90" t="n">
        <v>1822</v>
      </c>
      <c r="H61" s="28" t="n">
        <v>0</v>
      </c>
      <c r="I61" s="28" t="n">
        <v>15</v>
      </c>
      <c r="J61" s="91" t="n">
        <v>0</v>
      </c>
      <c r="K61" s="28" t="n">
        <v>312</v>
      </c>
      <c r="L61" s="28" t="n">
        <v>0</v>
      </c>
      <c r="M61" s="28" t="n">
        <v>0</v>
      </c>
      <c r="N61" s="28" t="n">
        <v>0</v>
      </c>
      <c r="O61" s="28" t="n">
        <v>0</v>
      </c>
      <c r="P61" s="28" t="n">
        <v>0</v>
      </c>
      <c r="Q61" s="28" t="n">
        <v>0</v>
      </c>
      <c r="R61" s="28" t="n">
        <v>0</v>
      </c>
      <c r="S61" s="28" t="n">
        <v>0</v>
      </c>
      <c r="T61" s="28" t="n">
        <v>0</v>
      </c>
      <c r="U61" s="91" t="n">
        <v>629</v>
      </c>
      <c r="V61" s="28" t="n">
        <v>0</v>
      </c>
      <c r="W61" s="28" t="n">
        <v>0</v>
      </c>
      <c r="X61" s="28" t="n">
        <v>0</v>
      </c>
      <c r="Y61" s="92" t="n">
        <v>0</v>
      </c>
      <c r="Z61" s="7"/>
      <c r="AA61" s="92" t="n">
        <v>2778</v>
      </c>
      <c r="AB61" s="7"/>
      <c r="AC61" s="29" t="n">
        <v>15</v>
      </c>
      <c r="AD61" s="29" t="n">
        <v>1822</v>
      </c>
      <c r="AE61" s="93" t="n">
        <v>0</v>
      </c>
      <c r="AF61" s="29" t="n">
        <v>312</v>
      </c>
      <c r="AG61" s="94" t="n">
        <v>629</v>
      </c>
      <c r="AH61" s="93" t="n">
        <v>0</v>
      </c>
      <c r="AI61" s="94" t="n">
        <v>0</v>
      </c>
      <c r="AJ61" s="7"/>
      <c r="AK61" s="28" t="n">
        <v>1837</v>
      </c>
      <c r="AL61" s="28" t="n">
        <v>941</v>
      </c>
      <c r="AM61" s="28" t="n">
        <v>0</v>
      </c>
      <c r="AN61" s="91" t="n">
        <v>0</v>
      </c>
      <c r="AO61" s="28"/>
      <c r="AP61" s="69" t="n">
        <v>0.538236155874597</v>
      </c>
      <c r="AQ61" s="40" t="n">
        <v>0.275710518605333</v>
      </c>
      <c r="AR61" s="40" t="n">
        <v>0</v>
      </c>
      <c r="AS61" s="70" t="n">
        <v>0</v>
      </c>
      <c r="AT61" s="7"/>
    </row>
    <row r="62" customFormat="false" ht="12.75" hidden="false" customHeight="false" outlineLevel="0" collapsed="false">
      <c r="A62" s="31" t="s">
        <v>96</v>
      </c>
      <c r="B62" s="2" t="s">
        <v>97</v>
      </c>
      <c r="C62" s="7"/>
      <c r="D62" s="28" t="n">
        <v>10795</v>
      </c>
      <c r="E62" s="29" t="n">
        <v>0</v>
      </c>
      <c r="F62" s="7"/>
      <c r="G62" s="90" t="n">
        <v>0</v>
      </c>
      <c r="H62" s="28" t="n">
        <v>0</v>
      </c>
      <c r="I62" s="28" t="n">
        <v>0</v>
      </c>
      <c r="J62" s="91" t="n">
        <v>0</v>
      </c>
      <c r="K62" s="28" t="n">
        <v>0</v>
      </c>
      <c r="L62" s="28" t="n">
        <v>10795</v>
      </c>
      <c r="M62" s="28" t="n">
        <v>0</v>
      </c>
      <c r="N62" s="28" t="n">
        <v>0</v>
      </c>
      <c r="O62" s="28" t="n">
        <v>0</v>
      </c>
      <c r="P62" s="28" t="n">
        <v>0</v>
      </c>
      <c r="Q62" s="28" t="n">
        <v>0</v>
      </c>
      <c r="R62" s="28" t="n">
        <v>0</v>
      </c>
      <c r="S62" s="28" t="n">
        <v>0</v>
      </c>
      <c r="T62" s="28" t="n">
        <v>0</v>
      </c>
      <c r="U62" s="91" t="n">
        <v>0</v>
      </c>
      <c r="V62" s="28" t="n">
        <v>0</v>
      </c>
      <c r="W62" s="28" t="n">
        <v>0</v>
      </c>
      <c r="X62" s="28" t="n">
        <v>0</v>
      </c>
      <c r="Y62" s="92" t="n">
        <v>0</v>
      </c>
      <c r="Z62" s="7"/>
      <c r="AA62" s="92" t="n">
        <v>10795</v>
      </c>
      <c r="AB62" s="7"/>
      <c r="AC62" s="29" t="n">
        <v>0</v>
      </c>
      <c r="AD62" s="29" t="n">
        <v>0</v>
      </c>
      <c r="AE62" s="93" t="n">
        <v>0</v>
      </c>
      <c r="AF62" s="29" t="n">
        <v>10795</v>
      </c>
      <c r="AG62" s="94" t="n">
        <v>0</v>
      </c>
      <c r="AH62" s="93" t="n">
        <v>0</v>
      </c>
      <c r="AI62" s="94" t="n">
        <v>0</v>
      </c>
      <c r="AJ62" s="7"/>
      <c r="AK62" s="28" t="n">
        <v>0</v>
      </c>
      <c r="AL62" s="28" t="n">
        <v>10795</v>
      </c>
      <c r="AM62" s="28" t="n">
        <v>0</v>
      </c>
      <c r="AN62" s="91" t="n">
        <v>0</v>
      </c>
      <c r="AO62" s="28"/>
      <c r="AP62" s="69" t="n">
        <v>0</v>
      </c>
      <c r="AQ62" s="40" t="n">
        <v>1</v>
      </c>
      <c r="AR62" s="40" t="n">
        <v>0</v>
      </c>
      <c r="AS62" s="70" t="n">
        <v>0</v>
      </c>
      <c r="AT62" s="7"/>
    </row>
    <row r="63" customFormat="false" ht="12.75" hidden="false" customHeight="false" outlineLevel="0" collapsed="false">
      <c r="A63" s="31" t="s">
        <v>98</v>
      </c>
      <c r="B63" s="2" t="s">
        <v>97</v>
      </c>
      <c r="C63" s="7"/>
      <c r="D63" s="28" t="n">
        <v>22836</v>
      </c>
      <c r="E63" s="29" t="n">
        <v>0</v>
      </c>
      <c r="F63" s="7"/>
      <c r="G63" s="90" t="n">
        <v>0</v>
      </c>
      <c r="H63" s="28" t="n">
        <v>0</v>
      </c>
      <c r="I63" s="28" t="n">
        <v>0</v>
      </c>
      <c r="J63" s="91" t="n">
        <v>0</v>
      </c>
      <c r="K63" s="28" t="n">
        <v>0</v>
      </c>
      <c r="L63" s="28" t="n">
        <v>22836</v>
      </c>
      <c r="M63" s="28" t="n">
        <v>0</v>
      </c>
      <c r="N63" s="28" t="n">
        <v>0</v>
      </c>
      <c r="O63" s="28" t="n">
        <v>0</v>
      </c>
      <c r="P63" s="28" t="n">
        <v>0</v>
      </c>
      <c r="Q63" s="28" t="n">
        <v>0</v>
      </c>
      <c r="R63" s="28" t="n">
        <v>0</v>
      </c>
      <c r="S63" s="28" t="n">
        <v>0</v>
      </c>
      <c r="T63" s="28" t="n">
        <v>0</v>
      </c>
      <c r="U63" s="91" t="n">
        <v>0</v>
      </c>
      <c r="V63" s="28" t="n">
        <v>0</v>
      </c>
      <c r="W63" s="28" t="n">
        <v>0</v>
      </c>
      <c r="X63" s="28" t="n">
        <v>0</v>
      </c>
      <c r="Y63" s="92" t="n">
        <v>0</v>
      </c>
      <c r="Z63" s="7"/>
      <c r="AA63" s="92" t="n">
        <v>22836</v>
      </c>
      <c r="AB63" s="7"/>
      <c r="AC63" s="29" t="n">
        <v>0</v>
      </c>
      <c r="AD63" s="29" t="n">
        <v>0</v>
      </c>
      <c r="AE63" s="93" t="n">
        <v>0</v>
      </c>
      <c r="AF63" s="29" t="n">
        <v>22836</v>
      </c>
      <c r="AG63" s="94" t="n">
        <v>0</v>
      </c>
      <c r="AH63" s="93" t="n">
        <v>0</v>
      </c>
      <c r="AI63" s="94" t="n">
        <v>0</v>
      </c>
      <c r="AJ63" s="7"/>
      <c r="AK63" s="28" t="n">
        <v>0</v>
      </c>
      <c r="AL63" s="28" t="n">
        <v>22836</v>
      </c>
      <c r="AM63" s="28" t="n">
        <v>0</v>
      </c>
      <c r="AN63" s="91" t="n">
        <v>0</v>
      </c>
      <c r="AO63" s="28"/>
      <c r="AP63" s="69" t="n">
        <v>0</v>
      </c>
      <c r="AQ63" s="40" t="n">
        <v>1</v>
      </c>
      <c r="AR63" s="40" t="n">
        <v>0</v>
      </c>
      <c r="AS63" s="70" t="n">
        <v>0</v>
      </c>
      <c r="AT63" s="7"/>
    </row>
    <row r="64" customFormat="false" ht="12.75" hidden="false" customHeight="false" outlineLevel="0" collapsed="false">
      <c r="A64" s="31" t="s">
        <v>99</v>
      </c>
      <c r="B64" s="2" t="s">
        <v>97</v>
      </c>
      <c r="C64" s="7"/>
      <c r="D64" s="28" t="n">
        <v>200000</v>
      </c>
      <c r="E64" s="29" t="n">
        <v>37072</v>
      </c>
      <c r="F64" s="7"/>
      <c r="G64" s="90" t="n">
        <v>106766</v>
      </c>
      <c r="H64" s="28" t="n">
        <v>0</v>
      </c>
      <c r="I64" s="28" t="n">
        <v>954</v>
      </c>
      <c r="J64" s="91" t="n">
        <v>0</v>
      </c>
      <c r="K64" s="28" t="n">
        <v>0</v>
      </c>
      <c r="L64" s="28" t="n">
        <v>18292</v>
      </c>
      <c r="M64" s="28" t="n">
        <v>0</v>
      </c>
      <c r="N64" s="28" t="n">
        <v>0</v>
      </c>
      <c r="O64" s="28" t="n">
        <v>0</v>
      </c>
      <c r="P64" s="28" t="n">
        <v>0</v>
      </c>
      <c r="Q64" s="28" t="n">
        <v>0</v>
      </c>
      <c r="R64" s="28" t="n">
        <v>0</v>
      </c>
      <c r="S64" s="28" t="n">
        <v>0</v>
      </c>
      <c r="T64" s="28" t="n">
        <v>0</v>
      </c>
      <c r="U64" s="91" t="n">
        <v>36916</v>
      </c>
      <c r="V64" s="28" t="n">
        <v>0</v>
      </c>
      <c r="W64" s="28" t="n">
        <v>0</v>
      </c>
      <c r="X64" s="28" t="n">
        <v>0</v>
      </c>
      <c r="Y64" s="92" t="n">
        <v>0</v>
      </c>
      <c r="Z64" s="7"/>
      <c r="AA64" s="92" t="n">
        <v>162928</v>
      </c>
      <c r="AB64" s="7"/>
      <c r="AC64" s="29" t="n">
        <v>954</v>
      </c>
      <c r="AD64" s="29" t="n">
        <v>106766</v>
      </c>
      <c r="AE64" s="93" t="n">
        <v>0</v>
      </c>
      <c r="AF64" s="29" t="n">
        <v>18292</v>
      </c>
      <c r="AG64" s="94" t="n">
        <v>36916</v>
      </c>
      <c r="AH64" s="93" t="n">
        <v>0</v>
      </c>
      <c r="AI64" s="94" t="n">
        <v>0</v>
      </c>
      <c r="AJ64" s="7"/>
      <c r="AK64" s="28" t="n">
        <v>107720</v>
      </c>
      <c r="AL64" s="28" t="n">
        <v>55208</v>
      </c>
      <c r="AM64" s="28" t="n">
        <v>0</v>
      </c>
      <c r="AN64" s="91" t="n">
        <v>0</v>
      </c>
      <c r="AO64" s="28"/>
      <c r="AP64" s="69" t="n">
        <v>0.5386</v>
      </c>
      <c r="AQ64" s="40" t="n">
        <v>0.27604</v>
      </c>
      <c r="AR64" s="40" t="n">
        <v>0</v>
      </c>
      <c r="AS64" s="70" t="n">
        <v>0</v>
      </c>
      <c r="AT64" s="7"/>
    </row>
    <row r="65" customFormat="false" ht="12.75" hidden="false" customHeight="false" outlineLevel="0" collapsed="false">
      <c r="A65" s="31" t="s">
        <v>100</v>
      </c>
      <c r="B65" s="2" t="s">
        <v>97</v>
      </c>
      <c r="C65" s="7"/>
      <c r="D65" s="28" t="n">
        <v>16450</v>
      </c>
      <c r="E65" s="29" t="n">
        <v>3050</v>
      </c>
      <c r="F65" s="7"/>
      <c r="G65" s="90" t="n">
        <v>8781</v>
      </c>
      <c r="H65" s="28" t="n">
        <v>0</v>
      </c>
      <c r="I65" s="28" t="n">
        <v>78</v>
      </c>
      <c r="J65" s="91" t="n">
        <v>0</v>
      </c>
      <c r="K65" s="28" t="n">
        <v>0</v>
      </c>
      <c r="L65" s="28" t="n">
        <v>1504</v>
      </c>
      <c r="M65" s="28" t="n">
        <v>0</v>
      </c>
      <c r="N65" s="28" t="n">
        <v>0</v>
      </c>
      <c r="O65" s="28" t="n">
        <v>0</v>
      </c>
      <c r="P65" s="28" t="n">
        <v>0</v>
      </c>
      <c r="Q65" s="28" t="n">
        <v>0</v>
      </c>
      <c r="R65" s="28" t="n">
        <v>0</v>
      </c>
      <c r="S65" s="28" t="n">
        <v>0</v>
      </c>
      <c r="T65" s="28" t="n">
        <v>0</v>
      </c>
      <c r="U65" s="91" t="n">
        <v>3037</v>
      </c>
      <c r="V65" s="28" t="n">
        <v>0</v>
      </c>
      <c r="W65" s="28" t="n">
        <v>0</v>
      </c>
      <c r="X65" s="28" t="n">
        <v>0</v>
      </c>
      <c r="Y65" s="92" t="n">
        <v>0</v>
      </c>
      <c r="Z65" s="7"/>
      <c r="AA65" s="92" t="n">
        <v>13400</v>
      </c>
      <c r="AB65" s="7"/>
      <c r="AC65" s="29" t="n">
        <v>78</v>
      </c>
      <c r="AD65" s="29" t="n">
        <v>8781</v>
      </c>
      <c r="AE65" s="93" t="n">
        <v>0</v>
      </c>
      <c r="AF65" s="29" t="n">
        <v>1504</v>
      </c>
      <c r="AG65" s="94" t="n">
        <v>3037</v>
      </c>
      <c r="AH65" s="93" t="n">
        <v>0</v>
      </c>
      <c r="AI65" s="94" t="n">
        <v>0</v>
      </c>
      <c r="AJ65" s="7"/>
      <c r="AK65" s="28" t="n">
        <v>8859</v>
      </c>
      <c r="AL65" s="28" t="n">
        <v>4541</v>
      </c>
      <c r="AM65" s="28" t="n">
        <v>0</v>
      </c>
      <c r="AN65" s="91" t="n">
        <v>0</v>
      </c>
      <c r="AO65" s="28"/>
      <c r="AP65" s="69" t="n">
        <v>0.53854103343465</v>
      </c>
      <c r="AQ65" s="40" t="n">
        <v>0.276048632218845</v>
      </c>
      <c r="AR65" s="40" t="n">
        <v>0</v>
      </c>
      <c r="AS65" s="70" t="n">
        <v>0</v>
      </c>
      <c r="AT65" s="7"/>
    </row>
    <row r="66" customFormat="false" ht="12.75" hidden="false" customHeight="false" outlineLevel="0" collapsed="false">
      <c r="A66" s="31" t="s">
        <v>101</v>
      </c>
      <c r="B66" s="2" t="s">
        <v>102</v>
      </c>
      <c r="C66" s="7"/>
      <c r="D66" s="28" t="n">
        <v>3975</v>
      </c>
      <c r="E66" s="29" t="n">
        <v>0</v>
      </c>
      <c r="F66" s="7"/>
      <c r="G66" s="90" t="n">
        <v>0</v>
      </c>
      <c r="H66" s="28" t="n">
        <v>0</v>
      </c>
      <c r="I66" s="28" t="n">
        <v>0</v>
      </c>
      <c r="J66" s="91" t="n">
        <v>0</v>
      </c>
      <c r="K66" s="28" t="n">
        <v>0</v>
      </c>
      <c r="L66" s="28" t="n">
        <v>3975</v>
      </c>
      <c r="M66" s="28" t="n">
        <v>0</v>
      </c>
      <c r="N66" s="28" t="n">
        <v>0</v>
      </c>
      <c r="O66" s="28" t="n">
        <v>0</v>
      </c>
      <c r="P66" s="28" t="n">
        <v>0</v>
      </c>
      <c r="Q66" s="28" t="n">
        <v>0</v>
      </c>
      <c r="R66" s="28" t="n">
        <v>0</v>
      </c>
      <c r="S66" s="28" t="n">
        <v>0</v>
      </c>
      <c r="T66" s="28" t="n">
        <v>0</v>
      </c>
      <c r="U66" s="91" t="n">
        <v>0</v>
      </c>
      <c r="V66" s="28" t="n">
        <v>0</v>
      </c>
      <c r="W66" s="28" t="n">
        <v>0</v>
      </c>
      <c r="X66" s="28" t="n">
        <v>0</v>
      </c>
      <c r="Y66" s="92" t="n">
        <v>0</v>
      </c>
      <c r="Z66" s="7"/>
      <c r="AA66" s="92" t="n">
        <v>3975</v>
      </c>
      <c r="AB66" s="7"/>
      <c r="AC66" s="29" t="n">
        <v>0</v>
      </c>
      <c r="AD66" s="29" t="n">
        <v>0</v>
      </c>
      <c r="AE66" s="93" t="n">
        <v>0</v>
      </c>
      <c r="AF66" s="29" t="n">
        <v>3975</v>
      </c>
      <c r="AG66" s="94" t="n">
        <v>0</v>
      </c>
      <c r="AH66" s="93" t="n">
        <v>0</v>
      </c>
      <c r="AI66" s="94" t="n">
        <v>0</v>
      </c>
      <c r="AJ66" s="7"/>
      <c r="AK66" s="28" t="n">
        <v>0</v>
      </c>
      <c r="AL66" s="28" t="n">
        <v>3975</v>
      </c>
      <c r="AM66" s="28" t="n">
        <v>0</v>
      </c>
      <c r="AN66" s="91" t="n">
        <v>0</v>
      </c>
      <c r="AO66" s="28"/>
      <c r="AP66" s="69" t="n">
        <v>0</v>
      </c>
      <c r="AQ66" s="40" t="n">
        <v>1</v>
      </c>
      <c r="AR66" s="40" t="n">
        <v>0</v>
      </c>
      <c r="AS66" s="70" t="n">
        <v>0</v>
      </c>
      <c r="AT66" s="7"/>
    </row>
    <row r="67" customFormat="false" ht="12.75" hidden="false" customHeight="false" outlineLevel="0" collapsed="false">
      <c r="A67" s="31" t="s">
        <v>103</v>
      </c>
      <c r="B67" s="2" t="s">
        <v>104</v>
      </c>
      <c r="C67" s="7"/>
      <c r="D67" s="28" t="n">
        <v>471</v>
      </c>
      <c r="E67" s="29" t="n">
        <v>52</v>
      </c>
      <c r="F67" s="7"/>
      <c r="G67" s="90" t="n">
        <v>251</v>
      </c>
      <c r="H67" s="28" t="n">
        <v>0</v>
      </c>
      <c r="I67" s="28" t="n">
        <v>2</v>
      </c>
      <c r="J67" s="91" t="n">
        <v>0</v>
      </c>
      <c r="K67" s="28" t="n">
        <v>0</v>
      </c>
      <c r="L67" s="28" t="n">
        <v>0</v>
      </c>
      <c r="M67" s="28" t="n">
        <v>0</v>
      </c>
      <c r="N67" s="28" t="n">
        <v>0</v>
      </c>
      <c r="O67" s="28" t="n">
        <v>0</v>
      </c>
      <c r="P67" s="28" t="n">
        <v>0</v>
      </c>
      <c r="Q67" s="28" t="n">
        <v>0</v>
      </c>
      <c r="R67" s="28" t="n">
        <v>0</v>
      </c>
      <c r="S67" s="28" t="n">
        <v>0</v>
      </c>
      <c r="T67" s="28" t="n">
        <v>0</v>
      </c>
      <c r="U67" s="91" t="n">
        <v>166</v>
      </c>
      <c r="V67" s="28" t="n">
        <v>0</v>
      </c>
      <c r="W67" s="28" t="n">
        <v>0</v>
      </c>
      <c r="X67" s="28" t="n">
        <v>0</v>
      </c>
      <c r="Y67" s="92" t="n">
        <v>0</v>
      </c>
      <c r="Z67" s="7"/>
      <c r="AA67" s="92" t="n">
        <v>419</v>
      </c>
      <c r="AB67" s="7"/>
      <c r="AC67" s="29" t="n">
        <v>2</v>
      </c>
      <c r="AD67" s="29" t="n">
        <v>251</v>
      </c>
      <c r="AE67" s="93" t="n">
        <v>0</v>
      </c>
      <c r="AF67" s="29" t="n">
        <v>0</v>
      </c>
      <c r="AG67" s="94" t="n">
        <v>166</v>
      </c>
      <c r="AH67" s="93" t="n">
        <v>0</v>
      </c>
      <c r="AI67" s="94" t="n">
        <v>0</v>
      </c>
      <c r="AJ67" s="7"/>
      <c r="AK67" s="28" t="n">
        <v>253</v>
      </c>
      <c r="AL67" s="28" t="n">
        <v>166</v>
      </c>
      <c r="AM67" s="28" t="n">
        <v>0</v>
      </c>
      <c r="AN67" s="91" t="n">
        <v>0</v>
      </c>
      <c r="AO67" s="28"/>
      <c r="AP67" s="69" t="n">
        <v>0.537154989384289</v>
      </c>
      <c r="AQ67" s="40" t="n">
        <v>0.35244161358811</v>
      </c>
      <c r="AR67" s="40" t="n">
        <v>0</v>
      </c>
      <c r="AS67" s="70" t="n">
        <v>0</v>
      </c>
      <c r="AT67" s="7"/>
    </row>
    <row r="68" customFormat="false" ht="12.75" hidden="false" customHeight="false" outlineLevel="0" collapsed="false">
      <c r="A68" s="31" t="s">
        <v>105</v>
      </c>
      <c r="B68" s="2" t="s">
        <v>106</v>
      </c>
      <c r="C68" s="7"/>
      <c r="D68" s="28" t="n">
        <v>11418</v>
      </c>
      <c r="E68" s="29" t="n">
        <v>0</v>
      </c>
      <c r="F68" s="7"/>
      <c r="G68" s="90" t="n">
        <v>0</v>
      </c>
      <c r="H68" s="28" t="n">
        <v>0</v>
      </c>
      <c r="I68" s="28" t="n">
        <v>0</v>
      </c>
      <c r="J68" s="91" t="n">
        <v>0</v>
      </c>
      <c r="K68" s="28" t="n">
        <v>0</v>
      </c>
      <c r="L68" s="28" t="n">
        <v>0</v>
      </c>
      <c r="M68" s="28" t="n">
        <v>0</v>
      </c>
      <c r="N68" s="28" t="n">
        <v>0</v>
      </c>
      <c r="O68" s="28" t="n">
        <v>0</v>
      </c>
      <c r="P68" s="28" t="n">
        <v>0</v>
      </c>
      <c r="Q68" s="28" t="n">
        <v>0</v>
      </c>
      <c r="R68" s="28" t="n">
        <v>0</v>
      </c>
      <c r="S68" s="28" t="n">
        <v>0</v>
      </c>
      <c r="T68" s="28" t="n">
        <v>0</v>
      </c>
      <c r="U68" s="91" t="n">
        <v>11418</v>
      </c>
      <c r="V68" s="28" t="n">
        <v>0</v>
      </c>
      <c r="W68" s="28" t="n">
        <v>0</v>
      </c>
      <c r="X68" s="28" t="n">
        <v>0</v>
      </c>
      <c r="Y68" s="92" t="n">
        <v>0</v>
      </c>
      <c r="Z68" s="7"/>
      <c r="AA68" s="92" t="n">
        <v>11418</v>
      </c>
      <c r="AB68" s="7"/>
      <c r="AC68" s="29" t="n">
        <v>0</v>
      </c>
      <c r="AD68" s="29" t="n">
        <v>0</v>
      </c>
      <c r="AE68" s="93" t="n">
        <v>0</v>
      </c>
      <c r="AF68" s="29" t="n">
        <v>0</v>
      </c>
      <c r="AG68" s="94" t="n">
        <v>11418</v>
      </c>
      <c r="AH68" s="93" t="n">
        <v>0</v>
      </c>
      <c r="AI68" s="94" t="n">
        <v>0</v>
      </c>
      <c r="AJ68" s="7"/>
      <c r="AK68" s="28" t="n">
        <v>0</v>
      </c>
      <c r="AL68" s="28" t="n">
        <v>11418</v>
      </c>
      <c r="AM68" s="28" t="n">
        <v>0</v>
      </c>
      <c r="AN68" s="91" t="n">
        <v>0</v>
      </c>
      <c r="AO68" s="28"/>
      <c r="AP68" s="69" t="n">
        <v>0</v>
      </c>
      <c r="AQ68" s="40" t="n">
        <v>1</v>
      </c>
      <c r="AR68" s="40" t="n">
        <v>0</v>
      </c>
      <c r="AS68" s="70" t="n">
        <v>0</v>
      </c>
      <c r="AT68" s="7"/>
    </row>
    <row r="69" customFormat="false" ht="12.75" hidden="false" customHeight="false" outlineLevel="0" collapsed="false">
      <c r="A69" s="31" t="s">
        <v>107</v>
      </c>
      <c r="B69" s="2" t="s">
        <v>108</v>
      </c>
      <c r="C69" s="7"/>
      <c r="D69" s="28" t="n">
        <v>11418</v>
      </c>
      <c r="E69" s="29" t="n">
        <v>0</v>
      </c>
      <c r="F69" s="7"/>
      <c r="G69" s="90" t="n">
        <v>0</v>
      </c>
      <c r="H69" s="28" t="n">
        <v>0</v>
      </c>
      <c r="I69" s="28" t="n">
        <v>0</v>
      </c>
      <c r="J69" s="91" t="n">
        <v>0</v>
      </c>
      <c r="K69" s="28" t="n">
        <v>0</v>
      </c>
      <c r="L69" s="28" t="n">
        <v>0</v>
      </c>
      <c r="M69" s="28" t="n">
        <v>0</v>
      </c>
      <c r="N69" s="28" t="n">
        <v>0</v>
      </c>
      <c r="O69" s="28" t="n">
        <v>0</v>
      </c>
      <c r="P69" s="28" t="n">
        <v>0</v>
      </c>
      <c r="Q69" s="28" t="n">
        <v>11418</v>
      </c>
      <c r="R69" s="28" t="n">
        <v>0</v>
      </c>
      <c r="S69" s="28" t="n">
        <v>0</v>
      </c>
      <c r="T69" s="28" t="n">
        <v>0</v>
      </c>
      <c r="U69" s="91" t="n">
        <v>0</v>
      </c>
      <c r="V69" s="28" t="n">
        <v>0</v>
      </c>
      <c r="W69" s="28" t="n">
        <v>0</v>
      </c>
      <c r="X69" s="28" t="n">
        <v>0</v>
      </c>
      <c r="Y69" s="92" t="n">
        <v>0</v>
      </c>
      <c r="Z69" s="7"/>
      <c r="AA69" s="92" t="n">
        <v>11418</v>
      </c>
      <c r="AB69" s="7"/>
      <c r="AC69" s="29" t="n">
        <v>0</v>
      </c>
      <c r="AD69" s="29" t="n">
        <v>0</v>
      </c>
      <c r="AE69" s="93" t="n">
        <v>0</v>
      </c>
      <c r="AF69" s="29" t="n">
        <v>11418</v>
      </c>
      <c r="AG69" s="94" t="n">
        <v>0</v>
      </c>
      <c r="AH69" s="93" t="n">
        <v>0</v>
      </c>
      <c r="AI69" s="94" t="n">
        <v>0</v>
      </c>
      <c r="AJ69" s="7"/>
      <c r="AK69" s="28" t="n">
        <v>0</v>
      </c>
      <c r="AL69" s="28" t="n">
        <v>11418</v>
      </c>
      <c r="AM69" s="28" t="n">
        <v>0</v>
      </c>
      <c r="AN69" s="91" t="n">
        <v>0</v>
      </c>
      <c r="AO69" s="28"/>
      <c r="AP69" s="69" t="n">
        <v>0</v>
      </c>
      <c r="AQ69" s="40" t="n">
        <v>1</v>
      </c>
      <c r="AR69" s="40" t="n">
        <v>0</v>
      </c>
      <c r="AS69" s="70" t="n">
        <v>0</v>
      </c>
      <c r="AT69" s="7"/>
    </row>
    <row r="70" customFormat="false" ht="12.75" hidden="false" customHeight="false" outlineLevel="0" collapsed="false">
      <c r="A70" s="31" t="s">
        <v>109</v>
      </c>
      <c r="B70" s="2" t="s">
        <v>110</v>
      </c>
      <c r="C70" s="7"/>
      <c r="D70" s="28" t="n">
        <v>5909</v>
      </c>
      <c r="E70" s="29" t="n">
        <v>641</v>
      </c>
      <c r="F70" s="7"/>
      <c r="G70" s="90" t="n">
        <v>3154</v>
      </c>
      <c r="H70" s="28" t="n">
        <v>0</v>
      </c>
      <c r="I70" s="28" t="n">
        <v>28</v>
      </c>
      <c r="J70" s="91" t="n">
        <v>0</v>
      </c>
      <c r="K70" s="28" t="n">
        <v>0</v>
      </c>
      <c r="L70" s="28" t="n">
        <v>0</v>
      </c>
      <c r="M70" s="28" t="n">
        <v>0</v>
      </c>
      <c r="N70" s="28" t="n">
        <v>0</v>
      </c>
      <c r="O70" s="28" t="n">
        <v>0</v>
      </c>
      <c r="P70" s="28" t="n">
        <v>0</v>
      </c>
      <c r="Q70" s="28" t="n">
        <v>0</v>
      </c>
      <c r="R70" s="28" t="n">
        <v>0</v>
      </c>
      <c r="S70" s="28" t="n">
        <v>0</v>
      </c>
      <c r="T70" s="28" t="n">
        <v>0</v>
      </c>
      <c r="U70" s="91" t="n">
        <v>2086</v>
      </c>
      <c r="V70" s="28" t="n">
        <v>0</v>
      </c>
      <c r="W70" s="28" t="n">
        <v>0</v>
      </c>
      <c r="X70" s="28" t="n">
        <v>0</v>
      </c>
      <c r="Y70" s="92" t="n">
        <v>0</v>
      </c>
      <c r="Z70" s="7"/>
      <c r="AA70" s="92" t="n">
        <v>5268</v>
      </c>
      <c r="AB70" s="7"/>
      <c r="AC70" s="29" t="n">
        <v>28</v>
      </c>
      <c r="AD70" s="29" t="n">
        <v>3154</v>
      </c>
      <c r="AE70" s="93" t="n">
        <v>0</v>
      </c>
      <c r="AF70" s="29" t="n">
        <v>0</v>
      </c>
      <c r="AG70" s="94" t="n">
        <v>2086</v>
      </c>
      <c r="AH70" s="93" t="n">
        <v>0</v>
      </c>
      <c r="AI70" s="94" t="n">
        <v>0</v>
      </c>
      <c r="AJ70" s="7"/>
      <c r="AK70" s="28" t="n">
        <v>3182</v>
      </c>
      <c r="AL70" s="28" t="n">
        <v>2086</v>
      </c>
      <c r="AM70" s="28" t="n">
        <v>0</v>
      </c>
      <c r="AN70" s="91" t="n">
        <v>0</v>
      </c>
      <c r="AO70" s="28"/>
      <c r="AP70" s="69" t="n">
        <v>0.538500592316805</v>
      </c>
      <c r="AQ70" s="40" t="n">
        <v>0.353020815704857</v>
      </c>
      <c r="AR70" s="40" t="n">
        <v>0</v>
      </c>
      <c r="AS70" s="70" t="n">
        <v>0</v>
      </c>
      <c r="AT70" s="7"/>
    </row>
    <row r="71" customFormat="false" ht="12.75" hidden="false" customHeight="false" outlineLevel="0" collapsed="false">
      <c r="A71" s="31" t="s">
        <v>111</v>
      </c>
      <c r="B71" s="2" t="s">
        <v>112</v>
      </c>
      <c r="C71" s="7"/>
      <c r="D71" s="28" t="n">
        <v>7161</v>
      </c>
      <c r="E71" s="29" t="n">
        <v>1347</v>
      </c>
      <c r="F71" s="7"/>
      <c r="G71" s="90" t="n">
        <v>0</v>
      </c>
      <c r="H71" s="28" t="n">
        <v>34</v>
      </c>
      <c r="I71" s="28" t="n">
        <v>3775</v>
      </c>
      <c r="J71" s="91" t="n">
        <v>0</v>
      </c>
      <c r="K71" s="28" t="n">
        <v>0</v>
      </c>
      <c r="L71" s="28" t="n">
        <v>0</v>
      </c>
      <c r="M71" s="28" t="n">
        <v>0</v>
      </c>
      <c r="N71" s="28" t="n">
        <v>0</v>
      </c>
      <c r="O71" s="28" t="n">
        <v>0</v>
      </c>
      <c r="P71" s="28" t="n">
        <v>0</v>
      </c>
      <c r="Q71" s="28" t="n">
        <v>0</v>
      </c>
      <c r="R71" s="28" t="n">
        <v>0</v>
      </c>
      <c r="S71" s="28" t="n">
        <v>664</v>
      </c>
      <c r="T71" s="28" t="n">
        <v>0</v>
      </c>
      <c r="U71" s="91" t="n">
        <v>1341</v>
      </c>
      <c r="V71" s="28" t="n">
        <v>0</v>
      </c>
      <c r="W71" s="28" t="n">
        <v>0</v>
      </c>
      <c r="X71" s="28" t="n">
        <v>0</v>
      </c>
      <c r="Y71" s="92" t="n">
        <v>0</v>
      </c>
      <c r="Z71" s="7"/>
      <c r="AA71" s="92" t="n">
        <v>5814</v>
      </c>
      <c r="AB71" s="7"/>
      <c r="AC71" s="29" t="n">
        <v>3809</v>
      </c>
      <c r="AD71" s="29" t="n">
        <v>0</v>
      </c>
      <c r="AE71" s="93" t="n">
        <v>0</v>
      </c>
      <c r="AF71" s="29" t="n">
        <v>664</v>
      </c>
      <c r="AG71" s="94" t="n">
        <v>1341</v>
      </c>
      <c r="AH71" s="93" t="n">
        <v>0</v>
      </c>
      <c r="AI71" s="94" t="n">
        <v>0</v>
      </c>
      <c r="AJ71" s="7"/>
      <c r="AK71" s="28" t="n">
        <v>3809</v>
      </c>
      <c r="AL71" s="28" t="n">
        <v>2005</v>
      </c>
      <c r="AM71" s="28" t="n">
        <v>0</v>
      </c>
      <c r="AN71" s="91" t="n">
        <v>0</v>
      </c>
      <c r="AO71" s="28"/>
      <c r="AP71" s="69" t="n">
        <v>0.53190895126379</v>
      </c>
      <c r="AQ71" s="40" t="n">
        <v>0.279988828375925</v>
      </c>
      <c r="AR71" s="40" t="n">
        <v>0</v>
      </c>
      <c r="AS71" s="70" t="n">
        <v>0</v>
      </c>
      <c r="AT71" s="7"/>
    </row>
    <row r="72" customFormat="false" ht="12.75" hidden="false" customHeight="false" outlineLevel="0" collapsed="false">
      <c r="A72" s="31" t="s">
        <v>113</v>
      </c>
      <c r="B72" s="2" t="s">
        <v>114</v>
      </c>
      <c r="C72" s="7"/>
      <c r="D72" s="28" t="n">
        <v>10795</v>
      </c>
      <c r="E72" s="29" t="n">
        <v>0</v>
      </c>
      <c r="F72" s="7"/>
      <c r="G72" s="90" t="n">
        <v>0</v>
      </c>
      <c r="H72" s="28" t="n">
        <v>0</v>
      </c>
      <c r="I72" s="28" t="n">
        <v>0</v>
      </c>
      <c r="J72" s="91" t="n">
        <v>0</v>
      </c>
      <c r="K72" s="28" t="n">
        <v>0</v>
      </c>
      <c r="L72" s="28" t="n">
        <v>0</v>
      </c>
      <c r="M72" s="28" t="n">
        <v>0</v>
      </c>
      <c r="N72" s="28" t="n">
        <v>0</v>
      </c>
      <c r="O72" s="28" t="n">
        <v>0</v>
      </c>
      <c r="P72" s="28" t="n">
        <v>0</v>
      </c>
      <c r="Q72" s="28" t="n">
        <v>0</v>
      </c>
      <c r="R72" s="28" t="n">
        <v>0</v>
      </c>
      <c r="S72" s="28" t="n">
        <v>0</v>
      </c>
      <c r="T72" s="28" t="n">
        <v>0</v>
      </c>
      <c r="U72" s="91" t="n">
        <v>10795</v>
      </c>
      <c r="V72" s="28" t="n">
        <v>0</v>
      </c>
      <c r="W72" s="28" t="n">
        <v>0</v>
      </c>
      <c r="X72" s="28" t="n">
        <v>0</v>
      </c>
      <c r="Y72" s="92" t="n">
        <v>0</v>
      </c>
      <c r="Z72" s="7"/>
      <c r="AA72" s="92" t="n">
        <v>10795</v>
      </c>
      <c r="AB72" s="7"/>
      <c r="AC72" s="29" t="n">
        <v>0</v>
      </c>
      <c r="AD72" s="29" t="n">
        <v>0</v>
      </c>
      <c r="AE72" s="93" t="n">
        <v>0</v>
      </c>
      <c r="AF72" s="29" t="n">
        <v>0</v>
      </c>
      <c r="AG72" s="94" t="n">
        <v>10795</v>
      </c>
      <c r="AH72" s="93" t="n">
        <v>0</v>
      </c>
      <c r="AI72" s="94" t="n">
        <v>0</v>
      </c>
      <c r="AJ72" s="7"/>
      <c r="AK72" s="28" t="n">
        <v>0</v>
      </c>
      <c r="AL72" s="28" t="n">
        <v>10795</v>
      </c>
      <c r="AM72" s="28" t="n">
        <v>0</v>
      </c>
      <c r="AN72" s="91" t="n">
        <v>0</v>
      </c>
      <c r="AO72" s="28"/>
      <c r="AP72" s="69" t="n">
        <v>0</v>
      </c>
      <c r="AQ72" s="40" t="n">
        <v>1</v>
      </c>
      <c r="AR72" s="40" t="n">
        <v>0</v>
      </c>
      <c r="AS72" s="70" t="n">
        <v>0</v>
      </c>
      <c r="AT72" s="7"/>
    </row>
    <row r="73" customFormat="false" ht="12.75" hidden="false" customHeight="false" outlineLevel="0" collapsed="false">
      <c r="A73" s="31" t="s">
        <v>115</v>
      </c>
      <c r="B73" s="2" t="s">
        <v>114</v>
      </c>
      <c r="C73" s="7"/>
      <c r="D73" s="28" t="n">
        <v>2718</v>
      </c>
      <c r="E73" s="29" t="n">
        <v>296</v>
      </c>
      <c r="F73" s="7"/>
      <c r="G73" s="90" t="n">
        <v>1451</v>
      </c>
      <c r="H73" s="28" t="n">
        <v>0</v>
      </c>
      <c r="I73" s="28" t="n">
        <v>13</v>
      </c>
      <c r="J73" s="91" t="n">
        <v>0</v>
      </c>
      <c r="K73" s="28" t="n">
        <v>0</v>
      </c>
      <c r="L73" s="28" t="n">
        <v>0</v>
      </c>
      <c r="M73" s="28" t="n">
        <v>0</v>
      </c>
      <c r="N73" s="28" t="n">
        <v>0</v>
      </c>
      <c r="O73" s="28" t="n">
        <v>0</v>
      </c>
      <c r="P73" s="28" t="n">
        <v>0</v>
      </c>
      <c r="Q73" s="28" t="n">
        <v>0</v>
      </c>
      <c r="R73" s="28" t="n">
        <v>0</v>
      </c>
      <c r="S73" s="28" t="n">
        <v>0</v>
      </c>
      <c r="T73" s="28" t="n">
        <v>0</v>
      </c>
      <c r="U73" s="91" t="n">
        <v>958</v>
      </c>
      <c r="V73" s="28" t="n">
        <v>0</v>
      </c>
      <c r="W73" s="28" t="n">
        <v>0</v>
      </c>
      <c r="X73" s="28" t="n">
        <v>0</v>
      </c>
      <c r="Y73" s="92" t="n">
        <v>0</v>
      </c>
      <c r="Z73" s="7"/>
      <c r="AA73" s="92" t="n">
        <v>2422</v>
      </c>
      <c r="AB73" s="7"/>
      <c r="AC73" s="29" t="n">
        <v>13</v>
      </c>
      <c r="AD73" s="29" t="n">
        <v>1451</v>
      </c>
      <c r="AE73" s="93" t="n">
        <v>0</v>
      </c>
      <c r="AF73" s="29" t="n">
        <v>0</v>
      </c>
      <c r="AG73" s="94" t="n">
        <v>958</v>
      </c>
      <c r="AH73" s="93" t="n">
        <v>0</v>
      </c>
      <c r="AI73" s="94" t="n">
        <v>0</v>
      </c>
      <c r="AJ73" s="7"/>
      <c r="AK73" s="28" t="n">
        <v>1464</v>
      </c>
      <c r="AL73" s="28" t="n">
        <v>958</v>
      </c>
      <c r="AM73" s="28" t="n">
        <v>0</v>
      </c>
      <c r="AN73" s="91" t="n">
        <v>0</v>
      </c>
      <c r="AO73" s="28"/>
      <c r="AP73" s="69" t="n">
        <v>0.538631346578366</v>
      </c>
      <c r="AQ73" s="40" t="n">
        <v>0.352465047829286</v>
      </c>
      <c r="AR73" s="40" t="n">
        <v>0</v>
      </c>
      <c r="AS73" s="70" t="n">
        <v>0</v>
      </c>
      <c r="AT73" s="7"/>
    </row>
    <row r="74" customFormat="false" ht="12.75" hidden="false" customHeight="false" outlineLevel="0" collapsed="false">
      <c r="A74" s="31" t="s">
        <v>116</v>
      </c>
      <c r="B74" s="2" t="s">
        <v>114</v>
      </c>
      <c r="C74" s="7"/>
      <c r="D74" s="28" t="n">
        <v>2786</v>
      </c>
      <c r="E74" s="29" t="n">
        <v>304</v>
      </c>
      <c r="F74" s="7"/>
      <c r="G74" s="90" t="n">
        <v>1487</v>
      </c>
      <c r="H74" s="28" t="n">
        <v>0</v>
      </c>
      <c r="I74" s="28" t="n">
        <v>13</v>
      </c>
      <c r="J74" s="91" t="n">
        <v>0</v>
      </c>
      <c r="K74" s="28" t="n">
        <v>0</v>
      </c>
      <c r="L74" s="28" t="n">
        <v>0</v>
      </c>
      <c r="M74" s="28" t="n">
        <v>0</v>
      </c>
      <c r="N74" s="28" t="n">
        <v>0</v>
      </c>
      <c r="O74" s="28" t="n">
        <v>0</v>
      </c>
      <c r="P74" s="28" t="n">
        <v>0</v>
      </c>
      <c r="Q74" s="28" t="n">
        <v>0</v>
      </c>
      <c r="R74" s="28" t="n">
        <v>0</v>
      </c>
      <c r="S74" s="28" t="n">
        <v>0</v>
      </c>
      <c r="T74" s="28" t="n">
        <v>0</v>
      </c>
      <c r="U74" s="91" t="n">
        <v>982</v>
      </c>
      <c r="V74" s="28" t="n">
        <v>0</v>
      </c>
      <c r="W74" s="28" t="n">
        <v>0</v>
      </c>
      <c r="X74" s="28" t="n">
        <v>0</v>
      </c>
      <c r="Y74" s="92" t="n">
        <v>0</v>
      </c>
      <c r="Z74" s="7"/>
      <c r="AA74" s="92" t="n">
        <v>2482</v>
      </c>
      <c r="AB74" s="7"/>
      <c r="AC74" s="29" t="n">
        <v>13</v>
      </c>
      <c r="AD74" s="29" t="n">
        <v>1487</v>
      </c>
      <c r="AE74" s="93" t="n">
        <v>0</v>
      </c>
      <c r="AF74" s="29" t="n">
        <v>0</v>
      </c>
      <c r="AG74" s="94" t="n">
        <v>982</v>
      </c>
      <c r="AH74" s="93" t="n">
        <v>0</v>
      </c>
      <c r="AI74" s="94" t="n">
        <v>0</v>
      </c>
      <c r="AJ74" s="7"/>
      <c r="AK74" s="28" t="n">
        <v>1500</v>
      </c>
      <c r="AL74" s="28" t="n">
        <v>982</v>
      </c>
      <c r="AM74" s="28" t="n">
        <v>0</v>
      </c>
      <c r="AN74" s="91" t="n">
        <v>0</v>
      </c>
      <c r="AO74" s="28"/>
      <c r="AP74" s="69" t="n">
        <v>0.53840631730079</v>
      </c>
      <c r="AQ74" s="40" t="n">
        <v>0.352476669059584</v>
      </c>
      <c r="AR74" s="40" t="n">
        <v>0</v>
      </c>
      <c r="AS74" s="70" t="n">
        <v>0</v>
      </c>
      <c r="AT74" s="7"/>
    </row>
    <row r="75" customFormat="false" ht="12.75" hidden="false" customHeight="false" outlineLevel="0" collapsed="false">
      <c r="A75" s="31" t="s">
        <v>117</v>
      </c>
      <c r="B75" s="2" t="s">
        <v>114</v>
      </c>
      <c r="C75" s="7"/>
      <c r="D75" s="28" t="n">
        <v>2651</v>
      </c>
      <c r="E75" s="29" t="n">
        <v>288</v>
      </c>
      <c r="F75" s="7"/>
      <c r="G75" s="90" t="n">
        <v>1414</v>
      </c>
      <c r="H75" s="28" t="n">
        <v>0</v>
      </c>
      <c r="I75" s="28" t="n">
        <v>12</v>
      </c>
      <c r="J75" s="91" t="n">
        <v>0</v>
      </c>
      <c r="K75" s="28" t="n">
        <v>0</v>
      </c>
      <c r="L75" s="28" t="n">
        <v>0</v>
      </c>
      <c r="M75" s="28" t="n">
        <v>0</v>
      </c>
      <c r="N75" s="28" t="n">
        <v>0</v>
      </c>
      <c r="O75" s="28" t="n">
        <v>0</v>
      </c>
      <c r="P75" s="28" t="n">
        <v>0</v>
      </c>
      <c r="Q75" s="28" t="n">
        <v>0</v>
      </c>
      <c r="R75" s="28" t="n">
        <v>0</v>
      </c>
      <c r="S75" s="28" t="n">
        <v>0</v>
      </c>
      <c r="T75" s="28" t="n">
        <v>0</v>
      </c>
      <c r="U75" s="91" t="n">
        <v>937</v>
      </c>
      <c r="V75" s="28" t="n">
        <v>0</v>
      </c>
      <c r="W75" s="28" t="n">
        <v>0</v>
      </c>
      <c r="X75" s="28" t="n">
        <v>0</v>
      </c>
      <c r="Y75" s="92" t="n">
        <v>0</v>
      </c>
      <c r="Z75" s="7"/>
      <c r="AA75" s="92" t="n">
        <v>2363</v>
      </c>
      <c r="AB75" s="7"/>
      <c r="AC75" s="29" t="n">
        <v>12</v>
      </c>
      <c r="AD75" s="29" t="n">
        <v>1414</v>
      </c>
      <c r="AE75" s="93" t="n">
        <v>0</v>
      </c>
      <c r="AF75" s="29" t="n">
        <v>0</v>
      </c>
      <c r="AG75" s="94" t="n">
        <v>937</v>
      </c>
      <c r="AH75" s="93" t="n">
        <v>0</v>
      </c>
      <c r="AI75" s="94" t="n">
        <v>0</v>
      </c>
      <c r="AJ75" s="7"/>
      <c r="AK75" s="28" t="n">
        <v>1426</v>
      </c>
      <c r="AL75" s="28" t="n">
        <v>937</v>
      </c>
      <c r="AM75" s="28" t="n">
        <v>0</v>
      </c>
      <c r="AN75" s="91" t="n">
        <v>0</v>
      </c>
      <c r="AO75" s="28"/>
      <c r="AP75" s="69" t="n">
        <v>0.537910222557525</v>
      </c>
      <c r="AQ75" s="40" t="n">
        <v>0.353451527725387</v>
      </c>
      <c r="AR75" s="40" t="n">
        <v>0</v>
      </c>
      <c r="AS75" s="70" t="n">
        <v>0</v>
      </c>
      <c r="AT75" s="7"/>
    </row>
    <row r="76" customFormat="false" ht="12.75" hidden="false" customHeight="false" outlineLevel="0" collapsed="false">
      <c r="A76" s="31" t="s">
        <v>118</v>
      </c>
      <c r="B76" s="2" t="s">
        <v>33</v>
      </c>
      <c r="C76" s="7"/>
      <c r="D76" s="28" t="n">
        <v>7664</v>
      </c>
      <c r="E76" s="29" t="n">
        <v>15</v>
      </c>
      <c r="F76" s="7"/>
      <c r="G76" s="90" t="n">
        <v>4091</v>
      </c>
      <c r="H76" s="28" t="n">
        <v>0</v>
      </c>
      <c r="I76" s="28" t="n">
        <v>36</v>
      </c>
      <c r="J76" s="91" t="n">
        <v>0</v>
      </c>
      <c r="K76" s="28" t="n">
        <v>0</v>
      </c>
      <c r="L76" s="28" t="n">
        <v>0</v>
      </c>
      <c r="M76" s="28" t="n">
        <v>0</v>
      </c>
      <c r="N76" s="28" t="n">
        <v>0</v>
      </c>
      <c r="O76" s="28" t="n">
        <v>7</v>
      </c>
      <c r="P76" s="28" t="n">
        <v>3501</v>
      </c>
      <c r="Q76" s="28" t="n">
        <v>0</v>
      </c>
      <c r="R76" s="28" t="n">
        <v>0</v>
      </c>
      <c r="S76" s="28" t="n">
        <v>0</v>
      </c>
      <c r="T76" s="28" t="n">
        <v>0</v>
      </c>
      <c r="U76" s="91" t="n">
        <v>14</v>
      </c>
      <c r="V76" s="28" t="n">
        <v>0</v>
      </c>
      <c r="W76" s="28" t="n">
        <v>0</v>
      </c>
      <c r="X76" s="28" t="n">
        <v>0</v>
      </c>
      <c r="Y76" s="92" t="n">
        <v>0</v>
      </c>
      <c r="Z76" s="7"/>
      <c r="AA76" s="92" t="n">
        <v>7649</v>
      </c>
      <c r="AB76" s="7"/>
      <c r="AC76" s="29" t="n">
        <v>36</v>
      </c>
      <c r="AD76" s="29" t="n">
        <v>4091</v>
      </c>
      <c r="AE76" s="93" t="n">
        <v>0</v>
      </c>
      <c r="AF76" s="29" t="n">
        <v>3508</v>
      </c>
      <c r="AG76" s="94" t="n">
        <v>14</v>
      </c>
      <c r="AH76" s="93" t="n">
        <v>0</v>
      </c>
      <c r="AI76" s="94" t="n">
        <v>0</v>
      </c>
      <c r="AJ76" s="7"/>
      <c r="AK76" s="28" t="n">
        <v>4127</v>
      </c>
      <c r="AL76" s="28" t="n">
        <v>3522</v>
      </c>
      <c r="AM76" s="28" t="n">
        <v>0</v>
      </c>
      <c r="AN76" s="91" t="n">
        <v>0</v>
      </c>
      <c r="AO76" s="28"/>
      <c r="AP76" s="69" t="n">
        <v>0.538491649269311</v>
      </c>
      <c r="AQ76" s="40" t="n">
        <v>0.45955114822547</v>
      </c>
      <c r="AR76" s="40" t="n">
        <v>0</v>
      </c>
      <c r="AS76" s="70" t="n">
        <v>0</v>
      </c>
      <c r="AT76" s="7"/>
    </row>
    <row r="77" customFormat="false" ht="12.75" hidden="false" customHeight="false" outlineLevel="0" collapsed="false">
      <c r="A77" s="31" t="s">
        <v>119</v>
      </c>
      <c r="B77" s="2" t="s">
        <v>33</v>
      </c>
      <c r="C77" s="7"/>
      <c r="D77" s="28" t="n">
        <v>12796</v>
      </c>
      <c r="E77" s="29" t="n">
        <v>0</v>
      </c>
      <c r="F77" s="7"/>
      <c r="G77" s="90" t="n">
        <v>0</v>
      </c>
      <c r="H77" s="28" t="n">
        <v>0</v>
      </c>
      <c r="I77" s="28" t="n">
        <v>0</v>
      </c>
      <c r="J77" s="91" t="n">
        <v>0</v>
      </c>
      <c r="K77" s="28" t="n">
        <v>0</v>
      </c>
      <c r="L77" s="28" t="n">
        <v>0</v>
      </c>
      <c r="M77" s="28" t="n">
        <v>0</v>
      </c>
      <c r="N77" s="28" t="n">
        <v>0</v>
      </c>
      <c r="O77" s="28" t="n">
        <v>0</v>
      </c>
      <c r="P77" s="28" t="n">
        <v>12796</v>
      </c>
      <c r="Q77" s="28" t="n">
        <v>0</v>
      </c>
      <c r="R77" s="28" t="n">
        <v>0</v>
      </c>
      <c r="S77" s="28" t="n">
        <v>0</v>
      </c>
      <c r="T77" s="28" t="n">
        <v>0</v>
      </c>
      <c r="U77" s="91" t="n">
        <v>0</v>
      </c>
      <c r="V77" s="28" t="n">
        <v>0</v>
      </c>
      <c r="W77" s="28" t="n">
        <v>0</v>
      </c>
      <c r="X77" s="28" t="n">
        <v>0</v>
      </c>
      <c r="Y77" s="92" t="n">
        <v>0</v>
      </c>
      <c r="Z77" s="7"/>
      <c r="AA77" s="92" t="n">
        <v>12796</v>
      </c>
      <c r="AB77" s="7"/>
      <c r="AC77" s="29" t="n">
        <v>0</v>
      </c>
      <c r="AD77" s="29" t="n">
        <v>0</v>
      </c>
      <c r="AE77" s="93" t="n">
        <v>0</v>
      </c>
      <c r="AF77" s="29" t="n">
        <v>12796</v>
      </c>
      <c r="AG77" s="94" t="n">
        <v>0</v>
      </c>
      <c r="AH77" s="93" t="n">
        <v>0</v>
      </c>
      <c r="AI77" s="94" t="n">
        <v>0</v>
      </c>
      <c r="AJ77" s="7"/>
      <c r="AK77" s="28" t="n">
        <v>0</v>
      </c>
      <c r="AL77" s="28" t="n">
        <v>12796</v>
      </c>
      <c r="AM77" s="28" t="n">
        <v>0</v>
      </c>
      <c r="AN77" s="91" t="n">
        <v>0</v>
      </c>
      <c r="AO77" s="28"/>
      <c r="AP77" s="69" t="n">
        <v>0</v>
      </c>
      <c r="AQ77" s="40" t="n">
        <v>1</v>
      </c>
      <c r="AR77" s="40" t="n">
        <v>0</v>
      </c>
      <c r="AS77" s="70" t="n">
        <v>0</v>
      </c>
      <c r="AT77" s="7"/>
    </row>
    <row r="78" customFormat="false" ht="12.75" hidden="false" customHeight="false" outlineLevel="0" collapsed="false">
      <c r="A78" s="31" t="s">
        <v>120</v>
      </c>
      <c r="B78" s="2" t="s">
        <v>121</v>
      </c>
      <c r="C78" s="7"/>
      <c r="D78" s="28" t="n">
        <v>2665</v>
      </c>
      <c r="E78" s="29" t="n">
        <v>0</v>
      </c>
      <c r="F78" s="7"/>
      <c r="G78" s="90" t="n">
        <v>0</v>
      </c>
      <c r="H78" s="28" t="n">
        <v>0</v>
      </c>
      <c r="I78" s="28" t="n">
        <v>0</v>
      </c>
      <c r="J78" s="91" t="n">
        <v>0</v>
      </c>
      <c r="K78" s="28" t="n">
        <v>0</v>
      </c>
      <c r="L78" s="28" t="n">
        <v>0</v>
      </c>
      <c r="M78" s="28" t="n">
        <v>0</v>
      </c>
      <c r="N78" s="28" t="n">
        <v>0</v>
      </c>
      <c r="O78" s="28" t="n">
        <v>0</v>
      </c>
      <c r="P78" s="28" t="n">
        <v>0</v>
      </c>
      <c r="Q78" s="28" t="n">
        <v>0</v>
      </c>
      <c r="R78" s="28" t="n">
        <v>0</v>
      </c>
      <c r="S78" s="28" t="n">
        <v>0</v>
      </c>
      <c r="T78" s="28" t="n">
        <v>0</v>
      </c>
      <c r="U78" s="91" t="n">
        <v>2665</v>
      </c>
      <c r="V78" s="28" t="n">
        <v>0</v>
      </c>
      <c r="W78" s="28" t="n">
        <v>0</v>
      </c>
      <c r="X78" s="28" t="n">
        <v>0</v>
      </c>
      <c r="Y78" s="92" t="n">
        <v>0</v>
      </c>
      <c r="Z78" s="7"/>
      <c r="AA78" s="92" t="n">
        <v>2665</v>
      </c>
      <c r="AB78" s="7"/>
      <c r="AC78" s="29" t="n">
        <v>0</v>
      </c>
      <c r="AD78" s="29" t="n">
        <v>0</v>
      </c>
      <c r="AE78" s="93" t="n">
        <v>0</v>
      </c>
      <c r="AF78" s="29" t="n">
        <v>0</v>
      </c>
      <c r="AG78" s="94" t="n">
        <v>2665</v>
      </c>
      <c r="AH78" s="93" t="n">
        <v>0</v>
      </c>
      <c r="AI78" s="94" t="n">
        <v>0</v>
      </c>
      <c r="AJ78" s="7"/>
      <c r="AK78" s="28" t="n">
        <v>0</v>
      </c>
      <c r="AL78" s="28" t="n">
        <v>2665</v>
      </c>
      <c r="AM78" s="28" t="n">
        <v>0</v>
      </c>
      <c r="AN78" s="91" t="n">
        <v>0</v>
      </c>
      <c r="AO78" s="28"/>
      <c r="AP78" s="69" t="n">
        <v>0</v>
      </c>
      <c r="AQ78" s="40" t="n">
        <v>1</v>
      </c>
      <c r="AR78" s="40" t="n">
        <v>0</v>
      </c>
      <c r="AS78" s="70" t="n">
        <v>0</v>
      </c>
      <c r="AT78" s="7"/>
    </row>
    <row r="79" customFormat="false" ht="12.75" hidden="false" customHeight="false" outlineLevel="0" collapsed="false">
      <c r="A79" s="31" t="s">
        <v>122</v>
      </c>
      <c r="B79" s="2" t="s">
        <v>123</v>
      </c>
      <c r="C79" s="7"/>
      <c r="D79" s="28" t="n">
        <v>4866</v>
      </c>
      <c r="E79" s="29" t="n">
        <v>0</v>
      </c>
      <c r="F79" s="7"/>
      <c r="G79" s="90" t="n">
        <v>0</v>
      </c>
      <c r="H79" s="28" t="n">
        <v>0</v>
      </c>
      <c r="I79" s="28" t="n">
        <v>0</v>
      </c>
      <c r="J79" s="91" t="n">
        <v>0</v>
      </c>
      <c r="K79" s="28" t="n">
        <v>4866</v>
      </c>
      <c r="L79" s="28" t="n">
        <v>0</v>
      </c>
      <c r="M79" s="28" t="n">
        <v>0</v>
      </c>
      <c r="N79" s="28" t="n">
        <v>0</v>
      </c>
      <c r="O79" s="28" t="n">
        <v>0</v>
      </c>
      <c r="P79" s="28" t="n">
        <v>0</v>
      </c>
      <c r="Q79" s="28" t="n">
        <v>0</v>
      </c>
      <c r="R79" s="28" t="n">
        <v>0</v>
      </c>
      <c r="S79" s="28" t="n">
        <v>0</v>
      </c>
      <c r="T79" s="28" t="n">
        <v>0</v>
      </c>
      <c r="U79" s="91" t="n">
        <v>0</v>
      </c>
      <c r="V79" s="28" t="n">
        <v>0</v>
      </c>
      <c r="W79" s="28" t="n">
        <v>0</v>
      </c>
      <c r="X79" s="28" t="n">
        <v>0</v>
      </c>
      <c r="Y79" s="92" t="n">
        <v>0</v>
      </c>
      <c r="Z79" s="7"/>
      <c r="AA79" s="92" t="n">
        <v>4866</v>
      </c>
      <c r="AB79" s="7"/>
      <c r="AC79" s="29" t="n">
        <v>0</v>
      </c>
      <c r="AD79" s="29" t="n">
        <v>0</v>
      </c>
      <c r="AE79" s="93" t="n">
        <v>0</v>
      </c>
      <c r="AF79" s="29" t="n">
        <v>4866</v>
      </c>
      <c r="AG79" s="94" t="n">
        <v>0</v>
      </c>
      <c r="AH79" s="93" t="n">
        <v>0</v>
      </c>
      <c r="AI79" s="94" t="n">
        <v>0</v>
      </c>
      <c r="AJ79" s="7"/>
      <c r="AK79" s="28" t="n">
        <v>0</v>
      </c>
      <c r="AL79" s="28" t="n">
        <v>4866</v>
      </c>
      <c r="AM79" s="28" t="n">
        <v>0</v>
      </c>
      <c r="AN79" s="91" t="n">
        <v>0</v>
      </c>
      <c r="AO79" s="28"/>
      <c r="AP79" s="69" t="n">
        <v>0</v>
      </c>
      <c r="AQ79" s="40" t="n">
        <v>1</v>
      </c>
      <c r="AR79" s="40" t="n">
        <v>0</v>
      </c>
      <c r="AS79" s="70" t="n">
        <v>0</v>
      </c>
      <c r="AT79" s="7"/>
    </row>
    <row r="80" customFormat="false" ht="12.75" hidden="false" customHeight="false" outlineLevel="0" collapsed="false">
      <c r="A80" s="31" t="s">
        <v>124</v>
      </c>
      <c r="B80" s="2" t="s">
        <v>123</v>
      </c>
      <c r="C80" s="7"/>
      <c r="D80" s="28" t="n">
        <v>15000</v>
      </c>
      <c r="E80" s="29" t="n">
        <v>0</v>
      </c>
      <c r="F80" s="7"/>
      <c r="G80" s="90" t="n">
        <v>0</v>
      </c>
      <c r="H80" s="28" t="n">
        <v>0</v>
      </c>
      <c r="I80" s="28" t="n">
        <v>0</v>
      </c>
      <c r="J80" s="91" t="n">
        <v>0</v>
      </c>
      <c r="K80" s="28" t="n">
        <v>15000</v>
      </c>
      <c r="L80" s="28" t="n">
        <v>0</v>
      </c>
      <c r="M80" s="28" t="n">
        <v>0</v>
      </c>
      <c r="N80" s="28" t="n">
        <v>0</v>
      </c>
      <c r="O80" s="28" t="n">
        <v>0</v>
      </c>
      <c r="P80" s="28" t="n">
        <v>0</v>
      </c>
      <c r="Q80" s="28" t="n">
        <v>0</v>
      </c>
      <c r="R80" s="28" t="n">
        <v>0</v>
      </c>
      <c r="S80" s="28" t="n">
        <v>0</v>
      </c>
      <c r="T80" s="28" t="n">
        <v>0</v>
      </c>
      <c r="U80" s="91" t="n">
        <v>0</v>
      </c>
      <c r="V80" s="28" t="n">
        <v>0</v>
      </c>
      <c r="W80" s="28" t="n">
        <v>0</v>
      </c>
      <c r="X80" s="28" t="n">
        <v>0</v>
      </c>
      <c r="Y80" s="92" t="n">
        <v>0</v>
      </c>
      <c r="Z80" s="7"/>
      <c r="AA80" s="92" t="n">
        <v>15000</v>
      </c>
      <c r="AB80" s="7"/>
      <c r="AC80" s="29" t="n">
        <v>0</v>
      </c>
      <c r="AD80" s="29" t="n">
        <v>0</v>
      </c>
      <c r="AE80" s="93" t="n">
        <v>0</v>
      </c>
      <c r="AF80" s="29" t="n">
        <v>15000</v>
      </c>
      <c r="AG80" s="94" t="n">
        <v>0</v>
      </c>
      <c r="AH80" s="93" t="n">
        <v>0</v>
      </c>
      <c r="AI80" s="94" t="n">
        <v>0</v>
      </c>
      <c r="AJ80" s="7"/>
      <c r="AK80" s="28" t="n">
        <v>0</v>
      </c>
      <c r="AL80" s="28" t="n">
        <v>15000</v>
      </c>
      <c r="AM80" s="28" t="n">
        <v>0</v>
      </c>
      <c r="AN80" s="91" t="n">
        <v>0</v>
      </c>
      <c r="AO80" s="28"/>
      <c r="AP80" s="69" t="n">
        <v>0</v>
      </c>
      <c r="AQ80" s="40" t="n">
        <v>1</v>
      </c>
      <c r="AR80" s="40" t="n">
        <v>0</v>
      </c>
      <c r="AS80" s="70" t="n">
        <v>0</v>
      </c>
      <c r="AT80" s="7"/>
    </row>
    <row r="81" customFormat="false" ht="12.75" hidden="false" customHeight="false" outlineLevel="0" collapsed="false">
      <c r="A81" s="31" t="s">
        <v>125</v>
      </c>
      <c r="B81" s="2" t="s">
        <v>123</v>
      </c>
      <c r="C81" s="7"/>
      <c r="D81" s="28" t="n">
        <v>22000</v>
      </c>
      <c r="E81" s="29" t="n">
        <v>41</v>
      </c>
      <c r="F81" s="7"/>
      <c r="G81" s="90" t="n">
        <v>11744</v>
      </c>
      <c r="H81" s="28" t="n">
        <v>0</v>
      </c>
      <c r="I81" s="28" t="n">
        <v>104</v>
      </c>
      <c r="J81" s="91" t="n">
        <v>0</v>
      </c>
      <c r="K81" s="28" t="n">
        <v>10052</v>
      </c>
      <c r="L81" s="28" t="n">
        <v>19</v>
      </c>
      <c r="M81" s="28" t="n">
        <v>0</v>
      </c>
      <c r="N81" s="28" t="n">
        <v>0</v>
      </c>
      <c r="O81" s="28" t="n">
        <v>0</v>
      </c>
      <c r="P81" s="28" t="n">
        <v>0</v>
      </c>
      <c r="Q81" s="28" t="n">
        <v>0</v>
      </c>
      <c r="R81" s="28" t="n">
        <v>0</v>
      </c>
      <c r="S81" s="28" t="n">
        <v>0</v>
      </c>
      <c r="T81" s="28" t="n">
        <v>0</v>
      </c>
      <c r="U81" s="91" t="n">
        <v>40</v>
      </c>
      <c r="V81" s="28" t="n">
        <v>0</v>
      </c>
      <c r="W81" s="28" t="n">
        <v>0</v>
      </c>
      <c r="X81" s="28" t="n">
        <v>0</v>
      </c>
      <c r="Y81" s="92" t="n">
        <v>0</v>
      </c>
      <c r="Z81" s="7"/>
      <c r="AA81" s="92" t="n">
        <v>21959</v>
      </c>
      <c r="AB81" s="7"/>
      <c r="AC81" s="29" t="n">
        <v>104</v>
      </c>
      <c r="AD81" s="29" t="n">
        <v>11744</v>
      </c>
      <c r="AE81" s="93" t="n">
        <v>0</v>
      </c>
      <c r="AF81" s="29" t="n">
        <v>10071</v>
      </c>
      <c r="AG81" s="94" t="n">
        <v>40</v>
      </c>
      <c r="AH81" s="93" t="n">
        <v>0</v>
      </c>
      <c r="AI81" s="94" t="n">
        <v>0</v>
      </c>
      <c r="AJ81" s="7"/>
      <c r="AK81" s="28" t="n">
        <v>11848</v>
      </c>
      <c r="AL81" s="28" t="n">
        <v>10111</v>
      </c>
      <c r="AM81" s="28" t="n">
        <v>0</v>
      </c>
      <c r="AN81" s="91" t="n">
        <v>0</v>
      </c>
      <c r="AO81" s="28"/>
      <c r="AP81" s="69" t="n">
        <v>0.538545454545455</v>
      </c>
      <c r="AQ81" s="40" t="n">
        <v>0.459590909090909</v>
      </c>
      <c r="AR81" s="40" t="n">
        <v>0</v>
      </c>
      <c r="AS81" s="70" t="n">
        <v>0</v>
      </c>
      <c r="AT81" s="7"/>
    </row>
    <row r="82" customFormat="false" ht="12.75" hidden="false" customHeight="false" outlineLevel="0" collapsed="false">
      <c r="A82" s="31" t="s">
        <v>126</v>
      </c>
      <c r="B82" s="2" t="s">
        <v>123</v>
      </c>
      <c r="C82" s="7"/>
      <c r="D82" s="28" t="n">
        <v>53969</v>
      </c>
      <c r="E82" s="29" t="n">
        <v>0</v>
      </c>
      <c r="F82" s="7"/>
      <c r="G82" s="90" t="n">
        <v>0</v>
      </c>
      <c r="H82" s="28" t="n">
        <v>0</v>
      </c>
      <c r="I82" s="28" t="n">
        <v>0</v>
      </c>
      <c r="J82" s="91" t="n">
        <v>0</v>
      </c>
      <c r="K82" s="28" t="n">
        <v>53969</v>
      </c>
      <c r="L82" s="28" t="n">
        <v>0</v>
      </c>
      <c r="M82" s="28" t="n">
        <v>0</v>
      </c>
      <c r="N82" s="28" t="n">
        <v>0</v>
      </c>
      <c r="O82" s="28" t="n">
        <v>0</v>
      </c>
      <c r="P82" s="28" t="n">
        <v>0</v>
      </c>
      <c r="Q82" s="28" t="n">
        <v>0</v>
      </c>
      <c r="R82" s="28" t="n">
        <v>0</v>
      </c>
      <c r="S82" s="28" t="n">
        <v>0</v>
      </c>
      <c r="T82" s="28" t="n">
        <v>0</v>
      </c>
      <c r="U82" s="91" t="n">
        <v>0</v>
      </c>
      <c r="V82" s="28" t="n">
        <v>0</v>
      </c>
      <c r="W82" s="28" t="n">
        <v>0</v>
      </c>
      <c r="X82" s="28" t="n">
        <v>0</v>
      </c>
      <c r="Y82" s="92" t="n">
        <v>0</v>
      </c>
      <c r="Z82" s="7"/>
      <c r="AA82" s="92" t="n">
        <v>53969</v>
      </c>
      <c r="AB82" s="7"/>
      <c r="AC82" s="29" t="n">
        <v>0</v>
      </c>
      <c r="AD82" s="29" t="n">
        <v>0</v>
      </c>
      <c r="AE82" s="93" t="n">
        <v>0</v>
      </c>
      <c r="AF82" s="29" t="n">
        <v>53969</v>
      </c>
      <c r="AG82" s="94" t="n">
        <v>0</v>
      </c>
      <c r="AH82" s="93" t="n">
        <v>0</v>
      </c>
      <c r="AI82" s="94" t="n">
        <v>0</v>
      </c>
      <c r="AJ82" s="7"/>
      <c r="AK82" s="28" t="n">
        <v>0</v>
      </c>
      <c r="AL82" s="28" t="n">
        <v>53969</v>
      </c>
      <c r="AM82" s="28" t="n">
        <v>0</v>
      </c>
      <c r="AN82" s="91" t="n">
        <v>0</v>
      </c>
      <c r="AO82" s="28"/>
      <c r="AP82" s="69" t="n">
        <v>0</v>
      </c>
      <c r="AQ82" s="40" t="n">
        <v>1</v>
      </c>
      <c r="AR82" s="40" t="n">
        <v>0</v>
      </c>
      <c r="AS82" s="70" t="n">
        <v>0</v>
      </c>
      <c r="AT82" s="7"/>
    </row>
    <row r="83" customFormat="false" ht="12.75" hidden="false" customHeight="false" outlineLevel="0" collapsed="false">
      <c r="A83" s="31" t="s">
        <v>127</v>
      </c>
      <c r="B83" s="2" t="s">
        <v>123</v>
      </c>
      <c r="C83" s="7"/>
      <c r="D83" s="28" t="n">
        <v>19877</v>
      </c>
      <c r="E83" s="29" t="n">
        <v>0</v>
      </c>
      <c r="F83" s="7"/>
      <c r="G83" s="90" t="n">
        <v>0</v>
      </c>
      <c r="H83" s="28" t="n">
        <v>0</v>
      </c>
      <c r="I83" s="28" t="n">
        <v>0</v>
      </c>
      <c r="J83" s="91" t="n">
        <v>0</v>
      </c>
      <c r="K83" s="28" t="n">
        <v>19877</v>
      </c>
      <c r="L83" s="28" t="n">
        <v>0</v>
      </c>
      <c r="M83" s="28" t="n">
        <v>0</v>
      </c>
      <c r="N83" s="28" t="n">
        <v>0</v>
      </c>
      <c r="O83" s="28" t="n">
        <v>0</v>
      </c>
      <c r="P83" s="28" t="n">
        <v>0</v>
      </c>
      <c r="Q83" s="28" t="n">
        <v>0</v>
      </c>
      <c r="R83" s="28" t="n">
        <v>0</v>
      </c>
      <c r="S83" s="28" t="n">
        <v>0</v>
      </c>
      <c r="T83" s="28" t="n">
        <v>0</v>
      </c>
      <c r="U83" s="91" t="n">
        <v>0</v>
      </c>
      <c r="V83" s="28" t="n">
        <v>0</v>
      </c>
      <c r="W83" s="28" t="n">
        <v>0</v>
      </c>
      <c r="X83" s="28" t="n">
        <v>0</v>
      </c>
      <c r="Y83" s="92" t="n">
        <v>0</v>
      </c>
      <c r="Z83" s="7"/>
      <c r="AA83" s="92" t="n">
        <v>19877</v>
      </c>
      <c r="AB83" s="7"/>
      <c r="AC83" s="29" t="n">
        <v>0</v>
      </c>
      <c r="AD83" s="29" t="n">
        <v>0</v>
      </c>
      <c r="AE83" s="93" t="n">
        <v>0</v>
      </c>
      <c r="AF83" s="29" t="n">
        <v>19877</v>
      </c>
      <c r="AG83" s="94" t="n">
        <v>0</v>
      </c>
      <c r="AH83" s="93" t="n">
        <v>0</v>
      </c>
      <c r="AI83" s="94" t="n">
        <v>0</v>
      </c>
      <c r="AJ83" s="7"/>
      <c r="AK83" s="28" t="n">
        <v>0</v>
      </c>
      <c r="AL83" s="28" t="n">
        <v>19877</v>
      </c>
      <c r="AM83" s="28" t="n">
        <v>0</v>
      </c>
      <c r="AN83" s="91" t="n">
        <v>0</v>
      </c>
      <c r="AO83" s="28"/>
      <c r="AP83" s="69" t="n">
        <v>0</v>
      </c>
      <c r="AQ83" s="40" t="n">
        <v>1</v>
      </c>
      <c r="AR83" s="40" t="n">
        <v>0</v>
      </c>
      <c r="AS83" s="70" t="n">
        <v>0</v>
      </c>
      <c r="AT83" s="7"/>
    </row>
    <row r="84" customFormat="false" ht="12.75" hidden="false" customHeight="false" outlineLevel="0" collapsed="false">
      <c r="A84" s="31" t="s">
        <v>128</v>
      </c>
      <c r="B84" s="2" t="s">
        <v>123</v>
      </c>
      <c r="C84" s="7"/>
      <c r="D84" s="28" t="n">
        <v>57089</v>
      </c>
      <c r="E84" s="29" t="n">
        <v>0</v>
      </c>
      <c r="F84" s="7"/>
      <c r="G84" s="90" t="n">
        <v>0</v>
      </c>
      <c r="H84" s="28" t="n">
        <v>0</v>
      </c>
      <c r="I84" s="28" t="n">
        <v>0</v>
      </c>
      <c r="J84" s="91" t="n">
        <v>0</v>
      </c>
      <c r="K84" s="28" t="n">
        <v>57089</v>
      </c>
      <c r="L84" s="28" t="n">
        <v>0</v>
      </c>
      <c r="M84" s="28" t="n">
        <v>0</v>
      </c>
      <c r="N84" s="28" t="n">
        <v>0</v>
      </c>
      <c r="O84" s="28" t="n">
        <v>0</v>
      </c>
      <c r="P84" s="28" t="n">
        <v>0</v>
      </c>
      <c r="Q84" s="28" t="n">
        <v>0</v>
      </c>
      <c r="R84" s="28" t="n">
        <v>0</v>
      </c>
      <c r="S84" s="28" t="n">
        <v>0</v>
      </c>
      <c r="T84" s="28" t="n">
        <v>0</v>
      </c>
      <c r="U84" s="91" t="n">
        <v>0</v>
      </c>
      <c r="V84" s="28" t="n">
        <v>0</v>
      </c>
      <c r="W84" s="28" t="n">
        <v>0</v>
      </c>
      <c r="X84" s="28" t="n">
        <v>0</v>
      </c>
      <c r="Y84" s="92" t="n">
        <v>0</v>
      </c>
      <c r="Z84" s="7"/>
      <c r="AA84" s="92" t="n">
        <v>57089</v>
      </c>
      <c r="AB84" s="7"/>
      <c r="AC84" s="29" t="n">
        <v>0</v>
      </c>
      <c r="AD84" s="29" t="n">
        <v>0</v>
      </c>
      <c r="AE84" s="93" t="n">
        <v>0</v>
      </c>
      <c r="AF84" s="29" t="n">
        <v>57089</v>
      </c>
      <c r="AG84" s="94" t="n">
        <v>0</v>
      </c>
      <c r="AH84" s="93" t="n">
        <v>0</v>
      </c>
      <c r="AI84" s="94" t="n">
        <v>0</v>
      </c>
      <c r="AJ84" s="7"/>
      <c r="AK84" s="28" t="n">
        <v>0</v>
      </c>
      <c r="AL84" s="28" t="n">
        <v>57089</v>
      </c>
      <c r="AM84" s="28" t="n">
        <v>0</v>
      </c>
      <c r="AN84" s="91" t="n">
        <v>0</v>
      </c>
      <c r="AO84" s="28"/>
      <c r="AP84" s="69" t="n">
        <v>0</v>
      </c>
      <c r="AQ84" s="40" t="n">
        <v>1</v>
      </c>
      <c r="AR84" s="40" t="n">
        <v>0</v>
      </c>
      <c r="AS84" s="70" t="n">
        <v>0</v>
      </c>
      <c r="AT84" s="7"/>
    </row>
    <row r="85" customFormat="false" ht="12.75" hidden="false" customHeight="false" outlineLevel="0" collapsed="false">
      <c r="A85" s="31" t="s">
        <v>129</v>
      </c>
      <c r="B85" s="2" t="s">
        <v>123</v>
      </c>
      <c r="C85" s="7"/>
      <c r="D85" s="28" t="n">
        <v>41125</v>
      </c>
      <c r="E85" s="29" t="n">
        <v>78</v>
      </c>
      <c r="F85" s="7"/>
      <c r="G85" s="90" t="n">
        <v>21953</v>
      </c>
      <c r="H85" s="28" t="n">
        <v>0</v>
      </c>
      <c r="I85" s="28" t="n">
        <v>195</v>
      </c>
      <c r="J85" s="91" t="n">
        <v>0</v>
      </c>
      <c r="K85" s="28" t="n">
        <v>18788</v>
      </c>
      <c r="L85" s="28" t="n">
        <v>37</v>
      </c>
      <c r="M85" s="28" t="n">
        <v>0</v>
      </c>
      <c r="N85" s="28" t="n">
        <v>0</v>
      </c>
      <c r="O85" s="28" t="n">
        <v>0</v>
      </c>
      <c r="P85" s="28" t="n">
        <v>0</v>
      </c>
      <c r="Q85" s="28" t="n">
        <v>0</v>
      </c>
      <c r="R85" s="28" t="n">
        <v>0</v>
      </c>
      <c r="S85" s="28" t="n">
        <v>0</v>
      </c>
      <c r="T85" s="28" t="n">
        <v>0</v>
      </c>
      <c r="U85" s="91" t="n">
        <v>74</v>
      </c>
      <c r="V85" s="28" t="n">
        <v>0</v>
      </c>
      <c r="W85" s="28" t="n">
        <v>0</v>
      </c>
      <c r="X85" s="28" t="n">
        <v>0</v>
      </c>
      <c r="Y85" s="92" t="n">
        <v>0</v>
      </c>
      <c r="Z85" s="7"/>
      <c r="AA85" s="92" t="n">
        <v>41047</v>
      </c>
      <c r="AB85" s="7"/>
      <c r="AC85" s="29" t="n">
        <v>195</v>
      </c>
      <c r="AD85" s="29" t="n">
        <v>21953</v>
      </c>
      <c r="AE85" s="93" t="n">
        <v>0</v>
      </c>
      <c r="AF85" s="29" t="n">
        <v>18825</v>
      </c>
      <c r="AG85" s="94" t="n">
        <v>74</v>
      </c>
      <c r="AH85" s="93" t="n">
        <v>0</v>
      </c>
      <c r="AI85" s="94" t="n">
        <v>0</v>
      </c>
      <c r="AJ85" s="7"/>
      <c r="AK85" s="28" t="n">
        <v>22148</v>
      </c>
      <c r="AL85" s="28" t="n">
        <v>18899</v>
      </c>
      <c r="AM85" s="28" t="n">
        <v>0</v>
      </c>
      <c r="AN85" s="91" t="n">
        <v>0</v>
      </c>
      <c r="AO85" s="28"/>
      <c r="AP85" s="69" t="n">
        <v>0.538553191489362</v>
      </c>
      <c r="AQ85" s="40" t="n">
        <v>0.459550151975684</v>
      </c>
      <c r="AR85" s="40" t="n">
        <v>0</v>
      </c>
      <c r="AS85" s="70" t="n">
        <v>0</v>
      </c>
      <c r="AT85" s="7"/>
    </row>
    <row r="86" customFormat="false" ht="12.75" hidden="false" customHeight="false" outlineLevel="0" collapsed="false">
      <c r="A86" s="31" t="s">
        <v>130</v>
      </c>
      <c r="B86" s="2" t="s">
        <v>123</v>
      </c>
      <c r="C86" s="7"/>
      <c r="D86" s="28" t="n">
        <v>17064</v>
      </c>
      <c r="E86" s="29" t="n">
        <v>33</v>
      </c>
      <c r="F86" s="7"/>
      <c r="G86" s="90" t="n">
        <v>9109</v>
      </c>
      <c r="H86" s="28" t="n">
        <v>0</v>
      </c>
      <c r="I86" s="28" t="n">
        <v>80</v>
      </c>
      <c r="J86" s="91" t="n">
        <v>0</v>
      </c>
      <c r="K86" s="28" t="n">
        <v>7796</v>
      </c>
      <c r="L86" s="28" t="n">
        <v>14</v>
      </c>
      <c r="M86" s="28" t="n">
        <v>0</v>
      </c>
      <c r="N86" s="28" t="n">
        <v>0</v>
      </c>
      <c r="O86" s="28" t="n">
        <v>0</v>
      </c>
      <c r="P86" s="28" t="n">
        <v>0</v>
      </c>
      <c r="Q86" s="28" t="n">
        <v>0</v>
      </c>
      <c r="R86" s="28" t="n">
        <v>0</v>
      </c>
      <c r="S86" s="28" t="n">
        <v>0</v>
      </c>
      <c r="T86" s="28" t="n">
        <v>0</v>
      </c>
      <c r="U86" s="91" t="n">
        <v>32</v>
      </c>
      <c r="V86" s="28" t="n">
        <v>0</v>
      </c>
      <c r="W86" s="28" t="n">
        <v>0</v>
      </c>
      <c r="X86" s="28" t="n">
        <v>0</v>
      </c>
      <c r="Y86" s="92" t="n">
        <v>0</v>
      </c>
      <c r="Z86" s="7"/>
      <c r="AA86" s="92" t="n">
        <v>17031</v>
      </c>
      <c r="AB86" s="7"/>
      <c r="AC86" s="29" t="n">
        <v>80</v>
      </c>
      <c r="AD86" s="29" t="n">
        <v>9109</v>
      </c>
      <c r="AE86" s="93" t="n">
        <v>0</v>
      </c>
      <c r="AF86" s="29" t="n">
        <v>7810</v>
      </c>
      <c r="AG86" s="94" t="n">
        <v>32</v>
      </c>
      <c r="AH86" s="93" t="n">
        <v>0</v>
      </c>
      <c r="AI86" s="94" t="n">
        <v>0</v>
      </c>
      <c r="AJ86" s="7"/>
      <c r="AK86" s="28" t="n">
        <v>9189</v>
      </c>
      <c r="AL86" s="28" t="n">
        <v>7842</v>
      </c>
      <c r="AM86" s="28" t="n">
        <v>0</v>
      </c>
      <c r="AN86" s="91" t="n">
        <v>0</v>
      </c>
      <c r="AO86" s="28"/>
      <c r="AP86" s="69" t="n">
        <v>0.538502109704641</v>
      </c>
      <c r="AQ86" s="40" t="n">
        <v>0.459563994374121</v>
      </c>
      <c r="AR86" s="40" t="n">
        <v>0</v>
      </c>
      <c r="AS86" s="70" t="n">
        <v>0</v>
      </c>
      <c r="AT86" s="7"/>
    </row>
    <row r="87" customFormat="false" ht="12.75" hidden="false" customHeight="false" outlineLevel="0" collapsed="false">
      <c r="A87" s="31" t="s">
        <v>131</v>
      </c>
      <c r="B87" s="2" t="s">
        <v>132</v>
      </c>
      <c r="C87" s="7"/>
      <c r="D87" s="28" t="n">
        <v>1832</v>
      </c>
      <c r="E87" s="29" t="n">
        <v>0</v>
      </c>
      <c r="F87" s="7"/>
      <c r="G87" s="90" t="n">
        <v>0</v>
      </c>
      <c r="H87" s="28" t="n">
        <v>0</v>
      </c>
      <c r="I87" s="28" t="n">
        <v>0</v>
      </c>
      <c r="J87" s="91" t="n">
        <v>0</v>
      </c>
      <c r="K87" s="28" t="n">
        <v>0</v>
      </c>
      <c r="L87" s="28" t="n">
        <v>0</v>
      </c>
      <c r="M87" s="28" t="n">
        <v>0</v>
      </c>
      <c r="N87" s="28" t="n">
        <v>0</v>
      </c>
      <c r="O87" s="28" t="n">
        <v>0</v>
      </c>
      <c r="P87" s="28" t="n">
        <v>0</v>
      </c>
      <c r="Q87" s="28" t="n">
        <v>0</v>
      </c>
      <c r="R87" s="28" t="n">
        <v>0</v>
      </c>
      <c r="S87" s="28" t="n">
        <v>0</v>
      </c>
      <c r="T87" s="28" t="n">
        <v>0</v>
      </c>
      <c r="U87" s="91" t="n">
        <v>1832</v>
      </c>
      <c r="V87" s="28" t="n">
        <v>0</v>
      </c>
      <c r="W87" s="28" t="n">
        <v>0</v>
      </c>
      <c r="X87" s="28" t="n">
        <v>0</v>
      </c>
      <c r="Y87" s="92" t="n">
        <v>0</v>
      </c>
      <c r="Z87" s="7"/>
      <c r="AA87" s="92" t="n">
        <v>1832</v>
      </c>
      <c r="AB87" s="7"/>
      <c r="AC87" s="29" t="n">
        <v>0</v>
      </c>
      <c r="AD87" s="29" t="n">
        <v>0</v>
      </c>
      <c r="AE87" s="93" t="n">
        <v>0</v>
      </c>
      <c r="AF87" s="29" t="n">
        <v>0</v>
      </c>
      <c r="AG87" s="94" t="n">
        <v>1832</v>
      </c>
      <c r="AH87" s="93" t="n">
        <v>0</v>
      </c>
      <c r="AI87" s="94" t="n">
        <v>0</v>
      </c>
      <c r="AJ87" s="7"/>
      <c r="AK87" s="28" t="n">
        <v>0</v>
      </c>
      <c r="AL87" s="28" t="n">
        <v>1832</v>
      </c>
      <c r="AM87" s="28" t="n">
        <v>0</v>
      </c>
      <c r="AN87" s="91" t="n">
        <v>0</v>
      </c>
      <c r="AO87" s="28"/>
      <c r="AP87" s="69" t="n">
        <v>0</v>
      </c>
      <c r="AQ87" s="40" t="n">
        <v>1</v>
      </c>
      <c r="AR87" s="40" t="n">
        <v>0</v>
      </c>
      <c r="AS87" s="70" t="n">
        <v>0</v>
      </c>
      <c r="AT87" s="7"/>
    </row>
    <row r="88" customFormat="false" ht="12.75" hidden="false" customHeight="false" outlineLevel="0" collapsed="false">
      <c r="A88" s="31" t="s">
        <v>133</v>
      </c>
      <c r="B88" s="2" t="s">
        <v>134</v>
      </c>
      <c r="C88" s="7"/>
      <c r="D88" s="28" t="n">
        <v>132990</v>
      </c>
      <c r="E88" s="29" t="n">
        <v>0</v>
      </c>
      <c r="F88" s="7"/>
      <c r="G88" s="90" t="n">
        <v>43766</v>
      </c>
      <c r="H88" s="28" t="n">
        <v>26368</v>
      </c>
      <c r="I88" s="28" t="n">
        <v>644</v>
      </c>
      <c r="J88" s="91" t="n">
        <v>0</v>
      </c>
      <c r="K88" s="28" t="n">
        <v>0</v>
      </c>
      <c r="L88" s="28" t="n">
        <v>0</v>
      </c>
      <c r="M88" s="28" t="n">
        <v>0</v>
      </c>
      <c r="N88" s="28" t="n">
        <v>0</v>
      </c>
      <c r="O88" s="28" t="n">
        <v>0</v>
      </c>
      <c r="P88" s="28" t="n">
        <v>0</v>
      </c>
      <c r="Q88" s="28" t="n">
        <v>0</v>
      </c>
      <c r="R88" s="28" t="n">
        <v>0</v>
      </c>
      <c r="S88" s="28" t="n">
        <v>0</v>
      </c>
      <c r="T88" s="28" t="n">
        <v>0</v>
      </c>
      <c r="U88" s="91" t="n">
        <v>62212</v>
      </c>
      <c r="V88" s="28" t="n">
        <v>0</v>
      </c>
      <c r="W88" s="28" t="n">
        <v>0</v>
      </c>
      <c r="X88" s="28" t="n">
        <v>0</v>
      </c>
      <c r="Y88" s="92" t="n">
        <v>0</v>
      </c>
      <c r="Z88" s="7"/>
      <c r="AA88" s="92" t="n">
        <v>132990</v>
      </c>
      <c r="AB88" s="7"/>
      <c r="AC88" s="29" t="n">
        <v>27012</v>
      </c>
      <c r="AD88" s="29" t="n">
        <v>43766</v>
      </c>
      <c r="AE88" s="93" t="n">
        <v>0</v>
      </c>
      <c r="AF88" s="29" t="n">
        <v>0</v>
      </c>
      <c r="AG88" s="94" t="n">
        <v>62212</v>
      </c>
      <c r="AH88" s="93" t="n">
        <v>0</v>
      </c>
      <c r="AI88" s="94" t="n">
        <v>0</v>
      </c>
      <c r="AJ88" s="7"/>
      <c r="AK88" s="28" t="n">
        <v>70778</v>
      </c>
      <c r="AL88" s="28" t="n">
        <v>62212</v>
      </c>
      <c r="AM88" s="28" t="n">
        <v>0</v>
      </c>
      <c r="AN88" s="91" t="n">
        <v>0</v>
      </c>
      <c r="AO88" s="28"/>
      <c r="AP88" s="69" t="n">
        <v>0.532205428979623</v>
      </c>
      <c r="AQ88" s="40" t="n">
        <v>0.467794571020377</v>
      </c>
      <c r="AR88" s="40" t="n">
        <v>0</v>
      </c>
      <c r="AS88" s="70" t="n">
        <v>0</v>
      </c>
      <c r="AT88" s="7"/>
    </row>
    <row r="89" customFormat="false" ht="12.75" hidden="false" customHeight="false" outlineLevel="0" collapsed="false">
      <c r="A89" s="31" t="s">
        <v>135</v>
      </c>
      <c r="B89" s="2" t="s">
        <v>136</v>
      </c>
      <c r="C89" s="7"/>
      <c r="D89" s="28" t="n">
        <v>10000</v>
      </c>
      <c r="E89" s="29" t="n">
        <v>1083</v>
      </c>
      <c r="F89" s="7"/>
      <c r="G89" s="90" t="n">
        <v>5338</v>
      </c>
      <c r="H89" s="28" t="n">
        <v>0</v>
      </c>
      <c r="I89" s="28" t="n">
        <v>46</v>
      </c>
      <c r="J89" s="91" t="n">
        <v>0</v>
      </c>
      <c r="K89" s="28" t="n">
        <v>0</v>
      </c>
      <c r="L89" s="28" t="n">
        <v>0</v>
      </c>
      <c r="M89" s="28" t="n">
        <v>0</v>
      </c>
      <c r="N89" s="28" t="n">
        <v>0</v>
      </c>
      <c r="O89" s="28" t="n">
        <v>0</v>
      </c>
      <c r="P89" s="28" t="n">
        <v>0</v>
      </c>
      <c r="Q89" s="28" t="n">
        <v>0</v>
      </c>
      <c r="R89" s="28" t="n">
        <v>0</v>
      </c>
      <c r="S89" s="28" t="n">
        <v>0</v>
      </c>
      <c r="T89" s="28" t="n">
        <v>0</v>
      </c>
      <c r="U89" s="91" t="n">
        <v>3533</v>
      </c>
      <c r="V89" s="28" t="n">
        <v>0</v>
      </c>
      <c r="W89" s="28" t="n">
        <v>0</v>
      </c>
      <c r="X89" s="28" t="n">
        <v>0</v>
      </c>
      <c r="Y89" s="92" t="n">
        <v>0</v>
      </c>
      <c r="Z89" s="7"/>
      <c r="AA89" s="92" t="n">
        <v>8917</v>
      </c>
      <c r="AB89" s="7"/>
      <c r="AC89" s="29" t="n">
        <v>46</v>
      </c>
      <c r="AD89" s="29" t="n">
        <v>5338</v>
      </c>
      <c r="AE89" s="93" t="n">
        <v>0</v>
      </c>
      <c r="AF89" s="29" t="n">
        <v>0</v>
      </c>
      <c r="AG89" s="94" t="n">
        <v>3533</v>
      </c>
      <c r="AH89" s="93" t="n">
        <v>0</v>
      </c>
      <c r="AI89" s="94" t="n">
        <v>0</v>
      </c>
      <c r="AJ89" s="7"/>
      <c r="AK89" s="28" t="n">
        <v>5384</v>
      </c>
      <c r="AL89" s="28" t="n">
        <v>3533</v>
      </c>
      <c r="AM89" s="28" t="n">
        <v>0</v>
      </c>
      <c r="AN89" s="91" t="n">
        <v>0</v>
      </c>
      <c r="AO89" s="28"/>
      <c r="AP89" s="69" t="n">
        <v>0.5384</v>
      </c>
      <c r="AQ89" s="40" t="n">
        <v>0.3533</v>
      </c>
      <c r="AR89" s="40" t="n">
        <v>0</v>
      </c>
      <c r="AS89" s="70" t="n">
        <v>0</v>
      </c>
      <c r="AT89" s="7"/>
    </row>
    <row r="90" customFormat="false" ht="12.75" hidden="false" customHeight="false" outlineLevel="0" collapsed="false">
      <c r="A90" s="31" t="s">
        <v>137</v>
      </c>
      <c r="B90" s="2" t="s">
        <v>138</v>
      </c>
      <c r="C90" s="7"/>
      <c r="D90" s="28" t="n">
        <v>12796</v>
      </c>
      <c r="E90" s="29" t="n">
        <v>1386</v>
      </c>
      <c r="F90" s="7"/>
      <c r="G90" s="90" t="n">
        <v>6830</v>
      </c>
      <c r="H90" s="28" t="n">
        <v>0</v>
      </c>
      <c r="I90" s="28" t="n">
        <v>61</v>
      </c>
      <c r="J90" s="91" t="n">
        <v>0</v>
      </c>
      <c r="K90" s="28" t="n">
        <v>0</v>
      </c>
      <c r="L90" s="28" t="n">
        <v>0</v>
      </c>
      <c r="M90" s="28" t="n">
        <v>0</v>
      </c>
      <c r="N90" s="28" t="n">
        <v>0</v>
      </c>
      <c r="O90" s="28" t="n">
        <v>0</v>
      </c>
      <c r="P90" s="28" t="n">
        <v>0</v>
      </c>
      <c r="Q90" s="28" t="n">
        <v>0</v>
      </c>
      <c r="R90" s="28" t="n">
        <v>0</v>
      </c>
      <c r="S90" s="28" t="n">
        <v>0</v>
      </c>
      <c r="T90" s="28" t="n">
        <v>0</v>
      </c>
      <c r="U90" s="91" t="n">
        <v>4519</v>
      </c>
      <c r="V90" s="28" t="n">
        <v>0</v>
      </c>
      <c r="W90" s="28" t="n">
        <v>0</v>
      </c>
      <c r="X90" s="28" t="n">
        <v>0</v>
      </c>
      <c r="Y90" s="92" t="n">
        <v>0</v>
      </c>
      <c r="Z90" s="7"/>
      <c r="AA90" s="92" t="n">
        <v>11410</v>
      </c>
      <c r="AB90" s="7"/>
      <c r="AC90" s="29" t="n">
        <v>61</v>
      </c>
      <c r="AD90" s="29" t="n">
        <v>6830</v>
      </c>
      <c r="AE90" s="93" t="n">
        <v>0</v>
      </c>
      <c r="AF90" s="29" t="n">
        <v>0</v>
      </c>
      <c r="AG90" s="94" t="n">
        <v>4519</v>
      </c>
      <c r="AH90" s="93" t="n">
        <v>0</v>
      </c>
      <c r="AI90" s="94" t="n">
        <v>0</v>
      </c>
      <c r="AJ90" s="7"/>
      <c r="AK90" s="28" t="n">
        <v>6891</v>
      </c>
      <c r="AL90" s="28" t="n">
        <v>4519</v>
      </c>
      <c r="AM90" s="28" t="n">
        <v>0</v>
      </c>
      <c r="AN90" s="91" t="n">
        <v>0</v>
      </c>
      <c r="AO90" s="28"/>
      <c r="AP90" s="69" t="n">
        <v>0.53852766489528</v>
      </c>
      <c r="AQ90" s="40" t="n">
        <v>0.353157236636449</v>
      </c>
      <c r="AR90" s="40" t="n">
        <v>0</v>
      </c>
      <c r="AS90" s="70" t="n">
        <v>0</v>
      </c>
      <c r="AT90" s="7"/>
    </row>
    <row r="91" customFormat="false" ht="12.75" hidden="false" customHeight="false" outlineLevel="0" collapsed="false">
      <c r="A91" s="31" t="s">
        <v>139</v>
      </c>
      <c r="B91" s="2" t="s">
        <v>138</v>
      </c>
      <c r="C91" s="7"/>
      <c r="D91" s="28" t="n">
        <v>7664</v>
      </c>
      <c r="E91" s="29" t="n">
        <v>831</v>
      </c>
      <c r="F91" s="7"/>
      <c r="G91" s="90" t="n">
        <v>4091</v>
      </c>
      <c r="H91" s="28" t="n">
        <v>0</v>
      </c>
      <c r="I91" s="28" t="n">
        <v>36</v>
      </c>
      <c r="J91" s="91" t="n">
        <v>0</v>
      </c>
      <c r="K91" s="28" t="n">
        <v>0</v>
      </c>
      <c r="L91" s="28" t="n">
        <v>0</v>
      </c>
      <c r="M91" s="28" t="n">
        <v>0</v>
      </c>
      <c r="N91" s="28" t="n">
        <v>0</v>
      </c>
      <c r="O91" s="28" t="n">
        <v>0</v>
      </c>
      <c r="P91" s="28" t="n">
        <v>0</v>
      </c>
      <c r="Q91" s="28" t="n">
        <v>0</v>
      </c>
      <c r="R91" s="28" t="n">
        <v>0</v>
      </c>
      <c r="S91" s="28" t="n">
        <v>0</v>
      </c>
      <c r="T91" s="28" t="n">
        <v>0</v>
      </c>
      <c r="U91" s="91" t="n">
        <v>2706</v>
      </c>
      <c r="V91" s="28" t="n">
        <v>0</v>
      </c>
      <c r="W91" s="28" t="n">
        <v>0</v>
      </c>
      <c r="X91" s="28" t="n">
        <v>0</v>
      </c>
      <c r="Y91" s="92" t="n">
        <v>0</v>
      </c>
      <c r="Z91" s="7"/>
      <c r="AA91" s="92" t="n">
        <v>6833</v>
      </c>
      <c r="AB91" s="7"/>
      <c r="AC91" s="29" t="n">
        <v>36</v>
      </c>
      <c r="AD91" s="29" t="n">
        <v>4091</v>
      </c>
      <c r="AE91" s="93" t="n">
        <v>0</v>
      </c>
      <c r="AF91" s="29" t="n">
        <v>0</v>
      </c>
      <c r="AG91" s="94" t="n">
        <v>2706</v>
      </c>
      <c r="AH91" s="93" t="n">
        <v>0</v>
      </c>
      <c r="AI91" s="94" t="n">
        <v>0</v>
      </c>
      <c r="AJ91" s="7"/>
      <c r="AK91" s="28" t="n">
        <v>4127</v>
      </c>
      <c r="AL91" s="28" t="n">
        <v>2706</v>
      </c>
      <c r="AM91" s="28" t="n">
        <v>0</v>
      </c>
      <c r="AN91" s="91" t="n">
        <v>0</v>
      </c>
      <c r="AO91" s="28"/>
      <c r="AP91" s="69" t="n">
        <v>0.538491649269311</v>
      </c>
      <c r="AQ91" s="40" t="n">
        <v>0.353079331941545</v>
      </c>
      <c r="AR91" s="40" t="n">
        <v>0</v>
      </c>
      <c r="AS91" s="70" t="n">
        <v>0</v>
      </c>
      <c r="AT91" s="7"/>
    </row>
    <row r="92" customFormat="false" ht="12.75" hidden="false" customHeight="false" outlineLevel="0" collapsed="false">
      <c r="A92" s="31" t="s">
        <v>140</v>
      </c>
      <c r="B92" s="2" t="s">
        <v>141</v>
      </c>
      <c r="C92" s="7"/>
      <c r="D92" s="28" t="n">
        <v>3690</v>
      </c>
      <c r="E92" s="29" t="n">
        <v>0</v>
      </c>
      <c r="F92" s="7"/>
      <c r="G92" s="90" t="n">
        <v>0</v>
      </c>
      <c r="H92" s="28" t="n">
        <v>0</v>
      </c>
      <c r="I92" s="28" t="n">
        <v>0</v>
      </c>
      <c r="J92" s="91" t="n">
        <v>0</v>
      </c>
      <c r="K92" s="28" t="n">
        <v>3690</v>
      </c>
      <c r="L92" s="28" t="n">
        <v>0</v>
      </c>
      <c r="M92" s="28" t="n">
        <v>0</v>
      </c>
      <c r="N92" s="28" t="n">
        <v>0</v>
      </c>
      <c r="O92" s="28" t="n">
        <v>0</v>
      </c>
      <c r="P92" s="28" t="n">
        <v>0</v>
      </c>
      <c r="Q92" s="28" t="n">
        <v>0</v>
      </c>
      <c r="R92" s="28" t="n">
        <v>0</v>
      </c>
      <c r="S92" s="28" t="n">
        <v>0</v>
      </c>
      <c r="T92" s="28" t="n">
        <v>0</v>
      </c>
      <c r="U92" s="91" t="n">
        <v>0</v>
      </c>
      <c r="V92" s="28" t="n">
        <v>0</v>
      </c>
      <c r="W92" s="28" t="n">
        <v>0</v>
      </c>
      <c r="X92" s="28" t="n">
        <v>0</v>
      </c>
      <c r="Y92" s="92" t="n">
        <v>0</v>
      </c>
      <c r="Z92" s="7"/>
      <c r="AA92" s="92" t="n">
        <v>3690</v>
      </c>
      <c r="AB92" s="7"/>
      <c r="AC92" s="29" t="n">
        <v>0</v>
      </c>
      <c r="AD92" s="29" t="n">
        <v>0</v>
      </c>
      <c r="AE92" s="93" t="n">
        <v>0</v>
      </c>
      <c r="AF92" s="29" t="n">
        <v>3690</v>
      </c>
      <c r="AG92" s="94" t="n">
        <v>0</v>
      </c>
      <c r="AH92" s="93" t="n">
        <v>0</v>
      </c>
      <c r="AI92" s="94" t="n">
        <v>0</v>
      </c>
      <c r="AJ92" s="7"/>
      <c r="AK92" s="28" t="n">
        <v>0</v>
      </c>
      <c r="AL92" s="28" t="n">
        <v>3690</v>
      </c>
      <c r="AM92" s="28" t="n">
        <v>0</v>
      </c>
      <c r="AN92" s="91" t="n">
        <v>0</v>
      </c>
      <c r="AO92" s="28"/>
      <c r="AP92" s="69" t="n">
        <v>0</v>
      </c>
      <c r="AQ92" s="40" t="n">
        <v>1</v>
      </c>
      <c r="AR92" s="40" t="n">
        <v>0</v>
      </c>
      <c r="AS92" s="70" t="n">
        <v>0</v>
      </c>
      <c r="AT92" s="7"/>
    </row>
    <row r="93" customFormat="false" ht="12.75" hidden="false" customHeight="false" outlineLevel="0" collapsed="false">
      <c r="A93" s="31" t="s">
        <v>142</v>
      </c>
      <c r="B93" s="2" t="s">
        <v>143</v>
      </c>
      <c r="C93" s="7"/>
      <c r="D93" s="28" t="n">
        <v>10230</v>
      </c>
      <c r="E93" s="29" t="n">
        <v>1124</v>
      </c>
      <c r="F93" s="7"/>
      <c r="G93" s="90" t="n">
        <v>5394</v>
      </c>
      <c r="H93" s="28" t="n">
        <v>0</v>
      </c>
      <c r="I93" s="28" t="n">
        <v>49</v>
      </c>
      <c r="J93" s="91" t="n">
        <v>0</v>
      </c>
      <c r="K93" s="28" t="n">
        <v>0</v>
      </c>
      <c r="L93" s="28" t="n">
        <v>0</v>
      </c>
      <c r="M93" s="28" t="n">
        <v>0</v>
      </c>
      <c r="N93" s="28" t="n">
        <v>0</v>
      </c>
      <c r="O93" s="28" t="n">
        <v>0</v>
      </c>
      <c r="P93" s="28" t="n">
        <v>0</v>
      </c>
      <c r="Q93" s="28" t="n">
        <v>0</v>
      </c>
      <c r="R93" s="28" t="n">
        <v>0</v>
      </c>
      <c r="S93" s="28" t="n">
        <v>0</v>
      </c>
      <c r="T93" s="28" t="n">
        <v>0</v>
      </c>
      <c r="U93" s="91" t="n">
        <v>3663</v>
      </c>
      <c r="V93" s="28" t="n">
        <v>0</v>
      </c>
      <c r="W93" s="28" t="n">
        <v>0</v>
      </c>
      <c r="X93" s="28" t="n">
        <v>0</v>
      </c>
      <c r="Y93" s="92" t="n">
        <v>0</v>
      </c>
      <c r="Z93" s="7"/>
      <c r="AA93" s="92" t="n">
        <v>9106</v>
      </c>
      <c r="AB93" s="7"/>
      <c r="AC93" s="29" t="n">
        <v>49</v>
      </c>
      <c r="AD93" s="29" t="n">
        <v>5394</v>
      </c>
      <c r="AE93" s="93" t="n">
        <v>0</v>
      </c>
      <c r="AF93" s="29" t="n">
        <v>0</v>
      </c>
      <c r="AG93" s="94" t="n">
        <v>3663</v>
      </c>
      <c r="AH93" s="93" t="n">
        <v>0</v>
      </c>
      <c r="AI93" s="94" t="n">
        <v>0</v>
      </c>
      <c r="AJ93" s="7"/>
      <c r="AK93" s="28" t="n">
        <v>5443</v>
      </c>
      <c r="AL93" s="28" t="n">
        <v>3663</v>
      </c>
      <c r="AM93" s="28" t="n">
        <v>0</v>
      </c>
      <c r="AN93" s="91" t="n">
        <v>0</v>
      </c>
      <c r="AO93" s="28"/>
      <c r="AP93" s="69" t="n">
        <v>0.532062561094819</v>
      </c>
      <c r="AQ93" s="40" t="n">
        <v>0.358064516129032</v>
      </c>
      <c r="AR93" s="40" t="n">
        <v>0</v>
      </c>
      <c r="AS93" s="70" t="n">
        <v>0</v>
      </c>
      <c r="AT93" s="7"/>
    </row>
    <row r="94" customFormat="false" ht="12.75" hidden="false" customHeight="false" outlineLevel="0" collapsed="false">
      <c r="A94" s="31" t="s">
        <v>144</v>
      </c>
      <c r="B94" s="2" t="s">
        <v>145</v>
      </c>
      <c r="C94" s="7"/>
      <c r="D94" s="28" t="n">
        <v>3075</v>
      </c>
      <c r="E94" s="29" t="n">
        <v>0</v>
      </c>
      <c r="F94" s="7"/>
      <c r="G94" s="90" t="n">
        <v>0</v>
      </c>
      <c r="H94" s="28" t="n">
        <v>0</v>
      </c>
      <c r="I94" s="28" t="n">
        <v>0</v>
      </c>
      <c r="J94" s="91" t="n">
        <v>0</v>
      </c>
      <c r="K94" s="28" t="n">
        <v>0</v>
      </c>
      <c r="L94" s="28" t="n">
        <v>0</v>
      </c>
      <c r="M94" s="28" t="n">
        <v>0</v>
      </c>
      <c r="N94" s="28" t="n">
        <v>0</v>
      </c>
      <c r="O94" s="28" t="n">
        <v>0</v>
      </c>
      <c r="P94" s="28" t="n">
        <v>0</v>
      </c>
      <c r="Q94" s="28" t="n">
        <v>0</v>
      </c>
      <c r="R94" s="28" t="n">
        <v>0</v>
      </c>
      <c r="S94" s="28" t="n">
        <v>0</v>
      </c>
      <c r="T94" s="28" t="n">
        <v>0</v>
      </c>
      <c r="U94" s="91" t="n">
        <v>3075</v>
      </c>
      <c r="V94" s="28" t="n">
        <v>0</v>
      </c>
      <c r="W94" s="28" t="n">
        <v>0</v>
      </c>
      <c r="X94" s="28" t="n">
        <v>0</v>
      </c>
      <c r="Y94" s="92" t="n">
        <v>0</v>
      </c>
      <c r="Z94" s="7"/>
      <c r="AA94" s="92" t="n">
        <v>3075</v>
      </c>
      <c r="AB94" s="7"/>
      <c r="AC94" s="29" t="n">
        <v>0</v>
      </c>
      <c r="AD94" s="29" t="n">
        <v>0</v>
      </c>
      <c r="AE94" s="93" t="n">
        <v>0</v>
      </c>
      <c r="AF94" s="29" t="n">
        <v>0</v>
      </c>
      <c r="AG94" s="94" t="n">
        <v>3075</v>
      </c>
      <c r="AH94" s="93" t="n">
        <v>0</v>
      </c>
      <c r="AI94" s="94" t="n">
        <v>0</v>
      </c>
      <c r="AJ94" s="7"/>
      <c r="AK94" s="28" t="n">
        <v>0</v>
      </c>
      <c r="AL94" s="28" t="n">
        <v>3075</v>
      </c>
      <c r="AM94" s="28" t="n">
        <v>0</v>
      </c>
      <c r="AN94" s="91" t="n">
        <v>0</v>
      </c>
      <c r="AO94" s="28"/>
      <c r="AP94" s="69" t="n">
        <v>0</v>
      </c>
      <c r="AQ94" s="40" t="n">
        <v>1</v>
      </c>
      <c r="AR94" s="40" t="n">
        <v>0</v>
      </c>
      <c r="AS94" s="70" t="n">
        <v>0</v>
      </c>
      <c r="AT94" s="7"/>
    </row>
    <row r="95" customFormat="false" ht="12.75" hidden="false" customHeight="false" outlineLevel="0" collapsed="false">
      <c r="A95" s="31" t="s">
        <v>146</v>
      </c>
      <c r="B95" s="2" t="s">
        <v>147</v>
      </c>
      <c r="C95" s="7"/>
      <c r="D95" s="28" t="n">
        <v>524</v>
      </c>
      <c r="E95" s="29" t="n">
        <v>0</v>
      </c>
      <c r="F95" s="7"/>
      <c r="G95" s="90" t="n">
        <v>0</v>
      </c>
      <c r="H95" s="28" t="n">
        <v>0</v>
      </c>
      <c r="I95" s="28" t="n">
        <v>0</v>
      </c>
      <c r="J95" s="91" t="n">
        <v>0</v>
      </c>
      <c r="K95" s="28" t="n">
        <v>0</v>
      </c>
      <c r="L95" s="28" t="n">
        <v>0</v>
      </c>
      <c r="M95" s="28" t="n">
        <v>0</v>
      </c>
      <c r="N95" s="28" t="n">
        <v>0</v>
      </c>
      <c r="O95" s="28" t="n">
        <v>0</v>
      </c>
      <c r="P95" s="28" t="n">
        <v>0</v>
      </c>
      <c r="Q95" s="28" t="n">
        <v>0</v>
      </c>
      <c r="R95" s="28" t="n">
        <v>0</v>
      </c>
      <c r="S95" s="28" t="n">
        <v>0</v>
      </c>
      <c r="T95" s="28" t="n">
        <v>0</v>
      </c>
      <c r="U95" s="91" t="n">
        <v>524</v>
      </c>
      <c r="V95" s="28" t="n">
        <v>0</v>
      </c>
      <c r="W95" s="28" t="n">
        <v>0</v>
      </c>
      <c r="X95" s="28" t="n">
        <v>0</v>
      </c>
      <c r="Y95" s="92" t="n">
        <v>0</v>
      </c>
      <c r="Z95" s="7"/>
      <c r="AA95" s="92" t="n">
        <v>524</v>
      </c>
      <c r="AB95" s="7"/>
      <c r="AC95" s="29" t="n">
        <v>0</v>
      </c>
      <c r="AD95" s="29" t="n">
        <v>0</v>
      </c>
      <c r="AE95" s="93" t="n">
        <v>0</v>
      </c>
      <c r="AF95" s="29" t="n">
        <v>0</v>
      </c>
      <c r="AG95" s="94" t="n">
        <v>524</v>
      </c>
      <c r="AH95" s="93" t="n">
        <v>0</v>
      </c>
      <c r="AI95" s="94" t="n">
        <v>0</v>
      </c>
      <c r="AJ95" s="7"/>
      <c r="AK95" s="28" t="n">
        <v>0</v>
      </c>
      <c r="AL95" s="28" t="n">
        <v>524</v>
      </c>
      <c r="AM95" s="28" t="n">
        <v>0</v>
      </c>
      <c r="AN95" s="91" t="n">
        <v>0</v>
      </c>
      <c r="AO95" s="28"/>
      <c r="AP95" s="69" t="n">
        <v>0</v>
      </c>
      <c r="AQ95" s="40" t="n">
        <v>1</v>
      </c>
      <c r="AR95" s="40" t="n">
        <v>0</v>
      </c>
      <c r="AS95" s="70" t="n">
        <v>0</v>
      </c>
      <c r="AT95" s="7"/>
    </row>
    <row r="96" customFormat="false" ht="12.75" hidden="false" customHeight="false" outlineLevel="0" collapsed="false">
      <c r="A96" s="31" t="s">
        <v>148</v>
      </c>
      <c r="B96" s="2" t="s">
        <v>147</v>
      </c>
      <c r="C96" s="7"/>
      <c r="D96" s="28" t="n">
        <v>1231</v>
      </c>
      <c r="E96" s="29" t="n">
        <v>0</v>
      </c>
      <c r="F96" s="7"/>
      <c r="G96" s="90" t="n">
        <v>0</v>
      </c>
      <c r="H96" s="28" t="n">
        <v>0</v>
      </c>
      <c r="I96" s="28" t="n">
        <v>0</v>
      </c>
      <c r="J96" s="91" t="n">
        <v>0</v>
      </c>
      <c r="K96" s="28" t="n">
        <v>0</v>
      </c>
      <c r="L96" s="28" t="n">
        <v>0</v>
      </c>
      <c r="M96" s="28" t="n">
        <v>0</v>
      </c>
      <c r="N96" s="28" t="n">
        <v>0</v>
      </c>
      <c r="O96" s="28" t="n">
        <v>0</v>
      </c>
      <c r="P96" s="28" t="n">
        <v>0</v>
      </c>
      <c r="Q96" s="28" t="n">
        <v>0</v>
      </c>
      <c r="R96" s="28" t="n">
        <v>0</v>
      </c>
      <c r="S96" s="28" t="n">
        <v>0</v>
      </c>
      <c r="T96" s="28" t="n">
        <v>0</v>
      </c>
      <c r="U96" s="91" t="n">
        <v>1231</v>
      </c>
      <c r="V96" s="28" t="n">
        <v>0</v>
      </c>
      <c r="W96" s="28" t="n">
        <v>0</v>
      </c>
      <c r="X96" s="28" t="n">
        <v>0</v>
      </c>
      <c r="Y96" s="92" t="n">
        <v>0</v>
      </c>
      <c r="Z96" s="7"/>
      <c r="AA96" s="92" t="n">
        <v>1231</v>
      </c>
      <c r="AB96" s="7"/>
      <c r="AC96" s="29" t="n">
        <v>0</v>
      </c>
      <c r="AD96" s="29" t="n">
        <v>0</v>
      </c>
      <c r="AE96" s="93" t="n">
        <v>0</v>
      </c>
      <c r="AF96" s="29" t="n">
        <v>0</v>
      </c>
      <c r="AG96" s="94" t="n">
        <v>1231</v>
      </c>
      <c r="AH96" s="93" t="n">
        <v>0</v>
      </c>
      <c r="AI96" s="94" t="n">
        <v>0</v>
      </c>
      <c r="AJ96" s="7"/>
      <c r="AK96" s="28" t="n">
        <v>0</v>
      </c>
      <c r="AL96" s="28" t="n">
        <v>1231</v>
      </c>
      <c r="AM96" s="28" t="n">
        <v>0</v>
      </c>
      <c r="AN96" s="91" t="n">
        <v>0</v>
      </c>
      <c r="AO96" s="28"/>
      <c r="AP96" s="69" t="n">
        <v>0</v>
      </c>
      <c r="AQ96" s="40" t="n">
        <v>1</v>
      </c>
      <c r="AR96" s="40" t="n">
        <v>0</v>
      </c>
      <c r="AS96" s="70" t="n">
        <v>0</v>
      </c>
      <c r="AT96" s="7"/>
    </row>
    <row r="97" customFormat="false" ht="12.75" hidden="false" customHeight="false" outlineLevel="0" collapsed="false">
      <c r="A97" s="31" t="s">
        <v>149</v>
      </c>
      <c r="B97" s="2" t="s">
        <v>147</v>
      </c>
      <c r="C97" s="7"/>
      <c r="D97" s="28" t="n">
        <v>471</v>
      </c>
      <c r="E97" s="29" t="n">
        <v>52</v>
      </c>
      <c r="F97" s="7"/>
      <c r="G97" s="90" t="n">
        <v>251</v>
      </c>
      <c r="H97" s="28" t="n">
        <v>0</v>
      </c>
      <c r="I97" s="28" t="n">
        <v>1</v>
      </c>
      <c r="J97" s="91" t="n">
        <v>0</v>
      </c>
      <c r="K97" s="28" t="n">
        <v>0</v>
      </c>
      <c r="L97" s="28" t="n">
        <v>0</v>
      </c>
      <c r="M97" s="28" t="n">
        <v>0</v>
      </c>
      <c r="N97" s="28" t="n">
        <v>0</v>
      </c>
      <c r="O97" s="28" t="n">
        <v>0</v>
      </c>
      <c r="P97" s="28" t="n">
        <v>0</v>
      </c>
      <c r="Q97" s="28" t="n">
        <v>0</v>
      </c>
      <c r="R97" s="28" t="n">
        <v>0</v>
      </c>
      <c r="S97" s="28" t="n">
        <v>0</v>
      </c>
      <c r="T97" s="28" t="n">
        <v>0</v>
      </c>
      <c r="U97" s="91" t="n">
        <v>167</v>
      </c>
      <c r="V97" s="28" t="n">
        <v>0</v>
      </c>
      <c r="W97" s="28" t="n">
        <v>0</v>
      </c>
      <c r="X97" s="28" t="n">
        <v>0</v>
      </c>
      <c r="Y97" s="92" t="n">
        <v>0</v>
      </c>
      <c r="Z97" s="7"/>
      <c r="AA97" s="92" t="n">
        <v>419</v>
      </c>
      <c r="AB97" s="7"/>
      <c r="AC97" s="29" t="n">
        <v>1</v>
      </c>
      <c r="AD97" s="29" t="n">
        <v>251</v>
      </c>
      <c r="AE97" s="93" t="n">
        <v>0</v>
      </c>
      <c r="AF97" s="29" t="n">
        <v>0</v>
      </c>
      <c r="AG97" s="94" t="n">
        <v>167</v>
      </c>
      <c r="AH97" s="93" t="n">
        <v>0</v>
      </c>
      <c r="AI97" s="94" t="n">
        <v>0</v>
      </c>
      <c r="AJ97" s="7"/>
      <c r="AK97" s="28" t="n">
        <v>252</v>
      </c>
      <c r="AL97" s="28" t="n">
        <v>167</v>
      </c>
      <c r="AM97" s="28" t="n">
        <v>0</v>
      </c>
      <c r="AN97" s="91" t="n">
        <v>0</v>
      </c>
      <c r="AO97" s="28"/>
      <c r="AP97" s="69" t="n">
        <v>0.535031847133758</v>
      </c>
      <c r="AQ97" s="40" t="n">
        <v>0.354564755838641</v>
      </c>
      <c r="AR97" s="40" t="n">
        <v>0</v>
      </c>
      <c r="AS97" s="70" t="n">
        <v>0</v>
      </c>
      <c r="AT97" s="7"/>
    </row>
    <row r="98" customFormat="false" ht="12.75" hidden="false" customHeight="false" outlineLevel="0" collapsed="false">
      <c r="A98" s="31" t="s">
        <v>150</v>
      </c>
      <c r="B98" s="2" t="s">
        <v>147</v>
      </c>
      <c r="C98" s="7"/>
      <c r="D98" s="28" t="n">
        <v>309</v>
      </c>
      <c r="E98" s="29" t="n">
        <v>0</v>
      </c>
      <c r="F98" s="7"/>
      <c r="G98" s="90" t="n">
        <v>0</v>
      </c>
      <c r="H98" s="28" t="n">
        <v>0</v>
      </c>
      <c r="I98" s="28" t="n">
        <v>0</v>
      </c>
      <c r="J98" s="91" t="n">
        <v>0</v>
      </c>
      <c r="K98" s="28" t="n">
        <v>0</v>
      </c>
      <c r="L98" s="28" t="n">
        <v>0</v>
      </c>
      <c r="M98" s="28" t="n">
        <v>0</v>
      </c>
      <c r="N98" s="28" t="n">
        <v>0</v>
      </c>
      <c r="O98" s="28" t="n">
        <v>0</v>
      </c>
      <c r="P98" s="28" t="n">
        <v>0</v>
      </c>
      <c r="Q98" s="28" t="n">
        <v>0</v>
      </c>
      <c r="R98" s="28" t="n">
        <v>0</v>
      </c>
      <c r="S98" s="28" t="n">
        <v>0</v>
      </c>
      <c r="T98" s="28" t="n">
        <v>0</v>
      </c>
      <c r="U98" s="91" t="n">
        <v>309</v>
      </c>
      <c r="V98" s="28" t="n">
        <v>0</v>
      </c>
      <c r="W98" s="28" t="n">
        <v>0</v>
      </c>
      <c r="X98" s="28" t="n">
        <v>0</v>
      </c>
      <c r="Y98" s="92" t="n">
        <v>0</v>
      </c>
      <c r="Z98" s="7"/>
      <c r="AA98" s="92" t="n">
        <v>309</v>
      </c>
      <c r="AB98" s="7"/>
      <c r="AC98" s="29" t="n">
        <v>0</v>
      </c>
      <c r="AD98" s="29" t="n">
        <v>0</v>
      </c>
      <c r="AE98" s="93" t="n">
        <v>0</v>
      </c>
      <c r="AF98" s="29" t="n">
        <v>0</v>
      </c>
      <c r="AG98" s="94" t="n">
        <v>309</v>
      </c>
      <c r="AH98" s="93" t="n">
        <v>0</v>
      </c>
      <c r="AI98" s="94" t="n">
        <v>0</v>
      </c>
      <c r="AJ98" s="7"/>
      <c r="AK98" s="28" t="n">
        <v>0</v>
      </c>
      <c r="AL98" s="28" t="n">
        <v>309</v>
      </c>
      <c r="AM98" s="28" t="n">
        <v>0</v>
      </c>
      <c r="AN98" s="91" t="n">
        <v>0</v>
      </c>
      <c r="AO98" s="28"/>
      <c r="AP98" s="69" t="n">
        <v>0</v>
      </c>
      <c r="AQ98" s="40" t="n">
        <v>1</v>
      </c>
      <c r="AR98" s="40" t="n">
        <v>0</v>
      </c>
      <c r="AS98" s="70" t="n">
        <v>0</v>
      </c>
      <c r="AT98" s="7"/>
    </row>
    <row r="99" customFormat="false" ht="12.75" hidden="false" customHeight="false" outlineLevel="0" collapsed="false">
      <c r="A99" s="31" t="s">
        <v>151</v>
      </c>
      <c r="B99" s="2" t="s">
        <v>147</v>
      </c>
      <c r="C99" s="7"/>
      <c r="D99" s="28" t="n">
        <v>3414</v>
      </c>
      <c r="E99" s="29" t="n">
        <v>370</v>
      </c>
      <c r="F99" s="7"/>
      <c r="G99" s="90" t="n">
        <v>1822</v>
      </c>
      <c r="H99" s="28" t="n">
        <v>0</v>
      </c>
      <c r="I99" s="28" t="n">
        <v>14</v>
      </c>
      <c r="J99" s="91" t="n">
        <v>0</v>
      </c>
      <c r="K99" s="28" t="n">
        <v>0</v>
      </c>
      <c r="L99" s="28" t="n">
        <v>0</v>
      </c>
      <c r="M99" s="28" t="n">
        <v>0</v>
      </c>
      <c r="N99" s="28" t="n">
        <v>0</v>
      </c>
      <c r="O99" s="28" t="n">
        <v>0</v>
      </c>
      <c r="P99" s="28" t="n">
        <v>0</v>
      </c>
      <c r="Q99" s="28" t="n">
        <v>0</v>
      </c>
      <c r="R99" s="28" t="n">
        <v>0</v>
      </c>
      <c r="S99" s="28" t="n">
        <v>0</v>
      </c>
      <c r="T99" s="28" t="n">
        <v>0</v>
      </c>
      <c r="U99" s="91" t="n">
        <v>1208</v>
      </c>
      <c r="V99" s="28" t="n">
        <v>0</v>
      </c>
      <c r="W99" s="28" t="n">
        <v>0</v>
      </c>
      <c r="X99" s="28" t="n">
        <v>0</v>
      </c>
      <c r="Y99" s="92" t="n">
        <v>0</v>
      </c>
      <c r="Z99" s="7"/>
      <c r="AA99" s="92" t="n">
        <v>3044</v>
      </c>
      <c r="AB99" s="7"/>
      <c r="AC99" s="29" t="n">
        <v>14</v>
      </c>
      <c r="AD99" s="29" t="n">
        <v>1822</v>
      </c>
      <c r="AE99" s="93" t="n">
        <v>0</v>
      </c>
      <c r="AF99" s="29" t="n">
        <v>0</v>
      </c>
      <c r="AG99" s="94" t="n">
        <v>1208</v>
      </c>
      <c r="AH99" s="93" t="n">
        <v>0</v>
      </c>
      <c r="AI99" s="94" t="n">
        <v>0</v>
      </c>
      <c r="AJ99" s="7"/>
      <c r="AK99" s="28" t="n">
        <v>1836</v>
      </c>
      <c r="AL99" s="28" t="n">
        <v>1208</v>
      </c>
      <c r="AM99" s="28" t="n">
        <v>0</v>
      </c>
      <c r="AN99" s="91" t="n">
        <v>0</v>
      </c>
      <c r="AO99" s="28"/>
      <c r="AP99" s="69" t="n">
        <v>0.537785588752197</v>
      </c>
      <c r="AQ99" s="40" t="n">
        <v>0.353837141183363</v>
      </c>
      <c r="AR99" s="40" t="n">
        <v>0</v>
      </c>
      <c r="AS99" s="70" t="n">
        <v>0</v>
      </c>
      <c r="AT99" s="7"/>
    </row>
    <row r="100" customFormat="false" ht="12.75" hidden="false" customHeight="false" outlineLevel="0" collapsed="false">
      <c r="A100" s="31" t="s">
        <v>152</v>
      </c>
      <c r="B100" s="2" t="s">
        <v>153</v>
      </c>
      <c r="C100" s="7"/>
      <c r="D100" s="28" t="n">
        <v>624030</v>
      </c>
      <c r="E100" s="29" t="n">
        <v>0</v>
      </c>
      <c r="F100" s="7"/>
      <c r="G100" s="90" t="n">
        <v>220211</v>
      </c>
      <c r="H100" s="28" t="n">
        <v>26887</v>
      </c>
      <c r="I100" s="28" t="n">
        <v>81994</v>
      </c>
      <c r="J100" s="91" t="n">
        <v>0</v>
      </c>
      <c r="K100" s="28" t="n">
        <v>97755</v>
      </c>
      <c r="L100" s="28" t="n">
        <v>116056</v>
      </c>
      <c r="M100" s="28" t="n">
        <v>0</v>
      </c>
      <c r="N100" s="28" t="n">
        <v>0</v>
      </c>
      <c r="O100" s="28" t="n">
        <v>0</v>
      </c>
      <c r="P100" s="28" t="n">
        <v>0</v>
      </c>
      <c r="Q100" s="28" t="n">
        <v>0</v>
      </c>
      <c r="R100" s="28" t="n">
        <v>0</v>
      </c>
      <c r="S100" s="28" t="n">
        <v>81127</v>
      </c>
      <c r="T100" s="28" t="n">
        <v>0</v>
      </c>
      <c r="U100" s="91" t="n">
        <v>0</v>
      </c>
      <c r="V100" s="28" t="n">
        <v>0</v>
      </c>
      <c r="W100" s="28" t="n">
        <v>0</v>
      </c>
      <c r="X100" s="28" t="n">
        <v>0</v>
      </c>
      <c r="Y100" s="92" t="n">
        <v>0</v>
      </c>
      <c r="Z100" s="7"/>
      <c r="AA100" s="92" t="n">
        <v>624030</v>
      </c>
      <c r="AB100" s="7"/>
      <c r="AC100" s="29" t="n">
        <v>108881</v>
      </c>
      <c r="AD100" s="29" t="n">
        <v>220211</v>
      </c>
      <c r="AE100" s="93" t="n">
        <v>0</v>
      </c>
      <c r="AF100" s="29" t="n">
        <v>294938</v>
      </c>
      <c r="AG100" s="94" t="n">
        <v>0</v>
      </c>
      <c r="AH100" s="93" t="n">
        <v>0</v>
      </c>
      <c r="AI100" s="94" t="n">
        <v>0</v>
      </c>
      <c r="AJ100" s="7"/>
      <c r="AK100" s="28" t="n">
        <v>329092</v>
      </c>
      <c r="AL100" s="28" t="n">
        <v>294938</v>
      </c>
      <c r="AM100" s="28" t="n">
        <v>0</v>
      </c>
      <c r="AN100" s="91" t="n">
        <v>0</v>
      </c>
      <c r="AO100" s="28"/>
      <c r="AP100" s="69" t="n">
        <v>0.527365671522203</v>
      </c>
      <c r="AQ100" s="40" t="n">
        <v>0.472634328477798</v>
      </c>
      <c r="AR100" s="40" t="n">
        <v>0</v>
      </c>
      <c r="AS100" s="70" t="n">
        <v>0</v>
      </c>
      <c r="AT100" s="7"/>
    </row>
    <row r="101" customFormat="false" ht="12.75" hidden="false" customHeight="false" outlineLevel="0" collapsed="false">
      <c r="A101" s="31" t="s">
        <v>154</v>
      </c>
      <c r="B101" s="2" t="s">
        <v>153</v>
      </c>
      <c r="C101" s="7"/>
      <c r="D101" s="28" t="n">
        <v>161027</v>
      </c>
      <c r="E101" s="29" t="n">
        <v>0</v>
      </c>
      <c r="F101" s="7"/>
      <c r="G101" s="90" t="n">
        <v>57520</v>
      </c>
      <c r="H101" s="28" t="n">
        <v>7023</v>
      </c>
      <c r="I101" s="28" t="n">
        <v>21417</v>
      </c>
      <c r="J101" s="91" t="n">
        <v>0</v>
      </c>
      <c r="K101" s="28" t="n">
        <v>24880</v>
      </c>
      <c r="L101" s="28" t="n">
        <v>29539</v>
      </c>
      <c r="M101" s="28" t="n">
        <v>0</v>
      </c>
      <c r="N101" s="28" t="n">
        <v>0</v>
      </c>
      <c r="O101" s="28" t="n">
        <v>0</v>
      </c>
      <c r="P101" s="28" t="n">
        <v>0</v>
      </c>
      <c r="Q101" s="28" t="n">
        <v>0</v>
      </c>
      <c r="R101" s="28" t="n">
        <v>0</v>
      </c>
      <c r="S101" s="28" t="n">
        <v>20648</v>
      </c>
      <c r="T101" s="28" t="n">
        <v>0</v>
      </c>
      <c r="U101" s="91" t="n">
        <v>0</v>
      </c>
      <c r="V101" s="28" t="n">
        <v>0</v>
      </c>
      <c r="W101" s="28" t="n">
        <v>0</v>
      </c>
      <c r="X101" s="28" t="n">
        <v>0</v>
      </c>
      <c r="Y101" s="92" t="n">
        <v>0</v>
      </c>
      <c r="Z101" s="7"/>
      <c r="AA101" s="92" t="n">
        <v>161027</v>
      </c>
      <c r="AB101" s="7"/>
      <c r="AC101" s="29" t="n">
        <v>28440</v>
      </c>
      <c r="AD101" s="29" t="n">
        <v>57520</v>
      </c>
      <c r="AE101" s="93" t="n">
        <v>0</v>
      </c>
      <c r="AF101" s="29" t="n">
        <v>75067</v>
      </c>
      <c r="AG101" s="94" t="n">
        <v>0</v>
      </c>
      <c r="AH101" s="93" t="n">
        <v>0</v>
      </c>
      <c r="AI101" s="94" t="n">
        <v>0</v>
      </c>
      <c r="AJ101" s="7"/>
      <c r="AK101" s="28" t="n">
        <v>85960</v>
      </c>
      <c r="AL101" s="28" t="n">
        <v>75067</v>
      </c>
      <c r="AM101" s="28" t="n">
        <v>0</v>
      </c>
      <c r="AN101" s="91" t="n">
        <v>0</v>
      </c>
      <c r="AO101" s="28"/>
      <c r="AP101" s="69" t="n">
        <v>0.533823520279208</v>
      </c>
      <c r="AQ101" s="40" t="n">
        <v>0.466176479720792</v>
      </c>
      <c r="AR101" s="40" t="n">
        <v>0</v>
      </c>
      <c r="AS101" s="70" t="n">
        <v>0</v>
      </c>
      <c r="AT101" s="7"/>
    </row>
    <row r="102" customFormat="false" ht="12.75" hidden="false" customHeight="false" outlineLevel="0" collapsed="false">
      <c r="A102" s="31" t="s">
        <v>155</v>
      </c>
      <c r="B102" s="2" t="s">
        <v>153</v>
      </c>
      <c r="C102" s="7"/>
      <c r="D102" s="28" t="n">
        <v>206933</v>
      </c>
      <c r="E102" s="29" t="n">
        <v>0</v>
      </c>
      <c r="F102" s="7"/>
      <c r="G102" s="90" t="n">
        <v>73919</v>
      </c>
      <c r="H102" s="28" t="n">
        <v>9026</v>
      </c>
      <c r="I102" s="28" t="n">
        <v>27523</v>
      </c>
      <c r="J102" s="91" t="n">
        <v>0</v>
      </c>
      <c r="K102" s="28" t="n">
        <v>31973</v>
      </c>
      <c r="L102" s="28" t="n">
        <v>37958</v>
      </c>
      <c r="M102" s="28" t="n">
        <v>0</v>
      </c>
      <c r="N102" s="28" t="n">
        <v>0</v>
      </c>
      <c r="O102" s="28" t="n">
        <v>0</v>
      </c>
      <c r="P102" s="28" t="n">
        <v>0</v>
      </c>
      <c r="Q102" s="28" t="n">
        <v>0</v>
      </c>
      <c r="R102" s="28" t="n">
        <v>0</v>
      </c>
      <c r="S102" s="28" t="n">
        <v>26534</v>
      </c>
      <c r="T102" s="28" t="n">
        <v>0</v>
      </c>
      <c r="U102" s="91" t="n">
        <v>0</v>
      </c>
      <c r="V102" s="28" t="n">
        <v>0</v>
      </c>
      <c r="W102" s="28" t="n">
        <v>0</v>
      </c>
      <c r="X102" s="28" t="n">
        <v>0</v>
      </c>
      <c r="Y102" s="92" t="n">
        <v>0</v>
      </c>
      <c r="Z102" s="7"/>
      <c r="AA102" s="92" t="n">
        <v>206933</v>
      </c>
      <c r="AB102" s="7"/>
      <c r="AC102" s="29" t="n">
        <v>36549</v>
      </c>
      <c r="AD102" s="29" t="n">
        <v>73919</v>
      </c>
      <c r="AE102" s="93" t="n">
        <v>0</v>
      </c>
      <c r="AF102" s="29" t="n">
        <v>96465</v>
      </c>
      <c r="AG102" s="94" t="n">
        <v>0</v>
      </c>
      <c r="AH102" s="93" t="n">
        <v>0</v>
      </c>
      <c r="AI102" s="94" t="n">
        <v>0</v>
      </c>
      <c r="AJ102" s="7"/>
      <c r="AK102" s="28" t="n">
        <v>110468</v>
      </c>
      <c r="AL102" s="28" t="n">
        <v>96465</v>
      </c>
      <c r="AM102" s="28" t="n">
        <v>0</v>
      </c>
      <c r="AN102" s="91" t="n">
        <v>0</v>
      </c>
      <c r="AO102" s="28"/>
      <c r="AP102" s="69" t="n">
        <v>0.533834622800617</v>
      </c>
      <c r="AQ102" s="40" t="n">
        <v>0.466165377199383</v>
      </c>
      <c r="AR102" s="40" t="n">
        <v>0</v>
      </c>
      <c r="AS102" s="70" t="n">
        <v>0</v>
      </c>
      <c r="AT102" s="7"/>
    </row>
    <row r="103" customFormat="false" ht="12.75" hidden="false" customHeight="false" outlineLevel="0" collapsed="false">
      <c r="A103" s="31" t="s">
        <v>156</v>
      </c>
      <c r="B103" s="2" t="s">
        <v>153</v>
      </c>
      <c r="C103" s="7"/>
      <c r="D103" s="28" t="n">
        <v>133127</v>
      </c>
      <c r="E103" s="29" t="n">
        <v>0</v>
      </c>
      <c r="F103" s="7"/>
      <c r="G103" s="90" t="n">
        <v>47554</v>
      </c>
      <c r="H103" s="28" t="n">
        <v>5806</v>
      </c>
      <c r="I103" s="28" t="n">
        <v>17706</v>
      </c>
      <c r="J103" s="91" t="n">
        <v>0</v>
      </c>
      <c r="K103" s="28" t="n">
        <v>20570</v>
      </c>
      <c r="L103" s="28" t="n">
        <v>24420</v>
      </c>
      <c r="M103" s="28" t="n">
        <v>0</v>
      </c>
      <c r="N103" s="28" t="n">
        <v>0</v>
      </c>
      <c r="O103" s="28" t="n">
        <v>0</v>
      </c>
      <c r="P103" s="28" t="n">
        <v>0</v>
      </c>
      <c r="Q103" s="28" t="n">
        <v>0</v>
      </c>
      <c r="R103" s="28" t="n">
        <v>0</v>
      </c>
      <c r="S103" s="28" t="n">
        <v>17071</v>
      </c>
      <c r="T103" s="28" t="n">
        <v>0</v>
      </c>
      <c r="U103" s="91" t="n">
        <v>0</v>
      </c>
      <c r="V103" s="28" t="n">
        <v>0</v>
      </c>
      <c r="W103" s="28" t="n">
        <v>0</v>
      </c>
      <c r="X103" s="28" t="n">
        <v>0</v>
      </c>
      <c r="Y103" s="92" t="n">
        <v>0</v>
      </c>
      <c r="Z103" s="7"/>
      <c r="AA103" s="92" t="n">
        <v>133127</v>
      </c>
      <c r="AB103" s="7"/>
      <c r="AC103" s="29" t="n">
        <v>23512</v>
      </c>
      <c r="AD103" s="29" t="n">
        <v>47554</v>
      </c>
      <c r="AE103" s="93" t="n">
        <v>0</v>
      </c>
      <c r="AF103" s="29" t="n">
        <v>62061</v>
      </c>
      <c r="AG103" s="94" t="n">
        <v>0</v>
      </c>
      <c r="AH103" s="93" t="n">
        <v>0</v>
      </c>
      <c r="AI103" s="94" t="n">
        <v>0</v>
      </c>
      <c r="AJ103" s="7"/>
      <c r="AK103" s="28" t="n">
        <v>71066</v>
      </c>
      <c r="AL103" s="28" t="n">
        <v>62061</v>
      </c>
      <c r="AM103" s="28" t="n">
        <v>0</v>
      </c>
      <c r="AN103" s="91" t="n">
        <v>0</v>
      </c>
      <c r="AO103" s="28"/>
      <c r="AP103" s="69" t="n">
        <v>0.533821088133887</v>
      </c>
      <c r="AQ103" s="40" t="n">
        <v>0.466178911866113</v>
      </c>
      <c r="AR103" s="40" t="n">
        <v>0</v>
      </c>
      <c r="AS103" s="70" t="n">
        <v>0</v>
      </c>
      <c r="AT103" s="7"/>
    </row>
    <row r="104" customFormat="false" ht="12.75" hidden="false" customHeight="false" outlineLevel="0" collapsed="false">
      <c r="A104" s="31" t="s">
        <v>157</v>
      </c>
      <c r="B104" s="2" t="s">
        <v>153</v>
      </c>
      <c r="C104" s="7"/>
      <c r="D104" s="28" t="n">
        <v>51332</v>
      </c>
      <c r="E104" s="29" t="n">
        <v>0</v>
      </c>
      <c r="F104" s="7"/>
      <c r="G104" s="90" t="n">
        <v>0</v>
      </c>
      <c r="H104" s="28" t="n">
        <v>0</v>
      </c>
      <c r="I104" s="28" t="n">
        <v>0</v>
      </c>
      <c r="J104" s="91" t="n">
        <v>0</v>
      </c>
      <c r="K104" s="28" t="n">
        <v>17014</v>
      </c>
      <c r="L104" s="28" t="n">
        <v>20198</v>
      </c>
      <c r="M104" s="28" t="n">
        <v>0</v>
      </c>
      <c r="N104" s="28" t="n">
        <v>0</v>
      </c>
      <c r="O104" s="28" t="n">
        <v>0</v>
      </c>
      <c r="P104" s="28" t="n">
        <v>0</v>
      </c>
      <c r="Q104" s="28" t="n">
        <v>0</v>
      </c>
      <c r="R104" s="28" t="n">
        <v>0</v>
      </c>
      <c r="S104" s="28" t="n">
        <v>14120</v>
      </c>
      <c r="T104" s="28" t="n">
        <v>0</v>
      </c>
      <c r="U104" s="91" t="n">
        <v>0</v>
      </c>
      <c r="V104" s="28" t="n">
        <v>0</v>
      </c>
      <c r="W104" s="28" t="n">
        <v>0</v>
      </c>
      <c r="X104" s="28" t="n">
        <v>0</v>
      </c>
      <c r="Y104" s="92" t="n">
        <v>0</v>
      </c>
      <c r="Z104" s="7"/>
      <c r="AA104" s="92" t="n">
        <v>51332</v>
      </c>
      <c r="AB104" s="7"/>
      <c r="AC104" s="29" t="n">
        <v>0</v>
      </c>
      <c r="AD104" s="29" t="n">
        <v>0</v>
      </c>
      <c r="AE104" s="93" t="n">
        <v>0</v>
      </c>
      <c r="AF104" s="29" t="n">
        <v>51332</v>
      </c>
      <c r="AG104" s="94" t="n">
        <v>0</v>
      </c>
      <c r="AH104" s="93" t="n">
        <v>0</v>
      </c>
      <c r="AI104" s="94" t="n">
        <v>0</v>
      </c>
      <c r="AJ104" s="7"/>
      <c r="AK104" s="28" t="n">
        <v>0</v>
      </c>
      <c r="AL104" s="28" t="n">
        <v>51332</v>
      </c>
      <c r="AM104" s="28" t="n">
        <v>0</v>
      </c>
      <c r="AN104" s="91" t="n">
        <v>0</v>
      </c>
      <c r="AO104" s="28"/>
      <c r="AP104" s="69" t="n">
        <v>0</v>
      </c>
      <c r="AQ104" s="40" t="n">
        <v>1</v>
      </c>
      <c r="AR104" s="40" t="n">
        <v>0</v>
      </c>
      <c r="AS104" s="70" t="n">
        <v>0</v>
      </c>
      <c r="AT104" s="7"/>
    </row>
    <row r="105" customFormat="false" ht="12.75" hidden="false" customHeight="false" outlineLevel="0" collapsed="false">
      <c r="A105" s="31" t="s">
        <v>158</v>
      </c>
      <c r="B105" s="2" t="s">
        <v>153</v>
      </c>
      <c r="C105" s="7"/>
      <c r="D105" s="28" t="n">
        <v>3414</v>
      </c>
      <c r="E105" s="29" t="n">
        <v>0</v>
      </c>
      <c r="F105" s="7"/>
      <c r="G105" s="90" t="n">
        <v>1219</v>
      </c>
      <c r="H105" s="28" t="n">
        <v>149</v>
      </c>
      <c r="I105" s="28" t="n">
        <v>454</v>
      </c>
      <c r="J105" s="91" t="n">
        <v>0</v>
      </c>
      <c r="K105" s="28" t="n">
        <v>528</v>
      </c>
      <c r="L105" s="28" t="n">
        <v>626</v>
      </c>
      <c r="M105" s="28" t="n">
        <v>0</v>
      </c>
      <c r="N105" s="28" t="n">
        <v>0</v>
      </c>
      <c r="O105" s="28" t="n">
        <v>0</v>
      </c>
      <c r="P105" s="28" t="n">
        <v>0</v>
      </c>
      <c r="Q105" s="28" t="n">
        <v>0</v>
      </c>
      <c r="R105" s="28" t="n">
        <v>0</v>
      </c>
      <c r="S105" s="28" t="n">
        <v>438</v>
      </c>
      <c r="T105" s="28" t="n">
        <v>0</v>
      </c>
      <c r="U105" s="91" t="n">
        <v>0</v>
      </c>
      <c r="V105" s="28" t="n">
        <v>0</v>
      </c>
      <c r="W105" s="28" t="n">
        <v>0</v>
      </c>
      <c r="X105" s="28" t="n">
        <v>0</v>
      </c>
      <c r="Y105" s="92" t="n">
        <v>0</v>
      </c>
      <c r="Z105" s="7"/>
      <c r="AA105" s="92" t="n">
        <v>3414</v>
      </c>
      <c r="AB105" s="7"/>
      <c r="AC105" s="29" t="n">
        <v>603</v>
      </c>
      <c r="AD105" s="29" t="n">
        <v>1219</v>
      </c>
      <c r="AE105" s="93" t="n">
        <v>0</v>
      </c>
      <c r="AF105" s="29" t="n">
        <v>1592</v>
      </c>
      <c r="AG105" s="94" t="n">
        <v>0</v>
      </c>
      <c r="AH105" s="93" t="n">
        <v>0</v>
      </c>
      <c r="AI105" s="94" t="n">
        <v>0</v>
      </c>
      <c r="AJ105" s="7"/>
      <c r="AK105" s="28" t="n">
        <v>1822</v>
      </c>
      <c r="AL105" s="28" t="n">
        <v>1592</v>
      </c>
      <c r="AM105" s="28" t="n">
        <v>0</v>
      </c>
      <c r="AN105" s="91" t="n">
        <v>0</v>
      </c>
      <c r="AO105" s="28"/>
      <c r="AP105" s="69" t="n">
        <v>0.533684827182191</v>
      </c>
      <c r="AQ105" s="40" t="n">
        <v>0.466315172817809</v>
      </c>
      <c r="AR105" s="40" t="n">
        <v>0</v>
      </c>
      <c r="AS105" s="70" t="n">
        <v>0</v>
      </c>
      <c r="AT105" s="7"/>
    </row>
    <row r="106" customFormat="false" ht="12.75" hidden="false" customHeight="false" outlineLevel="0" collapsed="false">
      <c r="A106" s="31" t="s">
        <v>159</v>
      </c>
      <c r="B106" s="2" t="s">
        <v>153</v>
      </c>
      <c r="C106" s="7"/>
      <c r="D106" s="28" t="n">
        <v>11420</v>
      </c>
      <c r="E106" s="29" t="n">
        <v>0</v>
      </c>
      <c r="F106" s="7"/>
      <c r="G106" s="90" t="n">
        <v>0</v>
      </c>
      <c r="H106" s="28" t="n">
        <v>0</v>
      </c>
      <c r="I106" s="28" t="n">
        <v>0</v>
      </c>
      <c r="J106" s="91" t="n">
        <v>0</v>
      </c>
      <c r="K106" s="28" t="n">
        <v>3785</v>
      </c>
      <c r="L106" s="28" t="n">
        <v>4494</v>
      </c>
      <c r="M106" s="28" t="n">
        <v>0</v>
      </c>
      <c r="N106" s="28" t="n">
        <v>0</v>
      </c>
      <c r="O106" s="28" t="n">
        <v>0</v>
      </c>
      <c r="P106" s="28" t="n">
        <v>0</v>
      </c>
      <c r="Q106" s="28" t="n">
        <v>0</v>
      </c>
      <c r="R106" s="28" t="n">
        <v>0</v>
      </c>
      <c r="S106" s="28" t="n">
        <v>3141</v>
      </c>
      <c r="T106" s="28" t="n">
        <v>0</v>
      </c>
      <c r="U106" s="91" t="n">
        <v>0</v>
      </c>
      <c r="V106" s="28" t="n">
        <v>0</v>
      </c>
      <c r="W106" s="28" t="n">
        <v>0</v>
      </c>
      <c r="X106" s="28" t="n">
        <v>0</v>
      </c>
      <c r="Y106" s="92" t="n">
        <v>0</v>
      </c>
      <c r="Z106" s="7"/>
      <c r="AA106" s="92" t="n">
        <v>11420</v>
      </c>
      <c r="AB106" s="7"/>
      <c r="AC106" s="29" t="n">
        <v>0</v>
      </c>
      <c r="AD106" s="29" t="n">
        <v>0</v>
      </c>
      <c r="AE106" s="93" t="n">
        <v>0</v>
      </c>
      <c r="AF106" s="29" t="n">
        <v>11420</v>
      </c>
      <c r="AG106" s="94" t="n">
        <v>0</v>
      </c>
      <c r="AH106" s="93" t="n">
        <v>0</v>
      </c>
      <c r="AI106" s="94" t="n">
        <v>0</v>
      </c>
      <c r="AJ106" s="7"/>
      <c r="AK106" s="28" t="n">
        <v>0</v>
      </c>
      <c r="AL106" s="28" t="n">
        <v>11420</v>
      </c>
      <c r="AM106" s="28" t="n">
        <v>0</v>
      </c>
      <c r="AN106" s="91" t="n">
        <v>0</v>
      </c>
      <c r="AO106" s="28"/>
      <c r="AP106" s="69" t="n">
        <v>0</v>
      </c>
      <c r="AQ106" s="40" t="n">
        <v>1</v>
      </c>
      <c r="AR106" s="40" t="n">
        <v>0</v>
      </c>
      <c r="AS106" s="70" t="n">
        <v>0</v>
      </c>
      <c r="AT106" s="7"/>
    </row>
    <row r="107" customFormat="false" ht="12.75" hidden="false" customHeight="false" outlineLevel="0" collapsed="false">
      <c r="A107" s="31" t="s">
        <v>160</v>
      </c>
      <c r="B107" s="2" t="s">
        <v>153</v>
      </c>
      <c r="C107" s="7"/>
      <c r="D107" s="28" t="n">
        <v>3975</v>
      </c>
      <c r="E107" s="29" t="n">
        <v>0</v>
      </c>
      <c r="F107" s="7"/>
      <c r="G107" s="90" t="n">
        <v>0</v>
      </c>
      <c r="H107" s="28" t="n">
        <v>0</v>
      </c>
      <c r="I107" s="28" t="n">
        <v>0</v>
      </c>
      <c r="J107" s="91" t="n">
        <v>0</v>
      </c>
      <c r="K107" s="28" t="n">
        <v>1317</v>
      </c>
      <c r="L107" s="28" t="n">
        <v>1565</v>
      </c>
      <c r="M107" s="28" t="n">
        <v>0</v>
      </c>
      <c r="N107" s="28" t="n">
        <v>0</v>
      </c>
      <c r="O107" s="28" t="n">
        <v>0</v>
      </c>
      <c r="P107" s="28" t="n">
        <v>0</v>
      </c>
      <c r="Q107" s="28" t="n">
        <v>0</v>
      </c>
      <c r="R107" s="28" t="n">
        <v>0</v>
      </c>
      <c r="S107" s="28" t="n">
        <v>1093</v>
      </c>
      <c r="T107" s="28" t="n">
        <v>0</v>
      </c>
      <c r="U107" s="91" t="n">
        <v>0</v>
      </c>
      <c r="V107" s="28" t="n">
        <v>0</v>
      </c>
      <c r="W107" s="28" t="n">
        <v>0</v>
      </c>
      <c r="X107" s="28" t="n">
        <v>0</v>
      </c>
      <c r="Y107" s="92" t="n">
        <v>0</v>
      </c>
      <c r="Z107" s="7"/>
      <c r="AA107" s="92" t="n">
        <v>3975</v>
      </c>
      <c r="AB107" s="7"/>
      <c r="AC107" s="29" t="n">
        <v>0</v>
      </c>
      <c r="AD107" s="29" t="n">
        <v>0</v>
      </c>
      <c r="AE107" s="93" t="n">
        <v>0</v>
      </c>
      <c r="AF107" s="29" t="n">
        <v>3975</v>
      </c>
      <c r="AG107" s="94" t="n">
        <v>0</v>
      </c>
      <c r="AH107" s="93" t="n">
        <v>0</v>
      </c>
      <c r="AI107" s="94" t="n">
        <v>0</v>
      </c>
      <c r="AJ107" s="7"/>
      <c r="AK107" s="28" t="n">
        <v>0</v>
      </c>
      <c r="AL107" s="28" t="n">
        <v>3975</v>
      </c>
      <c r="AM107" s="28" t="n">
        <v>0</v>
      </c>
      <c r="AN107" s="91" t="n">
        <v>0</v>
      </c>
      <c r="AO107" s="28"/>
      <c r="AP107" s="69" t="n">
        <v>0</v>
      </c>
      <c r="AQ107" s="40" t="n">
        <v>1</v>
      </c>
      <c r="AR107" s="40" t="n">
        <v>0</v>
      </c>
      <c r="AS107" s="70" t="n">
        <v>0</v>
      </c>
      <c r="AT107" s="7"/>
    </row>
    <row r="108" customFormat="false" ht="12.75" hidden="false" customHeight="false" outlineLevel="0" collapsed="false">
      <c r="A108" s="31" t="s">
        <v>161</v>
      </c>
      <c r="B108" s="2" t="s">
        <v>162</v>
      </c>
      <c r="C108" s="7"/>
      <c r="D108" s="28" t="n">
        <v>985</v>
      </c>
      <c r="E108" s="29" t="n">
        <v>0</v>
      </c>
      <c r="F108" s="7"/>
      <c r="G108" s="90" t="n">
        <v>0</v>
      </c>
      <c r="H108" s="28" t="n">
        <v>0</v>
      </c>
      <c r="I108" s="28" t="n">
        <v>0</v>
      </c>
      <c r="J108" s="91" t="n">
        <v>0</v>
      </c>
      <c r="K108" s="28" t="n">
        <v>0</v>
      </c>
      <c r="L108" s="28" t="n">
        <v>0</v>
      </c>
      <c r="M108" s="28" t="n">
        <v>0</v>
      </c>
      <c r="N108" s="28" t="n">
        <v>0</v>
      </c>
      <c r="O108" s="28" t="n">
        <v>0</v>
      </c>
      <c r="P108" s="28" t="n">
        <v>0</v>
      </c>
      <c r="Q108" s="28" t="n">
        <v>0</v>
      </c>
      <c r="R108" s="28" t="n">
        <v>0</v>
      </c>
      <c r="S108" s="28" t="n">
        <v>0</v>
      </c>
      <c r="T108" s="28" t="n">
        <v>0</v>
      </c>
      <c r="U108" s="91" t="n">
        <v>985</v>
      </c>
      <c r="V108" s="28" t="n">
        <v>0</v>
      </c>
      <c r="W108" s="28" t="n">
        <v>0</v>
      </c>
      <c r="X108" s="28" t="n">
        <v>0</v>
      </c>
      <c r="Y108" s="92" t="n">
        <v>0</v>
      </c>
      <c r="Z108" s="7"/>
      <c r="AA108" s="92" t="n">
        <v>985</v>
      </c>
      <c r="AB108" s="7"/>
      <c r="AC108" s="29" t="n">
        <v>0</v>
      </c>
      <c r="AD108" s="29" t="n">
        <v>0</v>
      </c>
      <c r="AE108" s="93" t="n">
        <v>0</v>
      </c>
      <c r="AF108" s="29" t="n">
        <v>0</v>
      </c>
      <c r="AG108" s="94" t="n">
        <v>985</v>
      </c>
      <c r="AH108" s="93" t="n">
        <v>0</v>
      </c>
      <c r="AI108" s="94" t="n">
        <v>0</v>
      </c>
      <c r="AJ108" s="7"/>
      <c r="AK108" s="28" t="n">
        <v>0</v>
      </c>
      <c r="AL108" s="28" t="n">
        <v>985</v>
      </c>
      <c r="AM108" s="28" t="n">
        <v>0</v>
      </c>
      <c r="AN108" s="91" t="n">
        <v>0</v>
      </c>
      <c r="AO108" s="28"/>
      <c r="AP108" s="69" t="n">
        <v>0</v>
      </c>
      <c r="AQ108" s="40" t="n">
        <v>1</v>
      </c>
      <c r="AR108" s="40" t="n">
        <v>0</v>
      </c>
      <c r="AS108" s="70" t="n">
        <v>0</v>
      </c>
      <c r="AT108" s="7"/>
    </row>
    <row r="109" customFormat="false" ht="12.75" hidden="false" customHeight="false" outlineLevel="0" collapsed="false">
      <c r="A109" s="31" t="s">
        <v>163</v>
      </c>
      <c r="B109" s="2" t="s">
        <v>164</v>
      </c>
      <c r="C109" s="7"/>
      <c r="D109" s="28" t="n">
        <v>3975</v>
      </c>
      <c r="E109" s="29" t="n">
        <v>0</v>
      </c>
      <c r="F109" s="7"/>
      <c r="G109" s="90" t="n">
        <v>0</v>
      </c>
      <c r="H109" s="28" t="n">
        <v>0</v>
      </c>
      <c r="I109" s="28" t="n">
        <v>0</v>
      </c>
      <c r="J109" s="91" t="n">
        <v>0</v>
      </c>
      <c r="K109" s="28" t="n">
        <v>0</v>
      </c>
      <c r="L109" s="28" t="n">
        <v>0</v>
      </c>
      <c r="M109" s="28" t="n">
        <v>0</v>
      </c>
      <c r="N109" s="28" t="n">
        <v>0</v>
      </c>
      <c r="O109" s="28" t="n">
        <v>0</v>
      </c>
      <c r="P109" s="28" t="n">
        <v>0</v>
      </c>
      <c r="Q109" s="28" t="n">
        <v>0</v>
      </c>
      <c r="R109" s="28" t="n">
        <v>0</v>
      </c>
      <c r="S109" s="28" t="n">
        <v>0</v>
      </c>
      <c r="T109" s="28" t="n">
        <v>0</v>
      </c>
      <c r="U109" s="91" t="n">
        <v>3975</v>
      </c>
      <c r="V109" s="28" t="n">
        <v>0</v>
      </c>
      <c r="W109" s="28" t="n">
        <v>0</v>
      </c>
      <c r="X109" s="28" t="n">
        <v>0</v>
      </c>
      <c r="Y109" s="92" t="n">
        <v>0</v>
      </c>
      <c r="Z109" s="7"/>
      <c r="AA109" s="92" t="n">
        <v>3975</v>
      </c>
      <c r="AB109" s="7"/>
      <c r="AC109" s="29" t="n">
        <v>0</v>
      </c>
      <c r="AD109" s="29" t="n">
        <v>0</v>
      </c>
      <c r="AE109" s="93" t="n">
        <v>0</v>
      </c>
      <c r="AF109" s="29" t="n">
        <v>0</v>
      </c>
      <c r="AG109" s="94" t="n">
        <v>3975</v>
      </c>
      <c r="AH109" s="93" t="n">
        <v>0</v>
      </c>
      <c r="AI109" s="94" t="n">
        <v>0</v>
      </c>
      <c r="AJ109" s="7"/>
      <c r="AK109" s="28" t="n">
        <v>0</v>
      </c>
      <c r="AL109" s="28" t="n">
        <v>3975</v>
      </c>
      <c r="AM109" s="28" t="n">
        <v>0</v>
      </c>
      <c r="AN109" s="91" t="n">
        <v>0</v>
      </c>
      <c r="AO109" s="28"/>
      <c r="AP109" s="69" t="n">
        <v>0</v>
      </c>
      <c r="AQ109" s="40" t="n">
        <v>1</v>
      </c>
      <c r="AR109" s="40" t="n">
        <v>0</v>
      </c>
      <c r="AS109" s="70" t="n">
        <v>0</v>
      </c>
      <c r="AT109" s="7"/>
    </row>
    <row r="110" customFormat="false" ht="12.75" hidden="false" customHeight="false" outlineLevel="0" collapsed="false">
      <c r="A110" s="31" t="s">
        <v>165</v>
      </c>
      <c r="B110" s="2" t="s">
        <v>164</v>
      </c>
      <c r="C110" s="7"/>
      <c r="D110" s="28" t="n">
        <v>820</v>
      </c>
      <c r="E110" s="29" t="n">
        <v>0</v>
      </c>
      <c r="F110" s="7"/>
      <c r="G110" s="90" t="n">
        <v>0</v>
      </c>
      <c r="H110" s="28" t="n">
        <v>0</v>
      </c>
      <c r="I110" s="28" t="n">
        <v>0</v>
      </c>
      <c r="J110" s="91" t="n">
        <v>0</v>
      </c>
      <c r="K110" s="28" t="n">
        <v>0</v>
      </c>
      <c r="L110" s="28" t="n">
        <v>0</v>
      </c>
      <c r="M110" s="28" t="n">
        <v>0</v>
      </c>
      <c r="N110" s="28" t="n">
        <v>0</v>
      </c>
      <c r="O110" s="28" t="n">
        <v>0</v>
      </c>
      <c r="P110" s="28" t="n">
        <v>0</v>
      </c>
      <c r="Q110" s="28" t="n">
        <v>0</v>
      </c>
      <c r="R110" s="28" t="n">
        <v>0</v>
      </c>
      <c r="S110" s="28" t="n">
        <v>0</v>
      </c>
      <c r="T110" s="28" t="n">
        <v>0</v>
      </c>
      <c r="U110" s="91" t="n">
        <v>820</v>
      </c>
      <c r="V110" s="28" t="n">
        <v>0</v>
      </c>
      <c r="W110" s="28" t="n">
        <v>0</v>
      </c>
      <c r="X110" s="28" t="n">
        <v>0</v>
      </c>
      <c r="Y110" s="92" t="n">
        <v>0</v>
      </c>
      <c r="Z110" s="7"/>
      <c r="AA110" s="92" t="n">
        <v>820</v>
      </c>
      <c r="AB110" s="7"/>
      <c r="AC110" s="29" t="n">
        <v>0</v>
      </c>
      <c r="AD110" s="29" t="n">
        <v>0</v>
      </c>
      <c r="AE110" s="93" t="n">
        <v>0</v>
      </c>
      <c r="AF110" s="29" t="n">
        <v>0</v>
      </c>
      <c r="AG110" s="94" t="n">
        <v>820</v>
      </c>
      <c r="AH110" s="93" t="n">
        <v>0</v>
      </c>
      <c r="AI110" s="94" t="n">
        <v>0</v>
      </c>
      <c r="AJ110" s="7"/>
      <c r="AK110" s="28" t="n">
        <v>0</v>
      </c>
      <c r="AL110" s="28" t="n">
        <v>820</v>
      </c>
      <c r="AM110" s="28" t="n">
        <v>0</v>
      </c>
      <c r="AN110" s="91" t="n">
        <v>0</v>
      </c>
      <c r="AO110" s="28"/>
      <c r="AP110" s="69" t="n">
        <v>0</v>
      </c>
      <c r="AQ110" s="40" t="n">
        <v>1</v>
      </c>
      <c r="AR110" s="40" t="n">
        <v>0</v>
      </c>
      <c r="AS110" s="70" t="n">
        <v>0</v>
      </c>
      <c r="AT110" s="7"/>
    </row>
    <row r="111" customFormat="false" ht="12.75" hidden="false" customHeight="false" outlineLevel="0" collapsed="false">
      <c r="A111" s="31" t="s">
        <v>166</v>
      </c>
      <c r="B111" s="2" t="s">
        <v>164</v>
      </c>
      <c r="C111" s="7"/>
      <c r="D111" s="28" t="n">
        <v>42000</v>
      </c>
      <c r="E111" s="29" t="n">
        <v>4545</v>
      </c>
      <c r="F111" s="7"/>
      <c r="G111" s="90" t="n">
        <v>22421</v>
      </c>
      <c r="H111" s="28" t="n">
        <v>198</v>
      </c>
      <c r="I111" s="28" t="n">
        <v>0</v>
      </c>
      <c r="J111" s="91" t="n">
        <v>0</v>
      </c>
      <c r="K111" s="28" t="n">
        <v>0</v>
      </c>
      <c r="L111" s="28" t="n">
        <v>0</v>
      </c>
      <c r="M111" s="28" t="n">
        <v>0</v>
      </c>
      <c r="N111" s="28" t="n">
        <v>0</v>
      </c>
      <c r="O111" s="28" t="n">
        <v>0</v>
      </c>
      <c r="P111" s="28" t="n">
        <v>0</v>
      </c>
      <c r="Q111" s="28" t="n">
        <v>0</v>
      </c>
      <c r="R111" s="28" t="n">
        <v>0</v>
      </c>
      <c r="S111" s="28" t="n">
        <v>0</v>
      </c>
      <c r="T111" s="28" t="n">
        <v>0</v>
      </c>
      <c r="U111" s="91" t="n">
        <v>14836</v>
      </c>
      <c r="V111" s="28" t="n">
        <v>0</v>
      </c>
      <c r="W111" s="28" t="n">
        <v>0</v>
      </c>
      <c r="X111" s="28" t="n">
        <v>0</v>
      </c>
      <c r="Y111" s="92" t="n">
        <v>0</v>
      </c>
      <c r="Z111" s="7"/>
      <c r="AA111" s="92" t="n">
        <v>37455</v>
      </c>
      <c r="AB111" s="7"/>
      <c r="AC111" s="29" t="n">
        <v>198</v>
      </c>
      <c r="AD111" s="29" t="n">
        <v>22421</v>
      </c>
      <c r="AE111" s="93" t="n">
        <v>0</v>
      </c>
      <c r="AF111" s="29" t="n">
        <v>0</v>
      </c>
      <c r="AG111" s="94" t="n">
        <v>14836</v>
      </c>
      <c r="AH111" s="93" t="n">
        <v>0</v>
      </c>
      <c r="AI111" s="94" t="n">
        <v>0</v>
      </c>
      <c r="AJ111" s="7"/>
      <c r="AK111" s="28" t="n">
        <v>22619</v>
      </c>
      <c r="AL111" s="28" t="n">
        <v>14836</v>
      </c>
      <c r="AM111" s="28" t="n">
        <v>0</v>
      </c>
      <c r="AN111" s="91" t="n">
        <v>0</v>
      </c>
      <c r="AO111" s="28"/>
      <c r="AP111" s="69" t="n">
        <v>0.538547619047619</v>
      </c>
      <c r="AQ111" s="40" t="n">
        <v>0.353238095238095</v>
      </c>
      <c r="AR111" s="40" t="n">
        <v>0</v>
      </c>
      <c r="AS111" s="70" t="n">
        <v>0</v>
      </c>
      <c r="AT111" s="7"/>
    </row>
    <row r="112" customFormat="false" ht="12.75" hidden="false" customHeight="false" outlineLevel="0" collapsed="false">
      <c r="A112" s="31" t="s">
        <v>167</v>
      </c>
      <c r="B112" s="2" t="s">
        <v>164</v>
      </c>
      <c r="C112" s="7"/>
      <c r="D112" s="28" t="n">
        <v>3413</v>
      </c>
      <c r="E112" s="29" t="n">
        <v>370</v>
      </c>
      <c r="F112" s="7"/>
      <c r="G112" s="90" t="n">
        <v>1822</v>
      </c>
      <c r="H112" s="28" t="n">
        <v>14</v>
      </c>
      <c r="I112" s="28" t="n">
        <v>0</v>
      </c>
      <c r="J112" s="91" t="n">
        <v>0</v>
      </c>
      <c r="K112" s="28" t="n">
        <v>0</v>
      </c>
      <c r="L112" s="28" t="n">
        <v>0</v>
      </c>
      <c r="M112" s="28" t="n">
        <v>0</v>
      </c>
      <c r="N112" s="28" t="n">
        <v>0</v>
      </c>
      <c r="O112" s="28" t="n">
        <v>0</v>
      </c>
      <c r="P112" s="28" t="n">
        <v>0</v>
      </c>
      <c r="Q112" s="28" t="n">
        <v>0</v>
      </c>
      <c r="R112" s="28" t="n">
        <v>0</v>
      </c>
      <c r="S112" s="28" t="n">
        <v>0</v>
      </c>
      <c r="T112" s="28" t="n">
        <v>0</v>
      </c>
      <c r="U112" s="91" t="n">
        <v>1207</v>
      </c>
      <c r="V112" s="28" t="n">
        <v>0</v>
      </c>
      <c r="W112" s="28" t="n">
        <v>0</v>
      </c>
      <c r="X112" s="28" t="n">
        <v>0</v>
      </c>
      <c r="Y112" s="92" t="n">
        <v>0</v>
      </c>
      <c r="Z112" s="7"/>
      <c r="AA112" s="92" t="n">
        <v>3043</v>
      </c>
      <c r="AB112" s="7"/>
      <c r="AC112" s="29" t="n">
        <v>14</v>
      </c>
      <c r="AD112" s="29" t="n">
        <v>1822</v>
      </c>
      <c r="AE112" s="93" t="n">
        <v>0</v>
      </c>
      <c r="AF112" s="29" t="n">
        <v>0</v>
      </c>
      <c r="AG112" s="94" t="n">
        <v>1207</v>
      </c>
      <c r="AH112" s="93" t="n">
        <v>0</v>
      </c>
      <c r="AI112" s="94" t="n">
        <v>0</v>
      </c>
      <c r="AJ112" s="7"/>
      <c r="AK112" s="28" t="n">
        <v>1836</v>
      </c>
      <c r="AL112" s="28" t="n">
        <v>1207</v>
      </c>
      <c r="AM112" s="28" t="n">
        <v>0</v>
      </c>
      <c r="AN112" s="91" t="n">
        <v>0</v>
      </c>
      <c r="AO112" s="28"/>
      <c r="AP112" s="69" t="n">
        <v>0.537943158511573</v>
      </c>
      <c r="AQ112" s="40" t="n">
        <v>0.353647817169646</v>
      </c>
      <c r="AR112" s="40" t="n">
        <v>0</v>
      </c>
      <c r="AS112" s="70" t="n">
        <v>0</v>
      </c>
      <c r="AT112" s="7"/>
    </row>
    <row r="113" customFormat="false" ht="12.75" hidden="false" customHeight="false" outlineLevel="0" collapsed="false">
      <c r="A113" s="31" t="s">
        <v>168</v>
      </c>
      <c r="B113" s="2" t="s">
        <v>169</v>
      </c>
      <c r="C113" s="7"/>
      <c r="D113" s="28" t="n">
        <v>57465</v>
      </c>
      <c r="E113" s="29" t="n">
        <v>6216</v>
      </c>
      <c r="F113" s="7"/>
      <c r="G113" s="90" t="n">
        <v>30676</v>
      </c>
      <c r="H113" s="28" t="n">
        <v>273</v>
      </c>
      <c r="I113" s="28" t="n">
        <v>0</v>
      </c>
      <c r="J113" s="91" t="n">
        <v>0</v>
      </c>
      <c r="K113" s="28" t="n">
        <v>0</v>
      </c>
      <c r="L113" s="28" t="n">
        <v>0</v>
      </c>
      <c r="M113" s="28" t="n">
        <v>0</v>
      </c>
      <c r="N113" s="28" t="n">
        <v>0</v>
      </c>
      <c r="O113" s="28" t="n">
        <v>0</v>
      </c>
      <c r="P113" s="28" t="n">
        <v>0</v>
      </c>
      <c r="Q113" s="28" t="n">
        <v>0</v>
      </c>
      <c r="R113" s="28" t="n">
        <v>0</v>
      </c>
      <c r="S113" s="28" t="n">
        <v>0</v>
      </c>
      <c r="T113" s="28" t="n">
        <v>0</v>
      </c>
      <c r="U113" s="91" t="n">
        <v>20300</v>
      </c>
      <c r="V113" s="28" t="n">
        <v>0</v>
      </c>
      <c r="W113" s="28" t="n">
        <v>0</v>
      </c>
      <c r="X113" s="28" t="n">
        <v>0</v>
      </c>
      <c r="Y113" s="92" t="n">
        <v>0</v>
      </c>
      <c r="Z113" s="7"/>
      <c r="AA113" s="92" t="n">
        <v>51249</v>
      </c>
      <c r="AB113" s="7"/>
      <c r="AC113" s="29" t="n">
        <v>273</v>
      </c>
      <c r="AD113" s="29" t="n">
        <v>30676</v>
      </c>
      <c r="AE113" s="93" t="n">
        <v>0</v>
      </c>
      <c r="AF113" s="29" t="n">
        <v>0</v>
      </c>
      <c r="AG113" s="94" t="n">
        <v>20300</v>
      </c>
      <c r="AH113" s="93" t="n">
        <v>0</v>
      </c>
      <c r="AI113" s="94" t="n">
        <v>0</v>
      </c>
      <c r="AJ113" s="7"/>
      <c r="AK113" s="28" t="n">
        <v>30949</v>
      </c>
      <c r="AL113" s="28" t="n">
        <v>20300</v>
      </c>
      <c r="AM113" s="28" t="n">
        <v>0</v>
      </c>
      <c r="AN113" s="91" t="n">
        <v>0</v>
      </c>
      <c r="AO113" s="28"/>
      <c r="AP113" s="69" t="n">
        <v>0.538571304272166</v>
      </c>
      <c r="AQ113" s="40" t="n">
        <v>0.353258505177064</v>
      </c>
      <c r="AR113" s="40" t="n">
        <v>0</v>
      </c>
      <c r="AS113" s="70" t="n">
        <v>0</v>
      </c>
      <c r="AT113" s="7"/>
    </row>
    <row r="114" customFormat="false" ht="12.75" hidden="false" customHeight="false" outlineLevel="0" collapsed="false">
      <c r="A114" s="31" t="s">
        <v>170</v>
      </c>
      <c r="B114" s="2" t="s">
        <v>169</v>
      </c>
      <c r="C114" s="7"/>
      <c r="D114" s="28" t="n">
        <v>67062</v>
      </c>
      <c r="E114" s="29" t="n">
        <v>7255</v>
      </c>
      <c r="F114" s="7"/>
      <c r="G114" s="90" t="n">
        <v>35800</v>
      </c>
      <c r="H114" s="28" t="n">
        <v>319</v>
      </c>
      <c r="I114" s="28" t="n">
        <v>0</v>
      </c>
      <c r="J114" s="91" t="n">
        <v>0</v>
      </c>
      <c r="K114" s="28" t="n">
        <v>0</v>
      </c>
      <c r="L114" s="28" t="n">
        <v>0</v>
      </c>
      <c r="M114" s="28" t="n">
        <v>0</v>
      </c>
      <c r="N114" s="28" t="n">
        <v>0</v>
      </c>
      <c r="O114" s="28" t="n">
        <v>0</v>
      </c>
      <c r="P114" s="28" t="n">
        <v>0</v>
      </c>
      <c r="Q114" s="28" t="n">
        <v>0</v>
      </c>
      <c r="R114" s="28" t="n">
        <v>0</v>
      </c>
      <c r="S114" s="28" t="n">
        <v>0</v>
      </c>
      <c r="T114" s="28" t="n">
        <v>0</v>
      </c>
      <c r="U114" s="91" t="n">
        <v>23688</v>
      </c>
      <c r="V114" s="28" t="n">
        <v>0</v>
      </c>
      <c r="W114" s="28" t="n">
        <v>0</v>
      </c>
      <c r="X114" s="28" t="n">
        <v>0</v>
      </c>
      <c r="Y114" s="92" t="n">
        <v>0</v>
      </c>
      <c r="Z114" s="7"/>
      <c r="AA114" s="92" t="n">
        <v>59807</v>
      </c>
      <c r="AB114" s="7"/>
      <c r="AC114" s="29" t="n">
        <v>319</v>
      </c>
      <c r="AD114" s="29" t="n">
        <v>35800</v>
      </c>
      <c r="AE114" s="93" t="n">
        <v>0</v>
      </c>
      <c r="AF114" s="29" t="n">
        <v>0</v>
      </c>
      <c r="AG114" s="94" t="n">
        <v>23688</v>
      </c>
      <c r="AH114" s="93" t="n">
        <v>0</v>
      </c>
      <c r="AI114" s="94" t="n">
        <v>0</v>
      </c>
      <c r="AJ114" s="7"/>
      <c r="AK114" s="28" t="n">
        <v>36119</v>
      </c>
      <c r="AL114" s="28" t="n">
        <v>23688</v>
      </c>
      <c r="AM114" s="28" t="n">
        <v>0</v>
      </c>
      <c r="AN114" s="91" t="n">
        <v>0</v>
      </c>
      <c r="AO114" s="28"/>
      <c r="AP114" s="69" t="n">
        <v>0.538591154454087</v>
      </c>
      <c r="AQ114" s="40" t="n">
        <v>0.353225373534938</v>
      </c>
      <c r="AR114" s="40" t="n">
        <v>0</v>
      </c>
      <c r="AS114" s="70" t="n">
        <v>0</v>
      </c>
      <c r="AT114" s="7"/>
    </row>
    <row r="115" customFormat="false" ht="12.75" hidden="false" customHeight="false" outlineLevel="0" collapsed="false">
      <c r="A115" s="31" t="s">
        <v>171</v>
      </c>
      <c r="B115" s="2" t="s">
        <v>169</v>
      </c>
      <c r="C115" s="7"/>
      <c r="D115" s="28" t="n">
        <v>54498</v>
      </c>
      <c r="E115" s="29" t="n">
        <v>5896</v>
      </c>
      <c r="F115" s="7"/>
      <c r="G115" s="90" t="n">
        <v>29092</v>
      </c>
      <c r="H115" s="28" t="n">
        <v>259</v>
      </c>
      <c r="I115" s="28" t="n">
        <v>0</v>
      </c>
      <c r="J115" s="91" t="n">
        <v>0</v>
      </c>
      <c r="K115" s="28" t="n">
        <v>0</v>
      </c>
      <c r="L115" s="28" t="n">
        <v>0</v>
      </c>
      <c r="M115" s="28" t="n">
        <v>0</v>
      </c>
      <c r="N115" s="28" t="n">
        <v>0</v>
      </c>
      <c r="O115" s="28" t="n">
        <v>0</v>
      </c>
      <c r="P115" s="28" t="n">
        <v>0</v>
      </c>
      <c r="Q115" s="28" t="n">
        <v>0</v>
      </c>
      <c r="R115" s="28" t="n">
        <v>0</v>
      </c>
      <c r="S115" s="28" t="n">
        <v>0</v>
      </c>
      <c r="T115" s="28" t="n">
        <v>0</v>
      </c>
      <c r="U115" s="91" t="n">
        <v>19251</v>
      </c>
      <c r="V115" s="28" t="n">
        <v>0</v>
      </c>
      <c r="W115" s="28" t="n">
        <v>0</v>
      </c>
      <c r="X115" s="28" t="n">
        <v>0</v>
      </c>
      <c r="Y115" s="92" t="n">
        <v>0</v>
      </c>
      <c r="Z115" s="7"/>
      <c r="AA115" s="92" t="n">
        <v>48602</v>
      </c>
      <c r="AB115" s="7"/>
      <c r="AC115" s="29" t="n">
        <v>259</v>
      </c>
      <c r="AD115" s="29" t="n">
        <v>29092</v>
      </c>
      <c r="AE115" s="93" t="n">
        <v>0</v>
      </c>
      <c r="AF115" s="29" t="n">
        <v>0</v>
      </c>
      <c r="AG115" s="94" t="n">
        <v>19251</v>
      </c>
      <c r="AH115" s="93" t="n">
        <v>0</v>
      </c>
      <c r="AI115" s="94" t="n">
        <v>0</v>
      </c>
      <c r="AJ115" s="7"/>
      <c r="AK115" s="28" t="n">
        <v>29351</v>
      </c>
      <c r="AL115" s="28" t="n">
        <v>19251</v>
      </c>
      <c r="AM115" s="28" t="n">
        <v>0</v>
      </c>
      <c r="AN115" s="91" t="n">
        <v>0</v>
      </c>
      <c r="AO115" s="28"/>
      <c r="AP115" s="69" t="n">
        <v>0.538570222760468</v>
      </c>
      <c r="AQ115" s="40" t="n">
        <v>0.353242320819113</v>
      </c>
      <c r="AR115" s="40" t="n">
        <v>0</v>
      </c>
      <c r="AS115" s="70" t="n">
        <v>0</v>
      </c>
      <c r="AT115" s="7"/>
    </row>
    <row r="116" customFormat="false" ht="12.75" hidden="false" customHeight="false" outlineLevel="0" collapsed="false">
      <c r="A116" s="31" t="s">
        <v>172</v>
      </c>
      <c r="B116" s="2" t="s">
        <v>169</v>
      </c>
      <c r="C116" s="7"/>
      <c r="D116" s="28" t="n">
        <v>8199</v>
      </c>
      <c r="E116" s="29" t="n">
        <v>0</v>
      </c>
      <c r="F116" s="7"/>
      <c r="G116" s="90" t="n">
        <v>0</v>
      </c>
      <c r="H116" s="28" t="n">
        <v>0</v>
      </c>
      <c r="I116" s="28" t="n">
        <v>0</v>
      </c>
      <c r="J116" s="91" t="n">
        <v>0</v>
      </c>
      <c r="K116" s="28" t="n">
        <v>0</v>
      </c>
      <c r="L116" s="28" t="n">
        <v>0</v>
      </c>
      <c r="M116" s="28" t="n">
        <v>0</v>
      </c>
      <c r="N116" s="28" t="n">
        <v>0</v>
      </c>
      <c r="O116" s="28" t="n">
        <v>0</v>
      </c>
      <c r="P116" s="28" t="n">
        <v>0</v>
      </c>
      <c r="Q116" s="28" t="n">
        <v>0</v>
      </c>
      <c r="R116" s="28" t="n">
        <v>0</v>
      </c>
      <c r="S116" s="28" t="n">
        <v>0</v>
      </c>
      <c r="T116" s="28" t="n">
        <v>0</v>
      </c>
      <c r="U116" s="91" t="n">
        <v>8199</v>
      </c>
      <c r="V116" s="28" t="n">
        <v>0</v>
      </c>
      <c r="W116" s="28" t="n">
        <v>0</v>
      </c>
      <c r="X116" s="28" t="n">
        <v>0</v>
      </c>
      <c r="Y116" s="92" t="n">
        <v>0</v>
      </c>
      <c r="Z116" s="7"/>
      <c r="AA116" s="92" t="n">
        <v>8199</v>
      </c>
      <c r="AB116" s="7"/>
      <c r="AC116" s="29" t="n">
        <v>0</v>
      </c>
      <c r="AD116" s="29" t="n">
        <v>0</v>
      </c>
      <c r="AE116" s="93" t="n">
        <v>0</v>
      </c>
      <c r="AF116" s="29" t="n">
        <v>0</v>
      </c>
      <c r="AG116" s="94" t="n">
        <v>8199</v>
      </c>
      <c r="AH116" s="93" t="n">
        <v>0</v>
      </c>
      <c r="AI116" s="94" t="n">
        <v>0</v>
      </c>
      <c r="AJ116" s="7"/>
      <c r="AK116" s="28" t="n">
        <v>0</v>
      </c>
      <c r="AL116" s="28" t="n">
        <v>8199</v>
      </c>
      <c r="AM116" s="28" t="n">
        <v>0</v>
      </c>
      <c r="AN116" s="91" t="n">
        <v>0</v>
      </c>
      <c r="AO116" s="28"/>
      <c r="AP116" s="69" t="n">
        <v>0</v>
      </c>
      <c r="AQ116" s="40" t="n">
        <v>1</v>
      </c>
      <c r="AR116" s="40" t="n">
        <v>0</v>
      </c>
      <c r="AS116" s="70" t="n">
        <v>0</v>
      </c>
      <c r="AT116" s="7"/>
    </row>
    <row r="117" customFormat="false" ht="12.75" hidden="false" customHeight="false" outlineLevel="0" collapsed="false">
      <c r="A117" s="31" t="s">
        <v>173</v>
      </c>
      <c r="B117" s="2" t="s">
        <v>174</v>
      </c>
      <c r="C117" s="7"/>
      <c r="D117" s="28" t="n">
        <v>13000</v>
      </c>
      <c r="E117" s="29" t="n">
        <v>1408</v>
      </c>
      <c r="F117" s="7"/>
      <c r="G117" s="90" t="n">
        <v>6940</v>
      </c>
      <c r="H117" s="28" t="n">
        <v>0</v>
      </c>
      <c r="I117" s="28" t="n">
        <v>61</v>
      </c>
      <c r="J117" s="91" t="n">
        <v>0</v>
      </c>
      <c r="K117" s="28" t="n">
        <v>0</v>
      </c>
      <c r="L117" s="28" t="n">
        <v>0</v>
      </c>
      <c r="M117" s="28" t="n">
        <v>0</v>
      </c>
      <c r="N117" s="28" t="n">
        <v>0</v>
      </c>
      <c r="O117" s="28" t="n">
        <v>0</v>
      </c>
      <c r="P117" s="28" t="n">
        <v>0</v>
      </c>
      <c r="Q117" s="28" t="n">
        <v>0</v>
      </c>
      <c r="R117" s="28" t="n">
        <v>0</v>
      </c>
      <c r="S117" s="28" t="n">
        <v>0</v>
      </c>
      <c r="T117" s="28" t="n">
        <v>0</v>
      </c>
      <c r="U117" s="91" t="n">
        <v>4591</v>
      </c>
      <c r="V117" s="28" t="n">
        <v>0</v>
      </c>
      <c r="W117" s="28" t="n">
        <v>0</v>
      </c>
      <c r="X117" s="28" t="n">
        <v>0</v>
      </c>
      <c r="Y117" s="92" t="n">
        <v>0</v>
      </c>
      <c r="Z117" s="7"/>
      <c r="AA117" s="92" t="n">
        <v>11592</v>
      </c>
      <c r="AB117" s="7"/>
      <c r="AC117" s="29" t="n">
        <v>61</v>
      </c>
      <c r="AD117" s="29" t="n">
        <v>6940</v>
      </c>
      <c r="AE117" s="93" t="n">
        <v>0</v>
      </c>
      <c r="AF117" s="29" t="n">
        <v>0</v>
      </c>
      <c r="AG117" s="94" t="n">
        <v>4591</v>
      </c>
      <c r="AH117" s="93" t="n">
        <v>0</v>
      </c>
      <c r="AI117" s="94" t="n">
        <v>0</v>
      </c>
      <c r="AJ117" s="7"/>
      <c r="AK117" s="28" t="n">
        <v>7001</v>
      </c>
      <c r="AL117" s="28" t="n">
        <v>4591</v>
      </c>
      <c r="AM117" s="28" t="n">
        <v>0</v>
      </c>
      <c r="AN117" s="91" t="n">
        <v>0</v>
      </c>
      <c r="AO117" s="28"/>
      <c r="AP117" s="69" t="n">
        <v>0.538538461538462</v>
      </c>
      <c r="AQ117" s="40" t="n">
        <v>0.353153846153846</v>
      </c>
      <c r="AR117" s="40" t="n">
        <v>0</v>
      </c>
      <c r="AS117" s="70" t="n">
        <v>0</v>
      </c>
      <c r="AT117" s="7"/>
    </row>
    <row r="118" customFormat="false" ht="12.75" hidden="false" customHeight="false" outlineLevel="0" collapsed="false">
      <c r="A118" s="31" t="s">
        <v>175</v>
      </c>
      <c r="B118" s="2" t="s">
        <v>176</v>
      </c>
      <c r="C118" s="7"/>
      <c r="D118" s="28" t="n">
        <v>7281</v>
      </c>
      <c r="E118" s="29" t="n">
        <v>1351</v>
      </c>
      <c r="F118" s="7"/>
      <c r="G118" s="90" t="n">
        <v>0</v>
      </c>
      <c r="H118" s="28" t="n">
        <v>34</v>
      </c>
      <c r="I118" s="28" t="n">
        <v>3886</v>
      </c>
      <c r="J118" s="91" t="n">
        <v>0</v>
      </c>
      <c r="K118" s="28" t="n">
        <v>0</v>
      </c>
      <c r="L118" s="28" t="n">
        <v>0</v>
      </c>
      <c r="M118" s="28" t="n">
        <v>0</v>
      </c>
      <c r="N118" s="28" t="n">
        <v>0</v>
      </c>
      <c r="O118" s="28" t="n">
        <v>0</v>
      </c>
      <c r="P118" s="28" t="n">
        <v>0</v>
      </c>
      <c r="Q118" s="28" t="n">
        <v>0</v>
      </c>
      <c r="R118" s="28" t="n">
        <v>0</v>
      </c>
      <c r="S118" s="28" t="n">
        <v>666</v>
      </c>
      <c r="T118" s="28" t="n">
        <v>0</v>
      </c>
      <c r="U118" s="91" t="n">
        <v>1344</v>
      </c>
      <c r="V118" s="28" t="n">
        <v>0</v>
      </c>
      <c r="W118" s="28" t="n">
        <v>0</v>
      </c>
      <c r="X118" s="28" t="n">
        <v>0</v>
      </c>
      <c r="Y118" s="92" t="n">
        <v>0</v>
      </c>
      <c r="Z118" s="7"/>
      <c r="AA118" s="92" t="n">
        <v>5930</v>
      </c>
      <c r="AB118" s="7"/>
      <c r="AC118" s="29" t="n">
        <v>3920</v>
      </c>
      <c r="AD118" s="29" t="n">
        <v>0</v>
      </c>
      <c r="AE118" s="93" t="n">
        <v>0</v>
      </c>
      <c r="AF118" s="29" t="n">
        <v>666</v>
      </c>
      <c r="AG118" s="94" t="n">
        <v>1344</v>
      </c>
      <c r="AH118" s="93" t="n">
        <v>0</v>
      </c>
      <c r="AI118" s="94" t="n">
        <v>0</v>
      </c>
      <c r="AJ118" s="7"/>
      <c r="AK118" s="28" t="n">
        <v>3920</v>
      </c>
      <c r="AL118" s="28" t="n">
        <v>2010</v>
      </c>
      <c r="AM118" s="28" t="n">
        <v>0</v>
      </c>
      <c r="AN118" s="91" t="n">
        <v>0</v>
      </c>
      <c r="AO118" s="28"/>
      <c r="AP118" s="69" t="n">
        <v>0.53838758412306</v>
      </c>
      <c r="AQ118" s="40" t="n">
        <v>0.276060980634528</v>
      </c>
      <c r="AR118" s="40" t="n">
        <v>0</v>
      </c>
      <c r="AS118" s="70" t="n">
        <v>0</v>
      </c>
      <c r="AT118" s="7"/>
    </row>
    <row r="119" customFormat="false" ht="12.75" hidden="false" customHeight="false" outlineLevel="0" collapsed="false">
      <c r="A119" s="31" t="s">
        <v>177</v>
      </c>
      <c r="B119" s="2" t="s">
        <v>176</v>
      </c>
      <c r="C119" s="7"/>
      <c r="D119" s="28" t="n">
        <v>12156</v>
      </c>
      <c r="E119" s="29" t="n">
        <v>2255</v>
      </c>
      <c r="F119" s="7"/>
      <c r="G119" s="90" t="n">
        <v>0</v>
      </c>
      <c r="H119" s="28" t="n">
        <v>57</v>
      </c>
      <c r="I119" s="28" t="n">
        <v>6489</v>
      </c>
      <c r="J119" s="91" t="n">
        <v>0</v>
      </c>
      <c r="K119" s="28" t="n">
        <v>0</v>
      </c>
      <c r="L119" s="28" t="n">
        <v>0</v>
      </c>
      <c r="M119" s="28" t="n">
        <v>0</v>
      </c>
      <c r="N119" s="28" t="n">
        <v>0</v>
      </c>
      <c r="O119" s="28" t="n">
        <v>0</v>
      </c>
      <c r="P119" s="28" t="n">
        <v>0</v>
      </c>
      <c r="Q119" s="28" t="n">
        <v>0</v>
      </c>
      <c r="R119" s="28" t="n">
        <v>0</v>
      </c>
      <c r="S119" s="28" t="n">
        <v>1112</v>
      </c>
      <c r="T119" s="28" t="n">
        <v>0</v>
      </c>
      <c r="U119" s="91" t="n">
        <v>2243</v>
      </c>
      <c r="V119" s="28" t="n">
        <v>0</v>
      </c>
      <c r="W119" s="28" t="n">
        <v>0</v>
      </c>
      <c r="X119" s="28" t="n">
        <v>0</v>
      </c>
      <c r="Y119" s="92" t="n">
        <v>0</v>
      </c>
      <c r="Z119" s="7"/>
      <c r="AA119" s="92" t="n">
        <v>9901</v>
      </c>
      <c r="AB119" s="7"/>
      <c r="AC119" s="29" t="n">
        <v>6546</v>
      </c>
      <c r="AD119" s="29" t="n">
        <v>0</v>
      </c>
      <c r="AE119" s="93" t="n">
        <v>0</v>
      </c>
      <c r="AF119" s="29" t="n">
        <v>1112</v>
      </c>
      <c r="AG119" s="94" t="n">
        <v>2243</v>
      </c>
      <c r="AH119" s="93" t="n">
        <v>0</v>
      </c>
      <c r="AI119" s="94" t="n">
        <v>0</v>
      </c>
      <c r="AJ119" s="7"/>
      <c r="AK119" s="28" t="n">
        <v>6546</v>
      </c>
      <c r="AL119" s="28" t="n">
        <v>3355</v>
      </c>
      <c r="AM119" s="28" t="n">
        <v>0</v>
      </c>
      <c r="AN119" s="91" t="n">
        <v>0</v>
      </c>
      <c r="AO119" s="28"/>
      <c r="AP119" s="69" t="n">
        <v>0.538499506416584</v>
      </c>
      <c r="AQ119" s="40" t="n">
        <v>0.275995393221454</v>
      </c>
      <c r="AR119" s="40" t="n">
        <v>0</v>
      </c>
      <c r="AS119" s="70" t="n">
        <v>0</v>
      </c>
      <c r="AT119" s="7"/>
    </row>
    <row r="120" customFormat="false" ht="12.75" hidden="false" customHeight="false" outlineLevel="0" collapsed="false">
      <c r="A120" s="31" t="s">
        <v>178</v>
      </c>
      <c r="B120" s="2" t="s">
        <v>179</v>
      </c>
      <c r="C120" s="7"/>
      <c r="D120" s="28" t="n">
        <v>206</v>
      </c>
      <c r="E120" s="29" t="n">
        <v>0</v>
      </c>
      <c r="F120" s="7"/>
      <c r="G120" s="90" t="n">
        <v>0</v>
      </c>
      <c r="H120" s="28" t="n">
        <v>0</v>
      </c>
      <c r="I120" s="28" t="n">
        <v>0</v>
      </c>
      <c r="J120" s="91" t="n">
        <v>0</v>
      </c>
      <c r="K120" s="28" t="n">
        <v>0</v>
      </c>
      <c r="L120" s="28" t="n">
        <v>0</v>
      </c>
      <c r="M120" s="28" t="n">
        <v>0</v>
      </c>
      <c r="N120" s="28" t="n">
        <v>0</v>
      </c>
      <c r="O120" s="28" t="n">
        <v>0</v>
      </c>
      <c r="P120" s="28" t="n">
        <v>0</v>
      </c>
      <c r="Q120" s="28" t="n">
        <v>0</v>
      </c>
      <c r="R120" s="28" t="n">
        <v>0</v>
      </c>
      <c r="S120" s="28" t="n">
        <v>0</v>
      </c>
      <c r="T120" s="28" t="n">
        <v>0</v>
      </c>
      <c r="U120" s="91" t="n">
        <v>206</v>
      </c>
      <c r="V120" s="28" t="n">
        <v>0</v>
      </c>
      <c r="W120" s="28" t="n">
        <v>0</v>
      </c>
      <c r="X120" s="28" t="n">
        <v>0</v>
      </c>
      <c r="Y120" s="92" t="n">
        <v>0</v>
      </c>
      <c r="Z120" s="7"/>
      <c r="AA120" s="92" t="n">
        <v>206</v>
      </c>
      <c r="AB120" s="7"/>
      <c r="AC120" s="29" t="n">
        <v>0</v>
      </c>
      <c r="AD120" s="29" t="n">
        <v>0</v>
      </c>
      <c r="AE120" s="93" t="n">
        <v>0</v>
      </c>
      <c r="AF120" s="29" t="n">
        <v>0</v>
      </c>
      <c r="AG120" s="94" t="n">
        <v>206</v>
      </c>
      <c r="AH120" s="93" t="n">
        <v>0</v>
      </c>
      <c r="AI120" s="94" t="n">
        <v>0</v>
      </c>
      <c r="AJ120" s="7"/>
      <c r="AK120" s="28" t="n">
        <v>0</v>
      </c>
      <c r="AL120" s="28" t="n">
        <v>206</v>
      </c>
      <c r="AM120" s="28" t="n">
        <v>0</v>
      </c>
      <c r="AN120" s="91" t="n">
        <v>0</v>
      </c>
      <c r="AO120" s="28"/>
      <c r="AP120" s="69" t="n">
        <v>0</v>
      </c>
      <c r="AQ120" s="40" t="n">
        <v>1</v>
      </c>
      <c r="AR120" s="40" t="n">
        <v>0</v>
      </c>
      <c r="AS120" s="70" t="n">
        <v>0</v>
      </c>
      <c r="AT120" s="7"/>
    </row>
    <row r="121" customFormat="false" ht="12.75" hidden="false" customHeight="false" outlineLevel="0" collapsed="false">
      <c r="A121" s="31" t="s">
        <v>180</v>
      </c>
      <c r="B121" s="2" t="s">
        <v>179</v>
      </c>
      <c r="C121" s="7"/>
      <c r="D121" s="28" t="n">
        <v>236</v>
      </c>
      <c r="E121" s="29" t="n">
        <v>27</v>
      </c>
      <c r="F121" s="7"/>
      <c r="G121" s="90" t="n">
        <v>125</v>
      </c>
      <c r="H121" s="28" t="n">
        <v>0</v>
      </c>
      <c r="I121" s="28" t="n">
        <v>1</v>
      </c>
      <c r="J121" s="91" t="n">
        <v>0</v>
      </c>
      <c r="K121" s="28" t="n">
        <v>0</v>
      </c>
      <c r="L121" s="28" t="n">
        <v>0</v>
      </c>
      <c r="M121" s="28" t="n">
        <v>0</v>
      </c>
      <c r="N121" s="28" t="n">
        <v>0</v>
      </c>
      <c r="O121" s="28" t="n">
        <v>0</v>
      </c>
      <c r="P121" s="28" t="n">
        <v>0</v>
      </c>
      <c r="Q121" s="28" t="n">
        <v>0</v>
      </c>
      <c r="R121" s="28" t="n">
        <v>0</v>
      </c>
      <c r="S121" s="28" t="n">
        <v>0</v>
      </c>
      <c r="T121" s="28" t="n">
        <v>0</v>
      </c>
      <c r="U121" s="91" t="n">
        <v>83</v>
      </c>
      <c r="V121" s="28" t="n">
        <v>0</v>
      </c>
      <c r="W121" s="28" t="n">
        <v>0</v>
      </c>
      <c r="X121" s="28" t="n">
        <v>0</v>
      </c>
      <c r="Y121" s="92" t="n">
        <v>0</v>
      </c>
      <c r="Z121" s="7"/>
      <c r="AA121" s="92" t="n">
        <v>209</v>
      </c>
      <c r="AB121" s="7"/>
      <c r="AC121" s="29" t="n">
        <v>1</v>
      </c>
      <c r="AD121" s="29" t="n">
        <v>125</v>
      </c>
      <c r="AE121" s="93" t="n">
        <v>0</v>
      </c>
      <c r="AF121" s="29" t="n">
        <v>0</v>
      </c>
      <c r="AG121" s="94" t="n">
        <v>83</v>
      </c>
      <c r="AH121" s="93" t="n">
        <v>0</v>
      </c>
      <c r="AI121" s="94" t="n">
        <v>0</v>
      </c>
      <c r="AJ121" s="7"/>
      <c r="AK121" s="28" t="n">
        <v>126</v>
      </c>
      <c r="AL121" s="28" t="n">
        <v>83</v>
      </c>
      <c r="AM121" s="28" t="n">
        <v>0</v>
      </c>
      <c r="AN121" s="91" t="n">
        <v>0</v>
      </c>
      <c r="AO121" s="28"/>
      <c r="AP121" s="69" t="n">
        <v>0.533898305084746</v>
      </c>
      <c r="AQ121" s="40" t="n">
        <v>0.351694915254237</v>
      </c>
      <c r="AR121" s="40" t="n">
        <v>0</v>
      </c>
      <c r="AS121" s="70" t="n">
        <v>0</v>
      </c>
      <c r="AT121" s="7"/>
    </row>
    <row r="122" customFormat="false" ht="12.75" hidden="false" customHeight="false" outlineLevel="0" collapsed="false">
      <c r="A122" s="31" t="s">
        <v>181</v>
      </c>
      <c r="B122" s="2" t="s">
        <v>182</v>
      </c>
      <c r="C122" s="7"/>
      <c r="D122" s="28" t="n">
        <v>63532</v>
      </c>
      <c r="E122" s="29" t="n">
        <v>6873</v>
      </c>
      <c r="F122" s="7"/>
      <c r="G122" s="90" t="n">
        <v>33915</v>
      </c>
      <c r="H122" s="28" t="n">
        <v>302</v>
      </c>
      <c r="I122" s="28" t="n">
        <v>0</v>
      </c>
      <c r="J122" s="91" t="n">
        <v>0</v>
      </c>
      <c r="K122" s="28" t="n">
        <v>0</v>
      </c>
      <c r="L122" s="28" t="n">
        <v>0</v>
      </c>
      <c r="M122" s="28" t="n">
        <v>0</v>
      </c>
      <c r="N122" s="28" t="n">
        <v>0</v>
      </c>
      <c r="O122" s="28" t="n">
        <v>0</v>
      </c>
      <c r="P122" s="28" t="n">
        <v>0</v>
      </c>
      <c r="Q122" s="28" t="n">
        <v>0</v>
      </c>
      <c r="R122" s="28" t="n">
        <v>0</v>
      </c>
      <c r="S122" s="28" t="n">
        <v>0</v>
      </c>
      <c r="T122" s="28" t="n">
        <v>0</v>
      </c>
      <c r="U122" s="91" t="n">
        <v>22442</v>
      </c>
      <c r="V122" s="28" t="n">
        <v>0</v>
      </c>
      <c r="W122" s="28" t="n">
        <v>0</v>
      </c>
      <c r="X122" s="28" t="n">
        <v>0</v>
      </c>
      <c r="Y122" s="92" t="n">
        <v>0</v>
      </c>
      <c r="Z122" s="7"/>
      <c r="AA122" s="92" t="n">
        <v>56659</v>
      </c>
      <c r="AB122" s="7"/>
      <c r="AC122" s="29" t="n">
        <v>302</v>
      </c>
      <c r="AD122" s="29" t="n">
        <v>33915</v>
      </c>
      <c r="AE122" s="93" t="n">
        <v>0</v>
      </c>
      <c r="AF122" s="29" t="n">
        <v>0</v>
      </c>
      <c r="AG122" s="94" t="n">
        <v>22442</v>
      </c>
      <c r="AH122" s="93" t="n">
        <v>0</v>
      </c>
      <c r="AI122" s="94" t="n">
        <v>0</v>
      </c>
      <c r="AJ122" s="7"/>
      <c r="AK122" s="28" t="n">
        <v>34217</v>
      </c>
      <c r="AL122" s="28" t="n">
        <v>22442</v>
      </c>
      <c r="AM122" s="28" t="n">
        <v>0</v>
      </c>
      <c r="AN122" s="91" t="n">
        <v>0</v>
      </c>
      <c r="AO122" s="28"/>
      <c r="AP122" s="69" t="n">
        <v>0.538578983819178</v>
      </c>
      <c r="AQ122" s="40" t="n">
        <v>0.353239312472455</v>
      </c>
      <c r="AR122" s="40" t="n">
        <v>0</v>
      </c>
      <c r="AS122" s="70" t="n">
        <v>0</v>
      </c>
      <c r="AT122" s="7"/>
    </row>
    <row r="123" customFormat="false" ht="12.75" hidden="false" customHeight="false" outlineLevel="0" collapsed="false">
      <c r="A123" s="31" t="s">
        <v>183</v>
      </c>
      <c r="B123" s="2" t="s">
        <v>182</v>
      </c>
      <c r="C123" s="7"/>
      <c r="D123" s="28" t="n">
        <v>38053</v>
      </c>
      <c r="E123" s="29" t="n">
        <v>4117</v>
      </c>
      <c r="F123" s="7"/>
      <c r="G123" s="90" t="n">
        <v>20314</v>
      </c>
      <c r="H123" s="28" t="n">
        <v>181</v>
      </c>
      <c r="I123" s="28" t="n">
        <v>0</v>
      </c>
      <c r="J123" s="91" t="n">
        <v>0</v>
      </c>
      <c r="K123" s="28" t="n">
        <v>0</v>
      </c>
      <c r="L123" s="28" t="n">
        <v>0</v>
      </c>
      <c r="M123" s="28" t="n">
        <v>0</v>
      </c>
      <c r="N123" s="28" t="n">
        <v>0</v>
      </c>
      <c r="O123" s="28" t="n">
        <v>0</v>
      </c>
      <c r="P123" s="28" t="n">
        <v>0</v>
      </c>
      <c r="Q123" s="28" t="n">
        <v>0</v>
      </c>
      <c r="R123" s="28" t="n">
        <v>0</v>
      </c>
      <c r="S123" s="28" t="n">
        <v>0</v>
      </c>
      <c r="T123" s="28" t="n">
        <v>0</v>
      </c>
      <c r="U123" s="91" t="n">
        <v>13441</v>
      </c>
      <c r="V123" s="28" t="n">
        <v>0</v>
      </c>
      <c r="W123" s="28" t="n">
        <v>0</v>
      </c>
      <c r="X123" s="28" t="n">
        <v>0</v>
      </c>
      <c r="Y123" s="92" t="n">
        <v>0</v>
      </c>
      <c r="Z123" s="7"/>
      <c r="AA123" s="92" t="n">
        <v>33936</v>
      </c>
      <c r="AB123" s="7"/>
      <c r="AC123" s="29" t="n">
        <v>181</v>
      </c>
      <c r="AD123" s="29" t="n">
        <v>20314</v>
      </c>
      <c r="AE123" s="93" t="n">
        <v>0</v>
      </c>
      <c r="AF123" s="29" t="n">
        <v>0</v>
      </c>
      <c r="AG123" s="94" t="n">
        <v>13441</v>
      </c>
      <c r="AH123" s="93" t="n">
        <v>0</v>
      </c>
      <c r="AI123" s="94" t="n">
        <v>0</v>
      </c>
      <c r="AJ123" s="7"/>
      <c r="AK123" s="28" t="n">
        <v>20495</v>
      </c>
      <c r="AL123" s="28" t="n">
        <v>13441</v>
      </c>
      <c r="AM123" s="28" t="n">
        <v>0</v>
      </c>
      <c r="AN123" s="91" t="n">
        <v>0</v>
      </c>
      <c r="AO123" s="28"/>
      <c r="AP123" s="69" t="n">
        <v>0.538590912674428</v>
      </c>
      <c r="AQ123" s="40" t="n">
        <v>0.35321788032481</v>
      </c>
      <c r="AR123" s="40" t="n">
        <v>0</v>
      </c>
      <c r="AS123" s="70" t="n">
        <v>0</v>
      </c>
      <c r="AT123" s="7"/>
    </row>
    <row r="124" customFormat="false" ht="12.75" hidden="false" customHeight="false" outlineLevel="0" collapsed="false">
      <c r="A124" s="31" t="s">
        <v>184</v>
      </c>
      <c r="B124" s="2" t="s">
        <v>185</v>
      </c>
      <c r="C124" s="7"/>
      <c r="D124" s="28" t="n">
        <v>11418</v>
      </c>
      <c r="E124" s="29" t="n">
        <v>0</v>
      </c>
      <c r="F124" s="7"/>
      <c r="G124" s="90" t="n">
        <v>0</v>
      </c>
      <c r="H124" s="28" t="n">
        <v>0</v>
      </c>
      <c r="I124" s="28" t="n">
        <v>0</v>
      </c>
      <c r="J124" s="91" t="n">
        <v>0</v>
      </c>
      <c r="K124" s="28" t="n">
        <v>0</v>
      </c>
      <c r="L124" s="28" t="n">
        <v>0</v>
      </c>
      <c r="M124" s="28" t="n">
        <v>0</v>
      </c>
      <c r="N124" s="28" t="n">
        <v>0</v>
      </c>
      <c r="O124" s="28" t="n">
        <v>0</v>
      </c>
      <c r="P124" s="28" t="n">
        <v>0</v>
      </c>
      <c r="Q124" s="28" t="n">
        <v>0</v>
      </c>
      <c r="R124" s="28" t="n">
        <v>0</v>
      </c>
      <c r="S124" s="28" t="n">
        <v>0</v>
      </c>
      <c r="T124" s="28" t="n">
        <v>0</v>
      </c>
      <c r="U124" s="91" t="n">
        <v>11418</v>
      </c>
      <c r="V124" s="28" t="n">
        <v>0</v>
      </c>
      <c r="W124" s="28" t="n">
        <v>0</v>
      </c>
      <c r="X124" s="28" t="n">
        <v>0</v>
      </c>
      <c r="Y124" s="92" t="n">
        <v>0</v>
      </c>
      <c r="Z124" s="7"/>
      <c r="AA124" s="92" t="n">
        <v>11418</v>
      </c>
      <c r="AB124" s="7"/>
      <c r="AC124" s="29" t="n">
        <v>0</v>
      </c>
      <c r="AD124" s="29" t="n">
        <v>0</v>
      </c>
      <c r="AE124" s="93" t="n">
        <v>0</v>
      </c>
      <c r="AF124" s="29" t="n">
        <v>0</v>
      </c>
      <c r="AG124" s="94" t="n">
        <v>11418</v>
      </c>
      <c r="AH124" s="93" t="n">
        <v>0</v>
      </c>
      <c r="AI124" s="94" t="n">
        <v>0</v>
      </c>
      <c r="AJ124" s="7"/>
      <c r="AK124" s="28" t="n">
        <v>0</v>
      </c>
      <c r="AL124" s="28" t="n">
        <v>11418</v>
      </c>
      <c r="AM124" s="28" t="n">
        <v>0</v>
      </c>
      <c r="AN124" s="91" t="n">
        <v>0</v>
      </c>
      <c r="AO124" s="28"/>
      <c r="AP124" s="69" t="n">
        <v>0</v>
      </c>
      <c r="AQ124" s="40" t="n">
        <v>1</v>
      </c>
      <c r="AR124" s="40" t="n">
        <v>0</v>
      </c>
      <c r="AS124" s="70" t="n">
        <v>0</v>
      </c>
      <c r="AT124" s="7"/>
    </row>
    <row r="125" customFormat="false" ht="12.75" hidden="false" customHeight="false" outlineLevel="0" collapsed="false">
      <c r="A125" s="31"/>
      <c r="B125" s="36" t="s">
        <v>42</v>
      </c>
      <c r="C125" s="7"/>
      <c r="D125" s="95" t="n">
        <v>3208310</v>
      </c>
      <c r="E125" s="95" t="n">
        <v>162479</v>
      </c>
      <c r="F125" s="7"/>
      <c r="G125" s="33" t="n">
        <v>1149766</v>
      </c>
      <c r="H125" s="95" t="n">
        <v>77100</v>
      </c>
      <c r="I125" s="95" t="n">
        <v>194489</v>
      </c>
      <c r="J125" s="35" t="n">
        <v>696</v>
      </c>
      <c r="K125" s="95" t="n">
        <v>649456</v>
      </c>
      <c r="L125" s="95" t="n">
        <v>303746</v>
      </c>
      <c r="M125" s="95" t="n">
        <v>0</v>
      </c>
      <c r="N125" s="95" t="n">
        <v>0</v>
      </c>
      <c r="O125" s="95" t="n">
        <v>7</v>
      </c>
      <c r="P125" s="95" t="n">
        <v>16297</v>
      </c>
      <c r="Q125" s="95" t="n">
        <v>11418</v>
      </c>
      <c r="R125" s="95" t="n">
        <v>0</v>
      </c>
      <c r="S125" s="95" t="n">
        <v>183797</v>
      </c>
      <c r="T125" s="95" t="n">
        <v>0</v>
      </c>
      <c r="U125" s="35" t="n">
        <v>459059</v>
      </c>
      <c r="V125" s="95" t="n">
        <v>0</v>
      </c>
      <c r="W125" s="95" t="n">
        <v>0</v>
      </c>
      <c r="X125" s="95" t="n">
        <v>0</v>
      </c>
      <c r="Y125" s="96" t="n">
        <v>0</v>
      </c>
      <c r="Z125" s="7"/>
      <c r="AA125" s="96" t="n">
        <v>3045831</v>
      </c>
      <c r="AB125" s="7"/>
      <c r="AC125" s="95" t="n">
        <v>271589</v>
      </c>
      <c r="AD125" s="95" t="n">
        <v>1150462</v>
      </c>
      <c r="AE125" s="33" t="n">
        <v>0</v>
      </c>
      <c r="AF125" s="95" t="n">
        <v>1164721</v>
      </c>
      <c r="AG125" s="35" t="n">
        <v>459059</v>
      </c>
      <c r="AH125" s="33" t="n">
        <v>0</v>
      </c>
      <c r="AI125" s="35" t="n">
        <v>0</v>
      </c>
      <c r="AJ125" s="7"/>
      <c r="AK125" s="95" t="n">
        <v>1422051</v>
      </c>
      <c r="AL125" s="95" t="n">
        <v>1623780</v>
      </c>
      <c r="AM125" s="95" t="n">
        <v>0</v>
      </c>
      <c r="AN125" s="35" t="n">
        <v>0</v>
      </c>
      <c r="AO125" s="28"/>
      <c r="AP125" s="69"/>
      <c r="AS125" s="70"/>
      <c r="AT125" s="7"/>
    </row>
    <row r="126" customFormat="false" ht="12.75" hidden="false" customHeight="false" outlineLevel="0" collapsed="false">
      <c r="A126" s="31"/>
      <c r="C126" s="7"/>
      <c r="D126" s="28"/>
      <c r="E126" s="29"/>
      <c r="F126" s="7"/>
      <c r="G126" s="90"/>
      <c r="H126" s="28"/>
      <c r="I126" s="28"/>
      <c r="J126" s="91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91"/>
      <c r="V126" s="28"/>
      <c r="W126" s="28"/>
      <c r="X126" s="28"/>
      <c r="Y126" s="92"/>
      <c r="Z126" s="7"/>
      <c r="AA126" s="92"/>
      <c r="AB126" s="7"/>
      <c r="AC126" s="29"/>
      <c r="AD126" s="29"/>
      <c r="AE126" s="93"/>
      <c r="AF126" s="29"/>
      <c r="AG126" s="94"/>
      <c r="AH126" s="93"/>
      <c r="AI126" s="94"/>
      <c r="AJ126" s="7"/>
      <c r="AK126" s="28"/>
      <c r="AL126" s="28"/>
      <c r="AM126" s="28"/>
      <c r="AN126" s="91"/>
      <c r="AO126" s="28"/>
      <c r="AP126" s="69"/>
      <c r="AS126" s="70"/>
      <c r="AT126" s="7"/>
    </row>
    <row r="127" customFormat="false" ht="12.75" hidden="false" customHeight="false" outlineLevel="0" collapsed="false">
      <c r="A127" s="30" t="s">
        <v>186</v>
      </c>
      <c r="B127" s="30"/>
      <c r="C127" s="7"/>
      <c r="D127" s="28"/>
      <c r="E127" s="29"/>
      <c r="F127" s="7"/>
      <c r="G127" s="90"/>
      <c r="H127" s="28"/>
      <c r="I127" s="28"/>
      <c r="J127" s="91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91"/>
      <c r="V127" s="28"/>
      <c r="W127" s="28"/>
      <c r="X127" s="28"/>
      <c r="Y127" s="92"/>
      <c r="Z127" s="7"/>
      <c r="AA127" s="92"/>
      <c r="AB127" s="7"/>
      <c r="AC127" s="29"/>
      <c r="AD127" s="29"/>
      <c r="AE127" s="93"/>
      <c r="AF127" s="29"/>
      <c r="AG127" s="94"/>
      <c r="AH127" s="93"/>
      <c r="AI127" s="94"/>
      <c r="AJ127" s="7"/>
      <c r="AK127" s="28"/>
      <c r="AL127" s="28"/>
      <c r="AM127" s="28"/>
      <c r="AN127" s="91"/>
      <c r="AO127" s="28"/>
      <c r="AP127" s="69"/>
      <c r="AS127" s="70"/>
      <c r="AT127" s="7"/>
    </row>
    <row r="128" customFormat="false" ht="12.75" hidden="false" customHeight="false" outlineLevel="0" collapsed="false">
      <c r="A128" s="31" t="s">
        <v>187</v>
      </c>
      <c r="B128" s="2" t="s">
        <v>188</v>
      </c>
      <c r="C128" s="7"/>
      <c r="D128" s="28" t="n">
        <v>61380</v>
      </c>
      <c r="E128" s="29" t="n">
        <v>0</v>
      </c>
      <c r="F128" s="7"/>
      <c r="G128" s="90" t="n">
        <v>0</v>
      </c>
      <c r="H128" s="28" t="n">
        <v>0</v>
      </c>
      <c r="I128" s="28" t="n">
        <v>61380</v>
      </c>
      <c r="J128" s="91" t="n">
        <v>0</v>
      </c>
      <c r="K128" s="28" t="n">
        <v>0</v>
      </c>
      <c r="L128" s="28" t="n">
        <v>0</v>
      </c>
      <c r="M128" s="28" t="n">
        <v>0</v>
      </c>
      <c r="N128" s="28" t="n">
        <v>0</v>
      </c>
      <c r="O128" s="28" t="n">
        <v>0</v>
      </c>
      <c r="P128" s="28" t="n">
        <v>0</v>
      </c>
      <c r="Q128" s="28" t="n">
        <v>0</v>
      </c>
      <c r="R128" s="28" t="n">
        <v>0</v>
      </c>
      <c r="S128" s="28" t="n">
        <v>0</v>
      </c>
      <c r="T128" s="28" t="n">
        <v>0</v>
      </c>
      <c r="U128" s="91" t="n">
        <v>0</v>
      </c>
      <c r="V128" s="28" t="n">
        <v>0</v>
      </c>
      <c r="W128" s="28" t="n">
        <v>0</v>
      </c>
      <c r="X128" s="28" t="n">
        <v>0</v>
      </c>
      <c r="Y128" s="92" t="n">
        <v>0</v>
      </c>
      <c r="Z128" s="7"/>
      <c r="AA128" s="92" t="n">
        <v>61380</v>
      </c>
      <c r="AB128" s="7"/>
      <c r="AC128" s="29" t="n">
        <v>61380</v>
      </c>
      <c r="AD128" s="29" t="n">
        <v>0</v>
      </c>
      <c r="AE128" s="93" t="n">
        <v>0</v>
      </c>
      <c r="AF128" s="29" t="n">
        <v>0</v>
      </c>
      <c r="AG128" s="94" t="n">
        <v>0</v>
      </c>
      <c r="AH128" s="93" t="n">
        <v>0</v>
      </c>
      <c r="AI128" s="94" t="n">
        <v>0</v>
      </c>
      <c r="AJ128" s="7"/>
      <c r="AK128" s="28" t="n">
        <v>61380</v>
      </c>
      <c r="AL128" s="28" t="n">
        <v>0</v>
      </c>
      <c r="AM128" s="28" t="n">
        <v>0</v>
      </c>
      <c r="AN128" s="91" t="n">
        <v>0</v>
      </c>
      <c r="AO128" s="28"/>
      <c r="AP128" s="69" t="n">
        <v>1</v>
      </c>
      <c r="AQ128" s="40" t="n">
        <v>0</v>
      </c>
      <c r="AR128" s="40" t="n">
        <v>0</v>
      </c>
      <c r="AS128" s="70" t="n">
        <v>0</v>
      </c>
      <c r="AT128" s="7"/>
    </row>
    <row r="129" customFormat="false" ht="12.75" hidden="false" customHeight="false" outlineLevel="0" collapsed="false">
      <c r="A129" s="31" t="s">
        <v>189</v>
      </c>
      <c r="B129" s="2" t="s">
        <v>190</v>
      </c>
      <c r="C129" s="7"/>
      <c r="D129" s="28" t="n">
        <v>25575</v>
      </c>
      <c r="E129" s="29" t="n">
        <v>102</v>
      </c>
      <c r="F129" s="7"/>
      <c r="G129" s="90" t="n">
        <v>0</v>
      </c>
      <c r="H129" s="28" t="n">
        <v>118</v>
      </c>
      <c r="I129" s="28" t="n">
        <v>13486</v>
      </c>
      <c r="J129" s="91" t="n">
        <v>0</v>
      </c>
      <c r="K129" s="28" t="n">
        <v>0</v>
      </c>
      <c r="L129" s="28" t="n">
        <v>0</v>
      </c>
      <c r="M129" s="28" t="n">
        <v>0</v>
      </c>
      <c r="N129" s="28" t="n">
        <v>0</v>
      </c>
      <c r="O129" s="28" t="n">
        <v>0</v>
      </c>
      <c r="P129" s="28" t="n">
        <v>0</v>
      </c>
      <c r="Q129" s="28" t="n">
        <v>0</v>
      </c>
      <c r="R129" s="28" t="n">
        <v>0</v>
      </c>
      <c r="S129" s="28" t="n">
        <v>0</v>
      </c>
      <c r="T129" s="28" t="n">
        <v>0</v>
      </c>
      <c r="U129" s="91" t="n">
        <v>11869</v>
      </c>
      <c r="V129" s="28" t="n">
        <v>0</v>
      </c>
      <c r="W129" s="28" t="n">
        <v>0</v>
      </c>
      <c r="X129" s="28" t="n">
        <v>0</v>
      </c>
      <c r="Y129" s="92" t="n">
        <v>0</v>
      </c>
      <c r="Z129" s="7"/>
      <c r="AA129" s="92" t="n">
        <v>25473</v>
      </c>
      <c r="AB129" s="7"/>
      <c r="AC129" s="29" t="n">
        <v>13604</v>
      </c>
      <c r="AD129" s="29" t="n">
        <v>0</v>
      </c>
      <c r="AE129" s="93" t="n">
        <v>0</v>
      </c>
      <c r="AF129" s="29" t="n">
        <v>0</v>
      </c>
      <c r="AG129" s="94" t="n">
        <v>11869</v>
      </c>
      <c r="AH129" s="93" t="n">
        <v>0</v>
      </c>
      <c r="AI129" s="94" t="n">
        <v>0</v>
      </c>
      <c r="AJ129" s="7"/>
      <c r="AK129" s="28" t="n">
        <v>13604</v>
      </c>
      <c r="AL129" s="28" t="n">
        <v>11869</v>
      </c>
      <c r="AM129" s="28" t="n">
        <v>0</v>
      </c>
      <c r="AN129" s="91" t="n">
        <v>0</v>
      </c>
      <c r="AO129" s="28"/>
      <c r="AP129" s="69" t="n">
        <v>0.531925708699902</v>
      </c>
      <c r="AQ129" s="40" t="n">
        <v>0.464086021505376</v>
      </c>
      <c r="AR129" s="40" t="n">
        <v>0</v>
      </c>
      <c r="AS129" s="70" t="n">
        <v>0</v>
      </c>
      <c r="AT129" s="7"/>
    </row>
    <row r="130" customFormat="false" ht="12.75" hidden="false" customHeight="false" outlineLevel="0" collapsed="false">
      <c r="A130" s="31" t="s">
        <v>191</v>
      </c>
      <c r="B130" s="2" t="s">
        <v>192</v>
      </c>
      <c r="C130" s="7"/>
      <c r="D130" s="28" t="n">
        <v>306900</v>
      </c>
      <c r="E130" s="29" t="n">
        <v>0</v>
      </c>
      <c r="F130" s="7"/>
      <c r="G130" s="90" t="n">
        <v>133505</v>
      </c>
      <c r="H130" s="28" t="n">
        <v>0</v>
      </c>
      <c r="I130" s="28" t="n">
        <v>173395</v>
      </c>
      <c r="J130" s="91" t="n">
        <v>0</v>
      </c>
      <c r="K130" s="28" t="n">
        <v>0</v>
      </c>
      <c r="L130" s="28" t="n">
        <v>0</v>
      </c>
      <c r="M130" s="28" t="n">
        <v>0</v>
      </c>
      <c r="N130" s="28" t="n">
        <v>0</v>
      </c>
      <c r="O130" s="28" t="n">
        <v>0</v>
      </c>
      <c r="P130" s="28" t="n">
        <v>0</v>
      </c>
      <c r="Q130" s="28" t="n">
        <v>0</v>
      </c>
      <c r="R130" s="28" t="n">
        <v>0</v>
      </c>
      <c r="S130" s="28" t="n">
        <v>0</v>
      </c>
      <c r="T130" s="28" t="n">
        <v>0</v>
      </c>
      <c r="U130" s="91" t="n">
        <v>0</v>
      </c>
      <c r="V130" s="28" t="n">
        <v>0</v>
      </c>
      <c r="W130" s="28" t="n">
        <v>0</v>
      </c>
      <c r="X130" s="28" t="n">
        <v>0</v>
      </c>
      <c r="Y130" s="92" t="n">
        <v>0</v>
      </c>
      <c r="Z130" s="7"/>
      <c r="AA130" s="92" t="n">
        <v>306900</v>
      </c>
      <c r="AB130" s="7"/>
      <c r="AC130" s="29" t="n">
        <v>173395</v>
      </c>
      <c r="AD130" s="29" t="n">
        <v>133505</v>
      </c>
      <c r="AE130" s="93" t="n">
        <v>0</v>
      </c>
      <c r="AF130" s="29" t="n">
        <v>0</v>
      </c>
      <c r="AG130" s="94" t="n">
        <v>0</v>
      </c>
      <c r="AH130" s="93" t="n">
        <v>0</v>
      </c>
      <c r="AI130" s="94" t="n">
        <v>0</v>
      </c>
      <c r="AJ130" s="7"/>
      <c r="AK130" s="28" t="n">
        <v>306900</v>
      </c>
      <c r="AL130" s="28" t="n">
        <v>0</v>
      </c>
      <c r="AM130" s="28" t="n">
        <v>0</v>
      </c>
      <c r="AN130" s="91" t="n">
        <v>0</v>
      </c>
      <c r="AO130" s="28"/>
      <c r="AP130" s="69" t="n">
        <v>1</v>
      </c>
      <c r="AQ130" s="40" t="n">
        <v>0</v>
      </c>
      <c r="AR130" s="40" t="n">
        <v>0</v>
      </c>
      <c r="AS130" s="70" t="n">
        <v>0</v>
      </c>
      <c r="AT130" s="7"/>
    </row>
    <row r="131" customFormat="false" ht="12.75" hidden="false" customHeight="false" outlineLevel="0" collapsed="false">
      <c r="A131" s="31" t="s">
        <v>193</v>
      </c>
      <c r="B131" s="2" t="s">
        <v>194</v>
      </c>
      <c r="C131" s="7"/>
      <c r="D131" s="28" t="n">
        <v>646</v>
      </c>
      <c r="E131" s="29" t="n">
        <v>0</v>
      </c>
      <c r="F131" s="7"/>
      <c r="G131" s="90" t="n">
        <v>0</v>
      </c>
      <c r="H131" s="28" t="n">
        <v>0</v>
      </c>
      <c r="I131" s="28" t="n">
        <v>0</v>
      </c>
      <c r="J131" s="91" t="n">
        <v>0</v>
      </c>
      <c r="K131" s="28" t="n">
        <v>0</v>
      </c>
      <c r="L131" s="28" t="n">
        <v>0</v>
      </c>
      <c r="M131" s="28" t="n">
        <v>0</v>
      </c>
      <c r="N131" s="28" t="n">
        <v>0</v>
      </c>
      <c r="O131" s="28" t="n">
        <v>0</v>
      </c>
      <c r="P131" s="28" t="n">
        <v>0</v>
      </c>
      <c r="Q131" s="28" t="n">
        <v>0</v>
      </c>
      <c r="R131" s="28" t="n">
        <v>0</v>
      </c>
      <c r="S131" s="28" t="n">
        <v>0</v>
      </c>
      <c r="T131" s="28" t="n">
        <v>0</v>
      </c>
      <c r="U131" s="91" t="n">
        <v>646</v>
      </c>
      <c r="V131" s="28" t="n">
        <v>0</v>
      </c>
      <c r="W131" s="28" t="n">
        <v>0</v>
      </c>
      <c r="X131" s="28" t="n">
        <v>0</v>
      </c>
      <c r="Y131" s="92" t="n">
        <v>0</v>
      </c>
      <c r="Z131" s="7"/>
      <c r="AA131" s="92" t="n">
        <v>646</v>
      </c>
      <c r="AB131" s="7"/>
      <c r="AC131" s="29" t="n">
        <v>0</v>
      </c>
      <c r="AD131" s="29" t="n">
        <v>0</v>
      </c>
      <c r="AE131" s="93" t="n">
        <v>0</v>
      </c>
      <c r="AF131" s="29" t="n">
        <v>0</v>
      </c>
      <c r="AG131" s="94" t="n">
        <v>646</v>
      </c>
      <c r="AH131" s="93" t="n">
        <v>0</v>
      </c>
      <c r="AI131" s="94" t="n">
        <v>0</v>
      </c>
      <c r="AJ131" s="7"/>
      <c r="AK131" s="28" t="n">
        <v>0</v>
      </c>
      <c r="AL131" s="28" t="n">
        <v>646</v>
      </c>
      <c r="AM131" s="28" t="n">
        <v>0</v>
      </c>
      <c r="AN131" s="91" t="n">
        <v>0</v>
      </c>
      <c r="AO131" s="28"/>
      <c r="AP131" s="69" t="n">
        <v>0</v>
      </c>
      <c r="AQ131" s="40" t="n">
        <v>1</v>
      </c>
      <c r="AR131" s="40" t="n">
        <v>0</v>
      </c>
      <c r="AS131" s="70" t="n">
        <v>0</v>
      </c>
      <c r="AT131" s="7"/>
    </row>
    <row r="132" customFormat="false" ht="12.75" hidden="false" customHeight="false" outlineLevel="0" collapsed="false">
      <c r="A132" s="31" t="s">
        <v>195</v>
      </c>
      <c r="B132" s="2" t="s">
        <v>196</v>
      </c>
      <c r="C132" s="7"/>
      <c r="D132" s="28" t="n">
        <v>46035</v>
      </c>
      <c r="E132" s="29" t="n">
        <v>855</v>
      </c>
      <c r="F132" s="7"/>
      <c r="G132" s="90" t="n">
        <v>24276</v>
      </c>
      <c r="H132" s="28" t="n">
        <v>0</v>
      </c>
      <c r="I132" s="28" t="n">
        <v>221</v>
      </c>
      <c r="J132" s="91" t="n">
        <v>0</v>
      </c>
      <c r="K132" s="28" t="n">
        <v>0</v>
      </c>
      <c r="L132" s="28" t="n">
        <v>5034</v>
      </c>
      <c r="M132" s="28" t="n">
        <v>0</v>
      </c>
      <c r="N132" s="28" t="n">
        <v>0</v>
      </c>
      <c r="O132" s="28" t="n">
        <v>0</v>
      </c>
      <c r="P132" s="28" t="n">
        <v>0</v>
      </c>
      <c r="Q132" s="28" t="n">
        <v>0</v>
      </c>
      <c r="R132" s="28" t="n">
        <v>0</v>
      </c>
      <c r="S132" s="28" t="n">
        <v>0</v>
      </c>
      <c r="T132" s="28" t="n">
        <v>0</v>
      </c>
      <c r="U132" s="91" t="n">
        <v>15649</v>
      </c>
      <c r="V132" s="28" t="n">
        <v>0</v>
      </c>
      <c r="W132" s="28" t="n">
        <v>0</v>
      </c>
      <c r="X132" s="28" t="n">
        <v>0</v>
      </c>
      <c r="Y132" s="92" t="n">
        <v>0</v>
      </c>
      <c r="Z132" s="7"/>
      <c r="AA132" s="92" t="n">
        <v>45180</v>
      </c>
      <c r="AB132" s="7"/>
      <c r="AC132" s="29" t="n">
        <v>221</v>
      </c>
      <c r="AD132" s="29" t="n">
        <v>24276</v>
      </c>
      <c r="AE132" s="93" t="n">
        <v>0</v>
      </c>
      <c r="AF132" s="29" t="n">
        <v>5034</v>
      </c>
      <c r="AG132" s="94" t="n">
        <v>15649</v>
      </c>
      <c r="AH132" s="93" t="n">
        <v>0</v>
      </c>
      <c r="AI132" s="94" t="n">
        <v>0</v>
      </c>
      <c r="AJ132" s="7"/>
      <c r="AK132" s="28" t="n">
        <v>24497</v>
      </c>
      <c r="AL132" s="28" t="n">
        <v>20683</v>
      </c>
      <c r="AM132" s="28" t="n">
        <v>0</v>
      </c>
      <c r="AN132" s="91" t="n">
        <v>0</v>
      </c>
      <c r="AO132" s="28"/>
      <c r="AP132" s="69" t="n">
        <v>0.532138590203106</v>
      </c>
      <c r="AQ132" s="40" t="n">
        <v>0.449288584772456</v>
      </c>
      <c r="AR132" s="40" t="n">
        <v>0</v>
      </c>
      <c r="AS132" s="70" t="n">
        <v>0</v>
      </c>
      <c r="AT132" s="7"/>
    </row>
    <row r="133" customFormat="false" ht="12.75" hidden="false" customHeight="false" outlineLevel="0" collapsed="false">
      <c r="A133" s="31" t="s">
        <v>197</v>
      </c>
      <c r="B133" s="2" t="s">
        <v>198</v>
      </c>
      <c r="C133" s="7"/>
      <c r="D133" s="28" t="n">
        <v>7000</v>
      </c>
      <c r="E133" s="29" t="n">
        <v>1300</v>
      </c>
      <c r="F133" s="7"/>
      <c r="G133" s="90" t="n">
        <v>3737</v>
      </c>
      <c r="H133" s="28" t="n">
        <v>0</v>
      </c>
      <c r="I133" s="28" t="n">
        <v>31</v>
      </c>
      <c r="J133" s="91" t="n">
        <v>0</v>
      </c>
      <c r="K133" s="28" t="n">
        <v>640</v>
      </c>
      <c r="L133" s="28" t="n">
        <v>0</v>
      </c>
      <c r="M133" s="28" t="n">
        <v>0</v>
      </c>
      <c r="N133" s="28" t="n">
        <v>0</v>
      </c>
      <c r="O133" s="28" t="n">
        <v>0</v>
      </c>
      <c r="P133" s="28" t="n">
        <v>0</v>
      </c>
      <c r="Q133" s="28" t="n">
        <v>0</v>
      </c>
      <c r="R133" s="28" t="n">
        <v>0</v>
      </c>
      <c r="S133" s="28" t="n">
        <v>0</v>
      </c>
      <c r="T133" s="28" t="n">
        <v>0</v>
      </c>
      <c r="U133" s="91" t="n">
        <v>1292</v>
      </c>
      <c r="V133" s="28" t="n">
        <v>0</v>
      </c>
      <c r="W133" s="28" t="n">
        <v>0</v>
      </c>
      <c r="X133" s="28" t="n">
        <v>0</v>
      </c>
      <c r="Y133" s="92" t="n">
        <v>0</v>
      </c>
      <c r="Z133" s="7"/>
      <c r="AA133" s="92" t="n">
        <v>5700</v>
      </c>
      <c r="AB133" s="7"/>
      <c r="AC133" s="29" t="n">
        <v>31</v>
      </c>
      <c r="AD133" s="29" t="n">
        <v>3737</v>
      </c>
      <c r="AE133" s="93" t="n">
        <v>0</v>
      </c>
      <c r="AF133" s="29" t="n">
        <v>640</v>
      </c>
      <c r="AG133" s="94" t="n">
        <v>1292</v>
      </c>
      <c r="AH133" s="93" t="n">
        <v>0</v>
      </c>
      <c r="AI133" s="94" t="n">
        <v>0</v>
      </c>
      <c r="AJ133" s="7"/>
      <c r="AK133" s="28" t="n">
        <v>3768</v>
      </c>
      <c r="AL133" s="28" t="n">
        <v>1932</v>
      </c>
      <c r="AM133" s="28" t="n">
        <v>0</v>
      </c>
      <c r="AN133" s="91" t="n">
        <v>0</v>
      </c>
      <c r="AO133" s="28"/>
      <c r="AP133" s="69" t="n">
        <v>0.538285714285714</v>
      </c>
      <c r="AQ133" s="40" t="n">
        <v>0.276</v>
      </c>
      <c r="AR133" s="40" t="n">
        <v>0</v>
      </c>
      <c r="AS133" s="70" t="n">
        <v>0</v>
      </c>
      <c r="AT133" s="7"/>
    </row>
    <row r="134" customFormat="false" ht="12.75" hidden="false" customHeight="false" outlineLevel="0" collapsed="false">
      <c r="A134" s="31" t="s">
        <v>199</v>
      </c>
      <c r="B134" s="2" t="s">
        <v>200</v>
      </c>
      <c r="C134" s="7"/>
      <c r="D134" s="28" t="n">
        <v>16495</v>
      </c>
      <c r="E134" s="29" t="n">
        <v>306</v>
      </c>
      <c r="F134" s="7"/>
      <c r="G134" s="90" t="n">
        <v>8698</v>
      </c>
      <c r="H134" s="28" t="n">
        <v>0</v>
      </c>
      <c r="I134" s="28" t="n">
        <v>79</v>
      </c>
      <c r="J134" s="91" t="n">
        <v>0</v>
      </c>
      <c r="K134" s="28" t="n">
        <v>0</v>
      </c>
      <c r="L134" s="28" t="n">
        <v>1804</v>
      </c>
      <c r="M134" s="28" t="n">
        <v>0</v>
      </c>
      <c r="N134" s="28" t="n">
        <v>0</v>
      </c>
      <c r="O134" s="28" t="n">
        <v>0</v>
      </c>
      <c r="P134" s="28" t="n">
        <v>0</v>
      </c>
      <c r="Q134" s="28" t="n">
        <v>0</v>
      </c>
      <c r="R134" s="28" t="n">
        <v>0</v>
      </c>
      <c r="S134" s="28" t="n">
        <v>0</v>
      </c>
      <c r="T134" s="28" t="n">
        <v>0</v>
      </c>
      <c r="U134" s="91" t="n">
        <v>5608</v>
      </c>
      <c r="V134" s="28" t="n">
        <v>0</v>
      </c>
      <c r="W134" s="28" t="n">
        <v>0</v>
      </c>
      <c r="X134" s="28" t="n">
        <v>0</v>
      </c>
      <c r="Y134" s="92" t="n">
        <v>0</v>
      </c>
      <c r="Z134" s="7"/>
      <c r="AA134" s="92" t="n">
        <v>16189</v>
      </c>
      <c r="AB134" s="7"/>
      <c r="AC134" s="29" t="n">
        <v>79</v>
      </c>
      <c r="AD134" s="29" t="n">
        <v>8698</v>
      </c>
      <c r="AE134" s="93" t="n">
        <v>0</v>
      </c>
      <c r="AF134" s="29" t="n">
        <v>1804</v>
      </c>
      <c r="AG134" s="94" t="n">
        <v>5608</v>
      </c>
      <c r="AH134" s="93" t="n">
        <v>0</v>
      </c>
      <c r="AI134" s="94" t="n">
        <v>0</v>
      </c>
      <c r="AJ134" s="7"/>
      <c r="AK134" s="28" t="n">
        <v>8777</v>
      </c>
      <c r="AL134" s="28" t="n">
        <v>7412</v>
      </c>
      <c r="AM134" s="28" t="n">
        <v>0</v>
      </c>
      <c r="AN134" s="91" t="n">
        <v>0</v>
      </c>
      <c r="AO134" s="28"/>
      <c r="AP134" s="69" t="n">
        <v>0.532100636556532</v>
      </c>
      <c r="AQ134" s="40" t="n">
        <v>0.449348287359806</v>
      </c>
      <c r="AR134" s="40" t="n">
        <v>0</v>
      </c>
      <c r="AS134" s="70" t="n">
        <v>0</v>
      </c>
      <c r="AT134" s="7"/>
    </row>
    <row r="135" customFormat="false" ht="12.75" hidden="false" customHeight="false" outlineLevel="0" collapsed="false">
      <c r="A135" s="31" t="s">
        <v>201</v>
      </c>
      <c r="B135" s="2" t="s">
        <v>202</v>
      </c>
      <c r="C135" s="7"/>
      <c r="D135" s="28" t="n">
        <v>4604</v>
      </c>
      <c r="E135" s="29" t="n">
        <v>0</v>
      </c>
      <c r="F135" s="7"/>
      <c r="G135" s="90" t="n">
        <v>4604</v>
      </c>
      <c r="H135" s="28" t="n">
        <v>0</v>
      </c>
      <c r="I135" s="28" t="n">
        <v>0</v>
      </c>
      <c r="J135" s="91" t="n">
        <v>0</v>
      </c>
      <c r="K135" s="28" t="n">
        <v>0</v>
      </c>
      <c r="L135" s="28" t="n">
        <v>0</v>
      </c>
      <c r="M135" s="28" t="n">
        <v>0</v>
      </c>
      <c r="N135" s="28" t="n">
        <v>0</v>
      </c>
      <c r="O135" s="28" t="n">
        <v>0</v>
      </c>
      <c r="P135" s="28" t="n">
        <v>0</v>
      </c>
      <c r="Q135" s="28" t="n">
        <v>0</v>
      </c>
      <c r="R135" s="28" t="n">
        <v>0</v>
      </c>
      <c r="S135" s="28" t="n">
        <v>0</v>
      </c>
      <c r="T135" s="28" t="n">
        <v>0</v>
      </c>
      <c r="U135" s="91" t="n">
        <v>0</v>
      </c>
      <c r="V135" s="28" t="n">
        <v>0</v>
      </c>
      <c r="W135" s="28" t="n">
        <v>0</v>
      </c>
      <c r="X135" s="28" t="n">
        <v>0</v>
      </c>
      <c r="Y135" s="92" t="n">
        <v>0</v>
      </c>
      <c r="Z135" s="7"/>
      <c r="AA135" s="92" t="n">
        <v>4604</v>
      </c>
      <c r="AB135" s="7"/>
      <c r="AC135" s="29" t="n">
        <v>0</v>
      </c>
      <c r="AD135" s="29" t="n">
        <v>4604</v>
      </c>
      <c r="AE135" s="93" t="n">
        <v>0</v>
      </c>
      <c r="AF135" s="29" t="n">
        <v>0</v>
      </c>
      <c r="AG135" s="94" t="n">
        <v>0</v>
      </c>
      <c r="AH135" s="93" t="n">
        <v>0</v>
      </c>
      <c r="AI135" s="94" t="n">
        <v>0</v>
      </c>
      <c r="AJ135" s="7"/>
      <c r="AK135" s="28" t="n">
        <v>4604</v>
      </c>
      <c r="AL135" s="28" t="n">
        <v>0</v>
      </c>
      <c r="AM135" s="28" t="n">
        <v>0</v>
      </c>
      <c r="AN135" s="91" t="n">
        <v>0</v>
      </c>
      <c r="AO135" s="28"/>
      <c r="AP135" s="69" t="n">
        <v>1</v>
      </c>
      <c r="AQ135" s="40" t="n">
        <v>0</v>
      </c>
      <c r="AR135" s="40" t="n">
        <v>0</v>
      </c>
      <c r="AS135" s="70" t="n">
        <v>0</v>
      </c>
      <c r="AT135" s="7"/>
    </row>
    <row r="136" customFormat="false" ht="12.75" hidden="false" customHeight="false" outlineLevel="0" collapsed="false">
      <c r="A136" s="31" t="s">
        <v>203</v>
      </c>
      <c r="B136" s="2" t="s">
        <v>108</v>
      </c>
      <c r="C136" s="7"/>
      <c r="D136" s="28" t="n">
        <v>9750</v>
      </c>
      <c r="E136" s="29" t="n">
        <v>0</v>
      </c>
      <c r="F136" s="7"/>
      <c r="G136" s="90" t="n">
        <v>0</v>
      </c>
      <c r="H136" s="28" t="n">
        <v>0</v>
      </c>
      <c r="I136" s="28" t="n">
        <v>0</v>
      </c>
      <c r="J136" s="91" t="n">
        <v>0</v>
      </c>
      <c r="K136" s="28" t="n">
        <v>0</v>
      </c>
      <c r="L136" s="28" t="n">
        <v>0</v>
      </c>
      <c r="M136" s="28" t="n">
        <v>0</v>
      </c>
      <c r="N136" s="28" t="n">
        <v>0</v>
      </c>
      <c r="O136" s="28" t="n">
        <v>0</v>
      </c>
      <c r="P136" s="28" t="n">
        <v>0</v>
      </c>
      <c r="Q136" s="28" t="n">
        <v>0</v>
      </c>
      <c r="R136" s="28" t="n">
        <v>0</v>
      </c>
      <c r="S136" s="28" t="n">
        <v>0</v>
      </c>
      <c r="T136" s="28" t="n">
        <v>0</v>
      </c>
      <c r="U136" s="91" t="n">
        <v>9750</v>
      </c>
      <c r="V136" s="28" t="n">
        <v>0</v>
      </c>
      <c r="W136" s="28" t="n">
        <v>0</v>
      </c>
      <c r="X136" s="28" t="n">
        <v>0</v>
      </c>
      <c r="Y136" s="92" t="n">
        <v>0</v>
      </c>
      <c r="Z136" s="7"/>
      <c r="AA136" s="92" t="n">
        <v>9750</v>
      </c>
      <c r="AB136" s="7"/>
      <c r="AC136" s="29" t="n">
        <v>0</v>
      </c>
      <c r="AD136" s="29" t="n">
        <v>0</v>
      </c>
      <c r="AE136" s="93" t="n">
        <v>0</v>
      </c>
      <c r="AF136" s="29" t="n">
        <v>0</v>
      </c>
      <c r="AG136" s="94" t="n">
        <v>9750</v>
      </c>
      <c r="AH136" s="93" t="n">
        <v>0</v>
      </c>
      <c r="AI136" s="94" t="n">
        <v>0</v>
      </c>
      <c r="AJ136" s="7"/>
      <c r="AK136" s="28" t="n">
        <v>0</v>
      </c>
      <c r="AL136" s="28" t="n">
        <v>9750</v>
      </c>
      <c r="AM136" s="28" t="n">
        <v>0</v>
      </c>
      <c r="AN136" s="91" t="n">
        <v>0</v>
      </c>
      <c r="AO136" s="28"/>
      <c r="AP136" s="69" t="n">
        <v>0</v>
      </c>
      <c r="AQ136" s="40" t="n">
        <v>1</v>
      </c>
      <c r="AR136" s="40" t="n">
        <v>0</v>
      </c>
      <c r="AS136" s="70" t="n">
        <v>0</v>
      </c>
      <c r="AT136" s="7"/>
    </row>
    <row r="137" customFormat="false" ht="12.75" hidden="false" customHeight="false" outlineLevel="0" collapsed="false">
      <c r="A137" s="31" t="s">
        <v>204</v>
      </c>
      <c r="B137" s="2" t="s">
        <v>108</v>
      </c>
      <c r="C137" s="7"/>
      <c r="D137" s="28" t="n">
        <v>40920</v>
      </c>
      <c r="E137" s="29" t="n">
        <v>47</v>
      </c>
      <c r="F137" s="7"/>
      <c r="G137" s="90" t="n">
        <v>21578</v>
      </c>
      <c r="H137" s="28" t="n">
        <v>0</v>
      </c>
      <c r="I137" s="28" t="n">
        <v>198</v>
      </c>
      <c r="J137" s="91" t="n">
        <v>0</v>
      </c>
      <c r="K137" s="28" t="n">
        <v>18954</v>
      </c>
      <c r="L137" s="28" t="n">
        <v>0</v>
      </c>
      <c r="M137" s="28" t="n">
        <v>0</v>
      </c>
      <c r="N137" s="28" t="n">
        <v>0</v>
      </c>
      <c r="O137" s="28" t="n">
        <v>0</v>
      </c>
      <c r="P137" s="28" t="n">
        <v>0</v>
      </c>
      <c r="Q137" s="28" t="n">
        <v>0</v>
      </c>
      <c r="R137" s="28" t="n">
        <v>0</v>
      </c>
      <c r="S137" s="28" t="n">
        <v>0</v>
      </c>
      <c r="T137" s="28" t="n">
        <v>0</v>
      </c>
      <c r="U137" s="91" t="n">
        <v>143</v>
      </c>
      <c r="V137" s="28" t="n">
        <v>0</v>
      </c>
      <c r="W137" s="28" t="n">
        <v>0</v>
      </c>
      <c r="X137" s="28" t="n">
        <v>0</v>
      </c>
      <c r="Y137" s="92" t="n">
        <v>0</v>
      </c>
      <c r="Z137" s="7"/>
      <c r="AA137" s="92" t="n">
        <v>40873</v>
      </c>
      <c r="AB137" s="7"/>
      <c r="AC137" s="29" t="n">
        <v>198</v>
      </c>
      <c r="AD137" s="29" t="n">
        <v>21578</v>
      </c>
      <c r="AE137" s="93" t="n">
        <v>0</v>
      </c>
      <c r="AF137" s="29" t="n">
        <v>18954</v>
      </c>
      <c r="AG137" s="94" t="n">
        <v>143</v>
      </c>
      <c r="AH137" s="93" t="n">
        <v>0</v>
      </c>
      <c r="AI137" s="94" t="n">
        <v>0</v>
      </c>
      <c r="AJ137" s="7"/>
      <c r="AK137" s="28" t="n">
        <v>21776</v>
      </c>
      <c r="AL137" s="28" t="n">
        <v>19097</v>
      </c>
      <c r="AM137" s="28" t="n">
        <v>0</v>
      </c>
      <c r="AN137" s="91" t="n">
        <v>0</v>
      </c>
      <c r="AO137" s="28"/>
      <c r="AP137" s="69" t="n">
        <v>0.532160312805474</v>
      </c>
      <c r="AQ137" s="40" t="n">
        <v>0.46669110459433</v>
      </c>
      <c r="AR137" s="40" t="n">
        <v>0</v>
      </c>
      <c r="AS137" s="70" t="n">
        <v>0</v>
      </c>
      <c r="AT137" s="7"/>
    </row>
    <row r="138" customFormat="false" ht="12.75" hidden="false" customHeight="false" outlineLevel="0" collapsed="false">
      <c r="A138" s="31" t="s">
        <v>205</v>
      </c>
      <c r="B138" s="2" t="s">
        <v>108</v>
      </c>
      <c r="C138" s="7"/>
      <c r="D138" s="28" t="n">
        <v>20460</v>
      </c>
      <c r="E138" s="29" t="n">
        <v>0</v>
      </c>
      <c r="F138" s="7"/>
      <c r="G138" s="90" t="n">
        <v>10788</v>
      </c>
      <c r="H138" s="28" t="n">
        <v>0</v>
      </c>
      <c r="I138" s="28" t="n">
        <v>98</v>
      </c>
      <c r="J138" s="91" t="n">
        <v>0</v>
      </c>
      <c r="K138" s="28" t="n">
        <v>0</v>
      </c>
      <c r="L138" s="28" t="n">
        <v>9574</v>
      </c>
      <c r="M138" s="28" t="n">
        <v>0</v>
      </c>
      <c r="N138" s="28" t="n">
        <v>0</v>
      </c>
      <c r="O138" s="28" t="n">
        <v>0</v>
      </c>
      <c r="P138" s="28" t="n">
        <v>0</v>
      </c>
      <c r="Q138" s="28" t="n">
        <v>0</v>
      </c>
      <c r="R138" s="28" t="n">
        <v>0</v>
      </c>
      <c r="S138" s="28" t="n">
        <v>0</v>
      </c>
      <c r="T138" s="28" t="n">
        <v>0</v>
      </c>
      <c r="U138" s="91" t="n">
        <v>0</v>
      </c>
      <c r="V138" s="28" t="n">
        <v>0</v>
      </c>
      <c r="W138" s="28" t="n">
        <v>0</v>
      </c>
      <c r="X138" s="28" t="n">
        <v>0</v>
      </c>
      <c r="Y138" s="92" t="n">
        <v>0</v>
      </c>
      <c r="Z138" s="7"/>
      <c r="AA138" s="92" t="n">
        <v>20460</v>
      </c>
      <c r="AB138" s="7"/>
      <c r="AC138" s="29" t="n">
        <v>98</v>
      </c>
      <c r="AD138" s="29" t="n">
        <v>10788</v>
      </c>
      <c r="AE138" s="93" t="n">
        <v>0</v>
      </c>
      <c r="AF138" s="29" t="n">
        <v>9574</v>
      </c>
      <c r="AG138" s="94" t="n">
        <v>0</v>
      </c>
      <c r="AH138" s="93" t="n">
        <v>0</v>
      </c>
      <c r="AI138" s="94" t="n">
        <v>0</v>
      </c>
      <c r="AJ138" s="7"/>
      <c r="AK138" s="28" t="n">
        <v>10886</v>
      </c>
      <c r="AL138" s="28" t="n">
        <v>9574</v>
      </c>
      <c r="AM138" s="28" t="n">
        <v>0</v>
      </c>
      <c r="AN138" s="91" t="n">
        <v>0</v>
      </c>
      <c r="AO138" s="28"/>
      <c r="AP138" s="69" t="n">
        <v>0.532062561094819</v>
      </c>
      <c r="AQ138" s="40" t="n">
        <v>0.467937438905181</v>
      </c>
      <c r="AR138" s="40" t="n">
        <v>0</v>
      </c>
      <c r="AS138" s="70" t="n">
        <v>0</v>
      </c>
      <c r="AT138" s="7"/>
    </row>
    <row r="139" customFormat="false" ht="12.75" hidden="false" customHeight="false" outlineLevel="0" collapsed="false">
      <c r="A139" s="31" t="s">
        <v>206</v>
      </c>
      <c r="B139" s="2" t="s">
        <v>108</v>
      </c>
      <c r="C139" s="7"/>
      <c r="D139" s="28" t="n">
        <v>40000</v>
      </c>
      <c r="E139" s="29" t="n">
        <v>0</v>
      </c>
      <c r="F139" s="7"/>
      <c r="G139" s="90" t="n">
        <v>0</v>
      </c>
      <c r="H139" s="28" t="n">
        <v>0</v>
      </c>
      <c r="I139" s="28" t="n">
        <v>0</v>
      </c>
      <c r="J139" s="91" t="n">
        <v>0</v>
      </c>
      <c r="K139" s="28" t="n">
        <v>0</v>
      </c>
      <c r="L139" s="28" t="n">
        <v>40000</v>
      </c>
      <c r="M139" s="28" t="n">
        <v>0</v>
      </c>
      <c r="N139" s="28" t="n">
        <v>0</v>
      </c>
      <c r="O139" s="28" t="n">
        <v>0</v>
      </c>
      <c r="P139" s="28" t="n">
        <v>0</v>
      </c>
      <c r="Q139" s="28" t="n">
        <v>0</v>
      </c>
      <c r="R139" s="28" t="n">
        <v>0</v>
      </c>
      <c r="S139" s="28" t="n">
        <v>0</v>
      </c>
      <c r="T139" s="28" t="n">
        <v>0</v>
      </c>
      <c r="U139" s="91" t="n">
        <v>0</v>
      </c>
      <c r="V139" s="28" t="n">
        <v>0</v>
      </c>
      <c r="W139" s="28" t="n">
        <v>0</v>
      </c>
      <c r="X139" s="28" t="n">
        <v>0</v>
      </c>
      <c r="Y139" s="92" t="n">
        <v>0</v>
      </c>
      <c r="Z139" s="7"/>
      <c r="AA139" s="92" t="n">
        <v>40000</v>
      </c>
      <c r="AB139" s="7"/>
      <c r="AC139" s="29" t="n">
        <v>0</v>
      </c>
      <c r="AD139" s="29" t="n">
        <v>0</v>
      </c>
      <c r="AE139" s="93" t="n">
        <v>0</v>
      </c>
      <c r="AF139" s="29" t="n">
        <v>40000</v>
      </c>
      <c r="AG139" s="94" t="n">
        <v>0</v>
      </c>
      <c r="AH139" s="93" t="n">
        <v>0</v>
      </c>
      <c r="AI139" s="94" t="n">
        <v>0</v>
      </c>
      <c r="AJ139" s="7"/>
      <c r="AK139" s="28" t="n">
        <v>0</v>
      </c>
      <c r="AL139" s="28" t="n">
        <v>40000</v>
      </c>
      <c r="AM139" s="28" t="n">
        <v>0</v>
      </c>
      <c r="AN139" s="91" t="n">
        <v>0</v>
      </c>
      <c r="AO139" s="28"/>
      <c r="AP139" s="69" t="n">
        <v>0</v>
      </c>
      <c r="AQ139" s="40" t="n">
        <v>1</v>
      </c>
      <c r="AR139" s="40" t="n">
        <v>0</v>
      </c>
      <c r="AS139" s="70" t="n">
        <v>0</v>
      </c>
      <c r="AT139" s="7"/>
    </row>
    <row r="140" customFormat="false" ht="12.75" hidden="false" customHeight="false" outlineLevel="0" collapsed="false">
      <c r="A140" s="31" t="s">
        <v>207</v>
      </c>
      <c r="B140" s="2" t="s">
        <v>108</v>
      </c>
      <c r="C140" s="7"/>
      <c r="D140" s="28" t="n">
        <v>10795</v>
      </c>
      <c r="E140" s="29" t="n">
        <v>0</v>
      </c>
      <c r="F140" s="7"/>
      <c r="G140" s="90" t="n">
        <v>0</v>
      </c>
      <c r="H140" s="28" t="n">
        <v>0</v>
      </c>
      <c r="I140" s="28" t="n">
        <v>0</v>
      </c>
      <c r="J140" s="91" t="n">
        <v>0</v>
      </c>
      <c r="K140" s="28" t="n">
        <v>0</v>
      </c>
      <c r="L140" s="28" t="n">
        <v>0</v>
      </c>
      <c r="M140" s="28" t="n">
        <v>0</v>
      </c>
      <c r="N140" s="28" t="n">
        <v>0</v>
      </c>
      <c r="O140" s="28" t="n">
        <v>0</v>
      </c>
      <c r="P140" s="28" t="n">
        <v>0</v>
      </c>
      <c r="Q140" s="28" t="n">
        <v>0</v>
      </c>
      <c r="R140" s="28" t="n">
        <v>0</v>
      </c>
      <c r="S140" s="28" t="n">
        <v>10795</v>
      </c>
      <c r="T140" s="28" t="n">
        <v>0</v>
      </c>
      <c r="U140" s="91" t="n">
        <v>0</v>
      </c>
      <c r="V140" s="28" t="n">
        <v>0</v>
      </c>
      <c r="W140" s="28" t="n">
        <v>0</v>
      </c>
      <c r="X140" s="28" t="n">
        <v>0</v>
      </c>
      <c r="Y140" s="92" t="n">
        <v>0</v>
      </c>
      <c r="Z140" s="7"/>
      <c r="AA140" s="92" t="n">
        <v>10795</v>
      </c>
      <c r="AB140" s="7"/>
      <c r="AC140" s="29" t="n">
        <v>0</v>
      </c>
      <c r="AD140" s="29" t="n">
        <v>0</v>
      </c>
      <c r="AE140" s="93" t="n">
        <v>0</v>
      </c>
      <c r="AF140" s="29" t="n">
        <v>10795</v>
      </c>
      <c r="AG140" s="94" t="n">
        <v>0</v>
      </c>
      <c r="AH140" s="93" t="n">
        <v>0</v>
      </c>
      <c r="AI140" s="94" t="n">
        <v>0</v>
      </c>
      <c r="AJ140" s="7"/>
      <c r="AK140" s="28" t="n">
        <v>0</v>
      </c>
      <c r="AL140" s="28" t="n">
        <v>10795</v>
      </c>
      <c r="AM140" s="28" t="n">
        <v>0</v>
      </c>
      <c r="AN140" s="91" t="n">
        <v>0</v>
      </c>
      <c r="AO140" s="28"/>
      <c r="AP140" s="69" t="n">
        <v>0</v>
      </c>
      <c r="AQ140" s="40" t="n">
        <v>1</v>
      </c>
      <c r="AR140" s="40" t="n">
        <v>0</v>
      </c>
      <c r="AS140" s="70" t="n">
        <v>0</v>
      </c>
      <c r="AT140" s="7"/>
    </row>
    <row r="141" customFormat="false" ht="12.75" hidden="false" customHeight="false" outlineLevel="0" collapsed="false">
      <c r="A141" s="31" t="s">
        <v>208</v>
      </c>
      <c r="B141" s="2" t="s">
        <v>108</v>
      </c>
      <c r="C141" s="7"/>
      <c r="D141" s="28" t="n">
        <v>3975</v>
      </c>
      <c r="E141" s="29" t="n">
        <v>0</v>
      </c>
      <c r="F141" s="7"/>
      <c r="G141" s="90" t="n">
        <v>0</v>
      </c>
      <c r="H141" s="28" t="n">
        <v>0</v>
      </c>
      <c r="I141" s="28" t="n">
        <v>0</v>
      </c>
      <c r="J141" s="91" t="n">
        <v>0</v>
      </c>
      <c r="K141" s="28" t="n">
        <v>0</v>
      </c>
      <c r="L141" s="28" t="n">
        <v>0</v>
      </c>
      <c r="M141" s="28" t="n">
        <v>0</v>
      </c>
      <c r="N141" s="28" t="n">
        <v>0</v>
      </c>
      <c r="O141" s="28" t="n">
        <v>0</v>
      </c>
      <c r="P141" s="28" t="n">
        <v>0</v>
      </c>
      <c r="Q141" s="28" t="n">
        <v>0</v>
      </c>
      <c r="R141" s="28" t="n">
        <v>3975</v>
      </c>
      <c r="S141" s="28" t="n">
        <v>0</v>
      </c>
      <c r="T141" s="28" t="n">
        <v>0</v>
      </c>
      <c r="U141" s="91" t="n">
        <v>0</v>
      </c>
      <c r="V141" s="28" t="n">
        <v>0</v>
      </c>
      <c r="W141" s="28" t="n">
        <v>0</v>
      </c>
      <c r="X141" s="28" t="n">
        <v>0</v>
      </c>
      <c r="Y141" s="92" t="n">
        <v>0</v>
      </c>
      <c r="Z141" s="7"/>
      <c r="AA141" s="92" t="n">
        <v>3975</v>
      </c>
      <c r="AB141" s="7"/>
      <c r="AC141" s="29" t="n">
        <v>0</v>
      </c>
      <c r="AD141" s="29" t="n">
        <v>0</v>
      </c>
      <c r="AE141" s="93" t="n">
        <v>3975</v>
      </c>
      <c r="AF141" s="29" t="n">
        <v>0</v>
      </c>
      <c r="AG141" s="94" t="n">
        <v>0</v>
      </c>
      <c r="AH141" s="93" t="n">
        <v>0</v>
      </c>
      <c r="AI141" s="94" t="n">
        <v>0</v>
      </c>
      <c r="AJ141" s="7"/>
      <c r="AK141" s="28" t="n">
        <v>0</v>
      </c>
      <c r="AL141" s="28" t="n">
        <v>3975</v>
      </c>
      <c r="AM141" s="28" t="n">
        <v>0</v>
      </c>
      <c r="AN141" s="91" t="n">
        <v>0</v>
      </c>
      <c r="AO141" s="28"/>
      <c r="AP141" s="69" t="n">
        <v>0</v>
      </c>
      <c r="AQ141" s="40" t="n">
        <v>1</v>
      </c>
      <c r="AR141" s="40" t="n">
        <v>0</v>
      </c>
      <c r="AS141" s="70" t="n">
        <v>0</v>
      </c>
      <c r="AT141" s="7"/>
    </row>
    <row r="142" customFormat="false" ht="12.75" hidden="false" customHeight="false" outlineLevel="0" collapsed="false">
      <c r="A142" s="31" t="s">
        <v>209</v>
      </c>
      <c r="B142" s="2" t="s">
        <v>108</v>
      </c>
      <c r="C142" s="7"/>
      <c r="D142" s="28" t="n">
        <v>8225</v>
      </c>
      <c r="E142" s="29" t="n">
        <v>0</v>
      </c>
      <c r="F142" s="7"/>
      <c r="G142" s="90" t="n">
        <v>0</v>
      </c>
      <c r="H142" s="28" t="n">
        <v>0</v>
      </c>
      <c r="I142" s="28" t="n">
        <v>0</v>
      </c>
      <c r="J142" s="91" t="n">
        <v>0</v>
      </c>
      <c r="K142" s="28" t="n">
        <v>8225</v>
      </c>
      <c r="L142" s="28" t="n">
        <v>0</v>
      </c>
      <c r="M142" s="28" t="n">
        <v>0</v>
      </c>
      <c r="N142" s="28" t="n">
        <v>0</v>
      </c>
      <c r="O142" s="28" t="n">
        <v>0</v>
      </c>
      <c r="P142" s="28" t="n">
        <v>0</v>
      </c>
      <c r="Q142" s="28" t="n">
        <v>0</v>
      </c>
      <c r="R142" s="28" t="n">
        <v>0</v>
      </c>
      <c r="S142" s="28" t="n">
        <v>0</v>
      </c>
      <c r="T142" s="28" t="n">
        <v>0</v>
      </c>
      <c r="U142" s="91" t="n">
        <v>0</v>
      </c>
      <c r="V142" s="28" t="n">
        <v>0</v>
      </c>
      <c r="W142" s="28" t="n">
        <v>0</v>
      </c>
      <c r="X142" s="28" t="n">
        <v>0</v>
      </c>
      <c r="Y142" s="92" t="n">
        <v>0</v>
      </c>
      <c r="Z142" s="7"/>
      <c r="AA142" s="92" t="n">
        <v>8225</v>
      </c>
      <c r="AB142" s="7"/>
      <c r="AC142" s="29" t="n">
        <v>0</v>
      </c>
      <c r="AD142" s="29" t="n">
        <v>0</v>
      </c>
      <c r="AE142" s="93" t="n">
        <v>0</v>
      </c>
      <c r="AF142" s="29" t="n">
        <v>8225</v>
      </c>
      <c r="AG142" s="94" t="n">
        <v>0</v>
      </c>
      <c r="AH142" s="93" t="n">
        <v>0</v>
      </c>
      <c r="AI142" s="94" t="n">
        <v>0</v>
      </c>
      <c r="AJ142" s="7"/>
      <c r="AK142" s="28" t="n">
        <v>0</v>
      </c>
      <c r="AL142" s="28" t="n">
        <v>8225</v>
      </c>
      <c r="AM142" s="28" t="n">
        <v>0</v>
      </c>
      <c r="AN142" s="91" t="n">
        <v>0</v>
      </c>
      <c r="AO142" s="28"/>
      <c r="AP142" s="69" t="n">
        <v>0</v>
      </c>
      <c r="AQ142" s="40" t="n">
        <v>1</v>
      </c>
      <c r="AR142" s="40" t="n">
        <v>0</v>
      </c>
      <c r="AS142" s="70" t="n">
        <v>0</v>
      </c>
      <c r="AT142" s="7"/>
    </row>
    <row r="143" customFormat="false" ht="12.75" hidden="false" customHeight="false" outlineLevel="0" collapsed="false">
      <c r="A143" s="31" t="s">
        <v>210</v>
      </c>
      <c r="B143" s="2" t="s">
        <v>108</v>
      </c>
      <c r="C143" s="7"/>
      <c r="D143" s="28" t="n">
        <v>3413</v>
      </c>
      <c r="E143" s="29" t="n">
        <v>0</v>
      </c>
      <c r="F143" s="7"/>
      <c r="G143" s="90" t="n">
        <v>0</v>
      </c>
      <c r="H143" s="28" t="n">
        <v>0</v>
      </c>
      <c r="I143" s="28" t="n">
        <v>0</v>
      </c>
      <c r="J143" s="91" t="n">
        <v>0</v>
      </c>
      <c r="K143" s="28" t="n">
        <v>0</v>
      </c>
      <c r="L143" s="28" t="n">
        <v>0</v>
      </c>
      <c r="M143" s="28" t="n">
        <v>0</v>
      </c>
      <c r="N143" s="28" t="n">
        <v>0</v>
      </c>
      <c r="O143" s="28" t="n">
        <v>0</v>
      </c>
      <c r="P143" s="28" t="n">
        <v>0</v>
      </c>
      <c r="Q143" s="28" t="n">
        <v>0</v>
      </c>
      <c r="R143" s="28" t="n">
        <v>3413</v>
      </c>
      <c r="S143" s="28" t="n">
        <v>0</v>
      </c>
      <c r="T143" s="28" t="n">
        <v>0</v>
      </c>
      <c r="U143" s="91" t="n">
        <v>0</v>
      </c>
      <c r="V143" s="28" t="n">
        <v>0</v>
      </c>
      <c r="W143" s="28" t="n">
        <v>0</v>
      </c>
      <c r="X143" s="28" t="n">
        <v>0</v>
      </c>
      <c r="Y143" s="92" t="n">
        <v>0</v>
      </c>
      <c r="Z143" s="7"/>
      <c r="AA143" s="92" t="n">
        <v>3413</v>
      </c>
      <c r="AB143" s="7"/>
      <c r="AC143" s="29" t="n">
        <v>0</v>
      </c>
      <c r="AD143" s="29" t="n">
        <v>0</v>
      </c>
      <c r="AE143" s="93" t="n">
        <v>3413</v>
      </c>
      <c r="AF143" s="29" t="n">
        <v>0</v>
      </c>
      <c r="AG143" s="94" t="n">
        <v>0</v>
      </c>
      <c r="AH143" s="93" t="n">
        <v>0</v>
      </c>
      <c r="AI143" s="94" t="n">
        <v>0</v>
      </c>
      <c r="AJ143" s="7"/>
      <c r="AK143" s="28" t="n">
        <v>0</v>
      </c>
      <c r="AL143" s="28" t="n">
        <v>3413</v>
      </c>
      <c r="AM143" s="28" t="n">
        <v>0</v>
      </c>
      <c r="AN143" s="91" t="n">
        <v>0</v>
      </c>
      <c r="AO143" s="28"/>
      <c r="AP143" s="69" t="n">
        <v>0</v>
      </c>
      <c r="AQ143" s="40" t="n">
        <v>1</v>
      </c>
      <c r="AR143" s="40" t="n">
        <v>0</v>
      </c>
      <c r="AS143" s="70" t="n">
        <v>0</v>
      </c>
      <c r="AT143" s="7"/>
    </row>
    <row r="144" customFormat="false" ht="12.75" hidden="false" customHeight="false" outlineLevel="0" collapsed="false">
      <c r="A144" s="31" t="s">
        <v>211</v>
      </c>
      <c r="B144" s="2" t="s">
        <v>212</v>
      </c>
      <c r="C144" s="7"/>
      <c r="D144" s="28" t="n">
        <v>5115</v>
      </c>
      <c r="E144" s="29" t="n">
        <v>0</v>
      </c>
      <c r="F144" s="7"/>
      <c r="G144" s="90" t="n">
        <v>5115</v>
      </c>
      <c r="H144" s="28" t="n">
        <v>0</v>
      </c>
      <c r="I144" s="28" t="n">
        <v>0</v>
      </c>
      <c r="J144" s="91" t="n">
        <v>0</v>
      </c>
      <c r="K144" s="28" t="n">
        <v>0</v>
      </c>
      <c r="L144" s="28" t="n">
        <v>0</v>
      </c>
      <c r="M144" s="28" t="n">
        <v>0</v>
      </c>
      <c r="N144" s="28" t="n">
        <v>0</v>
      </c>
      <c r="O144" s="28" t="n">
        <v>0</v>
      </c>
      <c r="P144" s="28" t="n">
        <v>0</v>
      </c>
      <c r="Q144" s="28" t="n">
        <v>0</v>
      </c>
      <c r="R144" s="28" t="n">
        <v>0</v>
      </c>
      <c r="S144" s="28" t="n">
        <v>0</v>
      </c>
      <c r="T144" s="28" t="n">
        <v>0</v>
      </c>
      <c r="U144" s="91" t="n">
        <v>0</v>
      </c>
      <c r="V144" s="28" t="n">
        <v>0</v>
      </c>
      <c r="W144" s="28" t="n">
        <v>0</v>
      </c>
      <c r="X144" s="28" t="n">
        <v>0</v>
      </c>
      <c r="Y144" s="92" t="n">
        <v>0</v>
      </c>
      <c r="Z144" s="7"/>
      <c r="AA144" s="92" t="n">
        <v>5115</v>
      </c>
      <c r="AB144" s="7"/>
      <c r="AC144" s="29" t="n">
        <v>0</v>
      </c>
      <c r="AD144" s="29" t="n">
        <v>5115</v>
      </c>
      <c r="AE144" s="93" t="n">
        <v>0</v>
      </c>
      <c r="AF144" s="29" t="n">
        <v>0</v>
      </c>
      <c r="AG144" s="94" t="n">
        <v>0</v>
      </c>
      <c r="AH144" s="93" t="n">
        <v>0</v>
      </c>
      <c r="AI144" s="94" t="n">
        <v>0</v>
      </c>
      <c r="AJ144" s="7"/>
      <c r="AK144" s="28" t="n">
        <v>5115</v>
      </c>
      <c r="AL144" s="28" t="n">
        <v>0</v>
      </c>
      <c r="AM144" s="28" t="n">
        <v>0</v>
      </c>
      <c r="AN144" s="91" t="n">
        <v>0</v>
      </c>
      <c r="AO144" s="28"/>
      <c r="AP144" s="69" t="n">
        <v>1</v>
      </c>
      <c r="AQ144" s="40" t="n">
        <v>0</v>
      </c>
      <c r="AR144" s="40" t="n">
        <v>0</v>
      </c>
      <c r="AS144" s="70" t="n">
        <v>0</v>
      </c>
      <c r="AT144" s="7"/>
    </row>
    <row r="145" customFormat="false" ht="12.75" hidden="false" customHeight="false" outlineLevel="0" collapsed="false">
      <c r="A145" s="31" t="s">
        <v>213</v>
      </c>
      <c r="B145" s="2" t="s">
        <v>33</v>
      </c>
      <c r="C145" s="7"/>
      <c r="D145" s="28" t="n">
        <v>30690</v>
      </c>
      <c r="E145" s="29" t="n">
        <v>2</v>
      </c>
      <c r="F145" s="7"/>
      <c r="G145" s="90" t="n">
        <v>16168</v>
      </c>
      <c r="H145" s="28" t="n">
        <v>0</v>
      </c>
      <c r="I145" s="28" t="n">
        <v>142</v>
      </c>
      <c r="J145" s="91" t="n">
        <v>0</v>
      </c>
      <c r="K145" s="28" t="n">
        <v>0</v>
      </c>
      <c r="L145" s="28" t="n">
        <v>0</v>
      </c>
      <c r="M145" s="28" t="n">
        <v>0</v>
      </c>
      <c r="N145" s="28" t="n">
        <v>0</v>
      </c>
      <c r="O145" s="28" t="n">
        <v>0</v>
      </c>
      <c r="P145" s="28" t="n">
        <v>0</v>
      </c>
      <c r="Q145" s="28" t="n">
        <v>0</v>
      </c>
      <c r="R145" s="28" t="n">
        <v>0</v>
      </c>
      <c r="S145" s="28" t="n">
        <v>0</v>
      </c>
      <c r="T145" s="28" t="n">
        <v>0</v>
      </c>
      <c r="U145" s="91" t="n">
        <v>14378</v>
      </c>
      <c r="V145" s="28" t="n">
        <v>0</v>
      </c>
      <c r="W145" s="28" t="n">
        <v>0</v>
      </c>
      <c r="X145" s="28" t="n">
        <v>0</v>
      </c>
      <c r="Y145" s="92" t="n">
        <v>0</v>
      </c>
      <c r="Z145" s="7"/>
      <c r="AA145" s="92" t="n">
        <v>30688</v>
      </c>
      <c r="AB145" s="7"/>
      <c r="AC145" s="29" t="n">
        <v>142</v>
      </c>
      <c r="AD145" s="29" t="n">
        <v>16168</v>
      </c>
      <c r="AE145" s="93" t="n">
        <v>0</v>
      </c>
      <c r="AF145" s="29" t="n">
        <v>0</v>
      </c>
      <c r="AG145" s="94" t="n">
        <v>14378</v>
      </c>
      <c r="AH145" s="93" t="n">
        <v>0</v>
      </c>
      <c r="AI145" s="94" t="n">
        <v>0</v>
      </c>
      <c r="AJ145" s="7"/>
      <c r="AK145" s="28" t="n">
        <v>16310</v>
      </c>
      <c r="AL145" s="28" t="n">
        <v>14378</v>
      </c>
      <c r="AM145" s="28" t="n">
        <v>0</v>
      </c>
      <c r="AN145" s="91" t="n">
        <v>0</v>
      </c>
      <c r="AO145" s="28"/>
      <c r="AP145" s="69" t="n">
        <v>0.531443466927338</v>
      </c>
      <c r="AQ145" s="40" t="n">
        <v>0.468491365265559</v>
      </c>
      <c r="AR145" s="40" t="n">
        <v>0</v>
      </c>
      <c r="AS145" s="70" t="n">
        <v>0</v>
      </c>
      <c r="AT145" s="7"/>
    </row>
    <row r="146" customFormat="false" ht="12.75" hidden="false" customHeight="false" outlineLevel="0" collapsed="false">
      <c r="A146" s="31" t="s">
        <v>214</v>
      </c>
      <c r="B146" s="2" t="s">
        <v>33</v>
      </c>
      <c r="C146" s="7"/>
      <c r="D146" s="28" t="n">
        <v>50000</v>
      </c>
      <c r="E146" s="29" t="n">
        <v>195</v>
      </c>
      <c r="F146" s="7"/>
      <c r="G146" s="90" t="n">
        <v>26368</v>
      </c>
      <c r="H146" s="28" t="n">
        <v>0</v>
      </c>
      <c r="I146" s="28" t="n">
        <v>241</v>
      </c>
      <c r="J146" s="91" t="n">
        <v>0</v>
      </c>
      <c r="K146" s="28" t="n">
        <v>0</v>
      </c>
      <c r="L146" s="28" t="n">
        <v>0</v>
      </c>
      <c r="M146" s="28" t="n">
        <v>0</v>
      </c>
      <c r="N146" s="28" t="n">
        <v>0</v>
      </c>
      <c r="O146" s="28" t="n">
        <v>0</v>
      </c>
      <c r="P146" s="28" t="n">
        <v>0</v>
      </c>
      <c r="Q146" s="28" t="n">
        <v>0</v>
      </c>
      <c r="R146" s="28" t="n">
        <v>0</v>
      </c>
      <c r="S146" s="28" t="n">
        <v>0</v>
      </c>
      <c r="T146" s="28" t="n">
        <v>0</v>
      </c>
      <c r="U146" s="91" t="n">
        <v>23196</v>
      </c>
      <c r="V146" s="28" t="n">
        <v>0</v>
      </c>
      <c r="W146" s="28" t="n">
        <v>0</v>
      </c>
      <c r="X146" s="28" t="n">
        <v>0</v>
      </c>
      <c r="Y146" s="92" t="n">
        <v>0</v>
      </c>
      <c r="Z146" s="7"/>
      <c r="AA146" s="92" t="n">
        <v>49805</v>
      </c>
      <c r="AB146" s="7"/>
      <c r="AC146" s="29" t="n">
        <v>241</v>
      </c>
      <c r="AD146" s="29" t="n">
        <v>26368</v>
      </c>
      <c r="AE146" s="93" t="n">
        <v>0</v>
      </c>
      <c r="AF146" s="29" t="n">
        <v>0</v>
      </c>
      <c r="AG146" s="94" t="n">
        <v>23196</v>
      </c>
      <c r="AH146" s="93" t="n">
        <v>0</v>
      </c>
      <c r="AI146" s="94" t="n">
        <v>0</v>
      </c>
      <c r="AJ146" s="7"/>
      <c r="AK146" s="28" t="n">
        <v>26609</v>
      </c>
      <c r="AL146" s="28" t="n">
        <v>23196</v>
      </c>
      <c r="AM146" s="28" t="n">
        <v>0</v>
      </c>
      <c r="AN146" s="91" t="n">
        <v>0</v>
      </c>
      <c r="AO146" s="28"/>
      <c r="AP146" s="69" t="n">
        <v>0.53218</v>
      </c>
      <c r="AQ146" s="40" t="n">
        <v>0.46392</v>
      </c>
      <c r="AR146" s="40" t="n">
        <v>0</v>
      </c>
      <c r="AS146" s="70" t="n">
        <v>0</v>
      </c>
      <c r="AT146" s="7"/>
    </row>
    <row r="147" customFormat="false" ht="12.75" hidden="false" customHeight="false" outlineLevel="0" collapsed="false">
      <c r="A147" s="31" t="s">
        <v>215</v>
      </c>
      <c r="B147" s="2" t="s">
        <v>216</v>
      </c>
      <c r="C147" s="7"/>
      <c r="D147" s="28" t="n">
        <v>25575</v>
      </c>
      <c r="E147" s="29" t="n">
        <v>5</v>
      </c>
      <c r="F147" s="7"/>
      <c r="G147" s="90" t="n">
        <v>13486</v>
      </c>
      <c r="H147" s="28" t="n">
        <v>124</v>
      </c>
      <c r="I147" s="28" t="n">
        <v>0</v>
      </c>
      <c r="J147" s="91" t="n">
        <v>0</v>
      </c>
      <c r="K147" s="28" t="n">
        <v>11846</v>
      </c>
      <c r="L147" s="28" t="n">
        <v>0</v>
      </c>
      <c r="M147" s="28" t="n">
        <v>0</v>
      </c>
      <c r="N147" s="28" t="n">
        <v>0</v>
      </c>
      <c r="O147" s="28" t="n">
        <v>27</v>
      </c>
      <c r="P147" s="28" t="n">
        <v>0</v>
      </c>
      <c r="Q147" s="28" t="n">
        <v>0</v>
      </c>
      <c r="R147" s="28" t="n">
        <v>0</v>
      </c>
      <c r="S147" s="28" t="n">
        <v>0</v>
      </c>
      <c r="T147" s="28" t="n">
        <v>0</v>
      </c>
      <c r="U147" s="91" t="n">
        <v>87</v>
      </c>
      <c r="V147" s="28" t="n">
        <v>0</v>
      </c>
      <c r="W147" s="28" t="n">
        <v>0</v>
      </c>
      <c r="X147" s="28" t="n">
        <v>0</v>
      </c>
      <c r="Y147" s="92" t="n">
        <v>0</v>
      </c>
      <c r="Z147" s="7"/>
      <c r="AA147" s="92" t="n">
        <v>25570</v>
      </c>
      <c r="AB147" s="7"/>
      <c r="AC147" s="29" t="n">
        <v>124</v>
      </c>
      <c r="AD147" s="29" t="n">
        <v>13486</v>
      </c>
      <c r="AE147" s="93" t="n">
        <v>0</v>
      </c>
      <c r="AF147" s="29" t="n">
        <v>11873</v>
      </c>
      <c r="AG147" s="94" t="n">
        <v>87</v>
      </c>
      <c r="AH147" s="93" t="n">
        <v>0</v>
      </c>
      <c r="AI147" s="94" t="n">
        <v>0</v>
      </c>
      <c r="AJ147" s="7"/>
      <c r="AK147" s="28" t="n">
        <v>13610</v>
      </c>
      <c r="AL147" s="28" t="n">
        <v>11960</v>
      </c>
      <c r="AM147" s="28" t="n">
        <v>0</v>
      </c>
      <c r="AN147" s="91" t="n">
        <v>0</v>
      </c>
      <c r="AO147" s="28"/>
      <c r="AP147" s="69" t="n">
        <v>0.532160312805474</v>
      </c>
      <c r="AQ147" s="40" t="n">
        <v>0.467644183773216</v>
      </c>
      <c r="AR147" s="40" t="n">
        <v>0</v>
      </c>
      <c r="AS147" s="70" t="n">
        <v>0</v>
      </c>
      <c r="AT147" s="7"/>
    </row>
    <row r="148" customFormat="false" ht="12.75" hidden="false" customHeight="false" outlineLevel="0" collapsed="false">
      <c r="A148" s="31" t="s">
        <v>217</v>
      </c>
      <c r="B148" s="2" t="s">
        <v>218</v>
      </c>
      <c r="C148" s="7"/>
      <c r="D148" s="28" t="n">
        <v>0</v>
      </c>
      <c r="E148" s="29" t="n">
        <v>0</v>
      </c>
      <c r="F148" s="7"/>
      <c r="G148" s="90" t="n">
        <v>0</v>
      </c>
      <c r="H148" s="28" t="n">
        <v>0</v>
      </c>
      <c r="I148" s="28" t="n">
        <v>0</v>
      </c>
      <c r="J148" s="91" t="n">
        <v>0</v>
      </c>
      <c r="K148" s="28" t="n">
        <v>0</v>
      </c>
      <c r="L148" s="28" t="n">
        <v>0</v>
      </c>
      <c r="M148" s="28" t="n">
        <v>0</v>
      </c>
      <c r="N148" s="28" t="n">
        <v>0</v>
      </c>
      <c r="O148" s="28" t="n">
        <v>0</v>
      </c>
      <c r="P148" s="28" t="n">
        <v>0</v>
      </c>
      <c r="Q148" s="28" t="n">
        <v>0</v>
      </c>
      <c r="R148" s="28" t="n">
        <v>0</v>
      </c>
      <c r="S148" s="28" t="n">
        <v>0</v>
      </c>
      <c r="T148" s="28" t="n">
        <v>0</v>
      </c>
      <c r="U148" s="91" t="n">
        <v>0</v>
      </c>
      <c r="V148" s="28" t="n">
        <v>0</v>
      </c>
      <c r="W148" s="28" t="n">
        <v>0</v>
      </c>
      <c r="X148" s="28" t="n">
        <v>0</v>
      </c>
      <c r="Y148" s="92" t="n">
        <v>0</v>
      </c>
      <c r="Z148" s="7"/>
      <c r="AA148" s="92" t="n">
        <v>0</v>
      </c>
      <c r="AB148" s="7"/>
      <c r="AC148" s="29" t="n">
        <v>0</v>
      </c>
      <c r="AD148" s="29" t="n">
        <v>0</v>
      </c>
      <c r="AE148" s="93" t="n">
        <v>0</v>
      </c>
      <c r="AF148" s="29" t="n">
        <v>0</v>
      </c>
      <c r="AG148" s="94" t="n">
        <v>0</v>
      </c>
      <c r="AH148" s="93" t="n">
        <v>0</v>
      </c>
      <c r="AI148" s="94" t="n">
        <v>0</v>
      </c>
      <c r="AJ148" s="7"/>
      <c r="AK148" s="28" t="n">
        <v>0</v>
      </c>
      <c r="AL148" s="28" t="n">
        <v>0</v>
      </c>
      <c r="AM148" s="28" t="n">
        <v>0</v>
      </c>
      <c r="AN148" s="91" t="n">
        <v>0</v>
      </c>
      <c r="AO148" s="28"/>
      <c r="AP148" s="69" t="e">
        <f aca="false"/>
        <v>#DIV/0!</v>
      </c>
      <c r="AQ148" s="40" t="e">
        <f aca="false"/>
        <v>#DIV/0!</v>
      </c>
      <c r="AR148" s="40" t="e">
        <f aca="false"/>
        <v>#DIV/0!</v>
      </c>
      <c r="AS148" s="70" t="e">
        <f aca="false"/>
        <v>#DIV/0!</v>
      </c>
      <c r="AT148" s="7"/>
    </row>
    <row r="149" customFormat="false" ht="12.75" hidden="false" customHeight="false" outlineLevel="0" collapsed="false">
      <c r="A149" s="31" t="s">
        <v>219</v>
      </c>
      <c r="B149" s="2" t="s">
        <v>220</v>
      </c>
      <c r="C149" s="7"/>
      <c r="D149" s="28" t="n">
        <v>409</v>
      </c>
      <c r="E149" s="29" t="n">
        <v>0</v>
      </c>
      <c r="F149" s="7"/>
      <c r="G149" s="90" t="n">
        <v>0</v>
      </c>
      <c r="H149" s="28" t="n">
        <v>0</v>
      </c>
      <c r="I149" s="28" t="n">
        <v>0</v>
      </c>
      <c r="J149" s="91" t="n">
        <v>0</v>
      </c>
      <c r="K149" s="28" t="n">
        <v>0</v>
      </c>
      <c r="L149" s="28" t="n">
        <v>0</v>
      </c>
      <c r="M149" s="28" t="n">
        <v>0</v>
      </c>
      <c r="N149" s="28" t="n">
        <v>0</v>
      </c>
      <c r="O149" s="28" t="n">
        <v>0</v>
      </c>
      <c r="P149" s="28" t="n">
        <v>0</v>
      </c>
      <c r="Q149" s="28" t="n">
        <v>0</v>
      </c>
      <c r="R149" s="28" t="n">
        <v>0</v>
      </c>
      <c r="S149" s="28" t="n">
        <v>0</v>
      </c>
      <c r="T149" s="28" t="n">
        <v>0</v>
      </c>
      <c r="U149" s="91" t="n">
        <v>409</v>
      </c>
      <c r="V149" s="28" t="n">
        <v>0</v>
      </c>
      <c r="W149" s="28" t="n">
        <v>0</v>
      </c>
      <c r="X149" s="28" t="n">
        <v>0</v>
      </c>
      <c r="Y149" s="92" t="n">
        <v>0</v>
      </c>
      <c r="Z149" s="7"/>
      <c r="AA149" s="92" t="n">
        <v>409</v>
      </c>
      <c r="AB149" s="7"/>
      <c r="AC149" s="29" t="n">
        <v>0</v>
      </c>
      <c r="AD149" s="29" t="n">
        <v>0</v>
      </c>
      <c r="AE149" s="93" t="n">
        <v>0</v>
      </c>
      <c r="AF149" s="29" t="n">
        <v>0</v>
      </c>
      <c r="AG149" s="94" t="n">
        <v>409</v>
      </c>
      <c r="AH149" s="93" t="n">
        <v>0</v>
      </c>
      <c r="AI149" s="94" t="n">
        <v>0</v>
      </c>
      <c r="AJ149" s="7"/>
      <c r="AK149" s="28" t="n">
        <v>0</v>
      </c>
      <c r="AL149" s="28" t="n">
        <v>409</v>
      </c>
      <c r="AM149" s="28" t="n">
        <v>0</v>
      </c>
      <c r="AN149" s="91" t="n">
        <v>0</v>
      </c>
      <c r="AO149" s="28"/>
      <c r="AP149" s="69" t="n">
        <v>0</v>
      </c>
      <c r="AQ149" s="40" t="n">
        <v>1</v>
      </c>
      <c r="AR149" s="40" t="n">
        <v>0</v>
      </c>
      <c r="AS149" s="70" t="n">
        <v>0</v>
      </c>
      <c r="AT149" s="7"/>
    </row>
    <row r="150" customFormat="false" ht="12.75" hidden="false" customHeight="false" outlineLevel="0" collapsed="false">
      <c r="A150" s="31" t="s">
        <v>221</v>
      </c>
      <c r="B150" s="2" t="s">
        <v>162</v>
      </c>
      <c r="C150" s="7"/>
      <c r="D150" s="28" t="n">
        <v>153450</v>
      </c>
      <c r="E150" s="29" t="n">
        <v>16596</v>
      </c>
      <c r="F150" s="7"/>
      <c r="G150" s="90" t="n">
        <v>81916</v>
      </c>
      <c r="H150" s="28" t="n">
        <v>0</v>
      </c>
      <c r="I150" s="28" t="n">
        <v>733</v>
      </c>
      <c r="J150" s="91" t="n">
        <v>0</v>
      </c>
      <c r="K150" s="28" t="n">
        <v>0</v>
      </c>
      <c r="L150" s="28" t="n">
        <v>0</v>
      </c>
      <c r="M150" s="28" t="n">
        <v>0</v>
      </c>
      <c r="N150" s="28" t="n">
        <v>0</v>
      </c>
      <c r="O150" s="28" t="n">
        <v>0</v>
      </c>
      <c r="P150" s="28" t="n">
        <v>0</v>
      </c>
      <c r="Q150" s="28" t="n">
        <v>0</v>
      </c>
      <c r="R150" s="28" t="n">
        <v>0</v>
      </c>
      <c r="S150" s="28" t="n">
        <v>0</v>
      </c>
      <c r="T150" s="28" t="n">
        <v>0</v>
      </c>
      <c r="U150" s="91" t="n">
        <v>54205</v>
      </c>
      <c r="V150" s="28" t="n">
        <v>0</v>
      </c>
      <c r="W150" s="28" t="n">
        <v>0</v>
      </c>
      <c r="X150" s="28" t="n">
        <v>0</v>
      </c>
      <c r="Y150" s="92" t="n">
        <v>0</v>
      </c>
      <c r="Z150" s="7"/>
      <c r="AA150" s="92" t="n">
        <v>136854</v>
      </c>
      <c r="AB150" s="7"/>
      <c r="AC150" s="29" t="n">
        <v>733</v>
      </c>
      <c r="AD150" s="29" t="n">
        <v>81916</v>
      </c>
      <c r="AE150" s="93" t="n">
        <v>0</v>
      </c>
      <c r="AF150" s="29" t="n">
        <v>0</v>
      </c>
      <c r="AG150" s="94" t="n">
        <v>54205</v>
      </c>
      <c r="AH150" s="93" t="n">
        <v>0</v>
      </c>
      <c r="AI150" s="94" t="n">
        <v>0</v>
      </c>
      <c r="AJ150" s="7"/>
      <c r="AK150" s="28" t="n">
        <v>82649</v>
      </c>
      <c r="AL150" s="28" t="n">
        <v>54205</v>
      </c>
      <c r="AM150" s="28" t="n">
        <v>0</v>
      </c>
      <c r="AN150" s="91" t="n">
        <v>0</v>
      </c>
      <c r="AO150" s="28"/>
      <c r="AP150" s="69" t="n">
        <v>0.53860540892799</v>
      </c>
      <c r="AQ150" s="40" t="n">
        <v>0.353242098403389</v>
      </c>
      <c r="AR150" s="40" t="n">
        <v>0</v>
      </c>
      <c r="AS150" s="70" t="n">
        <v>0</v>
      </c>
      <c r="AT150" s="7"/>
    </row>
    <row r="151" customFormat="false" ht="12.75" hidden="false" customHeight="false" outlineLevel="0" collapsed="false">
      <c r="A151" s="31" t="s">
        <v>222</v>
      </c>
      <c r="B151" s="2" t="s">
        <v>223</v>
      </c>
      <c r="C151" s="7"/>
      <c r="D151" s="28" t="n">
        <v>1490</v>
      </c>
      <c r="E151" s="29" t="n">
        <v>0</v>
      </c>
      <c r="F151" s="7"/>
      <c r="G151" s="90" t="n">
        <v>777</v>
      </c>
      <c r="H151" s="28" t="n">
        <v>0</v>
      </c>
      <c r="I151" s="28" t="n">
        <v>3</v>
      </c>
      <c r="J151" s="91" t="n">
        <v>0</v>
      </c>
      <c r="K151" s="28" t="n">
        <v>0</v>
      </c>
      <c r="L151" s="28" t="n">
        <v>0</v>
      </c>
      <c r="M151" s="28" t="n">
        <v>0</v>
      </c>
      <c r="N151" s="28" t="n">
        <v>0</v>
      </c>
      <c r="O151" s="28" t="n">
        <v>0</v>
      </c>
      <c r="P151" s="28" t="n">
        <v>0</v>
      </c>
      <c r="Q151" s="28" t="n">
        <v>0</v>
      </c>
      <c r="R151" s="28" t="n">
        <v>0</v>
      </c>
      <c r="S151" s="28" t="n">
        <v>0</v>
      </c>
      <c r="T151" s="28" t="n">
        <v>0</v>
      </c>
      <c r="U151" s="91" t="n">
        <v>710</v>
      </c>
      <c r="V151" s="28" t="n">
        <v>0</v>
      </c>
      <c r="W151" s="28" t="n">
        <v>0</v>
      </c>
      <c r="X151" s="28" t="n">
        <v>0</v>
      </c>
      <c r="Y151" s="92" t="n">
        <v>0</v>
      </c>
      <c r="Z151" s="7"/>
      <c r="AA151" s="92" t="n">
        <v>1490</v>
      </c>
      <c r="AB151" s="7"/>
      <c r="AC151" s="29" t="n">
        <v>3</v>
      </c>
      <c r="AD151" s="29" t="n">
        <v>777</v>
      </c>
      <c r="AE151" s="93" t="n">
        <v>0</v>
      </c>
      <c r="AF151" s="29" t="n">
        <v>0</v>
      </c>
      <c r="AG151" s="94" t="n">
        <v>710</v>
      </c>
      <c r="AH151" s="93" t="n">
        <v>0</v>
      </c>
      <c r="AI151" s="94" t="n">
        <v>0</v>
      </c>
      <c r="AJ151" s="7"/>
      <c r="AK151" s="28" t="n">
        <v>780</v>
      </c>
      <c r="AL151" s="28" t="n">
        <v>710</v>
      </c>
      <c r="AM151" s="28" t="n">
        <v>0</v>
      </c>
      <c r="AN151" s="91" t="n">
        <v>0</v>
      </c>
      <c r="AO151" s="28"/>
      <c r="AP151" s="69" t="n">
        <v>0.523489932885906</v>
      </c>
      <c r="AQ151" s="40" t="n">
        <v>0.476510067114094</v>
      </c>
      <c r="AR151" s="40" t="n">
        <v>0</v>
      </c>
      <c r="AS151" s="70" t="n">
        <v>0</v>
      </c>
      <c r="AT151" s="7"/>
    </row>
    <row r="152" customFormat="false" ht="12.75" hidden="false" customHeight="false" outlineLevel="0" collapsed="false">
      <c r="A152" s="31"/>
      <c r="B152" s="36" t="s">
        <v>42</v>
      </c>
      <c r="C152" s="7"/>
      <c r="D152" s="95" t="n">
        <v>872902</v>
      </c>
      <c r="E152" s="95" t="n">
        <v>19408</v>
      </c>
      <c r="F152" s="7"/>
      <c r="G152" s="33" t="n">
        <v>351016</v>
      </c>
      <c r="H152" s="95" t="n">
        <v>242</v>
      </c>
      <c r="I152" s="95" t="n">
        <v>250007</v>
      </c>
      <c r="J152" s="35" t="n">
        <v>0</v>
      </c>
      <c r="K152" s="95" t="n">
        <v>39665</v>
      </c>
      <c r="L152" s="95" t="n">
        <v>56412</v>
      </c>
      <c r="M152" s="95" t="n">
        <v>0</v>
      </c>
      <c r="N152" s="95" t="n">
        <v>0</v>
      </c>
      <c r="O152" s="95" t="n">
        <v>27</v>
      </c>
      <c r="P152" s="95" t="n">
        <v>0</v>
      </c>
      <c r="Q152" s="95" t="n">
        <v>0</v>
      </c>
      <c r="R152" s="95" t="n">
        <v>7388</v>
      </c>
      <c r="S152" s="95" t="n">
        <v>10795</v>
      </c>
      <c r="T152" s="95" t="n">
        <v>0</v>
      </c>
      <c r="U152" s="35" t="n">
        <v>137942</v>
      </c>
      <c r="V152" s="95" t="n">
        <v>0</v>
      </c>
      <c r="W152" s="95" t="n">
        <v>0</v>
      </c>
      <c r="X152" s="95" t="n">
        <v>0</v>
      </c>
      <c r="Y152" s="96" t="n">
        <v>0</v>
      </c>
      <c r="Z152" s="7"/>
      <c r="AA152" s="96" t="n">
        <v>853494</v>
      </c>
      <c r="AB152" s="7"/>
      <c r="AC152" s="95" t="n">
        <v>250249</v>
      </c>
      <c r="AD152" s="95" t="n">
        <v>351016</v>
      </c>
      <c r="AE152" s="33" t="n">
        <v>7388</v>
      </c>
      <c r="AF152" s="95" t="n">
        <v>106899</v>
      </c>
      <c r="AG152" s="35" t="n">
        <v>137942</v>
      </c>
      <c r="AH152" s="33" t="n">
        <v>0</v>
      </c>
      <c r="AI152" s="35" t="n">
        <v>0</v>
      </c>
      <c r="AJ152" s="7"/>
      <c r="AK152" s="95" t="n">
        <v>601265</v>
      </c>
      <c r="AL152" s="95" t="n">
        <v>252229</v>
      </c>
      <c r="AM152" s="95" t="n">
        <v>0</v>
      </c>
      <c r="AN152" s="35" t="n">
        <v>0</v>
      </c>
      <c r="AO152" s="28"/>
      <c r="AP152" s="69"/>
      <c r="AS152" s="70"/>
      <c r="AT152" s="7"/>
    </row>
    <row r="153" customFormat="false" ht="12.75" hidden="false" customHeight="false" outlineLevel="0" collapsed="false">
      <c r="A153" s="31"/>
      <c r="C153" s="7"/>
      <c r="D153" s="28"/>
      <c r="E153" s="29"/>
      <c r="F153" s="7"/>
      <c r="G153" s="90"/>
      <c r="H153" s="28"/>
      <c r="I153" s="28"/>
      <c r="J153" s="91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91"/>
      <c r="V153" s="28"/>
      <c r="W153" s="28"/>
      <c r="X153" s="28"/>
      <c r="Y153" s="92"/>
      <c r="Z153" s="7"/>
      <c r="AA153" s="92"/>
      <c r="AB153" s="7"/>
      <c r="AC153" s="29"/>
      <c r="AD153" s="29"/>
      <c r="AE153" s="93"/>
      <c r="AF153" s="29"/>
      <c r="AG153" s="94"/>
      <c r="AH153" s="93"/>
      <c r="AI153" s="94"/>
      <c r="AJ153" s="7"/>
      <c r="AK153" s="28"/>
      <c r="AL153" s="28"/>
      <c r="AM153" s="28"/>
      <c r="AN153" s="91"/>
      <c r="AO153" s="28"/>
      <c r="AP153" s="69"/>
      <c r="AS153" s="70"/>
      <c r="AT153" s="7"/>
    </row>
    <row r="154" customFormat="false" ht="12.75" hidden="false" customHeight="false" outlineLevel="0" collapsed="false">
      <c r="A154" s="37" t="s">
        <v>224</v>
      </c>
      <c r="C154" s="7"/>
      <c r="D154" s="28"/>
      <c r="E154" s="29"/>
      <c r="F154" s="7"/>
      <c r="G154" s="90"/>
      <c r="H154" s="28"/>
      <c r="I154" s="28"/>
      <c r="J154" s="91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91"/>
      <c r="V154" s="28"/>
      <c r="W154" s="28"/>
      <c r="X154" s="28"/>
      <c r="Y154" s="92"/>
      <c r="Z154" s="7"/>
      <c r="AA154" s="92"/>
      <c r="AB154" s="7"/>
      <c r="AC154" s="29"/>
      <c r="AD154" s="29"/>
      <c r="AE154" s="93"/>
      <c r="AF154" s="29"/>
      <c r="AG154" s="94"/>
      <c r="AH154" s="93"/>
      <c r="AI154" s="94"/>
      <c r="AJ154" s="7"/>
      <c r="AK154" s="28"/>
      <c r="AL154" s="28"/>
      <c r="AM154" s="28"/>
      <c r="AN154" s="91"/>
      <c r="AO154" s="28"/>
      <c r="AP154" s="69"/>
      <c r="AS154" s="70"/>
      <c r="AT154" s="7"/>
    </row>
    <row r="155" customFormat="false" ht="12.75" hidden="false" customHeight="false" outlineLevel="0" collapsed="false">
      <c r="A155" s="31" t="s">
        <v>225</v>
      </c>
      <c r="B155" s="2" t="s">
        <v>226</v>
      </c>
      <c r="C155" s="7"/>
      <c r="D155" s="28" t="n">
        <v>1826</v>
      </c>
      <c r="E155" s="29" t="n">
        <v>0</v>
      </c>
      <c r="F155" s="7"/>
      <c r="G155" s="90" t="n">
        <v>462</v>
      </c>
      <c r="H155" s="28" t="n">
        <v>1209</v>
      </c>
      <c r="I155" s="28" t="n">
        <v>0</v>
      </c>
      <c r="J155" s="91" t="n">
        <v>0</v>
      </c>
      <c r="K155" s="28" t="n">
        <v>129</v>
      </c>
      <c r="L155" s="28" t="n">
        <v>0</v>
      </c>
      <c r="M155" s="28" t="n">
        <v>0</v>
      </c>
      <c r="N155" s="28" t="n">
        <v>0</v>
      </c>
      <c r="O155" s="28" t="n">
        <v>0</v>
      </c>
      <c r="P155" s="28" t="n">
        <v>0</v>
      </c>
      <c r="Q155" s="28" t="n">
        <v>0</v>
      </c>
      <c r="R155" s="28" t="n">
        <v>3</v>
      </c>
      <c r="S155" s="28" t="n">
        <v>0</v>
      </c>
      <c r="T155" s="28" t="n">
        <v>0</v>
      </c>
      <c r="U155" s="91" t="n">
        <v>23</v>
      </c>
      <c r="V155" s="28" t="n">
        <v>0</v>
      </c>
      <c r="W155" s="28" t="n">
        <v>0</v>
      </c>
      <c r="X155" s="28" t="n">
        <v>0</v>
      </c>
      <c r="Y155" s="92" t="n">
        <v>0</v>
      </c>
      <c r="Z155" s="7"/>
      <c r="AA155" s="92" t="n">
        <v>1826</v>
      </c>
      <c r="AB155" s="7"/>
      <c r="AC155" s="29" t="n">
        <v>1209</v>
      </c>
      <c r="AD155" s="29" t="n">
        <v>462</v>
      </c>
      <c r="AE155" s="93" t="n">
        <v>3</v>
      </c>
      <c r="AF155" s="29" t="n">
        <v>129</v>
      </c>
      <c r="AG155" s="94" t="n">
        <v>23</v>
      </c>
      <c r="AH155" s="93" t="n">
        <v>0</v>
      </c>
      <c r="AI155" s="94" t="n">
        <v>0</v>
      </c>
      <c r="AJ155" s="7"/>
      <c r="AK155" s="28" t="n">
        <v>1671</v>
      </c>
      <c r="AL155" s="28" t="n">
        <v>155</v>
      </c>
      <c r="AM155" s="28" t="n">
        <v>0</v>
      </c>
      <c r="AN155" s="91" t="n">
        <v>0</v>
      </c>
      <c r="AO155" s="28"/>
      <c r="AP155" s="69" t="n">
        <v>0.915115005476451</v>
      </c>
      <c r="AQ155" s="40" t="n">
        <v>0.0848849945235487</v>
      </c>
      <c r="AR155" s="40" t="n">
        <v>0</v>
      </c>
      <c r="AS155" s="70" t="n">
        <v>0</v>
      </c>
      <c r="AT155" s="7"/>
    </row>
    <row r="156" customFormat="false" ht="12.75" hidden="false" customHeight="false" outlineLevel="0" collapsed="false">
      <c r="A156" s="31" t="s">
        <v>227</v>
      </c>
      <c r="B156" s="2" t="s">
        <v>228</v>
      </c>
      <c r="C156" s="7"/>
      <c r="D156" s="28" t="n">
        <v>1777</v>
      </c>
      <c r="E156" s="29" t="n">
        <v>0</v>
      </c>
      <c r="F156" s="7"/>
      <c r="G156" s="90" t="n">
        <v>98</v>
      </c>
      <c r="H156" s="28" t="n">
        <v>1679</v>
      </c>
      <c r="I156" s="28" t="n">
        <v>0</v>
      </c>
      <c r="J156" s="91" t="n">
        <v>0</v>
      </c>
      <c r="K156" s="28" t="n">
        <v>0</v>
      </c>
      <c r="L156" s="28" t="n">
        <v>0</v>
      </c>
      <c r="M156" s="28" t="n">
        <v>0</v>
      </c>
      <c r="N156" s="28" t="n">
        <v>0</v>
      </c>
      <c r="O156" s="28" t="n">
        <v>0</v>
      </c>
      <c r="P156" s="28" t="n">
        <v>0</v>
      </c>
      <c r="Q156" s="28" t="n">
        <v>0</v>
      </c>
      <c r="R156" s="28" t="n">
        <v>0</v>
      </c>
      <c r="S156" s="28" t="n">
        <v>0</v>
      </c>
      <c r="T156" s="28" t="n">
        <v>0</v>
      </c>
      <c r="U156" s="91" t="n">
        <v>0</v>
      </c>
      <c r="V156" s="28" t="n">
        <v>0</v>
      </c>
      <c r="W156" s="28" t="n">
        <v>0</v>
      </c>
      <c r="X156" s="28" t="n">
        <v>0</v>
      </c>
      <c r="Y156" s="92" t="n">
        <v>0</v>
      </c>
      <c r="Z156" s="7"/>
      <c r="AA156" s="92" t="n">
        <v>1777</v>
      </c>
      <c r="AB156" s="7"/>
      <c r="AC156" s="29" t="n">
        <v>1679</v>
      </c>
      <c r="AD156" s="29" t="n">
        <v>98</v>
      </c>
      <c r="AE156" s="93" t="n">
        <v>0</v>
      </c>
      <c r="AF156" s="29" t="n">
        <v>0</v>
      </c>
      <c r="AG156" s="94" t="n">
        <v>0</v>
      </c>
      <c r="AH156" s="93" t="n">
        <v>0</v>
      </c>
      <c r="AI156" s="94" t="n">
        <v>0</v>
      </c>
      <c r="AJ156" s="7"/>
      <c r="AK156" s="28" t="n">
        <v>1777</v>
      </c>
      <c r="AL156" s="28" t="n">
        <v>0</v>
      </c>
      <c r="AM156" s="28" t="n">
        <v>0</v>
      </c>
      <c r="AN156" s="91" t="n">
        <v>0</v>
      </c>
      <c r="AO156" s="28"/>
      <c r="AP156" s="69" t="n">
        <v>1</v>
      </c>
      <c r="AQ156" s="40" t="n">
        <v>0</v>
      </c>
      <c r="AR156" s="40" t="n">
        <v>0</v>
      </c>
      <c r="AS156" s="70" t="n">
        <v>0</v>
      </c>
      <c r="AT156" s="7"/>
    </row>
    <row r="157" customFormat="false" ht="12.75" hidden="false" customHeight="false" outlineLevel="0" collapsed="false">
      <c r="A157" s="31" t="s">
        <v>229</v>
      </c>
      <c r="B157" s="2" t="s">
        <v>230</v>
      </c>
      <c r="C157" s="7"/>
      <c r="D157" s="28" t="n">
        <v>1004</v>
      </c>
      <c r="E157" s="29" t="n">
        <v>0</v>
      </c>
      <c r="F157" s="7"/>
      <c r="G157" s="90" t="n">
        <v>488</v>
      </c>
      <c r="H157" s="28" t="n">
        <v>465</v>
      </c>
      <c r="I157" s="28" t="n">
        <v>0</v>
      </c>
      <c r="J157" s="91" t="n">
        <v>0</v>
      </c>
      <c r="K157" s="28" t="n">
        <v>51</v>
      </c>
      <c r="L157" s="28" t="n">
        <v>0</v>
      </c>
      <c r="M157" s="28" t="n">
        <v>0</v>
      </c>
      <c r="N157" s="28" t="n">
        <v>0</v>
      </c>
      <c r="O157" s="28" t="n">
        <v>0</v>
      </c>
      <c r="P157" s="28" t="n">
        <v>0</v>
      </c>
      <c r="Q157" s="28" t="n">
        <v>0</v>
      </c>
      <c r="R157" s="28" t="n">
        <v>0</v>
      </c>
      <c r="S157" s="28" t="n">
        <v>0</v>
      </c>
      <c r="T157" s="28" t="n">
        <v>0</v>
      </c>
      <c r="U157" s="91" t="n">
        <v>0</v>
      </c>
      <c r="V157" s="28" t="n">
        <v>0</v>
      </c>
      <c r="W157" s="28" t="n">
        <v>0</v>
      </c>
      <c r="X157" s="28" t="n">
        <v>0</v>
      </c>
      <c r="Y157" s="92" t="n">
        <v>0</v>
      </c>
      <c r="Z157" s="7"/>
      <c r="AA157" s="92" t="n">
        <v>1004</v>
      </c>
      <c r="AB157" s="7"/>
      <c r="AC157" s="29" t="n">
        <v>465</v>
      </c>
      <c r="AD157" s="29" t="n">
        <v>488</v>
      </c>
      <c r="AE157" s="93" t="n">
        <v>0</v>
      </c>
      <c r="AF157" s="29" t="n">
        <v>51</v>
      </c>
      <c r="AG157" s="94" t="n">
        <v>0</v>
      </c>
      <c r="AH157" s="93" t="n">
        <v>0</v>
      </c>
      <c r="AI157" s="94" t="n">
        <v>0</v>
      </c>
      <c r="AJ157" s="7"/>
      <c r="AK157" s="28" t="n">
        <v>953</v>
      </c>
      <c r="AL157" s="28" t="n">
        <v>51</v>
      </c>
      <c r="AM157" s="28" t="n">
        <v>0</v>
      </c>
      <c r="AN157" s="91" t="n">
        <v>0</v>
      </c>
      <c r="AO157" s="28"/>
      <c r="AP157" s="69" t="n">
        <v>0.949203187250996</v>
      </c>
      <c r="AQ157" s="40" t="n">
        <v>0.050796812749004</v>
      </c>
      <c r="AR157" s="40" t="n">
        <v>0</v>
      </c>
      <c r="AS157" s="70" t="n">
        <v>0</v>
      </c>
      <c r="AT157" s="7"/>
    </row>
    <row r="158" customFormat="false" ht="12.75" hidden="false" customHeight="false" outlineLevel="0" collapsed="false">
      <c r="A158" s="31" t="s">
        <v>231</v>
      </c>
      <c r="B158" s="2" t="s">
        <v>232</v>
      </c>
      <c r="C158" s="7"/>
      <c r="D158" s="28" t="n">
        <v>830</v>
      </c>
      <c r="E158" s="29" t="n">
        <v>0</v>
      </c>
      <c r="F158" s="7"/>
      <c r="G158" s="90" t="n">
        <v>0</v>
      </c>
      <c r="H158" s="28" t="n">
        <v>0</v>
      </c>
      <c r="I158" s="28" t="n">
        <v>0</v>
      </c>
      <c r="J158" s="91" t="n">
        <v>0</v>
      </c>
      <c r="K158" s="28" t="n">
        <v>793</v>
      </c>
      <c r="L158" s="28" t="n">
        <v>0</v>
      </c>
      <c r="M158" s="28" t="n">
        <v>0</v>
      </c>
      <c r="N158" s="28" t="n">
        <v>0</v>
      </c>
      <c r="O158" s="28" t="n">
        <v>0</v>
      </c>
      <c r="P158" s="28" t="n">
        <v>0</v>
      </c>
      <c r="Q158" s="28" t="n">
        <v>0</v>
      </c>
      <c r="R158" s="28" t="n">
        <v>37</v>
      </c>
      <c r="S158" s="28" t="n">
        <v>0</v>
      </c>
      <c r="T158" s="28" t="n">
        <v>0</v>
      </c>
      <c r="U158" s="91" t="n">
        <v>0</v>
      </c>
      <c r="V158" s="28" t="n">
        <v>0</v>
      </c>
      <c r="W158" s="28" t="n">
        <v>0</v>
      </c>
      <c r="X158" s="28" t="n">
        <v>0</v>
      </c>
      <c r="Y158" s="92" t="n">
        <v>0</v>
      </c>
      <c r="Z158" s="7"/>
      <c r="AA158" s="92" t="n">
        <v>830</v>
      </c>
      <c r="AB158" s="7"/>
      <c r="AC158" s="29" t="n">
        <v>0</v>
      </c>
      <c r="AD158" s="29" t="n">
        <v>0</v>
      </c>
      <c r="AE158" s="93" t="n">
        <v>37</v>
      </c>
      <c r="AF158" s="29" t="n">
        <v>793</v>
      </c>
      <c r="AG158" s="94" t="n">
        <v>0</v>
      </c>
      <c r="AH158" s="93" t="n">
        <v>0</v>
      </c>
      <c r="AI158" s="94" t="n">
        <v>0</v>
      </c>
      <c r="AJ158" s="7"/>
      <c r="AK158" s="28" t="n">
        <v>0</v>
      </c>
      <c r="AL158" s="28" t="n">
        <v>830</v>
      </c>
      <c r="AM158" s="28" t="n">
        <v>0</v>
      </c>
      <c r="AN158" s="91" t="n">
        <v>0</v>
      </c>
      <c r="AO158" s="28"/>
      <c r="AP158" s="69" t="n">
        <v>0</v>
      </c>
      <c r="AQ158" s="40" t="n">
        <v>1</v>
      </c>
      <c r="AR158" s="40" t="n">
        <v>0</v>
      </c>
      <c r="AS158" s="70" t="n">
        <v>0</v>
      </c>
      <c r="AT158" s="7"/>
    </row>
    <row r="159" customFormat="false" ht="12.75" hidden="false" customHeight="false" outlineLevel="0" collapsed="false">
      <c r="A159" s="31" t="s">
        <v>233</v>
      </c>
      <c r="B159" s="2" t="s">
        <v>234</v>
      </c>
      <c r="C159" s="7"/>
      <c r="D159" s="28" t="n">
        <v>3567</v>
      </c>
      <c r="E159" s="29" t="n">
        <v>0</v>
      </c>
      <c r="F159" s="7"/>
      <c r="G159" s="90" t="n">
        <v>1269</v>
      </c>
      <c r="H159" s="28" t="n">
        <v>2295</v>
      </c>
      <c r="I159" s="28" t="n">
        <v>0</v>
      </c>
      <c r="J159" s="91" t="n">
        <v>0</v>
      </c>
      <c r="K159" s="28" t="n">
        <v>3</v>
      </c>
      <c r="L159" s="28" t="n">
        <v>0</v>
      </c>
      <c r="M159" s="28" t="n">
        <v>0</v>
      </c>
      <c r="N159" s="28" t="n">
        <v>0</v>
      </c>
      <c r="O159" s="28" t="n">
        <v>0</v>
      </c>
      <c r="P159" s="28" t="n">
        <v>0</v>
      </c>
      <c r="Q159" s="28" t="n">
        <v>0</v>
      </c>
      <c r="R159" s="28" t="n">
        <v>0</v>
      </c>
      <c r="S159" s="28" t="n">
        <v>0</v>
      </c>
      <c r="T159" s="28" t="n">
        <v>0</v>
      </c>
      <c r="U159" s="91" t="n">
        <v>0</v>
      </c>
      <c r="V159" s="28" t="n">
        <v>0</v>
      </c>
      <c r="W159" s="28" t="n">
        <v>0</v>
      </c>
      <c r="X159" s="28" t="n">
        <v>0</v>
      </c>
      <c r="Y159" s="92" t="n">
        <v>0</v>
      </c>
      <c r="Z159" s="7"/>
      <c r="AA159" s="92" t="n">
        <v>3567</v>
      </c>
      <c r="AB159" s="7"/>
      <c r="AC159" s="29" t="n">
        <v>2295</v>
      </c>
      <c r="AD159" s="29" t="n">
        <v>1269</v>
      </c>
      <c r="AE159" s="93" t="n">
        <v>0</v>
      </c>
      <c r="AF159" s="29" t="n">
        <v>3</v>
      </c>
      <c r="AG159" s="94" t="n">
        <v>0</v>
      </c>
      <c r="AH159" s="93" t="n">
        <v>0</v>
      </c>
      <c r="AI159" s="94" t="n">
        <v>0</v>
      </c>
      <c r="AJ159" s="7"/>
      <c r="AK159" s="28" t="n">
        <v>3564</v>
      </c>
      <c r="AL159" s="28" t="n">
        <v>3</v>
      </c>
      <c r="AM159" s="28" t="n">
        <v>0</v>
      </c>
      <c r="AN159" s="91" t="n">
        <v>0</v>
      </c>
      <c r="AO159" s="28"/>
      <c r="AP159" s="69" t="n">
        <v>0.999158957106813</v>
      </c>
      <c r="AQ159" s="40" t="n">
        <v>0.000841042893187553</v>
      </c>
      <c r="AR159" s="40" t="n">
        <v>0</v>
      </c>
      <c r="AS159" s="70" t="n">
        <v>0</v>
      </c>
      <c r="AT159" s="7"/>
    </row>
    <row r="160" customFormat="false" ht="12.75" hidden="false" customHeight="false" outlineLevel="0" collapsed="false">
      <c r="A160" s="31" t="s">
        <v>235</v>
      </c>
      <c r="B160" s="2" t="s">
        <v>236</v>
      </c>
      <c r="C160" s="7"/>
      <c r="D160" s="28" t="n">
        <v>1460</v>
      </c>
      <c r="E160" s="29" t="n">
        <v>0</v>
      </c>
      <c r="F160" s="7"/>
      <c r="G160" s="90" t="n">
        <v>1269</v>
      </c>
      <c r="H160" s="28" t="n">
        <v>0</v>
      </c>
      <c r="I160" s="28" t="n">
        <v>0</v>
      </c>
      <c r="J160" s="91" t="n">
        <v>0</v>
      </c>
      <c r="K160" s="28" t="n">
        <v>191</v>
      </c>
      <c r="L160" s="28" t="n">
        <v>0</v>
      </c>
      <c r="M160" s="28" t="n">
        <v>0</v>
      </c>
      <c r="N160" s="28" t="n">
        <v>0</v>
      </c>
      <c r="O160" s="28" t="n">
        <v>0</v>
      </c>
      <c r="P160" s="28" t="n">
        <v>0</v>
      </c>
      <c r="Q160" s="28" t="n">
        <v>0</v>
      </c>
      <c r="R160" s="28" t="n">
        <v>0</v>
      </c>
      <c r="S160" s="28" t="n">
        <v>0</v>
      </c>
      <c r="T160" s="28" t="n">
        <v>0</v>
      </c>
      <c r="U160" s="91" t="n">
        <v>0</v>
      </c>
      <c r="V160" s="28" t="n">
        <v>0</v>
      </c>
      <c r="W160" s="28" t="n">
        <v>0</v>
      </c>
      <c r="X160" s="28" t="n">
        <v>0</v>
      </c>
      <c r="Y160" s="92" t="n">
        <v>0</v>
      </c>
      <c r="Z160" s="7"/>
      <c r="AA160" s="92" t="n">
        <v>1460</v>
      </c>
      <c r="AB160" s="7"/>
      <c r="AC160" s="29" t="n">
        <v>0</v>
      </c>
      <c r="AD160" s="29" t="n">
        <v>1269</v>
      </c>
      <c r="AE160" s="93" t="n">
        <v>0</v>
      </c>
      <c r="AF160" s="29" t="n">
        <v>191</v>
      </c>
      <c r="AG160" s="94" t="n">
        <v>0</v>
      </c>
      <c r="AH160" s="93" t="n">
        <v>0</v>
      </c>
      <c r="AI160" s="94" t="n">
        <v>0</v>
      </c>
      <c r="AJ160" s="7"/>
      <c r="AK160" s="28" t="n">
        <v>1269</v>
      </c>
      <c r="AL160" s="28" t="n">
        <v>191</v>
      </c>
      <c r="AM160" s="28" t="n">
        <v>0</v>
      </c>
      <c r="AN160" s="91" t="n">
        <v>0</v>
      </c>
      <c r="AO160" s="28"/>
      <c r="AP160" s="69" t="n">
        <v>0.869178082191781</v>
      </c>
      <c r="AQ160" s="40" t="n">
        <v>0.130821917808219</v>
      </c>
      <c r="AR160" s="40" t="n">
        <v>0</v>
      </c>
      <c r="AS160" s="70" t="n">
        <v>0</v>
      </c>
      <c r="AT160" s="7"/>
    </row>
    <row r="161" customFormat="false" ht="12.75" hidden="false" customHeight="false" outlineLevel="0" collapsed="false">
      <c r="A161" s="31" t="s">
        <v>237</v>
      </c>
      <c r="B161" s="2" t="s">
        <v>238</v>
      </c>
      <c r="C161" s="7"/>
      <c r="D161" s="28" t="n">
        <v>93</v>
      </c>
      <c r="E161" s="29" t="n">
        <v>0</v>
      </c>
      <c r="F161" s="7"/>
      <c r="G161" s="90" t="n">
        <v>93</v>
      </c>
      <c r="H161" s="28" t="n">
        <v>0</v>
      </c>
      <c r="I161" s="28" t="n">
        <v>0</v>
      </c>
      <c r="J161" s="91" t="n">
        <v>0</v>
      </c>
      <c r="K161" s="28" t="n">
        <v>0</v>
      </c>
      <c r="L161" s="28" t="n">
        <v>0</v>
      </c>
      <c r="M161" s="28" t="n">
        <v>0</v>
      </c>
      <c r="N161" s="28" t="n">
        <v>0</v>
      </c>
      <c r="O161" s="28" t="n">
        <v>0</v>
      </c>
      <c r="P161" s="28" t="n">
        <v>0</v>
      </c>
      <c r="Q161" s="28" t="n">
        <v>0</v>
      </c>
      <c r="R161" s="28" t="n">
        <v>0</v>
      </c>
      <c r="S161" s="28" t="n">
        <v>0</v>
      </c>
      <c r="T161" s="28" t="n">
        <v>0</v>
      </c>
      <c r="U161" s="91" t="n">
        <v>0</v>
      </c>
      <c r="V161" s="28" t="n">
        <v>0</v>
      </c>
      <c r="W161" s="28" t="n">
        <v>0</v>
      </c>
      <c r="X161" s="28" t="n">
        <v>0</v>
      </c>
      <c r="Y161" s="92" t="n">
        <v>0</v>
      </c>
      <c r="Z161" s="7"/>
      <c r="AA161" s="92" t="n">
        <v>93</v>
      </c>
      <c r="AB161" s="7"/>
      <c r="AC161" s="29" t="n">
        <v>0</v>
      </c>
      <c r="AD161" s="29" t="n">
        <v>93</v>
      </c>
      <c r="AE161" s="93" t="n">
        <v>0</v>
      </c>
      <c r="AF161" s="29" t="n">
        <v>0</v>
      </c>
      <c r="AG161" s="94" t="n">
        <v>0</v>
      </c>
      <c r="AH161" s="93" t="n">
        <v>0</v>
      </c>
      <c r="AI161" s="94" t="n">
        <v>0</v>
      </c>
      <c r="AJ161" s="7"/>
      <c r="AK161" s="28" t="n">
        <v>93</v>
      </c>
      <c r="AL161" s="28" t="n">
        <v>0</v>
      </c>
      <c r="AM161" s="28" t="n">
        <v>0</v>
      </c>
      <c r="AN161" s="91" t="n">
        <v>0</v>
      </c>
      <c r="AO161" s="28"/>
      <c r="AP161" s="69" t="n">
        <v>1</v>
      </c>
      <c r="AQ161" s="40" t="n">
        <v>0</v>
      </c>
      <c r="AR161" s="40" t="n">
        <v>0</v>
      </c>
      <c r="AS161" s="70" t="n">
        <v>0</v>
      </c>
      <c r="AT161" s="7"/>
    </row>
    <row r="162" customFormat="false" ht="12.75" hidden="false" customHeight="false" outlineLevel="0" collapsed="false">
      <c r="A162" s="31" t="s">
        <v>239</v>
      </c>
      <c r="B162" s="2" t="s">
        <v>240</v>
      </c>
      <c r="C162" s="7"/>
      <c r="D162" s="28" t="n">
        <v>835</v>
      </c>
      <c r="E162" s="29" t="n">
        <v>0</v>
      </c>
      <c r="F162" s="7"/>
      <c r="G162" s="90" t="n">
        <v>835</v>
      </c>
      <c r="H162" s="28" t="n">
        <v>0</v>
      </c>
      <c r="I162" s="28" t="n">
        <v>0</v>
      </c>
      <c r="J162" s="91" t="n">
        <v>0</v>
      </c>
      <c r="K162" s="28" t="n">
        <v>0</v>
      </c>
      <c r="L162" s="28" t="n">
        <v>0</v>
      </c>
      <c r="M162" s="28" t="n">
        <v>0</v>
      </c>
      <c r="N162" s="28" t="n">
        <v>0</v>
      </c>
      <c r="O162" s="28" t="n">
        <v>0</v>
      </c>
      <c r="P162" s="28" t="n">
        <v>0</v>
      </c>
      <c r="Q162" s="28" t="n">
        <v>0</v>
      </c>
      <c r="R162" s="28" t="n">
        <v>0</v>
      </c>
      <c r="S162" s="28" t="n">
        <v>0</v>
      </c>
      <c r="T162" s="28" t="n">
        <v>0</v>
      </c>
      <c r="U162" s="91" t="n">
        <v>0</v>
      </c>
      <c r="V162" s="28" t="n">
        <v>0</v>
      </c>
      <c r="W162" s="28" t="n">
        <v>0</v>
      </c>
      <c r="X162" s="28" t="n">
        <v>0</v>
      </c>
      <c r="Y162" s="92" t="n">
        <v>0</v>
      </c>
      <c r="Z162" s="7"/>
      <c r="AA162" s="92" t="n">
        <v>835</v>
      </c>
      <c r="AB162" s="7"/>
      <c r="AC162" s="29" t="n">
        <v>0</v>
      </c>
      <c r="AD162" s="29" t="n">
        <v>835</v>
      </c>
      <c r="AE162" s="93" t="n">
        <v>0</v>
      </c>
      <c r="AF162" s="29" t="n">
        <v>0</v>
      </c>
      <c r="AG162" s="94" t="n">
        <v>0</v>
      </c>
      <c r="AH162" s="93" t="n">
        <v>0</v>
      </c>
      <c r="AI162" s="94" t="n">
        <v>0</v>
      </c>
      <c r="AJ162" s="7"/>
      <c r="AK162" s="28" t="n">
        <v>835</v>
      </c>
      <c r="AL162" s="28" t="n">
        <v>0</v>
      </c>
      <c r="AM162" s="28" t="n">
        <v>0</v>
      </c>
      <c r="AN162" s="91" t="n">
        <v>0</v>
      </c>
      <c r="AO162" s="28"/>
      <c r="AP162" s="69" t="n">
        <v>1</v>
      </c>
      <c r="AQ162" s="40" t="n">
        <v>0</v>
      </c>
      <c r="AR162" s="40" t="n">
        <v>0</v>
      </c>
      <c r="AS162" s="70" t="n">
        <v>0</v>
      </c>
      <c r="AT162" s="7"/>
    </row>
    <row r="163" customFormat="false" ht="12.75" hidden="false" customHeight="false" outlineLevel="0" collapsed="false">
      <c r="A163" s="31" t="s">
        <v>241</v>
      </c>
      <c r="B163" s="2" t="s">
        <v>242</v>
      </c>
      <c r="C163" s="7"/>
      <c r="D163" s="28" t="n">
        <v>557</v>
      </c>
      <c r="E163" s="29" t="n">
        <v>0</v>
      </c>
      <c r="F163" s="7"/>
      <c r="G163" s="90" t="n">
        <v>539</v>
      </c>
      <c r="H163" s="28" t="n">
        <v>0</v>
      </c>
      <c r="I163" s="28" t="n">
        <v>0</v>
      </c>
      <c r="J163" s="91" t="n">
        <v>0</v>
      </c>
      <c r="K163" s="28" t="n">
        <v>18</v>
      </c>
      <c r="L163" s="28" t="n">
        <v>0</v>
      </c>
      <c r="M163" s="28" t="n">
        <v>0</v>
      </c>
      <c r="N163" s="28" t="n">
        <v>0</v>
      </c>
      <c r="O163" s="28" t="n">
        <v>0</v>
      </c>
      <c r="P163" s="28" t="n">
        <v>0</v>
      </c>
      <c r="Q163" s="28" t="n">
        <v>0</v>
      </c>
      <c r="R163" s="28" t="n">
        <v>0</v>
      </c>
      <c r="S163" s="28" t="n">
        <v>0</v>
      </c>
      <c r="T163" s="28" t="n">
        <v>0</v>
      </c>
      <c r="U163" s="91" t="n">
        <v>0</v>
      </c>
      <c r="V163" s="28" t="n">
        <v>0</v>
      </c>
      <c r="W163" s="28" t="n">
        <v>0</v>
      </c>
      <c r="X163" s="28" t="n">
        <v>0</v>
      </c>
      <c r="Y163" s="92" t="n">
        <v>0</v>
      </c>
      <c r="Z163" s="7"/>
      <c r="AA163" s="92" t="n">
        <v>557</v>
      </c>
      <c r="AB163" s="7"/>
      <c r="AC163" s="29" t="n">
        <v>0</v>
      </c>
      <c r="AD163" s="29" t="n">
        <v>539</v>
      </c>
      <c r="AE163" s="93" t="n">
        <v>0</v>
      </c>
      <c r="AF163" s="29" t="n">
        <v>18</v>
      </c>
      <c r="AG163" s="94" t="n">
        <v>0</v>
      </c>
      <c r="AH163" s="93" t="n">
        <v>0</v>
      </c>
      <c r="AI163" s="94" t="n">
        <v>0</v>
      </c>
      <c r="AJ163" s="7"/>
      <c r="AK163" s="28" t="n">
        <v>539</v>
      </c>
      <c r="AL163" s="28" t="n">
        <v>18</v>
      </c>
      <c r="AM163" s="28" t="n">
        <v>0</v>
      </c>
      <c r="AN163" s="91" t="n">
        <v>0</v>
      </c>
      <c r="AO163" s="28"/>
      <c r="AP163" s="69" t="n">
        <v>0.967684021543986</v>
      </c>
      <c r="AQ163" s="40" t="n">
        <v>0.0323159784560144</v>
      </c>
      <c r="AR163" s="40" t="n">
        <v>0</v>
      </c>
      <c r="AS163" s="70" t="n">
        <v>0</v>
      </c>
      <c r="AT163" s="7"/>
    </row>
    <row r="164" customFormat="false" ht="12.75" hidden="false" customHeight="false" outlineLevel="0" collapsed="false">
      <c r="A164" s="31" t="s">
        <v>243</v>
      </c>
      <c r="B164" s="2" t="s">
        <v>244</v>
      </c>
      <c r="C164" s="7"/>
      <c r="D164" s="28" t="n">
        <v>1950</v>
      </c>
      <c r="E164" s="29" t="n">
        <v>0</v>
      </c>
      <c r="F164" s="7"/>
      <c r="G164" s="90" t="n">
        <v>246</v>
      </c>
      <c r="H164" s="28" t="n">
        <v>1211</v>
      </c>
      <c r="I164" s="28" t="n">
        <v>493</v>
      </c>
      <c r="J164" s="91" t="n">
        <v>0</v>
      </c>
      <c r="K164" s="28" t="n">
        <v>0</v>
      </c>
      <c r="L164" s="28" t="n">
        <v>0</v>
      </c>
      <c r="M164" s="28" t="n">
        <v>0</v>
      </c>
      <c r="N164" s="28" t="n">
        <v>0</v>
      </c>
      <c r="O164" s="28" t="n">
        <v>0</v>
      </c>
      <c r="P164" s="28" t="n">
        <v>0</v>
      </c>
      <c r="Q164" s="28" t="n">
        <v>0</v>
      </c>
      <c r="R164" s="28" t="n">
        <v>0</v>
      </c>
      <c r="S164" s="28" t="n">
        <v>0</v>
      </c>
      <c r="T164" s="28" t="n">
        <v>0</v>
      </c>
      <c r="U164" s="91" t="n">
        <v>0</v>
      </c>
      <c r="V164" s="28" t="n">
        <v>0</v>
      </c>
      <c r="W164" s="28" t="n">
        <v>0</v>
      </c>
      <c r="X164" s="28" t="n">
        <v>0</v>
      </c>
      <c r="Y164" s="92" t="n">
        <v>0</v>
      </c>
      <c r="Z164" s="7"/>
      <c r="AA164" s="92" t="n">
        <v>1950</v>
      </c>
      <c r="AB164" s="7"/>
      <c r="AC164" s="29" t="n">
        <v>1704</v>
      </c>
      <c r="AD164" s="29" t="n">
        <v>246</v>
      </c>
      <c r="AE164" s="93" t="n">
        <v>0</v>
      </c>
      <c r="AF164" s="29" t="n">
        <v>0</v>
      </c>
      <c r="AG164" s="94" t="n">
        <v>0</v>
      </c>
      <c r="AH164" s="93" t="n">
        <v>0</v>
      </c>
      <c r="AI164" s="94" t="n">
        <v>0</v>
      </c>
      <c r="AJ164" s="7"/>
      <c r="AK164" s="28" t="n">
        <v>1950</v>
      </c>
      <c r="AL164" s="28" t="n">
        <v>0</v>
      </c>
      <c r="AM164" s="28" t="n">
        <v>0</v>
      </c>
      <c r="AN164" s="91" t="n">
        <v>0</v>
      </c>
      <c r="AO164" s="28"/>
      <c r="AP164" s="69" t="n">
        <v>1</v>
      </c>
      <c r="AQ164" s="40" t="n">
        <v>0</v>
      </c>
      <c r="AR164" s="40" t="n">
        <v>0</v>
      </c>
      <c r="AS164" s="70" t="n">
        <v>0</v>
      </c>
      <c r="AT164" s="7"/>
    </row>
    <row r="165" customFormat="false" ht="12.75" hidden="false" customHeight="false" outlineLevel="0" collapsed="false">
      <c r="A165" s="31" t="s">
        <v>245</v>
      </c>
      <c r="B165" s="2" t="s">
        <v>246</v>
      </c>
      <c r="C165" s="7"/>
      <c r="D165" s="28" t="n">
        <v>2487</v>
      </c>
      <c r="E165" s="29" t="n">
        <v>0</v>
      </c>
      <c r="F165" s="7"/>
      <c r="G165" s="90" t="n">
        <v>2194</v>
      </c>
      <c r="H165" s="28" t="n">
        <v>0</v>
      </c>
      <c r="I165" s="28" t="n">
        <v>0</v>
      </c>
      <c r="J165" s="91" t="n">
        <v>0</v>
      </c>
      <c r="K165" s="28" t="n">
        <v>38</v>
      </c>
      <c r="L165" s="28" t="n">
        <v>0</v>
      </c>
      <c r="M165" s="28" t="n">
        <v>0</v>
      </c>
      <c r="N165" s="28" t="n">
        <v>0</v>
      </c>
      <c r="O165" s="28" t="n">
        <v>0</v>
      </c>
      <c r="P165" s="28" t="n">
        <v>0</v>
      </c>
      <c r="Q165" s="28" t="n">
        <v>0</v>
      </c>
      <c r="R165" s="28" t="n">
        <v>0</v>
      </c>
      <c r="S165" s="28" t="n">
        <v>0</v>
      </c>
      <c r="T165" s="28" t="n">
        <v>0</v>
      </c>
      <c r="U165" s="91" t="n">
        <v>255</v>
      </c>
      <c r="V165" s="28" t="n">
        <v>0</v>
      </c>
      <c r="W165" s="28" t="n">
        <v>0</v>
      </c>
      <c r="X165" s="28" t="n">
        <v>0</v>
      </c>
      <c r="Y165" s="92" t="n">
        <v>0</v>
      </c>
      <c r="Z165" s="7"/>
      <c r="AA165" s="92" t="n">
        <v>2487</v>
      </c>
      <c r="AB165" s="7"/>
      <c r="AC165" s="29" t="n">
        <v>0</v>
      </c>
      <c r="AD165" s="29" t="n">
        <v>2194</v>
      </c>
      <c r="AE165" s="93" t="n">
        <v>0</v>
      </c>
      <c r="AF165" s="29" t="n">
        <v>38</v>
      </c>
      <c r="AG165" s="94" t="n">
        <v>255</v>
      </c>
      <c r="AH165" s="93" t="n">
        <v>0</v>
      </c>
      <c r="AI165" s="94" t="n">
        <v>0</v>
      </c>
      <c r="AJ165" s="7"/>
      <c r="AK165" s="28" t="n">
        <v>2194</v>
      </c>
      <c r="AL165" s="28" t="n">
        <v>293</v>
      </c>
      <c r="AM165" s="28" t="n">
        <v>0</v>
      </c>
      <c r="AN165" s="91" t="n">
        <v>0</v>
      </c>
      <c r="AO165" s="28"/>
      <c r="AP165" s="69" t="n">
        <v>0.882187374346602</v>
      </c>
      <c r="AQ165" s="40" t="n">
        <v>0.117812625653398</v>
      </c>
      <c r="AR165" s="40" t="n">
        <v>0</v>
      </c>
      <c r="AS165" s="70" t="n">
        <v>0</v>
      </c>
      <c r="AT165" s="7"/>
    </row>
    <row r="166" customFormat="false" ht="12.75" hidden="false" customHeight="false" outlineLevel="0" collapsed="false">
      <c r="A166" s="31" t="s">
        <v>247</v>
      </c>
      <c r="B166" s="2" t="s">
        <v>248</v>
      </c>
      <c r="C166" s="7"/>
      <c r="D166" s="28" t="n">
        <v>374</v>
      </c>
      <c r="E166" s="29" t="n">
        <v>0</v>
      </c>
      <c r="F166" s="7"/>
      <c r="G166" s="90" t="n">
        <v>374</v>
      </c>
      <c r="H166" s="28" t="n">
        <v>0</v>
      </c>
      <c r="I166" s="28" t="n">
        <v>0</v>
      </c>
      <c r="J166" s="91" t="n">
        <v>0</v>
      </c>
      <c r="K166" s="28" t="n">
        <v>0</v>
      </c>
      <c r="L166" s="28" t="n">
        <v>0</v>
      </c>
      <c r="M166" s="28" t="n">
        <v>0</v>
      </c>
      <c r="N166" s="28" t="n">
        <v>0</v>
      </c>
      <c r="O166" s="28" t="n">
        <v>0</v>
      </c>
      <c r="P166" s="28" t="n">
        <v>0</v>
      </c>
      <c r="Q166" s="28" t="n">
        <v>0</v>
      </c>
      <c r="R166" s="28" t="n">
        <v>0</v>
      </c>
      <c r="S166" s="28" t="n">
        <v>0</v>
      </c>
      <c r="T166" s="28" t="n">
        <v>0</v>
      </c>
      <c r="U166" s="91" t="n">
        <v>0</v>
      </c>
      <c r="V166" s="28" t="n">
        <v>0</v>
      </c>
      <c r="W166" s="28" t="n">
        <v>0</v>
      </c>
      <c r="X166" s="28" t="n">
        <v>0</v>
      </c>
      <c r="Y166" s="92" t="n">
        <v>0</v>
      </c>
      <c r="Z166" s="7"/>
      <c r="AA166" s="92" t="n">
        <v>374</v>
      </c>
      <c r="AB166" s="7"/>
      <c r="AC166" s="29" t="n">
        <v>0</v>
      </c>
      <c r="AD166" s="29" t="n">
        <v>374</v>
      </c>
      <c r="AE166" s="93" t="n">
        <v>0</v>
      </c>
      <c r="AF166" s="29" t="n">
        <v>0</v>
      </c>
      <c r="AG166" s="94" t="n">
        <v>0</v>
      </c>
      <c r="AH166" s="93" t="n">
        <v>0</v>
      </c>
      <c r="AI166" s="94" t="n">
        <v>0</v>
      </c>
      <c r="AJ166" s="7"/>
      <c r="AK166" s="28" t="n">
        <v>374</v>
      </c>
      <c r="AL166" s="28" t="n">
        <v>0</v>
      </c>
      <c r="AM166" s="28" t="n">
        <v>0</v>
      </c>
      <c r="AN166" s="91" t="n">
        <v>0</v>
      </c>
      <c r="AO166" s="28"/>
      <c r="AP166" s="69" t="n">
        <v>1</v>
      </c>
      <c r="AQ166" s="40" t="n">
        <v>0</v>
      </c>
      <c r="AR166" s="40" t="n">
        <v>0</v>
      </c>
      <c r="AS166" s="70" t="n">
        <v>0</v>
      </c>
      <c r="AT166" s="7"/>
    </row>
    <row r="167" customFormat="false" ht="12.75" hidden="false" customHeight="false" outlineLevel="0" collapsed="false">
      <c r="A167" s="31" t="s">
        <v>249</v>
      </c>
      <c r="B167" s="2" t="s">
        <v>250</v>
      </c>
      <c r="C167" s="7"/>
      <c r="D167" s="28" t="n">
        <v>162</v>
      </c>
      <c r="E167" s="29" t="n">
        <v>0</v>
      </c>
      <c r="F167" s="7"/>
      <c r="G167" s="90" t="n">
        <v>151</v>
      </c>
      <c r="H167" s="28" t="n">
        <v>0</v>
      </c>
      <c r="I167" s="28" t="n">
        <v>0</v>
      </c>
      <c r="J167" s="91" t="n">
        <v>0</v>
      </c>
      <c r="K167" s="28" t="n">
        <v>11</v>
      </c>
      <c r="L167" s="28" t="n">
        <v>0</v>
      </c>
      <c r="M167" s="28" t="n">
        <v>0</v>
      </c>
      <c r="N167" s="28" t="n">
        <v>0</v>
      </c>
      <c r="O167" s="28" t="n">
        <v>0</v>
      </c>
      <c r="P167" s="28" t="n">
        <v>0</v>
      </c>
      <c r="Q167" s="28" t="n">
        <v>0</v>
      </c>
      <c r="R167" s="28" t="n">
        <v>0</v>
      </c>
      <c r="S167" s="28" t="n">
        <v>0</v>
      </c>
      <c r="T167" s="28" t="n">
        <v>0</v>
      </c>
      <c r="U167" s="91" t="n">
        <v>0</v>
      </c>
      <c r="V167" s="28" t="n">
        <v>0</v>
      </c>
      <c r="W167" s="28" t="n">
        <v>0</v>
      </c>
      <c r="X167" s="28" t="n">
        <v>0</v>
      </c>
      <c r="Y167" s="92" t="n">
        <v>0</v>
      </c>
      <c r="Z167" s="7"/>
      <c r="AA167" s="92" t="n">
        <v>162</v>
      </c>
      <c r="AB167" s="7"/>
      <c r="AC167" s="29" t="n">
        <v>0</v>
      </c>
      <c r="AD167" s="29" t="n">
        <v>151</v>
      </c>
      <c r="AE167" s="93" t="n">
        <v>0</v>
      </c>
      <c r="AF167" s="29" t="n">
        <v>11</v>
      </c>
      <c r="AG167" s="94" t="n">
        <v>0</v>
      </c>
      <c r="AH167" s="93" t="n">
        <v>0</v>
      </c>
      <c r="AI167" s="94" t="n">
        <v>0</v>
      </c>
      <c r="AJ167" s="7"/>
      <c r="AK167" s="28" t="n">
        <v>151</v>
      </c>
      <c r="AL167" s="28" t="n">
        <v>11</v>
      </c>
      <c r="AM167" s="28" t="n">
        <v>0</v>
      </c>
      <c r="AN167" s="91" t="n">
        <v>0</v>
      </c>
      <c r="AO167" s="28"/>
      <c r="AP167" s="69" t="n">
        <v>0.932098765432099</v>
      </c>
      <c r="AQ167" s="40" t="n">
        <v>0.0679012345679012</v>
      </c>
      <c r="AR167" s="40" t="n">
        <v>0</v>
      </c>
      <c r="AS167" s="70" t="n">
        <v>0</v>
      </c>
      <c r="AT167" s="7"/>
    </row>
    <row r="168" customFormat="false" ht="12.75" hidden="false" customHeight="false" outlineLevel="0" collapsed="false">
      <c r="A168" s="31" t="s">
        <v>251</v>
      </c>
      <c r="B168" s="2" t="s">
        <v>252</v>
      </c>
      <c r="C168" s="7"/>
      <c r="D168" s="28" t="n">
        <v>1115</v>
      </c>
      <c r="E168" s="29" t="n">
        <v>0</v>
      </c>
      <c r="F168" s="7"/>
      <c r="G168" s="90" t="n">
        <v>932</v>
      </c>
      <c r="H168" s="28" t="n">
        <v>0</v>
      </c>
      <c r="I168" s="28" t="n">
        <v>77</v>
      </c>
      <c r="J168" s="91" t="n">
        <v>0</v>
      </c>
      <c r="K168" s="28" t="n">
        <v>0</v>
      </c>
      <c r="L168" s="28" t="n">
        <v>0</v>
      </c>
      <c r="M168" s="28" t="n">
        <v>0</v>
      </c>
      <c r="N168" s="28" t="n">
        <v>0</v>
      </c>
      <c r="O168" s="28" t="n">
        <v>0</v>
      </c>
      <c r="P168" s="28" t="n">
        <v>0</v>
      </c>
      <c r="Q168" s="28" t="n">
        <v>0</v>
      </c>
      <c r="R168" s="28" t="n">
        <v>0</v>
      </c>
      <c r="S168" s="28" t="n">
        <v>0</v>
      </c>
      <c r="T168" s="28" t="n">
        <v>0</v>
      </c>
      <c r="U168" s="91" t="n">
        <v>106</v>
      </c>
      <c r="V168" s="28" t="n">
        <v>0</v>
      </c>
      <c r="W168" s="28" t="n">
        <v>0</v>
      </c>
      <c r="X168" s="28" t="n">
        <v>0</v>
      </c>
      <c r="Y168" s="92" t="n">
        <v>0</v>
      </c>
      <c r="Z168" s="7"/>
      <c r="AA168" s="92" t="n">
        <v>1115</v>
      </c>
      <c r="AB168" s="7"/>
      <c r="AC168" s="29" t="n">
        <v>77</v>
      </c>
      <c r="AD168" s="29" t="n">
        <v>932</v>
      </c>
      <c r="AE168" s="93" t="n">
        <v>0</v>
      </c>
      <c r="AF168" s="29" t="n">
        <v>0</v>
      </c>
      <c r="AG168" s="94" t="n">
        <v>106</v>
      </c>
      <c r="AH168" s="93" t="n">
        <v>0</v>
      </c>
      <c r="AI168" s="94" t="n">
        <v>0</v>
      </c>
      <c r="AJ168" s="7"/>
      <c r="AK168" s="28" t="n">
        <v>1009</v>
      </c>
      <c r="AL168" s="28" t="n">
        <v>106</v>
      </c>
      <c r="AM168" s="28" t="n">
        <v>0</v>
      </c>
      <c r="AN168" s="91" t="n">
        <v>0</v>
      </c>
      <c r="AO168" s="28"/>
      <c r="AP168" s="69" t="n">
        <v>0.904932735426009</v>
      </c>
      <c r="AQ168" s="40" t="n">
        <v>0.095067264573991</v>
      </c>
      <c r="AR168" s="40" t="n">
        <v>0</v>
      </c>
      <c r="AS168" s="70" t="n">
        <v>0</v>
      </c>
      <c r="AT168" s="7"/>
    </row>
    <row r="169" customFormat="false" ht="12.75" hidden="false" customHeight="false" outlineLevel="0" collapsed="false">
      <c r="A169" s="31" t="s">
        <v>253</v>
      </c>
      <c r="B169" s="2" t="s">
        <v>254</v>
      </c>
      <c r="C169" s="7"/>
      <c r="D169" s="28" t="n">
        <v>65</v>
      </c>
      <c r="E169" s="29" t="n">
        <v>0</v>
      </c>
      <c r="F169" s="7"/>
      <c r="G169" s="90" t="n">
        <v>65</v>
      </c>
      <c r="H169" s="28" t="n">
        <v>0</v>
      </c>
      <c r="I169" s="28" t="n">
        <v>0</v>
      </c>
      <c r="J169" s="91" t="n">
        <v>0</v>
      </c>
      <c r="K169" s="28" t="n">
        <v>0</v>
      </c>
      <c r="L169" s="28" t="n">
        <v>0</v>
      </c>
      <c r="M169" s="28" t="n">
        <v>0</v>
      </c>
      <c r="N169" s="28" t="n">
        <v>0</v>
      </c>
      <c r="O169" s="28" t="n">
        <v>0</v>
      </c>
      <c r="P169" s="28" t="n">
        <v>0</v>
      </c>
      <c r="Q169" s="28" t="n">
        <v>0</v>
      </c>
      <c r="R169" s="28" t="n">
        <v>0</v>
      </c>
      <c r="S169" s="28" t="n">
        <v>0</v>
      </c>
      <c r="T169" s="28" t="n">
        <v>0</v>
      </c>
      <c r="U169" s="91" t="n">
        <v>0</v>
      </c>
      <c r="V169" s="28" t="n">
        <v>0</v>
      </c>
      <c r="W169" s="28" t="n">
        <v>0</v>
      </c>
      <c r="X169" s="28" t="n">
        <v>0</v>
      </c>
      <c r="Y169" s="92" t="n">
        <v>0</v>
      </c>
      <c r="Z169" s="7"/>
      <c r="AA169" s="92" t="n">
        <v>65</v>
      </c>
      <c r="AB169" s="7"/>
      <c r="AC169" s="29" t="n">
        <v>0</v>
      </c>
      <c r="AD169" s="29" t="n">
        <v>65</v>
      </c>
      <c r="AE169" s="93" t="n">
        <v>0</v>
      </c>
      <c r="AF169" s="29" t="n">
        <v>0</v>
      </c>
      <c r="AG169" s="94" t="n">
        <v>0</v>
      </c>
      <c r="AH169" s="93" t="n">
        <v>0</v>
      </c>
      <c r="AI169" s="94" t="n">
        <v>0</v>
      </c>
      <c r="AJ169" s="7"/>
      <c r="AK169" s="28" t="n">
        <v>65</v>
      </c>
      <c r="AL169" s="28" t="n">
        <v>0</v>
      </c>
      <c r="AM169" s="28" t="n">
        <v>0</v>
      </c>
      <c r="AN169" s="91" t="n">
        <v>0</v>
      </c>
      <c r="AO169" s="28"/>
      <c r="AP169" s="69" t="n">
        <v>1</v>
      </c>
      <c r="AQ169" s="40" t="n">
        <v>0</v>
      </c>
      <c r="AR169" s="40" t="n">
        <v>0</v>
      </c>
      <c r="AS169" s="70" t="n">
        <v>0</v>
      </c>
      <c r="AT169" s="7"/>
    </row>
    <row r="170" customFormat="false" ht="12.75" hidden="false" customHeight="false" outlineLevel="0" collapsed="false">
      <c r="A170" s="31" t="s">
        <v>255</v>
      </c>
      <c r="B170" s="2" t="s">
        <v>256</v>
      </c>
      <c r="C170" s="7"/>
      <c r="D170" s="28" t="n">
        <v>5132</v>
      </c>
      <c r="E170" s="29" t="n">
        <v>0</v>
      </c>
      <c r="F170" s="7"/>
      <c r="G170" s="90" t="n">
        <v>4205</v>
      </c>
      <c r="H170" s="28" t="n">
        <v>27</v>
      </c>
      <c r="I170" s="28" t="n">
        <v>0</v>
      </c>
      <c r="J170" s="91" t="n">
        <v>0</v>
      </c>
      <c r="K170" s="28" t="n">
        <v>526</v>
      </c>
      <c r="L170" s="28" t="n">
        <v>0</v>
      </c>
      <c r="M170" s="28" t="n">
        <v>0</v>
      </c>
      <c r="N170" s="28" t="n">
        <v>0</v>
      </c>
      <c r="O170" s="28" t="n">
        <v>0</v>
      </c>
      <c r="P170" s="28" t="n">
        <v>0</v>
      </c>
      <c r="Q170" s="28" t="n">
        <v>0</v>
      </c>
      <c r="R170" s="28" t="n">
        <v>39</v>
      </c>
      <c r="S170" s="28" t="n">
        <v>142</v>
      </c>
      <c r="T170" s="28" t="n">
        <v>0</v>
      </c>
      <c r="U170" s="91" t="n">
        <v>193</v>
      </c>
      <c r="V170" s="28" t="n">
        <v>0</v>
      </c>
      <c r="W170" s="28" t="n">
        <v>0</v>
      </c>
      <c r="X170" s="28" t="n">
        <v>0</v>
      </c>
      <c r="Y170" s="92" t="n">
        <v>0</v>
      </c>
      <c r="Z170" s="7"/>
      <c r="AA170" s="92" t="n">
        <v>5132</v>
      </c>
      <c r="AB170" s="7"/>
      <c r="AC170" s="29" t="n">
        <v>27</v>
      </c>
      <c r="AD170" s="29" t="n">
        <v>4205</v>
      </c>
      <c r="AE170" s="93" t="n">
        <v>39</v>
      </c>
      <c r="AF170" s="29" t="n">
        <v>668</v>
      </c>
      <c r="AG170" s="94" t="n">
        <v>193</v>
      </c>
      <c r="AH170" s="93" t="n">
        <v>0</v>
      </c>
      <c r="AI170" s="94" t="n">
        <v>0</v>
      </c>
      <c r="AJ170" s="7"/>
      <c r="AK170" s="28" t="n">
        <v>4232</v>
      </c>
      <c r="AL170" s="28" t="n">
        <v>900</v>
      </c>
      <c r="AM170" s="28" t="n">
        <v>0</v>
      </c>
      <c r="AN170" s="91" t="n">
        <v>0</v>
      </c>
      <c r="AO170" s="28"/>
      <c r="AP170" s="69" t="n">
        <v>0.824629773967264</v>
      </c>
      <c r="AQ170" s="40" t="n">
        <v>0.175370226032736</v>
      </c>
      <c r="AR170" s="40" t="n">
        <v>0</v>
      </c>
      <c r="AS170" s="70" t="n">
        <v>0</v>
      </c>
      <c r="AT170" s="7"/>
    </row>
    <row r="171" customFormat="false" ht="12.75" hidden="false" customHeight="false" outlineLevel="0" collapsed="false">
      <c r="A171" s="31" t="s">
        <v>257</v>
      </c>
      <c r="B171" s="2" t="s">
        <v>258</v>
      </c>
      <c r="C171" s="7"/>
      <c r="D171" s="28" t="n">
        <v>524</v>
      </c>
      <c r="E171" s="29" t="n">
        <v>0</v>
      </c>
      <c r="F171" s="7"/>
      <c r="G171" s="90" t="n">
        <v>24</v>
      </c>
      <c r="H171" s="28" t="n">
        <v>454</v>
      </c>
      <c r="I171" s="28" t="n">
        <v>46</v>
      </c>
      <c r="J171" s="91" t="n">
        <v>0</v>
      </c>
      <c r="K171" s="28" t="n">
        <v>0</v>
      </c>
      <c r="L171" s="28" t="n">
        <v>0</v>
      </c>
      <c r="M171" s="28" t="n">
        <v>0</v>
      </c>
      <c r="N171" s="28" t="n">
        <v>0</v>
      </c>
      <c r="O171" s="28" t="n">
        <v>0</v>
      </c>
      <c r="P171" s="28" t="n">
        <v>0</v>
      </c>
      <c r="Q171" s="28" t="n">
        <v>0</v>
      </c>
      <c r="R171" s="28" t="n">
        <v>0</v>
      </c>
      <c r="S171" s="28" t="n">
        <v>0</v>
      </c>
      <c r="T171" s="28" t="n">
        <v>0</v>
      </c>
      <c r="U171" s="91" t="n">
        <v>0</v>
      </c>
      <c r="V171" s="28" t="n">
        <v>0</v>
      </c>
      <c r="W171" s="28" t="n">
        <v>0</v>
      </c>
      <c r="X171" s="28" t="n">
        <v>0</v>
      </c>
      <c r="Y171" s="92" t="n">
        <v>0</v>
      </c>
      <c r="Z171" s="7"/>
      <c r="AA171" s="92" t="n">
        <v>524</v>
      </c>
      <c r="AB171" s="7"/>
      <c r="AC171" s="29" t="n">
        <v>500</v>
      </c>
      <c r="AD171" s="29" t="n">
        <v>24</v>
      </c>
      <c r="AE171" s="93" t="n">
        <v>0</v>
      </c>
      <c r="AF171" s="29" t="n">
        <v>0</v>
      </c>
      <c r="AG171" s="94" t="n">
        <v>0</v>
      </c>
      <c r="AH171" s="93" t="n">
        <v>0</v>
      </c>
      <c r="AI171" s="94" t="n">
        <v>0</v>
      </c>
      <c r="AJ171" s="7"/>
      <c r="AK171" s="28" t="n">
        <v>524</v>
      </c>
      <c r="AL171" s="28" t="n">
        <v>0</v>
      </c>
      <c r="AM171" s="28" t="n">
        <v>0</v>
      </c>
      <c r="AN171" s="91" t="n">
        <v>0</v>
      </c>
      <c r="AO171" s="28"/>
      <c r="AP171" s="69" t="n">
        <v>1</v>
      </c>
      <c r="AQ171" s="40" t="n">
        <v>0</v>
      </c>
      <c r="AR171" s="40" t="n">
        <v>0</v>
      </c>
      <c r="AS171" s="70" t="n">
        <v>0</v>
      </c>
      <c r="AT171" s="7"/>
    </row>
    <row r="172" customFormat="false" ht="12.75" hidden="false" customHeight="false" outlineLevel="0" collapsed="false">
      <c r="A172" s="31" t="s">
        <v>259</v>
      </c>
      <c r="B172" s="2" t="s">
        <v>260</v>
      </c>
      <c r="C172" s="7"/>
      <c r="D172" s="28" t="n">
        <v>4490</v>
      </c>
      <c r="E172" s="29" t="n">
        <v>0</v>
      </c>
      <c r="F172" s="7"/>
      <c r="G172" s="90" t="n">
        <v>1277</v>
      </c>
      <c r="H172" s="28" t="n">
        <v>3213</v>
      </c>
      <c r="I172" s="28" t="n">
        <v>0</v>
      </c>
      <c r="J172" s="91" t="n">
        <v>0</v>
      </c>
      <c r="K172" s="28" t="n">
        <v>0</v>
      </c>
      <c r="L172" s="28" t="n">
        <v>0</v>
      </c>
      <c r="M172" s="28" t="n">
        <v>0</v>
      </c>
      <c r="N172" s="28" t="n">
        <v>0</v>
      </c>
      <c r="O172" s="28" t="n">
        <v>0</v>
      </c>
      <c r="P172" s="28" t="n">
        <v>0</v>
      </c>
      <c r="Q172" s="28" t="n">
        <v>0</v>
      </c>
      <c r="R172" s="28" t="n">
        <v>0</v>
      </c>
      <c r="S172" s="28" t="n">
        <v>0</v>
      </c>
      <c r="T172" s="28" t="n">
        <v>0</v>
      </c>
      <c r="U172" s="91" t="n">
        <v>0</v>
      </c>
      <c r="V172" s="28" t="n">
        <v>0</v>
      </c>
      <c r="W172" s="28" t="n">
        <v>0</v>
      </c>
      <c r="X172" s="28" t="n">
        <v>0</v>
      </c>
      <c r="Y172" s="92" t="n">
        <v>0</v>
      </c>
      <c r="Z172" s="7"/>
      <c r="AA172" s="92" t="n">
        <v>4490</v>
      </c>
      <c r="AB172" s="7"/>
      <c r="AC172" s="29" t="n">
        <v>3213</v>
      </c>
      <c r="AD172" s="29" t="n">
        <v>1277</v>
      </c>
      <c r="AE172" s="93" t="n">
        <v>0</v>
      </c>
      <c r="AF172" s="29" t="n">
        <v>0</v>
      </c>
      <c r="AG172" s="94" t="n">
        <v>0</v>
      </c>
      <c r="AH172" s="93" t="n">
        <v>0</v>
      </c>
      <c r="AI172" s="94" t="n">
        <v>0</v>
      </c>
      <c r="AJ172" s="7"/>
      <c r="AK172" s="28" t="n">
        <v>4490</v>
      </c>
      <c r="AL172" s="28" t="n">
        <v>0</v>
      </c>
      <c r="AM172" s="28" t="n">
        <v>0</v>
      </c>
      <c r="AN172" s="91" t="n">
        <v>0</v>
      </c>
      <c r="AO172" s="28"/>
      <c r="AP172" s="69" t="n">
        <v>1</v>
      </c>
      <c r="AQ172" s="40" t="n">
        <v>0</v>
      </c>
      <c r="AR172" s="40" t="n">
        <v>0</v>
      </c>
      <c r="AS172" s="70" t="n">
        <v>0</v>
      </c>
      <c r="AT172" s="7"/>
    </row>
    <row r="173" customFormat="false" ht="12.75" hidden="false" customHeight="false" outlineLevel="0" collapsed="false">
      <c r="A173" s="31" t="s">
        <v>261</v>
      </c>
      <c r="B173" s="2" t="s">
        <v>262</v>
      </c>
      <c r="C173" s="7"/>
      <c r="D173" s="28" t="n">
        <v>2640</v>
      </c>
      <c r="E173" s="29" t="n">
        <v>0</v>
      </c>
      <c r="F173" s="7"/>
      <c r="G173" s="90" t="n">
        <v>521</v>
      </c>
      <c r="H173" s="28" t="n">
        <v>1698</v>
      </c>
      <c r="I173" s="28" t="n">
        <v>421</v>
      </c>
      <c r="J173" s="91" t="n">
        <v>0</v>
      </c>
      <c r="K173" s="28" t="n">
        <v>0</v>
      </c>
      <c r="L173" s="28" t="n">
        <v>0</v>
      </c>
      <c r="M173" s="28" t="n">
        <v>0</v>
      </c>
      <c r="N173" s="28" t="n">
        <v>0</v>
      </c>
      <c r="O173" s="28" t="n">
        <v>0</v>
      </c>
      <c r="P173" s="28" t="n">
        <v>0</v>
      </c>
      <c r="Q173" s="28" t="n">
        <v>0</v>
      </c>
      <c r="R173" s="28" t="n">
        <v>0</v>
      </c>
      <c r="S173" s="28" t="n">
        <v>0</v>
      </c>
      <c r="T173" s="28" t="n">
        <v>0</v>
      </c>
      <c r="U173" s="91" t="n">
        <v>0</v>
      </c>
      <c r="V173" s="28" t="n">
        <v>0</v>
      </c>
      <c r="W173" s="28" t="n">
        <v>0</v>
      </c>
      <c r="X173" s="28" t="n">
        <v>0</v>
      </c>
      <c r="Y173" s="92" t="n">
        <v>0</v>
      </c>
      <c r="Z173" s="7"/>
      <c r="AA173" s="92" t="n">
        <v>2640</v>
      </c>
      <c r="AB173" s="7"/>
      <c r="AC173" s="29" t="n">
        <v>2119</v>
      </c>
      <c r="AD173" s="29" t="n">
        <v>521</v>
      </c>
      <c r="AE173" s="93" t="n">
        <v>0</v>
      </c>
      <c r="AF173" s="29" t="n">
        <v>0</v>
      </c>
      <c r="AG173" s="94" t="n">
        <v>0</v>
      </c>
      <c r="AH173" s="93" t="n">
        <v>0</v>
      </c>
      <c r="AI173" s="94" t="n">
        <v>0</v>
      </c>
      <c r="AJ173" s="7"/>
      <c r="AK173" s="28" t="n">
        <v>2640</v>
      </c>
      <c r="AL173" s="28" t="n">
        <v>0</v>
      </c>
      <c r="AM173" s="28" t="n">
        <v>0</v>
      </c>
      <c r="AN173" s="91" t="n">
        <v>0</v>
      </c>
      <c r="AO173" s="28"/>
      <c r="AP173" s="69" t="n">
        <v>1</v>
      </c>
      <c r="AQ173" s="40" t="n">
        <v>0</v>
      </c>
      <c r="AR173" s="40" t="n">
        <v>0</v>
      </c>
      <c r="AS173" s="70" t="n">
        <v>0</v>
      </c>
      <c r="AT173" s="7"/>
    </row>
    <row r="174" customFormat="false" ht="12.75" hidden="false" customHeight="false" outlineLevel="0" collapsed="false">
      <c r="A174" s="31" t="s">
        <v>263</v>
      </c>
      <c r="B174" s="2" t="s">
        <v>264</v>
      </c>
      <c r="C174" s="7"/>
      <c r="D174" s="28" t="n">
        <v>576</v>
      </c>
      <c r="E174" s="29" t="n">
        <v>0</v>
      </c>
      <c r="F174" s="7"/>
      <c r="G174" s="90" t="n">
        <v>555</v>
      </c>
      <c r="H174" s="28" t="n">
        <v>0</v>
      </c>
      <c r="I174" s="28" t="n">
        <v>0</v>
      </c>
      <c r="J174" s="91" t="n">
        <v>0</v>
      </c>
      <c r="K174" s="28" t="n">
        <v>21</v>
      </c>
      <c r="L174" s="28" t="n">
        <v>0</v>
      </c>
      <c r="M174" s="28" t="n">
        <v>0</v>
      </c>
      <c r="N174" s="28" t="n">
        <v>0</v>
      </c>
      <c r="O174" s="28" t="n">
        <v>0</v>
      </c>
      <c r="P174" s="28" t="n">
        <v>0</v>
      </c>
      <c r="Q174" s="28" t="n">
        <v>0</v>
      </c>
      <c r="R174" s="28" t="n">
        <v>0</v>
      </c>
      <c r="S174" s="28" t="n">
        <v>0</v>
      </c>
      <c r="T174" s="28" t="n">
        <v>0</v>
      </c>
      <c r="U174" s="91" t="n">
        <v>0</v>
      </c>
      <c r="V174" s="28" t="n">
        <v>0</v>
      </c>
      <c r="W174" s="28" t="n">
        <v>0</v>
      </c>
      <c r="X174" s="28" t="n">
        <v>0</v>
      </c>
      <c r="Y174" s="92" t="n">
        <v>0</v>
      </c>
      <c r="Z174" s="7"/>
      <c r="AA174" s="92" t="n">
        <v>576</v>
      </c>
      <c r="AB174" s="7"/>
      <c r="AC174" s="29" t="n">
        <v>0</v>
      </c>
      <c r="AD174" s="29" t="n">
        <v>555</v>
      </c>
      <c r="AE174" s="93" t="n">
        <v>0</v>
      </c>
      <c r="AF174" s="29" t="n">
        <v>21</v>
      </c>
      <c r="AG174" s="94" t="n">
        <v>0</v>
      </c>
      <c r="AH174" s="93" t="n">
        <v>0</v>
      </c>
      <c r="AI174" s="94" t="n">
        <v>0</v>
      </c>
      <c r="AJ174" s="7"/>
      <c r="AK174" s="28" t="n">
        <v>555</v>
      </c>
      <c r="AL174" s="28" t="n">
        <v>21</v>
      </c>
      <c r="AM174" s="28" t="n">
        <v>0</v>
      </c>
      <c r="AN174" s="91" t="n">
        <v>0</v>
      </c>
      <c r="AO174" s="28"/>
      <c r="AP174" s="69" t="n">
        <v>0.963541666666667</v>
      </c>
      <c r="AQ174" s="40" t="n">
        <v>0.0364583333333333</v>
      </c>
      <c r="AR174" s="40" t="n">
        <v>0</v>
      </c>
      <c r="AS174" s="70" t="n">
        <v>0</v>
      </c>
      <c r="AT174" s="7"/>
    </row>
    <row r="175" customFormat="false" ht="12.75" hidden="false" customHeight="false" outlineLevel="0" collapsed="false">
      <c r="A175" s="31" t="s">
        <v>265</v>
      </c>
      <c r="B175" s="2" t="s">
        <v>212</v>
      </c>
      <c r="C175" s="7"/>
      <c r="D175" s="28" t="n">
        <v>1610</v>
      </c>
      <c r="E175" s="29" t="n">
        <v>0</v>
      </c>
      <c r="F175" s="7"/>
      <c r="G175" s="90" t="n">
        <v>1610</v>
      </c>
      <c r="H175" s="28" t="n">
        <v>0</v>
      </c>
      <c r="I175" s="28" t="n">
        <v>0</v>
      </c>
      <c r="J175" s="91" t="n">
        <v>0</v>
      </c>
      <c r="K175" s="28" t="n">
        <v>0</v>
      </c>
      <c r="L175" s="28" t="n">
        <v>0</v>
      </c>
      <c r="M175" s="28" t="n">
        <v>0</v>
      </c>
      <c r="N175" s="28" t="n">
        <v>0</v>
      </c>
      <c r="O175" s="28" t="n">
        <v>0</v>
      </c>
      <c r="P175" s="28" t="n">
        <v>0</v>
      </c>
      <c r="Q175" s="28" t="n">
        <v>0</v>
      </c>
      <c r="R175" s="28" t="n">
        <v>0</v>
      </c>
      <c r="S175" s="28" t="n">
        <v>0</v>
      </c>
      <c r="T175" s="28" t="n">
        <v>0</v>
      </c>
      <c r="U175" s="91" t="n">
        <v>0</v>
      </c>
      <c r="V175" s="28" t="n">
        <v>0</v>
      </c>
      <c r="W175" s="28" t="n">
        <v>0</v>
      </c>
      <c r="X175" s="28" t="n">
        <v>0</v>
      </c>
      <c r="Y175" s="92" t="n">
        <v>0</v>
      </c>
      <c r="Z175" s="7"/>
      <c r="AA175" s="92" t="n">
        <v>1610</v>
      </c>
      <c r="AB175" s="7"/>
      <c r="AC175" s="29" t="n">
        <v>0</v>
      </c>
      <c r="AD175" s="29" t="n">
        <v>1610</v>
      </c>
      <c r="AE175" s="93" t="n">
        <v>0</v>
      </c>
      <c r="AF175" s="29" t="n">
        <v>0</v>
      </c>
      <c r="AG175" s="94" t="n">
        <v>0</v>
      </c>
      <c r="AH175" s="93" t="n">
        <v>0</v>
      </c>
      <c r="AI175" s="94" t="n">
        <v>0</v>
      </c>
      <c r="AJ175" s="7"/>
      <c r="AK175" s="28" t="n">
        <v>1610</v>
      </c>
      <c r="AL175" s="28" t="n">
        <v>0</v>
      </c>
      <c r="AM175" s="28" t="n">
        <v>0</v>
      </c>
      <c r="AN175" s="91" t="n">
        <v>0</v>
      </c>
      <c r="AO175" s="28"/>
      <c r="AP175" s="69" t="n">
        <v>1</v>
      </c>
      <c r="AQ175" s="40" t="n">
        <v>0</v>
      </c>
      <c r="AR175" s="40" t="n">
        <v>0</v>
      </c>
      <c r="AS175" s="70" t="n">
        <v>0</v>
      </c>
      <c r="AT175" s="7"/>
    </row>
    <row r="176" customFormat="false" ht="12.75" hidden="false" customHeight="false" outlineLevel="0" collapsed="false">
      <c r="A176" s="31" t="s">
        <v>266</v>
      </c>
      <c r="B176" s="2" t="s">
        <v>267</v>
      </c>
      <c r="C176" s="7"/>
      <c r="D176" s="28" t="n">
        <v>23</v>
      </c>
      <c r="E176" s="29" t="n">
        <v>0</v>
      </c>
      <c r="F176" s="7"/>
      <c r="G176" s="90" t="n">
        <v>23</v>
      </c>
      <c r="H176" s="28" t="n">
        <v>0</v>
      </c>
      <c r="I176" s="28" t="n">
        <v>0</v>
      </c>
      <c r="J176" s="91" t="n">
        <v>0</v>
      </c>
      <c r="K176" s="28" t="n">
        <v>0</v>
      </c>
      <c r="L176" s="28" t="n">
        <v>0</v>
      </c>
      <c r="M176" s="28" t="n">
        <v>0</v>
      </c>
      <c r="N176" s="28" t="n">
        <v>0</v>
      </c>
      <c r="O176" s="28" t="n">
        <v>0</v>
      </c>
      <c r="P176" s="28" t="n">
        <v>0</v>
      </c>
      <c r="Q176" s="28" t="n">
        <v>0</v>
      </c>
      <c r="R176" s="28" t="n">
        <v>0</v>
      </c>
      <c r="S176" s="28" t="n">
        <v>0</v>
      </c>
      <c r="T176" s="28" t="n">
        <v>0</v>
      </c>
      <c r="U176" s="91" t="n">
        <v>0</v>
      </c>
      <c r="V176" s="28" t="n">
        <v>0</v>
      </c>
      <c r="W176" s="28" t="n">
        <v>0</v>
      </c>
      <c r="X176" s="28" t="n">
        <v>0</v>
      </c>
      <c r="Y176" s="92" t="n">
        <v>0</v>
      </c>
      <c r="Z176" s="7"/>
      <c r="AA176" s="92" t="n">
        <v>23</v>
      </c>
      <c r="AB176" s="7"/>
      <c r="AC176" s="29" t="n">
        <v>0</v>
      </c>
      <c r="AD176" s="29" t="n">
        <v>23</v>
      </c>
      <c r="AE176" s="93" t="n">
        <v>0</v>
      </c>
      <c r="AF176" s="29" t="n">
        <v>0</v>
      </c>
      <c r="AG176" s="94" t="n">
        <v>0</v>
      </c>
      <c r="AH176" s="93" t="n">
        <v>0</v>
      </c>
      <c r="AI176" s="94" t="n">
        <v>0</v>
      </c>
      <c r="AJ176" s="7"/>
      <c r="AK176" s="28" t="n">
        <v>23</v>
      </c>
      <c r="AL176" s="28" t="n">
        <v>0</v>
      </c>
      <c r="AM176" s="28" t="n">
        <v>0</v>
      </c>
      <c r="AN176" s="91" t="n">
        <v>0</v>
      </c>
      <c r="AO176" s="28"/>
      <c r="AP176" s="69" t="n">
        <v>1</v>
      </c>
      <c r="AQ176" s="40" t="n">
        <v>0</v>
      </c>
      <c r="AR176" s="40" t="n">
        <v>0</v>
      </c>
      <c r="AS176" s="70" t="n">
        <v>0</v>
      </c>
      <c r="AT176" s="7"/>
    </row>
    <row r="177" customFormat="false" ht="12.75" hidden="false" customHeight="false" outlineLevel="0" collapsed="false">
      <c r="A177" s="31" t="s">
        <v>268</v>
      </c>
      <c r="B177" s="2" t="s">
        <v>269</v>
      </c>
      <c r="C177" s="7"/>
      <c r="D177" s="28" t="n">
        <v>7794</v>
      </c>
      <c r="E177" s="29" t="n">
        <v>0</v>
      </c>
      <c r="F177" s="7"/>
      <c r="G177" s="90" t="n">
        <v>0</v>
      </c>
      <c r="H177" s="28" t="n">
        <v>7775</v>
      </c>
      <c r="I177" s="28" t="n">
        <v>19</v>
      </c>
      <c r="J177" s="91" t="n">
        <v>0</v>
      </c>
      <c r="K177" s="28" t="n">
        <v>0</v>
      </c>
      <c r="L177" s="28" t="n">
        <v>0</v>
      </c>
      <c r="M177" s="28" t="n">
        <v>0</v>
      </c>
      <c r="N177" s="28" t="n">
        <v>0</v>
      </c>
      <c r="O177" s="28" t="n">
        <v>0</v>
      </c>
      <c r="P177" s="28" t="n">
        <v>0</v>
      </c>
      <c r="Q177" s="28" t="n">
        <v>0</v>
      </c>
      <c r="R177" s="28" t="n">
        <v>0</v>
      </c>
      <c r="S177" s="28" t="n">
        <v>0</v>
      </c>
      <c r="T177" s="28" t="n">
        <v>0</v>
      </c>
      <c r="U177" s="91" t="n">
        <v>0</v>
      </c>
      <c r="V177" s="28" t="n">
        <v>0</v>
      </c>
      <c r="W177" s="28" t="n">
        <v>0</v>
      </c>
      <c r="X177" s="28" t="n">
        <v>0</v>
      </c>
      <c r="Y177" s="92" t="n">
        <v>0</v>
      </c>
      <c r="Z177" s="7"/>
      <c r="AA177" s="92" t="n">
        <v>7794</v>
      </c>
      <c r="AB177" s="7"/>
      <c r="AC177" s="29" t="n">
        <v>7794</v>
      </c>
      <c r="AD177" s="29" t="n">
        <v>0</v>
      </c>
      <c r="AE177" s="93" t="n">
        <v>0</v>
      </c>
      <c r="AF177" s="29" t="n">
        <v>0</v>
      </c>
      <c r="AG177" s="94" t="n">
        <v>0</v>
      </c>
      <c r="AH177" s="93" t="n">
        <v>0</v>
      </c>
      <c r="AI177" s="94" t="n">
        <v>0</v>
      </c>
      <c r="AJ177" s="7"/>
      <c r="AK177" s="28" t="n">
        <v>7794</v>
      </c>
      <c r="AL177" s="28" t="n">
        <v>0</v>
      </c>
      <c r="AM177" s="28" t="n">
        <v>0</v>
      </c>
      <c r="AN177" s="91" t="n">
        <v>0</v>
      </c>
      <c r="AO177" s="28"/>
      <c r="AP177" s="69" t="n">
        <v>1</v>
      </c>
      <c r="AQ177" s="40" t="n">
        <v>0</v>
      </c>
      <c r="AR177" s="40" t="n">
        <v>0</v>
      </c>
      <c r="AS177" s="70" t="n">
        <v>0</v>
      </c>
      <c r="AT177" s="7"/>
    </row>
    <row r="178" customFormat="false" ht="12.75" hidden="false" customHeight="false" outlineLevel="0" collapsed="false">
      <c r="A178" s="31" t="s">
        <v>270</v>
      </c>
      <c r="B178" s="2" t="s">
        <v>271</v>
      </c>
      <c r="C178" s="7"/>
      <c r="D178" s="28" t="n">
        <v>219</v>
      </c>
      <c r="E178" s="29" t="n">
        <v>0</v>
      </c>
      <c r="F178" s="7"/>
      <c r="G178" s="90" t="n">
        <v>219</v>
      </c>
      <c r="H178" s="28" t="n">
        <v>0</v>
      </c>
      <c r="I178" s="28" t="n">
        <v>0</v>
      </c>
      <c r="J178" s="91" t="n">
        <v>0</v>
      </c>
      <c r="K178" s="28" t="n">
        <v>0</v>
      </c>
      <c r="L178" s="28" t="n">
        <v>0</v>
      </c>
      <c r="M178" s="28" t="n">
        <v>0</v>
      </c>
      <c r="N178" s="28" t="n">
        <v>0</v>
      </c>
      <c r="O178" s="28" t="n">
        <v>0</v>
      </c>
      <c r="P178" s="28" t="n">
        <v>0</v>
      </c>
      <c r="Q178" s="28" t="n">
        <v>0</v>
      </c>
      <c r="R178" s="28" t="n">
        <v>0</v>
      </c>
      <c r="S178" s="28" t="n">
        <v>0</v>
      </c>
      <c r="T178" s="28" t="n">
        <v>0</v>
      </c>
      <c r="U178" s="91" t="n">
        <v>0</v>
      </c>
      <c r="V178" s="28" t="n">
        <v>0</v>
      </c>
      <c r="W178" s="28" t="n">
        <v>0</v>
      </c>
      <c r="X178" s="28" t="n">
        <v>0</v>
      </c>
      <c r="Y178" s="92" t="n">
        <v>0</v>
      </c>
      <c r="Z178" s="7"/>
      <c r="AA178" s="92" t="n">
        <v>219</v>
      </c>
      <c r="AB178" s="7"/>
      <c r="AC178" s="29" t="n">
        <v>0</v>
      </c>
      <c r="AD178" s="29" t="n">
        <v>219</v>
      </c>
      <c r="AE178" s="93" t="n">
        <v>0</v>
      </c>
      <c r="AF178" s="29" t="n">
        <v>0</v>
      </c>
      <c r="AG178" s="94" t="n">
        <v>0</v>
      </c>
      <c r="AH178" s="93" t="n">
        <v>0</v>
      </c>
      <c r="AI178" s="94" t="n">
        <v>0</v>
      </c>
      <c r="AJ178" s="7"/>
      <c r="AK178" s="28" t="n">
        <v>219</v>
      </c>
      <c r="AL178" s="28" t="n">
        <v>0</v>
      </c>
      <c r="AM178" s="28" t="n">
        <v>0</v>
      </c>
      <c r="AN178" s="91" t="n">
        <v>0</v>
      </c>
      <c r="AO178" s="28"/>
      <c r="AP178" s="69" t="n">
        <v>1</v>
      </c>
      <c r="AQ178" s="40" t="n">
        <v>0</v>
      </c>
      <c r="AR178" s="40" t="n">
        <v>0</v>
      </c>
      <c r="AS178" s="70" t="n">
        <v>0</v>
      </c>
      <c r="AT178" s="7"/>
    </row>
    <row r="179" customFormat="false" ht="12.75" hidden="false" customHeight="false" outlineLevel="0" collapsed="false">
      <c r="A179" s="31" t="s">
        <v>272</v>
      </c>
      <c r="B179" s="2" t="s">
        <v>273</v>
      </c>
      <c r="C179" s="7"/>
      <c r="D179" s="28" t="n">
        <v>250</v>
      </c>
      <c r="E179" s="29" t="n">
        <v>0</v>
      </c>
      <c r="F179" s="7"/>
      <c r="G179" s="90" t="n">
        <v>221</v>
      </c>
      <c r="H179" s="28" t="n">
        <v>0</v>
      </c>
      <c r="I179" s="28" t="n">
        <v>0</v>
      </c>
      <c r="J179" s="91" t="n">
        <v>0</v>
      </c>
      <c r="K179" s="28" t="n">
        <v>29</v>
      </c>
      <c r="L179" s="28" t="n">
        <v>0</v>
      </c>
      <c r="M179" s="28" t="n">
        <v>0</v>
      </c>
      <c r="N179" s="28" t="n">
        <v>0</v>
      </c>
      <c r="O179" s="28" t="n">
        <v>0</v>
      </c>
      <c r="P179" s="28" t="n">
        <v>0</v>
      </c>
      <c r="Q179" s="28" t="n">
        <v>0</v>
      </c>
      <c r="R179" s="28" t="n">
        <v>0</v>
      </c>
      <c r="S179" s="28" t="n">
        <v>0</v>
      </c>
      <c r="T179" s="28" t="n">
        <v>0</v>
      </c>
      <c r="U179" s="91" t="n">
        <v>0</v>
      </c>
      <c r="V179" s="28" t="n">
        <v>0</v>
      </c>
      <c r="W179" s="28" t="n">
        <v>0</v>
      </c>
      <c r="X179" s="28" t="n">
        <v>0</v>
      </c>
      <c r="Y179" s="92" t="n">
        <v>0</v>
      </c>
      <c r="Z179" s="7"/>
      <c r="AA179" s="92" t="n">
        <v>250</v>
      </c>
      <c r="AB179" s="7"/>
      <c r="AC179" s="29" t="n">
        <v>0</v>
      </c>
      <c r="AD179" s="29" t="n">
        <v>221</v>
      </c>
      <c r="AE179" s="93" t="n">
        <v>0</v>
      </c>
      <c r="AF179" s="29" t="n">
        <v>29</v>
      </c>
      <c r="AG179" s="94" t="n">
        <v>0</v>
      </c>
      <c r="AH179" s="93" t="n">
        <v>0</v>
      </c>
      <c r="AI179" s="94" t="n">
        <v>0</v>
      </c>
      <c r="AJ179" s="7"/>
      <c r="AK179" s="28" t="n">
        <v>221</v>
      </c>
      <c r="AL179" s="28" t="n">
        <v>29</v>
      </c>
      <c r="AM179" s="28" t="n">
        <v>0</v>
      </c>
      <c r="AN179" s="91" t="n">
        <v>0</v>
      </c>
      <c r="AO179" s="28"/>
      <c r="AP179" s="69" t="n">
        <v>0.884</v>
      </c>
      <c r="AQ179" s="40" t="n">
        <v>0.116</v>
      </c>
      <c r="AR179" s="40" t="n">
        <v>0</v>
      </c>
      <c r="AS179" s="70" t="n">
        <v>0</v>
      </c>
      <c r="AT179" s="7"/>
    </row>
    <row r="180" customFormat="false" ht="12.75" hidden="false" customHeight="false" outlineLevel="0" collapsed="false">
      <c r="A180" s="31" t="s">
        <v>274</v>
      </c>
      <c r="B180" s="2" t="s">
        <v>275</v>
      </c>
      <c r="C180" s="7"/>
      <c r="D180" s="28" t="n">
        <v>543</v>
      </c>
      <c r="E180" s="29" t="n">
        <v>0</v>
      </c>
      <c r="F180" s="7"/>
      <c r="G180" s="90" t="n">
        <v>543</v>
      </c>
      <c r="H180" s="28" t="n">
        <v>0</v>
      </c>
      <c r="I180" s="28" t="n">
        <v>0</v>
      </c>
      <c r="J180" s="91" t="n">
        <v>0</v>
      </c>
      <c r="K180" s="28" t="n">
        <v>0</v>
      </c>
      <c r="L180" s="28" t="n">
        <v>0</v>
      </c>
      <c r="M180" s="28" t="n">
        <v>0</v>
      </c>
      <c r="N180" s="28" t="n">
        <v>0</v>
      </c>
      <c r="O180" s="28" t="n">
        <v>0</v>
      </c>
      <c r="P180" s="28" t="n">
        <v>0</v>
      </c>
      <c r="Q180" s="28" t="n">
        <v>0</v>
      </c>
      <c r="R180" s="28" t="n">
        <v>0</v>
      </c>
      <c r="S180" s="28" t="n">
        <v>0</v>
      </c>
      <c r="T180" s="28" t="n">
        <v>0</v>
      </c>
      <c r="U180" s="91" t="n">
        <v>0</v>
      </c>
      <c r="V180" s="28" t="n">
        <v>0</v>
      </c>
      <c r="W180" s="28" t="n">
        <v>0</v>
      </c>
      <c r="X180" s="28" t="n">
        <v>0</v>
      </c>
      <c r="Y180" s="92" t="n">
        <v>0</v>
      </c>
      <c r="Z180" s="7"/>
      <c r="AA180" s="92" t="n">
        <v>543</v>
      </c>
      <c r="AB180" s="7"/>
      <c r="AC180" s="29" t="n">
        <v>0</v>
      </c>
      <c r="AD180" s="29" t="n">
        <v>543</v>
      </c>
      <c r="AE180" s="93" t="n">
        <v>0</v>
      </c>
      <c r="AF180" s="29" t="n">
        <v>0</v>
      </c>
      <c r="AG180" s="94" t="n">
        <v>0</v>
      </c>
      <c r="AH180" s="93" t="n">
        <v>0</v>
      </c>
      <c r="AI180" s="94" t="n">
        <v>0</v>
      </c>
      <c r="AJ180" s="7"/>
      <c r="AK180" s="28" t="n">
        <v>543</v>
      </c>
      <c r="AL180" s="28" t="n">
        <v>0</v>
      </c>
      <c r="AM180" s="28" t="n">
        <v>0</v>
      </c>
      <c r="AN180" s="91" t="n">
        <v>0</v>
      </c>
      <c r="AO180" s="28"/>
      <c r="AP180" s="69" t="n">
        <v>1</v>
      </c>
      <c r="AQ180" s="40" t="n">
        <v>0</v>
      </c>
      <c r="AR180" s="40" t="n">
        <v>0</v>
      </c>
      <c r="AS180" s="70" t="n">
        <v>0</v>
      </c>
      <c r="AT180" s="7"/>
    </row>
    <row r="181" customFormat="false" ht="12.75" hidden="false" customHeight="false" outlineLevel="0" collapsed="false">
      <c r="A181" s="31"/>
      <c r="B181" s="36" t="s">
        <v>276</v>
      </c>
      <c r="C181" s="7"/>
      <c r="D181" s="95" t="n">
        <v>41903</v>
      </c>
      <c r="E181" s="95" t="n">
        <v>0</v>
      </c>
      <c r="F181" s="7"/>
      <c r="G181" s="33" t="n">
        <v>18213</v>
      </c>
      <c r="H181" s="95" t="n">
        <v>20026</v>
      </c>
      <c r="I181" s="95" t="n">
        <v>1056</v>
      </c>
      <c r="J181" s="35" t="n">
        <v>0</v>
      </c>
      <c r="K181" s="95" t="n">
        <v>1810</v>
      </c>
      <c r="L181" s="95" t="n">
        <v>0</v>
      </c>
      <c r="M181" s="95" t="n">
        <v>0</v>
      </c>
      <c r="N181" s="95" t="n">
        <v>0</v>
      </c>
      <c r="O181" s="95" t="n">
        <v>0</v>
      </c>
      <c r="P181" s="95" t="n">
        <v>0</v>
      </c>
      <c r="Q181" s="95" t="n">
        <v>0</v>
      </c>
      <c r="R181" s="95" t="n">
        <v>79</v>
      </c>
      <c r="S181" s="95" t="n">
        <v>142</v>
      </c>
      <c r="T181" s="95" t="n">
        <v>0</v>
      </c>
      <c r="U181" s="35" t="n">
        <v>577</v>
      </c>
      <c r="V181" s="95" t="n">
        <v>0</v>
      </c>
      <c r="W181" s="95" t="n">
        <v>0</v>
      </c>
      <c r="X181" s="95" t="n">
        <v>0</v>
      </c>
      <c r="Y181" s="96" t="n">
        <v>0</v>
      </c>
      <c r="Z181" s="7"/>
      <c r="AA181" s="96" t="n">
        <v>41903</v>
      </c>
      <c r="AB181" s="7"/>
      <c r="AC181" s="95" t="n">
        <v>21082</v>
      </c>
      <c r="AD181" s="95" t="n">
        <v>18213</v>
      </c>
      <c r="AE181" s="33" t="n">
        <v>79</v>
      </c>
      <c r="AF181" s="95" t="n">
        <v>1952</v>
      </c>
      <c r="AG181" s="35" t="n">
        <v>577</v>
      </c>
      <c r="AH181" s="33" t="n">
        <v>0</v>
      </c>
      <c r="AI181" s="35" t="n">
        <v>0</v>
      </c>
      <c r="AJ181" s="7"/>
      <c r="AK181" s="95" t="n">
        <v>39295</v>
      </c>
      <c r="AL181" s="95" t="n">
        <v>2608</v>
      </c>
      <c r="AM181" s="95" t="n">
        <v>0</v>
      </c>
      <c r="AN181" s="35" t="n">
        <v>0</v>
      </c>
      <c r="AO181" s="28"/>
      <c r="AP181" s="69"/>
      <c r="AS181" s="70"/>
      <c r="AT181" s="7"/>
    </row>
    <row r="182" customFormat="false" ht="12.75" hidden="false" customHeight="false" outlineLevel="0" collapsed="false">
      <c r="A182" s="31"/>
      <c r="C182" s="7"/>
      <c r="D182" s="28"/>
      <c r="E182" s="29"/>
      <c r="F182" s="7"/>
      <c r="G182" s="90"/>
      <c r="H182" s="28"/>
      <c r="I182" s="28"/>
      <c r="J182" s="91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91"/>
      <c r="V182" s="28"/>
      <c r="W182" s="28"/>
      <c r="X182" s="28"/>
      <c r="Y182" s="92"/>
      <c r="Z182" s="7"/>
      <c r="AA182" s="92"/>
      <c r="AB182" s="7"/>
      <c r="AC182" s="29"/>
      <c r="AD182" s="29"/>
      <c r="AE182" s="93"/>
      <c r="AF182" s="29"/>
      <c r="AG182" s="94"/>
      <c r="AH182" s="93"/>
      <c r="AI182" s="94"/>
      <c r="AJ182" s="7"/>
      <c r="AK182" s="28"/>
      <c r="AL182" s="28"/>
      <c r="AM182" s="28"/>
      <c r="AN182" s="91"/>
      <c r="AO182" s="28"/>
      <c r="AP182" s="69"/>
      <c r="AS182" s="70"/>
      <c r="AT182" s="7"/>
    </row>
    <row r="183" customFormat="false" ht="12.75" hidden="false" customHeight="false" outlineLevel="0" collapsed="false">
      <c r="A183" s="37" t="s">
        <v>277</v>
      </c>
      <c r="C183" s="7"/>
      <c r="D183" s="28"/>
      <c r="E183" s="29"/>
      <c r="F183" s="7"/>
      <c r="G183" s="90"/>
      <c r="H183" s="28"/>
      <c r="I183" s="28"/>
      <c r="J183" s="91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91"/>
      <c r="V183" s="28"/>
      <c r="W183" s="28"/>
      <c r="X183" s="28"/>
      <c r="Y183" s="92"/>
      <c r="Z183" s="7"/>
      <c r="AA183" s="92"/>
      <c r="AB183" s="7"/>
      <c r="AC183" s="29"/>
      <c r="AD183" s="29"/>
      <c r="AE183" s="93"/>
      <c r="AF183" s="29"/>
      <c r="AG183" s="94"/>
      <c r="AH183" s="93"/>
      <c r="AI183" s="94"/>
      <c r="AJ183" s="7"/>
      <c r="AK183" s="28"/>
      <c r="AL183" s="28"/>
      <c r="AM183" s="28"/>
      <c r="AN183" s="91"/>
      <c r="AO183" s="28"/>
      <c r="AP183" s="69"/>
      <c r="AS183" s="70"/>
      <c r="AT183" s="7"/>
    </row>
    <row r="184" customFormat="false" ht="12.75" hidden="false" customHeight="false" outlineLevel="0" collapsed="false">
      <c r="A184" s="31" t="s">
        <v>278</v>
      </c>
      <c r="B184" s="2" t="s">
        <v>279</v>
      </c>
      <c r="C184" s="7"/>
      <c r="D184" s="28" t="n">
        <v>18384</v>
      </c>
      <c r="E184" s="29" t="n">
        <v>2017</v>
      </c>
      <c r="F184" s="7"/>
      <c r="G184" s="90" t="n">
        <v>9694</v>
      </c>
      <c r="H184" s="28" t="n">
        <v>0</v>
      </c>
      <c r="I184" s="28" t="n">
        <v>89</v>
      </c>
      <c r="J184" s="91" t="n">
        <v>0</v>
      </c>
      <c r="K184" s="28" t="n">
        <v>0</v>
      </c>
      <c r="L184" s="28" t="n">
        <v>0</v>
      </c>
      <c r="M184" s="28" t="n">
        <v>0</v>
      </c>
      <c r="N184" s="28" t="n">
        <v>0</v>
      </c>
      <c r="O184" s="28" t="n">
        <v>0</v>
      </c>
      <c r="P184" s="28" t="n">
        <v>0</v>
      </c>
      <c r="Q184" s="28" t="n">
        <v>0</v>
      </c>
      <c r="R184" s="28" t="n">
        <v>0</v>
      </c>
      <c r="S184" s="28" t="n">
        <v>0</v>
      </c>
      <c r="T184" s="28" t="n">
        <v>0</v>
      </c>
      <c r="U184" s="91" t="n">
        <v>6584</v>
      </c>
      <c r="V184" s="28" t="n">
        <v>0</v>
      </c>
      <c r="W184" s="28" t="n">
        <v>0</v>
      </c>
      <c r="X184" s="28" t="n">
        <v>0</v>
      </c>
      <c r="Y184" s="92" t="n">
        <v>0</v>
      </c>
      <c r="Z184" s="7"/>
      <c r="AA184" s="92" t="n">
        <v>16367</v>
      </c>
      <c r="AB184" s="7"/>
      <c r="AC184" s="29" t="n">
        <v>89</v>
      </c>
      <c r="AD184" s="29" t="n">
        <v>9694</v>
      </c>
      <c r="AE184" s="93" t="n">
        <v>0</v>
      </c>
      <c r="AF184" s="29" t="n">
        <v>0</v>
      </c>
      <c r="AG184" s="94" t="n">
        <v>6584</v>
      </c>
      <c r="AH184" s="93" t="n">
        <v>0</v>
      </c>
      <c r="AI184" s="94" t="n">
        <v>0</v>
      </c>
      <c r="AJ184" s="7"/>
      <c r="AK184" s="28" t="n">
        <v>9783</v>
      </c>
      <c r="AL184" s="28" t="n">
        <v>6584</v>
      </c>
      <c r="AM184" s="28" t="n">
        <v>0</v>
      </c>
      <c r="AN184" s="91" t="n">
        <v>0</v>
      </c>
      <c r="AO184" s="28"/>
      <c r="AP184" s="69" t="n">
        <v>0.532147519582245</v>
      </c>
      <c r="AQ184" s="40" t="n">
        <v>0.358137510879025</v>
      </c>
      <c r="AR184" s="40" t="n">
        <v>0</v>
      </c>
      <c r="AS184" s="70" t="n">
        <v>0</v>
      </c>
      <c r="AT184" s="7"/>
    </row>
    <row r="185" customFormat="false" ht="12.75" hidden="false" customHeight="false" outlineLevel="0" collapsed="false">
      <c r="A185" s="31" t="s">
        <v>280</v>
      </c>
      <c r="B185" s="2" t="s">
        <v>281</v>
      </c>
      <c r="C185" s="7"/>
      <c r="D185" s="28" t="n">
        <v>110529</v>
      </c>
      <c r="E185" s="29" t="n">
        <v>12124</v>
      </c>
      <c r="F185" s="7"/>
      <c r="G185" s="90" t="n">
        <v>58287</v>
      </c>
      <c r="H185" s="28" t="n">
        <v>0</v>
      </c>
      <c r="I185" s="28" t="n">
        <v>534</v>
      </c>
      <c r="J185" s="91" t="n">
        <v>0</v>
      </c>
      <c r="K185" s="28" t="n">
        <v>0</v>
      </c>
      <c r="L185" s="28" t="n">
        <v>0</v>
      </c>
      <c r="M185" s="28" t="n">
        <v>0</v>
      </c>
      <c r="N185" s="28" t="n">
        <v>0</v>
      </c>
      <c r="O185" s="28" t="n">
        <v>0</v>
      </c>
      <c r="P185" s="28" t="n">
        <v>0</v>
      </c>
      <c r="Q185" s="28" t="n">
        <v>0</v>
      </c>
      <c r="R185" s="28" t="n">
        <v>0</v>
      </c>
      <c r="S185" s="28" t="n">
        <v>0</v>
      </c>
      <c r="T185" s="28" t="n">
        <v>0</v>
      </c>
      <c r="U185" s="91" t="n">
        <v>39584</v>
      </c>
      <c r="V185" s="28" t="n">
        <v>0</v>
      </c>
      <c r="W185" s="28" t="n">
        <v>0</v>
      </c>
      <c r="X185" s="28" t="n">
        <v>0</v>
      </c>
      <c r="Y185" s="92" t="n">
        <v>0</v>
      </c>
      <c r="Z185" s="7"/>
      <c r="AA185" s="92" t="n">
        <v>98405</v>
      </c>
      <c r="AB185" s="7"/>
      <c r="AC185" s="29" t="n">
        <v>534</v>
      </c>
      <c r="AD185" s="29" t="n">
        <v>58287</v>
      </c>
      <c r="AE185" s="93" t="n">
        <v>0</v>
      </c>
      <c r="AF185" s="29" t="n">
        <v>0</v>
      </c>
      <c r="AG185" s="94" t="n">
        <v>39584</v>
      </c>
      <c r="AH185" s="93" t="n">
        <v>0</v>
      </c>
      <c r="AI185" s="94" t="n">
        <v>0</v>
      </c>
      <c r="AJ185" s="7"/>
      <c r="AK185" s="28" t="n">
        <v>58821</v>
      </c>
      <c r="AL185" s="28" t="n">
        <v>39584</v>
      </c>
      <c r="AM185" s="28" t="n">
        <v>0</v>
      </c>
      <c r="AN185" s="91" t="n">
        <v>0</v>
      </c>
      <c r="AO185" s="28"/>
      <c r="AP185" s="69" t="n">
        <v>0.53217707569959</v>
      </c>
      <c r="AQ185" s="40" t="n">
        <v>0.358132254883334</v>
      </c>
      <c r="AR185" s="40" t="n">
        <v>0</v>
      </c>
      <c r="AS185" s="70" t="n">
        <v>0</v>
      </c>
      <c r="AT185" s="7"/>
    </row>
    <row r="186" customFormat="false" ht="12.75" hidden="false" customHeight="false" outlineLevel="0" collapsed="false">
      <c r="A186" s="31" t="s">
        <v>282</v>
      </c>
      <c r="B186" s="2" t="s">
        <v>283</v>
      </c>
      <c r="C186" s="7"/>
      <c r="D186" s="28" t="n">
        <v>4423</v>
      </c>
      <c r="E186" s="29" t="n">
        <v>487</v>
      </c>
      <c r="F186" s="7"/>
      <c r="G186" s="90" t="n">
        <v>2332</v>
      </c>
      <c r="H186" s="28" t="n">
        <v>0</v>
      </c>
      <c r="I186" s="28" t="n">
        <v>21</v>
      </c>
      <c r="J186" s="91" t="n">
        <v>0</v>
      </c>
      <c r="K186" s="28" t="n">
        <v>0</v>
      </c>
      <c r="L186" s="28" t="n">
        <v>0</v>
      </c>
      <c r="M186" s="28" t="n">
        <v>0</v>
      </c>
      <c r="N186" s="28" t="n">
        <v>0</v>
      </c>
      <c r="O186" s="28" t="n">
        <v>0</v>
      </c>
      <c r="P186" s="28" t="n">
        <v>0</v>
      </c>
      <c r="Q186" s="28" t="n">
        <v>0</v>
      </c>
      <c r="R186" s="28" t="n">
        <v>0</v>
      </c>
      <c r="S186" s="28" t="n">
        <v>0</v>
      </c>
      <c r="T186" s="28" t="n">
        <v>0</v>
      </c>
      <c r="U186" s="91" t="n">
        <v>1583</v>
      </c>
      <c r="V186" s="28" t="n">
        <v>0</v>
      </c>
      <c r="W186" s="28" t="n">
        <v>0</v>
      </c>
      <c r="X186" s="28" t="n">
        <v>0</v>
      </c>
      <c r="Y186" s="92" t="n">
        <v>0</v>
      </c>
      <c r="Z186" s="7"/>
      <c r="AA186" s="92" t="n">
        <v>3936</v>
      </c>
      <c r="AB186" s="7"/>
      <c r="AC186" s="29" t="n">
        <v>21</v>
      </c>
      <c r="AD186" s="29" t="n">
        <v>2332</v>
      </c>
      <c r="AE186" s="93" t="n">
        <v>0</v>
      </c>
      <c r="AF186" s="29" t="n">
        <v>0</v>
      </c>
      <c r="AG186" s="94" t="n">
        <v>1583</v>
      </c>
      <c r="AH186" s="93" t="n">
        <v>0</v>
      </c>
      <c r="AI186" s="94" t="n">
        <v>0</v>
      </c>
      <c r="AJ186" s="7"/>
      <c r="AK186" s="28" t="n">
        <v>2353</v>
      </c>
      <c r="AL186" s="28" t="n">
        <v>1583</v>
      </c>
      <c r="AM186" s="28" t="n">
        <v>0</v>
      </c>
      <c r="AN186" s="91" t="n">
        <v>0</v>
      </c>
      <c r="AO186" s="28"/>
      <c r="AP186" s="69" t="n">
        <v>0.531991860728013</v>
      </c>
      <c r="AQ186" s="40" t="n">
        <v>0.357901876554375</v>
      </c>
      <c r="AR186" s="40" t="n">
        <v>0</v>
      </c>
      <c r="AS186" s="70" t="n">
        <v>0</v>
      </c>
      <c r="AT186" s="7"/>
    </row>
    <row r="187" customFormat="false" ht="12.75" hidden="false" customHeight="false" outlineLevel="0" collapsed="false">
      <c r="A187" s="31" t="s">
        <v>284</v>
      </c>
      <c r="B187" s="2" t="s">
        <v>285</v>
      </c>
      <c r="C187" s="7"/>
      <c r="D187" s="28" t="n">
        <v>6295</v>
      </c>
      <c r="E187" s="29" t="n">
        <v>692</v>
      </c>
      <c r="F187" s="7"/>
      <c r="G187" s="90" t="n">
        <v>3319</v>
      </c>
      <c r="H187" s="28" t="n">
        <v>0</v>
      </c>
      <c r="I187" s="28" t="n">
        <v>30</v>
      </c>
      <c r="J187" s="91" t="n">
        <v>0</v>
      </c>
      <c r="K187" s="28" t="n">
        <v>0</v>
      </c>
      <c r="L187" s="28" t="n">
        <v>0</v>
      </c>
      <c r="M187" s="28" t="n">
        <v>0</v>
      </c>
      <c r="N187" s="28" t="n">
        <v>0</v>
      </c>
      <c r="O187" s="28" t="n">
        <v>0</v>
      </c>
      <c r="P187" s="28" t="n">
        <v>0</v>
      </c>
      <c r="Q187" s="28" t="n">
        <v>0</v>
      </c>
      <c r="R187" s="28" t="n">
        <v>0</v>
      </c>
      <c r="S187" s="28" t="n">
        <v>0</v>
      </c>
      <c r="T187" s="28" t="n">
        <v>0</v>
      </c>
      <c r="U187" s="91" t="n">
        <v>2254</v>
      </c>
      <c r="V187" s="28" t="n">
        <v>0</v>
      </c>
      <c r="W187" s="28" t="n">
        <v>0</v>
      </c>
      <c r="X187" s="28" t="n">
        <v>0</v>
      </c>
      <c r="Y187" s="92" t="n">
        <v>0</v>
      </c>
      <c r="Z187" s="7"/>
      <c r="AA187" s="92" t="n">
        <v>5603</v>
      </c>
      <c r="AB187" s="7"/>
      <c r="AC187" s="29" t="n">
        <v>30</v>
      </c>
      <c r="AD187" s="29" t="n">
        <v>3319</v>
      </c>
      <c r="AE187" s="93" t="n">
        <v>0</v>
      </c>
      <c r="AF187" s="29" t="n">
        <v>0</v>
      </c>
      <c r="AG187" s="94" t="n">
        <v>2254</v>
      </c>
      <c r="AH187" s="93" t="n">
        <v>0</v>
      </c>
      <c r="AI187" s="94" t="n">
        <v>0</v>
      </c>
      <c r="AJ187" s="7"/>
      <c r="AK187" s="28" t="n">
        <v>3349</v>
      </c>
      <c r="AL187" s="28" t="n">
        <v>2254</v>
      </c>
      <c r="AM187" s="28" t="n">
        <v>0</v>
      </c>
      <c r="AN187" s="91" t="n">
        <v>0</v>
      </c>
      <c r="AO187" s="28"/>
      <c r="AP187" s="69" t="n">
        <v>0.532009531374106</v>
      </c>
      <c r="AQ187" s="40" t="n">
        <v>0.358061953931692</v>
      </c>
      <c r="AR187" s="40" t="n">
        <v>0</v>
      </c>
      <c r="AS187" s="70" t="n">
        <v>0</v>
      </c>
      <c r="AT187" s="7"/>
    </row>
    <row r="188" customFormat="false" ht="12.75" hidden="false" customHeight="false" outlineLevel="0" collapsed="false">
      <c r="A188" s="31" t="s">
        <v>286</v>
      </c>
      <c r="B188" s="2" t="s">
        <v>287</v>
      </c>
      <c r="C188" s="7"/>
      <c r="D188" s="28" t="n">
        <v>15026</v>
      </c>
      <c r="E188" s="29" t="n">
        <v>1649</v>
      </c>
      <c r="F188" s="7"/>
      <c r="G188" s="90" t="n">
        <v>7923</v>
      </c>
      <c r="H188" s="28" t="n">
        <v>0</v>
      </c>
      <c r="I188" s="28" t="n">
        <v>72</v>
      </c>
      <c r="J188" s="91" t="n">
        <v>0</v>
      </c>
      <c r="K188" s="28" t="n">
        <v>0</v>
      </c>
      <c r="L188" s="28" t="n">
        <v>0</v>
      </c>
      <c r="M188" s="28" t="n">
        <v>0</v>
      </c>
      <c r="N188" s="28" t="n">
        <v>0</v>
      </c>
      <c r="O188" s="28" t="n">
        <v>0</v>
      </c>
      <c r="P188" s="28" t="n">
        <v>0</v>
      </c>
      <c r="Q188" s="28" t="n">
        <v>0</v>
      </c>
      <c r="R188" s="28" t="n">
        <v>0</v>
      </c>
      <c r="S188" s="28" t="n">
        <v>0</v>
      </c>
      <c r="T188" s="28" t="n">
        <v>0</v>
      </c>
      <c r="U188" s="91" t="n">
        <v>5382</v>
      </c>
      <c r="V188" s="28" t="n">
        <v>0</v>
      </c>
      <c r="W188" s="28" t="n">
        <v>0</v>
      </c>
      <c r="X188" s="28" t="n">
        <v>0</v>
      </c>
      <c r="Y188" s="92" t="n">
        <v>0</v>
      </c>
      <c r="Z188" s="7"/>
      <c r="AA188" s="92" t="n">
        <v>13377</v>
      </c>
      <c r="AB188" s="7"/>
      <c r="AC188" s="29" t="n">
        <v>72</v>
      </c>
      <c r="AD188" s="29" t="n">
        <v>7923</v>
      </c>
      <c r="AE188" s="93" t="n">
        <v>0</v>
      </c>
      <c r="AF188" s="29" t="n">
        <v>0</v>
      </c>
      <c r="AG188" s="94" t="n">
        <v>5382</v>
      </c>
      <c r="AH188" s="93" t="n">
        <v>0</v>
      </c>
      <c r="AI188" s="94" t="n">
        <v>0</v>
      </c>
      <c r="AJ188" s="7"/>
      <c r="AK188" s="28" t="n">
        <v>7995</v>
      </c>
      <c r="AL188" s="28" t="n">
        <v>5382</v>
      </c>
      <c r="AM188" s="28" t="n">
        <v>0</v>
      </c>
      <c r="AN188" s="91" t="n">
        <v>0</v>
      </c>
      <c r="AO188" s="28"/>
      <c r="AP188" s="69" t="n">
        <v>0.532077731931319</v>
      </c>
      <c r="AQ188" s="40" t="n">
        <v>0.358179156129376</v>
      </c>
      <c r="AR188" s="40" t="n">
        <v>0</v>
      </c>
      <c r="AS188" s="70" t="n">
        <v>0</v>
      </c>
      <c r="AT188" s="7"/>
    </row>
    <row r="189" customFormat="false" ht="12.75" hidden="false" customHeight="false" outlineLevel="0" collapsed="false">
      <c r="A189" s="31" t="s">
        <v>288</v>
      </c>
      <c r="B189" s="2" t="s">
        <v>289</v>
      </c>
      <c r="C189" s="7"/>
      <c r="D189" s="28" t="n">
        <v>3016</v>
      </c>
      <c r="E189" s="29" t="n">
        <v>333</v>
      </c>
      <c r="F189" s="7"/>
      <c r="G189" s="90" t="n">
        <v>1589</v>
      </c>
      <c r="H189" s="28" t="n">
        <v>0</v>
      </c>
      <c r="I189" s="28" t="n">
        <v>14</v>
      </c>
      <c r="J189" s="91" t="n">
        <v>0</v>
      </c>
      <c r="K189" s="28" t="n">
        <v>0</v>
      </c>
      <c r="L189" s="28" t="n">
        <v>0</v>
      </c>
      <c r="M189" s="28" t="n">
        <v>0</v>
      </c>
      <c r="N189" s="28" t="n">
        <v>0</v>
      </c>
      <c r="O189" s="28" t="n">
        <v>0</v>
      </c>
      <c r="P189" s="28" t="n">
        <v>0</v>
      </c>
      <c r="Q189" s="28" t="n">
        <v>0</v>
      </c>
      <c r="R189" s="28" t="n">
        <v>0</v>
      </c>
      <c r="S189" s="28" t="n">
        <v>0</v>
      </c>
      <c r="T189" s="28" t="n">
        <v>0</v>
      </c>
      <c r="U189" s="91" t="n">
        <v>1080</v>
      </c>
      <c r="V189" s="28" t="n">
        <v>0</v>
      </c>
      <c r="W189" s="28" t="n">
        <v>0</v>
      </c>
      <c r="X189" s="28" t="n">
        <v>0</v>
      </c>
      <c r="Y189" s="92" t="n">
        <v>0</v>
      </c>
      <c r="Z189" s="7"/>
      <c r="AA189" s="92" t="n">
        <v>2683</v>
      </c>
      <c r="AB189" s="7"/>
      <c r="AC189" s="29" t="n">
        <v>14</v>
      </c>
      <c r="AD189" s="29" t="n">
        <v>1589</v>
      </c>
      <c r="AE189" s="93" t="n">
        <v>0</v>
      </c>
      <c r="AF189" s="29" t="n">
        <v>0</v>
      </c>
      <c r="AG189" s="94" t="n">
        <v>1080</v>
      </c>
      <c r="AH189" s="93" t="n">
        <v>0</v>
      </c>
      <c r="AI189" s="94" t="n">
        <v>0</v>
      </c>
      <c r="AJ189" s="7"/>
      <c r="AK189" s="28" t="n">
        <v>1603</v>
      </c>
      <c r="AL189" s="28" t="n">
        <v>1080</v>
      </c>
      <c r="AM189" s="28" t="n">
        <v>0</v>
      </c>
      <c r="AN189" s="91" t="n">
        <v>0</v>
      </c>
      <c r="AO189" s="28"/>
      <c r="AP189" s="69" t="n">
        <v>0.531498673740053</v>
      </c>
      <c r="AQ189" s="40" t="n">
        <v>0.358090185676393</v>
      </c>
      <c r="AR189" s="40" t="n">
        <v>0</v>
      </c>
      <c r="AS189" s="70" t="n">
        <v>0</v>
      </c>
      <c r="AT189" s="7"/>
    </row>
    <row r="190" customFormat="false" ht="12.75" hidden="false" customHeight="false" outlineLevel="0" collapsed="false">
      <c r="A190" s="31" t="s">
        <v>290</v>
      </c>
      <c r="B190" s="2" t="s">
        <v>291</v>
      </c>
      <c r="C190" s="7"/>
      <c r="D190" s="28" t="n">
        <v>80902</v>
      </c>
      <c r="E190" s="29" t="n">
        <v>8782</v>
      </c>
      <c r="F190" s="7"/>
      <c r="G190" s="90" t="n">
        <v>43105</v>
      </c>
      <c r="H190" s="28" t="n">
        <v>0</v>
      </c>
      <c r="I190" s="28" t="n">
        <v>383</v>
      </c>
      <c r="J190" s="91" t="n">
        <v>0</v>
      </c>
      <c r="K190" s="28" t="n">
        <v>0</v>
      </c>
      <c r="L190" s="28" t="n">
        <v>0</v>
      </c>
      <c r="M190" s="28" t="n">
        <v>0</v>
      </c>
      <c r="N190" s="28" t="n">
        <v>0</v>
      </c>
      <c r="O190" s="28" t="n">
        <v>0</v>
      </c>
      <c r="P190" s="28" t="n">
        <v>0</v>
      </c>
      <c r="Q190" s="28" t="n">
        <v>0</v>
      </c>
      <c r="R190" s="28" t="n">
        <v>0</v>
      </c>
      <c r="S190" s="28" t="n">
        <v>0</v>
      </c>
      <c r="T190" s="28" t="n">
        <v>0</v>
      </c>
      <c r="U190" s="91" t="n">
        <v>28632</v>
      </c>
      <c r="V190" s="28" t="n">
        <v>0</v>
      </c>
      <c r="W190" s="28" t="n">
        <v>0</v>
      </c>
      <c r="X190" s="28" t="n">
        <v>0</v>
      </c>
      <c r="Y190" s="92" t="n">
        <v>0</v>
      </c>
      <c r="Z190" s="7"/>
      <c r="AA190" s="92" t="n">
        <v>72120</v>
      </c>
      <c r="AB190" s="7"/>
      <c r="AC190" s="29" t="n">
        <v>383</v>
      </c>
      <c r="AD190" s="29" t="n">
        <v>43105</v>
      </c>
      <c r="AE190" s="93" t="n">
        <v>0</v>
      </c>
      <c r="AF190" s="29" t="n">
        <v>0</v>
      </c>
      <c r="AG190" s="94" t="n">
        <v>28632</v>
      </c>
      <c r="AH190" s="93" t="n">
        <v>0</v>
      </c>
      <c r="AI190" s="94" t="n">
        <v>0</v>
      </c>
      <c r="AJ190" s="7"/>
      <c r="AK190" s="28" t="n">
        <v>43488</v>
      </c>
      <c r="AL190" s="28" t="n">
        <v>28632</v>
      </c>
      <c r="AM190" s="28" t="n">
        <v>0</v>
      </c>
      <c r="AN190" s="91" t="n">
        <v>0</v>
      </c>
      <c r="AO190" s="28"/>
      <c r="AP190" s="69" t="n">
        <v>0.537539245012484</v>
      </c>
      <c r="AQ190" s="40" t="n">
        <v>0.3539096684878</v>
      </c>
      <c r="AR190" s="40" t="n">
        <v>0</v>
      </c>
      <c r="AS190" s="70" t="n">
        <v>0</v>
      </c>
      <c r="AT190" s="7"/>
    </row>
    <row r="191" customFormat="false" ht="12.75" hidden="false" customHeight="false" outlineLevel="0" collapsed="false">
      <c r="A191" s="31" t="s">
        <v>292</v>
      </c>
      <c r="B191" s="2" t="s">
        <v>293</v>
      </c>
      <c r="C191" s="7"/>
      <c r="D191" s="28" t="n">
        <v>22945</v>
      </c>
      <c r="E191" s="29" t="n">
        <v>2517</v>
      </c>
      <c r="F191" s="7"/>
      <c r="G191" s="90" t="n">
        <v>0</v>
      </c>
      <c r="H191" s="28" t="n">
        <v>111</v>
      </c>
      <c r="I191" s="28" t="n">
        <v>12100</v>
      </c>
      <c r="J191" s="91" t="n">
        <v>0</v>
      </c>
      <c r="K191" s="28" t="n">
        <v>0</v>
      </c>
      <c r="L191" s="28" t="n">
        <v>0</v>
      </c>
      <c r="M191" s="28" t="n">
        <v>0</v>
      </c>
      <c r="N191" s="28" t="n">
        <v>0</v>
      </c>
      <c r="O191" s="28" t="n">
        <v>0</v>
      </c>
      <c r="P191" s="28" t="n">
        <v>0</v>
      </c>
      <c r="Q191" s="28" t="n">
        <v>0</v>
      </c>
      <c r="R191" s="28" t="n">
        <v>0</v>
      </c>
      <c r="S191" s="28" t="n">
        <v>0</v>
      </c>
      <c r="T191" s="28" t="n">
        <v>0</v>
      </c>
      <c r="U191" s="91" t="n">
        <v>8217</v>
      </c>
      <c r="V191" s="28" t="n">
        <v>0</v>
      </c>
      <c r="W191" s="28" t="n">
        <v>0</v>
      </c>
      <c r="X191" s="28" t="n">
        <v>0</v>
      </c>
      <c r="Y191" s="92" t="n">
        <v>0</v>
      </c>
      <c r="Z191" s="7"/>
      <c r="AA191" s="92" t="n">
        <v>20428</v>
      </c>
      <c r="AB191" s="7"/>
      <c r="AC191" s="29" t="n">
        <v>12211</v>
      </c>
      <c r="AD191" s="29" t="n">
        <v>0</v>
      </c>
      <c r="AE191" s="93" t="n">
        <v>0</v>
      </c>
      <c r="AF191" s="29" t="n">
        <v>0</v>
      </c>
      <c r="AG191" s="94" t="n">
        <v>8217</v>
      </c>
      <c r="AH191" s="93" t="n">
        <v>0</v>
      </c>
      <c r="AI191" s="94" t="n">
        <v>0</v>
      </c>
      <c r="AJ191" s="7"/>
      <c r="AK191" s="28" t="n">
        <v>12211</v>
      </c>
      <c r="AL191" s="28" t="n">
        <v>8217</v>
      </c>
      <c r="AM191" s="28" t="n">
        <v>0</v>
      </c>
      <c r="AN191" s="91" t="n">
        <v>0</v>
      </c>
      <c r="AO191" s="28"/>
      <c r="AP191" s="69" t="n">
        <v>0.532185661364132</v>
      </c>
      <c r="AQ191" s="40" t="n">
        <v>0.358117236870778</v>
      </c>
      <c r="AR191" s="40" t="n">
        <v>0</v>
      </c>
      <c r="AS191" s="70" t="n">
        <v>0</v>
      </c>
      <c r="AT191" s="7"/>
    </row>
    <row r="192" customFormat="false" ht="12.75" hidden="false" customHeight="false" outlineLevel="0" collapsed="false">
      <c r="A192" s="31" t="s">
        <v>294</v>
      </c>
      <c r="B192" s="2" t="s">
        <v>295</v>
      </c>
      <c r="C192" s="7"/>
      <c r="D192" s="28" t="n">
        <v>767</v>
      </c>
      <c r="E192" s="29" t="n">
        <v>86</v>
      </c>
      <c r="F192" s="7"/>
      <c r="G192" s="90" t="n">
        <v>403</v>
      </c>
      <c r="H192" s="28" t="n">
        <v>0</v>
      </c>
      <c r="I192" s="28" t="n">
        <v>3</v>
      </c>
      <c r="J192" s="91" t="n">
        <v>0</v>
      </c>
      <c r="K192" s="28" t="n">
        <v>0</v>
      </c>
      <c r="L192" s="28" t="n">
        <v>0</v>
      </c>
      <c r="M192" s="28" t="n">
        <v>0</v>
      </c>
      <c r="N192" s="28" t="n">
        <v>0</v>
      </c>
      <c r="O192" s="28" t="n">
        <v>0</v>
      </c>
      <c r="P192" s="28" t="n">
        <v>0</v>
      </c>
      <c r="Q192" s="28" t="n">
        <v>0</v>
      </c>
      <c r="R192" s="28" t="n">
        <v>0</v>
      </c>
      <c r="S192" s="28" t="n">
        <v>0</v>
      </c>
      <c r="T192" s="28" t="n">
        <v>0</v>
      </c>
      <c r="U192" s="91" t="n">
        <v>275</v>
      </c>
      <c r="V192" s="28" t="n">
        <v>0</v>
      </c>
      <c r="W192" s="28" t="n">
        <v>0</v>
      </c>
      <c r="X192" s="28" t="n">
        <v>0</v>
      </c>
      <c r="Y192" s="92" t="n">
        <v>0</v>
      </c>
      <c r="Z192" s="7"/>
      <c r="AA192" s="92" t="n">
        <v>681</v>
      </c>
      <c r="AB192" s="7"/>
      <c r="AC192" s="29" t="n">
        <v>3</v>
      </c>
      <c r="AD192" s="29" t="n">
        <v>403</v>
      </c>
      <c r="AE192" s="93" t="n">
        <v>0</v>
      </c>
      <c r="AF192" s="29" t="n">
        <v>0</v>
      </c>
      <c r="AG192" s="94" t="n">
        <v>275</v>
      </c>
      <c r="AH192" s="93" t="n">
        <v>0</v>
      </c>
      <c r="AI192" s="94" t="n">
        <v>0</v>
      </c>
      <c r="AJ192" s="7"/>
      <c r="AK192" s="28" t="n">
        <v>406</v>
      </c>
      <c r="AL192" s="28" t="n">
        <v>275</v>
      </c>
      <c r="AM192" s="28" t="n">
        <v>0</v>
      </c>
      <c r="AN192" s="91" t="n">
        <v>0</v>
      </c>
      <c r="AO192" s="28"/>
      <c r="AP192" s="69" t="n">
        <v>0.529335071707953</v>
      </c>
      <c r="AQ192" s="40" t="n">
        <v>0.358539765319426</v>
      </c>
      <c r="AR192" s="40" t="n">
        <v>0</v>
      </c>
      <c r="AS192" s="70" t="n">
        <v>0</v>
      </c>
      <c r="AT192" s="7"/>
    </row>
    <row r="193" customFormat="false" ht="12.75" hidden="false" customHeight="false" outlineLevel="0" collapsed="false">
      <c r="A193" s="31" t="s">
        <v>296</v>
      </c>
      <c r="B193" s="2" t="s">
        <v>297</v>
      </c>
      <c r="C193" s="7"/>
      <c r="D193" s="28" t="n">
        <v>20507</v>
      </c>
      <c r="E193" s="29" t="n">
        <v>2253</v>
      </c>
      <c r="F193" s="7"/>
      <c r="G193" s="90" t="n">
        <v>99</v>
      </c>
      <c r="H193" s="28" t="n">
        <v>0</v>
      </c>
      <c r="I193" s="28" t="n">
        <v>10812</v>
      </c>
      <c r="J193" s="91" t="n">
        <v>0</v>
      </c>
      <c r="K193" s="28" t="n">
        <v>0</v>
      </c>
      <c r="L193" s="28" t="n">
        <v>0</v>
      </c>
      <c r="M193" s="28" t="n">
        <v>0</v>
      </c>
      <c r="N193" s="28" t="n">
        <v>0</v>
      </c>
      <c r="O193" s="28" t="n">
        <v>0</v>
      </c>
      <c r="P193" s="28" t="n">
        <v>0</v>
      </c>
      <c r="Q193" s="28" t="n">
        <v>0</v>
      </c>
      <c r="R193" s="28" t="n">
        <v>0</v>
      </c>
      <c r="S193" s="28" t="n">
        <v>0</v>
      </c>
      <c r="T193" s="28" t="n">
        <v>0</v>
      </c>
      <c r="U193" s="91" t="n">
        <v>7343</v>
      </c>
      <c r="V193" s="28" t="n">
        <v>0</v>
      </c>
      <c r="W193" s="28" t="n">
        <v>0</v>
      </c>
      <c r="X193" s="28" t="n">
        <v>0</v>
      </c>
      <c r="Y193" s="92" t="n">
        <v>0</v>
      </c>
      <c r="Z193" s="7"/>
      <c r="AA193" s="92" t="n">
        <v>18254</v>
      </c>
      <c r="AB193" s="7"/>
      <c r="AC193" s="29" t="n">
        <v>10812</v>
      </c>
      <c r="AD193" s="29" t="n">
        <v>99</v>
      </c>
      <c r="AE193" s="93" t="n">
        <v>0</v>
      </c>
      <c r="AF193" s="29" t="n">
        <v>0</v>
      </c>
      <c r="AG193" s="94" t="n">
        <v>7343</v>
      </c>
      <c r="AH193" s="93" t="n">
        <v>0</v>
      </c>
      <c r="AI193" s="94" t="n">
        <v>0</v>
      </c>
      <c r="AJ193" s="7"/>
      <c r="AK193" s="28" t="n">
        <v>10911</v>
      </c>
      <c r="AL193" s="28" t="n">
        <v>7343</v>
      </c>
      <c r="AM193" s="28" t="n">
        <v>0</v>
      </c>
      <c r="AN193" s="91" t="n">
        <v>0</v>
      </c>
      <c r="AO193" s="28"/>
      <c r="AP193" s="69" t="n">
        <v>0.532062222655679</v>
      </c>
      <c r="AQ193" s="40" t="n">
        <v>0.358072853172088</v>
      </c>
      <c r="AR193" s="40" t="n">
        <v>0</v>
      </c>
      <c r="AS193" s="70" t="n">
        <v>0</v>
      </c>
      <c r="AT193" s="7"/>
    </row>
    <row r="194" customFormat="false" ht="12.75" hidden="false" customHeight="false" outlineLevel="0" collapsed="false">
      <c r="A194" s="31" t="s">
        <v>298</v>
      </c>
      <c r="B194" s="2" t="s">
        <v>299</v>
      </c>
      <c r="C194" s="7"/>
      <c r="D194" s="28" t="n">
        <v>95094</v>
      </c>
      <c r="E194" s="29" t="n">
        <v>17873</v>
      </c>
      <c r="F194" s="7"/>
      <c r="G194" s="90" t="n">
        <v>50149</v>
      </c>
      <c r="H194" s="28" t="n">
        <v>0</v>
      </c>
      <c r="I194" s="28" t="n">
        <v>0</v>
      </c>
      <c r="J194" s="91" t="n">
        <v>459</v>
      </c>
      <c r="K194" s="28" t="n">
        <v>8817</v>
      </c>
      <c r="L194" s="28" t="n">
        <v>0</v>
      </c>
      <c r="M194" s="28" t="n">
        <v>0</v>
      </c>
      <c r="N194" s="28" t="n">
        <v>0</v>
      </c>
      <c r="O194" s="28" t="n">
        <v>0</v>
      </c>
      <c r="P194" s="28" t="n">
        <v>0</v>
      </c>
      <c r="Q194" s="28" t="n">
        <v>0</v>
      </c>
      <c r="R194" s="28" t="n">
        <v>0</v>
      </c>
      <c r="S194" s="28" t="n">
        <v>0</v>
      </c>
      <c r="T194" s="28" t="n">
        <v>0</v>
      </c>
      <c r="U194" s="91" t="n">
        <v>17796</v>
      </c>
      <c r="V194" s="28" t="n">
        <v>0</v>
      </c>
      <c r="W194" s="28" t="n">
        <v>0</v>
      </c>
      <c r="X194" s="28" t="n">
        <v>0</v>
      </c>
      <c r="Y194" s="92" t="n">
        <v>0</v>
      </c>
      <c r="Z194" s="7"/>
      <c r="AA194" s="92" t="n">
        <v>77221</v>
      </c>
      <c r="AB194" s="7"/>
      <c r="AC194" s="29" t="n">
        <v>0</v>
      </c>
      <c r="AD194" s="29" t="n">
        <v>50608</v>
      </c>
      <c r="AE194" s="93" t="n">
        <v>0</v>
      </c>
      <c r="AF194" s="29" t="n">
        <v>8817</v>
      </c>
      <c r="AG194" s="94" t="n">
        <v>17796</v>
      </c>
      <c r="AH194" s="93" t="n">
        <v>0</v>
      </c>
      <c r="AI194" s="94" t="n">
        <v>0</v>
      </c>
      <c r="AJ194" s="7"/>
      <c r="AK194" s="28" t="n">
        <v>50608</v>
      </c>
      <c r="AL194" s="28" t="n">
        <v>26613</v>
      </c>
      <c r="AM194" s="28" t="n">
        <v>0</v>
      </c>
      <c r="AN194" s="91" t="n">
        <v>0</v>
      </c>
      <c r="AO194" s="28"/>
      <c r="AP194" s="69" t="n">
        <v>0.532189202263024</v>
      </c>
      <c r="AQ194" s="40" t="n">
        <v>0.279859928071172</v>
      </c>
      <c r="AR194" s="40" t="n">
        <v>0</v>
      </c>
      <c r="AS194" s="70" t="n">
        <v>0</v>
      </c>
      <c r="AT194" s="7"/>
    </row>
    <row r="195" customFormat="false" ht="12.75" hidden="false" customHeight="false" outlineLevel="0" collapsed="false">
      <c r="A195" s="31" t="s">
        <v>300</v>
      </c>
      <c r="B195" s="2" t="s">
        <v>301</v>
      </c>
      <c r="C195" s="7"/>
      <c r="D195" s="28" t="n">
        <v>30843</v>
      </c>
      <c r="E195" s="29" t="n">
        <v>3383</v>
      </c>
      <c r="F195" s="7"/>
      <c r="G195" s="90" t="n">
        <v>16265</v>
      </c>
      <c r="H195" s="28" t="n">
        <v>0</v>
      </c>
      <c r="I195" s="28" t="n">
        <v>149</v>
      </c>
      <c r="J195" s="91" t="n">
        <v>0</v>
      </c>
      <c r="K195" s="28" t="n">
        <v>0</v>
      </c>
      <c r="L195" s="28" t="n">
        <v>0</v>
      </c>
      <c r="M195" s="28" t="n">
        <v>0</v>
      </c>
      <c r="N195" s="28" t="n">
        <v>0</v>
      </c>
      <c r="O195" s="28" t="n">
        <v>0</v>
      </c>
      <c r="P195" s="28" t="n">
        <v>0</v>
      </c>
      <c r="Q195" s="28" t="n">
        <v>0</v>
      </c>
      <c r="R195" s="28" t="n">
        <v>0</v>
      </c>
      <c r="S195" s="28" t="n">
        <v>0</v>
      </c>
      <c r="T195" s="28" t="n">
        <v>0</v>
      </c>
      <c r="U195" s="91" t="n">
        <v>11046</v>
      </c>
      <c r="V195" s="28" t="n">
        <v>0</v>
      </c>
      <c r="W195" s="28" t="n">
        <v>0</v>
      </c>
      <c r="X195" s="28" t="n">
        <v>0</v>
      </c>
      <c r="Y195" s="92" t="n">
        <v>0</v>
      </c>
      <c r="Z195" s="7"/>
      <c r="AA195" s="92" t="n">
        <v>27460</v>
      </c>
      <c r="AB195" s="7"/>
      <c r="AC195" s="29" t="n">
        <v>149</v>
      </c>
      <c r="AD195" s="29" t="n">
        <v>16265</v>
      </c>
      <c r="AE195" s="93" t="n">
        <v>0</v>
      </c>
      <c r="AF195" s="29" t="n">
        <v>0</v>
      </c>
      <c r="AG195" s="94" t="n">
        <v>11046</v>
      </c>
      <c r="AH195" s="93" t="n">
        <v>0</v>
      </c>
      <c r="AI195" s="94" t="n">
        <v>0</v>
      </c>
      <c r="AJ195" s="7"/>
      <c r="AK195" s="28" t="n">
        <v>16414</v>
      </c>
      <c r="AL195" s="28" t="n">
        <v>11046</v>
      </c>
      <c r="AM195" s="28" t="n">
        <v>0</v>
      </c>
      <c r="AN195" s="91" t="n">
        <v>0</v>
      </c>
      <c r="AO195" s="28"/>
      <c r="AP195" s="69" t="n">
        <v>0.532179100606296</v>
      </c>
      <c r="AQ195" s="40" t="n">
        <v>0.358136368057582</v>
      </c>
      <c r="AR195" s="40" t="n">
        <v>0</v>
      </c>
      <c r="AS195" s="70" t="n">
        <v>0</v>
      </c>
      <c r="AT195" s="7"/>
    </row>
    <row r="196" customFormat="false" ht="12.75" hidden="false" customHeight="false" outlineLevel="0" collapsed="false">
      <c r="A196" s="31" t="s">
        <v>302</v>
      </c>
      <c r="B196" s="2" t="s">
        <v>303</v>
      </c>
      <c r="C196" s="7"/>
      <c r="D196" s="28" t="n">
        <v>18655</v>
      </c>
      <c r="E196" s="29" t="n">
        <v>11</v>
      </c>
      <c r="F196" s="7"/>
      <c r="G196" s="90" t="n">
        <v>457</v>
      </c>
      <c r="H196" s="28" t="n">
        <v>1717</v>
      </c>
      <c r="I196" s="28" t="n">
        <v>16313</v>
      </c>
      <c r="J196" s="91" t="n">
        <v>123</v>
      </c>
      <c r="K196" s="28" t="n">
        <v>0</v>
      </c>
      <c r="L196" s="28" t="n">
        <v>0</v>
      </c>
      <c r="M196" s="28" t="n">
        <v>0</v>
      </c>
      <c r="N196" s="28" t="n">
        <v>0</v>
      </c>
      <c r="O196" s="28" t="n">
        <v>0</v>
      </c>
      <c r="P196" s="28" t="n">
        <v>0</v>
      </c>
      <c r="Q196" s="28" t="n">
        <v>0</v>
      </c>
      <c r="R196" s="28" t="n">
        <v>0</v>
      </c>
      <c r="S196" s="28" t="n">
        <v>0</v>
      </c>
      <c r="T196" s="28" t="n">
        <v>0</v>
      </c>
      <c r="U196" s="91" t="n">
        <v>34</v>
      </c>
      <c r="V196" s="28" t="n">
        <v>0</v>
      </c>
      <c r="W196" s="28" t="n">
        <v>0</v>
      </c>
      <c r="X196" s="28" t="n">
        <v>0</v>
      </c>
      <c r="Y196" s="92" t="n">
        <v>0</v>
      </c>
      <c r="Z196" s="7"/>
      <c r="AA196" s="92" t="n">
        <v>18644</v>
      </c>
      <c r="AB196" s="7"/>
      <c r="AC196" s="29" t="n">
        <v>18030</v>
      </c>
      <c r="AD196" s="29" t="n">
        <v>580</v>
      </c>
      <c r="AE196" s="93" t="n">
        <v>0</v>
      </c>
      <c r="AF196" s="29" t="n">
        <v>0</v>
      </c>
      <c r="AG196" s="94" t="n">
        <v>34</v>
      </c>
      <c r="AH196" s="93" t="n">
        <v>0</v>
      </c>
      <c r="AI196" s="94" t="n">
        <v>0</v>
      </c>
      <c r="AJ196" s="7"/>
      <c r="AK196" s="28" t="n">
        <v>18610</v>
      </c>
      <c r="AL196" s="28" t="n">
        <v>34</v>
      </c>
      <c r="AM196" s="28" t="n">
        <v>0</v>
      </c>
      <c r="AN196" s="91" t="n">
        <v>0</v>
      </c>
      <c r="AO196" s="28"/>
      <c r="AP196" s="69" t="n">
        <v>0.997587778075583</v>
      </c>
      <c r="AQ196" s="40" t="n">
        <v>0.00182256767622621</v>
      </c>
      <c r="AR196" s="40" t="n">
        <v>0</v>
      </c>
      <c r="AS196" s="70" t="n">
        <v>0</v>
      </c>
      <c r="AT196" s="7"/>
    </row>
    <row r="197" customFormat="false" ht="12.75" hidden="false" customHeight="false" outlineLevel="0" collapsed="false">
      <c r="A197" s="31" t="s">
        <v>304</v>
      </c>
      <c r="B197" s="2" t="s">
        <v>305</v>
      </c>
      <c r="C197" s="7"/>
      <c r="D197" s="28" t="n">
        <v>38869</v>
      </c>
      <c r="E197" s="29" t="n">
        <v>4272</v>
      </c>
      <c r="F197" s="7"/>
      <c r="G197" s="90" t="n">
        <v>20490</v>
      </c>
      <c r="H197" s="28" t="n">
        <v>0</v>
      </c>
      <c r="I197" s="28" t="n">
        <v>186</v>
      </c>
      <c r="J197" s="91" t="n">
        <v>0</v>
      </c>
      <c r="K197" s="28" t="n">
        <v>0</v>
      </c>
      <c r="L197" s="28" t="n">
        <v>0</v>
      </c>
      <c r="M197" s="28" t="n">
        <v>0</v>
      </c>
      <c r="N197" s="28" t="n">
        <v>0</v>
      </c>
      <c r="O197" s="28" t="n">
        <v>0</v>
      </c>
      <c r="P197" s="28" t="n">
        <v>0</v>
      </c>
      <c r="Q197" s="28" t="n">
        <v>0</v>
      </c>
      <c r="R197" s="28" t="n">
        <v>0</v>
      </c>
      <c r="S197" s="28" t="n">
        <v>0</v>
      </c>
      <c r="T197" s="28" t="n">
        <v>0</v>
      </c>
      <c r="U197" s="91" t="n">
        <v>13921</v>
      </c>
      <c r="V197" s="28" t="n">
        <v>0</v>
      </c>
      <c r="W197" s="28" t="n">
        <v>0</v>
      </c>
      <c r="X197" s="28" t="n">
        <v>0</v>
      </c>
      <c r="Y197" s="92" t="n">
        <v>0</v>
      </c>
      <c r="Z197" s="7"/>
      <c r="AA197" s="92" t="n">
        <v>34597</v>
      </c>
      <c r="AB197" s="7"/>
      <c r="AC197" s="29" t="n">
        <v>186</v>
      </c>
      <c r="AD197" s="29" t="n">
        <v>20490</v>
      </c>
      <c r="AE197" s="93" t="n">
        <v>0</v>
      </c>
      <c r="AF197" s="29" t="n">
        <v>0</v>
      </c>
      <c r="AG197" s="94" t="n">
        <v>13921</v>
      </c>
      <c r="AH197" s="93" t="n">
        <v>0</v>
      </c>
      <c r="AI197" s="94" t="n">
        <v>0</v>
      </c>
      <c r="AJ197" s="7"/>
      <c r="AK197" s="28" t="n">
        <v>20676</v>
      </c>
      <c r="AL197" s="28" t="n">
        <v>13921</v>
      </c>
      <c r="AM197" s="28" t="n">
        <v>0</v>
      </c>
      <c r="AN197" s="91" t="n">
        <v>0</v>
      </c>
      <c r="AO197" s="28"/>
      <c r="AP197" s="69" t="n">
        <v>0.531940621060485</v>
      </c>
      <c r="AQ197" s="40" t="n">
        <v>0.35815174046155</v>
      </c>
      <c r="AR197" s="40" t="n">
        <v>0</v>
      </c>
      <c r="AS197" s="70" t="n">
        <v>0</v>
      </c>
      <c r="AT197" s="7"/>
    </row>
    <row r="198" customFormat="false" ht="12.75" hidden="false" customHeight="false" outlineLevel="0" collapsed="false">
      <c r="A198" s="31" t="s">
        <v>306</v>
      </c>
      <c r="B198" s="2" t="s">
        <v>307</v>
      </c>
      <c r="C198" s="7"/>
      <c r="D198" s="28" t="n">
        <v>134656</v>
      </c>
      <c r="E198" s="29" t="n">
        <v>2783</v>
      </c>
      <c r="F198" s="7"/>
      <c r="G198" s="90" t="n">
        <v>77672</v>
      </c>
      <c r="H198" s="28" t="n">
        <v>5175</v>
      </c>
      <c r="I198" s="28" t="n">
        <v>6344</v>
      </c>
      <c r="J198" s="91" t="n">
        <v>4646</v>
      </c>
      <c r="K198" s="28" t="n">
        <v>0</v>
      </c>
      <c r="L198" s="28" t="n">
        <v>0</v>
      </c>
      <c r="M198" s="28" t="n">
        <v>0</v>
      </c>
      <c r="N198" s="28" t="n">
        <v>0</v>
      </c>
      <c r="O198" s="28" t="n">
        <v>0</v>
      </c>
      <c r="P198" s="28" t="n">
        <v>0</v>
      </c>
      <c r="Q198" s="28" t="n">
        <v>0</v>
      </c>
      <c r="R198" s="28" t="n">
        <v>0</v>
      </c>
      <c r="S198" s="28" t="n">
        <v>0</v>
      </c>
      <c r="T198" s="28" t="n">
        <v>0</v>
      </c>
      <c r="U198" s="91" t="n">
        <v>38036</v>
      </c>
      <c r="V198" s="28" t="n">
        <v>0</v>
      </c>
      <c r="W198" s="28" t="n">
        <v>0</v>
      </c>
      <c r="X198" s="28" t="n">
        <v>0</v>
      </c>
      <c r="Y198" s="92" t="n">
        <v>0</v>
      </c>
      <c r="Z198" s="7"/>
      <c r="AA198" s="92" t="n">
        <v>131873</v>
      </c>
      <c r="AB198" s="7"/>
      <c r="AC198" s="29" t="n">
        <v>11519</v>
      </c>
      <c r="AD198" s="29" t="n">
        <v>82318</v>
      </c>
      <c r="AE198" s="93" t="n">
        <v>0</v>
      </c>
      <c r="AF198" s="29" t="n">
        <v>0</v>
      </c>
      <c r="AG198" s="94" t="n">
        <v>38036</v>
      </c>
      <c r="AH198" s="93" t="n">
        <v>0</v>
      </c>
      <c r="AI198" s="94" t="n">
        <v>0</v>
      </c>
      <c r="AJ198" s="7"/>
      <c r="AK198" s="28" t="n">
        <v>93837</v>
      </c>
      <c r="AL198" s="28" t="n">
        <v>38036</v>
      </c>
      <c r="AM198" s="28" t="n">
        <v>0</v>
      </c>
      <c r="AN198" s="91" t="n">
        <v>0</v>
      </c>
      <c r="AO198" s="28"/>
      <c r="AP198" s="69" t="n">
        <v>0.696864603136882</v>
      </c>
      <c r="AQ198" s="40" t="n">
        <v>0.282467918250951</v>
      </c>
      <c r="AR198" s="40" t="n">
        <v>0</v>
      </c>
      <c r="AS198" s="70" t="n">
        <v>0</v>
      </c>
      <c r="AT198" s="7"/>
    </row>
    <row r="199" customFormat="false" ht="12.75" hidden="false" customHeight="false" outlineLevel="0" collapsed="false">
      <c r="A199" s="31" t="s">
        <v>308</v>
      </c>
      <c r="B199" s="2" t="s">
        <v>309</v>
      </c>
      <c r="C199" s="7"/>
      <c r="D199" s="28" t="n">
        <v>108875</v>
      </c>
      <c r="E199" s="29" t="n">
        <v>0</v>
      </c>
      <c r="F199" s="7"/>
      <c r="G199" s="90" t="n">
        <v>35966</v>
      </c>
      <c r="H199" s="28" t="n">
        <v>4390</v>
      </c>
      <c r="I199" s="28" t="n">
        <v>13391</v>
      </c>
      <c r="J199" s="91" t="n">
        <v>2547</v>
      </c>
      <c r="K199" s="28" t="n">
        <v>5672</v>
      </c>
      <c r="L199" s="28" t="n">
        <v>6734</v>
      </c>
      <c r="M199" s="28" t="n">
        <v>237</v>
      </c>
      <c r="N199" s="28" t="n">
        <v>2226</v>
      </c>
      <c r="O199" s="28" t="n">
        <v>1503</v>
      </c>
      <c r="P199" s="28" t="n">
        <v>1737</v>
      </c>
      <c r="Q199" s="28" t="n">
        <v>2142</v>
      </c>
      <c r="R199" s="28" t="n">
        <v>6925</v>
      </c>
      <c r="S199" s="28" t="n">
        <v>4707</v>
      </c>
      <c r="T199" s="28" t="n">
        <v>1622</v>
      </c>
      <c r="U199" s="91" t="n">
        <v>16980</v>
      </c>
      <c r="V199" s="28" t="n">
        <v>0</v>
      </c>
      <c r="W199" s="28" t="n">
        <v>0</v>
      </c>
      <c r="X199" s="28" t="n">
        <v>0</v>
      </c>
      <c r="Y199" s="92" t="n">
        <v>2096</v>
      </c>
      <c r="Z199" s="7"/>
      <c r="AA199" s="92" t="n">
        <v>108875</v>
      </c>
      <c r="AB199" s="7"/>
      <c r="AC199" s="29" t="n">
        <v>17781</v>
      </c>
      <c r="AD199" s="29" t="n">
        <v>38513</v>
      </c>
      <c r="AE199" s="93" t="n">
        <v>6925</v>
      </c>
      <c r="AF199" s="29" t="n">
        <v>24958</v>
      </c>
      <c r="AG199" s="94" t="n">
        <v>18602</v>
      </c>
      <c r="AH199" s="93" t="n">
        <v>0</v>
      </c>
      <c r="AI199" s="94" t="n">
        <v>2096</v>
      </c>
      <c r="AJ199" s="7"/>
      <c r="AK199" s="28" t="n">
        <v>56294</v>
      </c>
      <c r="AL199" s="28" t="n">
        <v>50485</v>
      </c>
      <c r="AM199" s="28" t="n">
        <v>0</v>
      </c>
      <c r="AN199" s="91" t="n">
        <v>2096</v>
      </c>
      <c r="AO199" s="28"/>
      <c r="AP199" s="69" t="n">
        <v>0.517051664753157</v>
      </c>
      <c r="AQ199" s="40" t="n">
        <v>0.463696900114811</v>
      </c>
      <c r="AR199" s="40" t="n">
        <v>0</v>
      </c>
      <c r="AS199" s="70" t="n">
        <v>0.0192514351320321</v>
      </c>
      <c r="AT199" s="7"/>
    </row>
    <row r="200" customFormat="false" ht="12.75" hidden="false" customHeight="false" outlineLevel="0" collapsed="false">
      <c r="A200" s="31" t="s">
        <v>310</v>
      </c>
      <c r="B200" s="2" t="s">
        <v>311</v>
      </c>
      <c r="C200" s="7"/>
      <c r="D200" s="28" t="n">
        <v>0</v>
      </c>
      <c r="E200" s="29" t="n">
        <v>0</v>
      </c>
      <c r="F200" s="7"/>
      <c r="G200" s="90" t="n">
        <v>0</v>
      </c>
      <c r="H200" s="28" t="n">
        <v>0</v>
      </c>
      <c r="I200" s="28" t="n">
        <v>0</v>
      </c>
      <c r="J200" s="91" t="n">
        <v>0</v>
      </c>
      <c r="K200" s="28" t="n">
        <v>0</v>
      </c>
      <c r="L200" s="28" t="n">
        <v>0</v>
      </c>
      <c r="M200" s="28" t="n">
        <v>0</v>
      </c>
      <c r="N200" s="28" t="n">
        <v>0</v>
      </c>
      <c r="O200" s="28" t="n">
        <v>0</v>
      </c>
      <c r="P200" s="28" t="n">
        <v>0</v>
      </c>
      <c r="Q200" s="28" t="n">
        <v>0</v>
      </c>
      <c r="R200" s="28" t="n">
        <v>0</v>
      </c>
      <c r="S200" s="28" t="n">
        <v>0</v>
      </c>
      <c r="T200" s="28" t="n">
        <v>0</v>
      </c>
      <c r="U200" s="91" t="n">
        <v>0</v>
      </c>
      <c r="V200" s="28" t="n">
        <v>0</v>
      </c>
      <c r="W200" s="28" t="n">
        <v>0</v>
      </c>
      <c r="X200" s="28" t="n">
        <v>0</v>
      </c>
      <c r="Y200" s="92" t="n">
        <v>0</v>
      </c>
      <c r="Z200" s="7"/>
      <c r="AA200" s="92" t="n">
        <v>0</v>
      </c>
      <c r="AB200" s="7"/>
      <c r="AC200" s="29" t="n">
        <v>0</v>
      </c>
      <c r="AD200" s="29" t="n">
        <v>0</v>
      </c>
      <c r="AE200" s="93" t="n">
        <v>0</v>
      </c>
      <c r="AF200" s="29" t="n">
        <v>0</v>
      </c>
      <c r="AG200" s="94" t="n">
        <v>0</v>
      </c>
      <c r="AH200" s="93" t="n">
        <v>0</v>
      </c>
      <c r="AI200" s="94" t="n">
        <v>0</v>
      </c>
      <c r="AJ200" s="7"/>
      <c r="AK200" s="28" t="n">
        <v>0</v>
      </c>
      <c r="AL200" s="28" t="n">
        <v>0</v>
      </c>
      <c r="AM200" s="28" t="n">
        <v>0</v>
      </c>
      <c r="AN200" s="91" t="n">
        <v>0</v>
      </c>
      <c r="AO200" s="28"/>
      <c r="AP200" s="69" t="e">
        <f aca="false"/>
        <v>#DIV/0!</v>
      </c>
      <c r="AQ200" s="40" t="e">
        <f aca="false"/>
        <v>#DIV/0!</v>
      </c>
      <c r="AR200" s="40" t="e">
        <f aca="false"/>
        <v>#DIV/0!</v>
      </c>
      <c r="AS200" s="70" t="e">
        <f aca="false"/>
        <v>#DIV/0!</v>
      </c>
      <c r="AT200" s="7"/>
    </row>
    <row r="201" customFormat="false" ht="12.75" hidden="false" customHeight="false" outlineLevel="0" collapsed="false">
      <c r="A201" s="31" t="s">
        <v>312</v>
      </c>
      <c r="B201" s="2" t="s">
        <v>313</v>
      </c>
      <c r="C201" s="7"/>
      <c r="D201" s="28" t="n">
        <v>138638</v>
      </c>
      <c r="E201" s="29" t="n">
        <v>12711</v>
      </c>
      <c r="F201" s="7"/>
      <c r="G201" s="90" t="n">
        <v>73103</v>
      </c>
      <c r="H201" s="28" t="n">
        <v>0</v>
      </c>
      <c r="I201" s="28" t="n">
        <v>669</v>
      </c>
      <c r="J201" s="91" t="n">
        <v>0</v>
      </c>
      <c r="K201" s="28" t="n">
        <v>0</v>
      </c>
      <c r="L201" s="28" t="n">
        <v>0</v>
      </c>
      <c r="M201" s="28" t="n">
        <v>0</v>
      </c>
      <c r="N201" s="28" t="n">
        <v>0</v>
      </c>
      <c r="O201" s="28" t="n">
        <v>0</v>
      </c>
      <c r="P201" s="28" t="n">
        <v>0</v>
      </c>
      <c r="Q201" s="28" t="n">
        <v>0</v>
      </c>
      <c r="R201" s="28" t="n">
        <v>0</v>
      </c>
      <c r="S201" s="28" t="n">
        <v>0</v>
      </c>
      <c r="T201" s="28" t="n">
        <v>0</v>
      </c>
      <c r="U201" s="91" t="n">
        <v>52155</v>
      </c>
      <c r="V201" s="28" t="n">
        <v>0</v>
      </c>
      <c r="W201" s="28" t="n">
        <v>0</v>
      </c>
      <c r="X201" s="28" t="n">
        <v>0</v>
      </c>
      <c r="Y201" s="92" t="n">
        <v>0</v>
      </c>
      <c r="Z201" s="7"/>
      <c r="AA201" s="92" t="n">
        <v>125927</v>
      </c>
      <c r="AB201" s="7"/>
      <c r="AC201" s="29" t="n">
        <v>669</v>
      </c>
      <c r="AD201" s="29" t="n">
        <v>73103</v>
      </c>
      <c r="AE201" s="93" t="n">
        <v>0</v>
      </c>
      <c r="AF201" s="29" t="n">
        <v>0</v>
      </c>
      <c r="AG201" s="94" t="n">
        <v>52155</v>
      </c>
      <c r="AH201" s="93" t="n">
        <v>0</v>
      </c>
      <c r="AI201" s="94" t="n">
        <v>0</v>
      </c>
      <c r="AJ201" s="7"/>
      <c r="AK201" s="28" t="n">
        <v>73772</v>
      </c>
      <c r="AL201" s="28" t="n">
        <v>52155</v>
      </c>
      <c r="AM201" s="28" t="n">
        <v>0</v>
      </c>
      <c r="AN201" s="91" t="n">
        <v>0</v>
      </c>
      <c r="AO201" s="28"/>
      <c r="AP201" s="69" t="n">
        <v>0.532119620883163</v>
      </c>
      <c r="AQ201" s="40" t="n">
        <v>0.376195559658968</v>
      </c>
      <c r="AR201" s="40" t="n">
        <v>0</v>
      </c>
      <c r="AS201" s="70" t="n">
        <v>0</v>
      </c>
      <c r="AT201" s="7"/>
    </row>
    <row r="202" customFormat="false" ht="12.75" hidden="false" customHeight="false" outlineLevel="0" collapsed="false">
      <c r="A202" s="31" t="s">
        <v>314</v>
      </c>
      <c r="B202" s="2" t="s">
        <v>162</v>
      </c>
      <c r="C202" s="7"/>
      <c r="D202" s="28" t="n">
        <v>507354</v>
      </c>
      <c r="E202" s="29" t="n">
        <v>55637</v>
      </c>
      <c r="F202" s="7"/>
      <c r="G202" s="90" t="n">
        <v>267626</v>
      </c>
      <c r="H202" s="28" t="n">
        <v>0</v>
      </c>
      <c r="I202" s="28" t="n">
        <v>2451</v>
      </c>
      <c r="J202" s="91" t="n">
        <v>0</v>
      </c>
      <c r="K202" s="28" t="n">
        <v>0</v>
      </c>
      <c r="L202" s="28" t="n">
        <v>0</v>
      </c>
      <c r="M202" s="28" t="n">
        <v>0</v>
      </c>
      <c r="N202" s="28" t="n">
        <v>0</v>
      </c>
      <c r="O202" s="28" t="n">
        <v>0</v>
      </c>
      <c r="P202" s="28" t="n">
        <v>0</v>
      </c>
      <c r="Q202" s="28" t="n">
        <v>0</v>
      </c>
      <c r="R202" s="28" t="n">
        <v>0</v>
      </c>
      <c r="S202" s="28" t="n">
        <v>0</v>
      </c>
      <c r="T202" s="28" t="n">
        <v>0</v>
      </c>
      <c r="U202" s="91" t="n">
        <v>181640</v>
      </c>
      <c r="V202" s="28" t="n">
        <v>0</v>
      </c>
      <c r="W202" s="28" t="n">
        <v>0</v>
      </c>
      <c r="X202" s="28" t="n">
        <v>0</v>
      </c>
      <c r="Y202" s="92" t="n">
        <v>0</v>
      </c>
      <c r="Z202" s="7"/>
      <c r="AA202" s="92" t="n">
        <v>451717</v>
      </c>
      <c r="AB202" s="7"/>
      <c r="AC202" s="29" t="n">
        <v>2451</v>
      </c>
      <c r="AD202" s="29" t="n">
        <v>267626</v>
      </c>
      <c r="AE202" s="93" t="n">
        <v>0</v>
      </c>
      <c r="AF202" s="29" t="n">
        <v>0</v>
      </c>
      <c r="AG202" s="94" t="n">
        <v>181640</v>
      </c>
      <c r="AH202" s="93" t="n">
        <v>0</v>
      </c>
      <c r="AI202" s="94" t="n">
        <v>0</v>
      </c>
      <c r="AJ202" s="7"/>
      <c r="AK202" s="28" t="n">
        <v>270077</v>
      </c>
      <c r="AL202" s="28" t="n">
        <v>181640</v>
      </c>
      <c r="AM202" s="28" t="n">
        <v>0</v>
      </c>
      <c r="AN202" s="91" t="n">
        <v>0</v>
      </c>
      <c r="AO202" s="28"/>
      <c r="AP202" s="69" t="n">
        <v>0.532324570221187</v>
      </c>
      <c r="AQ202" s="40" t="n">
        <v>0.358014325303437</v>
      </c>
      <c r="AR202" s="40" t="n">
        <v>0</v>
      </c>
      <c r="AS202" s="70" t="n">
        <v>0</v>
      </c>
      <c r="AT202" s="7"/>
    </row>
    <row r="203" customFormat="false" ht="12.75" hidden="false" customHeight="false" outlineLevel="0" collapsed="false">
      <c r="A203" s="31"/>
      <c r="B203" s="36" t="s">
        <v>276</v>
      </c>
      <c r="C203" s="7"/>
      <c r="D203" s="95" t="n">
        <v>1355778</v>
      </c>
      <c r="E203" s="95" t="n">
        <v>127610</v>
      </c>
      <c r="F203" s="7"/>
      <c r="G203" s="33" t="n">
        <v>668479</v>
      </c>
      <c r="H203" s="95" t="n">
        <v>11393</v>
      </c>
      <c r="I203" s="95" t="n">
        <v>63561</v>
      </c>
      <c r="J203" s="35" t="n">
        <v>7775</v>
      </c>
      <c r="K203" s="95" t="n">
        <v>14489</v>
      </c>
      <c r="L203" s="95" t="n">
        <v>6734</v>
      </c>
      <c r="M203" s="95" t="n">
        <v>237</v>
      </c>
      <c r="N203" s="95" t="n">
        <v>2226</v>
      </c>
      <c r="O203" s="95" t="n">
        <v>1503</v>
      </c>
      <c r="P203" s="95" t="n">
        <v>1737</v>
      </c>
      <c r="Q203" s="95" t="n">
        <v>2142</v>
      </c>
      <c r="R203" s="95" t="n">
        <v>6925</v>
      </c>
      <c r="S203" s="95" t="n">
        <v>4707</v>
      </c>
      <c r="T203" s="95" t="n">
        <v>1622</v>
      </c>
      <c r="U203" s="35" t="n">
        <v>432542</v>
      </c>
      <c r="V203" s="95" t="n">
        <v>0</v>
      </c>
      <c r="W203" s="95" t="n">
        <v>0</v>
      </c>
      <c r="X203" s="95" t="n">
        <v>0</v>
      </c>
      <c r="Y203" s="96" t="n">
        <v>2096</v>
      </c>
      <c r="Z203" s="7"/>
      <c r="AA203" s="96" t="n">
        <v>1228168</v>
      </c>
      <c r="AB203" s="7"/>
      <c r="AC203" s="95" t="n">
        <v>74954</v>
      </c>
      <c r="AD203" s="95" t="n">
        <v>676254</v>
      </c>
      <c r="AE203" s="33" t="n">
        <v>6925</v>
      </c>
      <c r="AF203" s="95" t="n">
        <v>33775</v>
      </c>
      <c r="AG203" s="35" t="n">
        <v>434164</v>
      </c>
      <c r="AH203" s="33" t="n">
        <v>0</v>
      </c>
      <c r="AI203" s="35" t="n">
        <v>2096</v>
      </c>
      <c r="AJ203" s="7"/>
      <c r="AK203" s="95" t="n">
        <v>751208</v>
      </c>
      <c r="AL203" s="95" t="n">
        <v>474864</v>
      </c>
      <c r="AM203" s="95" t="n">
        <v>0</v>
      </c>
      <c r="AN203" s="35" t="n">
        <v>2096</v>
      </c>
      <c r="AO203" s="28"/>
      <c r="AP203" s="69"/>
      <c r="AS203" s="70"/>
      <c r="AT203" s="7"/>
    </row>
    <row r="204" customFormat="false" ht="12.75" hidden="false" customHeight="false" outlineLevel="0" collapsed="false">
      <c r="A204" s="31"/>
      <c r="C204" s="7"/>
      <c r="D204" s="28"/>
      <c r="E204" s="29"/>
      <c r="F204" s="7"/>
      <c r="G204" s="90"/>
      <c r="H204" s="28"/>
      <c r="I204" s="28"/>
      <c r="J204" s="91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91"/>
      <c r="V204" s="28"/>
      <c r="W204" s="28"/>
      <c r="X204" s="28"/>
      <c r="Y204" s="92"/>
      <c r="Z204" s="7"/>
      <c r="AA204" s="92"/>
      <c r="AB204" s="7"/>
      <c r="AC204" s="29"/>
      <c r="AD204" s="29"/>
      <c r="AE204" s="93"/>
      <c r="AF204" s="29"/>
      <c r="AG204" s="94"/>
      <c r="AH204" s="93"/>
      <c r="AI204" s="94"/>
      <c r="AJ204" s="7"/>
      <c r="AK204" s="28"/>
      <c r="AL204" s="28"/>
      <c r="AM204" s="28"/>
      <c r="AN204" s="91"/>
      <c r="AO204" s="28"/>
      <c r="AP204" s="69"/>
      <c r="AS204" s="70"/>
      <c r="AT204" s="7"/>
    </row>
    <row r="205" customFormat="false" ht="12.75" hidden="false" customHeight="false" outlineLevel="0" collapsed="false">
      <c r="A205" s="31"/>
      <c r="B205" s="32" t="s">
        <v>315</v>
      </c>
      <c r="C205" s="7"/>
      <c r="D205" s="28" t="n">
        <v>4303437</v>
      </c>
      <c r="E205" s="28" t="n">
        <v>181887</v>
      </c>
      <c r="F205" s="7"/>
      <c r="G205" s="90" t="n">
        <v>1500782</v>
      </c>
      <c r="H205" s="28" t="n">
        <v>77342</v>
      </c>
      <c r="I205" s="28" t="n">
        <v>444496</v>
      </c>
      <c r="J205" s="91" t="n">
        <v>696</v>
      </c>
      <c r="K205" s="28" t="n">
        <v>689121</v>
      </c>
      <c r="L205" s="28" t="n">
        <v>360158</v>
      </c>
      <c r="M205" s="28" t="n">
        <v>0</v>
      </c>
      <c r="N205" s="28" t="n">
        <v>0</v>
      </c>
      <c r="O205" s="28" t="n">
        <v>34</v>
      </c>
      <c r="P205" s="28" t="n">
        <v>26797</v>
      </c>
      <c r="Q205" s="28" t="n">
        <v>11418</v>
      </c>
      <c r="R205" s="28" t="n">
        <v>17388</v>
      </c>
      <c r="S205" s="28" t="n">
        <v>194592</v>
      </c>
      <c r="T205" s="28" t="n">
        <v>0</v>
      </c>
      <c r="U205" s="91" t="n">
        <v>798726</v>
      </c>
      <c r="V205" s="28" t="n">
        <v>0</v>
      </c>
      <c r="W205" s="28" t="n">
        <v>0</v>
      </c>
      <c r="X205" s="28" t="n">
        <v>0</v>
      </c>
      <c r="Y205" s="92" t="n">
        <v>0</v>
      </c>
      <c r="Z205" s="7"/>
      <c r="AA205" s="92" t="n">
        <v>4121550</v>
      </c>
      <c r="AB205" s="7"/>
      <c r="AC205" s="29" t="n">
        <v>521838</v>
      </c>
      <c r="AD205" s="29" t="n">
        <v>1501478</v>
      </c>
      <c r="AE205" s="93" t="n">
        <v>17388</v>
      </c>
      <c r="AF205" s="29" t="n">
        <v>1282120</v>
      </c>
      <c r="AG205" s="94" t="n">
        <v>798726</v>
      </c>
      <c r="AH205" s="93" t="n">
        <v>0</v>
      </c>
      <c r="AI205" s="94" t="n">
        <v>0</v>
      </c>
      <c r="AJ205" s="7"/>
      <c r="AK205" s="28" t="n">
        <v>2023316</v>
      </c>
      <c r="AL205" s="28" t="n">
        <v>2098234</v>
      </c>
      <c r="AM205" s="28" t="n">
        <v>0</v>
      </c>
      <c r="AN205" s="91" t="n">
        <v>0</v>
      </c>
      <c r="AO205" s="28"/>
      <c r="AP205" s="69"/>
      <c r="AS205" s="70"/>
      <c r="AT205" s="7"/>
    </row>
    <row r="206" customFormat="false" ht="12.75" hidden="false" customHeight="false" outlineLevel="0" collapsed="false">
      <c r="A206" s="31"/>
      <c r="B206" s="32" t="s">
        <v>316</v>
      </c>
      <c r="C206" s="7"/>
      <c r="D206" s="28" t="n">
        <v>1397681</v>
      </c>
      <c r="E206" s="28" t="n">
        <v>127610</v>
      </c>
      <c r="F206" s="7"/>
      <c r="G206" s="90" t="n">
        <v>686692</v>
      </c>
      <c r="H206" s="28" t="n">
        <v>31419</v>
      </c>
      <c r="I206" s="28" t="n">
        <v>64617</v>
      </c>
      <c r="J206" s="91" t="n">
        <v>7775</v>
      </c>
      <c r="K206" s="28" t="n">
        <v>16299</v>
      </c>
      <c r="L206" s="28" t="n">
        <v>6734</v>
      </c>
      <c r="M206" s="28" t="n">
        <v>237</v>
      </c>
      <c r="N206" s="28" t="n">
        <v>2226</v>
      </c>
      <c r="O206" s="28" t="n">
        <v>1503</v>
      </c>
      <c r="P206" s="28" t="n">
        <v>1737</v>
      </c>
      <c r="Q206" s="28" t="n">
        <v>2142</v>
      </c>
      <c r="R206" s="28" t="n">
        <v>7004</v>
      </c>
      <c r="S206" s="28" t="n">
        <v>4849</v>
      </c>
      <c r="T206" s="28" t="n">
        <v>1622</v>
      </c>
      <c r="U206" s="91" t="n">
        <v>433119</v>
      </c>
      <c r="V206" s="28" t="n">
        <v>0</v>
      </c>
      <c r="W206" s="28" t="n">
        <v>0</v>
      </c>
      <c r="X206" s="28" t="n">
        <v>0</v>
      </c>
      <c r="Y206" s="92" t="n">
        <v>2096</v>
      </c>
      <c r="Z206" s="7"/>
      <c r="AA206" s="92" t="n">
        <v>1270071</v>
      </c>
      <c r="AB206" s="7"/>
      <c r="AC206" s="29" t="n">
        <v>96036</v>
      </c>
      <c r="AD206" s="29" t="n">
        <v>694467</v>
      </c>
      <c r="AE206" s="93" t="n">
        <v>7004</v>
      </c>
      <c r="AF206" s="29" t="n">
        <v>35727</v>
      </c>
      <c r="AG206" s="94" t="n">
        <v>434741</v>
      </c>
      <c r="AH206" s="93" t="n">
        <v>0</v>
      </c>
      <c r="AI206" s="94" t="n">
        <v>2096</v>
      </c>
      <c r="AJ206" s="7"/>
      <c r="AK206" s="28" t="n">
        <v>790503</v>
      </c>
      <c r="AL206" s="28" t="n">
        <v>477472</v>
      </c>
      <c r="AM206" s="28" t="n">
        <v>0</v>
      </c>
      <c r="AN206" s="91" t="n">
        <v>2096</v>
      </c>
      <c r="AO206" s="28"/>
      <c r="AP206" s="69"/>
      <c r="AS206" s="70"/>
      <c r="AT206" s="7"/>
    </row>
    <row r="207" customFormat="false" ht="12.75" hidden="false" customHeight="false" outlineLevel="0" collapsed="false">
      <c r="A207" s="31"/>
      <c r="C207" s="7"/>
      <c r="D207" s="28"/>
      <c r="E207" s="28"/>
      <c r="F207" s="7"/>
      <c r="G207" s="90"/>
      <c r="H207" s="28"/>
      <c r="I207" s="28"/>
      <c r="J207" s="91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91"/>
      <c r="V207" s="28"/>
      <c r="W207" s="28"/>
      <c r="X207" s="28"/>
      <c r="Y207" s="92"/>
      <c r="Z207" s="7"/>
      <c r="AA207" s="92"/>
      <c r="AB207" s="7"/>
      <c r="AC207" s="29"/>
      <c r="AD207" s="29"/>
      <c r="AE207" s="93"/>
      <c r="AF207" s="29"/>
      <c r="AG207" s="94"/>
      <c r="AH207" s="93"/>
      <c r="AI207" s="94"/>
      <c r="AJ207" s="7"/>
      <c r="AK207" s="28"/>
      <c r="AL207" s="28"/>
      <c r="AM207" s="28"/>
      <c r="AN207" s="91"/>
      <c r="AO207" s="28"/>
      <c r="AP207" s="69"/>
      <c r="AS207" s="70"/>
      <c r="AT207" s="7"/>
    </row>
    <row r="208" customFormat="false" ht="12.75" hidden="false" customHeight="false" outlineLevel="0" collapsed="false">
      <c r="A208" s="31"/>
      <c r="B208" s="32" t="s">
        <v>317</v>
      </c>
      <c r="C208" s="7"/>
      <c r="D208" s="28" t="n">
        <v>5701118</v>
      </c>
      <c r="E208" s="28" t="n">
        <v>309497</v>
      </c>
      <c r="F208" s="7"/>
      <c r="G208" s="90" t="n">
        <v>2187474</v>
      </c>
      <c r="H208" s="28" t="n">
        <v>108761</v>
      </c>
      <c r="I208" s="28" t="n">
        <v>509113</v>
      </c>
      <c r="J208" s="91" t="n">
        <v>8471</v>
      </c>
      <c r="K208" s="28" t="n">
        <v>705420</v>
      </c>
      <c r="L208" s="28" t="n">
        <v>366892</v>
      </c>
      <c r="M208" s="28" t="n">
        <v>237</v>
      </c>
      <c r="N208" s="28" t="n">
        <v>2226</v>
      </c>
      <c r="O208" s="28" t="n">
        <v>1537</v>
      </c>
      <c r="P208" s="28" t="n">
        <v>28534</v>
      </c>
      <c r="Q208" s="28" t="n">
        <v>13560</v>
      </c>
      <c r="R208" s="28" t="n">
        <v>24392</v>
      </c>
      <c r="S208" s="28" t="n">
        <v>199441</v>
      </c>
      <c r="T208" s="28" t="n">
        <v>1622</v>
      </c>
      <c r="U208" s="91" t="n">
        <v>1231845</v>
      </c>
      <c r="V208" s="28" t="n">
        <v>0</v>
      </c>
      <c r="W208" s="28" t="n">
        <v>0</v>
      </c>
      <c r="X208" s="28" t="n">
        <v>0</v>
      </c>
      <c r="Y208" s="92" t="n">
        <v>2096</v>
      </c>
      <c r="Z208" s="7"/>
      <c r="AA208" s="92" t="n">
        <v>5391621</v>
      </c>
      <c r="AB208" s="7"/>
      <c r="AC208" s="28" t="n">
        <v>617874</v>
      </c>
      <c r="AD208" s="28" t="n">
        <v>2195945</v>
      </c>
      <c r="AE208" s="90" t="n">
        <v>24392</v>
      </c>
      <c r="AF208" s="28" t="n">
        <v>1317847</v>
      </c>
      <c r="AG208" s="91" t="n">
        <v>1233467</v>
      </c>
      <c r="AH208" s="90" t="n">
        <v>0</v>
      </c>
      <c r="AI208" s="91" t="n">
        <v>2096</v>
      </c>
      <c r="AJ208" s="7"/>
      <c r="AK208" s="28" t="n">
        <v>2813819</v>
      </c>
      <c r="AL208" s="28" t="n">
        <v>2575706</v>
      </c>
      <c r="AM208" s="28" t="n">
        <v>0</v>
      </c>
      <c r="AN208" s="91" t="n">
        <v>2096</v>
      </c>
      <c r="AO208" s="28"/>
      <c r="AP208" s="69"/>
      <c r="AS208" s="70"/>
      <c r="AT208" s="7"/>
    </row>
    <row r="209" customFormat="false" ht="12.75" hidden="false" customHeight="false" outlineLevel="0" collapsed="false">
      <c r="A209" s="31"/>
      <c r="C209" s="7"/>
      <c r="D209" s="28"/>
      <c r="E209" s="28"/>
      <c r="F209" s="7"/>
      <c r="G209" s="90"/>
      <c r="H209" s="28"/>
      <c r="I209" s="28"/>
      <c r="J209" s="91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91"/>
      <c r="V209" s="28"/>
      <c r="W209" s="28"/>
      <c r="X209" s="28"/>
      <c r="Y209" s="92"/>
      <c r="Z209" s="7"/>
      <c r="AA209" s="92"/>
      <c r="AB209" s="7"/>
      <c r="AC209" s="28"/>
      <c r="AD209" s="28"/>
      <c r="AE209" s="90"/>
      <c r="AF209" s="28"/>
      <c r="AG209" s="91"/>
      <c r="AH209" s="90"/>
      <c r="AI209" s="91"/>
      <c r="AJ209" s="7"/>
      <c r="AK209" s="28"/>
      <c r="AL209" s="28"/>
      <c r="AM209" s="28"/>
      <c r="AN209" s="91"/>
      <c r="AO209" s="28"/>
      <c r="AP209" s="69"/>
      <c r="AS209" s="70"/>
      <c r="AT209" s="7"/>
    </row>
    <row r="210" customFormat="false" ht="12.75" hidden="false" customHeight="false" outlineLevel="0" collapsed="false">
      <c r="B210" s="32" t="s">
        <v>318</v>
      </c>
      <c r="C210" s="7"/>
      <c r="D210" s="28" t="n">
        <v>0</v>
      </c>
      <c r="E210" s="28" t="n">
        <v>0</v>
      </c>
      <c r="F210" s="7"/>
      <c r="G210" s="90" t="n">
        <v>0</v>
      </c>
      <c r="H210" s="28" t="n">
        <v>0</v>
      </c>
      <c r="I210" s="28" t="n">
        <v>0</v>
      </c>
      <c r="J210" s="91" t="n">
        <v>0</v>
      </c>
      <c r="K210" s="28" t="n">
        <v>0</v>
      </c>
      <c r="L210" s="28" t="n">
        <v>0</v>
      </c>
      <c r="M210" s="28" t="n">
        <v>0</v>
      </c>
      <c r="N210" s="28" t="n">
        <v>0</v>
      </c>
      <c r="O210" s="28" t="n">
        <v>0</v>
      </c>
      <c r="P210" s="28" t="n">
        <v>0</v>
      </c>
      <c r="Q210" s="28" t="n">
        <v>0</v>
      </c>
      <c r="R210" s="28" t="n">
        <v>0</v>
      </c>
      <c r="S210" s="28" t="n">
        <v>0</v>
      </c>
      <c r="T210" s="28" t="n">
        <v>0</v>
      </c>
      <c r="U210" s="91" t="n">
        <v>0</v>
      </c>
      <c r="V210" s="28" t="n">
        <v>0</v>
      </c>
      <c r="W210" s="28" t="n">
        <v>0</v>
      </c>
      <c r="X210" s="28" t="n">
        <v>0</v>
      </c>
      <c r="Y210" s="92" t="n">
        <v>0</v>
      </c>
      <c r="Z210" s="7"/>
      <c r="AA210" s="92" t="n">
        <v>0</v>
      </c>
      <c r="AB210" s="7"/>
      <c r="AC210" s="29" t="n">
        <v>0</v>
      </c>
      <c r="AD210" s="29" t="n">
        <v>0</v>
      </c>
      <c r="AE210" s="93" t="n">
        <v>0</v>
      </c>
      <c r="AF210" s="29" t="n">
        <v>0</v>
      </c>
      <c r="AG210" s="94" t="n">
        <v>0</v>
      </c>
      <c r="AH210" s="93" t="n">
        <v>0</v>
      </c>
      <c r="AI210" s="94" t="n">
        <v>0</v>
      </c>
      <c r="AJ210" s="7"/>
      <c r="AK210" s="28" t="n">
        <v>0</v>
      </c>
      <c r="AL210" s="28" t="n">
        <v>0</v>
      </c>
      <c r="AM210" s="28" t="n">
        <v>0</v>
      </c>
      <c r="AN210" s="91" t="n">
        <v>0</v>
      </c>
      <c r="AO210" s="28"/>
      <c r="AP210" s="69"/>
      <c r="AS210" s="70"/>
      <c r="AT210" s="7"/>
    </row>
  </sheetData>
  <sheetProtection sheet="true" objects="true" scenarios="true"/>
  <mergeCells count="9">
    <mergeCell ref="G3:Y3"/>
    <mergeCell ref="AC3:AI3"/>
    <mergeCell ref="AK3:AS3"/>
    <mergeCell ref="G5:J5"/>
    <mergeCell ref="K5:U5"/>
    <mergeCell ref="V5:X5"/>
    <mergeCell ref="AA5:AA6"/>
    <mergeCell ref="AC5:AD5"/>
    <mergeCell ref="AE5:AG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38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&amp;LDocket No. RP00-336
Allocation Examples for August 28, 2001 Technical Conference Discussion
Page &amp;P  of 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64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" customHeight="true" zeroHeight="false" outlineLevelRow="3" outlineLevelCol="0"/>
  <cols>
    <col collapsed="false" customWidth="true" hidden="false" outlineLevel="0" max="1" min="1" style="97" width="36.14"/>
    <col collapsed="false" customWidth="true" hidden="false" outlineLevel="0" max="2" min="2" style="98" width="12.14"/>
    <col collapsed="false" customWidth="true" hidden="false" outlineLevel="0" max="3" min="3" style="98" width="17.42"/>
    <col collapsed="false" customWidth="true" hidden="false" outlineLevel="0" max="4" min="4" style="98" width="8.14"/>
    <col collapsed="false" customWidth="true" hidden="false" outlineLevel="0" max="5" min="5" style="98" width="16.42"/>
    <col collapsed="false" customWidth="true" hidden="false" outlineLevel="0" max="6" min="6" style="99" width="9.99"/>
    <col collapsed="false" customWidth="false" hidden="false" outlineLevel="0" max="257" min="7" style="98" width="9.14"/>
  </cols>
  <sheetData>
    <row r="1" customFormat="false" ht="12" hidden="false" customHeight="false" outlineLevel="0" collapsed="false">
      <c r="A1" s="100" t="s">
        <v>357</v>
      </c>
      <c r="B1" s="101" t="s">
        <v>358</v>
      </c>
      <c r="C1" s="101" t="s">
        <v>359</v>
      </c>
      <c r="D1" s="102" t="s">
        <v>360</v>
      </c>
      <c r="E1" s="101" t="s">
        <v>361</v>
      </c>
      <c r="F1" s="103" t="s">
        <v>362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  <c r="EE1" s="102"/>
      <c r="EF1" s="102"/>
      <c r="EG1" s="102"/>
      <c r="EH1" s="102"/>
      <c r="EI1" s="102"/>
      <c r="EJ1" s="102"/>
      <c r="EK1" s="102"/>
      <c r="EL1" s="102"/>
      <c r="EM1" s="102"/>
      <c r="EN1" s="102"/>
      <c r="EO1" s="102"/>
      <c r="EP1" s="102"/>
      <c r="EQ1" s="102"/>
      <c r="ER1" s="102"/>
      <c r="ES1" s="102"/>
      <c r="ET1" s="102"/>
      <c r="EU1" s="102"/>
      <c r="EV1" s="102"/>
      <c r="EW1" s="102"/>
      <c r="EX1" s="102"/>
      <c r="EY1" s="102"/>
      <c r="EZ1" s="102"/>
      <c r="FA1" s="102"/>
      <c r="FB1" s="102"/>
      <c r="FC1" s="102"/>
      <c r="FD1" s="102"/>
      <c r="FE1" s="102"/>
      <c r="FF1" s="102"/>
      <c r="FG1" s="102"/>
      <c r="FH1" s="102"/>
      <c r="FI1" s="102"/>
      <c r="FJ1" s="102"/>
      <c r="FK1" s="102"/>
      <c r="FL1" s="102"/>
      <c r="FM1" s="102"/>
      <c r="FN1" s="102"/>
      <c r="FO1" s="102"/>
      <c r="FP1" s="102"/>
      <c r="FQ1" s="102"/>
      <c r="FR1" s="102"/>
      <c r="FS1" s="102"/>
      <c r="FT1" s="102"/>
      <c r="FU1" s="102"/>
      <c r="FV1" s="102"/>
      <c r="FW1" s="102"/>
      <c r="FX1" s="102"/>
      <c r="FY1" s="102"/>
      <c r="FZ1" s="102"/>
      <c r="GA1" s="102"/>
      <c r="GB1" s="102"/>
      <c r="GC1" s="102"/>
      <c r="GD1" s="102"/>
      <c r="GE1" s="102"/>
      <c r="GF1" s="102"/>
      <c r="GG1" s="102"/>
      <c r="GH1" s="102"/>
      <c r="GI1" s="102"/>
      <c r="GJ1" s="102"/>
      <c r="GK1" s="102"/>
      <c r="GL1" s="102"/>
      <c r="GM1" s="102"/>
      <c r="GN1" s="102"/>
      <c r="GO1" s="102"/>
      <c r="GP1" s="102"/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  <c r="HI1" s="102"/>
      <c r="HJ1" s="102"/>
      <c r="HK1" s="102"/>
      <c r="HL1" s="102"/>
      <c r="HM1" s="102"/>
      <c r="HN1" s="102"/>
      <c r="HO1" s="102"/>
      <c r="HP1" s="102"/>
      <c r="HQ1" s="102"/>
      <c r="HR1" s="102"/>
      <c r="HS1" s="102"/>
      <c r="HT1" s="102"/>
      <c r="HU1" s="102"/>
      <c r="HV1" s="102"/>
      <c r="HW1" s="102"/>
      <c r="HX1" s="102"/>
      <c r="HY1" s="102"/>
      <c r="HZ1" s="102"/>
      <c r="IA1" s="102"/>
      <c r="IB1" s="102"/>
      <c r="IC1" s="102"/>
      <c r="ID1" s="102"/>
      <c r="IE1" s="102"/>
      <c r="IF1" s="102"/>
      <c r="IG1" s="102"/>
      <c r="IH1" s="102"/>
      <c r="II1" s="102"/>
      <c r="IJ1" s="102"/>
      <c r="IK1" s="102"/>
      <c r="IL1" s="102"/>
      <c r="IM1" s="102"/>
      <c r="IN1" s="102"/>
      <c r="IO1" s="102"/>
      <c r="IP1" s="102"/>
      <c r="IQ1" s="102"/>
      <c r="IR1" s="102"/>
      <c r="IS1" s="102"/>
      <c r="IT1" s="102"/>
      <c r="IU1" s="102"/>
      <c r="IV1" s="102"/>
      <c r="IW1" s="102"/>
    </row>
    <row r="2" customFormat="false" ht="12" hidden="false" customHeight="false" outlineLevel="3" collapsed="false">
      <c r="A2" s="97" t="s">
        <v>45</v>
      </c>
      <c r="B2" s="104" t="s">
        <v>44</v>
      </c>
      <c r="C2" s="104" t="s">
        <v>363</v>
      </c>
      <c r="D2" s="98" t="s">
        <v>364</v>
      </c>
      <c r="E2" s="104" t="s">
        <v>334</v>
      </c>
      <c r="F2" s="99" t="n">
        <v>1075</v>
      </c>
    </row>
    <row r="3" customFormat="false" ht="12" hidden="false" customHeight="false" outlineLevel="3" collapsed="false">
      <c r="A3" s="97" t="s">
        <v>45</v>
      </c>
      <c r="B3" s="104" t="s">
        <v>44</v>
      </c>
      <c r="C3" s="104" t="s">
        <v>363</v>
      </c>
      <c r="D3" s="98" t="s">
        <v>364</v>
      </c>
      <c r="E3" s="104" t="s">
        <v>335</v>
      </c>
      <c r="F3" s="99" t="n">
        <v>0</v>
      </c>
    </row>
    <row r="4" customFormat="false" ht="12" hidden="false" customHeight="false" outlineLevel="3" collapsed="false">
      <c r="A4" s="97" t="s">
        <v>45</v>
      </c>
      <c r="B4" s="104" t="s">
        <v>44</v>
      </c>
      <c r="C4" s="104" t="s">
        <v>363</v>
      </c>
      <c r="D4" s="98" t="s">
        <v>364</v>
      </c>
      <c r="E4" s="104" t="s">
        <v>336</v>
      </c>
      <c r="F4" s="99" t="n">
        <v>8</v>
      </c>
    </row>
    <row r="5" customFormat="false" ht="12" hidden="false" customHeight="false" outlineLevel="3" collapsed="false">
      <c r="A5" s="97" t="s">
        <v>45</v>
      </c>
      <c r="B5" s="104" t="s">
        <v>44</v>
      </c>
      <c r="C5" s="104" t="s">
        <v>363</v>
      </c>
      <c r="D5" s="98" t="s">
        <v>364</v>
      </c>
      <c r="E5" s="104" t="s">
        <v>337</v>
      </c>
      <c r="F5" s="99" t="n">
        <v>0</v>
      </c>
    </row>
    <row r="6" customFormat="false" ht="12" hidden="false" customHeight="false" outlineLevel="3" collapsed="false">
      <c r="A6" s="97" t="s">
        <v>45</v>
      </c>
      <c r="B6" s="104" t="s">
        <v>44</v>
      </c>
      <c r="C6" s="104" t="s">
        <v>363</v>
      </c>
      <c r="D6" s="98" t="s">
        <v>364</v>
      </c>
      <c r="E6" s="104" t="s">
        <v>348</v>
      </c>
      <c r="F6" s="99" t="n">
        <v>495</v>
      </c>
    </row>
    <row r="7" customFormat="false" ht="12" hidden="false" customHeight="false" outlineLevel="3" collapsed="false">
      <c r="A7" s="97" t="s">
        <v>45</v>
      </c>
      <c r="B7" s="104" t="s">
        <v>44</v>
      </c>
      <c r="C7" s="104" t="s">
        <v>363</v>
      </c>
      <c r="D7" s="98" t="s">
        <v>364</v>
      </c>
      <c r="E7" s="104" t="s">
        <v>348</v>
      </c>
      <c r="F7" s="99" t="n">
        <v>217</v>
      </c>
    </row>
    <row r="8" customFormat="false" ht="12" hidden="false" customHeight="false" outlineLevel="2" collapsed="false">
      <c r="B8" s="104"/>
      <c r="C8" s="100" t="s">
        <v>365</v>
      </c>
      <c r="E8" s="104"/>
      <c r="F8" s="99" t="n">
        <f aca="false">SUBTOTAL(9,F2:F7)</f>
        <v>1795</v>
      </c>
    </row>
    <row r="9" customFormat="false" ht="12" hidden="false" customHeight="false" outlineLevel="1" collapsed="false">
      <c r="B9" s="100" t="s">
        <v>366</v>
      </c>
      <c r="C9" s="104"/>
      <c r="E9" s="104"/>
      <c r="F9" s="99" t="n">
        <f aca="false">SUBTOTAL(9,F2:F7)</f>
        <v>1795</v>
      </c>
    </row>
    <row r="10" customFormat="false" ht="12" hidden="false" customHeight="false" outlineLevel="3" collapsed="false">
      <c r="A10" s="97" t="s">
        <v>47</v>
      </c>
      <c r="B10" s="104" t="s">
        <v>46</v>
      </c>
      <c r="C10" s="104" t="s">
        <v>367</v>
      </c>
      <c r="D10" s="98" t="s">
        <v>364</v>
      </c>
      <c r="E10" s="104" t="s">
        <v>348</v>
      </c>
      <c r="F10" s="99" t="n">
        <v>11418</v>
      </c>
    </row>
    <row r="11" customFormat="false" ht="12" hidden="false" customHeight="false" outlineLevel="2" collapsed="false">
      <c r="B11" s="104"/>
      <c r="C11" s="101" t="s">
        <v>368</v>
      </c>
      <c r="E11" s="104"/>
      <c r="F11" s="99" t="n">
        <f aca="false">SUBTOTAL(9,F10)</f>
        <v>11418</v>
      </c>
    </row>
    <row r="12" customFormat="false" ht="12" hidden="false" customHeight="false" outlineLevel="1" collapsed="false">
      <c r="B12" s="101" t="s">
        <v>369</v>
      </c>
      <c r="C12" s="104"/>
      <c r="E12" s="104"/>
      <c r="F12" s="99" t="n">
        <f aca="false">SUBTOTAL(9,F10)</f>
        <v>11418</v>
      </c>
    </row>
    <row r="13" customFormat="false" ht="12" hidden="false" customHeight="false" outlineLevel="3" collapsed="false">
      <c r="A13" s="97" t="s">
        <v>49</v>
      </c>
      <c r="B13" s="104" t="s">
        <v>48</v>
      </c>
      <c r="C13" s="104" t="s">
        <v>370</v>
      </c>
      <c r="D13" s="98" t="s">
        <v>364</v>
      </c>
      <c r="E13" s="104" t="s">
        <v>334</v>
      </c>
      <c r="F13" s="99" t="n">
        <v>0</v>
      </c>
    </row>
    <row r="14" customFormat="false" ht="12" hidden="false" customHeight="false" outlineLevel="3" collapsed="false">
      <c r="A14" s="97" t="s">
        <v>49</v>
      </c>
      <c r="B14" s="104" t="s">
        <v>48</v>
      </c>
      <c r="C14" s="104" t="s">
        <v>370</v>
      </c>
      <c r="D14" s="98" t="s">
        <v>364</v>
      </c>
      <c r="E14" s="104" t="s">
        <v>335</v>
      </c>
      <c r="F14" s="99" t="n">
        <v>36</v>
      </c>
    </row>
    <row r="15" customFormat="false" ht="12" hidden="false" customHeight="false" outlineLevel="3" collapsed="false">
      <c r="A15" s="97" t="s">
        <v>49</v>
      </c>
      <c r="B15" s="104" t="s">
        <v>48</v>
      </c>
      <c r="C15" s="104" t="s">
        <v>370</v>
      </c>
      <c r="D15" s="98" t="s">
        <v>364</v>
      </c>
      <c r="E15" s="104" t="s">
        <v>336</v>
      </c>
      <c r="F15" s="99" t="n">
        <v>4091</v>
      </c>
    </row>
    <row r="16" customFormat="false" ht="12" hidden="false" customHeight="false" outlineLevel="3" collapsed="false">
      <c r="A16" s="97" t="s">
        <v>49</v>
      </c>
      <c r="B16" s="104" t="s">
        <v>48</v>
      </c>
      <c r="C16" s="104" t="s">
        <v>370</v>
      </c>
      <c r="D16" s="98" t="s">
        <v>364</v>
      </c>
      <c r="E16" s="104" t="s">
        <v>337</v>
      </c>
      <c r="F16" s="99" t="n">
        <v>0</v>
      </c>
    </row>
    <row r="17" customFormat="false" ht="12" hidden="false" customHeight="false" outlineLevel="3" collapsed="false">
      <c r="A17" s="97" t="s">
        <v>49</v>
      </c>
      <c r="B17" s="104" t="s">
        <v>48</v>
      </c>
      <c r="C17" s="104" t="s">
        <v>370</v>
      </c>
      <c r="D17" s="98" t="s">
        <v>364</v>
      </c>
      <c r="E17" s="104" t="s">
        <v>348</v>
      </c>
      <c r="F17" s="99" t="n">
        <v>3537</v>
      </c>
    </row>
    <row r="18" customFormat="false" ht="12" hidden="false" customHeight="false" outlineLevel="2" collapsed="false">
      <c r="B18" s="104"/>
      <c r="C18" s="101" t="s">
        <v>371</v>
      </c>
      <c r="E18" s="104"/>
      <c r="F18" s="99" t="n">
        <f aca="false">SUBTOTAL(9,F13:F17)</f>
        <v>7664</v>
      </c>
    </row>
    <row r="19" customFormat="false" ht="12" hidden="false" customHeight="false" outlineLevel="1" collapsed="false">
      <c r="B19" s="101" t="s">
        <v>372</v>
      </c>
      <c r="C19" s="104"/>
      <c r="E19" s="104"/>
      <c r="F19" s="99" t="n">
        <f aca="false">SUBTOTAL(9,F13:F17)</f>
        <v>7664</v>
      </c>
    </row>
    <row r="20" customFormat="false" ht="12" hidden="false" customHeight="false" outlineLevel="3" collapsed="false">
      <c r="A20" s="97" t="s">
        <v>49</v>
      </c>
      <c r="B20" s="104" t="s">
        <v>50</v>
      </c>
      <c r="C20" s="104" t="s">
        <v>373</v>
      </c>
      <c r="D20" s="98" t="s">
        <v>364</v>
      </c>
      <c r="E20" s="104" t="s">
        <v>334</v>
      </c>
      <c r="F20" s="99" t="n">
        <v>0</v>
      </c>
    </row>
    <row r="21" customFormat="false" ht="12" hidden="false" customHeight="false" outlineLevel="3" collapsed="false">
      <c r="A21" s="97" t="s">
        <v>49</v>
      </c>
      <c r="B21" s="104" t="s">
        <v>50</v>
      </c>
      <c r="C21" s="104" t="s">
        <v>373</v>
      </c>
      <c r="D21" s="98" t="s">
        <v>364</v>
      </c>
      <c r="E21" s="104" t="s">
        <v>335</v>
      </c>
      <c r="F21" s="99" t="n">
        <v>61</v>
      </c>
    </row>
    <row r="22" customFormat="false" ht="12" hidden="false" customHeight="false" outlineLevel="3" collapsed="false">
      <c r="A22" s="97" t="s">
        <v>49</v>
      </c>
      <c r="B22" s="104" t="s">
        <v>50</v>
      </c>
      <c r="C22" s="104" t="s">
        <v>373</v>
      </c>
      <c r="D22" s="98" t="s">
        <v>364</v>
      </c>
      <c r="E22" s="104" t="s">
        <v>336</v>
      </c>
      <c r="F22" s="99" t="n">
        <v>6830</v>
      </c>
    </row>
    <row r="23" customFormat="false" ht="12" hidden="false" customHeight="false" outlineLevel="3" collapsed="false">
      <c r="A23" s="97" t="s">
        <v>49</v>
      </c>
      <c r="B23" s="104" t="s">
        <v>50</v>
      </c>
      <c r="C23" s="104" t="s">
        <v>373</v>
      </c>
      <c r="D23" s="98" t="s">
        <v>364</v>
      </c>
      <c r="E23" s="104" t="s">
        <v>337</v>
      </c>
      <c r="F23" s="99" t="n">
        <v>0</v>
      </c>
    </row>
    <row r="24" customFormat="false" ht="12" hidden="false" customHeight="false" outlineLevel="3" collapsed="false">
      <c r="A24" s="97" t="s">
        <v>49</v>
      </c>
      <c r="B24" s="104" t="s">
        <v>50</v>
      </c>
      <c r="C24" s="104" t="s">
        <v>373</v>
      </c>
      <c r="D24" s="98" t="s">
        <v>364</v>
      </c>
      <c r="E24" s="104" t="s">
        <v>348</v>
      </c>
      <c r="F24" s="99" t="n">
        <v>5905</v>
      </c>
    </row>
    <row r="25" customFormat="false" ht="12" hidden="false" customHeight="false" outlineLevel="2" collapsed="false">
      <c r="B25" s="104"/>
      <c r="C25" s="101" t="s">
        <v>374</v>
      </c>
      <c r="E25" s="104"/>
      <c r="F25" s="99" t="n">
        <f aca="false">SUBTOTAL(9,F20:F24)</f>
        <v>12796</v>
      </c>
    </row>
    <row r="26" customFormat="false" ht="12" hidden="false" customHeight="false" outlineLevel="1" collapsed="false">
      <c r="B26" s="101" t="s">
        <v>375</v>
      </c>
      <c r="C26" s="104"/>
      <c r="E26" s="104"/>
      <c r="F26" s="99" t="n">
        <f aca="false">SUBTOTAL(9,F20:F24)</f>
        <v>12796</v>
      </c>
    </row>
    <row r="27" customFormat="false" ht="12" hidden="false" customHeight="false" outlineLevel="3" collapsed="false">
      <c r="A27" s="97" t="s">
        <v>52</v>
      </c>
      <c r="B27" s="104" t="s">
        <v>51</v>
      </c>
      <c r="C27" s="104" t="s">
        <v>367</v>
      </c>
      <c r="D27" s="98" t="s">
        <v>364</v>
      </c>
      <c r="E27" s="104" t="s">
        <v>338</v>
      </c>
      <c r="F27" s="99" t="n">
        <v>11418</v>
      </c>
    </row>
    <row r="28" customFormat="false" ht="12" hidden="false" customHeight="false" outlineLevel="2" collapsed="false">
      <c r="B28" s="104"/>
      <c r="C28" s="101" t="s">
        <v>368</v>
      </c>
      <c r="E28" s="104"/>
      <c r="F28" s="99" t="n">
        <f aca="false">SUBTOTAL(9,F27)</f>
        <v>11418</v>
      </c>
    </row>
    <row r="29" customFormat="false" ht="12" hidden="false" customHeight="false" outlineLevel="1" collapsed="false">
      <c r="B29" s="101" t="s">
        <v>376</v>
      </c>
      <c r="C29" s="104"/>
      <c r="E29" s="104"/>
      <c r="F29" s="99" t="n">
        <f aca="false">SUBTOTAL(9,F27)</f>
        <v>11418</v>
      </c>
    </row>
    <row r="30" customFormat="false" ht="12" hidden="false" customHeight="false" outlineLevel="3" collapsed="false">
      <c r="A30" s="97" t="s">
        <v>54</v>
      </c>
      <c r="B30" s="104" t="s">
        <v>53</v>
      </c>
      <c r="C30" s="104" t="s">
        <v>370</v>
      </c>
      <c r="D30" s="98" t="s">
        <v>364</v>
      </c>
      <c r="E30" s="104" t="s">
        <v>338</v>
      </c>
      <c r="F30" s="99" t="n">
        <v>3975</v>
      </c>
    </row>
    <row r="31" customFormat="false" ht="12" hidden="false" customHeight="false" outlineLevel="2" collapsed="false">
      <c r="B31" s="104"/>
      <c r="C31" s="101" t="s">
        <v>371</v>
      </c>
      <c r="E31" s="104"/>
      <c r="F31" s="99" t="n">
        <f aca="false">SUBTOTAL(9,F30)</f>
        <v>3975</v>
      </c>
    </row>
    <row r="32" customFormat="false" ht="12" hidden="false" customHeight="false" outlineLevel="1" collapsed="false">
      <c r="B32" s="101" t="s">
        <v>377</v>
      </c>
      <c r="C32" s="104"/>
      <c r="E32" s="104"/>
      <c r="F32" s="99" t="n">
        <f aca="false">SUBTOTAL(9,F30)</f>
        <v>3975</v>
      </c>
    </row>
    <row r="33" customFormat="false" ht="12" hidden="false" customHeight="false" outlineLevel="3" collapsed="false">
      <c r="A33" s="97" t="s">
        <v>54</v>
      </c>
      <c r="B33" s="104" t="s">
        <v>55</v>
      </c>
      <c r="C33" s="104" t="s">
        <v>367</v>
      </c>
      <c r="D33" s="98" t="s">
        <v>364</v>
      </c>
      <c r="E33" s="104" t="s">
        <v>338</v>
      </c>
      <c r="F33" s="99" t="n">
        <v>11418</v>
      </c>
    </row>
    <row r="34" customFormat="false" ht="12" hidden="false" customHeight="false" outlineLevel="2" collapsed="false">
      <c r="B34" s="104"/>
      <c r="C34" s="101" t="s">
        <v>368</v>
      </c>
      <c r="E34" s="104"/>
      <c r="F34" s="99" t="n">
        <f aca="false">SUBTOTAL(9,F33)</f>
        <v>11418</v>
      </c>
    </row>
    <row r="35" customFormat="false" ht="12" hidden="false" customHeight="false" outlineLevel="1" collapsed="false">
      <c r="B35" s="101" t="s">
        <v>378</v>
      </c>
      <c r="C35" s="104"/>
      <c r="E35" s="104"/>
      <c r="F35" s="99" t="n">
        <f aca="false">SUBTOTAL(9,F33)</f>
        <v>11418</v>
      </c>
    </row>
    <row r="36" customFormat="false" ht="12" hidden="false" customHeight="false" outlineLevel="3" collapsed="false">
      <c r="A36" s="97" t="s">
        <v>54</v>
      </c>
      <c r="B36" s="104" t="s">
        <v>56</v>
      </c>
      <c r="C36" s="104" t="s">
        <v>370</v>
      </c>
      <c r="D36" s="98" t="s">
        <v>364</v>
      </c>
      <c r="E36" s="104" t="s">
        <v>334</v>
      </c>
      <c r="F36" s="99" t="n">
        <v>1822</v>
      </c>
    </row>
    <row r="37" customFormat="false" ht="12" hidden="false" customHeight="false" outlineLevel="3" collapsed="false">
      <c r="A37" s="97" t="s">
        <v>54</v>
      </c>
      <c r="B37" s="104" t="s">
        <v>56</v>
      </c>
      <c r="C37" s="104" t="s">
        <v>370</v>
      </c>
      <c r="D37" s="98" t="s">
        <v>364</v>
      </c>
      <c r="E37" s="104" t="s">
        <v>338</v>
      </c>
      <c r="F37" s="99" t="n">
        <v>1591</v>
      </c>
    </row>
    <row r="38" customFormat="false" ht="12" hidden="false" customHeight="false" outlineLevel="2" collapsed="false">
      <c r="B38" s="104"/>
      <c r="C38" s="101" t="s">
        <v>371</v>
      </c>
      <c r="E38" s="104"/>
      <c r="F38" s="99" t="n">
        <f aca="false">SUBTOTAL(9,F36:F37)</f>
        <v>3413</v>
      </c>
    </row>
    <row r="39" customFormat="false" ht="12" hidden="false" customHeight="false" outlineLevel="1" collapsed="false">
      <c r="B39" s="101" t="s">
        <v>379</v>
      </c>
      <c r="C39" s="104"/>
      <c r="E39" s="104"/>
      <c r="F39" s="99" t="n">
        <f aca="false">SUBTOTAL(9,F36:F37)</f>
        <v>3413</v>
      </c>
    </row>
    <row r="40" customFormat="false" ht="12" hidden="false" customHeight="false" outlineLevel="3" collapsed="false">
      <c r="A40" s="97" t="s">
        <v>226</v>
      </c>
      <c r="B40" s="104" t="s">
        <v>225</v>
      </c>
      <c r="C40" s="104" t="s">
        <v>380</v>
      </c>
      <c r="D40" s="98" t="s">
        <v>381</v>
      </c>
      <c r="E40" s="104" t="s">
        <v>334</v>
      </c>
      <c r="F40" s="99" t="n">
        <v>462</v>
      </c>
    </row>
    <row r="41" customFormat="false" ht="12" hidden="false" customHeight="false" outlineLevel="3" collapsed="false">
      <c r="A41" s="97" t="s">
        <v>226</v>
      </c>
      <c r="B41" s="104" t="s">
        <v>225</v>
      </c>
      <c r="C41" s="104" t="s">
        <v>380</v>
      </c>
      <c r="D41" s="98" t="s">
        <v>381</v>
      </c>
      <c r="E41" s="104" t="s">
        <v>335</v>
      </c>
      <c r="F41" s="99" t="n">
        <v>1209</v>
      </c>
    </row>
    <row r="42" customFormat="false" ht="12" hidden="false" customHeight="false" outlineLevel="3" collapsed="false">
      <c r="A42" s="97" t="s">
        <v>226</v>
      </c>
      <c r="B42" s="104" t="s">
        <v>225</v>
      </c>
      <c r="C42" s="104" t="s">
        <v>380</v>
      </c>
      <c r="D42" s="98" t="s">
        <v>381</v>
      </c>
      <c r="E42" s="104" t="s">
        <v>338</v>
      </c>
      <c r="F42" s="99" t="n">
        <v>129</v>
      </c>
    </row>
    <row r="43" customFormat="false" ht="12" hidden="false" customHeight="false" outlineLevel="3" collapsed="false">
      <c r="A43" s="97" t="s">
        <v>226</v>
      </c>
      <c r="B43" s="104" t="s">
        <v>225</v>
      </c>
      <c r="C43" s="104" t="s">
        <v>380</v>
      </c>
      <c r="D43" s="98" t="s">
        <v>381</v>
      </c>
      <c r="E43" s="104" t="s">
        <v>345</v>
      </c>
      <c r="F43" s="99" t="n">
        <v>3</v>
      </c>
    </row>
    <row r="44" customFormat="false" ht="12" hidden="false" customHeight="false" outlineLevel="3" collapsed="false">
      <c r="A44" s="97" t="s">
        <v>226</v>
      </c>
      <c r="B44" s="104" t="s">
        <v>225</v>
      </c>
      <c r="C44" s="104" t="s">
        <v>380</v>
      </c>
      <c r="D44" s="98" t="s">
        <v>381</v>
      </c>
      <c r="E44" s="104" t="s">
        <v>348</v>
      </c>
      <c r="F44" s="99" t="n">
        <v>23</v>
      </c>
    </row>
    <row r="45" customFormat="false" ht="12" hidden="false" customHeight="false" outlineLevel="2" collapsed="false">
      <c r="B45" s="104"/>
      <c r="C45" s="101" t="s">
        <v>382</v>
      </c>
      <c r="E45" s="104"/>
      <c r="F45" s="99" t="n">
        <f aca="false">SUBTOTAL(9,F40:F44)</f>
        <v>1826</v>
      </c>
    </row>
    <row r="46" customFormat="false" ht="12" hidden="false" customHeight="false" outlineLevel="1" collapsed="false">
      <c r="B46" s="101" t="s">
        <v>383</v>
      </c>
      <c r="C46" s="104"/>
      <c r="E46" s="104"/>
      <c r="F46" s="99" t="n">
        <f aca="false">SUBTOTAL(9,F40:F44)</f>
        <v>1826</v>
      </c>
    </row>
    <row r="47" customFormat="false" ht="12" hidden="false" customHeight="false" outlineLevel="3" collapsed="false">
      <c r="A47" s="97" t="s">
        <v>279</v>
      </c>
      <c r="B47" s="104" t="s">
        <v>278</v>
      </c>
      <c r="C47" s="104" t="s">
        <v>384</v>
      </c>
      <c r="D47" s="98" t="s">
        <v>364</v>
      </c>
      <c r="E47" s="104" t="s">
        <v>334</v>
      </c>
      <c r="F47" s="99" t="n">
        <v>9694</v>
      </c>
    </row>
    <row r="48" customFormat="false" ht="12" hidden="false" customHeight="false" outlineLevel="3" collapsed="false">
      <c r="A48" s="97" t="s">
        <v>279</v>
      </c>
      <c r="B48" s="104" t="s">
        <v>278</v>
      </c>
      <c r="C48" s="104" t="s">
        <v>384</v>
      </c>
      <c r="D48" s="98" t="s">
        <v>364</v>
      </c>
      <c r="E48" s="104" t="s">
        <v>335</v>
      </c>
      <c r="F48" s="99" t="n">
        <v>0</v>
      </c>
    </row>
    <row r="49" customFormat="false" ht="12" hidden="false" customHeight="false" outlineLevel="3" collapsed="false">
      <c r="A49" s="97" t="s">
        <v>279</v>
      </c>
      <c r="B49" s="104" t="s">
        <v>278</v>
      </c>
      <c r="C49" s="104" t="s">
        <v>384</v>
      </c>
      <c r="D49" s="98" t="s">
        <v>364</v>
      </c>
      <c r="E49" s="104" t="s">
        <v>336</v>
      </c>
      <c r="F49" s="99" t="n">
        <v>89</v>
      </c>
    </row>
    <row r="50" customFormat="false" ht="12" hidden="false" customHeight="false" outlineLevel="3" collapsed="false">
      <c r="A50" s="97" t="s">
        <v>279</v>
      </c>
      <c r="B50" s="104" t="s">
        <v>278</v>
      </c>
      <c r="C50" s="104" t="s">
        <v>384</v>
      </c>
      <c r="D50" s="98" t="s">
        <v>364</v>
      </c>
      <c r="E50" s="104" t="s">
        <v>337</v>
      </c>
      <c r="F50" s="99" t="n">
        <v>0</v>
      </c>
    </row>
    <row r="51" customFormat="false" ht="12" hidden="false" customHeight="false" outlineLevel="3" collapsed="false">
      <c r="A51" s="97" t="s">
        <v>279</v>
      </c>
      <c r="B51" s="104" t="s">
        <v>278</v>
      </c>
      <c r="C51" s="104" t="s">
        <v>384</v>
      </c>
      <c r="D51" s="98" t="s">
        <v>364</v>
      </c>
      <c r="E51" s="104" t="s">
        <v>348</v>
      </c>
      <c r="F51" s="99" t="n">
        <v>4576</v>
      </c>
    </row>
    <row r="52" customFormat="false" ht="12" hidden="false" customHeight="false" outlineLevel="3" collapsed="false">
      <c r="A52" s="97" t="s">
        <v>279</v>
      </c>
      <c r="B52" s="104" t="s">
        <v>278</v>
      </c>
      <c r="C52" s="104" t="s">
        <v>384</v>
      </c>
      <c r="D52" s="98" t="s">
        <v>364</v>
      </c>
      <c r="E52" s="104" t="s">
        <v>348</v>
      </c>
      <c r="F52" s="99" t="n">
        <v>2008</v>
      </c>
    </row>
    <row r="53" customFormat="false" ht="12" hidden="false" customHeight="false" outlineLevel="2" collapsed="false">
      <c r="B53" s="104"/>
      <c r="C53" s="101" t="s">
        <v>385</v>
      </c>
      <c r="E53" s="104"/>
      <c r="F53" s="99" t="n">
        <f aca="false">SUBTOTAL(9,F47:F52)</f>
        <v>16367</v>
      </c>
    </row>
    <row r="54" customFormat="false" ht="12" hidden="false" customHeight="false" outlineLevel="1" collapsed="false">
      <c r="B54" s="101" t="s">
        <v>386</v>
      </c>
      <c r="C54" s="104"/>
      <c r="E54" s="104"/>
      <c r="F54" s="99" t="n">
        <f aca="false">SUBTOTAL(9,F47:F52)</f>
        <v>16367</v>
      </c>
    </row>
    <row r="55" customFormat="false" ht="12" hidden="false" customHeight="false" outlineLevel="3" collapsed="false">
      <c r="A55" s="97" t="s">
        <v>281</v>
      </c>
      <c r="B55" s="104" t="s">
        <v>280</v>
      </c>
      <c r="C55" s="104" t="s">
        <v>387</v>
      </c>
      <c r="D55" s="98" t="s">
        <v>364</v>
      </c>
      <c r="E55" s="104" t="s">
        <v>334</v>
      </c>
      <c r="F55" s="99" t="n">
        <v>36908</v>
      </c>
    </row>
    <row r="56" customFormat="false" ht="12" hidden="false" customHeight="false" outlineLevel="3" collapsed="false">
      <c r="A56" s="97" t="s">
        <v>281</v>
      </c>
      <c r="B56" s="104" t="s">
        <v>280</v>
      </c>
      <c r="C56" s="104" t="s">
        <v>387</v>
      </c>
      <c r="D56" s="98" t="s">
        <v>364</v>
      </c>
      <c r="E56" s="104" t="s">
        <v>335</v>
      </c>
      <c r="F56" s="99" t="n">
        <v>0</v>
      </c>
    </row>
    <row r="57" customFormat="false" ht="12" hidden="false" customHeight="false" outlineLevel="3" collapsed="false">
      <c r="A57" s="97" t="s">
        <v>281</v>
      </c>
      <c r="B57" s="104" t="s">
        <v>280</v>
      </c>
      <c r="C57" s="104" t="s">
        <v>387</v>
      </c>
      <c r="D57" s="98" t="s">
        <v>364</v>
      </c>
      <c r="E57" s="104" t="s">
        <v>336</v>
      </c>
      <c r="F57" s="99" t="n">
        <v>339</v>
      </c>
    </row>
    <row r="58" customFormat="false" ht="12" hidden="false" customHeight="false" outlineLevel="3" collapsed="false">
      <c r="A58" s="97" t="s">
        <v>281</v>
      </c>
      <c r="B58" s="104" t="s">
        <v>280</v>
      </c>
      <c r="C58" s="104" t="s">
        <v>387</v>
      </c>
      <c r="D58" s="98" t="s">
        <v>364</v>
      </c>
      <c r="E58" s="104" t="s">
        <v>337</v>
      </c>
      <c r="F58" s="99" t="n">
        <v>0</v>
      </c>
    </row>
    <row r="59" customFormat="false" ht="12" hidden="false" customHeight="false" outlineLevel="3" collapsed="false">
      <c r="A59" s="97" t="s">
        <v>281</v>
      </c>
      <c r="B59" s="104" t="s">
        <v>280</v>
      </c>
      <c r="C59" s="104" t="s">
        <v>387</v>
      </c>
      <c r="D59" s="98" t="s">
        <v>364</v>
      </c>
      <c r="E59" s="104" t="s">
        <v>348</v>
      </c>
      <c r="F59" s="99" t="n">
        <v>17423</v>
      </c>
    </row>
    <row r="60" customFormat="false" ht="12" hidden="false" customHeight="false" outlineLevel="3" collapsed="false">
      <c r="A60" s="97" t="s">
        <v>281</v>
      </c>
      <c r="B60" s="104" t="s">
        <v>280</v>
      </c>
      <c r="C60" s="104" t="s">
        <v>387</v>
      </c>
      <c r="D60" s="98" t="s">
        <v>364</v>
      </c>
      <c r="E60" s="104" t="s">
        <v>348</v>
      </c>
      <c r="F60" s="99" t="n">
        <v>7643</v>
      </c>
    </row>
    <row r="61" customFormat="false" ht="12" hidden="false" customHeight="false" outlineLevel="2" collapsed="false">
      <c r="B61" s="104"/>
      <c r="C61" s="101" t="s">
        <v>388</v>
      </c>
      <c r="E61" s="104"/>
      <c r="F61" s="99" t="n">
        <f aca="false">SUBTOTAL(9,F55:F60)</f>
        <v>62313</v>
      </c>
    </row>
    <row r="62" customFormat="false" ht="12" hidden="false" customHeight="false" outlineLevel="3" collapsed="false">
      <c r="A62" s="97" t="s">
        <v>281</v>
      </c>
      <c r="B62" s="104" t="s">
        <v>280</v>
      </c>
      <c r="C62" s="104" t="s">
        <v>389</v>
      </c>
      <c r="D62" s="98" t="s">
        <v>364</v>
      </c>
      <c r="E62" s="104" t="s">
        <v>334</v>
      </c>
      <c r="F62" s="99" t="n">
        <v>13639</v>
      </c>
    </row>
    <row r="63" customFormat="false" ht="12" hidden="false" customHeight="false" outlineLevel="3" collapsed="false">
      <c r="A63" s="97" t="s">
        <v>281</v>
      </c>
      <c r="B63" s="104" t="s">
        <v>280</v>
      </c>
      <c r="C63" s="104" t="s">
        <v>389</v>
      </c>
      <c r="D63" s="98" t="s">
        <v>364</v>
      </c>
      <c r="E63" s="104" t="s">
        <v>335</v>
      </c>
      <c r="F63" s="99" t="n">
        <v>0</v>
      </c>
    </row>
    <row r="64" customFormat="false" ht="12" hidden="false" customHeight="false" outlineLevel="3" collapsed="false">
      <c r="A64" s="97" t="s">
        <v>281</v>
      </c>
      <c r="B64" s="104" t="s">
        <v>280</v>
      </c>
      <c r="C64" s="104" t="s">
        <v>389</v>
      </c>
      <c r="D64" s="98" t="s">
        <v>364</v>
      </c>
      <c r="E64" s="104" t="s">
        <v>336</v>
      </c>
      <c r="F64" s="99" t="n">
        <v>125</v>
      </c>
    </row>
    <row r="65" customFormat="false" ht="12" hidden="false" customHeight="false" outlineLevel="3" collapsed="false">
      <c r="A65" s="97" t="s">
        <v>281</v>
      </c>
      <c r="B65" s="104" t="s">
        <v>280</v>
      </c>
      <c r="C65" s="104" t="s">
        <v>389</v>
      </c>
      <c r="D65" s="98" t="s">
        <v>364</v>
      </c>
      <c r="E65" s="104" t="s">
        <v>337</v>
      </c>
      <c r="F65" s="99" t="n">
        <v>0</v>
      </c>
    </row>
    <row r="66" customFormat="false" ht="12" hidden="false" customHeight="false" outlineLevel="3" collapsed="false">
      <c r="A66" s="97" t="s">
        <v>281</v>
      </c>
      <c r="B66" s="104" t="s">
        <v>280</v>
      </c>
      <c r="C66" s="104" t="s">
        <v>389</v>
      </c>
      <c r="D66" s="98" t="s">
        <v>364</v>
      </c>
      <c r="E66" s="104" t="s">
        <v>348</v>
      </c>
      <c r="F66" s="99" t="n">
        <v>6438</v>
      </c>
    </row>
    <row r="67" customFormat="false" ht="12" hidden="false" customHeight="false" outlineLevel="3" collapsed="false">
      <c r="A67" s="97" t="s">
        <v>281</v>
      </c>
      <c r="B67" s="104" t="s">
        <v>280</v>
      </c>
      <c r="C67" s="104" t="s">
        <v>389</v>
      </c>
      <c r="D67" s="98" t="s">
        <v>364</v>
      </c>
      <c r="E67" s="104" t="s">
        <v>348</v>
      </c>
      <c r="F67" s="99" t="n">
        <v>2824</v>
      </c>
    </row>
    <row r="68" customFormat="false" ht="12" hidden="false" customHeight="false" outlineLevel="2" collapsed="false">
      <c r="B68" s="104"/>
      <c r="C68" s="101" t="s">
        <v>390</v>
      </c>
      <c r="E68" s="104"/>
      <c r="F68" s="99" t="n">
        <f aca="false">SUBTOTAL(9,F62:F67)</f>
        <v>23026</v>
      </c>
    </row>
    <row r="69" customFormat="false" ht="12" hidden="false" customHeight="false" outlineLevel="3" collapsed="false">
      <c r="A69" s="97" t="s">
        <v>281</v>
      </c>
      <c r="B69" s="104" t="s">
        <v>280</v>
      </c>
      <c r="C69" s="104" t="s">
        <v>391</v>
      </c>
      <c r="D69" s="98" t="s">
        <v>364</v>
      </c>
      <c r="E69" s="104" t="s">
        <v>334</v>
      </c>
      <c r="F69" s="99" t="n">
        <v>7740</v>
      </c>
    </row>
    <row r="70" customFormat="false" ht="12" hidden="false" customHeight="false" outlineLevel="3" collapsed="false">
      <c r="A70" s="97" t="s">
        <v>281</v>
      </c>
      <c r="B70" s="104" t="s">
        <v>280</v>
      </c>
      <c r="C70" s="104" t="s">
        <v>391</v>
      </c>
      <c r="D70" s="98" t="s">
        <v>364</v>
      </c>
      <c r="E70" s="104" t="s">
        <v>335</v>
      </c>
      <c r="F70" s="99" t="n">
        <v>0</v>
      </c>
    </row>
    <row r="71" customFormat="false" ht="12" hidden="false" customHeight="false" outlineLevel="3" collapsed="false">
      <c r="A71" s="97" t="s">
        <v>281</v>
      </c>
      <c r="B71" s="104" t="s">
        <v>280</v>
      </c>
      <c r="C71" s="104" t="s">
        <v>391</v>
      </c>
      <c r="D71" s="98" t="s">
        <v>364</v>
      </c>
      <c r="E71" s="104" t="s">
        <v>336</v>
      </c>
      <c r="F71" s="99" t="n">
        <v>70</v>
      </c>
    </row>
    <row r="72" customFormat="false" ht="12" hidden="false" customHeight="false" outlineLevel="3" collapsed="false">
      <c r="A72" s="97" t="s">
        <v>281</v>
      </c>
      <c r="B72" s="104" t="s">
        <v>280</v>
      </c>
      <c r="C72" s="104" t="s">
        <v>391</v>
      </c>
      <c r="D72" s="98" t="s">
        <v>364</v>
      </c>
      <c r="E72" s="104" t="s">
        <v>337</v>
      </c>
      <c r="F72" s="99" t="n">
        <v>0</v>
      </c>
    </row>
    <row r="73" customFormat="false" ht="12" hidden="false" customHeight="false" outlineLevel="3" collapsed="false">
      <c r="A73" s="97" t="s">
        <v>281</v>
      </c>
      <c r="B73" s="104" t="s">
        <v>280</v>
      </c>
      <c r="C73" s="104" t="s">
        <v>391</v>
      </c>
      <c r="D73" s="98" t="s">
        <v>364</v>
      </c>
      <c r="E73" s="104" t="s">
        <v>348</v>
      </c>
      <c r="F73" s="99" t="n">
        <v>3654</v>
      </c>
    </row>
    <row r="74" customFormat="false" ht="12" hidden="false" customHeight="false" outlineLevel="3" collapsed="false">
      <c r="A74" s="97" t="s">
        <v>281</v>
      </c>
      <c r="B74" s="104" t="s">
        <v>280</v>
      </c>
      <c r="C74" s="104" t="s">
        <v>391</v>
      </c>
      <c r="D74" s="98" t="s">
        <v>364</v>
      </c>
      <c r="E74" s="104" t="s">
        <v>348</v>
      </c>
      <c r="F74" s="99" t="n">
        <v>1602</v>
      </c>
    </row>
    <row r="75" customFormat="false" ht="12" hidden="false" customHeight="false" outlineLevel="2" collapsed="false">
      <c r="B75" s="104"/>
      <c r="C75" s="101" t="s">
        <v>392</v>
      </c>
      <c r="E75" s="104"/>
      <c r="F75" s="99" t="n">
        <f aca="false">SUBTOTAL(9,F69:F74)</f>
        <v>13066</v>
      </c>
    </row>
    <row r="76" customFormat="false" ht="12" hidden="false" customHeight="false" outlineLevel="1" collapsed="false">
      <c r="B76" s="101" t="s">
        <v>393</v>
      </c>
      <c r="C76" s="104"/>
      <c r="E76" s="104"/>
      <c r="F76" s="99" t="n">
        <f aca="false">SUBTOTAL(9,F55:F74)</f>
        <v>98405</v>
      </c>
    </row>
    <row r="77" customFormat="false" ht="12" hidden="false" customHeight="false" outlineLevel="3" collapsed="false">
      <c r="A77" s="97" t="s">
        <v>394</v>
      </c>
      <c r="B77" s="104" t="s">
        <v>282</v>
      </c>
      <c r="C77" s="104" t="s">
        <v>395</v>
      </c>
      <c r="D77" s="98" t="s">
        <v>364</v>
      </c>
      <c r="E77" s="104" t="s">
        <v>334</v>
      </c>
      <c r="F77" s="99" t="n">
        <v>2332</v>
      </c>
    </row>
    <row r="78" customFormat="false" ht="12" hidden="false" customHeight="false" outlineLevel="3" collapsed="false">
      <c r="A78" s="97" t="s">
        <v>394</v>
      </c>
      <c r="B78" s="104" t="s">
        <v>282</v>
      </c>
      <c r="C78" s="104" t="s">
        <v>395</v>
      </c>
      <c r="D78" s="98" t="s">
        <v>364</v>
      </c>
      <c r="E78" s="104" t="s">
        <v>335</v>
      </c>
      <c r="F78" s="99" t="n">
        <v>0</v>
      </c>
    </row>
    <row r="79" customFormat="false" ht="12" hidden="false" customHeight="false" outlineLevel="3" collapsed="false">
      <c r="A79" s="97" t="s">
        <v>394</v>
      </c>
      <c r="B79" s="104" t="s">
        <v>282</v>
      </c>
      <c r="C79" s="104" t="s">
        <v>395</v>
      </c>
      <c r="D79" s="98" t="s">
        <v>364</v>
      </c>
      <c r="E79" s="104" t="s">
        <v>336</v>
      </c>
      <c r="F79" s="99" t="n">
        <v>21</v>
      </c>
    </row>
    <row r="80" customFormat="false" ht="12" hidden="false" customHeight="false" outlineLevel="3" collapsed="false">
      <c r="A80" s="97" t="s">
        <v>394</v>
      </c>
      <c r="B80" s="104" t="s">
        <v>282</v>
      </c>
      <c r="C80" s="104" t="s">
        <v>395</v>
      </c>
      <c r="D80" s="98" t="s">
        <v>364</v>
      </c>
      <c r="E80" s="104" t="s">
        <v>337</v>
      </c>
      <c r="F80" s="99" t="n">
        <v>0</v>
      </c>
    </row>
    <row r="81" customFormat="false" ht="12" hidden="false" customHeight="false" outlineLevel="3" collapsed="false">
      <c r="A81" s="97" t="s">
        <v>394</v>
      </c>
      <c r="B81" s="104" t="s">
        <v>282</v>
      </c>
      <c r="C81" s="104" t="s">
        <v>395</v>
      </c>
      <c r="D81" s="98" t="s">
        <v>364</v>
      </c>
      <c r="E81" s="104" t="s">
        <v>348</v>
      </c>
      <c r="F81" s="99" t="n">
        <v>1100</v>
      </c>
    </row>
    <row r="82" customFormat="false" ht="12" hidden="false" customHeight="false" outlineLevel="3" collapsed="false">
      <c r="A82" s="97" t="s">
        <v>394</v>
      </c>
      <c r="B82" s="104" t="s">
        <v>282</v>
      </c>
      <c r="C82" s="104" t="s">
        <v>395</v>
      </c>
      <c r="D82" s="98" t="s">
        <v>364</v>
      </c>
      <c r="E82" s="104" t="s">
        <v>348</v>
      </c>
      <c r="F82" s="99" t="n">
        <v>483</v>
      </c>
    </row>
    <row r="83" customFormat="false" ht="12" hidden="false" customHeight="false" outlineLevel="2" collapsed="false">
      <c r="B83" s="104"/>
      <c r="C83" s="101" t="s">
        <v>396</v>
      </c>
      <c r="E83" s="104"/>
      <c r="F83" s="99" t="n">
        <f aca="false">SUBTOTAL(9,F77:F82)</f>
        <v>3936</v>
      </c>
    </row>
    <row r="84" customFormat="false" ht="12" hidden="false" customHeight="false" outlineLevel="1" collapsed="false">
      <c r="B84" s="101" t="s">
        <v>397</v>
      </c>
      <c r="C84" s="104"/>
      <c r="E84" s="104"/>
      <c r="F84" s="99" t="n">
        <f aca="false">SUBTOTAL(9,F77:F82)</f>
        <v>3936</v>
      </c>
    </row>
    <row r="85" customFormat="false" ht="12" hidden="false" customHeight="false" outlineLevel="3" collapsed="false">
      <c r="A85" s="97" t="s">
        <v>394</v>
      </c>
      <c r="B85" s="104" t="s">
        <v>284</v>
      </c>
      <c r="C85" s="104" t="s">
        <v>398</v>
      </c>
      <c r="D85" s="98" t="s">
        <v>364</v>
      </c>
      <c r="E85" s="104" t="s">
        <v>334</v>
      </c>
      <c r="F85" s="99" t="n">
        <v>3319</v>
      </c>
    </row>
    <row r="86" customFormat="false" ht="12" hidden="false" customHeight="false" outlineLevel="3" collapsed="false">
      <c r="A86" s="97" t="s">
        <v>394</v>
      </c>
      <c r="B86" s="104" t="s">
        <v>284</v>
      </c>
      <c r="C86" s="104" t="s">
        <v>398</v>
      </c>
      <c r="D86" s="98" t="s">
        <v>364</v>
      </c>
      <c r="E86" s="104" t="s">
        <v>335</v>
      </c>
      <c r="F86" s="99" t="n">
        <v>0</v>
      </c>
    </row>
    <row r="87" customFormat="false" ht="12" hidden="false" customHeight="false" outlineLevel="3" collapsed="false">
      <c r="A87" s="97" t="s">
        <v>394</v>
      </c>
      <c r="B87" s="104" t="s">
        <v>284</v>
      </c>
      <c r="C87" s="104" t="s">
        <v>398</v>
      </c>
      <c r="D87" s="98" t="s">
        <v>364</v>
      </c>
      <c r="E87" s="104" t="s">
        <v>336</v>
      </c>
      <c r="F87" s="99" t="n">
        <v>30</v>
      </c>
    </row>
    <row r="88" customFormat="false" ht="12" hidden="false" customHeight="false" outlineLevel="3" collapsed="false">
      <c r="A88" s="97" t="s">
        <v>394</v>
      </c>
      <c r="B88" s="104" t="s">
        <v>284</v>
      </c>
      <c r="C88" s="104" t="s">
        <v>398</v>
      </c>
      <c r="D88" s="98" t="s">
        <v>364</v>
      </c>
      <c r="E88" s="104" t="s">
        <v>337</v>
      </c>
      <c r="F88" s="99" t="n">
        <v>0</v>
      </c>
    </row>
    <row r="89" customFormat="false" ht="12" hidden="false" customHeight="false" outlineLevel="3" collapsed="false">
      <c r="A89" s="97" t="s">
        <v>394</v>
      </c>
      <c r="B89" s="104" t="s">
        <v>284</v>
      </c>
      <c r="C89" s="104" t="s">
        <v>398</v>
      </c>
      <c r="D89" s="98" t="s">
        <v>364</v>
      </c>
      <c r="E89" s="104" t="s">
        <v>348</v>
      </c>
      <c r="F89" s="99" t="n">
        <v>1567</v>
      </c>
    </row>
    <row r="90" customFormat="false" ht="12" hidden="false" customHeight="false" outlineLevel="3" collapsed="false">
      <c r="A90" s="97" t="s">
        <v>394</v>
      </c>
      <c r="B90" s="104" t="s">
        <v>284</v>
      </c>
      <c r="C90" s="104" t="s">
        <v>398</v>
      </c>
      <c r="D90" s="98" t="s">
        <v>364</v>
      </c>
      <c r="E90" s="104" t="s">
        <v>348</v>
      </c>
      <c r="F90" s="99" t="n">
        <v>687</v>
      </c>
    </row>
    <row r="91" customFormat="false" ht="12" hidden="false" customHeight="false" outlineLevel="2" collapsed="false">
      <c r="B91" s="104"/>
      <c r="C91" s="101" t="s">
        <v>399</v>
      </c>
      <c r="E91" s="104"/>
      <c r="F91" s="99" t="n">
        <f aca="false">SUBTOTAL(9,F85:F90)</f>
        <v>5603</v>
      </c>
    </row>
    <row r="92" customFormat="false" ht="12" hidden="false" customHeight="false" outlineLevel="1" collapsed="false">
      <c r="B92" s="101" t="s">
        <v>400</v>
      </c>
      <c r="C92" s="104"/>
      <c r="E92" s="104"/>
      <c r="F92" s="99" t="n">
        <f aca="false">SUBTOTAL(9,F85:F90)</f>
        <v>5603</v>
      </c>
    </row>
    <row r="93" customFormat="false" ht="12" hidden="false" customHeight="false" outlineLevel="3" collapsed="false">
      <c r="A93" s="97" t="s">
        <v>287</v>
      </c>
      <c r="B93" s="104" t="s">
        <v>286</v>
      </c>
      <c r="C93" s="104" t="s">
        <v>401</v>
      </c>
      <c r="D93" s="98" t="s">
        <v>364</v>
      </c>
      <c r="E93" s="104" t="s">
        <v>334</v>
      </c>
      <c r="F93" s="99" t="n">
        <v>7923</v>
      </c>
    </row>
    <row r="94" customFormat="false" ht="12" hidden="false" customHeight="false" outlineLevel="3" collapsed="false">
      <c r="A94" s="97" t="s">
        <v>287</v>
      </c>
      <c r="B94" s="104" t="s">
        <v>286</v>
      </c>
      <c r="C94" s="104" t="s">
        <v>401</v>
      </c>
      <c r="D94" s="98" t="s">
        <v>364</v>
      </c>
      <c r="E94" s="104" t="s">
        <v>335</v>
      </c>
      <c r="F94" s="99" t="n">
        <v>0</v>
      </c>
    </row>
    <row r="95" customFormat="false" ht="12" hidden="false" customHeight="false" outlineLevel="3" collapsed="false">
      <c r="A95" s="97" t="s">
        <v>287</v>
      </c>
      <c r="B95" s="104" t="s">
        <v>286</v>
      </c>
      <c r="C95" s="104" t="s">
        <v>401</v>
      </c>
      <c r="D95" s="98" t="s">
        <v>364</v>
      </c>
      <c r="E95" s="104" t="s">
        <v>336</v>
      </c>
      <c r="F95" s="99" t="n">
        <v>72</v>
      </c>
    </row>
    <row r="96" customFormat="false" ht="12" hidden="false" customHeight="false" outlineLevel="3" collapsed="false">
      <c r="A96" s="97" t="s">
        <v>287</v>
      </c>
      <c r="B96" s="104" t="s">
        <v>286</v>
      </c>
      <c r="C96" s="104" t="s">
        <v>401</v>
      </c>
      <c r="D96" s="98" t="s">
        <v>364</v>
      </c>
      <c r="E96" s="104" t="s">
        <v>337</v>
      </c>
      <c r="F96" s="99" t="n">
        <v>0</v>
      </c>
    </row>
    <row r="97" customFormat="false" ht="12" hidden="false" customHeight="false" outlineLevel="3" collapsed="false">
      <c r="A97" s="97" t="s">
        <v>287</v>
      </c>
      <c r="B97" s="104" t="s">
        <v>286</v>
      </c>
      <c r="C97" s="104" t="s">
        <v>401</v>
      </c>
      <c r="D97" s="98" t="s">
        <v>364</v>
      </c>
      <c r="E97" s="104" t="s">
        <v>348</v>
      </c>
      <c r="F97" s="99" t="n">
        <v>3742</v>
      </c>
    </row>
    <row r="98" customFormat="false" ht="12" hidden="false" customHeight="false" outlineLevel="3" collapsed="false">
      <c r="A98" s="97" t="s">
        <v>287</v>
      </c>
      <c r="B98" s="104" t="s">
        <v>286</v>
      </c>
      <c r="C98" s="104" t="s">
        <v>401</v>
      </c>
      <c r="D98" s="98" t="s">
        <v>364</v>
      </c>
      <c r="E98" s="104" t="s">
        <v>348</v>
      </c>
      <c r="F98" s="99" t="n">
        <v>1640</v>
      </c>
    </row>
    <row r="99" customFormat="false" ht="12" hidden="false" customHeight="false" outlineLevel="2" collapsed="false">
      <c r="B99" s="104"/>
      <c r="C99" s="101" t="s">
        <v>402</v>
      </c>
      <c r="E99" s="104"/>
      <c r="F99" s="99" t="n">
        <f aca="false">SUBTOTAL(9,F93:F98)</f>
        <v>13377</v>
      </c>
    </row>
    <row r="100" customFormat="false" ht="12" hidden="false" customHeight="false" outlineLevel="1" collapsed="false">
      <c r="B100" s="101" t="s">
        <v>403</v>
      </c>
      <c r="C100" s="104"/>
      <c r="E100" s="104"/>
      <c r="F100" s="99" t="n">
        <f aca="false">SUBTOTAL(9,F93:F98)</f>
        <v>13377</v>
      </c>
    </row>
    <row r="101" customFormat="false" ht="12" hidden="false" customHeight="false" outlineLevel="3" collapsed="false">
      <c r="A101" s="97" t="s">
        <v>228</v>
      </c>
      <c r="B101" s="104" t="s">
        <v>227</v>
      </c>
      <c r="C101" s="104" t="s">
        <v>404</v>
      </c>
      <c r="D101" s="98" t="s">
        <v>381</v>
      </c>
      <c r="E101" s="104" t="s">
        <v>334</v>
      </c>
      <c r="F101" s="99" t="n">
        <v>98</v>
      </c>
    </row>
    <row r="102" customFormat="false" ht="12" hidden="false" customHeight="false" outlineLevel="3" collapsed="false">
      <c r="A102" s="97" t="s">
        <v>228</v>
      </c>
      <c r="B102" s="104" t="s">
        <v>227</v>
      </c>
      <c r="C102" s="104" t="s">
        <v>404</v>
      </c>
      <c r="D102" s="98" t="s">
        <v>381</v>
      </c>
      <c r="E102" s="104" t="s">
        <v>335</v>
      </c>
      <c r="F102" s="99" t="n">
        <v>1679</v>
      </c>
    </row>
    <row r="103" customFormat="false" ht="12" hidden="false" customHeight="false" outlineLevel="2" collapsed="false">
      <c r="B103" s="104"/>
      <c r="C103" s="101" t="s">
        <v>405</v>
      </c>
      <c r="E103" s="104"/>
      <c r="F103" s="99" t="n">
        <f aca="false">SUBTOTAL(9,F101:F102)</f>
        <v>1777</v>
      </c>
    </row>
    <row r="104" customFormat="false" ht="12" hidden="false" customHeight="false" outlineLevel="1" collapsed="false">
      <c r="B104" s="101" t="s">
        <v>406</v>
      </c>
      <c r="C104" s="104"/>
      <c r="E104" s="104"/>
      <c r="F104" s="99" t="n">
        <f aca="false">SUBTOTAL(9,F101:F102)</f>
        <v>1777</v>
      </c>
    </row>
    <row r="105" customFormat="false" ht="12" hidden="false" customHeight="false" outlineLevel="3" collapsed="false">
      <c r="A105" s="97" t="s">
        <v>58</v>
      </c>
      <c r="B105" s="104" t="s">
        <v>57</v>
      </c>
      <c r="C105" s="104" t="s">
        <v>370</v>
      </c>
      <c r="D105" s="98" t="s">
        <v>364</v>
      </c>
      <c r="E105" s="104" t="s">
        <v>334</v>
      </c>
      <c r="F105" s="99" t="n">
        <v>0</v>
      </c>
    </row>
    <row r="106" customFormat="false" ht="12" hidden="false" customHeight="false" outlineLevel="3" collapsed="false">
      <c r="A106" s="97" t="s">
        <v>58</v>
      </c>
      <c r="B106" s="104" t="s">
        <v>57</v>
      </c>
      <c r="C106" s="104" t="s">
        <v>370</v>
      </c>
      <c r="D106" s="98" t="s">
        <v>364</v>
      </c>
      <c r="E106" s="104" t="s">
        <v>335</v>
      </c>
      <c r="F106" s="99" t="n">
        <v>45</v>
      </c>
    </row>
    <row r="107" customFormat="false" ht="12" hidden="false" customHeight="false" outlineLevel="3" collapsed="false">
      <c r="A107" s="97" t="s">
        <v>58</v>
      </c>
      <c r="B107" s="104" t="s">
        <v>57</v>
      </c>
      <c r="C107" s="104" t="s">
        <v>370</v>
      </c>
      <c r="D107" s="98" t="s">
        <v>364</v>
      </c>
      <c r="E107" s="104" t="s">
        <v>336</v>
      </c>
      <c r="F107" s="99" t="n">
        <v>5113</v>
      </c>
    </row>
    <row r="108" customFormat="false" ht="12" hidden="false" customHeight="false" outlineLevel="3" collapsed="false">
      <c r="A108" s="97" t="s">
        <v>58</v>
      </c>
      <c r="B108" s="104" t="s">
        <v>57</v>
      </c>
      <c r="C108" s="104" t="s">
        <v>370</v>
      </c>
      <c r="D108" s="98" t="s">
        <v>364</v>
      </c>
      <c r="E108" s="104" t="s">
        <v>337</v>
      </c>
      <c r="F108" s="99" t="n">
        <v>0</v>
      </c>
    </row>
    <row r="109" customFormat="false" ht="12" hidden="false" customHeight="false" outlineLevel="3" collapsed="false">
      <c r="A109" s="97" t="s">
        <v>58</v>
      </c>
      <c r="B109" s="104" t="s">
        <v>57</v>
      </c>
      <c r="C109" s="104" t="s">
        <v>370</v>
      </c>
      <c r="D109" s="98" t="s">
        <v>364</v>
      </c>
      <c r="E109" s="104" t="s">
        <v>346</v>
      </c>
      <c r="F109" s="99" t="n">
        <v>876</v>
      </c>
    </row>
    <row r="110" customFormat="false" ht="12" hidden="false" customHeight="false" outlineLevel="3" collapsed="false">
      <c r="A110" s="97" t="s">
        <v>58</v>
      </c>
      <c r="B110" s="104" t="s">
        <v>57</v>
      </c>
      <c r="C110" s="104" t="s">
        <v>370</v>
      </c>
      <c r="D110" s="98" t="s">
        <v>364</v>
      </c>
      <c r="E110" s="104" t="s">
        <v>348</v>
      </c>
      <c r="F110" s="99" t="n">
        <v>1768</v>
      </c>
    </row>
    <row r="111" customFormat="false" ht="12" hidden="false" customHeight="false" outlineLevel="2" collapsed="false">
      <c r="B111" s="104"/>
      <c r="C111" s="101" t="s">
        <v>371</v>
      </c>
      <c r="E111" s="104"/>
      <c r="F111" s="99" t="n">
        <f aca="false">SUBTOTAL(9,F105:F110)</f>
        <v>7802</v>
      </c>
    </row>
    <row r="112" customFormat="false" ht="12" hidden="false" customHeight="false" outlineLevel="1" collapsed="false">
      <c r="B112" s="101" t="s">
        <v>407</v>
      </c>
      <c r="C112" s="104"/>
      <c r="E112" s="104"/>
      <c r="F112" s="99" t="n">
        <f aca="false">SUBTOTAL(9,F105:F110)</f>
        <v>7802</v>
      </c>
    </row>
    <row r="113" customFormat="false" ht="12" hidden="false" customHeight="false" outlineLevel="3" collapsed="false">
      <c r="A113" s="97" t="s">
        <v>58</v>
      </c>
      <c r="B113" s="104" t="s">
        <v>59</v>
      </c>
      <c r="C113" s="104" t="s">
        <v>367</v>
      </c>
      <c r="D113" s="98" t="s">
        <v>364</v>
      </c>
      <c r="E113" s="104" t="s">
        <v>346</v>
      </c>
      <c r="F113" s="99" t="n">
        <v>15995</v>
      </c>
    </row>
    <row r="114" customFormat="false" ht="12" hidden="false" customHeight="false" outlineLevel="2" collapsed="false">
      <c r="B114" s="104"/>
      <c r="C114" s="101" t="s">
        <v>368</v>
      </c>
      <c r="E114" s="104"/>
      <c r="F114" s="99" t="n">
        <f aca="false">SUBTOTAL(9,F113)</f>
        <v>15995</v>
      </c>
    </row>
    <row r="115" customFormat="false" ht="12" hidden="false" customHeight="false" outlineLevel="1" collapsed="false">
      <c r="B115" s="101" t="s">
        <v>408</v>
      </c>
      <c r="C115" s="104"/>
      <c r="E115" s="104"/>
      <c r="F115" s="99" t="n">
        <f aca="false">SUBTOTAL(9,F113)</f>
        <v>15995</v>
      </c>
    </row>
    <row r="116" customFormat="false" ht="12" hidden="false" customHeight="false" outlineLevel="3" collapsed="false">
      <c r="A116" s="97" t="s">
        <v>58</v>
      </c>
      <c r="B116" s="104" t="s">
        <v>60</v>
      </c>
      <c r="C116" s="104" t="s">
        <v>370</v>
      </c>
      <c r="D116" s="98" t="s">
        <v>364</v>
      </c>
      <c r="E116" s="104" t="s">
        <v>334</v>
      </c>
      <c r="F116" s="99" t="n">
        <v>0</v>
      </c>
    </row>
    <row r="117" customFormat="false" ht="12" hidden="false" customHeight="false" outlineLevel="3" collapsed="false">
      <c r="A117" s="97" t="s">
        <v>58</v>
      </c>
      <c r="B117" s="104" t="s">
        <v>60</v>
      </c>
      <c r="C117" s="104" t="s">
        <v>370</v>
      </c>
      <c r="D117" s="98" t="s">
        <v>364</v>
      </c>
      <c r="E117" s="104" t="s">
        <v>335</v>
      </c>
      <c r="F117" s="99" t="n">
        <v>14</v>
      </c>
    </row>
    <row r="118" customFormat="false" ht="12" hidden="false" customHeight="false" outlineLevel="3" collapsed="false">
      <c r="A118" s="97" t="s">
        <v>58</v>
      </c>
      <c r="B118" s="104" t="s">
        <v>60</v>
      </c>
      <c r="C118" s="104" t="s">
        <v>370</v>
      </c>
      <c r="D118" s="98" t="s">
        <v>364</v>
      </c>
      <c r="E118" s="104" t="s">
        <v>336</v>
      </c>
      <c r="F118" s="99" t="n">
        <v>1822</v>
      </c>
    </row>
    <row r="119" customFormat="false" ht="12" hidden="false" customHeight="false" outlineLevel="3" collapsed="false">
      <c r="A119" s="97" t="s">
        <v>58</v>
      </c>
      <c r="B119" s="104" t="s">
        <v>60</v>
      </c>
      <c r="C119" s="104" t="s">
        <v>370</v>
      </c>
      <c r="D119" s="98" t="s">
        <v>364</v>
      </c>
      <c r="E119" s="104" t="s">
        <v>337</v>
      </c>
      <c r="F119" s="99" t="n">
        <v>0</v>
      </c>
    </row>
    <row r="120" customFormat="false" ht="12" hidden="false" customHeight="false" outlineLevel="3" collapsed="false">
      <c r="A120" s="97" t="s">
        <v>58</v>
      </c>
      <c r="B120" s="104" t="s">
        <v>60</v>
      </c>
      <c r="C120" s="104" t="s">
        <v>370</v>
      </c>
      <c r="D120" s="98" t="s">
        <v>364</v>
      </c>
      <c r="E120" s="104" t="s">
        <v>346</v>
      </c>
      <c r="F120" s="99" t="n">
        <v>312</v>
      </c>
    </row>
    <row r="121" customFormat="false" ht="12" hidden="false" customHeight="false" outlineLevel="3" collapsed="false">
      <c r="A121" s="97" t="s">
        <v>58</v>
      </c>
      <c r="B121" s="104" t="s">
        <v>60</v>
      </c>
      <c r="C121" s="104" t="s">
        <v>370</v>
      </c>
      <c r="D121" s="98" t="s">
        <v>364</v>
      </c>
      <c r="E121" s="104" t="s">
        <v>348</v>
      </c>
      <c r="F121" s="99" t="n">
        <v>630</v>
      </c>
    </row>
    <row r="122" customFormat="false" ht="12" hidden="false" customHeight="false" outlineLevel="2" collapsed="false">
      <c r="B122" s="104"/>
      <c r="C122" s="101" t="s">
        <v>371</v>
      </c>
      <c r="E122" s="104"/>
      <c r="F122" s="99" t="n">
        <f aca="false">SUBTOTAL(9,F116:F121)</f>
        <v>2778</v>
      </c>
    </row>
    <row r="123" customFormat="false" ht="12" hidden="false" customHeight="false" outlineLevel="1" collapsed="false">
      <c r="B123" s="101" t="s">
        <v>409</v>
      </c>
      <c r="C123" s="104"/>
      <c r="E123" s="104"/>
      <c r="F123" s="99" t="n">
        <f aca="false">SUBTOTAL(9,F116:F121)</f>
        <v>2778</v>
      </c>
    </row>
    <row r="124" customFormat="false" ht="12" hidden="false" customHeight="false" outlineLevel="3" collapsed="false">
      <c r="A124" s="97" t="s">
        <v>190</v>
      </c>
      <c r="B124" s="104" t="s">
        <v>189</v>
      </c>
      <c r="C124" s="104" t="s">
        <v>410</v>
      </c>
      <c r="D124" s="98" t="s">
        <v>364</v>
      </c>
      <c r="E124" s="104" t="s">
        <v>334</v>
      </c>
      <c r="F124" s="99" t="n">
        <v>0</v>
      </c>
    </row>
    <row r="125" customFormat="false" ht="12" hidden="false" customHeight="false" outlineLevel="3" collapsed="false">
      <c r="A125" s="97" t="s">
        <v>190</v>
      </c>
      <c r="B125" s="104" t="s">
        <v>189</v>
      </c>
      <c r="C125" s="104" t="s">
        <v>410</v>
      </c>
      <c r="D125" s="98" t="s">
        <v>364</v>
      </c>
      <c r="E125" s="104" t="s">
        <v>335</v>
      </c>
      <c r="F125" s="99" t="n">
        <v>71</v>
      </c>
    </row>
    <row r="126" customFormat="false" ht="12" hidden="false" customHeight="false" outlineLevel="3" collapsed="false">
      <c r="A126" s="97" t="s">
        <v>190</v>
      </c>
      <c r="B126" s="104" t="s">
        <v>189</v>
      </c>
      <c r="C126" s="104" t="s">
        <v>410</v>
      </c>
      <c r="D126" s="98" t="s">
        <v>364</v>
      </c>
      <c r="E126" s="104" t="s">
        <v>336</v>
      </c>
      <c r="F126" s="99" t="n">
        <v>8092</v>
      </c>
    </row>
    <row r="127" customFormat="false" ht="12" hidden="false" customHeight="false" outlineLevel="3" collapsed="false">
      <c r="A127" s="97" t="s">
        <v>190</v>
      </c>
      <c r="B127" s="104" t="s">
        <v>189</v>
      </c>
      <c r="C127" s="104" t="s">
        <v>410</v>
      </c>
      <c r="D127" s="98" t="s">
        <v>364</v>
      </c>
      <c r="E127" s="104" t="s">
        <v>337</v>
      </c>
      <c r="F127" s="99" t="n">
        <v>0</v>
      </c>
    </row>
    <row r="128" customFormat="false" ht="12" hidden="false" customHeight="false" outlineLevel="3" collapsed="false">
      <c r="A128" s="97" t="s">
        <v>190</v>
      </c>
      <c r="B128" s="104" t="s">
        <v>189</v>
      </c>
      <c r="C128" s="104" t="s">
        <v>410</v>
      </c>
      <c r="D128" s="98" t="s">
        <v>364</v>
      </c>
      <c r="E128" s="104" t="s">
        <v>348</v>
      </c>
      <c r="F128" s="99" t="n">
        <v>6031</v>
      </c>
    </row>
    <row r="129" customFormat="false" ht="12" hidden="false" customHeight="false" outlineLevel="3" collapsed="false">
      <c r="A129" s="97" t="s">
        <v>190</v>
      </c>
      <c r="B129" s="104" t="s">
        <v>189</v>
      </c>
      <c r="C129" s="104" t="s">
        <v>410</v>
      </c>
      <c r="D129" s="98" t="s">
        <v>364</v>
      </c>
      <c r="E129" s="104" t="s">
        <v>348</v>
      </c>
      <c r="F129" s="99" t="n">
        <v>1092</v>
      </c>
    </row>
    <row r="130" customFormat="false" ht="12" hidden="false" customHeight="false" outlineLevel="2" collapsed="false">
      <c r="B130" s="104"/>
      <c r="C130" s="101" t="s">
        <v>411</v>
      </c>
      <c r="E130" s="104"/>
      <c r="F130" s="99" t="n">
        <f aca="false">SUBTOTAL(9,F124:F129)</f>
        <v>15286</v>
      </c>
    </row>
    <row r="131" customFormat="false" ht="12" hidden="false" customHeight="false" outlineLevel="3" collapsed="false">
      <c r="A131" s="97" t="s">
        <v>190</v>
      </c>
      <c r="B131" s="104" t="s">
        <v>189</v>
      </c>
      <c r="C131" s="104" t="s">
        <v>412</v>
      </c>
      <c r="D131" s="98" t="s">
        <v>364</v>
      </c>
      <c r="E131" s="104" t="s">
        <v>334</v>
      </c>
      <c r="F131" s="99" t="n">
        <v>0</v>
      </c>
    </row>
    <row r="132" customFormat="false" ht="12" hidden="false" customHeight="false" outlineLevel="3" collapsed="false">
      <c r="A132" s="97" t="s">
        <v>190</v>
      </c>
      <c r="B132" s="104" t="s">
        <v>189</v>
      </c>
      <c r="C132" s="104" t="s">
        <v>412</v>
      </c>
      <c r="D132" s="98" t="s">
        <v>364</v>
      </c>
      <c r="E132" s="104" t="s">
        <v>335</v>
      </c>
      <c r="F132" s="99" t="n">
        <v>47</v>
      </c>
    </row>
    <row r="133" customFormat="false" ht="12" hidden="false" customHeight="false" outlineLevel="3" collapsed="false">
      <c r="A133" s="97" t="s">
        <v>190</v>
      </c>
      <c r="B133" s="104" t="s">
        <v>189</v>
      </c>
      <c r="C133" s="104" t="s">
        <v>412</v>
      </c>
      <c r="D133" s="98" t="s">
        <v>364</v>
      </c>
      <c r="E133" s="104" t="s">
        <v>336</v>
      </c>
      <c r="F133" s="99" t="n">
        <v>5394</v>
      </c>
    </row>
    <row r="134" customFormat="false" ht="12" hidden="false" customHeight="false" outlineLevel="3" collapsed="false">
      <c r="A134" s="97" t="s">
        <v>190</v>
      </c>
      <c r="B134" s="104" t="s">
        <v>189</v>
      </c>
      <c r="C134" s="104" t="s">
        <v>412</v>
      </c>
      <c r="D134" s="98" t="s">
        <v>364</v>
      </c>
      <c r="E134" s="104" t="s">
        <v>337</v>
      </c>
      <c r="F134" s="99" t="n">
        <v>0</v>
      </c>
    </row>
    <row r="135" customFormat="false" ht="12" hidden="false" customHeight="false" outlineLevel="3" collapsed="false">
      <c r="A135" s="97" t="s">
        <v>190</v>
      </c>
      <c r="B135" s="104" t="s">
        <v>189</v>
      </c>
      <c r="C135" s="104" t="s">
        <v>412</v>
      </c>
      <c r="D135" s="98" t="s">
        <v>364</v>
      </c>
      <c r="E135" s="104" t="s">
        <v>348</v>
      </c>
      <c r="F135" s="99" t="n">
        <v>4019</v>
      </c>
    </row>
    <row r="136" customFormat="false" ht="12" hidden="false" customHeight="false" outlineLevel="3" collapsed="false">
      <c r="A136" s="97" t="s">
        <v>190</v>
      </c>
      <c r="B136" s="104" t="s">
        <v>189</v>
      </c>
      <c r="C136" s="104" t="s">
        <v>412</v>
      </c>
      <c r="D136" s="98" t="s">
        <v>364</v>
      </c>
      <c r="E136" s="104" t="s">
        <v>348</v>
      </c>
      <c r="F136" s="99" t="n">
        <v>727</v>
      </c>
    </row>
    <row r="137" customFormat="false" ht="12" hidden="false" customHeight="false" outlineLevel="2" collapsed="false">
      <c r="B137" s="104"/>
      <c r="C137" s="101" t="s">
        <v>413</v>
      </c>
      <c r="E137" s="104"/>
      <c r="F137" s="99" t="n">
        <f aca="false">SUBTOTAL(9,F131:F136)</f>
        <v>10187</v>
      </c>
    </row>
    <row r="138" customFormat="false" ht="12" hidden="false" customHeight="false" outlineLevel="1" collapsed="false">
      <c r="B138" s="101" t="s">
        <v>414</v>
      </c>
      <c r="C138" s="104"/>
      <c r="E138" s="104"/>
      <c r="F138" s="99" t="n">
        <f aca="false">SUBTOTAL(9,F124:F136)</f>
        <v>25473</v>
      </c>
    </row>
    <row r="139" customFormat="false" ht="12" hidden="false" customHeight="false" outlineLevel="3" collapsed="false">
      <c r="A139" s="97" t="s">
        <v>188</v>
      </c>
      <c r="B139" s="104" t="s">
        <v>187</v>
      </c>
      <c r="C139" s="104" t="s">
        <v>415</v>
      </c>
      <c r="D139" s="98" t="s">
        <v>381</v>
      </c>
      <c r="E139" s="104" t="s">
        <v>336</v>
      </c>
      <c r="F139" s="99" t="n">
        <v>34987</v>
      </c>
    </row>
    <row r="140" customFormat="false" ht="12" hidden="false" customHeight="false" outlineLevel="2" collapsed="false">
      <c r="B140" s="104"/>
      <c r="C140" s="101" t="s">
        <v>416</v>
      </c>
      <c r="E140" s="104"/>
      <c r="F140" s="99" t="n">
        <f aca="false">SUBTOTAL(9,F139)</f>
        <v>34987</v>
      </c>
    </row>
    <row r="141" customFormat="false" ht="12" hidden="false" customHeight="false" outlineLevel="3" collapsed="false">
      <c r="A141" s="97" t="s">
        <v>188</v>
      </c>
      <c r="B141" s="104" t="s">
        <v>187</v>
      </c>
      <c r="C141" s="104" t="s">
        <v>410</v>
      </c>
      <c r="D141" s="98" t="s">
        <v>381</v>
      </c>
      <c r="E141" s="104" t="s">
        <v>336</v>
      </c>
      <c r="F141" s="99" t="n">
        <v>0</v>
      </c>
    </row>
    <row r="142" customFormat="false" ht="12" hidden="false" customHeight="false" outlineLevel="2" collapsed="false">
      <c r="B142" s="104"/>
      <c r="C142" s="101" t="s">
        <v>411</v>
      </c>
      <c r="E142" s="104"/>
      <c r="F142" s="99" t="n">
        <f aca="false">SUBTOTAL(9,F141)</f>
        <v>0</v>
      </c>
    </row>
    <row r="143" customFormat="false" ht="12" hidden="false" customHeight="false" outlineLevel="3" collapsed="false">
      <c r="A143" s="97" t="s">
        <v>188</v>
      </c>
      <c r="B143" s="104" t="s">
        <v>187</v>
      </c>
      <c r="C143" s="104" t="s">
        <v>417</v>
      </c>
      <c r="D143" s="98" t="s">
        <v>381</v>
      </c>
      <c r="E143" s="104" t="s">
        <v>336</v>
      </c>
      <c r="F143" s="99" t="n">
        <v>0</v>
      </c>
    </row>
    <row r="144" customFormat="false" ht="12" hidden="false" customHeight="false" outlineLevel="2" collapsed="false">
      <c r="B144" s="104"/>
      <c r="C144" s="101" t="s">
        <v>418</v>
      </c>
      <c r="E144" s="104"/>
      <c r="F144" s="99" t="n">
        <f aca="false">SUBTOTAL(9,F143)</f>
        <v>0</v>
      </c>
    </row>
    <row r="145" customFormat="false" ht="12" hidden="false" customHeight="false" outlineLevel="3" collapsed="false">
      <c r="A145" s="97" t="s">
        <v>188</v>
      </c>
      <c r="B145" s="104" t="s">
        <v>187</v>
      </c>
      <c r="C145" s="104" t="s">
        <v>419</v>
      </c>
      <c r="D145" s="98" t="s">
        <v>381</v>
      </c>
      <c r="E145" s="104" t="s">
        <v>336</v>
      </c>
      <c r="F145" s="99" t="n">
        <v>0</v>
      </c>
    </row>
    <row r="146" customFormat="false" ht="12" hidden="false" customHeight="false" outlineLevel="2" collapsed="false">
      <c r="B146" s="104"/>
      <c r="C146" s="101" t="s">
        <v>420</v>
      </c>
      <c r="E146" s="104"/>
      <c r="F146" s="99" t="n">
        <f aca="false">SUBTOTAL(9,F145)</f>
        <v>0</v>
      </c>
    </row>
    <row r="147" customFormat="false" ht="12" hidden="false" customHeight="false" outlineLevel="3" collapsed="false">
      <c r="A147" s="97" t="s">
        <v>188</v>
      </c>
      <c r="B147" s="104" t="s">
        <v>187</v>
      </c>
      <c r="C147" s="104" t="s">
        <v>421</v>
      </c>
      <c r="D147" s="98" t="s">
        <v>381</v>
      </c>
      <c r="E147" s="104" t="s">
        <v>336</v>
      </c>
      <c r="F147" s="99" t="n">
        <v>0</v>
      </c>
    </row>
    <row r="148" customFormat="false" ht="12" hidden="false" customHeight="false" outlineLevel="2" collapsed="false">
      <c r="B148" s="104"/>
      <c r="C148" s="101" t="s">
        <v>422</v>
      </c>
      <c r="E148" s="104"/>
      <c r="F148" s="99" t="n">
        <f aca="false">SUBTOTAL(9,F147)</f>
        <v>0</v>
      </c>
    </row>
    <row r="149" customFormat="false" ht="12" hidden="false" customHeight="false" outlineLevel="3" collapsed="false">
      <c r="A149" s="97" t="s">
        <v>188</v>
      </c>
      <c r="B149" s="104" t="s">
        <v>187</v>
      </c>
      <c r="C149" s="104" t="s">
        <v>423</v>
      </c>
      <c r="D149" s="98" t="s">
        <v>381</v>
      </c>
      <c r="E149" s="104" t="s">
        <v>336</v>
      </c>
      <c r="F149" s="99" t="n">
        <v>0</v>
      </c>
    </row>
    <row r="150" customFormat="false" ht="12" hidden="false" customHeight="false" outlineLevel="2" collapsed="false">
      <c r="B150" s="104"/>
      <c r="C150" s="101" t="s">
        <v>424</v>
      </c>
      <c r="E150" s="104"/>
      <c r="F150" s="99" t="n">
        <f aca="false">SUBTOTAL(9,F149)</f>
        <v>0</v>
      </c>
    </row>
    <row r="151" customFormat="false" ht="12" hidden="false" customHeight="false" outlineLevel="3" collapsed="false">
      <c r="A151" s="97" t="s">
        <v>188</v>
      </c>
      <c r="B151" s="104" t="s">
        <v>187</v>
      </c>
      <c r="C151" s="104" t="s">
        <v>412</v>
      </c>
      <c r="D151" s="98" t="s">
        <v>381</v>
      </c>
      <c r="E151" s="104" t="s">
        <v>336</v>
      </c>
      <c r="F151" s="99" t="n">
        <v>26393</v>
      </c>
    </row>
    <row r="152" customFormat="false" ht="12" hidden="false" customHeight="false" outlineLevel="2" collapsed="false">
      <c r="B152" s="104"/>
      <c r="C152" s="101" t="s">
        <v>413</v>
      </c>
      <c r="E152" s="104"/>
      <c r="F152" s="99" t="n">
        <f aca="false">SUBTOTAL(9,F151)</f>
        <v>26393</v>
      </c>
    </row>
    <row r="153" customFormat="false" ht="12" hidden="false" customHeight="false" outlineLevel="1" collapsed="false">
      <c r="B153" s="101" t="s">
        <v>425</v>
      </c>
      <c r="C153" s="104"/>
      <c r="E153" s="104"/>
      <c r="F153" s="99" t="n">
        <f aca="false">SUBTOTAL(9,F139:F151)</f>
        <v>61380</v>
      </c>
    </row>
    <row r="154" customFormat="false" ht="12" hidden="false" customHeight="false" outlineLevel="3" collapsed="false">
      <c r="A154" s="97" t="s">
        <v>62</v>
      </c>
      <c r="B154" s="104" t="s">
        <v>61</v>
      </c>
      <c r="C154" s="104" t="s">
        <v>370</v>
      </c>
      <c r="D154" s="98" t="s">
        <v>364</v>
      </c>
      <c r="E154" s="104" t="s">
        <v>348</v>
      </c>
      <c r="F154" s="99" t="n">
        <v>3975</v>
      </c>
    </row>
    <row r="155" customFormat="false" ht="12" hidden="false" customHeight="false" outlineLevel="2" collapsed="false">
      <c r="B155" s="104"/>
      <c r="C155" s="101" t="s">
        <v>371</v>
      </c>
      <c r="E155" s="104"/>
      <c r="F155" s="99" t="n">
        <f aca="false">SUBTOTAL(9,F154)</f>
        <v>3975</v>
      </c>
    </row>
    <row r="156" customFormat="false" ht="12" hidden="false" customHeight="false" outlineLevel="1" collapsed="false">
      <c r="B156" s="101" t="s">
        <v>426</v>
      </c>
      <c r="C156" s="104"/>
      <c r="E156" s="104"/>
      <c r="F156" s="99" t="n">
        <f aca="false">SUBTOTAL(9,F154)</f>
        <v>3975</v>
      </c>
    </row>
    <row r="157" customFormat="false" ht="12" hidden="false" customHeight="false" outlineLevel="3" collapsed="false">
      <c r="A157" s="97" t="s">
        <v>62</v>
      </c>
      <c r="B157" s="104" t="s">
        <v>63</v>
      </c>
      <c r="C157" s="104" t="s">
        <v>370</v>
      </c>
      <c r="D157" s="98" t="s">
        <v>364</v>
      </c>
      <c r="E157" s="104" t="s">
        <v>334</v>
      </c>
      <c r="F157" s="99" t="n">
        <v>1619</v>
      </c>
    </row>
    <row r="158" customFormat="false" ht="12" hidden="false" customHeight="false" outlineLevel="3" collapsed="false">
      <c r="A158" s="97" t="s">
        <v>62</v>
      </c>
      <c r="B158" s="104" t="s">
        <v>63</v>
      </c>
      <c r="C158" s="104" t="s">
        <v>370</v>
      </c>
      <c r="D158" s="98" t="s">
        <v>364</v>
      </c>
      <c r="E158" s="104" t="s">
        <v>335</v>
      </c>
      <c r="F158" s="99" t="n">
        <v>0</v>
      </c>
    </row>
    <row r="159" customFormat="false" ht="12" hidden="false" customHeight="false" outlineLevel="3" collapsed="false">
      <c r="A159" s="97" t="s">
        <v>62</v>
      </c>
      <c r="B159" s="104" t="s">
        <v>63</v>
      </c>
      <c r="C159" s="104" t="s">
        <v>370</v>
      </c>
      <c r="D159" s="98" t="s">
        <v>364</v>
      </c>
      <c r="E159" s="104" t="s">
        <v>336</v>
      </c>
      <c r="F159" s="99" t="n">
        <v>14</v>
      </c>
    </row>
    <row r="160" customFormat="false" ht="12" hidden="false" customHeight="false" outlineLevel="3" collapsed="false">
      <c r="A160" s="97" t="s">
        <v>62</v>
      </c>
      <c r="B160" s="104" t="s">
        <v>63</v>
      </c>
      <c r="C160" s="104" t="s">
        <v>370</v>
      </c>
      <c r="D160" s="98" t="s">
        <v>364</v>
      </c>
      <c r="E160" s="104" t="s">
        <v>337</v>
      </c>
      <c r="F160" s="99" t="n">
        <v>0</v>
      </c>
    </row>
    <row r="161" customFormat="false" ht="12" hidden="false" customHeight="false" outlineLevel="3" collapsed="false">
      <c r="A161" s="97" t="s">
        <v>62</v>
      </c>
      <c r="B161" s="104" t="s">
        <v>63</v>
      </c>
      <c r="C161" s="104" t="s">
        <v>370</v>
      </c>
      <c r="D161" s="98" t="s">
        <v>364</v>
      </c>
      <c r="E161" s="104" t="s">
        <v>348</v>
      </c>
      <c r="F161" s="99" t="n">
        <v>743</v>
      </c>
    </row>
    <row r="162" customFormat="false" ht="12" hidden="false" customHeight="false" outlineLevel="3" collapsed="false">
      <c r="A162" s="97" t="s">
        <v>62</v>
      </c>
      <c r="B162" s="104" t="s">
        <v>63</v>
      </c>
      <c r="C162" s="104" t="s">
        <v>370</v>
      </c>
      <c r="D162" s="98" t="s">
        <v>364</v>
      </c>
      <c r="E162" s="104" t="s">
        <v>348</v>
      </c>
      <c r="F162" s="99" t="n">
        <v>327</v>
      </c>
    </row>
    <row r="163" customFormat="false" ht="12" hidden="false" customHeight="false" outlineLevel="2" collapsed="false">
      <c r="B163" s="104"/>
      <c r="C163" s="101" t="s">
        <v>371</v>
      </c>
      <c r="E163" s="104"/>
      <c r="F163" s="99" t="n">
        <f aca="false">SUBTOTAL(9,F157:F162)</f>
        <v>2703</v>
      </c>
    </row>
    <row r="164" customFormat="false" ht="12" hidden="false" customHeight="false" outlineLevel="1" collapsed="false">
      <c r="B164" s="101" t="s">
        <v>427</v>
      </c>
      <c r="C164" s="104"/>
      <c r="E164" s="104"/>
      <c r="F164" s="99" t="n">
        <f aca="false">SUBTOTAL(9,F157:F162)</f>
        <v>2703</v>
      </c>
    </row>
    <row r="165" customFormat="false" ht="12" hidden="false" customHeight="false" outlineLevel="3" collapsed="false">
      <c r="A165" s="97" t="s">
        <v>65</v>
      </c>
      <c r="B165" s="104" t="s">
        <v>64</v>
      </c>
      <c r="C165" s="104" t="s">
        <v>367</v>
      </c>
      <c r="D165" s="98" t="s">
        <v>364</v>
      </c>
      <c r="E165" s="104" t="s">
        <v>334</v>
      </c>
      <c r="F165" s="99" t="n">
        <v>44777</v>
      </c>
    </row>
    <row r="166" customFormat="false" ht="12" hidden="false" customHeight="false" outlineLevel="3" collapsed="false">
      <c r="A166" s="97" t="s">
        <v>65</v>
      </c>
      <c r="B166" s="104" t="s">
        <v>64</v>
      </c>
      <c r="C166" s="104" t="s">
        <v>367</v>
      </c>
      <c r="D166" s="98" t="s">
        <v>364</v>
      </c>
      <c r="E166" s="104" t="s">
        <v>335</v>
      </c>
      <c r="F166" s="99" t="n">
        <v>0</v>
      </c>
    </row>
    <row r="167" customFormat="false" ht="12" hidden="false" customHeight="false" outlineLevel="3" collapsed="false">
      <c r="A167" s="97" t="s">
        <v>65</v>
      </c>
      <c r="B167" s="104" t="s">
        <v>64</v>
      </c>
      <c r="C167" s="104" t="s">
        <v>367</v>
      </c>
      <c r="D167" s="98" t="s">
        <v>364</v>
      </c>
      <c r="E167" s="104" t="s">
        <v>336</v>
      </c>
      <c r="F167" s="99" t="n">
        <v>411</v>
      </c>
    </row>
    <row r="168" customFormat="false" ht="12" hidden="false" customHeight="false" outlineLevel="3" collapsed="false">
      <c r="A168" s="97" t="s">
        <v>65</v>
      </c>
      <c r="B168" s="104" t="s">
        <v>64</v>
      </c>
      <c r="C168" s="104" t="s">
        <v>367</v>
      </c>
      <c r="D168" s="98" t="s">
        <v>364</v>
      </c>
      <c r="E168" s="104" t="s">
        <v>337</v>
      </c>
      <c r="F168" s="99" t="n">
        <v>0</v>
      </c>
    </row>
    <row r="169" customFormat="false" ht="12" hidden="false" customHeight="false" outlineLevel="3" collapsed="false">
      <c r="A169" s="97" t="s">
        <v>65</v>
      </c>
      <c r="B169" s="104" t="s">
        <v>64</v>
      </c>
      <c r="C169" s="104" t="s">
        <v>367</v>
      </c>
      <c r="D169" s="98" t="s">
        <v>364</v>
      </c>
      <c r="E169" s="104" t="s">
        <v>348</v>
      </c>
      <c r="F169" s="99" t="n">
        <v>21138</v>
      </c>
    </row>
    <row r="170" customFormat="false" ht="12" hidden="false" customHeight="false" outlineLevel="3" collapsed="false">
      <c r="A170" s="97" t="s">
        <v>65</v>
      </c>
      <c r="B170" s="104" t="s">
        <v>64</v>
      </c>
      <c r="C170" s="104" t="s">
        <v>367</v>
      </c>
      <c r="D170" s="98" t="s">
        <v>364</v>
      </c>
      <c r="E170" s="104" t="s">
        <v>348</v>
      </c>
      <c r="F170" s="99" t="n">
        <v>9271</v>
      </c>
    </row>
    <row r="171" customFormat="false" ht="12" hidden="false" customHeight="false" outlineLevel="2" collapsed="false">
      <c r="B171" s="104"/>
      <c r="C171" s="101" t="s">
        <v>368</v>
      </c>
      <c r="E171" s="104"/>
      <c r="F171" s="99" t="n">
        <f aca="false">SUBTOTAL(9,F165:F170)</f>
        <v>75597</v>
      </c>
    </row>
    <row r="172" customFormat="false" ht="12" hidden="false" customHeight="false" outlineLevel="1" collapsed="false">
      <c r="B172" s="101" t="s">
        <v>428</v>
      </c>
      <c r="C172" s="104"/>
      <c r="E172" s="104"/>
      <c r="F172" s="99" t="n">
        <f aca="false">SUBTOTAL(9,F165:F170)</f>
        <v>75597</v>
      </c>
    </row>
    <row r="173" customFormat="false" ht="12" hidden="false" customHeight="false" outlineLevel="3" collapsed="false">
      <c r="A173" s="97" t="s">
        <v>65</v>
      </c>
      <c r="B173" s="104" t="s">
        <v>66</v>
      </c>
      <c r="C173" s="104" t="s">
        <v>363</v>
      </c>
      <c r="D173" s="98" t="s">
        <v>364</v>
      </c>
      <c r="E173" s="104" t="s">
        <v>334</v>
      </c>
      <c r="F173" s="99" t="n">
        <v>3346</v>
      </c>
    </row>
    <row r="174" customFormat="false" ht="12" hidden="false" customHeight="false" outlineLevel="3" collapsed="false">
      <c r="A174" s="97" t="s">
        <v>65</v>
      </c>
      <c r="B174" s="104" t="s">
        <v>66</v>
      </c>
      <c r="C174" s="104" t="s">
        <v>363</v>
      </c>
      <c r="D174" s="98" t="s">
        <v>364</v>
      </c>
      <c r="E174" s="104" t="s">
        <v>334</v>
      </c>
      <c r="F174" s="99" t="n">
        <v>38</v>
      </c>
    </row>
    <row r="175" customFormat="false" ht="12" hidden="false" customHeight="false" outlineLevel="3" collapsed="false">
      <c r="A175" s="97" t="s">
        <v>65</v>
      </c>
      <c r="B175" s="104" t="s">
        <v>66</v>
      </c>
      <c r="C175" s="104" t="s">
        <v>363</v>
      </c>
      <c r="D175" s="98" t="s">
        <v>364</v>
      </c>
      <c r="E175" s="104" t="s">
        <v>335</v>
      </c>
      <c r="F175" s="99" t="n">
        <v>0</v>
      </c>
    </row>
    <row r="176" customFormat="false" ht="12" hidden="false" customHeight="false" outlineLevel="3" collapsed="false">
      <c r="A176" s="97" t="s">
        <v>65</v>
      </c>
      <c r="B176" s="104" t="s">
        <v>66</v>
      </c>
      <c r="C176" s="104" t="s">
        <v>363</v>
      </c>
      <c r="D176" s="98" t="s">
        <v>364</v>
      </c>
      <c r="E176" s="104" t="s">
        <v>336</v>
      </c>
      <c r="F176" s="99" t="n">
        <v>4313</v>
      </c>
    </row>
    <row r="177" customFormat="false" ht="12" hidden="false" customHeight="false" outlineLevel="3" collapsed="false">
      <c r="A177" s="97" t="s">
        <v>65</v>
      </c>
      <c r="B177" s="104" t="s">
        <v>66</v>
      </c>
      <c r="C177" s="104" t="s">
        <v>363</v>
      </c>
      <c r="D177" s="98" t="s">
        <v>364</v>
      </c>
      <c r="E177" s="104" t="s">
        <v>336</v>
      </c>
      <c r="F177" s="99" t="n">
        <v>30</v>
      </c>
    </row>
    <row r="178" customFormat="false" ht="12" hidden="false" customHeight="false" outlineLevel="3" collapsed="false">
      <c r="A178" s="97" t="s">
        <v>65</v>
      </c>
      <c r="B178" s="104" t="s">
        <v>66</v>
      </c>
      <c r="C178" s="104" t="s">
        <v>363</v>
      </c>
      <c r="D178" s="98" t="s">
        <v>364</v>
      </c>
      <c r="E178" s="104" t="s">
        <v>337</v>
      </c>
      <c r="F178" s="99" t="n">
        <v>0</v>
      </c>
    </row>
    <row r="179" customFormat="false" ht="12" hidden="false" customHeight="false" outlineLevel="3" collapsed="false">
      <c r="A179" s="97" t="s">
        <v>65</v>
      </c>
      <c r="B179" s="104" t="s">
        <v>66</v>
      </c>
      <c r="C179" s="104" t="s">
        <v>363</v>
      </c>
      <c r="D179" s="98" t="s">
        <v>364</v>
      </c>
      <c r="E179" s="104" t="s">
        <v>348</v>
      </c>
      <c r="F179" s="99" t="n">
        <v>3523</v>
      </c>
    </row>
    <row r="180" customFormat="false" ht="12" hidden="false" customHeight="false" outlineLevel="3" collapsed="false">
      <c r="A180" s="97" t="s">
        <v>65</v>
      </c>
      <c r="B180" s="104" t="s">
        <v>66</v>
      </c>
      <c r="C180" s="104" t="s">
        <v>363</v>
      </c>
      <c r="D180" s="98" t="s">
        <v>364</v>
      </c>
      <c r="E180" s="104" t="s">
        <v>348</v>
      </c>
      <c r="F180" s="99" t="n">
        <v>1545</v>
      </c>
    </row>
    <row r="181" customFormat="false" ht="12" hidden="false" customHeight="false" outlineLevel="2" collapsed="false">
      <c r="B181" s="104"/>
      <c r="C181" s="101" t="s">
        <v>365</v>
      </c>
      <c r="E181" s="104"/>
      <c r="F181" s="99" t="n">
        <f aca="false">SUBTOTAL(9,F173:F180)</f>
        <v>12795</v>
      </c>
    </row>
    <row r="182" customFormat="false" ht="12" hidden="false" customHeight="false" outlineLevel="1" collapsed="false">
      <c r="B182" s="101" t="s">
        <v>429</v>
      </c>
      <c r="C182" s="104"/>
      <c r="E182" s="104"/>
      <c r="F182" s="99" t="n">
        <f aca="false">SUBTOTAL(9,F173:F180)</f>
        <v>12795</v>
      </c>
    </row>
    <row r="183" customFormat="false" ht="12" hidden="false" customHeight="false" outlineLevel="3" collapsed="false">
      <c r="A183" s="97" t="s">
        <v>65</v>
      </c>
      <c r="B183" s="104" t="s">
        <v>67</v>
      </c>
      <c r="C183" s="104" t="s">
        <v>370</v>
      </c>
      <c r="D183" s="98" t="s">
        <v>364</v>
      </c>
      <c r="E183" s="104" t="s">
        <v>334</v>
      </c>
      <c r="F183" s="99" t="n">
        <v>17873</v>
      </c>
    </row>
    <row r="184" customFormat="false" ht="12" hidden="false" customHeight="false" outlineLevel="3" collapsed="false">
      <c r="A184" s="97" t="s">
        <v>65</v>
      </c>
      <c r="B184" s="104" t="s">
        <v>67</v>
      </c>
      <c r="C184" s="104" t="s">
        <v>370</v>
      </c>
      <c r="D184" s="98" t="s">
        <v>364</v>
      </c>
      <c r="E184" s="104" t="s">
        <v>334</v>
      </c>
      <c r="F184" s="99" t="n">
        <v>23</v>
      </c>
    </row>
    <row r="185" customFormat="false" ht="12" hidden="false" customHeight="false" outlineLevel="3" collapsed="false">
      <c r="A185" s="97" t="s">
        <v>65</v>
      </c>
      <c r="B185" s="104" t="s">
        <v>67</v>
      </c>
      <c r="C185" s="104" t="s">
        <v>370</v>
      </c>
      <c r="D185" s="98" t="s">
        <v>364</v>
      </c>
      <c r="E185" s="104" t="s">
        <v>335</v>
      </c>
      <c r="F185" s="99" t="n">
        <v>0</v>
      </c>
    </row>
    <row r="186" customFormat="false" ht="12" hidden="false" customHeight="false" outlineLevel="3" collapsed="false">
      <c r="A186" s="97" t="s">
        <v>65</v>
      </c>
      <c r="B186" s="104" t="s">
        <v>67</v>
      </c>
      <c r="C186" s="104" t="s">
        <v>370</v>
      </c>
      <c r="D186" s="98" t="s">
        <v>364</v>
      </c>
      <c r="E186" s="104" t="s">
        <v>336</v>
      </c>
      <c r="F186" s="99" t="n">
        <v>2584</v>
      </c>
    </row>
    <row r="187" customFormat="false" ht="12" hidden="false" customHeight="false" outlineLevel="3" collapsed="false">
      <c r="A187" s="97" t="s">
        <v>65</v>
      </c>
      <c r="B187" s="104" t="s">
        <v>67</v>
      </c>
      <c r="C187" s="104" t="s">
        <v>370</v>
      </c>
      <c r="D187" s="98" t="s">
        <v>364</v>
      </c>
      <c r="E187" s="104" t="s">
        <v>336</v>
      </c>
      <c r="F187" s="99" t="n">
        <v>158</v>
      </c>
    </row>
    <row r="188" customFormat="false" ht="12" hidden="false" customHeight="false" outlineLevel="3" collapsed="false">
      <c r="A188" s="97" t="s">
        <v>65</v>
      </c>
      <c r="B188" s="104" t="s">
        <v>67</v>
      </c>
      <c r="C188" s="104" t="s">
        <v>370</v>
      </c>
      <c r="D188" s="98" t="s">
        <v>364</v>
      </c>
      <c r="E188" s="104" t="s">
        <v>337</v>
      </c>
      <c r="F188" s="99" t="n">
        <v>0</v>
      </c>
    </row>
    <row r="189" customFormat="false" ht="12" hidden="false" customHeight="false" outlineLevel="3" collapsed="false">
      <c r="A189" s="97" t="s">
        <v>65</v>
      </c>
      <c r="B189" s="104" t="s">
        <v>67</v>
      </c>
      <c r="C189" s="104" t="s">
        <v>370</v>
      </c>
      <c r="D189" s="98" t="s">
        <v>364</v>
      </c>
      <c r="E189" s="104" t="s">
        <v>348</v>
      </c>
      <c r="F189" s="99" t="n">
        <v>9410</v>
      </c>
    </row>
    <row r="190" customFormat="false" ht="12" hidden="false" customHeight="false" outlineLevel="3" collapsed="false">
      <c r="A190" s="97" t="s">
        <v>65</v>
      </c>
      <c r="B190" s="104" t="s">
        <v>67</v>
      </c>
      <c r="C190" s="104" t="s">
        <v>370</v>
      </c>
      <c r="D190" s="98" t="s">
        <v>364</v>
      </c>
      <c r="E190" s="104" t="s">
        <v>348</v>
      </c>
      <c r="F190" s="99" t="n">
        <v>4127</v>
      </c>
    </row>
    <row r="191" customFormat="false" ht="12" hidden="false" customHeight="false" outlineLevel="2" collapsed="false">
      <c r="B191" s="104"/>
      <c r="C191" s="101" t="s">
        <v>371</v>
      </c>
      <c r="E191" s="104"/>
      <c r="F191" s="99" t="n">
        <f aca="false">SUBTOTAL(9,F183:F190)</f>
        <v>34175</v>
      </c>
    </row>
    <row r="192" customFormat="false" ht="12" hidden="false" customHeight="false" outlineLevel="1" collapsed="false">
      <c r="B192" s="101" t="s">
        <v>430</v>
      </c>
      <c r="C192" s="104"/>
      <c r="E192" s="104"/>
      <c r="F192" s="99" t="n">
        <f aca="false">SUBTOTAL(9,F183:F190)</f>
        <v>34175</v>
      </c>
    </row>
    <row r="193" customFormat="false" ht="12" hidden="false" customHeight="false" outlineLevel="3" collapsed="false">
      <c r="A193" s="97" t="s">
        <v>65</v>
      </c>
      <c r="B193" s="104" t="s">
        <v>68</v>
      </c>
      <c r="C193" s="104" t="s">
        <v>373</v>
      </c>
      <c r="D193" s="98" t="s">
        <v>364</v>
      </c>
      <c r="E193" s="104" t="s">
        <v>334</v>
      </c>
      <c r="F193" s="99" t="n">
        <v>26495</v>
      </c>
    </row>
    <row r="194" customFormat="false" ht="12" hidden="false" customHeight="false" outlineLevel="3" collapsed="false">
      <c r="A194" s="97" t="s">
        <v>65</v>
      </c>
      <c r="B194" s="104" t="s">
        <v>68</v>
      </c>
      <c r="C194" s="104" t="s">
        <v>373</v>
      </c>
      <c r="D194" s="98" t="s">
        <v>364</v>
      </c>
      <c r="E194" s="104" t="s">
        <v>335</v>
      </c>
      <c r="F194" s="99" t="n">
        <v>0</v>
      </c>
    </row>
    <row r="195" customFormat="false" ht="12" hidden="false" customHeight="false" outlineLevel="3" collapsed="false">
      <c r="A195" s="97" t="s">
        <v>65</v>
      </c>
      <c r="B195" s="104" t="s">
        <v>68</v>
      </c>
      <c r="C195" s="104" t="s">
        <v>373</v>
      </c>
      <c r="D195" s="98" t="s">
        <v>364</v>
      </c>
      <c r="E195" s="104" t="s">
        <v>336</v>
      </c>
      <c r="F195" s="99" t="n">
        <v>236</v>
      </c>
    </row>
    <row r="196" customFormat="false" ht="12" hidden="false" customHeight="false" outlineLevel="3" collapsed="false">
      <c r="A196" s="97" t="s">
        <v>65</v>
      </c>
      <c r="B196" s="104" t="s">
        <v>68</v>
      </c>
      <c r="C196" s="104" t="s">
        <v>373</v>
      </c>
      <c r="D196" s="98" t="s">
        <v>364</v>
      </c>
      <c r="E196" s="104" t="s">
        <v>337</v>
      </c>
      <c r="F196" s="99" t="n">
        <v>0</v>
      </c>
    </row>
    <row r="197" customFormat="false" ht="12" hidden="false" customHeight="false" outlineLevel="3" collapsed="false">
      <c r="A197" s="97" t="s">
        <v>65</v>
      </c>
      <c r="B197" s="104" t="s">
        <v>68</v>
      </c>
      <c r="C197" s="104" t="s">
        <v>373</v>
      </c>
      <c r="D197" s="98" t="s">
        <v>364</v>
      </c>
      <c r="E197" s="104" t="s">
        <v>348</v>
      </c>
      <c r="F197" s="99" t="n">
        <v>12186</v>
      </c>
    </row>
    <row r="198" customFormat="false" ht="12" hidden="false" customHeight="false" outlineLevel="3" collapsed="false">
      <c r="A198" s="97" t="s">
        <v>65</v>
      </c>
      <c r="B198" s="104" t="s">
        <v>68</v>
      </c>
      <c r="C198" s="104" t="s">
        <v>373</v>
      </c>
      <c r="D198" s="98" t="s">
        <v>364</v>
      </c>
      <c r="E198" s="104" t="s">
        <v>348</v>
      </c>
      <c r="F198" s="99" t="n">
        <v>5344</v>
      </c>
    </row>
    <row r="199" customFormat="false" ht="12" hidden="false" customHeight="false" outlineLevel="2" collapsed="false">
      <c r="B199" s="104"/>
      <c r="C199" s="101" t="s">
        <v>374</v>
      </c>
      <c r="E199" s="104"/>
      <c r="F199" s="99" t="n">
        <f aca="false">SUBTOTAL(9,F193:F198)</f>
        <v>44261</v>
      </c>
    </row>
    <row r="200" customFormat="false" ht="12" hidden="false" customHeight="false" outlineLevel="1" collapsed="false">
      <c r="B200" s="101" t="s">
        <v>431</v>
      </c>
      <c r="C200" s="104"/>
      <c r="E200" s="104"/>
      <c r="F200" s="99" t="n">
        <f aca="false">SUBTOTAL(9,F193:F198)</f>
        <v>44261</v>
      </c>
    </row>
    <row r="201" customFormat="false" ht="12" hidden="false" customHeight="false" outlineLevel="3" collapsed="false">
      <c r="A201" s="97" t="s">
        <v>192</v>
      </c>
      <c r="B201" s="104" t="s">
        <v>191</v>
      </c>
      <c r="C201" s="104" t="s">
        <v>432</v>
      </c>
      <c r="D201" s="98" t="s">
        <v>381</v>
      </c>
      <c r="E201" s="104" t="s">
        <v>334</v>
      </c>
      <c r="F201" s="99" t="n">
        <v>0</v>
      </c>
    </row>
    <row r="202" customFormat="false" ht="12" hidden="false" customHeight="false" outlineLevel="3" collapsed="false">
      <c r="A202" s="97" t="s">
        <v>192</v>
      </c>
      <c r="B202" s="104" t="s">
        <v>191</v>
      </c>
      <c r="C202" s="104" t="s">
        <v>432</v>
      </c>
      <c r="D202" s="98" t="s">
        <v>381</v>
      </c>
      <c r="E202" s="104" t="s">
        <v>336</v>
      </c>
      <c r="F202" s="99" t="n">
        <v>0</v>
      </c>
    </row>
    <row r="203" customFormat="false" ht="12" hidden="false" customHeight="false" outlineLevel="2" collapsed="false">
      <c r="B203" s="104"/>
      <c r="C203" s="101" t="s">
        <v>433</v>
      </c>
      <c r="E203" s="104"/>
      <c r="F203" s="99" t="n">
        <f aca="false">SUBTOTAL(9,F201:F202)</f>
        <v>0</v>
      </c>
    </row>
    <row r="204" customFormat="false" ht="12" hidden="false" customHeight="false" outlineLevel="3" collapsed="false">
      <c r="A204" s="97" t="s">
        <v>192</v>
      </c>
      <c r="B204" s="104" t="s">
        <v>191</v>
      </c>
      <c r="C204" s="104" t="s">
        <v>434</v>
      </c>
      <c r="D204" s="98" t="s">
        <v>381</v>
      </c>
      <c r="E204" s="104" t="s">
        <v>334</v>
      </c>
      <c r="F204" s="99" t="n">
        <v>0</v>
      </c>
    </row>
    <row r="205" customFormat="false" ht="12" hidden="false" customHeight="false" outlineLevel="3" collapsed="false">
      <c r="A205" s="97" t="s">
        <v>192</v>
      </c>
      <c r="B205" s="104" t="s">
        <v>191</v>
      </c>
      <c r="C205" s="104" t="s">
        <v>434</v>
      </c>
      <c r="D205" s="98" t="s">
        <v>381</v>
      </c>
      <c r="E205" s="104" t="s">
        <v>336</v>
      </c>
      <c r="F205" s="99" t="n">
        <v>0</v>
      </c>
    </row>
    <row r="206" customFormat="false" ht="12" hidden="false" customHeight="false" outlineLevel="2" collapsed="false">
      <c r="B206" s="104"/>
      <c r="C206" s="101" t="s">
        <v>435</v>
      </c>
      <c r="E206" s="104"/>
      <c r="F206" s="99" t="n">
        <f aca="false">SUBTOTAL(9,F204:F205)</f>
        <v>0</v>
      </c>
    </row>
    <row r="207" customFormat="false" ht="12" hidden="false" customHeight="false" outlineLevel="3" collapsed="false">
      <c r="A207" s="97" t="s">
        <v>192</v>
      </c>
      <c r="B207" s="104" t="s">
        <v>191</v>
      </c>
      <c r="C207" s="104" t="s">
        <v>415</v>
      </c>
      <c r="D207" s="98" t="s">
        <v>381</v>
      </c>
      <c r="E207" s="104" t="s">
        <v>334</v>
      </c>
      <c r="F207" s="99" t="n">
        <v>0</v>
      </c>
    </row>
    <row r="208" customFormat="false" ht="12" hidden="false" customHeight="false" outlineLevel="3" collapsed="false">
      <c r="A208" s="97" t="s">
        <v>192</v>
      </c>
      <c r="B208" s="104" t="s">
        <v>191</v>
      </c>
      <c r="C208" s="104" t="s">
        <v>415</v>
      </c>
      <c r="D208" s="98" t="s">
        <v>381</v>
      </c>
      <c r="E208" s="104" t="s">
        <v>336</v>
      </c>
      <c r="F208" s="99" t="n">
        <v>20460</v>
      </c>
    </row>
    <row r="209" customFormat="false" ht="12" hidden="false" customHeight="false" outlineLevel="2" collapsed="false">
      <c r="B209" s="104"/>
      <c r="C209" s="101" t="s">
        <v>416</v>
      </c>
      <c r="E209" s="104"/>
      <c r="F209" s="99" t="n">
        <f aca="false">SUBTOTAL(9,F207:F208)</f>
        <v>20460</v>
      </c>
    </row>
    <row r="210" customFormat="false" ht="12" hidden="false" customHeight="false" outlineLevel="3" collapsed="false">
      <c r="A210" s="97" t="s">
        <v>192</v>
      </c>
      <c r="B210" s="104" t="s">
        <v>191</v>
      </c>
      <c r="C210" s="104" t="s">
        <v>436</v>
      </c>
      <c r="D210" s="98" t="s">
        <v>381</v>
      </c>
      <c r="E210" s="104" t="s">
        <v>334</v>
      </c>
      <c r="F210" s="99" t="n">
        <v>0</v>
      </c>
    </row>
    <row r="211" customFormat="false" ht="12" hidden="false" customHeight="false" outlineLevel="3" collapsed="false">
      <c r="A211" s="97" t="s">
        <v>192</v>
      </c>
      <c r="B211" s="104" t="s">
        <v>191</v>
      </c>
      <c r="C211" s="104" t="s">
        <v>436</v>
      </c>
      <c r="D211" s="98" t="s">
        <v>381</v>
      </c>
      <c r="E211" s="104" t="s">
        <v>336</v>
      </c>
      <c r="F211" s="99" t="n">
        <v>0</v>
      </c>
    </row>
    <row r="212" customFormat="false" ht="12" hidden="false" customHeight="false" outlineLevel="2" collapsed="false">
      <c r="B212" s="104"/>
      <c r="C212" s="101" t="s">
        <v>437</v>
      </c>
      <c r="E212" s="104"/>
      <c r="F212" s="99" t="n">
        <f aca="false">SUBTOTAL(9,F210:F211)</f>
        <v>0</v>
      </c>
    </row>
    <row r="213" customFormat="false" ht="12" hidden="false" customHeight="false" outlineLevel="3" collapsed="false">
      <c r="A213" s="97" t="s">
        <v>192</v>
      </c>
      <c r="B213" s="104" t="s">
        <v>191</v>
      </c>
      <c r="C213" s="104" t="s">
        <v>438</v>
      </c>
      <c r="D213" s="98" t="s">
        <v>381</v>
      </c>
      <c r="E213" s="104" t="s">
        <v>334</v>
      </c>
      <c r="F213" s="99" t="n">
        <v>0</v>
      </c>
    </row>
    <row r="214" customFormat="false" ht="12" hidden="false" customHeight="false" outlineLevel="3" collapsed="false">
      <c r="A214" s="97" t="s">
        <v>192</v>
      </c>
      <c r="B214" s="104" t="s">
        <v>191</v>
      </c>
      <c r="C214" s="104" t="s">
        <v>438</v>
      </c>
      <c r="D214" s="98" t="s">
        <v>381</v>
      </c>
      <c r="E214" s="104" t="s">
        <v>336</v>
      </c>
      <c r="F214" s="99" t="n">
        <v>35805</v>
      </c>
    </row>
    <row r="215" customFormat="false" ht="12" hidden="false" customHeight="false" outlineLevel="2" collapsed="false">
      <c r="B215" s="104"/>
      <c r="C215" s="101" t="s">
        <v>439</v>
      </c>
      <c r="E215" s="104"/>
      <c r="F215" s="99" t="n">
        <f aca="false">SUBTOTAL(9,F213:F214)</f>
        <v>35805</v>
      </c>
    </row>
    <row r="216" customFormat="false" ht="12" hidden="false" customHeight="false" outlineLevel="3" collapsed="false">
      <c r="A216" s="97" t="s">
        <v>192</v>
      </c>
      <c r="B216" s="104" t="s">
        <v>191</v>
      </c>
      <c r="C216" s="104" t="s">
        <v>440</v>
      </c>
      <c r="D216" s="98" t="s">
        <v>381</v>
      </c>
      <c r="E216" s="104" t="s">
        <v>334</v>
      </c>
      <c r="F216" s="99" t="n">
        <v>0</v>
      </c>
    </row>
    <row r="217" customFormat="false" ht="12" hidden="false" customHeight="false" outlineLevel="3" collapsed="false">
      <c r="A217" s="97" t="s">
        <v>192</v>
      </c>
      <c r="B217" s="104" t="s">
        <v>191</v>
      </c>
      <c r="C217" s="104" t="s">
        <v>440</v>
      </c>
      <c r="D217" s="98" t="s">
        <v>381</v>
      </c>
      <c r="E217" s="104" t="s">
        <v>336</v>
      </c>
      <c r="F217" s="99" t="n">
        <v>0</v>
      </c>
    </row>
    <row r="218" customFormat="false" ht="12" hidden="false" customHeight="false" outlineLevel="2" collapsed="false">
      <c r="B218" s="104"/>
      <c r="C218" s="101" t="s">
        <v>441</v>
      </c>
      <c r="E218" s="104"/>
      <c r="F218" s="99" t="n">
        <f aca="false">SUBTOTAL(9,F216:F217)</f>
        <v>0</v>
      </c>
    </row>
    <row r="219" customFormat="false" ht="12" hidden="false" customHeight="false" outlineLevel="3" collapsed="false">
      <c r="A219" s="97" t="s">
        <v>192</v>
      </c>
      <c r="B219" s="104" t="s">
        <v>191</v>
      </c>
      <c r="C219" s="104" t="s">
        <v>442</v>
      </c>
      <c r="D219" s="98" t="s">
        <v>381</v>
      </c>
      <c r="E219" s="104" t="s">
        <v>334</v>
      </c>
      <c r="F219" s="99" t="n">
        <v>0</v>
      </c>
    </row>
    <row r="220" customFormat="false" ht="12" hidden="false" customHeight="false" outlineLevel="3" collapsed="false">
      <c r="A220" s="97" t="s">
        <v>192</v>
      </c>
      <c r="B220" s="104" t="s">
        <v>191</v>
      </c>
      <c r="C220" s="104" t="s">
        <v>442</v>
      </c>
      <c r="D220" s="98" t="s">
        <v>381</v>
      </c>
      <c r="E220" s="104" t="s">
        <v>336</v>
      </c>
      <c r="F220" s="99" t="n">
        <v>0</v>
      </c>
    </row>
    <row r="221" customFormat="false" ht="12" hidden="false" customHeight="false" outlineLevel="2" collapsed="false">
      <c r="B221" s="104"/>
      <c r="C221" s="101" t="s">
        <v>443</v>
      </c>
      <c r="E221" s="104"/>
      <c r="F221" s="99" t="n">
        <f aca="false">SUBTOTAL(9,F219:F220)</f>
        <v>0</v>
      </c>
    </row>
    <row r="222" customFormat="false" ht="12" hidden="false" customHeight="false" outlineLevel="3" collapsed="false">
      <c r="A222" s="97" t="s">
        <v>192</v>
      </c>
      <c r="B222" s="104" t="s">
        <v>191</v>
      </c>
      <c r="C222" s="104" t="s">
        <v>444</v>
      </c>
      <c r="D222" s="98" t="s">
        <v>381</v>
      </c>
      <c r="E222" s="104" t="s">
        <v>334</v>
      </c>
      <c r="F222" s="99" t="n">
        <v>0</v>
      </c>
    </row>
    <row r="223" customFormat="false" ht="12" hidden="false" customHeight="false" outlineLevel="3" collapsed="false">
      <c r="A223" s="97" t="s">
        <v>192</v>
      </c>
      <c r="B223" s="104" t="s">
        <v>191</v>
      </c>
      <c r="C223" s="104" t="s">
        <v>444</v>
      </c>
      <c r="D223" s="98" t="s">
        <v>381</v>
      </c>
      <c r="E223" s="104" t="s">
        <v>336</v>
      </c>
      <c r="F223" s="99" t="n">
        <v>0</v>
      </c>
    </row>
    <row r="224" customFormat="false" ht="12" hidden="false" customHeight="false" outlineLevel="2" collapsed="false">
      <c r="B224" s="104"/>
      <c r="C224" s="101" t="s">
        <v>445</v>
      </c>
      <c r="E224" s="104"/>
      <c r="F224" s="99" t="n">
        <f aca="false">SUBTOTAL(9,F222:F223)</f>
        <v>0</v>
      </c>
    </row>
    <row r="225" customFormat="false" ht="12" hidden="false" customHeight="false" outlineLevel="3" collapsed="false">
      <c r="A225" s="97" t="s">
        <v>192</v>
      </c>
      <c r="B225" s="104" t="s">
        <v>191</v>
      </c>
      <c r="C225" s="104" t="s">
        <v>446</v>
      </c>
      <c r="D225" s="98" t="s">
        <v>381</v>
      </c>
      <c r="E225" s="104" t="s">
        <v>334</v>
      </c>
      <c r="F225" s="99" t="n">
        <v>0</v>
      </c>
    </row>
    <row r="226" customFormat="false" ht="12" hidden="false" customHeight="false" outlineLevel="3" collapsed="false">
      <c r="A226" s="97" t="s">
        <v>192</v>
      </c>
      <c r="B226" s="104" t="s">
        <v>191</v>
      </c>
      <c r="C226" s="104" t="s">
        <v>446</v>
      </c>
      <c r="D226" s="98" t="s">
        <v>381</v>
      </c>
      <c r="E226" s="104" t="s">
        <v>336</v>
      </c>
      <c r="F226" s="99" t="n">
        <v>0</v>
      </c>
    </row>
    <row r="227" customFormat="false" ht="12" hidden="false" customHeight="false" outlineLevel="2" collapsed="false">
      <c r="B227" s="104"/>
      <c r="C227" s="101" t="s">
        <v>447</v>
      </c>
      <c r="E227" s="104"/>
      <c r="F227" s="99" t="n">
        <f aca="false">SUBTOTAL(9,F225:F226)</f>
        <v>0</v>
      </c>
    </row>
    <row r="228" customFormat="false" ht="12" hidden="false" customHeight="false" outlineLevel="3" collapsed="false">
      <c r="A228" s="97" t="s">
        <v>192</v>
      </c>
      <c r="B228" s="104" t="s">
        <v>191</v>
      </c>
      <c r="C228" s="104" t="s">
        <v>410</v>
      </c>
      <c r="D228" s="98" t="s">
        <v>381</v>
      </c>
      <c r="E228" s="104" t="s">
        <v>334</v>
      </c>
      <c r="F228" s="99" t="n">
        <v>0</v>
      </c>
    </row>
    <row r="229" customFormat="false" ht="12" hidden="false" customHeight="false" outlineLevel="3" collapsed="false">
      <c r="A229" s="97" t="s">
        <v>192</v>
      </c>
      <c r="B229" s="104" t="s">
        <v>191</v>
      </c>
      <c r="C229" s="104" t="s">
        <v>410</v>
      </c>
      <c r="D229" s="98" t="s">
        <v>381</v>
      </c>
      <c r="E229" s="104" t="s">
        <v>336</v>
      </c>
      <c r="F229" s="99" t="n">
        <v>66495</v>
      </c>
    </row>
    <row r="230" customFormat="false" ht="12" hidden="false" customHeight="false" outlineLevel="2" collapsed="false">
      <c r="B230" s="104"/>
      <c r="C230" s="101" t="s">
        <v>411</v>
      </c>
      <c r="E230" s="104"/>
      <c r="F230" s="99" t="n">
        <f aca="false">SUBTOTAL(9,F228:F229)</f>
        <v>66495</v>
      </c>
    </row>
    <row r="231" customFormat="false" ht="12" hidden="false" customHeight="false" outlineLevel="3" collapsed="false">
      <c r="A231" s="97" t="s">
        <v>192</v>
      </c>
      <c r="B231" s="104" t="s">
        <v>191</v>
      </c>
      <c r="C231" s="104" t="s">
        <v>448</v>
      </c>
      <c r="D231" s="98" t="s">
        <v>381</v>
      </c>
      <c r="E231" s="104" t="s">
        <v>334</v>
      </c>
      <c r="F231" s="99" t="n">
        <v>0</v>
      </c>
    </row>
    <row r="232" customFormat="false" ht="12" hidden="false" customHeight="false" outlineLevel="3" collapsed="false">
      <c r="A232" s="97" t="s">
        <v>192</v>
      </c>
      <c r="B232" s="104" t="s">
        <v>191</v>
      </c>
      <c r="C232" s="104" t="s">
        <v>448</v>
      </c>
      <c r="D232" s="98" t="s">
        <v>381</v>
      </c>
      <c r="E232" s="104" t="s">
        <v>336</v>
      </c>
      <c r="F232" s="99" t="n">
        <v>0</v>
      </c>
    </row>
    <row r="233" customFormat="false" ht="12" hidden="false" customHeight="false" outlineLevel="2" collapsed="false">
      <c r="B233" s="104"/>
      <c r="C233" s="101" t="s">
        <v>449</v>
      </c>
      <c r="E233" s="104"/>
      <c r="F233" s="99" t="n">
        <f aca="false">SUBTOTAL(9,F231:F232)</f>
        <v>0</v>
      </c>
    </row>
    <row r="234" customFormat="false" ht="12" hidden="false" customHeight="false" outlineLevel="3" collapsed="false">
      <c r="A234" s="97" t="s">
        <v>192</v>
      </c>
      <c r="B234" s="104" t="s">
        <v>191</v>
      </c>
      <c r="C234" s="104" t="s">
        <v>450</v>
      </c>
      <c r="D234" s="98" t="s">
        <v>381</v>
      </c>
      <c r="E234" s="104" t="s">
        <v>334</v>
      </c>
      <c r="F234" s="99" t="n">
        <v>0</v>
      </c>
    </row>
    <row r="235" customFormat="false" ht="12" hidden="false" customHeight="false" outlineLevel="3" collapsed="false">
      <c r="A235" s="97" t="s">
        <v>192</v>
      </c>
      <c r="B235" s="104" t="s">
        <v>191</v>
      </c>
      <c r="C235" s="104" t="s">
        <v>450</v>
      </c>
      <c r="D235" s="98" t="s">
        <v>381</v>
      </c>
      <c r="E235" s="104" t="s">
        <v>336</v>
      </c>
      <c r="F235" s="99" t="n">
        <v>0</v>
      </c>
    </row>
    <row r="236" customFormat="false" ht="12" hidden="false" customHeight="false" outlineLevel="2" collapsed="false">
      <c r="B236" s="104"/>
      <c r="C236" s="101" t="s">
        <v>451</v>
      </c>
      <c r="E236" s="104"/>
      <c r="F236" s="99" t="n">
        <f aca="false">SUBTOTAL(9,F234:F235)</f>
        <v>0</v>
      </c>
    </row>
    <row r="237" customFormat="false" ht="12" hidden="false" customHeight="false" outlineLevel="3" collapsed="false">
      <c r="A237" s="97" t="s">
        <v>192</v>
      </c>
      <c r="B237" s="104" t="s">
        <v>191</v>
      </c>
      <c r="C237" s="104" t="s">
        <v>452</v>
      </c>
      <c r="D237" s="98" t="s">
        <v>381</v>
      </c>
      <c r="E237" s="104" t="s">
        <v>334</v>
      </c>
      <c r="F237" s="99" t="n">
        <v>0</v>
      </c>
    </row>
    <row r="238" customFormat="false" ht="12" hidden="false" customHeight="false" outlineLevel="3" collapsed="false">
      <c r="A238" s="97" t="s">
        <v>192</v>
      </c>
      <c r="B238" s="104" t="s">
        <v>191</v>
      </c>
      <c r="C238" s="104" t="s">
        <v>452</v>
      </c>
      <c r="D238" s="98" t="s">
        <v>381</v>
      </c>
      <c r="E238" s="104" t="s">
        <v>336</v>
      </c>
      <c r="F238" s="99" t="n">
        <v>0</v>
      </c>
    </row>
    <row r="239" customFormat="false" ht="12" hidden="false" customHeight="false" outlineLevel="2" collapsed="false">
      <c r="B239" s="104"/>
      <c r="C239" s="101" t="s">
        <v>453</v>
      </c>
      <c r="E239" s="104"/>
      <c r="F239" s="99" t="n">
        <f aca="false">SUBTOTAL(9,F237:F238)</f>
        <v>0</v>
      </c>
    </row>
    <row r="240" customFormat="false" ht="12" hidden="false" customHeight="false" outlineLevel="3" collapsed="false">
      <c r="A240" s="97" t="s">
        <v>192</v>
      </c>
      <c r="B240" s="104" t="s">
        <v>191</v>
      </c>
      <c r="C240" s="104" t="s">
        <v>454</v>
      </c>
      <c r="D240" s="98" t="s">
        <v>381</v>
      </c>
      <c r="E240" s="104" t="s">
        <v>334</v>
      </c>
      <c r="F240" s="99" t="n">
        <v>0</v>
      </c>
    </row>
    <row r="241" customFormat="false" ht="12" hidden="false" customHeight="false" outlineLevel="3" collapsed="false">
      <c r="A241" s="97" t="s">
        <v>192</v>
      </c>
      <c r="B241" s="104" t="s">
        <v>191</v>
      </c>
      <c r="C241" s="104" t="s">
        <v>454</v>
      </c>
      <c r="D241" s="98" t="s">
        <v>381</v>
      </c>
      <c r="E241" s="104" t="s">
        <v>336</v>
      </c>
      <c r="F241" s="99" t="n">
        <v>0</v>
      </c>
    </row>
    <row r="242" customFormat="false" ht="12" hidden="false" customHeight="false" outlineLevel="2" collapsed="false">
      <c r="B242" s="104"/>
      <c r="C242" s="101" t="s">
        <v>455</v>
      </c>
      <c r="E242" s="104"/>
      <c r="F242" s="99" t="n">
        <f aca="false">SUBTOTAL(9,F240:F241)</f>
        <v>0</v>
      </c>
    </row>
    <row r="243" customFormat="false" ht="12" hidden="false" customHeight="false" outlineLevel="3" collapsed="false">
      <c r="A243" s="97" t="s">
        <v>192</v>
      </c>
      <c r="B243" s="104" t="s">
        <v>191</v>
      </c>
      <c r="C243" s="104" t="s">
        <v>456</v>
      </c>
      <c r="D243" s="98" t="s">
        <v>381</v>
      </c>
      <c r="E243" s="104" t="s">
        <v>334</v>
      </c>
      <c r="F243" s="99" t="n">
        <v>0</v>
      </c>
    </row>
    <row r="244" customFormat="false" ht="12" hidden="false" customHeight="false" outlineLevel="3" collapsed="false">
      <c r="A244" s="97" t="s">
        <v>192</v>
      </c>
      <c r="B244" s="104" t="s">
        <v>191</v>
      </c>
      <c r="C244" s="104" t="s">
        <v>456</v>
      </c>
      <c r="D244" s="98" t="s">
        <v>381</v>
      </c>
      <c r="E244" s="104" t="s">
        <v>336</v>
      </c>
      <c r="F244" s="99" t="n">
        <v>0</v>
      </c>
    </row>
    <row r="245" customFormat="false" ht="12" hidden="false" customHeight="false" outlineLevel="2" collapsed="false">
      <c r="B245" s="104"/>
      <c r="C245" s="101" t="s">
        <v>457</v>
      </c>
      <c r="E245" s="104"/>
      <c r="F245" s="99" t="n">
        <f aca="false">SUBTOTAL(9,F243:F244)</f>
        <v>0</v>
      </c>
    </row>
    <row r="246" customFormat="false" ht="12" hidden="false" customHeight="false" outlineLevel="3" collapsed="false">
      <c r="A246" s="97" t="s">
        <v>192</v>
      </c>
      <c r="B246" s="104" t="s">
        <v>191</v>
      </c>
      <c r="C246" s="104" t="s">
        <v>417</v>
      </c>
      <c r="D246" s="98" t="s">
        <v>381</v>
      </c>
      <c r="E246" s="104" t="s">
        <v>334</v>
      </c>
      <c r="F246" s="99" t="n">
        <v>0</v>
      </c>
    </row>
    <row r="247" customFormat="false" ht="12" hidden="false" customHeight="false" outlineLevel="3" collapsed="false">
      <c r="A247" s="97" t="s">
        <v>192</v>
      </c>
      <c r="B247" s="104" t="s">
        <v>191</v>
      </c>
      <c r="C247" s="104" t="s">
        <v>417</v>
      </c>
      <c r="D247" s="98" t="s">
        <v>381</v>
      </c>
      <c r="E247" s="104" t="s">
        <v>336</v>
      </c>
      <c r="F247" s="99" t="n">
        <v>20460</v>
      </c>
    </row>
    <row r="248" customFormat="false" ht="12" hidden="false" customHeight="false" outlineLevel="2" collapsed="false">
      <c r="B248" s="104"/>
      <c r="C248" s="101" t="s">
        <v>418</v>
      </c>
      <c r="E248" s="104"/>
      <c r="F248" s="99" t="n">
        <f aca="false">SUBTOTAL(9,F246:F247)</f>
        <v>20460</v>
      </c>
    </row>
    <row r="249" customFormat="false" ht="12" hidden="false" customHeight="false" outlineLevel="3" collapsed="false">
      <c r="A249" s="97" t="s">
        <v>192</v>
      </c>
      <c r="B249" s="104" t="s">
        <v>191</v>
      </c>
      <c r="C249" s="104" t="s">
        <v>458</v>
      </c>
      <c r="D249" s="98" t="s">
        <v>381</v>
      </c>
      <c r="E249" s="104" t="s">
        <v>334</v>
      </c>
      <c r="F249" s="99" t="n">
        <v>0</v>
      </c>
    </row>
    <row r="250" customFormat="false" ht="12" hidden="false" customHeight="false" outlineLevel="3" collapsed="false">
      <c r="A250" s="97" t="s">
        <v>192</v>
      </c>
      <c r="B250" s="104" t="s">
        <v>191</v>
      </c>
      <c r="C250" s="104" t="s">
        <v>458</v>
      </c>
      <c r="D250" s="98" t="s">
        <v>381</v>
      </c>
      <c r="E250" s="104" t="s">
        <v>336</v>
      </c>
      <c r="F250" s="99" t="n">
        <v>0</v>
      </c>
    </row>
    <row r="251" customFormat="false" ht="12" hidden="false" customHeight="false" outlineLevel="2" collapsed="false">
      <c r="B251" s="104"/>
      <c r="C251" s="101" t="s">
        <v>459</v>
      </c>
      <c r="E251" s="104"/>
      <c r="F251" s="99" t="n">
        <f aca="false">SUBTOTAL(9,F249:F250)</f>
        <v>0</v>
      </c>
    </row>
    <row r="252" customFormat="false" ht="12" hidden="false" customHeight="false" outlineLevel="3" collapsed="false">
      <c r="A252" s="97" t="s">
        <v>192</v>
      </c>
      <c r="B252" s="104" t="s">
        <v>191</v>
      </c>
      <c r="C252" s="104" t="s">
        <v>419</v>
      </c>
      <c r="D252" s="98" t="s">
        <v>381</v>
      </c>
      <c r="E252" s="104" t="s">
        <v>334</v>
      </c>
      <c r="F252" s="99" t="n">
        <v>0</v>
      </c>
    </row>
    <row r="253" customFormat="false" ht="12" hidden="false" customHeight="false" outlineLevel="3" collapsed="false">
      <c r="A253" s="97" t="s">
        <v>192</v>
      </c>
      <c r="B253" s="104" t="s">
        <v>191</v>
      </c>
      <c r="C253" s="104" t="s">
        <v>419</v>
      </c>
      <c r="D253" s="98" t="s">
        <v>381</v>
      </c>
      <c r="E253" s="104" t="s">
        <v>336</v>
      </c>
      <c r="F253" s="99" t="n">
        <v>10230</v>
      </c>
    </row>
    <row r="254" customFormat="false" ht="12" hidden="false" customHeight="false" outlineLevel="2" collapsed="false">
      <c r="B254" s="104"/>
      <c r="C254" s="101" t="s">
        <v>420</v>
      </c>
      <c r="E254" s="104"/>
      <c r="F254" s="99" t="n">
        <f aca="false">SUBTOTAL(9,F252:F253)</f>
        <v>10230</v>
      </c>
    </row>
    <row r="255" customFormat="false" ht="12" hidden="false" customHeight="false" outlineLevel="3" collapsed="false">
      <c r="A255" s="97" t="s">
        <v>192</v>
      </c>
      <c r="B255" s="104" t="s">
        <v>191</v>
      </c>
      <c r="C255" s="104" t="s">
        <v>460</v>
      </c>
      <c r="D255" s="98" t="s">
        <v>381</v>
      </c>
      <c r="E255" s="104" t="s">
        <v>334</v>
      </c>
      <c r="F255" s="99" t="n">
        <v>0</v>
      </c>
    </row>
    <row r="256" customFormat="false" ht="12" hidden="false" customHeight="false" outlineLevel="3" collapsed="false">
      <c r="A256" s="97" t="s">
        <v>192</v>
      </c>
      <c r="B256" s="104" t="s">
        <v>191</v>
      </c>
      <c r="C256" s="104" t="s">
        <v>460</v>
      </c>
      <c r="D256" s="98" t="s">
        <v>381</v>
      </c>
      <c r="E256" s="104" t="s">
        <v>336</v>
      </c>
      <c r="F256" s="99" t="n">
        <v>0</v>
      </c>
    </row>
    <row r="257" customFormat="false" ht="12" hidden="false" customHeight="false" outlineLevel="2" collapsed="false">
      <c r="B257" s="104"/>
      <c r="C257" s="101" t="s">
        <v>461</v>
      </c>
      <c r="E257" s="104"/>
      <c r="F257" s="99" t="n">
        <f aca="false">SUBTOTAL(9,F255:F256)</f>
        <v>0</v>
      </c>
    </row>
    <row r="258" customFormat="false" ht="12" hidden="false" customHeight="false" outlineLevel="3" collapsed="false">
      <c r="A258" s="97" t="s">
        <v>192</v>
      </c>
      <c r="B258" s="104" t="s">
        <v>191</v>
      </c>
      <c r="C258" s="104" t="s">
        <v>421</v>
      </c>
      <c r="D258" s="98" t="s">
        <v>381</v>
      </c>
      <c r="E258" s="104" t="s">
        <v>334</v>
      </c>
      <c r="F258" s="99" t="n">
        <v>0</v>
      </c>
    </row>
    <row r="259" customFormat="false" ht="12" hidden="false" customHeight="false" outlineLevel="3" collapsed="false">
      <c r="A259" s="97" t="s">
        <v>192</v>
      </c>
      <c r="B259" s="104" t="s">
        <v>191</v>
      </c>
      <c r="C259" s="104" t="s">
        <v>421</v>
      </c>
      <c r="D259" s="98" t="s">
        <v>381</v>
      </c>
      <c r="E259" s="104" t="s">
        <v>336</v>
      </c>
      <c r="F259" s="99" t="n">
        <v>0</v>
      </c>
    </row>
    <row r="260" customFormat="false" ht="12" hidden="false" customHeight="false" outlineLevel="2" collapsed="false">
      <c r="B260" s="104"/>
      <c r="C260" s="101" t="s">
        <v>422</v>
      </c>
      <c r="E260" s="104"/>
      <c r="F260" s="99" t="n">
        <f aca="false">SUBTOTAL(9,F258:F259)</f>
        <v>0</v>
      </c>
    </row>
    <row r="261" customFormat="false" ht="12" hidden="false" customHeight="false" outlineLevel="3" collapsed="false">
      <c r="A261" s="97" t="s">
        <v>192</v>
      </c>
      <c r="B261" s="104" t="s">
        <v>191</v>
      </c>
      <c r="C261" s="104" t="s">
        <v>462</v>
      </c>
      <c r="D261" s="98" t="s">
        <v>381</v>
      </c>
      <c r="E261" s="104" t="s">
        <v>334</v>
      </c>
      <c r="F261" s="99" t="n">
        <v>0</v>
      </c>
    </row>
    <row r="262" customFormat="false" ht="12" hidden="false" customHeight="false" outlineLevel="3" collapsed="false">
      <c r="A262" s="97" t="s">
        <v>192</v>
      </c>
      <c r="B262" s="104" t="s">
        <v>191</v>
      </c>
      <c r="C262" s="104" t="s">
        <v>462</v>
      </c>
      <c r="D262" s="98" t="s">
        <v>381</v>
      </c>
      <c r="E262" s="104" t="s">
        <v>336</v>
      </c>
      <c r="F262" s="99" t="n">
        <v>0</v>
      </c>
    </row>
    <row r="263" customFormat="false" ht="12" hidden="false" customHeight="false" outlineLevel="2" collapsed="false">
      <c r="B263" s="104"/>
      <c r="C263" s="101" t="s">
        <v>463</v>
      </c>
      <c r="E263" s="104"/>
      <c r="F263" s="99" t="n">
        <f aca="false">SUBTOTAL(9,F261:F262)</f>
        <v>0</v>
      </c>
    </row>
    <row r="264" customFormat="false" ht="12" hidden="false" customHeight="false" outlineLevel="3" collapsed="false">
      <c r="A264" s="97" t="s">
        <v>192</v>
      </c>
      <c r="B264" s="104" t="s">
        <v>191</v>
      </c>
      <c r="C264" s="104" t="s">
        <v>464</v>
      </c>
      <c r="D264" s="98" t="s">
        <v>381</v>
      </c>
      <c r="E264" s="104" t="s">
        <v>334</v>
      </c>
      <c r="F264" s="99" t="n">
        <v>0</v>
      </c>
    </row>
    <row r="265" customFormat="false" ht="12" hidden="false" customHeight="false" outlineLevel="3" collapsed="false">
      <c r="A265" s="97" t="s">
        <v>192</v>
      </c>
      <c r="B265" s="104" t="s">
        <v>191</v>
      </c>
      <c r="C265" s="104" t="s">
        <v>464</v>
      </c>
      <c r="D265" s="98" t="s">
        <v>381</v>
      </c>
      <c r="E265" s="104" t="s">
        <v>336</v>
      </c>
      <c r="F265" s="99" t="n">
        <v>0</v>
      </c>
    </row>
    <row r="266" customFormat="false" ht="12" hidden="false" customHeight="false" outlineLevel="2" collapsed="false">
      <c r="B266" s="104"/>
      <c r="C266" s="101" t="s">
        <v>465</v>
      </c>
      <c r="E266" s="104"/>
      <c r="F266" s="99" t="n">
        <f aca="false">SUBTOTAL(9,F264:F265)</f>
        <v>0</v>
      </c>
    </row>
    <row r="267" customFormat="false" ht="12" hidden="false" customHeight="false" outlineLevel="3" collapsed="false">
      <c r="A267" s="97" t="s">
        <v>192</v>
      </c>
      <c r="B267" s="104" t="s">
        <v>191</v>
      </c>
      <c r="C267" s="104" t="s">
        <v>466</v>
      </c>
      <c r="D267" s="98" t="s">
        <v>381</v>
      </c>
      <c r="E267" s="104" t="s">
        <v>334</v>
      </c>
      <c r="F267" s="99" t="n">
        <v>0</v>
      </c>
    </row>
    <row r="268" customFormat="false" ht="12" hidden="false" customHeight="false" outlineLevel="3" collapsed="false">
      <c r="A268" s="97" t="s">
        <v>192</v>
      </c>
      <c r="B268" s="104" t="s">
        <v>191</v>
      </c>
      <c r="C268" s="104" t="s">
        <v>466</v>
      </c>
      <c r="D268" s="98" t="s">
        <v>381</v>
      </c>
      <c r="E268" s="104" t="s">
        <v>336</v>
      </c>
      <c r="F268" s="99" t="n">
        <v>0</v>
      </c>
    </row>
    <row r="269" customFormat="false" ht="12" hidden="false" customHeight="false" outlineLevel="2" collapsed="false">
      <c r="B269" s="104"/>
      <c r="C269" s="101" t="s">
        <v>467</v>
      </c>
      <c r="E269" s="104"/>
      <c r="F269" s="99" t="n">
        <f aca="false">SUBTOTAL(9,F267:F268)</f>
        <v>0</v>
      </c>
    </row>
    <row r="270" customFormat="false" ht="12" hidden="false" customHeight="false" outlineLevel="3" collapsed="false">
      <c r="A270" s="97" t="s">
        <v>192</v>
      </c>
      <c r="B270" s="104" t="s">
        <v>191</v>
      </c>
      <c r="C270" s="104" t="s">
        <v>423</v>
      </c>
      <c r="D270" s="98" t="s">
        <v>381</v>
      </c>
      <c r="E270" s="104" t="s">
        <v>334</v>
      </c>
      <c r="F270" s="99" t="n">
        <v>86955</v>
      </c>
    </row>
    <row r="271" customFormat="false" ht="12" hidden="false" customHeight="false" outlineLevel="3" collapsed="false">
      <c r="A271" s="97" t="s">
        <v>192</v>
      </c>
      <c r="B271" s="104" t="s">
        <v>191</v>
      </c>
      <c r="C271" s="104" t="s">
        <v>423</v>
      </c>
      <c r="D271" s="98" t="s">
        <v>381</v>
      </c>
      <c r="E271" s="104" t="s">
        <v>336</v>
      </c>
      <c r="F271" s="99" t="n">
        <v>0</v>
      </c>
    </row>
    <row r="272" customFormat="false" ht="12" hidden="false" customHeight="false" outlineLevel="2" collapsed="false">
      <c r="B272" s="104"/>
      <c r="C272" s="101" t="s">
        <v>424</v>
      </c>
      <c r="E272" s="104"/>
      <c r="F272" s="99" t="n">
        <f aca="false">SUBTOTAL(9,F270:F271)</f>
        <v>86955</v>
      </c>
    </row>
    <row r="273" customFormat="false" ht="12" hidden="false" customHeight="false" outlineLevel="3" collapsed="false">
      <c r="A273" s="97" t="s">
        <v>192</v>
      </c>
      <c r="B273" s="104" t="s">
        <v>191</v>
      </c>
      <c r="C273" s="104" t="s">
        <v>468</v>
      </c>
      <c r="D273" s="98" t="s">
        <v>381</v>
      </c>
      <c r="E273" s="104" t="s">
        <v>334</v>
      </c>
      <c r="F273" s="99" t="n">
        <v>0</v>
      </c>
    </row>
    <row r="274" customFormat="false" ht="12" hidden="false" customHeight="false" outlineLevel="3" collapsed="false">
      <c r="A274" s="97" t="s">
        <v>192</v>
      </c>
      <c r="B274" s="104" t="s">
        <v>191</v>
      </c>
      <c r="C274" s="104" t="s">
        <v>468</v>
      </c>
      <c r="D274" s="98" t="s">
        <v>381</v>
      </c>
      <c r="E274" s="104" t="s">
        <v>336</v>
      </c>
      <c r="F274" s="99" t="n">
        <v>0</v>
      </c>
    </row>
    <row r="275" customFormat="false" ht="12" hidden="false" customHeight="false" outlineLevel="2" collapsed="false">
      <c r="B275" s="104"/>
      <c r="C275" s="101" t="s">
        <v>469</v>
      </c>
      <c r="E275" s="104"/>
      <c r="F275" s="99" t="n">
        <f aca="false">SUBTOTAL(9,F273:F274)</f>
        <v>0</v>
      </c>
    </row>
    <row r="276" customFormat="false" ht="12" hidden="false" customHeight="false" outlineLevel="3" collapsed="false">
      <c r="A276" s="97" t="s">
        <v>192</v>
      </c>
      <c r="B276" s="104" t="s">
        <v>191</v>
      </c>
      <c r="C276" s="104" t="s">
        <v>412</v>
      </c>
      <c r="D276" s="98" t="s">
        <v>381</v>
      </c>
      <c r="E276" s="104" t="s">
        <v>334</v>
      </c>
      <c r="F276" s="99" t="n">
        <v>46550</v>
      </c>
    </row>
    <row r="277" customFormat="false" ht="12" hidden="false" customHeight="false" outlineLevel="3" collapsed="false">
      <c r="A277" s="97" t="s">
        <v>192</v>
      </c>
      <c r="B277" s="104" t="s">
        <v>191</v>
      </c>
      <c r="C277" s="104" t="s">
        <v>412</v>
      </c>
      <c r="D277" s="98" t="s">
        <v>381</v>
      </c>
      <c r="E277" s="104" t="s">
        <v>336</v>
      </c>
      <c r="F277" s="99" t="n">
        <v>19945</v>
      </c>
    </row>
    <row r="278" customFormat="false" ht="12" hidden="false" customHeight="false" outlineLevel="2" collapsed="false">
      <c r="B278" s="104"/>
      <c r="C278" s="101" t="s">
        <v>413</v>
      </c>
      <c r="E278" s="104"/>
      <c r="F278" s="99" t="n">
        <f aca="false">SUBTOTAL(9,F276:F277)</f>
        <v>66495</v>
      </c>
    </row>
    <row r="279" customFormat="false" ht="12" hidden="false" customHeight="false" outlineLevel="3" collapsed="false">
      <c r="A279" s="97" t="s">
        <v>192</v>
      </c>
      <c r="B279" s="104" t="s">
        <v>191</v>
      </c>
      <c r="C279" s="104" t="s">
        <v>470</v>
      </c>
      <c r="D279" s="98" t="s">
        <v>381</v>
      </c>
      <c r="E279" s="104" t="s">
        <v>334</v>
      </c>
      <c r="F279" s="99" t="n">
        <v>0</v>
      </c>
    </row>
    <row r="280" customFormat="false" ht="12" hidden="false" customHeight="false" outlineLevel="3" collapsed="false">
      <c r="A280" s="97" t="s">
        <v>192</v>
      </c>
      <c r="B280" s="104" t="s">
        <v>191</v>
      </c>
      <c r="C280" s="104" t="s">
        <v>470</v>
      </c>
      <c r="D280" s="98" t="s">
        <v>381</v>
      </c>
      <c r="E280" s="104" t="s">
        <v>336</v>
      </c>
      <c r="F280" s="99" t="n">
        <v>0</v>
      </c>
    </row>
    <row r="281" customFormat="false" ht="12" hidden="false" customHeight="false" outlineLevel="2" collapsed="false">
      <c r="B281" s="104"/>
      <c r="C281" s="101" t="s">
        <v>471</v>
      </c>
      <c r="E281" s="104"/>
      <c r="F281" s="99" t="n">
        <f aca="false">SUBTOTAL(9,F279:F280)</f>
        <v>0</v>
      </c>
    </row>
    <row r="282" customFormat="false" ht="12" hidden="false" customHeight="false" outlineLevel="1" collapsed="false">
      <c r="B282" s="101" t="s">
        <v>472</v>
      </c>
      <c r="C282" s="104"/>
      <c r="E282" s="104"/>
      <c r="F282" s="99" t="n">
        <f aca="false">SUBTOTAL(9,F201:F280)</f>
        <v>306900</v>
      </c>
    </row>
    <row r="283" customFormat="false" ht="12" hidden="false" customHeight="false" outlineLevel="3" collapsed="false">
      <c r="A283" s="97" t="s">
        <v>289</v>
      </c>
      <c r="B283" s="104" t="s">
        <v>288</v>
      </c>
      <c r="C283" s="104" t="s">
        <v>473</v>
      </c>
      <c r="D283" s="98" t="s">
        <v>364</v>
      </c>
      <c r="E283" s="104" t="s">
        <v>334</v>
      </c>
      <c r="F283" s="99" t="n">
        <v>1589</v>
      </c>
    </row>
    <row r="284" customFormat="false" ht="12" hidden="false" customHeight="false" outlineLevel="3" collapsed="false">
      <c r="A284" s="97" t="s">
        <v>289</v>
      </c>
      <c r="B284" s="104" t="s">
        <v>288</v>
      </c>
      <c r="C284" s="104" t="s">
        <v>473</v>
      </c>
      <c r="D284" s="98" t="s">
        <v>364</v>
      </c>
      <c r="E284" s="104" t="s">
        <v>335</v>
      </c>
      <c r="F284" s="99" t="n">
        <v>0</v>
      </c>
    </row>
    <row r="285" customFormat="false" ht="12" hidden="false" customHeight="false" outlineLevel="3" collapsed="false">
      <c r="A285" s="97" t="s">
        <v>289</v>
      </c>
      <c r="B285" s="104" t="s">
        <v>288</v>
      </c>
      <c r="C285" s="104" t="s">
        <v>473</v>
      </c>
      <c r="D285" s="98" t="s">
        <v>364</v>
      </c>
      <c r="E285" s="104" t="s">
        <v>336</v>
      </c>
      <c r="F285" s="99" t="n">
        <v>14</v>
      </c>
    </row>
    <row r="286" customFormat="false" ht="12" hidden="false" customHeight="false" outlineLevel="3" collapsed="false">
      <c r="A286" s="97" t="s">
        <v>289</v>
      </c>
      <c r="B286" s="104" t="s">
        <v>288</v>
      </c>
      <c r="C286" s="104" t="s">
        <v>473</v>
      </c>
      <c r="D286" s="98" t="s">
        <v>364</v>
      </c>
      <c r="E286" s="104" t="s">
        <v>337</v>
      </c>
      <c r="F286" s="99" t="n">
        <v>0</v>
      </c>
    </row>
    <row r="287" customFormat="false" ht="12" hidden="false" customHeight="false" outlineLevel="3" collapsed="false">
      <c r="A287" s="97" t="s">
        <v>289</v>
      </c>
      <c r="B287" s="104" t="s">
        <v>288</v>
      </c>
      <c r="C287" s="104" t="s">
        <v>473</v>
      </c>
      <c r="D287" s="98" t="s">
        <v>364</v>
      </c>
      <c r="E287" s="104" t="s">
        <v>348</v>
      </c>
      <c r="F287" s="99" t="n">
        <v>751</v>
      </c>
    </row>
    <row r="288" customFormat="false" ht="12" hidden="false" customHeight="false" outlineLevel="3" collapsed="false">
      <c r="A288" s="97" t="s">
        <v>289</v>
      </c>
      <c r="B288" s="104" t="s">
        <v>288</v>
      </c>
      <c r="C288" s="104" t="s">
        <v>473</v>
      </c>
      <c r="D288" s="98" t="s">
        <v>364</v>
      </c>
      <c r="E288" s="104" t="s">
        <v>348</v>
      </c>
      <c r="F288" s="99" t="n">
        <v>329</v>
      </c>
    </row>
    <row r="289" customFormat="false" ht="12" hidden="false" customHeight="false" outlineLevel="2" collapsed="false">
      <c r="B289" s="104"/>
      <c r="C289" s="101" t="s">
        <v>474</v>
      </c>
      <c r="E289" s="104"/>
      <c r="F289" s="99" t="n">
        <f aca="false">SUBTOTAL(9,F283:F288)</f>
        <v>2683</v>
      </c>
    </row>
    <row r="290" customFormat="false" ht="12" hidden="false" customHeight="false" outlineLevel="1" collapsed="false">
      <c r="B290" s="101" t="s">
        <v>475</v>
      </c>
      <c r="C290" s="104"/>
      <c r="E290" s="104"/>
      <c r="F290" s="99" t="n">
        <f aca="false">SUBTOTAL(9,F283:F288)</f>
        <v>2683</v>
      </c>
    </row>
    <row r="291" customFormat="false" ht="12" hidden="false" customHeight="false" outlineLevel="3" collapsed="false">
      <c r="A291" s="97" t="s">
        <v>476</v>
      </c>
      <c r="B291" s="104" t="s">
        <v>290</v>
      </c>
      <c r="C291" s="104" t="s">
        <v>477</v>
      </c>
      <c r="D291" s="98" t="s">
        <v>364</v>
      </c>
      <c r="E291" s="104" t="s">
        <v>334</v>
      </c>
      <c r="F291" s="99" t="n">
        <v>389</v>
      </c>
    </row>
    <row r="292" customFormat="false" ht="12" hidden="false" customHeight="false" outlineLevel="3" collapsed="false">
      <c r="A292" s="97" t="s">
        <v>476</v>
      </c>
      <c r="B292" s="104" t="s">
        <v>290</v>
      </c>
      <c r="C292" s="104" t="s">
        <v>477</v>
      </c>
      <c r="D292" s="98" t="s">
        <v>364</v>
      </c>
      <c r="E292" s="104" t="s">
        <v>335</v>
      </c>
      <c r="F292" s="99" t="n">
        <v>0</v>
      </c>
    </row>
    <row r="293" customFormat="false" ht="12" hidden="false" customHeight="false" outlineLevel="3" collapsed="false">
      <c r="A293" s="97" t="s">
        <v>476</v>
      </c>
      <c r="B293" s="104" t="s">
        <v>290</v>
      </c>
      <c r="C293" s="104" t="s">
        <v>477</v>
      </c>
      <c r="D293" s="98" t="s">
        <v>364</v>
      </c>
      <c r="E293" s="104" t="s">
        <v>336</v>
      </c>
      <c r="F293" s="99" t="n">
        <v>3</v>
      </c>
    </row>
    <row r="294" customFormat="false" ht="12" hidden="false" customHeight="false" outlineLevel="3" collapsed="false">
      <c r="A294" s="97" t="s">
        <v>476</v>
      </c>
      <c r="B294" s="104" t="s">
        <v>290</v>
      </c>
      <c r="C294" s="104" t="s">
        <v>477</v>
      </c>
      <c r="D294" s="98" t="s">
        <v>364</v>
      </c>
      <c r="E294" s="104" t="s">
        <v>337</v>
      </c>
      <c r="F294" s="99" t="n">
        <v>0</v>
      </c>
    </row>
    <row r="295" customFormat="false" ht="12" hidden="false" customHeight="false" outlineLevel="3" collapsed="false">
      <c r="A295" s="97" t="s">
        <v>476</v>
      </c>
      <c r="B295" s="104" t="s">
        <v>290</v>
      </c>
      <c r="C295" s="104" t="s">
        <v>477</v>
      </c>
      <c r="D295" s="98" t="s">
        <v>364</v>
      </c>
      <c r="E295" s="104" t="s">
        <v>348</v>
      </c>
      <c r="F295" s="99" t="n">
        <v>181</v>
      </c>
    </row>
    <row r="296" customFormat="false" ht="12" hidden="false" customHeight="false" outlineLevel="3" collapsed="false">
      <c r="A296" s="97" t="s">
        <v>476</v>
      </c>
      <c r="B296" s="104" t="s">
        <v>290</v>
      </c>
      <c r="C296" s="104" t="s">
        <v>477</v>
      </c>
      <c r="D296" s="98" t="s">
        <v>364</v>
      </c>
      <c r="E296" s="104" t="s">
        <v>348</v>
      </c>
      <c r="F296" s="99" t="n">
        <v>79</v>
      </c>
    </row>
    <row r="297" customFormat="false" ht="12" hidden="false" customHeight="false" outlineLevel="2" collapsed="false">
      <c r="B297" s="104"/>
      <c r="C297" s="101" t="s">
        <v>478</v>
      </c>
      <c r="E297" s="104"/>
      <c r="F297" s="99" t="n">
        <f aca="false">SUBTOTAL(9,F291:F296)</f>
        <v>652</v>
      </c>
    </row>
    <row r="298" customFormat="false" ht="12" hidden="false" customHeight="false" outlineLevel="3" collapsed="false">
      <c r="A298" s="97" t="s">
        <v>476</v>
      </c>
      <c r="B298" s="104" t="s">
        <v>290</v>
      </c>
      <c r="C298" s="104" t="s">
        <v>479</v>
      </c>
      <c r="D298" s="98" t="s">
        <v>364</v>
      </c>
      <c r="E298" s="104" t="s">
        <v>334</v>
      </c>
      <c r="F298" s="99" t="n">
        <v>6616</v>
      </c>
    </row>
    <row r="299" customFormat="false" ht="12" hidden="false" customHeight="false" outlineLevel="3" collapsed="false">
      <c r="A299" s="97" t="s">
        <v>476</v>
      </c>
      <c r="B299" s="104" t="s">
        <v>290</v>
      </c>
      <c r="C299" s="104" t="s">
        <v>479</v>
      </c>
      <c r="D299" s="98" t="s">
        <v>364</v>
      </c>
      <c r="E299" s="104" t="s">
        <v>335</v>
      </c>
      <c r="F299" s="99" t="n">
        <v>0</v>
      </c>
    </row>
    <row r="300" customFormat="false" ht="12" hidden="false" customHeight="false" outlineLevel="3" collapsed="false">
      <c r="A300" s="97" t="s">
        <v>476</v>
      </c>
      <c r="B300" s="104" t="s">
        <v>290</v>
      </c>
      <c r="C300" s="104" t="s">
        <v>479</v>
      </c>
      <c r="D300" s="98" t="s">
        <v>364</v>
      </c>
      <c r="E300" s="104" t="s">
        <v>336</v>
      </c>
      <c r="F300" s="99" t="n">
        <v>59</v>
      </c>
    </row>
    <row r="301" customFormat="false" ht="12" hidden="false" customHeight="false" outlineLevel="3" collapsed="false">
      <c r="A301" s="97" t="s">
        <v>476</v>
      </c>
      <c r="B301" s="104" t="s">
        <v>290</v>
      </c>
      <c r="C301" s="104" t="s">
        <v>479</v>
      </c>
      <c r="D301" s="98" t="s">
        <v>364</v>
      </c>
      <c r="E301" s="104" t="s">
        <v>337</v>
      </c>
      <c r="F301" s="99" t="n">
        <v>0</v>
      </c>
    </row>
    <row r="302" customFormat="false" ht="12" hidden="false" customHeight="false" outlineLevel="3" collapsed="false">
      <c r="A302" s="97" t="s">
        <v>476</v>
      </c>
      <c r="B302" s="104" t="s">
        <v>290</v>
      </c>
      <c r="C302" s="104" t="s">
        <v>479</v>
      </c>
      <c r="D302" s="98" t="s">
        <v>364</v>
      </c>
      <c r="E302" s="104" t="s">
        <v>348</v>
      </c>
      <c r="F302" s="99" t="n">
        <v>3049</v>
      </c>
    </row>
    <row r="303" customFormat="false" ht="12" hidden="false" customHeight="false" outlineLevel="3" collapsed="false">
      <c r="A303" s="97" t="s">
        <v>476</v>
      </c>
      <c r="B303" s="104" t="s">
        <v>290</v>
      </c>
      <c r="C303" s="104" t="s">
        <v>479</v>
      </c>
      <c r="D303" s="98" t="s">
        <v>364</v>
      </c>
      <c r="E303" s="104" t="s">
        <v>348</v>
      </c>
      <c r="F303" s="99" t="n">
        <v>1338</v>
      </c>
    </row>
    <row r="304" customFormat="false" ht="12" hidden="false" customHeight="false" outlineLevel="2" collapsed="false">
      <c r="B304" s="104"/>
      <c r="C304" s="101" t="s">
        <v>480</v>
      </c>
      <c r="E304" s="104"/>
      <c r="F304" s="99" t="n">
        <f aca="false">SUBTOTAL(9,F298:F303)</f>
        <v>11062</v>
      </c>
    </row>
    <row r="305" customFormat="false" ht="12" hidden="false" customHeight="false" outlineLevel="3" collapsed="false">
      <c r="A305" s="97" t="s">
        <v>476</v>
      </c>
      <c r="B305" s="104" t="s">
        <v>290</v>
      </c>
      <c r="C305" s="104" t="s">
        <v>481</v>
      </c>
      <c r="D305" s="98" t="s">
        <v>364</v>
      </c>
      <c r="E305" s="104" t="s">
        <v>334</v>
      </c>
      <c r="F305" s="99" t="n">
        <v>14697</v>
      </c>
    </row>
    <row r="306" customFormat="false" ht="12" hidden="false" customHeight="false" outlineLevel="3" collapsed="false">
      <c r="A306" s="97" t="s">
        <v>476</v>
      </c>
      <c r="B306" s="104" t="s">
        <v>290</v>
      </c>
      <c r="C306" s="104" t="s">
        <v>481</v>
      </c>
      <c r="D306" s="98" t="s">
        <v>364</v>
      </c>
      <c r="E306" s="104" t="s">
        <v>335</v>
      </c>
      <c r="F306" s="99" t="n">
        <v>0</v>
      </c>
    </row>
    <row r="307" customFormat="false" ht="12" hidden="false" customHeight="false" outlineLevel="3" collapsed="false">
      <c r="A307" s="97" t="s">
        <v>476</v>
      </c>
      <c r="B307" s="104" t="s">
        <v>290</v>
      </c>
      <c r="C307" s="104" t="s">
        <v>481</v>
      </c>
      <c r="D307" s="98" t="s">
        <v>364</v>
      </c>
      <c r="E307" s="104" t="s">
        <v>336</v>
      </c>
      <c r="F307" s="99" t="n">
        <v>131</v>
      </c>
    </row>
    <row r="308" customFormat="false" ht="12" hidden="false" customHeight="false" outlineLevel="3" collapsed="false">
      <c r="A308" s="97" t="s">
        <v>476</v>
      </c>
      <c r="B308" s="104" t="s">
        <v>290</v>
      </c>
      <c r="C308" s="104" t="s">
        <v>481</v>
      </c>
      <c r="D308" s="98" t="s">
        <v>364</v>
      </c>
      <c r="E308" s="104" t="s">
        <v>337</v>
      </c>
      <c r="F308" s="99" t="n">
        <v>0</v>
      </c>
    </row>
    <row r="309" customFormat="false" ht="12" hidden="false" customHeight="false" outlineLevel="3" collapsed="false">
      <c r="A309" s="97" t="s">
        <v>476</v>
      </c>
      <c r="B309" s="104" t="s">
        <v>290</v>
      </c>
      <c r="C309" s="104" t="s">
        <v>481</v>
      </c>
      <c r="D309" s="98" t="s">
        <v>364</v>
      </c>
      <c r="E309" s="104" t="s">
        <v>348</v>
      </c>
      <c r="F309" s="99" t="n">
        <v>6775</v>
      </c>
    </row>
    <row r="310" customFormat="false" ht="12" hidden="false" customHeight="false" outlineLevel="3" collapsed="false">
      <c r="A310" s="97" t="s">
        <v>476</v>
      </c>
      <c r="B310" s="104" t="s">
        <v>290</v>
      </c>
      <c r="C310" s="104" t="s">
        <v>481</v>
      </c>
      <c r="D310" s="98" t="s">
        <v>364</v>
      </c>
      <c r="E310" s="104" t="s">
        <v>348</v>
      </c>
      <c r="F310" s="99" t="n">
        <v>2972</v>
      </c>
    </row>
    <row r="311" customFormat="false" ht="12" hidden="false" customHeight="false" outlineLevel="2" collapsed="false">
      <c r="B311" s="104"/>
      <c r="C311" s="101" t="s">
        <v>482</v>
      </c>
      <c r="E311" s="104"/>
      <c r="F311" s="99" t="n">
        <f aca="false">SUBTOTAL(9,F305:F310)</f>
        <v>24575</v>
      </c>
    </row>
    <row r="312" customFormat="false" ht="12" hidden="false" customHeight="false" outlineLevel="3" collapsed="false">
      <c r="A312" s="97" t="s">
        <v>476</v>
      </c>
      <c r="B312" s="104" t="s">
        <v>290</v>
      </c>
      <c r="C312" s="104" t="s">
        <v>483</v>
      </c>
      <c r="D312" s="98" t="s">
        <v>364</v>
      </c>
      <c r="E312" s="104" t="s">
        <v>334</v>
      </c>
      <c r="F312" s="99" t="n">
        <v>6071</v>
      </c>
    </row>
    <row r="313" customFormat="false" ht="12" hidden="false" customHeight="false" outlineLevel="3" collapsed="false">
      <c r="A313" s="97" t="s">
        <v>476</v>
      </c>
      <c r="B313" s="104" t="s">
        <v>290</v>
      </c>
      <c r="C313" s="104" t="s">
        <v>483</v>
      </c>
      <c r="D313" s="98" t="s">
        <v>364</v>
      </c>
      <c r="E313" s="104" t="s">
        <v>335</v>
      </c>
      <c r="F313" s="99" t="n">
        <v>0</v>
      </c>
    </row>
    <row r="314" customFormat="false" ht="12" hidden="false" customHeight="false" outlineLevel="3" collapsed="false">
      <c r="A314" s="97" t="s">
        <v>476</v>
      </c>
      <c r="B314" s="104" t="s">
        <v>290</v>
      </c>
      <c r="C314" s="104" t="s">
        <v>483</v>
      </c>
      <c r="D314" s="98" t="s">
        <v>364</v>
      </c>
      <c r="E314" s="104" t="s">
        <v>336</v>
      </c>
      <c r="F314" s="99" t="n">
        <v>54</v>
      </c>
    </row>
    <row r="315" customFormat="false" ht="12" hidden="false" customHeight="false" outlineLevel="3" collapsed="false">
      <c r="A315" s="97" t="s">
        <v>476</v>
      </c>
      <c r="B315" s="104" t="s">
        <v>290</v>
      </c>
      <c r="C315" s="104" t="s">
        <v>483</v>
      </c>
      <c r="D315" s="98" t="s">
        <v>364</v>
      </c>
      <c r="E315" s="104" t="s">
        <v>337</v>
      </c>
      <c r="F315" s="99" t="n">
        <v>0</v>
      </c>
    </row>
    <row r="316" customFormat="false" ht="12" hidden="false" customHeight="false" outlineLevel="3" collapsed="false">
      <c r="A316" s="97" t="s">
        <v>476</v>
      </c>
      <c r="B316" s="104" t="s">
        <v>290</v>
      </c>
      <c r="C316" s="104" t="s">
        <v>483</v>
      </c>
      <c r="D316" s="98" t="s">
        <v>364</v>
      </c>
      <c r="E316" s="104" t="s">
        <v>348</v>
      </c>
      <c r="F316" s="99" t="n">
        <v>2797</v>
      </c>
    </row>
    <row r="317" customFormat="false" ht="12" hidden="false" customHeight="false" outlineLevel="3" collapsed="false">
      <c r="A317" s="97" t="s">
        <v>476</v>
      </c>
      <c r="B317" s="104" t="s">
        <v>290</v>
      </c>
      <c r="C317" s="104" t="s">
        <v>483</v>
      </c>
      <c r="D317" s="98" t="s">
        <v>364</v>
      </c>
      <c r="E317" s="104" t="s">
        <v>348</v>
      </c>
      <c r="F317" s="99" t="n">
        <v>1228</v>
      </c>
    </row>
    <row r="318" customFormat="false" ht="12" hidden="false" customHeight="false" outlineLevel="2" collapsed="false">
      <c r="B318" s="104"/>
      <c r="C318" s="101" t="s">
        <v>484</v>
      </c>
      <c r="E318" s="104"/>
      <c r="F318" s="99" t="n">
        <f aca="false">SUBTOTAL(9,F312:F317)</f>
        <v>10150</v>
      </c>
    </row>
    <row r="319" customFormat="false" ht="12" hidden="false" customHeight="false" outlineLevel="3" collapsed="false">
      <c r="A319" s="97" t="s">
        <v>476</v>
      </c>
      <c r="B319" s="104" t="s">
        <v>290</v>
      </c>
      <c r="C319" s="104" t="s">
        <v>485</v>
      </c>
      <c r="D319" s="98" t="s">
        <v>364</v>
      </c>
      <c r="E319" s="104" t="s">
        <v>334</v>
      </c>
      <c r="F319" s="99" t="n">
        <v>5500</v>
      </c>
    </row>
    <row r="320" customFormat="false" ht="12" hidden="false" customHeight="false" outlineLevel="3" collapsed="false">
      <c r="A320" s="97" t="s">
        <v>476</v>
      </c>
      <c r="B320" s="104" t="s">
        <v>290</v>
      </c>
      <c r="C320" s="104" t="s">
        <v>485</v>
      </c>
      <c r="D320" s="98" t="s">
        <v>364</v>
      </c>
      <c r="E320" s="104" t="s">
        <v>335</v>
      </c>
      <c r="F320" s="99" t="n">
        <v>0</v>
      </c>
    </row>
    <row r="321" customFormat="false" ht="12" hidden="false" customHeight="false" outlineLevel="3" collapsed="false">
      <c r="A321" s="97" t="s">
        <v>476</v>
      </c>
      <c r="B321" s="104" t="s">
        <v>290</v>
      </c>
      <c r="C321" s="104" t="s">
        <v>485</v>
      </c>
      <c r="D321" s="98" t="s">
        <v>364</v>
      </c>
      <c r="E321" s="104" t="s">
        <v>336</v>
      </c>
      <c r="F321" s="99" t="n">
        <v>49</v>
      </c>
    </row>
    <row r="322" customFormat="false" ht="12" hidden="false" customHeight="false" outlineLevel="3" collapsed="false">
      <c r="A322" s="97" t="s">
        <v>476</v>
      </c>
      <c r="B322" s="104" t="s">
        <v>290</v>
      </c>
      <c r="C322" s="104" t="s">
        <v>485</v>
      </c>
      <c r="D322" s="98" t="s">
        <v>364</v>
      </c>
      <c r="E322" s="104" t="s">
        <v>337</v>
      </c>
      <c r="F322" s="99" t="n">
        <v>0</v>
      </c>
    </row>
    <row r="323" customFormat="false" ht="12" hidden="false" customHeight="false" outlineLevel="3" collapsed="false">
      <c r="A323" s="97" t="s">
        <v>476</v>
      </c>
      <c r="B323" s="104" t="s">
        <v>290</v>
      </c>
      <c r="C323" s="104" t="s">
        <v>485</v>
      </c>
      <c r="D323" s="98" t="s">
        <v>364</v>
      </c>
      <c r="E323" s="104" t="s">
        <v>348</v>
      </c>
      <c r="F323" s="99" t="n">
        <v>2535</v>
      </c>
    </row>
    <row r="324" customFormat="false" ht="12" hidden="false" customHeight="false" outlineLevel="3" collapsed="false">
      <c r="A324" s="97" t="s">
        <v>476</v>
      </c>
      <c r="B324" s="104" t="s">
        <v>290</v>
      </c>
      <c r="C324" s="104" t="s">
        <v>485</v>
      </c>
      <c r="D324" s="98" t="s">
        <v>364</v>
      </c>
      <c r="E324" s="104" t="s">
        <v>348</v>
      </c>
      <c r="F324" s="99" t="n">
        <v>1112</v>
      </c>
    </row>
    <row r="325" customFormat="false" ht="12" hidden="false" customHeight="false" outlineLevel="2" collapsed="false">
      <c r="B325" s="104"/>
      <c r="C325" s="101" t="s">
        <v>486</v>
      </c>
      <c r="E325" s="104"/>
      <c r="F325" s="99" t="n">
        <f aca="false">SUBTOTAL(9,F319:F324)</f>
        <v>9196</v>
      </c>
    </row>
    <row r="326" customFormat="false" ht="12" hidden="false" customHeight="false" outlineLevel="3" collapsed="false">
      <c r="A326" s="97" t="s">
        <v>476</v>
      </c>
      <c r="B326" s="104" t="s">
        <v>290</v>
      </c>
      <c r="C326" s="104" t="s">
        <v>487</v>
      </c>
      <c r="D326" s="98" t="s">
        <v>364</v>
      </c>
      <c r="E326" s="104" t="s">
        <v>334</v>
      </c>
      <c r="F326" s="99" t="n">
        <v>3856</v>
      </c>
    </row>
    <row r="327" customFormat="false" ht="12" hidden="false" customHeight="false" outlineLevel="3" collapsed="false">
      <c r="A327" s="97" t="s">
        <v>476</v>
      </c>
      <c r="B327" s="104" t="s">
        <v>290</v>
      </c>
      <c r="C327" s="104" t="s">
        <v>487</v>
      </c>
      <c r="D327" s="98" t="s">
        <v>364</v>
      </c>
      <c r="E327" s="104" t="s">
        <v>335</v>
      </c>
      <c r="F327" s="99" t="n">
        <v>0</v>
      </c>
    </row>
    <row r="328" customFormat="false" ht="12" hidden="false" customHeight="false" outlineLevel="3" collapsed="false">
      <c r="A328" s="97" t="s">
        <v>476</v>
      </c>
      <c r="B328" s="104" t="s">
        <v>290</v>
      </c>
      <c r="C328" s="104" t="s">
        <v>487</v>
      </c>
      <c r="D328" s="98" t="s">
        <v>364</v>
      </c>
      <c r="E328" s="104" t="s">
        <v>336</v>
      </c>
      <c r="F328" s="99" t="n">
        <v>34</v>
      </c>
    </row>
    <row r="329" customFormat="false" ht="12" hidden="false" customHeight="false" outlineLevel="3" collapsed="false">
      <c r="A329" s="97" t="s">
        <v>476</v>
      </c>
      <c r="B329" s="104" t="s">
        <v>290</v>
      </c>
      <c r="C329" s="104" t="s">
        <v>487</v>
      </c>
      <c r="D329" s="98" t="s">
        <v>364</v>
      </c>
      <c r="E329" s="104" t="s">
        <v>337</v>
      </c>
      <c r="F329" s="99" t="n">
        <v>0</v>
      </c>
    </row>
    <row r="330" customFormat="false" ht="12" hidden="false" customHeight="false" outlineLevel="3" collapsed="false">
      <c r="A330" s="97" t="s">
        <v>476</v>
      </c>
      <c r="B330" s="104" t="s">
        <v>290</v>
      </c>
      <c r="C330" s="104" t="s">
        <v>487</v>
      </c>
      <c r="D330" s="98" t="s">
        <v>364</v>
      </c>
      <c r="E330" s="104" t="s">
        <v>348</v>
      </c>
      <c r="F330" s="99" t="n">
        <v>1777</v>
      </c>
    </row>
    <row r="331" customFormat="false" ht="12" hidden="false" customHeight="false" outlineLevel="3" collapsed="false">
      <c r="A331" s="97" t="s">
        <v>476</v>
      </c>
      <c r="B331" s="104" t="s">
        <v>290</v>
      </c>
      <c r="C331" s="104" t="s">
        <v>487</v>
      </c>
      <c r="D331" s="98" t="s">
        <v>364</v>
      </c>
      <c r="E331" s="104" t="s">
        <v>348</v>
      </c>
      <c r="F331" s="99" t="n">
        <v>779</v>
      </c>
    </row>
    <row r="332" customFormat="false" ht="12" hidden="false" customHeight="false" outlineLevel="2" collapsed="false">
      <c r="B332" s="104"/>
      <c r="C332" s="101" t="s">
        <v>488</v>
      </c>
      <c r="E332" s="104"/>
      <c r="F332" s="99" t="n">
        <f aca="false">SUBTOTAL(9,F326:F331)</f>
        <v>6446</v>
      </c>
    </row>
    <row r="333" customFormat="false" ht="12" hidden="false" customHeight="false" outlineLevel="3" collapsed="false">
      <c r="A333" s="97" t="s">
        <v>476</v>
      </c>
      <c r="B333" s="104" t="s">
        <v>290</v>
      </c>
      <c r="C333" s="104" t="s">
        <v>489</v>
      </c>
      <c r="D333" s="98" t="s">
        <v>364</v>
      </c>
      <c r="E333" s="104" t="s">
        <v>334</v>
      </c>
      <c r="F333" s="99" t="n">
        <v>4234</v>
      </c>
    </row>
    <row r="334" customFormat="false" ht="12" hidden="false" customHeight="false" outlineLevel="3" collapsed="false">
      <c r="A334" s="97" t="s">
        <v>476</v>
      </c>
      <c r="B334" s="104" t="s">
        <v>290</v>
      </c>
      <c r="C334" s="104" t="s">
        <v>489</v>
      </c>
      <c r="D334" s="98" t="s">
        <v>364</v>
      </c>
      <c r="E334" s="104" t="s">
        <v>335</v>
      </c>
      <c r="F334" s="99" t="n">
        <v>0</v>
      </c>
    </row>
    <row r="335" customFormat="false" ht="12" hidden="false" customHeight="false" outlineLevel="3" collapsed="false">
      <c r="A335" s="97" t="s">
        <v>476</v>
      </c>
      <c r="B335" s="104" t="s">
        <v>290</v>
      </c>
      <c r="C335" s="104" t="s">
        <v>489</v>
      </c>
      <c r="D335" s="98" t="s">
        <v>364</v>
      </c>
      <c r="E335" s="104" t="s">
        <v>336</v>
      </c>
      <c r="F335" s="99" t="n">
        <v>38</v>
      </c>
    </row>
    <row r="336" customFormat="false" ht="12" hidden="false" customHeight="false" outlineLevel="3" collapsed="false">
      <c r="A336" s="97" t="s">
        <v>476</v>
      </c>
      <c r="B336" s="104" t="s">
        <v>290</v>
      </c>
      <c r="C336" s="104" t="s">
        <v>489</v>
      </c>
      <c r="D336" s="98" t="s">
        <v>364</v>
      </c>
      <c r="E336" s="104" t="s">
        <v>337</v>
      </c>
      <c r="F336" s="99" t="n">
        <v>0</v>
      </c>
    </row>
    <row r="337" customFormat="false" ht="12" hidden="false" customHeight="false" outlineLevel="3" collapsed="false">
      <c r="A337" s="97" t="s">
        <v>476</v>
      </c>
      <c r="B337" s="104" t="s">
        <v>290</v>
      </c>
      <c r="C337" s="104" t="s">
        <v>489</v>
      </c>
      <c r="D337" s="98" t="s">
        <v>364</v>
      </c>
      <c r="E337" s="104" t="s">
        <v>348</v>
      </c>
      <c r="F337" s="99" t="n">
        <v>1974</v>
      </c>
    </row>
    <row r="338" customFormat="false" ht="12" hidden="false" customHeight="false" outlineLevel="3" collapsed="false">
      <c r="A338" s="97" t="s">
        <v>476</v>
      </c>
      <c r="B338" s="104" t="s">
        <v>290</v>
      </c>
      <c r="C338" s="104" t="s">
        <v>489</v>
      </c>
      <c r="D338" s="98" t="s">
        <v>364</v>
      </c>
      <c r="E338" s="104" t="s">
        <v>348</v>
      </c>
      <c r="F338" s="99" t="n">
        <v>867</v>
      </c>
    </row>
    <row r="339" customFormat="false" ht="12" hidden="false" customHeight="false" outlineLevel="2" collapsed="false">
      <c r="B339" s="104"/>
      <c r="C339" s="101" t="s">
        <v>490</v>
      </c>
      <c r="E339" s="104"/>
      <c r="F339" s="99" t="n">
        <f aca="false">SUBTOTAL(9,F333:F338)</f>
        <v>7113</v>
      </c>
    </row>
    <row r="340" customFormat="false" ht="12" hidden="false" customHeight="false" outlineLevel="3" collapsed="false">
      <c r="A340" s="97" t="s">
        <v>476</v>
      </c>
      <c r="B340" s="104" t="s">
        <v>290</v>
      </c>
      <c r="C340" s="104" t="s">
        <v>491</v>
      </c>
      <c r="D340" s="98" t="s">
        <v>364</v>
      </c>
      <c r="E340" s="104" t="s">
        <v>334</v>
      </c>
      <c r="F340" s="99" t="n">
        <v>1742</v>
      </c>
    </row>
    <row r="341" customFormat="false" ht="12" hidden="false" customHeight="false" outlineLevel="3" collapsed="false">
      <c r="A341" s="97" t="s">
        <v>476</v>
      </c>
      <c r="B341" s="104" t="s">
        <v>290</v>
      </c>
      <c r="C341" s="104" t="s">
        <v>491</v>
      </c>
      <c r="D341" s="98" t="s">
        <v>364</v>
      </c>
      <c r="E341" s="104" t="s">
        <v>335</v>
      </c>
      <c r="F341" s="99" t="n">
        <v>0</v>
      </c>
    </row>
    <row r="342" customFormat="false" ht="12" hidden="false" customHeight="false" outlineLevel="3" collapsed="false">
      <c r="A342" s="97" t="s">
        <v>476</v>
      </c>
      <c r="B342" s="104" t="s">
        <v>290</v>
      </c>
      <c r="C342" s="104" t="s">
        <v>491</v>
      </c>
      <c r="D342" s="98" t="s">
        <v>364</v>
      </c>
      <c r="E342" s="104" t="s">
        <v>336</v>
      </c>
      <c r="F342" s="99" t="n">
        <v>15</v>
      </c>
    </row>
    <row r="343" customFormat="false" ht="12" hidden="false" customHeight="false" outlineLevel="3" collapsed="false">
      <c r="A343" s="97" t="s">
        <v>476</v>
      </c>
      <c r="B343" s="104" t="s">
        <v>290</v>
      </c>
      <c r="C343" s="104" t="s">
        <v>491</v>
      </c>
      <c r="D343" s="98" t="s">
        <v>364</v>
      </c>
      <c r="E343" s="104" t="s">
        <v>337</v>
      </c>
      <c r="F343" s="99" t="n">
        <v>0</v>
      </c>
    </row>
    <row r="344" customFormat="false" ht="12" hidden="false" customHeight="false" outlineLevel="3" collapsed="false">
      <c r="A344" s="97" t="s">
        <v>476</v>
      </c>
      <c r="B344" s="104" t="s">
        <v>290</v>
      </c>
      <c r="C344" s="104" t="s">
        <v>491</v>
      </c>
      <c r="D344" s="98" t="s">
        <v>364</v>
      </c>
      <c r="E344" s="104" t="s">
        <v>348</v>
      </c>
      <c r="F344" s="99" t="n">
        <v>813</v>
      </c>
    </row>
    <row r="345" customFormat="false" ht="12" hidden="false" customHeight="false" outlineLevel="3" collapsed="false">
      <c r="A345" s="97" t="s">
        <v>476</v>
      </c>
      <c r="B345" s="104" t="s">
        <v>290</v>
      </c>
      <c r="C345" s="104" t="s">
        <v>491</v>
      </c>
      <c r="D345" s="98" t="s">
        <v>364</v>
      </c>
      <c r="E345" s="104" t="s">
        <v>348</v>
      </c>
      <c r="F345" s="99" t="n">
        <v>356</v>
      </c>
    </row>
    <row r="346" customFormat="false" ht="12" hidden="false" customHeight="false" outlineLevel="2" collapsed="false">
      <c r="B346" s="104"/>
      <c r="C346" s="101" t="s">
        <v>492</v>
      </c>
      <c r="E346" s="104"/>
      <c r="F346" s="99" t="n">
        <f aca="false">SUBTOTAL(9,F340:F345)</f>
        <v>2926</v>
      </c>
    </row>
    <row r="347" customFormat="false" ht="12" hidden="false" customHeight="false" outlineLevel="1" collapsed="false">
      <c r="B347" s="101" t="s">
        <v>493</v>
      </c>
      <c r="C347" s="104"/>
      <c r="E347" s="104"/>
      <c r="F347" s="99" t="n">
        <f aca="false">SUBTOTAL(9,F291:F345)</f>
        <v>72120</v>
      </c>
    </row>
    <row r="348" customFormat="false" ht="12" hidden="false" customHeight="false" outlineLevel="3" collapsed="false">
      <c r="A348" s="97" t="s">
        <v>230</v>
      </c>
      <c r="B348" s="104" t="s">
        <v>229</v>
      </c>
      <c r="C348" s="104" t="s">
        <v>494</v>
      </c>
      <c r="D348" s="98" t="s">
        <v>381</v>
      </c>
      <c r="E348" s="104" t="s">
        <v>334</v>
      </c>
      <c r="F348" s="99" t="n">
        <v>488</v>
      </c>
    </row>
    <row r="349" customFormat="false" ht="12" hidden="false" customHeight="false" outlineLevel="3" collapsed="false">
      <c r="A349" s="97" t="s">
        <v>230</v>
      </c>
      <c r="B349" s="104" t="s">
        <v>229</v>
      </c>
      <c r="C349" s="104" t="s">
        <v>494</v>
      </c>
      <c r="D349" s="98" t="s">
        <v>381</v>
      </c>
      <c r="E349" s="104" t="s">
        <v>335</v>
      </c>
      <c r="F349" s="99" t="n">
        <v>465</v>
      </c>
    </row>
    <row r="350" customFormat="false" ht="12" hidden="false" customHeight="false" outlineLevel="3" collapsed="false">
      <c r="A350" s="97" t="s">
        <v>230</v>
      </c>
      <c r="B350" s="104" t="s">
        <v>229</v>
      </c>
      <c r="C350" s="104" t="s">
        <v>494</v>
      </c>
      <c r="D350" s="98" t="s">
        <v>381</v>
      </c>
      <c r="E350" s="104" t="s">
        <v>338</v>
      </c>
      <c r="F350" s="99" t="n">
        <v>51</v>
      </c>
    </row>
    <row r="351" customFormat="false" ht="12" hidden="false" customHeight="false" outlineLevel="2" collapsed="false">
      <c r="B351" s="104"/>
      <c r="C351" s="101" t="s">
        <v>495</v>
      </c>
      <c r="E351" s="104"/>
      <c r="F351" s="99" t="n">
        <f aca="false">SUBTOTAL(9,F348:F350)</f>
        <v>1004</v>
      </c>
    </row>
    <row r="352" customFormat="false" ht="12" hidden="false" customHeight="false" outlineLevel="1" collapsed="false">
      <c r="B352" s="101" t="s">
        <v>496</v>
      </c>
      <c r="C352" s="104"/>
      <c r="E352" s="104"/>
      <c r="F352" s="99" t="n">
        <f aca="false">SUBTOTAL(9,F348:F350)</f>
        <v>1004</v>
      </c>
    </row>
    <row r="353" customFormat="false" ht="12" hidden="false" customHeight="false" outlineLevel="3" collapsed="false">
      <c r="A353" s="97" t="s">
        <v>232</v>
      </c>
      <c r="B353" s="104" t="s">
        <v>231</v>
      </c>
      <c r="C353" s="104" t="s">
        <v>497</v>
      </c>
      <c r="D353" s="98" t="s">
        <v>381</v>
      </c>
      <c r="E353" s="104" t="s">
        <v>338</v>
      </c>
      <c r="F353" s="99" t="n">
        <v>793</v>
      </c>
    </row>
    <row r="354" customFormat="false" ht="12" hidden="false" customHeight="false" outlineLevel="3" collapsed="false">
      <c r="A354" s="97" t="s">
        <v>232</v>
      </c>
      <c r="B354" s="104" t="s">
        <v>231</v>
      </c>
      <c r="C354" s="104" t="s">
        <v>497</v>
      </c>
      <c r="D354" s="98" t="s">
        <v>381</v>
      </c>
      <c r="E354" s="104" t="s">
        <v>345</v>
      </c>
      <c r="F354" s="99" t="n">
        <v>37</v>
      </c>
    </row>
    <row r="355" customFormat="false" ht="12" hidden="false" customHeight="false" outlineLevel="2" collapsed="false">
      <c r="B355" s="104"/>
      <c r="C355" s="101" t="s">
        <v>498</v>
      </c>
      <c r="E355" s="104"/>
      <c r="F355" s="99" t="n">
        <f aca="false">SUBTOTAL(9,F353:F354)</f>
        <v>830</v>
      </c>
    </row>
    <row r="356" customFormat="false" ht="12" hidden="false" customHeight="false" outlineLevel="1" collapsed="false">
      <c r="B356" s="101" t="s">
        <v>499</v>
      </c>
      <c r="C356" s="104"/>
      <c r="E356" s="104"/>
      <c r="F356" s="99" t="n">
        <f aca="false">SUBTOTAL(9,F353:F354)</f>
        <v>830</v>
      </c>
    </row>
    <row r="357" customFormat="false" ht="12" hidden="false" customHeight="false" outlineLevel="3" collapsed="false">
      <c r="A357" s="97" t="s">
        <v>234</v>
      </c>
      <c r="B357" s="104" t="s">
        <v>233</v>
      </c>
      <c r="C357" s="104" t="s">
        <v>500</v>
      </c>
      <c r="D357" s="98" t="s">
        <v>381</v>
      </c>
      <c r="E357" s="104" t="s">
        <v>334</v>
      </c>
      <c r="F357" s="99" t="n">
        <v>1269</v>
      </c>
    </row>
    <row r="358" customFormat="false" ht="12" hidden="false" customHeight="false" outlineLevel="3" collapsed="false">
      <c r="A358" s="97" t="s">
        <v>234</v>
      </c>
      <c r="B358" s="104" t="s">
        <v>233</v>
      </c>
      <c r="C358" s="104" t="s">
        <v>500</v>
      </c>
      <c r="D358" s="98" t="s">
        <v>381</v>
      </c>
      <c r="E358" s="104" t="s">
        <v>335</v>
      </c>
      <c r="F358" s="99" t="n">
        <v>2295</v>
      </c>
    </row>
    <row r="359" customFormat="false" ht="12" hidden="false" customHeight="false" outlineLevel="3" collapsed="false">
      <c r="A359" s="97" t="s">
        <v>234</v>
      </c>
      <c r="B359" s="104" t="s">
        <v>233</v>
      </c>
      <c r="C359" s="104" t="s">
        <v>500</v>
      </c>
      <c r="D359" s="98" t="s">
        <v>381</v>
      </c>
      <c r="E359" s="104" t="s">
        <v>338</v>
      </c>
      <c r="F359" s="99" t="n">
        <v>3</v>
      </c>
    </row>
    <row r="360" customFormat="false" ht="12" hidden="false" customHeight="false" outlineLevel="2" collapsed="false">
      <c r="B360" s="104"/>
      <c r="C360" s="101" t="s">
        <v>501</v>
      </c>
      <c r="E360" s="104"/>
      <c r="F360" s="99" t="n">
        <f aca="false">SUBTOTAL(9,F357:F359)</f>
        <v>3567</v>
      </c>
    </row>
    <row r="361" customFormat="false" ht="12" hidden="false" customHeight="false" outlineLevel="1" collapsed="false">
      <c r="B361" s="101" t="s">
        <v>502</v>
      </c>
      <c r="C361" s="104"/>
      <c r="E361" s="104"/>
      <c r="F361" s="99" t="n">
        <f aca="false">SUBTOTAL(9,F357:F359)</f>
        <v>3567</v>
      </c>
    </row>
    <row r="362" customFormat="false" ht="12" hidden="false" customHeight="false" outlineLevel="3" collapsed="false">
      <c r="A362" s="97" t="s">
        <v>236</v>
      </c>
      <c r="B362" s="104" t="s">
        <v>235</v>
      </c>
      <c r="C362" s="104" t="s">
        <v>503</v>
      </c>
      <c r="D362" s="98" t="s">
        <v>381</v>
      </c>
      <c r="E362" s="104" t="s">
        <v>334</v>
      </c>
      <c r="F362" s="99" t="n">
        <v>1269</v>
      </c>
    </row>
    <row r="363" customFormat="false" ht="12" hidden="false" customHeight="false" outlineLevel="3" collapsed="false">
      <c r="A363" s="97" t="s">
        <v>236</v>
      </c>
      <c r="B363" s="104" t="s">
        <v>235</v>
      </c>
      <c r="C363" s="104" t="s">
        <v>503</v>
      </c>
      <c r="D363" s="98" t="s">
        <v>381</v>
      </c>
      <c r="E363" s="104" t="s">
        <v>338</v>
      </c>
      <c r="F363" s="99" t="n">
        <v>191</v>
      </c>
    </row>
    <row r="364" customFormat="false" ht="12" hidden="false" customHeight="false" outlineLevel="2" collapsed="false">
      <c r="B364" s="104"/>
      <c r="C364" s="101" t="s">
        <v>504</v>
      </c>
      <c r="E364" s="104"/>
      <c r="F364" s="99" t="n">
        <f aca="false">SUBTOTAL(9,F362:F363)</f>
        <v>1460</v>
      </c>
    </row>
    <row r="365" customFormat="false" ht="12" hidden="false" customHeight="false" outlineLevel="1" collapsed="false">
      <c r="B365" s="101" t="s">
        <v>505</v>
      </c>
      <c r="C365" s="104"/>
      <c r="E365" s="104"/>
      <c r="F365" s="99" t="n">
        <f aca="false">SUBTOTAL(9,F362:F363)</f>
        <v>1460</v>
      </c>
    </row>
    <row r="366" customFormat="false" ht="12" hidden="false" customHeight="false" outlineLevel="3" collapsed="false">
      <c r="A366" s="97" t="s">
        <v>238</v>
      </c>
      <c r="B366" s="104" t="s">
        <v>237</v>
      </c>
      <c r="C366" s="104" t="s">
        <v>506</v>
      </c>
      <c r="D366" s="98" t="s">
        <v>381</v>
      </c>
      <c r="E366" s="104" t="s">
        <v>334</v>
      </c>
      <c r="F366" s="99" t="n">
        <v>93</v>
      </c>
    </row>
    <row r="367" customFormat="false" ht="12" hidden="false" customHeight="false" outlineLevel="2" collapsed="false">
      <c r="B367" s="104"/>
      <c r="C367" s="101" t="s">
        <v>507</v>
      </c>
      <c r="E367" s="104"/>
      <c r="F367" s="99" t="n">
        <f aca="false">SUBTOTAL(9,F366)</f>
        <v>93</v>
      </c>
    </row>
    <row r="368" customFormat="false" ht="12" hidden="false" customHeight="false" outlineLevel="1" collapsed="false">
      <c r="B368" s="101" t="s">
        <v>508</v>
      </c>
      <c r="C368" s="104"/>
      <c r="E368" s="104"/>
      <c r="F368" s="99" t="n">
        <f aca="false">SUBTOTAL(9,F366)</f>
        <v>93</v>
      </c>
    </row>
    <row r="369" customFormat="false" ht="12" hidden="false" customHeight="false" outlineLevel="3" collapsed="false">
      <c r="A369" s="97" t="s">
        <v>293</v>
      </c>
      <c r="B369" s="104" t="s">
        <v>292</v>
      </c>
      <c r="C369" s="104" t="s">
        <v>509</v>
      </c>
      <c r="D369" s="98" t="s">
        <v>364</v>
      </c>
      <c r="E369" s="104" t="s">
        <v>334</v>
      </c>
      <c r="F369" s="99" t="n">
        <v>0</v>
      </c>
    </row>
    <row r="370" customFormat="false" ht="12" hidden="false" customHeight="false" outlineLevel="3" collapsed="false">
      <c r="A370" s="97" t="s">
        <v>293</v>
      </c>
      <c r="B370" s="104" t="s">
        <v>292</v>
      </c>
      <c r="C370" s="104" t="s">
        <v>509</v>
      </c>
      <c r="D370" s="98" t="s">
        <v>364</v>
      </c>
      <c r="E370" s="104" t="s">
        <v>335</v>
      </c>
      <c r="F370" s="99" t="n">
        <v>111</v>
      </c>
    </row>
    <row r="371" customFormat="false" ht="12" hidden="false" customHeight="false" outlineLevel="3" collapsed="false">
      <c r="A371" s="97" t="s">
        <v>293</v>
      </c>
      <c r="B371" s="104" t="s">
        <v>292</v>
      </c>
      <c r="C371" s="104" t="s">
        <v>509</v>
      </c>
      <c r="D371" s="98" t="s">
        <v>364</v>
      </c>
      <c r="E371" s="104" t="s">
        <v>336</v>
      </c>
      <c r="F371" s="99" t="n">
        <v>12100</v>
      </c>
    </row>
    <row r="372" customFormat="false" ht="12" hidden="false" customHeight="false" outlineLevel="3" collapsed="false">
      <c r="A372" s="97" t="s">
        <v>293</v>
      </c>
      <c r="B372" s="104" t="s">
        <v>292</v>
      </c>
      <c r="C372" s="104" t="s">
        <v>509</v>
      </c>
      <c r="D372" s="98" t="s">
        <v>364</v>
      </c>
      <c r="E372" s="104" t="s">
        <v>337</v>
      </c>
      <c r="F372" s="99" t="n">
        <v>0</v>
      </c>
    </row>
    <row r="373" customFormat="false" ht="12" hidden="false" customHeight="false" outlineLevel="3" collapsed="false">
      <c r="A373" s="97" t="s">
        <v>293</v>
      </c>
      <c r="B373" s="104" t="s">
        <v>292</v>
      </c>
      <c r="C373" s="104" t="s">
        <v>509</v>
      </c>
      <c r="D373" s="98" t="s">
        <v>364</v>
      </c>
      <c r="E373" s="104" t="s">
        <v>348</v>
      </c>
      <c r="F373" s="99" t="n">
        <v>5711</v>
      </c>
    </row>
    <row r="374" customFormat="false" ht="12" hidden="false" customHeight="false" outlineLevel="3" collapsed="false">
      <c r="A374" s="97" t="s">
        <v>293</v>
      </c>
      <c r="B374" s="104" t="s">
        <v>292</v>
      </c>
      <c r="C374" s="104" t="s">
        <v>509</v>
      </c>
      <c r="D374" s="98" t="s">
        <v>364</v>
      </c>
      <c r="E374" s="104" t="s">
        <v>348</v>
      </c>
      <c r="F374" s="99" t="n">
        <v>2506</v>
      </c>
    </row>
    <row r="375" customFormat="false" ht="12" hidden="false" customHeight="false" outlineLevel="2" collapsed="false">
      <c r="B375" s="104"/>
      <c r="C375" s="101" t="s">
        <v>510</v>
      </c>
      <c r="E375" s="104"/>
      <c r="F375" s="99" t="n">
        <f aca="false">SUBTOTAL(9,F369:F374)</f>
        <v>20428</v>
      </c>
    </row>
    <row r="376" customFormat="false" ht="12" hidden="false" customHeight="false" outlineLevel="1" collapsed="false">
      <c r="B376" s="101" t="s">
        <v>511</v>
      </c>
      <c r="C376" s="104"/>
      <c r="E376" s="104"/>
      <c r="F376" s="99" t="n">
        <f aca="false">SUBTOTAL(9,F369:F374)</f>
        <v>20428</v>
      </c>
    </row>
    <row r="377" customFormat="false" ht="12" hidden="false" customHeight="false" outlineLevel="3" collapsed="false">
      <c r="A377" s="97" t="s">
        <v>295</v>
      </c>
      <c r="B377" s="104" t="s">
        <v>294</v>
      </c>
      <c r="C377" s="104" t="s">
        <v>512</v>
      </c>
      <c r="D377" s="98" t="s">
        <v>364</v>
      </c>
      <c r="E377" s="104" t="s">
        <v>334</v>
      </c>
      <c r="F377" s="99" t="n">
        <v>403</v>
      </c>
    </row>
    <row r="378" customFormat="false" ht="12" hidden="false" customHeight="false" outlineLevel="3" collapsed="false">
      <c r="A378" s="97" t="s">
        <v>295</v>
      </c>
      <c r="B378" s="104" t="s">
        <v>294</v>
      </c>
      <c r="C378" s="104" t="s">
        <v>512</v>
      </c>
      <c r="D378" s="98" t="s">
        <v>364</v>
      </c>
      <c r="E378" s="104" t="s">
        <v>335</v>
      </c>
      <c r="F378" s="99" t="n">
        <v>0</v>
      </c>
    </row>
    <row r="379" customFormat="false" ht="12" hidden="false" customHeight="false" outlineLevel="3" collapsed="false">
      <c r="A379" s="97" t="s">
        <v>295</v>
      </c>
      <c r="B379" s="104" t="s">
        <v>294</v>
      </c>
      <c r="C379" s="104" t="s">
        <v>512</v>
      </c>
      <c r="D379" s="98" t="s">
        <v>364</v>
      </c>
      <c r="E379" s="104" t="s">
        <v>336</v>
      </c>
      <c r="F379" s="99" t="n">
        <v>3</v>
      </c>
    </row>
    <row r="380" customFormat="false" ht="12" hidden="false" customHeight="false" outlineLevel="3" collapsed="false">
      <c r="A380" s="97" t="s">
        <v>295</v>
      </c>
      <c r="B380" s="104" t="s">
        <v>294</v>
      </c>
      <c r="C380" s="104" t="s">
        <v>512</v>
      </c>
      <c r="D380" s="98" t="s">
        <v>364</v>
      </c>
      <c r="E380" s="104" t="s">
        <v>337</v>
      </c>
      <c r="F380" s="99" t="n">
        <v>0</v>
      </c>
    </row>
    <row r="381" customFormat="false" ht="12" hidden="false" customHeight="false" outlineLevel="3" collapsed="false">
      <c r="A381" s="97" t="s">
        <v>295</v>
      </c>
      <c r="B381" s="104" t="s">
        <v>294</v>
      </c>
      <c r="C381" s="104" t="s">
        <v>512</v>
      </c>
      <c r="D381" s="98" t="s">
        <v>364</v>
      </c>
      <c r="E381" s="104" t="s">
        <v>348</v>
      </c>
      <c r="F381" s="99" t="n">
        <v>191</v>
      </c>
    </row>
    <row r="382" customFormat="false" ht="12" hidden="false" customHeight="false" outlineLevel="3" collapsed="false">
      <c r="A382" s="97" t="s">
        <v>295</v>
      </c>
      <c r="B382" s="104" t="s">
        <v>294</v>
      </c>
      <c r="C382" s="104" t="s">
        <v>512</v>
      </c>
      <c r="D382" s="98" t="s">
        <v>364</v>
      </c>
      <c r="E382" s="104" t="s">
        <v>348</v>
      </c>
      <c r="F382" s="99" t="n">
        <v>84</v>
      </c>
    </row>
    <row r="383" customFormat="false" ht="12" hidden="false" customHeight="false" outlineLevel="2" collapsed="false">
      <c r="B383" s="104"/>
      <c r="C383" s="101" t="s">
        <v>513</v>
      </c>
      <c r="E383" s="104"/>
      <c r="F383" s="99" t="n">
        <f aca="false">SUBTOTAL(9,F377:F382)</f>
        <v>681</v>
      </c>
    </row>
    <row r="384" customFormat="false" ht="12" hidden="false" customHeight="false" outlineLevel="1" collapsed="false">
      <c r="B384" s="101" t="s">
        <v>514</v>
      </c>
      <c r="C384" s="104"/>
      <c r="E384" s="104"/>
      <c r="F384" s="99" t="n">
        <f aca="false">SUBTOTAL(9,F377:F382)</f>
        <v>681</v>
      </c>
    </row>
    <row r="385" customFormat="false" ht="12" hidden="false" customHeight="false" outlineLevel="3" collapsed="false">
      <c r="A385" s="97" t="s">
        <v>70</v>
      </c>
      <c r="B385" s="104" t="s">
        <v>69</v>
      </c>
      <c r="C385" s="104" t="s">
        <v>373</v>
      </c>
      <c r="D385" s="98" t="s">
        <v>364</v>
      </c>
      <c r="E385" s="104" t="s">
        <v>334</v>
      </c>
      <c r="F385" s="99" t="n">
        <v>12295</v>
      </c>
    </row>
    <row r="386" customFormat="false" ht="12" hidden="false" customHeight="false" outlineLevel="3" collapsed="false">
      <c r="A386" s="97" t="s">
        <v>70</v>
      </c>
      <c r="B386" s="104" t="s">
        <v>69</v>
      </c>
      <c r="C386" s="104" t="s">
        <v>373</v>
      </c>
      <c r="D386" s="98" t="s">
        <v>364</v>
      </c>
      <c r="E386" s="104" t="s">
        <v>335</v>
      </c>
      <c r="F386" s="99" t="n">
        <v>0</v>
      </c>
    </row>
    <row r="387" customFormat="false" ht="12" hidden="false" customHeight="false" outlineLevel="3" collapsed="false">
      <c r="A387" s="97" t="s">
        <v>70</v>
      </c>
      <c r="B387" s="104" t="s">
        <v>69</v>
      </c>
      <c r="C387" s="104" t="s">
        <v>373</v>
      </c>
      <c r="D387" s="98" t="s">
        <v>364</v>
      </c>
      <c r="E387" s="104" t="s">
        <v>336</v>
      </c>
      <c r="F387" s="99" t="n">
        <v>109</v>
      </c>
    </row>
    <row r="388" customFormat="false" ht="12" hidden="false" customHeight="false" outlineLevel="3" collapsed="false">
      <c r="A388" s="97" t="s">
        <v>70</v>
      </c>
      <c r="B388" s="104" t="s">
        <v>69</v>
      </c>
      <c r="C388" s="104" t="s">
        <v>373</v>
      </c>
      <c r="D388" s="98" t="s">
        <v>364</v>
      </c>
      <c r="E388" s="104" t="s">
        <v>337</v>
      </c>
      <c r="F388" s="99" t="n">
        <v>0</v>
      </c>
    </row>
    <row r="389" customFormat="false" ht="12" hidden="false" customHeight="false" outlineLevel="3" collapsed="false">
      <c r="A389" s="97" t="s">
        <v>70</v>
      </c>
      <c r="B389" s="104" t="s">
        <v>69</v>
      </c>
      <c r="C389" s="104" t="s">
        <v>373</v>
      </c>
      <c r="D389" s="98" t="s">
        <v>364</v>
      </c>
      <c r="E389" s="104" t="s">
        <v>348</v>
      </c>
      <c r="F389" s="99" t="n">
        <v>5655</v>
      </c>
    </row>
    <row r="390" customFormat="false" ht="12" hidden="false" customHeight="false" outlineLevel="3" collapsed="false">
      <c r="A390" s="97" t="s">
        <v>70</v>
      </c>
      <c r="B390" s="104" t="s">
        <v>69</v>
      </c>
      <c r="C390" s="104" t="s">
        <v>373</v>
      </c>
      <c r="D390" s="98" t="s">
        <v>364</v>
      </c>
      <c r="E390" s="104" t="s">
        <v>348</v>
      </c>
      <c r="F390" s="99" t="n">
        <v>2481</v>
      </c>
    </row>
    <row r="391" customFormat="false" ht="12" hidden="false" customHeight="false" outlineLevel="2" collapsed="false">
      <c r="B391" s="104"/>
      <c r="C391" s="101" t="s">
        <v>374</v>
      </c>
      <c r="E391" s="104"/>
      <c r="F391" s="99" t="n">
        <f aca="false">SUBTOTAL(9,F385:F390)</f>
        <v>20540</v>
      </c>
    </row>
    <row r="392" customFormat="false" ht="12" hidden="false" customHeight="false" outlineLevel="1" collapsed="false">
      <c r="B392" s="101" t="s">
        <v>515</v>
      </c>
      <c r="C392" s="104"/>
      <c r="E392" s="104"/>
      <c r="F392" s="99" t="n">
        <f aca="false">SUBTOTAL(9,F385:F390)</f>
        <v>20540</v>
      </c>
    </row>
    <row r="393" customFormat="false" ht="12" hidden="false" customHeight="false" outlineLevel="3" collapsed="false">
      <c r="A393" s="97" t="s">
        <v>70</v>
      </c>
      <c r="B393" s="104" t="s">
        <v>71</v>
      </c>
      <c r="C393" s="104" t="s">
        <v>370</v>
      </c>
      <c r="D393" s="98" t="s">
        <v>364</v>
      </c>
      <c r="E393" s="104" t="s">
        <v>334</v>
      </c>
      <c r="F393" s="99" t="n">
        <v>7364</v>
      </c>
    </row>
    <row r="394" customFormat="false" ht="12" hidden="false" customHeight="false" outlineLevel="3" collapsed="false">
      <c r="A394" s="97" t="s">
        <v>70</v>
      </c>
      <c r="B394" s="104" t="s">
        <v>71</v>
      </c>
      <c r="C394" s="104" t="s">
        <v>370</v>
      </c>
      <c r="D394" s="98" t="s">
        <v>364</v>
      </c>
      <c r="E394" s="104" t="s">
        <v>335</v>
      </c>
      <c r="F394" s="99" t="n">
        <v>0</v>
      </c>
    </row>
    <row r="395" customFormat="false" ht="12" hidden="false" customHeight="false" outlineLevel="3" collapsed="false">
      <c r="A395" s="97" t="s">
        <v>70</v>
      </c>
      <c r="B395" s="104" t="s">
        <v>71</v>
      </c>
      <c r="C395" s="104" t="s">
        <v>370</v>
      </c>
      <c r="D395" s="98" t="s">
        <v>364</v>
      </c>
      <c r="E395" s="104" t="s">
        <v>336</v>
      </c>
      <c r="F395" s="99" t="n">
        <v>66</v>
      </c>
    </row>
    <row r="396" customFormat="false" ht="12" hidden="false" customHeight="false" outlineLevel="3" collapsed="false">
      <c r="A396" s="97" t="s">
        <v>70</v>
      </c>
      <c r="B396" s="104" t="s">
        <v>71</v>
      </c>
      <c r="C396" s="104" t="s">
        <v>370</v>
      </c>
      <c r="D396" s="98" t="s">
        <v>364</v>
      </c>
      <c r="E396" s="104" t="s">
        <v>337</v>
      </c>
      <c r="F396" s="99" t="n">
        <v>0</v>
      </c>
    </row>
    <row r="397" customFormat="false" ht="12" hidden="false" customHeight="false" outlineLevel="3" collapsed="false">
      <c r="A397" s="97" t="s">
        <v>70</v>
      </c>
      <c r="B397" s="104" t="s">
        <v>71</v>
      </c>
      <c r="C397" s="104" t="s">
        <v>370</v>
      </c>
      <c r="D397" s="98" t="s">
        <v>364</v>
      </c>
      <c r="E397" s="104" t="s">
        <v>348</v>
      </c>
      <c r="F397" s="99" t="n">
        <v>3386</v>
      </c>
    </row>
    <row r="398" customFormat="false" ht="12" hidden="false" customHeight="false" outlineLevel="3" collapsed="false">
      <c r="A398" s="97" t="s">
        <v>70</v>
      </c>
      <c r="B398" s="104" t="s">
        <v>71</v>
      </c>
      <c r="C398" s="104" t="s">
        <v>370</v>
      </c>
      <c r="D398" s="98" t="s">
        <v>364</v>
      </c>
      <c r="E398" s="104" t="s">
        <v>348</v>
      </c>
      <c r="F398" s="99" t="n">
        <v>1486</v>
      </c>
    </row>
    <row r="399" customFormat="false" ht="12" hidden="false" customHeight="false" outlineLevel="2" collapsed="false">
      <c r="B399" s="104"/>
      <c r="C399" s="101" t="s">
        <v>371</v>
      </c>
      <c r="E399" s="104"/>
      <c r="F399" s="99" t="n">
        <f aca="false">SUBTOTAL(9,F393:F398)</f>
        <v>12302</v>
      </c>
    </row>
    <row r="400" customFormat="false" ht="12" hidden="false" customHeight="false" outlineLevel="1" collapsed="false">
      <c r="B400" s="101" t="s">
        <v>516</v>
      </c>
      <c r="C400" s="104"/>
      <c r="E400" s="104"/>
      <c r="F400" s="99" t="n">
        <f aca="false">SUBTOTAL(9,F393:F398)</f>
        <v>12302</v>
      </c>
    </row>
    <row r="401" customFormat="false" ht="12" hidden="false" customHeight="false" outlineLevel="3" collapsed="false">
      <c r="A401" s="97" t="s">
        <v>297</v>
      </c>
      <c r="B401" s="104" t="s">
        <v>296</v>
      </c>
      <c r="C401" s="104" t="s">
        <v>517</v>
      </c>
      <c r="D401" s="98" t="s">
        <v>364</v>
      </c>
      <c r="E401" s="104" t="s">
        <v>334</v>
      </c>
      <c r="F401" s="99" t="n">
        <v>96</v>
      </c>
    </row>
    <row r="402" customFormat="false" ht="12" hidden="false" customHeight="false" outlineLevel="3" collapsed="false">
      <c r="A402" s="97" t="s">
        <v>297</v>
      </c>
      <c r="B402" s="104" t="s">
        <v>296</v>
      </c>
      <c r="C402" s="104" t="s">
        <v>517</v>
      </c>
      <c r="D402" s="98" t="s">
        <v>364</v>
      </c>
      <c r="E402" s="104" t="s">
        <v>335</v>
      </c>
      <c r="F402" s="99" t="n">
        <v>0</v>
      </c>
    </row>
    <row r="403" customFormat="false" ht="12" hidden="false" customHeight="false" outlineLevel="3" collapsed="false">
      <c r="A403" s="97" t="s">
        <v>297</v>
      </c>
      <c r="B403" s="104" t="s">
        <v>296</v>
      </c>
      <c r="C403" s="104" t="s">
        <v>517</v>
      </c>
      <c r="D403" s="98" t="s">
        <v>364</v>
      </c>
      <c r="E403" s="104" t="s">
        <v>336</v>
      </c>
      <c r="F403" s="99" t="n">
        <v>10432</v>
      </c>
    </row>
    <row r="404" customFormat="false" ht="12" hidden="false" customHeight="false" outlineLevel="3" collapsed="false">
      <c r="A404" s="97" t="s">
        <v>297</v>
      </c>
      <c r="B404" s="104" t="s">
        <v>296</v>
      </c>
      <c r="C404" s="104" t="s">
        <v>517</v>
      </c>
      <c r="D404" s="98" t="s">
        <v>364</v>
      </c>
      <c r="E404" s="104" t="s">
        <v>337</v>
      </c>
      <c r="F404" s="99" t="n">
        <v>0</v>
      </c>
    </row>
    <row r="405" customFormat="false" ht="12" hidden="false" customHeight="false" outlineLevel="3" collapsed="false">
      <c r="A405" s="97" t="s">
        <v>297</v>
      </c>
      <c r="B405" s="104" t="s">
        <v>296</v>
      </c>
      <c r="C405" s="104" t="s">
        <v>517</v>
      </c>
      <c r="D405" s="98" t="s">
        <v>364</v>
      </c>
      <c r="E405" s="104" t="s">
        <v>348</v>
      </c>
      <c r="F405" s="99" t="n">
        <v>4926</v>
      </c>
    </row>
    <row r="406" customFormat="false" ht="12" hidden="false" customHeight="false" outlineLevel="3" collapsed="false">
      <c r="A406" s="97" t="s">
        <v>297</v>
      </c>
      <c r="B406" s="104" t="s">
        <v>296</v>
      </c>
      <c r="C406" s="104" t="s">
        <v>517</v>
      </c>
      <c r="D406" s="98" t="s">
        <v>364</v>
      </c>
      <c r="E406" s="104" t="s">
        <v>348</v>
      </c>
      <c r="F406" s="99" t="n">
        <v>2160</v>
      </c>
    </row>
    <row r="407" customFormat="false" ht="12" hidden="false" customHeight="false" outlineLevel="2" collapsed="false">
      <c r="B407" s="104"/>
      <c r="C407" s="101" t="s">
        <v>518</v>
      </c>
      <c r="E407" s="104"/>
      <c r="F407" s="99" t="n">
        <f aca="false">SUBTOTAL(9,F401:F406)</f>
        <v>17614</v>
      </c>
    </row>
    <row r="408" customFormat="false" ht="12" hidden="false" customHeight="false" outlineLevel="3" collapsed="false">
      <c r="A408" s="97" t="s">
        <v>297</v>
      </c>
      <c r="B408" s="104" t="s">
        <v>296</v>
      </c>
      <c r="C408" s="104" t="s">
        <v>519</v>
      </c>
      <c r="D408" s="98" t="s">
        <v>364</v>
      </c>
      <c r="E408" s="104" t="s">
        <v>334</v>
      </c>
      <c r="F408" s="99" t="n">
        <v>3</v>
      </c>
    </row>
    <row r="409" customFormat="false" ht="12" hidden="false" customHeight="false" outlineLevel="3" collapsed="false">
      <c r="A409" s="97" t="s">
        <v>297</v>
      </c>
      <c r="B409" s="104" t="s">
        <v>296</v>
      </c>
      <c r="C409" s="104" t="s">
        <v>519</v>
      </c>
      <c r="D409" s="98" t="s">
        <v>364</v>
      </c>
      <c r="E409" s="104" t="s">
        <v>335</v>
      </c>
      <c r="F409" s="99" t="n">
        <v>0</v>
      </c>
    </row>
    <row r="410" customFormat="false" ht="12" hidden="false" customHeight="false" outlineLevel="3" collapsed="false">
      <c r="A410" s="97" t="s">
        <v>297</v>
      </c>
      <c r="B410" s="104" t="s">
        <v>296</v>
      </c>
      <c r="C410" s="104" t="s">
        <v>519</v>
      </c>
      <c r="D410" s="98" t="s">
        <v>364</v>
      </c>
      <c r="E410" s="104" t="s">
        <v>336</v>
      </c>
      <c r="F410" s="99" t="n">
        <v>380</v>
      </c>
    </row>
    <row r="411" customFormat="false" ht="12" hidden="false" customHeight="false" outlineLevel="3" collapsed="false">
      <c r="A411" s="97" t="s">
        <v>297</v>
      </c>
      <c r="B411" s="104" t="s">
        <v>296</v>
      </c>
      <c r="C411" s="104" t="s">
        <v>519</v>
      </c>
      <c r="D411" s="98" t="s">
        <v>364</v>
      </c>
      <c r="E411" s="104" t="s">
        <v>337</v>
      </c>
      <c r="F411" s="99" t="n">
        <v>0</v>
      </c>
    </row>
    <row r="412" customFormat="false" ht="12" hidden="false" customHeight="false" outlineLevel="3" collapsed="false">
      <c r="A412" s="97" t="s">
        <v>297</v>
      </c>
      <c r="B412" s="104" t="s">
        <v>296</v>
      </c>
      <c r="C412" s="104" t="s">
        <v>519</v>
      </c>
      <c r="D412" s="98" t="s">
        <v>364</v>
      </c>
      <c r="E412" s="104" t="s">
        <v>348</v>
      </c>
      <c r="F412" s="99" t="n">
        <v>179</v>
      </c>
    </row>
    <row r="413" customFormat="false" ht="12" hidden="false" customHeight="false" outlineLevel="3" collapsed="false">
      <c r="A413" s="97" t="s">
        <v>297</v>
      </c>
      <c r="B413" s="104" t="s">
        <v>296</v>
      </c>
      <c r="C413" s="104" t="s">
        <v>519</v>
      </c>
      <c r="D413" s="98" t="s">
        <v>364</v>
      </c>
      <c r="E413" s="104" t="s">
        <v>348</v>
      </c>
      <c r="F413" s="99" t="n">
        <v>78</v>
      </c>
    </row>
    <row r="414" customFormat="false" ht="12" hidden="false" customHeight="false" outlineLevel="2" collapsed="false">
      <c r="B414" s="104"/>
      <c r="C414" s="101" t="s">
        <v>520</v>
      </c>
      <c r="E414" s="104"/>
      <c r="F414" s="99" t="n">
        <f aca="false">SUBTOTAL(9,F408:F413)</f>
        <v>640</v>
      </c>
    </row>
    <row r="415" customFormat="false" ht="12" hidden="false" customHeight="false" outlineLevel="1" collapsed="false">
      <c r="B415" s="101" t="s">
        <v>521</v>
      </c>
      <c r="C415" s="104"/>
      <c r="E415" s="104"/>
      <c r="F415" s="99" t="n">
        <f aca="false">SUBTOTAL(9,F401:F413)</f>
        <v>18254</v>
      </c>
    </row>
    <row r="416" customFormat="false" ht="12" hidden="false" customHeight="false" outlineLevel="3" collapsed="false">
      <c r="A416" s="97" t="s">
        <v>240</v>
      </c>
      <c r="B416" s="104" t="s">
        <v>239</v>
      </c>
      <c r="C416" s="104" t="s">
        <v>522</v>
      </c>
      <c r="D416" s="98" t="s">
        <v>381</v>
      </c>
      <c r="E416" s="104" t="s">
        <v>334</v>
      </c>
      <c r="F416" s="99" t="n">
        <v>835</v>
      </c>
    </row>
    <row r="417" customFormat="false" ht="12" hidden="false" customHeight="false" outlineLevel="2" collapsed="false">
      <c r="B417" s="104"/>
      <c r="C417" s="101" t="s">
        <v>523</v>
      </c>
      <c r="E417" s="104"/>
      <c r="F417" s="99" t="n">
        <f aca="false">SUBTOTAL(9,F416)</f>
        <v>835</v>
      </c>
    </row>
    <row r="418" customFormat="false" ht="12" hidden="false" customHeight="false" outlineLevel="1" collapsed="false">
      <c r="B418" s="101" t="s">
        <v>524</v>
      </c>
      <c r="C418" s="104"/>
      <c r="E418" s="104"/>
      <c r="F418" s="99" t="n">
        <f aca="false">SUBTOTAL(9,F416)</f>
        <v>835</v>
      </c>
    </row>
    <row r="419" customFormat="false" ht="12" hidden="false" customHeight="false" outlineLevel="3" collapsed="false">
      <c r="A419" s="97" t="s">
        <v>242</v>
      </c>
      <c r="B419" s="104" t="s">
        <v>241</v>
      </c>
      <c r="C419" s="104" t="s">
        <v>525</v>
      </c>
      <c r="D419" s="98" t="s">
        <v>381</v>
      </c>
      <c r="E419" s="104" t="s">
        <v>334</v>
      </c>
      <c r="F419" s="99" t="n">
        <v>539</v>
      </c>
    </row>
    <row r="420" customFormat="false" ht="12" hidden="false" customHeight="false" outlineLevel="3" collapsed="false">
      <c r="A420" s="97" t="s">
        <v>242</v>
      </c>
      <c r="B420" s="104" t="s">
        <v>241</v>
      </c>
      <c r="C420" s="104" t="s">
        <v>525</v>
      </c>
      <c r="D420" s="98" t="s">
        <v>381</v>
      </c>
      <c r="E420" s="104" t="s">
        <v>338</v>
      </c>
      <c r="F420" s="99" t="n">
        <v>18</v>
      </c>
    </row>
    <row r="421" customFormat="false" ht="12" hidden="false" customHeight="false" outlineLevel="2" collapsed="false">
      <c r="B421" s="104"/>
      <c r="C421" s="101" t="s">
        <v>526</v>
      </c>
      <c r="E421" s="104"/>
      <c r="F421" s="99" t="n">
        <f aca="false">SUBTOTAL(9,F419:F420)</f>
        <v>557</v>
      </c>
    </row>
    <row r="422" customFormat="false" ht="12" hidden="false" customHeight="false" outlineLevel="1" collapsed="false">
      <c r="B422" s="101" t="s">
        <v>527</v>
      </c>
      <c r="C422" s="104"/>
      <c r="E422" s="104"/>
      <c r="F422" s="99" t="n">
        <f aca="false">SUBTOTAL(9,F419:F420)</f>
        <v>557</v>
      </c>
    </row>
    <row r="423" customFormat="false" ht="12" hidden="false" customHeight="false" outlineLevel="3" collapsed="false">
      <c r="A423" s="97" t="s">
        <v>244</v>
      </c>
      <c r="B423" s="104" t="s">
        <v>243</v>
      </c>
      <c r="C423" s="104" t="s">
        <v>528</v>
      </c>
      <c r="D423" s="98" t="s">
        <v>381</v>
      </c>
      <c r="E423" s="104" t="s">
        <v>334</v>
      </c>
      <c r="F423" s="99" t="n">
        <v>246</v>
      </c>
    </row>
    <row r="424" customFormat="false" ht="12" hidden="false" customHeight="false" outlineLevel="3" collapsed="false">
      <c r="A424" s="97" t="s">
        <v>244</v>
      </c>
      <c r="B424" s="104" t="s">
        <v>243</v>
      </c>
      <c r="C424" s="104" t="s">
        <v>528</v>
      </c>
      <c r="D424" s="98" t="s">
        <v>381</v>
      </c>
      <c r="E424" s="104" t="s">
        <v>335</v>
      </c>
      <c r="F424" s="99" t="n">
        <v>1211</v>
      </c>
    </row>
    <row r="425" customFormat="false" ht="12" hidden="false" customHeight="false" outlineLevel="3" collapsed="false">
      <c r="A425" s="97" t="s">
        <v>244</v>
      </c>
      <c r="B425" s="104" t="s">
        <v>243</v>
      </c>
      <c r="C425" s="104" t="s">
        <v>528</v>
      </c>
      <c r="D425" s="98" t="s">
        <v>381</v>
      </c>
      <c r="E425" s="104" t="s">
        <v>336</v>
      </c>
      <c r="F425" s="99" t="n">
        <v>493</v>
      </c>
    </row>
    <row r="426" customFormat="false" ht="12" hidden="false" customHeight="false" outlineLevel="2" collapsed="false">
      <c r="B426" s="104"/>
      <c r="C426" s="101" t="s">
        <v>529</v>
      </c>
      <c r="E426" s="104"/>
      <c r="F426" s="99" t="n">
        <f aca="false">SUBTOTAL(9,F423:F425)</f>
        <v>1950</v>
      </c>
    </row>
    <row r="427" customFormat="false" ht="12" hidden="false" customHeight="false" outlineLevel="1" collapsed="false">
      <c r="B427" s="101" t="s">
        <v>530</v>
      </c>
      <c r="C427" s="104"/>
      <c r="E427" s="104"/>
      <c r="F427" s="99" t="n">
        <f aca="false">SUBTOTAL(9,F423:F425)</f>
        <v>1950</v>
      </c>
    </row>
    <row r="428" customFormat="false" ht="12" hidden="false" customHeight="false" outlineLevel="3" collapsed="false">
      <c r="A428" s="97" t="s">
        <v>246</v>
      </c>
      <c r="B428" s="104" t="s">
        <v>245</v>
      </c>
      <c r="C428" s="104" t="s">
        <v>531</v>
      </c>
      <c r="D428" s="98" t="s">
        <v>381</v>
      </c>
      <c r="E428" s="104" t="s">
        <v>334</v>
      </c>
      <c r="F428" s="99" t="n">
        <v>2194</v>
      </c>
    </row>
    <row r="429" customFormat="false" ht="12" hidden="false" customHeight="false" outlineLevel="3" collapsed="false">
      <c r="A429" s="97" t="s">
        <v>246</v>
      </c>
      <c r="B429" s="104" t="s">
        <v>245</v>
      </c>
      <c r="C429" s="104" t="s">
        <v>531</v>
      </c>
      <c r="D429" s="98" t="s">
        <v>381</v>
      </c>
      <c r="E429" s="104" t="s">
        <v>338</v>
      </c>
      <c r="F429" s="99" t="n">
        <v>38</v>
      </c>
    </row>
    <row r="430" customFormat="false" ht="12" hidden="false" customHeight="false" outlineLevel="3" collapsed="false">
      <c r="A430" s="97" t="s">
        <v>246</v>
      </c>
      <c r="B430" s="104" t="s">
        <v>245</v>
      </c>
      <c r="C430" s="104" t="s">
        <v>531</v>
      </c>
      <c r="D430" s="98" t="s">
        <v>381</v>
      </c>
      <c r="E430" s="104" t="s">
        <v>348</v>
      </c>
      <c r="F430" s="99" t="n">
        <v>255</v>
      </c>
    </row>
    <row r="431" customFormat="false" ht="12" hidden="false" customHeight="false" outlineLevel="2" collapsed="false">
      <c r="B431" s="104"/>
      <c r="C431" s="101" t="s">
        <v>532</v>
      </c>
      <c r="E431" s="104"/>
      <c r="F431" s="99" t="n">
        <f aca="false">SUBTOTAL(9,F428:F430)</f>
        <v>2487</v>
      </c>
    </row>
    <row r="432" customFormat="false" ht="12" hidden="false" customHeight="false" outlineLevel="1" collapsed="false">
      <c r="B432" s="101" t="s">
        <v>533</v>
      </c>
      <c r="C432" s="104"/>
      <c r="E432" s="104"/>
      <c r="F432" s="99" t="n">
        <f aca="false">SUBTOTAL(9,F428:F430)</f>
        <v>2487</v>
      </c>
    </row>
    <row r="433" customFormat="false" ht="12" hidden="false" customHeight="false" outlineLevel="3" collapsed="false">
      <c r="A433" s="97" t="s">
        <v>248</v>
      </c>
      <c r="B433" s="104" t="s">
        <v>247</v>
      </c>
      <c r="C433" s="104" t="s">
        <v>534</v>
      </c>
      <c r="D433" s="98" t="s">
        <v>381</v>
      </c>
      <c r="E433" s="104" t="s">
        <v>334</v>
      </c>
      <c r="F433" s="99" t="n">
        <v>374</v>
      </c>
    </row>
    <row r="434" customFormat="false" ht="12" hidden="false" customHeight="false" outlineLevel="2" collapsed="false">
      <c r="B434" s="104"/>
      <c r="C434" s="101" t="s">
        <v>535</v>
      </c>
      <c r="E434" s="104"/>
      <c r="F434" s="99" t="n">
        <f aca="false">SUBTOTAL(9,F433)</f>
        <v>374</v>
      </c>
    </row>
    <row r="435" customFormat="false" ht="12" hidden="false" customHeight="false" outlineLevel="1" collapsed="false">
      <c r="B435" s="101" t="s">
        <v>536</v>
      </c>
      <c r="C435" s="104"/>
      <c r="E435" s="104"/>
      <c r="F435" s="99" t="n">
        <f aca="false">SUBTOTAL(9,F433)</f>
        <v>374</v>
      </c>
    </row>
    <row r="436" customFormat="false" ht="12" hidden="false" customHeight="false" outlineLevel="3" collapsed="false">
      <c r="A436" s="97" t="s">
        <v>250</v>
      </c>
      <c r="B436" s="104" t="s">
        <v>249</v>
      </c>
      <c r="C436" s="104" t="s">
        <v>537</v>
      </c>
      <c r="D436" s="98" t="s">
        <v>381</v>
      </c>
      <c r="E436" s="104" t="s">
        <v>334</v>
      </c>
      <c r="F436" s="99" t="n">
        <v>151</v>
      </c>
    </row>
    <row r="437" customFormat="false" ht="12" hidden="false" customHeight="false" outlineLevel="3" collapsed="false">
      <c r="A437" s="97" t="s">
        <v>250</v>
      </c>
      <c r="B437" s="104" t="s">
        <v>249</v>
      </c>
      <c r="C437" s="104" t="s">
        <v>537</v>
      </c>
      <c r="D437" s="98" t="s">
        <v>381</v>
      </c>
      <c r="E437" s="104" t="s">
        <v>338</v>
      </c>
      <c r="F437" s="99" t="n">
        <v>11</v>
      </c>
    </row>
    <row r="438" customFormat="false" ht="12" hidden="false" customHeight="false" outlineLevel="2" collapsed="false">
      <c r="B438" s="104"/>
      <c r="C438" s="101" t="s">
        <v>538</v>
      </c>
      <c r="E438" s="104"/>
      <c r="F438" s="99" t="n">
        <f aca="false">SUBTOTAL(9,F436:F437)</f>
        <v>162</v>
      </c>
    </row>
    <row r="439" customFormat="false" ht="12" hidden="false" customHeight="false" outlineLevel="1" collapsed="false">
      <c r="B439" s="101" t="s">
        <v>539</v>
      </c>
      <c r="C439" s="104"/>
      <c r="E439" s="104"/>
      <c r="F439" s="99" t="n">
        <f aca="false">SUBTOTAL(9,F436:F437)</f>
        <v>162</v>
      </c>
    </row>
    <row r="440" customFormat="false" ht="12" hidden="false" customHeight="false" outlineLevel="3" collapsed="false">
      <c r="A440" s="97" t="s">
        <v>252</v>
      </c>
      <c r="B440" s="104" t="s">
        <v>251</v>
      </c>
      <c r="C440" s="104" t="s">
        <v>540</v>
      </c>
      <c r="D440" s="98" t="s">
        <v>381</v>
      </c>
      <c r="E440" s="104" t="s">
        <v>334</v>
      </c>
      <c r="F440" s="99" t="n">
        <v>932</v>
      </c>
    </row>
    <row r="441" customFormat="false" ht="12" hidden="false" customHeight="false" outlineLevel="3" collapsed="false">
      <c r="A441" s="97" t="s">
        <v>252</v>
      </c>
      <c r="B441" s="104" t="s">
        <v>251</v>
      </c>
      <c r="C441" s="104" t="s">
        <v>540</v>
      </c>
      <c r="D441" s="98" t="s">
        <v>381</v>
      </c>
      <c r="E441" s="104" t="s">
        <v>336</v>
      </c>
      <c r="F441" s="99" t="n">
        <v>77</v>
      </c>
    </row>
    <row r="442" customFormat="false" ht="12" hidden="false" customHeight="false" outlineLevel="3" collapsed="false">
      <c r="A442" s="97" t="s">
        <v>252</v>
      </c>
      <c r="B442" s="104" t="s">
        <v>251</v>
      </c>
      <c r="C442" s="104" t="s">
        <v>540</v>
      </c>
      <c r="D442" s="98" t="s">
        <v>381</v>
      </c>
      <c r="E442" s="104" t="s">
        <v>348</v>
      </c>
      <c r="F442" s="99" t="n">
        <v>106</v>
      </c>
    </row>
    <row r="443" customFormat="false" ht="12" hidden="false" customHeight="false" outlineLevel="2" collapsed="false">
      <c r="B443" s="104"/>
      <c r="C443" s="101" t="s">
        <v>541</v>
      </c>
      <c r="E443" s="104"/>
      <c r="F443" s="99" t="n">
        <f aca="false">SUBTOTAL(9,F440:F442)</f>
        <v>1115</v>
      </c>
    </row>
    <row r="444" customFormat="false" ht="12" hidden="false" customHeight="false" outlineLevel="1" collapsed="false">
      <c r="B444" s="101" t="s">
        <v>542</v>
      </c>
      <c r="C444" s="104"/>
      <c r="E444" s="104"/>
      <c r="F444" s="99" t="n">
        <f aca="false">SUBTOTAL(9,F440:F442)</f>
        <v>1115</v>
      </c>
    </row>
    <row r="445" customFormat="false" ht="12" hidden="false" customHeight="false" outlineLevel="3" collapsed="false">
      <c r="A445" s="97" t="s">
        <v>194</v>
      </c>
      <c r="B445" s="104" t="s">
        <v>193</v>
      </c>
      <c r="C445" s="104" t="s">
        <v>543</v>
      </c>
      <c r="D445" s="98" t="s">
        <v>364</v>
      </c>
      <c r="E445" s="104" t="s">
        <v>348</v>
      </c>
      <c r="F445" s="99" t="n">
        <v>646</v>
      </c>
    </row>
    <row r="446" customFormat="false" ht="12" hidden="false" customHeight="false" outlineLevel="2" collapsed="false">
      <c r="B446" s="104"/>
      <c r="C446" s="101" t="s">
        <v>544</v>
      </c>
      <c r="E446" s="104"/>
      <c r="F446" s="99" t="n">
        <f aca="false">SUBTOTAL(9,F445)</f>
        <v>646</v>
      </c>
    </row>
    <row r="447" customFormat="false" ht="12" hidden="false" customHeight="false" outlineLevel="1" collapsed="false">
      <c r="B447" s="101" t="s">
        <v>545</v>
      </c>
      <c r="C447" s="104"/>
      <c r="E447" s="104"/>
      <c r="F447" s="99" t="n">
        <f aca="false">SUBTOTAL(9,F445)</f>
        <v>646</v>
      </c>
    </row>
    <row r="448" customFormat="false" ht="12" hidden="false" customHeight="false" outlineLevel="3" collapsed="false">
      <c r="A448" s="97" t="s">
        <v>546</v>
      </c>
      <c r="B448" s="104" t="s">
        <v>195</v>
      </c>
      <c r="C448" s="104" t="s">
        <v>421</v>
      </c>
      <c r="D448" s="98" t="s">
        <v>364</v>
      </c>
      <c r="E448" s="104" t="s">
        <v>334</v>
      </c>
      <c r="F448" s="99" t="n">
        <v>8091</v>
      </c>
    </row>
    <row r="449" customFormat="false" ht="12" hidden="false" customHeight="false" outlineLevel="3" collapsed="false">
      <c r="A449" s="97" t="s">
        <v>546</v>
      </c>
      <c r="B449" s="104" t="s">
        <v>195</v>
      </c>
      <c r="C449" s="104" t="s">
        <v>421</v>
      </c>
      <c r="D449" s="98" t="s">
        <v>364</v>
      </c>
      <c r="E449" s="104" t="s">
        <v>335</v>
      </c>
      <c r="F449" s="99" t="n">
        <v>0</v>
      </c>
    </row>
    <row r="450" customFormat="false" ht="12" hidden="false" customHeight="false" outlineLevel="3" collapsed="false">
      <c r="A450" s="97" t="s">
        <v>546</v>
      </c>
      <c r="B450" s="104" t="s">
        <v>195</v>
      </c>
      <c r="C450" s="104" t="s">
        <v>421</v>
      </c>
      <c r="D450" s="98" t="s">
        <v>364</v>
      </c>
      <c r="E450" s="104" t="s">
        <v>336</v>
      </c>
      <c r="F450" s="99" t="n">
        <v>73</v>
      </c>
    </row>
    <row r="451" customFormat="false" ht="12" hidden="false" customHeight="false" outlineLevel="3" collapsed="false">
      <c r="A451" s="97" t="s">
        <v>546</v>
      </c>
      <c r="B451" s="104" t="s">
        <v>195</v>
      </c>
      <c r="C451" s="104" t="s">
        <v>421</v>
      </c>
      <c r="D451" s="98" t="s">
        <v>364</v>
      </c>
      <c r="E451" s="104" t="s">
        <v>339</v>
      </c>
      <c r="F451" s="99" t="n">
        <v>1678</v>
      </c>
    </row>
    <row r="452" customFormat="false" ht="12" hidden="false" customHeight="false" outlineLevel="3" collapsed="false">
      <c r="A452" s="97" t="s">
        <v>546</v>
      </c>
      <c r="B452" s="104" t="s">
        <v>195</v>
      </c>
      <c r="C452" s="104" t="s">
        <v>421</v>
      </c>
      <c r="D452" s="98" t="s">
        <v>364</v>
      </c>
      <c r="E452" s="104" t="s">
        <v>337</v>
      </c>
      <c r="F452" s="99" t="n">
        <v>0</v>
      </c>
    </row>
    <row r="453" customFormat="false" ht="12" hidden="false" customHeight="false" outlineLevel="3" collapsed="false">
      <c r="A453" s="97" t="s">
        <v>546</v>
      </c>
      <c r="B453" s="104" t="s">
        <v>195</v>
      </c>
      <c r="C453" s="104" t="s">
        <v>421</v>
      </c>
      <c r="D453" s="98" t="s">
        <v>364</v>
      </c>
      <c r="E453" s="104" t="s">
        <v>348</v>
      </c>
      <c r="F453" s="99" t="n">
        <v>5215</v>
      </c>
    </row>
    <row r="454" customFormat="false" ht="12" hidden="false" customHeight="false" outlineLevel="2" collapsed="false">
      <c r="B454" s="104"/>
      <c r="C454" s="101" t="s">
        <v>422</v>
      </c>
      <c r="E454" s="104"/>
      <c r="F454" s="99" t="n">
        <f aca="false">SUBTOTAL(9,F448:F453)</f>
        <v>15057</v>
      </c>
    </row>
    <row r="455" customFormat="false" ht="12" hidden="false" customHeight="false" outlineLevel="3" collapsed="false">
      <c r="A455" s="97" t="s">
        <v>546</v>
      </c>
      <c r="B455" s="104" t="s">
        <v>195</v>
      </c>
      <c r="C455" s="104" t="s">
        <v>423</v>
      </c>
      <c r="D455" s="98" t="s">
        <v>364</v>
      </c>
      <c r="E455" s="104" t="s">
        <v>334</v>
      </c>
      <c r="F455" s="99" t="n">
        <v>16185</v>
      </c>
    </row>
    <row r="456" customFormat="false" ht="12" hidden="false" customHeight="false" outlineLevel="3" collapsed="false">
      <c r="A456" s="97" t="s">
        <v>546</v>
      </c>
      <c r="B456" s="104" t="s">
        <v>195</v>
      </c>
      <c r="C456" s="104" t="s">
        <v>423</v>
      </c>
      <c r="D456" s="98" t="s">
        <v>364</v>
      </c>
      <c r="E456" s="104" t="s">
        <v>335</v>
      </c>
      <c r="F456" s="99" t="n">
        <v>0</v>
      </c>
    </row>
    <row r="457" customFormat="false" ht="12" hidden="false" customHeight="false" outlineLevel="3" collapsed="false">
      <c r="A457" s="97" t="s">
        <v>546</v>
      </c>
      <c r="B457" s="104" t="s">
        <v>195</v>
      </c>
      <c r="C457" s="104" t="s">
        <v>423</v>
      </c>
      <c r="D457" s="98" t="s">
        <v>364</v>
      </c>
      <c r="E457" s="104" t="s">
        <v>336</v>
      </c>
      <c r="F457" s="99" t="n">
        <v>148</v>
      </c>
    </row>
    <row r="458" customFormat="false" ht="12" hidden="false" customHeight="false" outlineLevel="3" collapsed="false">
      <c r="A458" s="97" t="s">
        <v>546</v>
      </c>
      <c r="B458" s="104" t="s">
        <v>195</v>
      </c>
      <c r="C458" s="104" t="s">
        <v>423</v>
      </c>
      <c r="D458" s="98" t="s">
        <v>364</v>
      </c>
      <c r="E458" s="104" t="s">
        <v>339</v>
      </c>
      <c r="F458" s="99" t="n">
        <v>3356</v>
      </c>
    </row>
    <row r="459" customFormat="false" ht="12" hidden="false" customHeight="false" outlineLevel="3" collapsed="false">
      <c r="A459" s="97" t="s">
        <v>546</v>
      </c>
      <c r="B459" s="104" t="s">
        <v>195</v>
      </c>
      <c r="C459" s="104" t="s">
        <v>423</v>
      </c>
      <c r="D459" s="98" t="s">
        <v>364</v>
      </c>
      <c r="E459" s="104" t="s">
        <v>337</v>
      </c>
      <c r="F459" s="99" t="n">
        <v>0</v>
      </c>
    </row>
    <row r="460" customFormat="false" ht="12" hidden="false" customHeight="false" outlineLevel="3" collapsed="false">
      <c r="A460" s="97" t="s">
        <v>546</v>
      </c>
      <c r="B460" s="104" t="s">
        <v>195</v>
      </c>
      <c r="C460" s="104" t="s">
        <v>423</v>
      </c>
      <c r="D460" s="98" t="s">
        <v>364</v>
      </c>
      <c r="E460" s="104" t="s">
        <v>348</v>
      </c>
      <c r="F460" s="99" t="n">
        <v>10434</v>
      </c>
    </row>
    <row r="461" customFormat="false" ht="12" hidden="false" customHeight="false" outlineLevel="2" collapsed="false">
      <c r="B461" s="104"/>
      <c r="C461" s="101" t="s">
        <v>424</v>
      </c>
      <c r="E461" s="104"/>
      <c r="F461" s="99" t="n">
        <f aca="false">SUBTOTAL(9,F455:F460)</f>
        <v>30123</v>
      </c>
    </row>
    <row r="462" customFormat="false" ht="12" hidden="false" customHeight="false" outlineLevel="1" collapsed="false">
      <c r="B462" s="101" t="s">
        <v>547</v>
      </c>
      <c r="C462" s="104"/>
      <c r="E462" s="104"/>
      <c r="F462" s="99" t="n">
        <f aca="false">SUBTOTAL(9,F448:F460)</f>
        <v>45180</v>
      </c>
    </row>
    <row r="463" customFormat="false" ht="12" hidden="false" customHeight="false" outlineLevel="3" collapsed="false">
      <c r="A463" s="97" t="s">
        <v>73</v>
      </c>
      <c r="B463" s="104" t="s">
        <v>72</v>
      </c>
      <c r="C463" s="104" t="s">
        <v>367</v>
      </c>
      <c r="D463" s="98" t="s">
        <v>364</v>
      </c>
      <c r="E463" s="104" t="s">
        <v>339</v>
      </c>
      <c r="F463" s="99" t="n">
        <v>11418</v>
      </c>
    </row>
    <row r="464" customFormat="false" ht="12" hidden="false" customHeight="false" outlineLevel="2" collapsed="false">
      <c r="B464" s="104"/>
      <c r="C464" s="101" t="s">
        <v>368</v>
      </c>
      <c r="E464" s="104"/>
      <c r="F464" s="99" t="n">
        <f aca="false">SUBTOTAL(9,F463)</f>
        <v>11418</v>
      </c>
    </row>
    <row r="465" customFormat="false" ht="12" hidden="false" customHeight="false" outlineLevel="1" collapsed="false">
      <c r="B465" s="101" t="s">
        <v>548</v>
      </c>
      <c r="C465" s="104"/>
      <c r="E465" s="104"/>
      <c r="F465" s="99" t="n">
        <f aca="false">SUBTOTAL(9,F463)</f>
        <v>11418</v>
      </c>
    </row>
    <row r="466" customFormat="false" ht="12" hidden="false" customHeight="false" outlineLevel="3" collapsed="false">
      <c r="A466" s="97" t="s">
        <v>73</v>
      </c>
      <c r="B466" s="104" t="s">
        <v>74</v>
      </c>
      <c r="C466" s="104" t="s">
        <v>370</v>
      </c>
      <c r="D466" s="98" t="s">
        <v>364</v>
      </c>
      <c r="E466" s="104" t="s">
        <v>334</v>
      </c>
      <c r="F466" s="99" t="n">
        <v>0</v>
      </c>
    </row>
    <row r="467" customFormat="false" ht="12" hidden="false" customHeight="false" outlineLevel="3" collapsed="false">
      <c r="A467" s="97" t="s">
        <v>73</v>
      </c>
      <c r="B467" s="104" t="s">
        <v>74</v>
      </c>
      <c r="C467" s="104" t="s">
        <v>370</v>
      </c>
      <c r="D467" s="98" t="s">
        <v>364</v>
      </c>
      <c r="E467" s="104" t="s">
        <v>335</v>
      </c>
      <c r="F467" s="99" t="n">
        <v>14</v>
      </c>
    </row>
    <row r="468" customFormat="false" ht="12" hidden="false" customHeight="false" outlineLevel="3" collapsed="false">
      <c r="A468" s="97" t="s">
        <v>73</v>
      </c>
      <c r="B468" s="104" t="s">
        <v>74</v>
      </c>
      <c r="C468" s="104" t="s">
        <v>370</v>
      </c>
      <c r="D468" s="98" t="s">
        <v>364</v>
      </c>
      <c r="E468" s="104" t="s">
        <v>336</v>
      </c>
      <c r="F468" s="99" t="n">
        <v>1822</v>
      </c>
    </row>
    <row r="469" customFormat="false" ht="12" hidden="false" customHeight="false" outlineLevel="3" collapsed="false">
      <c r="A469" s="97" t="s">
        <v>73</v>
      </c>
      <c r="B469" s="104" t="s">
        <v>74</v>
      </c>
      <c r="C469" s="104" t="s">
        <v>370</v>
      </c>
      <c r="D469" s="98" t="s">
        <v>364</v>
      </c>
      <c r="E469" s="104" t="s">
        <v>337</v>
      </c>
      <c r="F469" s="99" t="n">
        <v>0</v>
      </c>
    </row>
    <row r="470" customFormat="false" ht="12" hidden="false" customHeight="false" outlineLevel="2" collapsed="false">
      <c r="B470" s="104"/>
      <c r="C470" s="101" t="s">
        <v>371</v>
      </c>
      <c r="E470" s="104"/>
      <c r="F470" s="99" t="n">
        <f aca="false">SUBTOTAL(9,F466:F469)</f>
        <v>1836</v>
      </c>
    </row>
    <row r="471" customFormat="false" ht="12" hidden="false" customHeight="false" outlineLevel="1" collapsed="false">
      <c r="B471" s="101" t="s">
        <v>549</v>
      </c>
      <c r="C471" s="104"/>
      <c r="E471" s="104"/>
      <c r="F471" s="99" t="n">
        <f aca="false">SUBTOTAL(9,F466:F469)</f>
        <v>1836</v>
      </c>
    </row>
    <row r="472" customFormat="false" ht="12" hidden="false" customHeight="false" outlineLevel="3" collapsed="false">
      <c r="A472" s="97" t="s">
        <v>254</v>
      </c>
      <c r="B472" s="104" t="s">
        <v>253</v>
      </c>
      <c r="C472" s="104" t="s">
        <v>550</v>
      </c>
      <c r="D472" s="98" t="s">
        <v>381</v>
      </c>
      <c r="E472" s="104" t="s">
        <v>334</v>
      </c>
      <c r="F472" s="99" t="n">
        <v>65</v>
      </c>
    </row>
    <row r="473" customFormat="false" ht="12" hidden="false" customHeight="false" outlineLevel="2" collapsed="false">
      <c r="B473" s="104"/>
      <c r="C473" s="101" t="s">
        <v>551</v>
      </c>
      <c r="E473" s="104"/>
      <c r="F473" s="99" t="n">
        <f aca="false">SUBTOTAL(9,F472)</f>
        <v>65</v>
      </c>
    </row>
    <row r="474" customFormat="false" ht="12" hidden="false" customHeight="false" outlineLevel="1" collapsed="false">
      <c r="B474" s="101" t="s">
        <v>552</v>
      </c>
      <c r="C474" s="104"/>
      <c r="E474" s="104"/>
      <c r="F474" s="99" t="n">
        <f aca="false">SUBTOTAL(9,F472)</f>
        <v>65</v>
      </c>
    </row>
    <row r="475" customFormat="false" ht="12" hidden="false" customHeight="false" outlineLevel="3" collapsed="false">
      <c r="A475" s="97" t="s">
        <v>76</v>
      </c>
      <c r="B475" s="104" t="s">
        <v>75</v>
      </c>
      <c r="C475" s="104" t="s">
        <v>370</v>
      </c>
      <c r="D475" s="98" t="s">
        <v>364</v>
      </c>
      <c r="E475" s="104" t="s">
        <v>334</v>
      </c>
      <c r="F475" s="99" t="n">
        <v>1822</v>
      </c>
    </row>
    <row r="476" customFormat="false" ht="12" hidden="false" customHeight="false" outlineLevel="3" collapsed="false">
      <c r="A476" s="97" t="s">
        <v>76</v>
      </c>
      <c r="B476" s="104" t="s">
        <v>75</v>
      </c>
      <c r="C476" s="104" t="s">
        <v>370</v>
      </c>
      <c r="D476" s="98" t="s">
        <v>364</v>
      </c>
      <c r="E476" s="104" t="s">
        <v>338</v>
      </c>
      <c r="F476" s="99" t="n">
        <v>1576</v>
      </c>
    </row>
    <row r="477" customFormat="false" ht="12" hidden="false" customHeight="false" outlineLevel="3" collapsed="false">
      <c r="A477" s="97" t="s">
        <v>76</v>
      </c>
      <c r="B477" s="104" t="s">
        <v>75</v>
      </c>
      <c r="C477" s="104" t="s">
        <v>370</v>
      </c>
      <c r="D477" s="98" t="s">
        <v>364</v>
      </c>
      <c r="E477" s="104" t="s">
        <v>337</v>
      </c>
      <c r="F477" s="99" t="n">
        <v>14</v>
      </c>
    </row>
    <row r="478" customFormat="false" ht="12" hidden="false" customHeight="false" outlineLevel="3" collapsed="false">
      <c r="A478" s="97" t="s">
        <v>76</v>
      </c>
      <c r="B478" s="104" t="s">
        <v>75</v>
      </c>
      <c r="C478" s="104" t="s">
        <v>370</v>
      </c>
      <c r="D478" s="98" t="s">
        <v>364</v>
      </c>
      <c r="E478" s="104" t="s">
        <v>346</v>
      </c>
      <c r="F478" s="99" t="n">
        <v>0</v>
      </c>
    </row>
    <row r="479" customFormat="false" ht="12" hidden="false" customHeight="false" outlineLevel="3" collapsed="false">
      <c r="A479" s="97" t="s">
        <v>76</v>
      </c>
      <c r="B479" s="104" t="s">
        <v>75</v>
      </c>
      <c r="C479" s="104" t="s">
        <v>370</v>
      </c>
      <c r="D479" s="98" t="s">
        <v>364</v>
      </c>
      <c r="E479" s="104" t="s">
        <v>348</v>
      </c>
      <c r="F479" s="99" t="n">
        <v>0</v>
      </c>
    </row>
    <row r="480" customFormat="false" ht="12" hidden="false" customHeight="false" outlineLevel="2" collapsed="false">
      <c r="B480" s="104"/>
      <c r="C480" s="101" t="s">
        <v>371</v>
      </c>
      <c r="E480" s="104"/>
      <c r="F480" s="99" t="n">
        <f aca="false">SUBTOTAL(9,F475:F479)</f>
        <v>3412</v>
      </c>
    </row>
    <row r="481" customFormat="false" ht="12" hidden="false" customHeight="false" outlineLevel="1" collapsed="false">
      <c r="B481" s="101" t="s">
        <v>553</v>
      </c>
      <c r="C481" s="104"/>
      <c r="E481" s="104"/>
      <c r="F481" s="99" t="n">
        <f aca="false">SUBTOTAL(9,F475:F479)</f>
        <v>3412</v>
      </c>
    </row>
    <row r="482" customFormat="false" ht="12" hidden="false" customHeight="false" outlineLevel="3" collapsed="false">
      <c r="A482" s="97" t="s">
        <v>76</v>
      </c>
      <c r="B482" s="104" t="s">
        <v>77</v>
      </c>
      <c r="C482" s="104" t="s">
        <v>370</v>
      </c>
      <c r="D482" s="98" t="s">
        <v>364</v>
      </c>
      <c r="E482" s="104" t="s">
        <v>338</v>
      </c>
      <c r="F482" s="99" t="n">
        <v>3975</v>
      </c>
    </row>
    <row r="483" customFormat="false" ht="12" hidden="false" customHeight="false" outlineLevel="2" collapsed="false">
      <c r="B483" s="104"/>
      <c r="C483" s="101" t="s">
        <v>371</v>
      </c>
      <c r="E483" s="104"/>
      <c r="F483" s="99" t="n">
        <f aca="false">SUBTOTAL(9,F482)</f>
        <v>3975</v>
      </c>
    </row>
    <row r="484" customFormat="false" ht="12" hidden="false" customHeight="false" outlineLevel="1" collapsed="false">
      <c r="B484" s="101" t="s">
        <v>554</v>
      </c>
      <c r="C484" s="104"/>
      <c r="E484" s="104"/>
      <c r="F484" s="99" t="n">
        <f aca="false">SUBTOTAL(9,F482)</f>
        <v>3975</v>
      </c>
    </row>
    <row r="485" customFormat="false" ht="12" hidden="false" customHeight="false" outlineLevel="3" collapsed="false">
      <c r="A485" s="97" t="s">
        <v>79</v>
      </c>
      <c r="B485" s="104" t="s">
        <v>78</v>
      </c>
      <c r="C485" s="104" t="s">
        <v>363</v>
      </c>
      <c r="D485" s="98" t="s">
        <v>364</v>
      </c>
      <c r="E485" s="104" t="s">
        <v>338</v>
      </c>
      <c r="F485" s="99" t="n">
        <v>6820</v>
      </c>
    </row>
    <row r="486" customFormat="false" ht="12" hidden="false" customHeight="false" outlineLevel="2" collapsed="false">
      <c r="B486" s="104"/>
      <c r="C486" s="101" t="s">
        <v>365</v>
      </c>
      <c r="E486" s="104"/>
      <c r="F486" s="99" t="n">
        <f aca="false">SUBTOTAL(9,F485)</f>
        <v>6820</v>
      </c>
    </row>
    <row r="487" customFormat="false" ht="12" hidden="false" customHeight="false" outlineLevel="1" collapsed="false">
      <c r="B487" s="101" t="s">
        <v>555</v>
      </c>
      <c r="C487" s="104"/>
      <c r="E487" s="104"/>
      <c r="F487" s="99" t="n">
        <f aca="false">SUBTOTAL(9,F485)</f>
        <v>6820</v>
      </c>
    </row>
    <row r="488" customFormat="false" ht="12" hidden="false" customHeight="false" outlineLevel="3" collapsed="false">
      <c r="A488" s="97" t="s">
        <v>79</v>
      </c>
      <c r="B488" s="104" t="s">
        <v>80</v>
      </c>
      <c r="C488" s="104" t="s">
        <v>370</v>
      </c>
      <c r="D488" s="98" t="s">
        <v>364</v>
      </c>
      <c r="E488" s="104" t="s">
        <v>338</v>
      </c>
      <c r="F488" s="99" t="n">
        <v>13948</v>
      </c>
    </row>
    <row r="489" customFormat="false" ht="12" hidden="false" customHeight="false" outlineLevel="2" collapsed="false">
      <c r="B489" s="104"/>
      <c r="C489" s="101" t="s">
        <v>371</v>
      </c>
      <c r="E489" s="104"/>
      <c r="F489" s="99" t="n">
        <f aca="false">SUBTOTAL(9,F488)</f>
        <v>13948</v>
      </c>
    </row>
    <row r="490" customFormat="false" ht="12" hidden="false" customHeight="false" outlineLevel="1" collapsed="false">
      <c r="B490" s="101" t="s">
        <v>556</v>
      </c>
      <c r="C490" s="104"/>
      <c r="E490" s="104"/>
      <c r="F490" s="99" t="n">
        <f aca="false">SUBTOTAL(9,F488)</f>
        <v>13948</v>
      </c>
    </row>
    <row r="491" customFormat="false" ht="12" hidden="false" customHeight="false" outlineLevel="3" collapsed="false">
      <c r="A491" s="97" t="s">
        <v>79</v>
      </c>
      <c r="B491" s="104" t="s">
        <v>81</v>
      </c>
      <c r="C491" s="104" t="s">
        <v>367</v>
      </c>
      <c r="D491" s="98" t="s">
        <v>364</v>
      </c>
      <c r="E491" s="104" t="s">
        <v>338</v>
      </c>
      <c r="F491" s="99" t="n">
        <v>40403</v>
      </c>
    </row>
    <row r="492" customFormat="false" ht="12" hidden="false" customHeight="false" outlineLevel="2" collapsed="false">
      <c r="B492" s="104"/>
      <c r="C492" s="101" t="s">
        <v>368</v>
      </c>
      <c r="E492" s="104"/>
      <c r="F492" s="99" t="n">
        <f aca="false">SUBTOTAL(9,F491)</f>
        <v>40403</v>
      </c>
    </row>
    <row r="493" customFormat="false" ht="12" hidden="false" customHeight="false" outlineLevel="1" collapsed="false">
      <c r="B493" s="101" t="s">
        <v>557</v>
      </c>
      <c r="C493" s="104"/>
      <c r="E493" s="104"/>
      <c r="F493" s="99" t="n">
        <f aca="false">SUBTOTAL(9,F491)</f>
        <v>40403</v>
      </c>
    </row>
    <row r="494" customFormat="false" ht="12" hidden="false" customHeight="false" outlineLevel="3" collapsed="false">
      <c r="A494" s="97" t="s">
        <v>79</v>
      </c>
      <c r="B494" s="104" t="s">
        <v>82</v>
      </c>
      <c r="C494" s="104" t="s">
        <v>363</v>
      </c>
      <c r="D494" s="98" t="s">
        <v>364</v>
      </c>
      <c r="E494" s="104" t="s">
        <v>334</v>
      </c>
      <c r="F494" s="99" t="n">
        <v>53383</v>
      </c>
    </row>
    <row r="495" customFormat="false" ht="12" hidden="false" customHeight="false" outlineLevel="3" collapsed="false">
      <c r="A495" s="97" t="s">
        <v>79</v>
      </c>
      <c r="B495" s="104" t="s">
        <v>82</v>
      </c>
      <c r="C495" s="104" t="s">
        <v>363</v>
      </c>
      <c r="D495" s="98" t="s">
        <v>364</v>
      </c>
      <c r="E495" s="104" t="s">
        <v>338</v>
      </c>
      <c r="F495" s="99" t="n">
        <v>46140</v>
      </c>
    </row>
    <row r="496" customFormat="false" ht="12" hidden="false" customHeight="false" outlineLevel="3" collapsed="false">
      <c r="A496" s="97" t="s">
        <v>79</v>
      </c>
      <c r="B496" s="104" t="s">
        <v>82</v>
      </c>
      <c r="C496" s="104" t="s">
        <v>363</v>
      </c>
      <c r="D496" s="98" t="s">
        <v>364</v>
      </c>
      <c r="E496" s="104" t="s">
        <v>337</v>
      </c>
      <c r="F496" s="99" t="n">
        <v>477</v>
      </c>
    </row>
    <row r="497" customFormat="false" ht="12" hidden="false" customHeight="false" outlineLevel="2" collapsed="false">
      <c r="B497" s="104"/>
      <c r="C497" s="101" t="s">
        <v>365</v>
      </c>
      <c r="E497" s="104"/>
      <c r="F497" s="99" t="n">
        <f aca="false">SUBTOTAL(9,F494:F496)</f>
        <v>100000</v>
      </c>
    </row>
    <row r="498" customFormat="false" ht="12" hidden="false" customHeight="false" outlineLevel="1" collapsed="false">
      <c r="B498" s="101" t="s">
        <v>558</v>
      </c>
      <c r="C498" s="104"/>
      <c r="E498" s="104"/>
      <c r="F498" s="99" t="n">
        <f aca="false">SUBTOTAL(9,F494:F496)</f>
        <v>100000</v>
      </c>
    </row>
    <row r="499" customFormat="false" ht="12" hidden="false" customHeight="false" outlineLevel="3" collapsed="false">
      <c r="A499" s="97" t="s">
        <v>79</v>
      </c>
      <c r="B499" s="104" t="s">
        <v>83</v>
      </c>
      <c r="C499" s="104" t="s">
        <v>363</v>
      </c>
      <c r="D499" s="98" t="s">
        <v>364</v>
      </c>
      <c r="E499" s="104" t="s">
        <v>334</v>
      </c>
      <c r="F499" s="99" t="n">
        <v>15741</v>
      </c>
    </row>
    <row r="500" customFormat="false" ht="12" hidden="false" customHeight="false" outlineLevel="3" collapsed="false">
      <c r="A500" s="97" t="s">
        <v>79</v>
      </c>
      <c r="B500" s="104" t="s">
        <v>83</v>
      </c>
      <c r="C500" s="104" t="s">
        <v>363</v>
      </c>
      <c r="D500" s="98" t="s">
        <v>364</v>
      </c>
      <c r="E500" s="104" t="s">
        <v>338</v>
      </c>
      <c r="F500" s="99" t="n">
        <v>13606</v>
      </c>
    </row>
    <row r="501" customFormat="false" ht="12" hidden="false" customHeight="false" outlineLevel="3" collapsed="false">
      <c r="A501" s="97" t="s">
        <v>79</v>
      </c>
      <c r="B501" s="104" t="s">
        <v>83</v>
      </c>
      <c r="C501" s="104" t="s">
        <v>363</v>
      </c>
      <c r="D501" s="98" t="s">
        <v>364</v>
      </c>
      <c r="E501" s="104" t="s">
        <v>337</v>
      </c>
      <c r="F501" s="99" t="n">
        <v>140</v>
      </c>
    </row>
    <row r="502" customFormat="false" ht="12" hidden="false" customHeight="false" outlineLevel="2" collapsed="false">
      <c r="B502" s="104"/>
      <c r="C502" s="101" t="s">
        <v>365</v>
      </c>
      <c r="E502" s="104"/>
      <c r="F502" s="99" t="n">
        <f aca="false">SUBTOTAL(9,F499:F501)</f>
        <v>29487</v>
      </c>
    </row>
    <row r="503" customFormat="false" ht="12" hidden="false" customHeight="false" outlineLevel="1" collapsed="false">
      <c r="B503" s="101" t="s">
        <v>559</v>
      </c>
      <c r="C503" s="104"/>
      <c r="E503" s="104"/>
      <c r="F503" s="99" t="n">
        <f aca="false">SUBTOTAL(9,F499:F501)</f>
        <v>29487</v>
      </c>
    </row>
    <row r="504" customFormat="false" ht="12" hidden="false" customHeight="false" outlineLevel="3" collapsed="false">
      <c r="A504" s="97" t="s">
        <v>79</v>
      </c>
      <c r="B504" s="104" t="s">
        <v>84</v>
      </c>
      <c r="C504" s="104" t="s">
        <v>370</v>
      </c>
      <c r="D504" s="98" t="s">
        <v>364</v>
      </c>
      <c r="E504" s="104" t="s">
        <v>334</v>
      </c>
      <c r="F504" s="99" t="n">
        <v>7287</v>
      </c>
    </row>
    <row r="505" customFormat="false" ht="12" hidden="false" customHeight="false" outlineLevel="3" collapsed="false">
      <c r="A505" s="97" t="s">
        <v>79</v>
      </c>
      <c r="B505" s="104" t="s">
        <v>84</v>
      </c>
      <c r="C505" s="104" t="s">
        <v>370</v>
      </c>
      <c r="D505" s="98" t="s">
        <v>364</v>
      </c>
      <c r="E505" s="104" t="s">
        <v>338</v>
      </c>
      <c r="F505" s="99" t="n">
        <v>6299</v>
      </c>
    </row>
    <row r="506" customFormat="false" ht="12" hidden="false" customHeight="false" outlineLevel="3" collapsed="false">
      <c r="A506" s="97" t="s">
        <v>79</v>
      </c>
      <c r="B506" s="104" t="s">
        <v>84</v>
      </c>
      <c r="C506" s="104" t="s">
        <v>370</v>
      </c>
      <c r="D506" s="98" t="s">
        <v>364</v>
      </c>
      <c r="E506" s="104" t="s">
        <v>337</v>
      </c>
      <c r="F506" s="99" t="n">
        <v>65</v>
      </c>
    </row>
    <row r="507" customFormat="false" ht="12" hidden="false" customHeight="false" outlineLevel="2" collapsed="false">
      <c r="B507" s="104"/>
      <c r="C507" s="101" t="s">
        <v>371</v>
      </c>
      <c r="E507" s="104"/>
      <c r="F507" s="99" t="n">
        <f aca="false">SUBTOTAL(9,F504:F506)</f>
        <v>13651</v>
      </c>
    </row>
    <row r="508" customFormat="false" ht="12" hidden="false" customHeight="false" outlineLevel="1" collapsed="false">
      <c r="B508" s="101" t="s">
        <v>560</v>
      </c>
      <c r="C508" s="104"/>
      <c r="E508" s="104"/>
      <c r="F508" s="99" t="n">
        <f aca="false">SUBTOTAL(9,F504:F506)</f>
        <v>13651</v>
      </c>
    </row>
    <row r="509" customFormat="false" ht="12" hidden="false" customHeight="false" outlineLevel="3" collapsed="false">
      <c r="A509" s="97" t="s">
        <v>256</v>
      </c>
      <c r="B509" s="104" t="s">
        <v>255</v>
      </c>
      <c r="C509" s="104" t="s">
        <v>561</v>
      </c>
      <c r="D509" s="98" t="s">
        <v>381</v>
      </c>
      <c r="E509" s="104" t="s">
        <v>334</v>
      </c>
      <c r="F509" s="99" t="n">
        <v>4205</v>
      </c>
    </row>
    <row r="510" customFormat="false" ht="12" hidden="false" customHeight="false" outlineLevel="3" collapsed="false">
      <c r="A510" s="97" t="s">
        <v>256</v>
      </c>
      <c r="B510" s="104" t="s">
        <v>255</v>
      </c>
      <c r="C510" s="104" t="s">
        <v>561</v>
      </c>
      <c r="D510" s="98" t="s">
        <v>381</v>
      </c>
      <c r="E510" s="104" t="s">
        <v>335</v>
      </c>
      <c r="F510" s="99" t="n">
        <v>27</v>
      </c>
    </row>
    <row r="511" customFormat="false" ht="12" hidden="false" customHeight="false" outlineLevel="3" collapsed="false">
      <c r="A511" s="97" t="s">
        <v>256</v>
      </c>
      <c r="B511" s="104" t="s">
        <v>255</v>
      </c>
      <c r="C511" s="104" t="s">
        <v>561</v>
      </c>
      <c r="D511" s="98" t="s">
        <v>381</v>
      </c>
      <c r="E511" s="104" t="s">
        <v>338</v>
      </c>
      <c r="F511" s="99" t="n">
        <v>526</v>
      </c>
    </row>
    <row r="512" customFormat="false" ht="12" hidden="false" customHeight="false" outlineLevel="3" collapsed="false">
      <c r="A512" s="97" t="s">
        <v>256</v>
      </c>
      <c r="B512" s="104" t="s">
        <v>255</v>
      </c>
      <c r="C512" s="104" t="s">
        <v>561</v>
      </c>
      <c r="D512" s="98" t="s">
        <v>381</v>
      </c>
      <c r="E512" s="104" t="s">
        <v>345</v>
      </c>
      <c r="F512" s="99" t="n">
        <v>39</v>
      </c>
    </row>
    <row r="513" customFormat="false" ht="12" hidden="false" customHeight="false" outlineLevel="3" collapsed="false">
      <c r="A513" s="97" t="s">
        <v>256</v>
      </c>
      <c r="B513" s="104" t="s">
        <v>255</v>
      </c>
      <c r="C513" s="104" t="s">
        <v>561</v>
      </c>
      <c r="D513" s="98" t="s">
        <v>381</v>
      </c>
      <c r="E513" s="104" t="s">
        <v>346</v>
      </c>
      <c r="F513" s="99" t="n">
        <v>142</v>
      </c>
    </row>
    <row r="514" customFormat="false" ht="12" hidden="false" customHeight="false" outlineLevel="3" collapsed="false">
      <c r="A514" s="97" t="s">
        <v>256</v>
      </c>
      <c r="B514" s="104" t="s">
        <v>255</v>
      </c>
      <c r="C514" s="104" t="s">
        <v>561</v>
      </c>
      <c r="D514" s="98" t="s">
        <v>381</v>
      </c>
      <c r="E514" s="104" t="s">
        <v>348</v>
      </c>
      <c r="F514" s="99" t="n">
        <v>193</v>
      </c>
    </row>
    <row r="515" customFormat="false" ht="12" hidden="false" customHeight="false" outlineLevel="2" collapsed="false">
      <c r="B515" s="104"/>
      <c r="C515" s="101" t="s">
        <v>562</v>
      </c>
      <c r="E515" s="104"/>
      <c r="F515" s="99" t="n">
        <f aca="false">SUBTOTAL(9,F509:F514)</f>
        <v>5132</v>
      </c>
    </row>
    <row r="516" customFormat="false" ht="12" hidden="false" customHeight="false" outlineLevel="1" collapsed="false">
      <c r="B516" s="101" t="s">
        <v>563</v>
      </c>
      <c r="C516" s="104"/>
      <c r="E516" s="104"/>
      <c r="F516" s="99" t="n">
        <f aca="false">SUBTOTAL(9,F509:F514)</f>
        <v>5132</v>
      </c>
    </row>
    <row r="517" customFormat="false" ht="12" hidden="false" customHeight="false" outlineLevel="3" collapsed="false">
      <c r="A517" s="97" t="s">
        <v>258</v>
      </c>
      <c r="B517" s="104" t="s">
        <v>257</v>
      </c>
      <c r="C517" s="104" t="s">
        <v>564</v>
      </c>
      <c r="D517" s="98" t="s">
        <v>381</v>
      </c>
      <c r="E517" s="104" t="s">
        <v>334</v>
      </c>
      <c r="F517" s="99" t="n">
        <v>24</v>
      </c>
    </row>
    <row r="518" customFormat="false" ht="12" hidden="false" customHeight="false" outlineLevel="3" collapsed="false">
      <c r="A518" s="97" t="s">
        <v>258</v>
      </c>
      <c r="B518" s="104" t="s">
        <v>257</v>
      </c>
      <c r="C518" s="104" t="s">
        <v>564</v>
      </c>
      <c r="D518" s="98" t="s">
        <v>381</v>
      </c>
      <c r="E518" s="104" t="s">
        <v>335</v>
      </c>
      <c r="F518" s="99" t="n">
        <v>454</v>
      </c>
    </row>
    <row r="519" customFormat="false" ht="12" hidden="false" customHeight="false" outlineLevel="3" collapsed="false">
      <c r="A519" s="97" t="s">
        <v>258</v>
      </c>
      <c r="B519" s="104" t="s">
        <v>257</v>
      </c>
      <c r="C519" s="104" t="s">
        <v>564</v>
      </c>
      <c r="D519" s="98" t="s">
        <v>381</v>
      </c>
      <c r="E519" s="104" t="s">
        <v>336</v>
      </c>
      <c r="F519" s="99" t="n">
        <v>46</v>
      </c>
    </row>
    <row r="520" customFormat="false" ht="12" hidden="false" customHeight="false" outlineLevel="2" collapsed="false">
      <c r="B520" s="104"/>
      <c r="C520" s="101" t="s">
        <v>565</v>
      </c>
      <c r="E520" s="104"/>
      <c r="F520" s="99" t="n">
        <f aca="false">SUBTOTAL(9,F517:F519)</f>
        <v>524</v>
      </c>
    </row>
    <row r="521" customFormat="false" ht="12" hidden="false" customHeight="false" outlineLevel="1" collapsed="false">
      <c r="B521" s="101" t="s">
        <v>566</v>
      </c>
      <c r="C521" s="104"/>
      <c r="E521" s="104"/>
      <c r="F521" s="99" t="n">
        <f aca="false">SUBTOTAL(9,F517:F519)</f>
        <v>524</v>
      </c>
    </row>
    <row r="522" customFormat="false" ht="12" hidden="false" customHeight="false" outlineLevel="3" collapsed="false">
      <c r="A522" s="97" t="s">
        <v>86</v>
      </c>
      <c r="B522" s="104" t="s">
        <v>85</v>
      </c>
      <c r="C522" s="104" t="s">
        <v>370</v>
      </c>
      <c r="D522" s="98" t="s">
        <v>364</v>
      </c>
      <c r="E522" s="104" t="s">
        <v>338</v>
      </c>
      <c r="F522" s="99" t="n">
        <v>11926</v>
      </c>
    </row>
    <row r="523" customFormat="false" ht="12" hidden="false" customHeight="false" outlineLevel="2" collapsed="false">
      <c r="B523" s="104"/>
      <c r="C523" s="101" t="s">
        <v>371</v>
      </c>
      <c r="E523" s="104"/>
      <c r="F523" s="99" t="n">
        <f aca="false">SUBTOTAL(9,F522)</f>
        <v>11926</v>
      </c>
    </row>
    <row r="524" customFormat="false" ht="12" hidden="false" customHeight="false" outlineLevel="1" collapsed="false">
      <c r="B524" s="101" t="s">
        <v>567</v>
      </c>
      <c r="C524" s="104"/>
      <c r="E524" s="104"/>
      <c r="F524" s="99" t="n">
        <f aca="false">SUBTOTAL(9,F522)</f>
        <v>11926</v>
      </c>
    </row>
    <row r="525" customFormat="false" ht="12" hidden="false" customHeight="false" outlineLevel="3" collapsed="false">
      <c r="A525" s="97" t="s">
        <v>86</v>
      </c>
      <c r="B525" s="104" t="s">
        <v>87</v>
      </c>
      <c r="C525" s="104" t="s">
        <v>367</v>
      </c>
      <c r="D525" s="98" t="s">
        <v>364</v>
      </c>
      <c r="E525" s="104" t="s">
        <v>338</v>
      </c>
      <c r="F525" s="99" t="n">
        <v>34253</v>
      </c>
    </row>
    <row r="526" customFormat="false" ht="12" hidden="false" customHeight="false" outlineLevel="2" collapsed="false">
      <c r="B526" s="104"/>
      <c r="C526" s="101" t="s">
        <v>368</v>
      </c>
      <c r="E526" s="104"/>
      <c r="F526" s="99" t="n">
        <f aca="false">SUBTOTAL(9,F525)</f>
        <v>34253</v>
      </c>
    </row>
    <row r="527" customFormat="false" ht="12" hidden="false" customHeight="false" outlineLevel="1" collapsed="false">
      <c r="B527" s="101" t="s">
        <v>568</v>
      </c>
      <c r="C527" s="104"/>
      <c r="E527" s="104"/>
      <c r="F527" s="99" t="n">
        <f aca="false">SUBTOTAL(9,F525)</f>
        <v>34253</v>
      </c>
    </row>
    <row r="528" customFormat="false" ht="12" hidden="false" customHeight="false" outlineLevel="3" collapsed="false">
      <c r="A528" s="97" t="s">
        <v>86</v>
      </c>
      <c r="B528" s="104" t="s">
        <v>88</v>
      </c>
      <c r="C528" s="104" t="s">
        <v>370</v>
      </c>
      <c r="D528" s="98" t="s">
        <v>364</v>
      </c>
      <c r="E528" s="104" t="s">
        <v>334</v>
      </c>
      <c r="F528" s="99" t="n">
        <v>5465</v>
      </c>
    </row>
    <row r="529" customFormat="false" ht="12" hidden="false" customHeight="false" outlineLevel="3" collapsed="false">
      <c r="A529" s="97" t="s">
        <v>86</v>
      </c>
      <c r="B529" s="104" t="s">
        <v>88</v>
      </c>
      <c r="C529" s="104" t="s">
        <v>370</v>
      </c>
      <c r="D529" s="98" t="s">
        <v>364</v>
      </c>
      <c r="E529" s="104" t="s">
        <v>335</v>
      </c>
      <c r="F529" s="99" t="n">
        <v>0</v>
      </c>
    </row>
    <row r="530" customFormat="false" ht="12" hidden="false" customHeight="false" outlineLevel="3" collapsed="false">
      <c r="A530" s="97" t="s">
        <v>86</v>
      </c>
      <c r="B530" s="104" t="s">
        <v>88</v>
      </c>
      <c r="C530" s="104" t="s">
        <v>370</v>
      </c>
      <c r="D530" s="98" t="s">
        <v>364</v>
      </c>
      <c r="E530" s="104" t="s">
        <v>336</v>
      </c>
      <c r="F530" s="99" t="n">
        <v>48</v>
      </c>
    </row>
    <row r="531" customFormat="false" ht="12" hidden="false" customHeight="false" outlineLevel="3" collapsed="false">
      <c r="A531" s="97" t="s">
        <v>86</v>
      </c>
      <c r="B531" s="104" t="s">
        <v>88</v>
      </c>
      <c r="C531" s="104" t="s">
        <v>370</v>
      </c>
      <c r="D531" s="98" t="s">
        <v>364</v>
      </c>
      <c r="E531" s="104" t="s">
        <v>338</v>
      </c>
      <c r="F531" s="99" t="n">
        <v>4678</v>
      </c>
    </row>
    <row r="532" customFormat="false" ht="12" hidden="false" customHeight="false" outlineLevel="3" collapsed="false">
      <c r="A532" s="97" t="s">
        <v>86</v>
      </c>
      <c r="B532" s="104" t="s">
        <v>88</v>
      </c>
      <c r="C532" s="104" t="s">
        <v>370</v>
      </c>
      <c r="D532" s="98" t="s">
        <v>364</v>
      </c>
      <c r="E532" s="104" t="s">
        <v>348</v>
      </c>
      <c r="F532" s="99" t="n">
        <v>24</v>
      </c>
    </row>
    <row r="533" customFormat="false" ht="12" hidden="false" customHeight="false" outlineLevel="3" collapsed="false">
      <c r="A533" s="97" t="s">
        <v>86</v>
      </c>
      <c r="B533" s="104" t="s">
        <v>88</v>
      </c>
      <c r="C533" s="104" t="s">
        <v>370</v>
      </c>
      <c r="D533" s="98" t="s">
        <v>364</v>
      </c>
      <c r="E533" s="104" t="s">
        <v>348</v>
      </c>
      <c r="F533" s="99" t="n">
        <v>11</v>
      </c>
    </row>
    <row r="534" customFormat="false" ht="12" hidden="false" customHeight="false" outlineLevel="2" collapsed="false">
      <c r="B534" s="104"/>
      <c r="C534" s="101" t="s">
        <v>371</v>
      </c>
      <c r="E534" s="104"/>
      <c r="F534" s="99" t="n">
        <f aca="false">SUBTOTAL(9,F528:F533)</f>
        <v>10226</v>
      </c>
    </row>
    <row r="535" customFormat="false" ht="12" hidden="false" customHeight="false" outlineLevel="1" collapsed="false">
      <c r="B535" s="101" t="s">
        <v>569</v>
      </c>
      <c r="C535" s="104"/>
      <c r="E535" s="104"/>
      <c r="F535" s="99" t="n">
        <f aca="false">SUBTOTAL(9,F528:F533)</f>
        <v>10226</v>
      </c>
    </row>
    <row r="536" customFormat="false" ht="12" hidden="false" customHeight="false" outlineLevel="3" collapsed="false">
      <c r="A536" s="97" t="s">
        <v>299</v>
      </c>
      <c r="B536" s="104" t="s">
        <v>298</v>
      </c>
      <c r="C536" s="104" t="s">
        <v>570</v>
      </c>
      <c r="D536" s="98" t="s">
        <v>364</v>
      </c>
      <c r="E536" s="104" t="s">
        <v>334</v>
      </c>
      <c r="F536" s="99" t="n">
        <v>20715</v>
      </c>
    </row>
    <row r="537" customFormat="false" ht="12" hidden="false" customHeight="false" outlineLevel="3" collapsed="false">
      <c r="A537" s="97" t="s">
        <v>299</v>
      </c>
      <c r="B537" s="104" t="s">
        <v>298</v>
      </c>
      <c r="C537" s="104" t="s">
        <v>570</v>
      </c>
      <c r="D537" s="98" t="s">
        <v>364</v>
      </c>
      <c r="E537" s="104" t="s">
        <v>335</v>
      </c>
      <c r="F537" s="99" t="n">
        <v>0</v>
      </c>
    </row>
    <row r="538" customFormat="false" ht="12" hidden="false" customHeight="false" outlineLevel="3" collapsed="false">
      <c r="A538" s="97" t="s">
        <v>299</v>
      </c>
      <c r="B538" s="104" t="s">
        <v>298</v>
      </c>
      <c r="C538" s="104" t="s">
        <v>570</v>
      </c>
      <c r="D538" s="98" t="s">
        <v>364</v>
      </c>
      <c r="E538" s="104" t="s">
        <v>336</v>
      </c>
      <c r="F538" s="99" t="n">
        <v>0</v>
      </c>
    </row>
    <row r="539" customFormat="false" ht="12" hidden="false" customHeight="false" outlineLevel="3" collapsed="false">
      <c r="A539" s="97" t="s">
        <v>299</v>
      </c>
      <c r="B539" s="104" t="s">
        <v>298</v>
      </c>
      <c r="C539" s="104" t="s">
        <v>570</v>
      </c>
      <c r="D539" s="98" t="s">
        <v>364</v>
      </c>
      <c r="E539" s="104" t="s">
        <v>338</v>
      </c>
      <c r="F539" s="99" t="n">
        <v>3642</v>
      </c>
    </row>
    <row r="540" customFormat="false" ht="12" hidden="false" customHeight="false" outlineLevel="3" collapsed="false">
      <c r="A540" s="97" t="s">
        <v>299</v>
      </c>
      <c r="B540" s="104" t="s">
        <v>298</v>
      </c>
      <c r="C540" s="104" t="s">
        <v>570</v>
      </c>
      <c r="D540" s="98" t="s">
        <v>364</v>
      </c>
      <c r="E540" s="104" t="s">
        <v>337</v>
      </c>
      <c r="F540" s="99" t="n">
        <v>189</v>
      </c>
    </row>
    <row r="541" customFormat="false" ht="12" hidden="false" customHeight="false" outlineLevel="3" collapsed="false">
      <c r="A541" s="97" t="s">
        <v>299</v>
      </c>
      <c r="B541" s="104" t="s">
        <v>298</v>
      </c>
      <c r="C541" s="104" t="s">
        <v>570</v>
      </c>
      <c r="D541" s="98" t="s">
        <v>364</v>
      </c>
      <c r="E541" s="104" t="s">
        <v>348</v>
      </c>
      <c r="F541" s="99" t="n">
        <v>7351</v>
      </c>
    </row>
    <row r="542" customFormat="false" ht="12" hidden="false" customHeight="false" outlineLevel="2" collapsed="false">
      <c r="B542" s="104"/>
      <c r="C542" s="101" t="s">
        <v>571</v>
      </c>
      <c r="E542" s="104"/>
      <c r="F542" s="99" t="n">
        <f aca="false">SUBTOTAL(9,F536:F541)</f>
        <v>31897</v>
      </c>
    </row>
    <row r="543" customFormat="false" ht="12" hidden="false" customHeight="false" outlineLevel="3" collapsed="false">
      <c r="A543" s="97" t="s">
        <v>299</v>
      </c>
      <c r="B543" s="104" t="s">
        <v>298</v>
      </c>
      <c r="C543" s="104" t="s">
        <v>572</v>
      </c>
      <c r="D543" s="98" t="s">
        <v>364</v>
      </c>
      <c r="E543" s="104" t="s">
        <v>334</v>
      </c>
      <c r="F543" s="99" t="n">
        <v>29434</v>
      </c>
    </row>
    <row r="544" customFormat="false" ht="12" hidden="false" customHeight="false" outlineLevel="3" collapsed="false">
      <c r="A544" s="97" t="s">
        <v>299</v>
      </c>
      <c r="B544" s="104" t="s">
        <v>298</v>
      </c>
      <c r="C544" s="104" t="s">
        <v>572</v>
      </c>
      <c r="D544" s="98" t="s">
        <v>364</v>
      </c>
      <c r="E544" s="104" t="s">
        <v>335</v>
      </c>
      <c r="F544" s="99" t="n">
        <v>0</v>
      </c>
    </row>
    <row r="545" customFormat="false" ht="12" hidden="false" customHeight="false" outlineLevel="3" collapsed="false">
      <c r="A545" s="97" t="s">
        <v>299</v>
      </c>
      <c r="B545" s="104" t="s">
        <v>298</v>
      </c>
      <c r="C545" s="104" t="s">
        <v>572</v>
      </c>
      <c r="D545" s="98" t="s">
        <v>364</v>
      </c>
      <c r="E545" s="104" t="s">
        <v>336</v>
      </c>
      <c r="F545" s="99" t="n">
        <v>0</v>
      </c>
    </row>
    <row r="546" customFormat="false" ht="12" hidden="false" customHeight="false" outlineLevel="3" collapsed="false">
      <c r="A546" s="97" t="s">
        <v>299</v>
      </c>
      <c r="B546" s="104" t="s">
        <v>298</v>
      </c>
      <c r="C546" s="104" t="s">
        <v>572</v>
      </c>
      <c r="D546" s="98" t="s">
        <v>364</v>
      </c>
      <c r="E546" s="104" t="s">
        <v>338</v>
      </c>
      <c r="F546" s="99" t="n">
        <v>5175</v>
      </c>
    </row>
    <row r="547" customFormat="false" ht="12" hidden="false" customHeight="false" outlineLevel="3" collapsed="false">
      <c r="A547" s="97" t="s">
        <v>299</v>
      </c>
      <c r="B547" s="104" t="s">
        <v>298</v>
      </c>
      <c r="C547" s="104" t="s">
        <v>572</v>
      </c>
      <c r="D547" s="98" t="s">
        <v>364</v>
      </c>
      <c r="E547" s="104" t="s">
        <v>337</v>
      </c>
      <c r="F547" s="99" t="n">
        <v>270</v>
      </c>
    </row>
    <row r="548" customFormat="false" ht="12" hidden="false" customHeight="false" outlineLevel="3" collapsed="false">
      <c r="A548" s="97" t="s">
        <v>299</v>
      </c>
      <c r="B548" s="104" t="s">
        <v>298</v>
      </c>
      <c r="C548" s="104" t="s">
        <v>572</v>
      </c>
      <c r="D548" s="98" t="s">
        <v>364</v>
      </c>
      <c r="E548" s="104" t="s">
        <v>348</v>
      </c>
      <c r="F548" s="99" t="n">
        <v>10445</v>
      </c>
    </row>
    <row r="549" customFormat="false" ht="12" hidden="false" customHeight="false" outlineLevel="2" collapsed="false">
      <c r="B549" s="104"/>
      <c r="C549" s="101" t="s">
        <v>573</v>
      </c>
      <c r="E549" s="104"/>
      <c r="F549" s="99" t="n">
        <f aca="false">SUBTOTAL(9,F543:F548)</f>
        <v>45324</v>
      </c>
    </row>
    <row r="550" customFormat="false" ht="12" hidden="false" customHeight="false" outlineLevel="1" collapsed="false">
      <c r="B550" s="101" t="s">
        <v>574</v>
      </c>
      <c r="C550" s="104"/>
      <c r="E550" s="104"/>
      <c r="F550" s="99" t="n">
        <f aca="false">SUBTOTAL(9,F536:F548)</f>
        <v>77221</v>
      </c>
    </row>
    <row r="551" customFormat="false" ht="12" hidden="false" customHeight="false" outlineLevel="3" collapsed="false">
      <c r="A551" s="97" t="s">
        <v>90</v>
      </c>
      <c r="B551" s="104" t="s">
        <v>89</v>
      </c>
      <c r="C551" s="104" t="s">
        <v>363</v>
      </c>
      <c r="D551" s="98" t="s">
        <v>364</v>
      </c>
      <c r="E551" s="104" t="s">
        <v>338</v>
      </c>
      <c r="F551" s="99" t="n">
        <v>10795</v>
      </c>
    </row>
    <row r="552" customFormat="false" ht="12" hidden="false" customHeight="false" outlineLevel="2" collapsed="false">
      <c r="B552" s="104"/>
      <c r="C552" s="101" t="s">
        <v>365</v>
      </c>
      <c r="E552" s="104"/>
      <c r="F552" s="99" t="n">
        <f aca="false">SUBTOTAL(9,F551)</f>
        <v>10795</v>
      </c>
    </row>
    <row r="553" customFormat="false" ht="12" hidden="false" customHeight="false" outlineLevel="1" collapsed="false">
      <c r="B553" s="101" t="s">
        <v>575</v>
      </c>
      <c r="C553" s="104"/>
      <c r="E553" s="104"/>
      <c r="F553" s="99" t="n">
        <f aca="false">SUBTOTAL(9,F551)</f>
        <v>10795</v>
      </c>
    </row>
    <row r="554" customFormat="false" ht="12" hidden="false" customHeight="false" outlineLevel="3" collapsed="false">
      <c r="A554" s="97" t="s">
        <v>90</v>
      </c>
      <c r="B554" s="104" t="s">
        <v>91</v>
      </c>
      <c r="C554" s="104" t="s">
        <v>370</v>
      </c>
      <c r="D554" s="98" t="s">
        <v>364</v>
      </c>
      <c r="E554" s="104" t="s">
        <v>338</v>
      </c>
      <c r="F554" s="99" t="n">
        <v>3975</v>
      </c>
    </row>
    <row r="555" customFormat="false" ht="12" hidden="false" customHeight="false" outlineLevel="2" collapsed="false">
      <c r="B555" s="104"/>
      <c r="C555" s="101" t="s">
        <v>371</v>
      </c>
      <c r="E555" s="104"/>
      <c r="F555" s="99" t="n">
        <f aca="false">SUBTOTAL(9,F554)</f>
        <v>3975</v>
      </c>
    </row>
    <row r="556" customFormat="false" ht="12" hidden="false" customHeight="false" outlineLevel="1" collapsed="false">
      <c r="B556" s="101" t="s">
        <v>576</v>
      </c>
      <c r="C556" s="104"/>
      <c r="E556" s="104"/>
      <c r="F556" s="99" t="n">
        <f aca="false">SUBTOTAL(9,F554)</f>
        <v>3975</v>
      </c>
    </row>
    <row r="557" customFormat="false" ht="12" hidden="false" customHeight="false" outlineLevel="3" collapsed="false">
      <c r="A557" s="97" t="s">
        <v>90</v>
      </c>
      <c r="B557" s="104" t="s">
        <v>92</v>
      </c>
      <c r="C557" s="104" t="s">
        <v>367</v>
      </c>
      <c r="D557" s="98" t="s">
        <v>364</v>
      </c>
      <c r="E557" s="104" t="s">
        <v>338</v>
      </c>
      <c r="F557" s="99" t="n">
        <v>11418</v>
      </c>
    </row>
    <row r="558" customFormat="false" ht="12" hidden="false" customHeight="false" outlineLevel="2" collapsed="false">
      <c r="B558" s="104"/>
      <c r="C558" s="101" t="s">
        <v>368</v>
      </c>
      <c r="E558" s="104"/>
      <c r="F558" s="99" t="n">
        <f aca="false">SUBTOTAL(9,F557)</f>
        <v>11418</v>
      </c>
    </row>
    <row r="559" customFormat="false" ht="12" hidden="false" customHeight="false" outlineLevel="1" collapsed="false">
      <c r="B559" s="101" t="s">
        <v>577</v>
      </c>
      <c r="C559" s="104"/>
      <c r="E559" s="104"/>
      <c r="F559" s="99" t="n">
        <f aca="false">SUBTOTAL(9,F557)</f>
        <v>11418</v>
      </c>
    </row>
    <row r="560" customFormat="false" ht="12" hidden="false" customHeight="false" outlineLevel="3" collapsed="false">
      <c r="A560" s="97" t="s">
        <v>90</v>
      </c>
      <c r="B560" s="104" t="s">
        <v>93</v>
      </c>
      <c r="C560" s="104" t="s">
        <v>363</v>
      </c>
      <c r="D560" s="98" t="s">
        <v>364</v>
      </c>
      <c r="E560" s="104" t="s">
        <v>334</v>
      </c>
      <c r="F560" s="99" t="n">
        <v>127643</v>
      </c>
    </row>
    <row r="561" customFormat="false" ht="12" hidden="false" customHeight="false" outlineLevel="3" collapsed="false">
      <c r="A561" s="97" t="s">
        <v>90</v>
      </c>
      <c r="B561" s="104" t="s">
        <v>93</v>
      </c>
      <c r="C561" s="104" t="s">
        <v>363</v>
      </c>
      <c r="D561" s="98" t="s">
        <v>364</v>
      </c>
      <c r="E561" s="104" t="s">
        <v>335</v>
      </c>
      <c r="F561" s="99" t="n">
        <v>0</v>
      </c>
    </row>
    <row r="562" customFormat="false" ht="12" hidden="false" customHeight="false" outlineLevel="3" collapsed="false">
      <c r="A562" s="97" t="s">
        <v>90</v>
      </c>
      <c r="B562" s="104" t="s">
        <v>93</v>
      </c>
      <c r="C562" s="104" t="s">
        <v>363</v>
      </c>
      <c r="D562" s="98" t="s">
        <v>364</v>
      </c>
      <c r="E562" s="104" t="s">
        <v>336</v>
      </c>
      <c r="F562" s="99" t="n">
        <v>1141</v>
      </c>
    </row>
    <row r="563" customFormat="false" ht="12" hidden="false" customHeight="false" outlineLevel="3" collapsed="false">
      <c r="A563" s="97" t="s">
        <v>90</v>
      </c>
      <c r="B563" s="104" t="s">
        <v>93</v>
      </c>
      <c r="C563" s="104" t="s">
        <v>363</v>
      </c>
      <c r="D563" s="98" t="s">
        <v>364</v>
      </c>
      <c r="E563" s="104" t="s">
        <v>338</v>
      </c>
      <c r="F563" s="99" t="n">
        <v>21870</v>
      </c>
    </row>
    <row r="564" customFormat="false" ht="12" hidden="false" customHeight="false" outlineLevel="3" collapsed="false">
      <c r="A564" s="97" t="s">
        <v>90</v>
      </c>
      <c r="B564" s="104" t="s">
        <v>93</v>
      </c>
      <c r="C564" s="104" t="s">
        <v>363</v>
      </c>
      <c r="D564" s="98" t="s">
        <v>364</v>
      </c>
      <c r="E564" s="104" t="s">
        <v>337</v>
      </c>
      <c r="F564" s="99" t="n">
        <v>0</v>
      </c>
    </row>
    <row r="565" customFormat="false" ht="12" hidden="false" customHeight="false" outlineLevel="3" collapsed="false">
      <c r="A565" s="97" t="s">
        <v>90</v>
      </c>
      <c r="B565" s="104" t="s">
        <v>93</v>
      </c>
      <c r="C565" s="104" t="s">
        <v>363</v>
      </c>
      <c r="D565" s="98" t="s">
        <v>364</v>
      </c>
      <c r="E565" s="104" t="s">
        <v>348</v>
      </c>
      <c r="F565" s="99" t="n">
        <v>44133</v>
      </c>
    </row>
    <row r="566" customFormat="false" ht="12" hidden="false" customHeight="false" outlineLevel="2" collapsed="false">
      <c r="B566" s="104"/>
      <c r="C566" s="101" t="s">
        <v>365</v>
      </c>
      <c r="E566" s="104"/>
      <c r="F566" s="99" t="n">
        <f aca="false">SUBTOTAL(9,F560:F565)</f>
        <v>194787</v>
      </c>
    </row>
    <row r="567" customFormat="false" ht="12" hidden="false" customHeight="false" outlineLevel="1" collapsed="false">
      <c r="B567" s="101" t="s">
        <v>578</v>
      </c>
      <c r="C567" s="104"/>
      <c r="E567" s="104"/>
      <c r="F567" s="99" t="n">
        <f aca="false">SUBTOTAL(9,F560:F565)</f>
        <v>194787</v>
      </c>
    </row>
    <row r="568" customFormat="false" ht="12" hidden="false" customHeight="false" outlineLevel="3" collapsed="false">
      <c r="A568" s="97" t="s">
        <v>90</v>
      </c>
      <c r="B568" s="104" t="s">
        <v>94</v>
      </c>
      <c r="C568" s="104" t="s">
        <v>363</v>
      </c>
      <c r="D568" s="98" t="s">
        <v>364</v>
      </c>
      <c r="E568" s="104" t="s">
        <v>334</v>
      </c>
      <c r="F568" s="99" t="n">
        <v>654</v>
      </c>
    </row>
    <row r="569" customFormat="false" ht="12" hidden="false" customHeight="false" outlineLevel="3" collapsed="false">
      <c r="A569" s="97" t="s">
        <v>90</v>
      </c>
      <c r="B569" s="104" t="s">
        <v>94</v>
      </c>
      <c r="C569" s="104" t="s">
        <v>363</v>
      </c>
      <c r="D569" s="98" t="s">
        <v>364</v>
      </c>
      <c r="E569" s="104" t="s">
        <v>335</v>
      </c>
      <c r="F569" s="99" t="n">
        <v>0</v>
      </c>
    </row>
    <row r="570" customFormat="false" ht="12" hidden="false" customHeight="false" outlineLevel="3" collapsed="false">
      <c r="A570" s="97" t="s">
        <v>90</v>
      </c>
      <c r="B570" s="104" t="s">
        <v>94</v>
      </c>
      <c r="C570" s="104" t="s">
        <v>363</v>
      </c>
      <c r="D570" s="98" t="s">
        <v>364</v>
      </c>
      <c r="E570" s="104" t="s">
        <v>336</v>
      </c>
      <c r="F570" s="99" t="n">
        <v>6</v>
      </c>
    </row>
    <row r="571" customFormat="false" ht="12" hidden="false" customHeight="false" outlineLevel="3" collapsed="false">
      <c r="A571" s="97" t="s">
        <v>90</v>
      </c>
      <c r="B571" s="104" t="s">
        <v>94</v>
      </c>
      <c r="C571" s="104" t="s">
        <v>363</v>
      </c>
      <c r="D571" s="98" t="s">
        <v>364</v>
      </c>
      <c r="E571" s="104" t="s">
        <v>338</v>
      </c>
      <c r="F571" s="99" t="n">
        <v>111</v>
      </c>
    </row>
    <row r="572" customFormat="false" ht="12" hidden="false" customHeight="false" outlineLevel="3" collapsed="false">
      <c r="A572" s="97" t="s">
        <v>90</v>
      </c>
      <c r="B572" s="104" t="s">
        <v>94</v>
      </c>
      <c r="C572" s="104" t="s">
        <v>363</v>
      </c>
      <c r="D572" s="98" t="s">
        <v>364</v>
      </c>
      <c r="E572" s="104" t="s">
        <v>337</v>
      </c>
      <c r="F572" s="99" t="n">
        <v>0</v>
      </c>
    </row>
    <row r="573" customFormat="false" ht="12" hidden="false" customHeight="false" outlineLevel="3" collapsed="false">
      <c r="A573" s="97" t="s">
        <v>90</v>
      </c>
      <c r="B573" s="104" t="s">
        <v>94</v>
      </c>
      <c r="C573" s="104" t="s">
        <v>363</v>
      </c>
      <c r="D573" s="98" t="s">
        <v>364</v>
      </c>
      <c r="E573" s="104" t="s">
        <v>348</v>
      </c>
      <c r="F573" s="99" t="n">
        <v>226</v>
      </c>
    </row>
    <row r="574" customFormat="false" ht="12" hidden="false" customHeight="false" outlineLevel="2" collapsed="false">
      <c r="B574" s="104"/>
      <c r="C574" s="101" t="s">
        <v>365</v>
      </c>
      <c r="E574" s="104"/>
      <c r="F574" s="99" t="n">
        <f aca="false">SUBTOTAL(9,F568:F573)</f>
        <v>997</v>
      </c>
    </row>
    <row r="575" customFormat="false" ht="12" hidden="false" customHeight="false" outlineLevel="1" collapsed="false">
      <c r="B575" s="101" t="s">
        <v>579</v>
      </c>
      <c r="C575" s="104"/>
      <c r="E575" s="104"/>
      <c r="F575" s="99" t="n">
        <f aca="false">SUBTOTAL(9,F568:F573)</f>
        <v>997</v>
      </c>
    </row>
    <row r="576" customFormat="false" ht="12" hidden="false" customHeight="false" outlineLevel="3" collapsed="false">
      <c r="A576" s="97" t="s">
        <v>90</v>
      </c>
      <c r="B576" s="104" t="s">
        <v>95</v>
      </c>
      <c r="C576" s="104" t="s">
        <v>370</v>
      </c>
      <c r="D576" s="98" t="s">
        <v>364</v>
      </c>
      <c r="E576" s="104" t="s">
        <v>334</v>
      </c>
      <c r="F576" s="99" t="n">
        <v>1822</v>
      </c>
    </row>
    <row r="577" customFormat="false" ht="12" hidden="false" customHeight="false" outlineLevel="3" collapsed="false">
      <c r="A577" s="97" t="s">
        <v>90</v>
      </c>
      <c r="B577" s="104" t="s">
        <v>95</v>
      </c>
      <c r="C577" s="104" t="s">
        <v>370</v>
      </c>
      <c r="D577" s="98" t="s">
        <v>364</v>
      </c>
      <c r="E577" s="104" t="s">
        <v>335</v>
      </c>
      <c r="F577" s="99" t="n">
        <v>0</v>
      </c>
    </row>
    <row r="578" customFormat="false" ht="12" hidden="false" customHeight="false" outlineLevel="3" collapsed="false">
      <c r="A578" s="97" t="s">
        <v>90</v>
      </c>
      <c r="B578" s="104" t="s">
        <v>95</v>
      </c>
      <c r="C578" s="104" t="s">
        <v>370</v>
      </c>
      <c r="D578" s="98" t="s">
        <v>364</v>
      </c>
      <c r="E578" s="104" t="s">
        <v>336</v>
      </c>
      <c r="F578" s="99" t="n">
        <v>15</v>
      </c>
    </row>
    <row r="579" customFormat="false" ht="12" hidden="false" customHeight="false" outlineLevel="3" collapsed="false">
      <c r="A579" s="97" t="s">
        <v>90</v>
      </c>
      <c r="B579" s="104" t="s">
        <v>95</v>
      </c>
      <c r="C579" s="104" t="s">
        <v>370</v>
      </c>
      <c r="D579" s="98" t="s">
        <v>364</v>
      </c>
      <c r="E579" s="104" t="s">
        <v>338</v>
      </c>
      <c r="F579" s="99" t="n">
        <v>312</v>
      </c>
    </row>
    <row r="580" customFormat="false" ht="12" hidden="false" customHeight="false" outlineLevel="3" collapsed="false">
      <c r="A580" s="97" t="s">
        <v>90</v>
      </c>
      <c r="B580" s="104" t="s">
        <v>95</v>
      </c>
      <c r="C580" s="104" t="s">
        <v>370</v>
      </c>
      <c r="D580" s="98" t="s">
        <v>364</v>
      </c>
      <c r="E580" s="104" t="s">
        <v>337</v>
      </c>
      <c r="F580" s="99" t="n">
        <v>0</v>
      </c>
    </row>
    <row r="581" customFormat="false" ht="12" hidden="false" customHeight="false" outlineLevel="3" collapsed="false">
      <c r="A581" s="97" t="s">
        <v>90</v>
      </c>
      <c r="B581" s="104" t="s">
        <v>95</v>
      </c>
      <c r="C581" s="104" t="s">
        <v>370</v>
      </c>
      <c r="D581" s="98" t="s">
        <v>364</v>
      </c>
      <c r="E581" s="104" t="s">
        <v>348</v>
      </c>
      <c r="F581" s="99" t="n">
        <v>629</v>
      </c>
    </row>
    <row r="582" customFormat="false" ht="12" hidden="false" customHeight="false" outlineLevel="2" collapsed="false">
      <c r="B582" s="104"/>
      <c r="C582" s="101" t="s">
        <v>371</v>
      </c>
      <c r="E582" s="104"/>
      <c r="F582" s="99" t="n">
        <f aca="false">SUBTOTAL(9,F576:F581)</f>
        <v>2778</v>
      </c>
    </row>
    <row r="583" customFormat="false" ht="12" hidden="false" customHeight="false" outlineLevel="1" collapsed="false">
      <c r="B583" s="101" t="s">
        <v>580</v>
      </c>
      <c r="C583" s="104"/>
      <c r="E583" s="104"/>
      <c r="F583" s="99" t="n">
        <f aca="false">SUBTOTAL(9,F576:F581)</f>
        <v>2778</v>
      </c>
    </row>
    <row r="584" customFormat="false" ht="12" hidden="false" customHeight="false" outlineLevel="3" collapsed="false">
      <c r="A584" s="97" t="s">
        <v>198</v>
      </c>
      <c r="B584" s="104" t="s">
        <v>197</v>
      </c>
      <c r="C584" s="104" t="s">
        <v>581</v>
      </c>
      <c r="D584" s="98" t="s">
        <v>364</v>
      </c>
      <c r="E584" s="104" t="s">
        <v>334</v>
      </c>
      <c r="F584" s="99" t="n">
        <v>3737</v>
      </c>
    </row>
    <row r="585" customFormat="false" ht="12" hidden="false" customHeight="false" outlineLevel="3" collapsed="false">
      <c r="A585" s="97" t="s">
        <v>198</v>
      </c>
      <c r="B585" s="104" t="s">
        <v>197</v>
      </c>
      <c r="C585" s="104" t="s">
        <v>581</v>
      </c>
      <c r="D585" s="98" t="s">
        <v>364</v>
      </c>
      <c r="E585" s="104" t="s">
        <v>335</v>
      </c>
      <c r="F585" s="99" t="n">
        <v>0</v>
      </c>
    </row>
    <row r="586" customFormat="false" ht="12" hidden="false" customHeight="false" outlineLevel="3" collapsed="false">
      <c r="A586" s="97" t="s">
        <v>198</v>
      </c>
      <c r="B586" s="104" t="s">
        <v>197</v>
      </c>
      <c r="C586" s="104" t="s">
        <v>581</v>
      </c>
      <c r="D586" s="98" t="s">
        <v>364</v>
      </c>
      <c r="E586" s="104" t="s">
        <v>336</v>
      </c>
      <c r="F586" s="99" t="n">
        <v>31</v>
      </c>
    </row>
    <row r="587" customFormat="false" ht="12" hidden="false" customHeight="false" outlineLevel="3" collapsed="false">
      <c r="A587" s="97" t="s">
        <v>198</v>
      </c>
      <c r="B587" s="104" t="s">
        <v>197</v>
      </c>
      <c r="C587" s="104" t="s">
        <v>581</v>
      </c>
      <c r="D587" s="98" t="s">
        <v>364</v>
      </c>
      <c r="E587" s="104" t="s">
        <v>338</v>
      </c>
      <c r="F587" s="99" t="n">
        <v>640</v>
      </c>
    </row>
    <row r="588" customFormat="false" ht="12" hidden="false" customHeight="false" outlineLevel="3" collapsed="false">
      <c r="A588" s="97" t="s">
        <v>198</v>
      </c>
      <c r="B588" s="104" t="s">
        <v>197</v>
      </c>
      <c r="C588" s="104" t="s">
        <v>581</v>
      </c>
      <c r="D588" s="98" t="s">
        <v>364</v>
      </c>
      <c r="E588" s="104" t="s">
        <v>337</v>
      </c>
      <c r="F588" s="99" t="n">
        <v>0</v>
      </c>
    </row>
    <row r="589" customFormat="false" ht="12" hidden="false" customHeight="false" outlineLevel="3" collapsed="false">
      <c r="A589" s="97" t="s">
        <v>198</v>
      </c>
      <c r="B589" s="104" t="s">
        <v>197</v>
      </c>
      <c r="C589" s="104" t="s">
        <v>581</v>
      </c>
      <c r="D589" s="98" t="s">
        <v>364</v>
      </c>
      <c r="E589" s="104" t="s">
        <v>348</v>
      </c>
      <c r="F589" s="99" t="n">
        <v>1292</v>
      </c>
    </row>
    <row r="590" customFormat="false" ht="12" hidden="false" customHeight="false" outlineLevel="2" collapsed="false">
      <c r="B590" s="104"/>
      <c r="C590" s="101" t="s">
        <v>582</v>
      </c>
      <c r="E590" s="104"/>
      <c r="F590" s="99" t="n">
        <f aca="false">SUBTOTAL(9,F584:F589)</f>
        <v>5700</v>
      </c>
    </row>
    <row r="591" customFormat="false" ht="12" hidden="false" customHeight="false" outlineLevel="1" collapsed="false">
      <c r="B591" s="101" t="s">
        <v>583</v>
      </c>
      <c r="C591" s="104"/>
      <c r="E591" s="104"/>
      <c r="F591" s="99" t="n">
        <f aca="false">SUBTOTAL(9,F584:F589)</f>
        <v>5700</v>
      </c>
    </row>
    <row r="592" customFormat="false" ht="12" hidden="false" customHeight="false" outlineLevel="3" collapsed="false">
      <c r="A592" s="97" t="s">
        <v>260</v>
      </c>
      <c r="B592" s="104" t="s">
        <v>259</v>
      </c>
      <c r="C592" s="104" t="s">
        <v>584</v>
      </c>
      <c r="D592" s="98" t="s">
        <v>381</v>
      </c>
      <c r="E592" s="104" t="s">
        <v>334</v>
      </c>
      <c r="F592" s="99" t="n">
        <v>1277</v>
      </c>
    </row>
    <row r="593" customFormat="false" ht="12" hidden="false" customHeight="false" outlineLevel="3" collapsed="false">
      <c r="A593" s="97" t="s">
        <v>260</v>
      </c>
      <c r="B593" s="104" t="s">
        <v>259</v>
      </c>
      <c r="C593" s="104" t="s">
        <v>584</v>
      </c>
      <c r="D593" s="98" t="s">
        <v>381</v>
      </c>
      <c r="E593" s="104" t="s">
        <v>335</v>
      </c>
      <c r="F593" s="99" t="n">
        <v>3213</v>
      </c>
    </row>
    <row r="594" customFormat="false" ht="12" hidden="false" customHeight="false" outlineLevel="2" collapsed="false">
      <c r="B594" s="104"/>
      <c r="C594" s="101" t="s">
        <v>585</v>
      </c>
      <c r="E594" s="104"/>
      <c r="F594" s="99" t="n">
        <f aca="false">SUBTOTAL(9,F592:F593)</f>
        <v>4490</v>
      </c>
    </row>
    <row r="595" customFormat="false" ht="12" hidden="false" customHeight="false" outlineLevel="1" collapsed="false">
      <c r="B595" s="101" t="s">
        <v>586</v>
      </c>
      <c r="C595" s="104"/>
      <c r="E595" s="104"/>
      <c r="F595" s="99" t="n">
        <f aca="false">SUBTOTAL(9,F592:F593)</f>
        <v>4490</v>
      </c>
    </row>
    <row r="596" customFormat="false" ht="12" hidden="false" customHeight="false" outlineLevel="3" collapsed="false">
      <c r="A596" s="97" t="s">
        <v>200</v>
      </c>
      <c r="B596" s="104" t="s">
        <v>199</v>
      </c>
      <c r="C596" s="104" t="s">
        <v>423</v>
      </c>
      <c r="D596" s="98" t="s">
        <v>364</v>
      </c>
      <c r="E596" s="104" t="s">
        <v>334</v>
      </c>
      <c r="F596" s="99" t="n">
        <v>8698</v>
      </c>
    </row>
    <row r="597" customFormat="false" ht="12" hidden="false" customHeight="false" outlineLevel="3" collapsed="false">
      <c r="A597" s="97" t="s">
        <v>200</v>
      </c>
      <c r="B597" s="104" t="s">
        <v>199</v>
      </c>
      <c r="C597" s="104" t="s">
        <v>423</v>
      </c>
      <c r="D597" s="98" t="s">
        <v>364</v>
      </c>
      <c r="E597" s="104" t="s">
        <v>335</v>
      </c>
      <c r="F597" s="99" t="n">
        <v>0</v>
      </c>
    </row>
    <row r="598" customFormat="false" ht="12" hidden="false" customHeight="false" outlineLevel="3" collapsed="false">
      <c r="A598" s="97" t="s">
        <v>200</v>
      </c>
      <c r="B598" s="104" t="s">
        <v>199</v>
      </c>
      <c r="C598" s="104" t="s">
        <v>423</v>
      </c>
      <c r="D598" s="98" t="s">
        <v>364</v>
      </c>
      <c r="E598" s="104" t="s">
        <v>336</v>
      </c>
      <c r="F598" s="99" t="n">
        <v>79</v>
      </c>
    </row>
    <row r="599" customFormat="false" ht="12" hidden="false" customHeight="false" outlineLevel="3" collapsed="false">
      <c r="A599" s="97" t="s">
        <v>200</v>
      </c>
      <c r="B599" s="104" t="s">
        <v>199</v>
      </c>
      <c r="C599" s="104" t="s">
        <v>423</v>
      </c>
      <c r="D599" s="98" t="s">
        <v>364</v>
      </c>
      <c r="E599" s="104" t="s">
        <v>339</v>
      </c>
      <c r="F599" s="99" t="n">
        <v>1804</v>
      </c>
    </row>
    <row r="600" customFormat="false" ht="12" hidden="false" customHeight="false" outlineLevel="3" collapsed="false">
      <c r="A600" s="97" t="s">
        <v>200</v>
      </c>
      <c r="B600" s="104" t="s">
        <v>199</v>
      </c>
      <c r="C600" s="104" t="s">
        <v>423</v>
      </c>
      <c r="D600" s="98" t="s">
        <v>364</v>
      </c>
      <c r="E600" s="104" t="s">
        <v>337</v>
      </c>
      <c r="F600" s="99" t="n">
        <v>0</v>
      </c>
    </row>
    <row r="601" customFormat="false" ht="12" hidden="false" customHeight="false" outlineLevel="3" collapsed="false">
      <c r="A601" s="97" t="s">
        <v>200</v>
      </c>
      <c r="B601" s="104" t="s">
        <v>199</v>
      </c>
      <c r="C601" s="104" t="s">
        <v>423</v>
      </c>
      <c r="D601" s="98" t="s">
        <v>364</v>
      </c>
      <c r="E601" s="104" t="s">
        <v>348</v>
      </c>
      <c r="F601" s="99" t="n">
        <v>5608</v>
      </c>
    </row>
    <row r="602" customFormat="false" ht="12" hidden="false" customHeight="false" outlineLevel="2" collapsed="false">
      <c r="B602" s="104"/>
      <c r="C602" s="101" t="s">
        <v>424</v>
      </c>
      <c r="E602" s="104"/>
      <c r="F602" s="99" t="n">
        <f aca="false">SUBTOTAL(9,F596:F601)</f>
        <v>16189</v>
      </c>
    </row>
    <row r="603" customFormat="false" ht="12" hidden="false" customHeight="false" outlineLevel="1" collapsed="false">
      <c r="B603" s="101" t="s">
        <v>587</v>
      </c>
      <c r="C603" s="104"/>
      <c r="E603" s="104"/>
      <c r="F603" s="99" t="n">
        <f aca="false">SUBTOTAL(9,F596:F601)</f>
        <v>16189</v>
      </c>
    </row>
    <row r="604" customFormat="false" ht="12" hidden="false" customHeight="false" outlineLevel="3" collapsed="false">
      <c r="A604" s="97" t="s">
        <v>97</v>
      </c>
      <c r="B604" s="104" t="s">
        <v>96</v>
      </c>
      <c r="C604" s="104" t="s">
        <v>363</v>
      </c>
      <c r="D604" s="98" t="s">
        <v>364</v>
      </c>
      <c r="E604" s="104" t="s">
        <v>339</v>
      </c>
      <c r="F604" s="99" t="n">
        <v>10795</v>
      </c>
    </row>
    <row r="605" customFormat="false" ht="12" hidden="false" customHeight="false" outlineLevel="2" collapsed="false">
      <c r="B605" s="104"/>
      <c r="C605" s="101" t="s">
        <v>365</v>
      </c>
      <c r="E605" s="104"/>
      <c r="F605" s="99" t="n">
        <f aca="false">SUBTOTAL(9,F604)</f>
        <v>10795</v>
      </c>
    </row>
    <row r="606" customFormat="false" ht="12" hidden="false" customHeight="false" outlineLevel="1" collapsed="false">
      <c r="B606" s="101" t="s">
        <v>588</v>
      </c>
      <c r="C606" s="104"/>
      <c r="E606" s="104"/>
      <c r="F606" s="99" t="n">
        <f aca="false">SUBTOTAL(9,F604)</f>
        <v>10795</v>
      </c>
    </row>
    <row r="607" customFormat="false" ht="12" hidden="false" customHeight="false" outlineLevel="3" collapsed="false">
      <c r="A607" s="97" t="s">
        <v>97</v>
      </c>
      <c r="B607" s="104" t="s">
        <v>98</v>
      </c>
      <c r="C607" s="104" t="s">
        <v>367</v>
      </c>
      <c r="D607" s="98" t="s">
        <v>364</v>
      </c>
      <c r="E607" s="104" t="s">
        <v>339</v>
      </c>
      <c r="F607" s="99" t="n">
        <v>22836</v>
      </c>
    </row>
    <row r="608" customFormat="false" ht="12" hidden="false" customHeight="false" outlineLevel="2" collapsed="false">
      <c r="B608" s="104"/>
      <c r="C608" s="101" t="s">
        <v>368</v>
      </c>
      <c r="E608" s="104"/>
      <c r="F608" s="99" t="n">
        <f aca="false">SUBTOTAL(9,F607)</f>
        <v>22836</v>
      </c>
    </row>
    <row r="609" customFormat="false" ht="12" hidden="false" customHeight="false" outlineLevel="1" collapsed="false">
      <c r="B609" s="101" t="s">
        <v>589</v>
      </c>
      <c r="C609" s="104"/>
      <c r="E609" s="104"/>
      <c r="F609" s="99" t="n">
        <f aca="false">SUBTOTAL(9,F607)</f>
        <v>22836</v>
      </c>
    </row>
    <row r="610" customFormat="false" ht="12" hidden="false" customHeight="false" outlineLevel="3" collapsed="false">
      <c r="A610" s="97" t="s">
        <v>97</v>
      </c>
      <c r="B610" s="104" t="s">
        <v>99</v>
      </c>
      <c r="C610" s="104" t="s">
        <v>363</v>
      </c>
      <c r="D610" s="98" t="s">
        <v>364</v>
      </c>
      <c r="E610" s="104" t="s">
        <v>334</v>
      </c>
      <c r="F610" s="99" t="n">
        <v>106766</v>
      </c>
    </row>
    <row r="611" customFormat="false" ht="12" hidden="false" customHeight="false" outlineLevel="3" collapsed="false">
      <c r="A611" s="97" t="s">
        <v>97</v>
      </c>
      <c r="B611" s="104" t="s">
        <v>99</v>
      </c>
      <c r="C611" s="104" t="s">
        <v>363</v>
      </c>
      <c r="D611" s="98" t="s">
        <v>364</v>
      </c>
      <c r="E611" s="104" t="s">
        <v>335</v>
      </c>
      <c r="F611" s="99" t="n">
        <v>0</v>
      </c>
    </row>
    <row r="612" customFormat="false" ht="12" hidden="false" customHeight="false" outlineLevel="3" collapsed="false">
      <c r="A612" s="97" t="s">
        <v>97</v>
      </c>
      <c r="B612" s="104" t="s">
        <v>99</v>
      </c>
      <c r="C612" s="104" t="s">
        <v>363</v>
      </c>
      <c r="D612" s="98" t="s">
        <v>364</v>
      </c>
      <c r="E612" s="104" t="s">
        <v>336</v>
      </c>
      <c r="F612" s="99" t="n">
        <v>954</v>
      </c>
    </row>
    <row r="613" customFormat="false" ht="12" hidden="false" customHeight="false" outlineLevel="3" collapsed="false">
      <c r="A613" s="97" t="s">
        <v>97</v>
      </c>
      <c r="B613" s="104" t="s">
        <v>99</v>
      </c>
      <c r="C613" s="104" t="s">
        <v>363</v>
      </c>
      <c r="D613" s="98" t="s">
        <v>364</v>
      </c>
      <c r="E613" s="104" t="s">
        <v>339</v>
      </c>
      <c r="F613" s="99" t="n">
        <v>18292</v>
      </c>
    </row>
    <row r="614" customFormat="false" ht="12" hidden="false" customHeight="false" outlineLevel="3" collapsed="false">
      <c r="A614" s="97" t="s">
        <v>97</v>
      </c>
      <c r="B614" s="104" t="s">
        <v>99</v>
      </c>
      <c r="C614" s="104" t="s">
        <v>363</v>
      </c>
      <c r="D614" s="98" t="s">
        <v>364</v>
      </c>
      <c r="E614" s="104" t="s">
        <v>337</v>
      </c>
      <c r="F614" s="99" t="n">
        <v>0</v>
      </c>
    </row>
    <row r="615" customFormat="false" ht="12" hidden="false" customHeight="false" outlineLevel="3" collapsed="false">
      <c r="A615" s="97" t="s">
        <v>97</v>
      </c>
      <c r="B615" s="104" t="s">
        <v>99</v>
      </c>
      <c r="C615" s="104" t="s">
        <v>363</v>
      </c>
      <c r="D615" s="98" t="s">
        <v>364</v>
      </c>
      <c r="E615" s="104" t="s">
        <v>348</v>
      </c>
      <c r="F615" s="99" t="n">
        <v>36916</v>
      </c>
    </row>
    <row r="616" customFormat="false" ht="12" hidden="false" customHeight="false" outlineLevel="2" collapsed="false">
      <c r="B616" s="104"/>
      <c r="C616" s="101" t="s">
        <v>365</v>
      </c>
      <c r="E616" s="104"/>
      <c r="F616" s="99" t="n">
        <f aca="false">SUBTOTAL(9,F610:F615)</f>
        <v>162928</v>
      </c>
    </row>
    <row r="617" customFormat="false" ht="12" hidden="false" customHeight="false" outlineLevel="1" collapsed="false">
      <c r="B617" s="101" t="s">
        <v>590</v>
      </c>
      <c r="C617" s="104"/>
      <c r="E617" s="104"/>
      <c r="F617" s="99" t="n">
        <f aca="false">SUBTOTAL(9,F610:F615)</f>
        <v>162928</v>
      </c>
    </row>
    <row r="618" customFormat="false" ht="12" hidden="false" customHeight="false" outlineLevel="3" collapsed="false">
      <c r="A618" s="97" t="s">
        <v>97</v>
      </c>
      <c r="B618" s="104" t="s">
        <v>100</v>
      </c>
      <c r="C618" s="104" t="s">
        <v>363</v>
      </c>
      <c r="D618" s="98" t="s">
        <v>364</v>
      </c>
      <c r="E618" s="104" t="s">
        <v>334</v>
      </c>
      <c r="F618" s="99" t="n">
        <v>8781</v>
      </c>
    </row>
    <row r="619" customFormat="false" ht="12" hidden="false" customHeight="false" outlineLevel="3" collapsed="false">
      <c r="A619" s="97" t="s">
        <v>97</v>
      </c>
      <c r="B619" s="104" t="s">
        <v>100</v>
      </c>
      <c r="C619" s="104" t="s">
        <v>363</v>
      </c>
      <c r="D619" s="98" t="s">
        <v>364</v>
      </c>
      <c r="E619" s="104" t="s">
        <v>335</v>
      </c>
      <c r="F619" s="99" t="n">
        <v>0</v>
      </c>
    </row>
    <row r="620" customFormat="false" ht="12" hidden="false" customHeight="false" outlineLevel="3" collapsed="false">
      <c r="A620" s="97" t="s">
        <v>97</v>
      </c>
      <c r="B620" s="104" t="s">
        <v>100</v>
      </c>
      <c r="C620" s="104" t="s">
        <v>363</v>
      </c>
      <c r="D620" s="98" t="s">
        <v>364</v>
      </c>
      <c r="E620" s="104" t="s">
        <v>336</v>
      </c>
      <c r="F620" s="99" t="n">
        <v>78</v>
      </c>
    </row>
    <row r="621" customFormat="false" ht="12" hidden="false" customHeight="false" outlineLevel="3" collapsed="false">
      <c r="A621" s="97" t="s">
        <v>97</v>
      </c>
      <c r="B621" s="104" t="s">
        <v>100</v>
      </c>
      <c r="C621" s="104" t="s">
        <v>363</v>
      </c>
      <c r="D621" s="98" t="s">
        <v>364</v>
      </c>
      <c r="E621" s="104" t="s">
        <v>339</v>
      </c>
      <c r="F621" s="99" t="n">
        <v>1504</v>
      </c>
    </row>
    <row r="622" customFormat="false" ht="12" hidden="false" customHeight="false" outlineLevel="3" collapsed="false">
      <c r="A622" s="97" t="s">
        <v>97</v>
      </c>
      <c r="B622" s="104" t="s">
        <v>100</v>
      </c>
      <c r="C622" s="104" t="s">
        <v>363</v>
      </c>
      <c r="D622" s="98" t="s">
        <v>364</v>
      </c>
      <c r="E622" s="104" t="s">
        <v>337</v>
      </c>
      <c r="F622" s="99" t="n">
        <v>0</v>
      </c>
    </row>
    <row r="623" customFormat="false" ht="12" hidden="false" customHeight="false" outlineLevel="3" collapsed="false">
      <c r="A623" s="97" t="s">
        <v>97</v>
      </c>
      <c r="B623" s="104" t="s">
        <v>100</v>
      </c>
      <c r="C623" s="104" t="s">
        <v>363</v>
      </c>
      <c r="D623" s="98" t="s">
        <v>364</v>
      </c>
      <c r="E623" s="104" t="s">
        <v>348</v>
      </c>
      <c r="F623" s="99" t="n">
        <v>3037</v>
      </c>
    </row>
    <row r="624" customFormat="false" ht="12" hidden="false" customHeight="false" outlineLevel="2" collapsed="false">
      <c r="B624" s="104"/>
      <c r="C624" s="101" t="s">
        <v>365</v>
      </c>
      <c r="E624" s="104"/>
      <c r="F624" s="99" t="n">
        <f aca="false">SUBTOTAL(9,F618:F623)</f>
        <v>13400</v>
      </c>
    </row>
    <row r="625" customFormat="false" ht="12" hidden="false" customHeight="false" outlineLevel="1" collapsed="false">
      <c r="B625" s="101" t="s">
        <v>591</v>
      </c>
      <c r="C625" s="104"/>
      <c r="E625" s="104"/>
      <c r="F625" s="99" t="n">
        <f aca="false">SUBTOTAL(9,F618:F623)</f>
        <v>13400</v>
      </c>
    </row>
    <row r="626" customFormat="false" ht="12" hidden="false" customHeight="false" outlineLevel="3" collapsed="false">
      <c r="A626" s="97" t="s">
        <v>102</v>
      </c>
      <c r="B626" s="104" t="s">
        <v>101</v>
      </c>
      <c r="C626" s="104" t="s">
        <v>370</v>
      </c>
      <c r="D626" s="98" t="s">
        <v>364</v>
      </c>
      <c r="E626" s="104" t="s">
        <v>339</v>
      </c>
      <c r="F626" s="99" t="n">
        <v>3975</v>
      </c>
    </row>
    <row r="627" customFormat="false" ht="12" hidden="false" customHeight="false" outlineLevel="2" collapsed="false">
      <c r="B627" s="104"/>
      <c r="C627" s="101" t="s">
        <v>371</v>
      </c>
      <c r="E627" s="104"/>
      <c r="F627" s="99" t="n">
        <f aca="false">SUBTOTAL(9,F626)</f>
        <v>3975</v>
      </c>
    </row>
    <row r="628" customFormat="false" ht="12" hidden="false" customHeight="false" outlineLevel="1" collapsed="false">
      <c r="B628" s="101" t="s">
        <v>592</v>
      </c>
      <c r="C628" s="104"/>
      <c r="E628" s="104"/>
      <c r="F628" s="99" t="n">
        <f aca="false">SUBTOTAL(9,F626)</f>
        <v>3975</v>
      </c>
    </row>
    <row r="629" customFormat="false" ht="12" hidden="false" customHeight="false" outlineLevel="3" collapsed="false">
      <c r="A629" s="97" t="s">
        <v>202</v>
      </c>
      <c r="B629" s="104" t="s">
        <v>201</v>
      </c>
      <c r="C629" s="104" t="s">
        <v>593</v>
      </c>
      <c r="D629" s="98" t="s">
        <v>381</v>
      </c>
      <c r="E629" s="104" t="s">
        <v>334</v>
      </c>
      <c r="F629" s="99" t="n">
        <v>4604</v>
      </c>
    </row>
    <row r="630" customFormat="false" ht="12" hidden="false" customHeight="false" outlineLevel="2" collapsed="false">
      <c r="B630" s="104"/>
      <c r="C630" s="101" t="s">
        <v>594</v>
      </c>
      <c r="E630" s="104"/>
      <c r="F630" s="99" t="n">
        <f aca="false">SUBTOTAL(9,F629)</f>
        <v>4604</v>
      </c>
    </row>
    <row r="631" customFormat="false" ht="12" hidden="false" customHeight="false" outlineLevel="1" collapsed="false">
      <c r="B631" s="101" t="s">
        <v>595</v>
      </c>
      <c r="C631" s="104"/>
      <c r="E631" s="104"/>
      <c r="F631" s="99" t="n">
        <f aca="false">SUBTOTAL(9,F629)</f>
        <v>4604</v>
      </c>
    </row>
    <row r="632" customFormat="false" ht="12" hidden="false" customHeight="false" outlineLevel="3" collapsed="false">
      <c r="A632" s="97" t="s">
        <v>262</v>
      </c>
      <c r="B632" s="104" t="s">
        <v>261</v>
      </c>
      <c r="C632" s="104" t="s">
        <v>596</v>
      </c>
      <c r="D632" s="98" t="s">
        <v>381</v>
      </c>
      <c r="E632" s="104" t="s">
        <v>334</v>
      </c>
      <c r="F632" s="99" t="n">
        <v>521</v>
      </c>
    </row>
    <row r="633" customFormat="false" ht="12" hidden="false" customHeight="false" outlineLevel="3" collapsed="false">
      <c r="A633" s="97" t="s">
        <v>262</v>
      </c>
      <c r="B633" s="104" t="s">
        <v>261</v>
      </c>
      <c r="C633" s="104" t="s">
        <v>596</v>
      </c>
      <c r="D633" s="98" t="s">
        <v>381</v>
      </c>
      <c r="E633" s="104" t="s">
        <v>335</v>
      </c>
      <c r="F633" s="99" t="n">
        <v>1698</v>
      </c>
    </row>
    <row r="634" customFormat="false" ht="12" hidden="false" customHeight="false" outlineLevel="3" collapsed="false">
      <c r="A634" s="97" t="s">
        <v>262</v>
      </c>
      <c r="B634" s="104" t="s">
        <v>261</v>
      </c>
      <c r="C634" s="104" t="s">
        <v>596</v>
      </c>
      <c r="D634" s="98" t="s">
        <v>381</v>
      </c>
      <c r="E634" s="104" t="s">
        <v>336</v>
      </c>
      <c r="F634" s="99" t="n">
        <v>421</v>
      </c>
    </row>
    <row r="635" customFormat="false" ht="12" hidden="false" customHeight="false" outlineLevel="2" collapsed="false">
      <c r="B635" s="104"/>
      <c r="C635" s="101" t="s">
        <v>597</v>
      </c>
      <c r="E635" s="104"/>
      <c r="F635" s="99" t="n">
        <f aca="false">SUBTOTAL(9,F632:F634)</f>
        <v>2640</v>
      </c>
    </row>
    <row r="636" customFormat="false" ht="12" hidden="false" customHeight="false" outlineLevel="1" collapsed="false">
      <c r="B636" s="101" t="s">
        <v>598</v>
      </c>
      <c r="C636" s="104"/>
      <c r="E636" s="104"/>
      <c r="F636" s="99" t="n">
        <f aca="false">SUBTOTAL(9,F632:F634)</f>
        <v>2640</v>
      </c>
    </row>
    <row r="637" customFormat="false" ht="12" hidden="false" customHeight="false" outlineLevel="3" collapsed="false">
      <c r="A637" s="97" t="s">
        <v>104</v>
      </c>
      <c r="B637" s="104" t="s">
        <v>103</v>
      </c>
      <c r="C637" s="104" t="s">
        <v>370</v>
      </c>
      <c r="D637" s="98" t="s">
        <v>364</v>
      </c>
      <c r="E637" s="104" t="s">
        <v>334</v>
      </c>
      <c r="F637" s="99" t="n">
        <v>251</v>
      </c>
    </row>
    <row r="638" customFormat="false" ht="12" hidden="false" customHeight="false" outlineLevel="3" collapsed="false">
      <c r="A638" s="97" t="s">
        <v>104</v>
      </c>
      <c r="B638" s="104" t="s">
        <v>103</v>
      </c>
      <c r="C638" s="104" t="s">
        <v>370</v>
      </c>
      <c r="D638" s="98" t="s">
        <v>364</v>
      </c>
      <c r="E638" s="104" t="s">
        <v>335</v>
      </c>
      <c r="F638" s="99" t="n">
        <v>0</v>
      </c>
    </row>
    <row r="639" customFormat="false" ht="12" hidden="false" customHeight="false" outlineLevel="3" collapsed="false">
      <c r="A639" s="97" t="s">
        <v>104</v>
      </c>
      <c r="B639" s="104" t="s">
        <v>103</v>
      </c>
      <c r="C639" s="104" t="s">
        <v>370</v>
      </c>
      <c r="D639" s="98" t="s">
        <v>364</v>
      </c>
      <c r="E639" s="104" t="s">
        <v>336</v>
      </c>
      <c r="F639" s="99" t="n">
        <v>2</v>
      </c>
    </row>
    <row r="640" customFormat="false" ht="12" hidden="false" customHeight="false" outlineLevel="3" collapsed="false">
      <c r="A640" s="97" t="s">
        <v>104</v>
      </c>
      <c r="B640" s="104" t="s">
        <v>103</v>
      </c>
      <c r="C640" s="104" t="s">
        <v>370</v>
      </c>
      <c r="D640" s="98" t="s">
        <v>364</v>
      </c>
      <c r="E640" s="104" t="s">
        <v>337</v>
      </c>
      <c r="F640" s="99" t="n">
        <v>0</v>
      </c>
    </row>
    <row r="641" customFormat="false" ht="12" hidden="false" customHeight="false" outlineLevel="3" collapsed="false">
      <c r="A641" s="97" t="s">
        <v>104</v>
      </c>
      <c r="B641" s="104" t="s">
        <v>103</v>
      </c>
      <c r="C641" s="104" t="s">
        <v>370</v>
      </c>
      <c r="D641" s="98" t="s">
        <v>364</v>
      </c>
      <c r="E641" s="104" t="s">
        <v>348</v>
      </c>
      <c r="F641" s="99" t="n">
        <v>115</v>
      </c>
    </row>
    <row r="642" customFormat="false" ht="12" hidden="false" customHeight="false" outlineLevel="3" collapsed="false">
      <c r="A642" s="97" t="s">
        <v>104</v>
      </c>
      <c r="B642" s="104" t="s">
        <v>103</v>
      </c>
      <c r="C642" s="104" t="s">
        <v>370</v>
      </c>
      <c r="D642" s="98" t="s">
        <v>364</v>
      </c>
      <c r="E642" s="104" t="s">
        <v>348</v>
      </c>
      <c r="F642" s="99" t="n">
        <v>51</v>
      </c>
    </row>
    <row r="643" customFormat="false" ht="12" hidden="false" customHeight="false" outlineLevel="2" collapsed="false">
      <c r="B643" s="104"/>
      <c r="C643" s="101" t="s">
        <v>371</v>
      </c>
      <c r="E643" s="104"/>
      <c r="F643" s="99" t="n">
        <f aca="false">SUBTOTAL(9,F637:F642)</f>
        <v>419</v>
      </c>
    </row>
    <row r="644" customFormat="false" ht="12" hidden="false" customHeight="false" outlineLevel="1" collapsed="false">
      <c r="B644" s="101" t="s">
        <v>599</v>
      </c>
      <c r="C644" s="104"/>
      <c r="E644" s="104"/>
      <c r="F644" s="99" t="n">
        <f aca="false">SUBTOTAL(9,F637:F642)</f>
        <v>419</v>
      </c>
    </row>
    <row r="645" customFormat="false" ht="12" hidden="false" customHeight="false" outlineLevel="3" collapsed="false">
      <c r="A645" s="97" t="s">
        <v>264</v>
      </c>
      <c r="B645" s="104" t="s">
        <v>263</v>
      </c>
      <c r="C645" s="104" t="s">
        <v>600</v>
      </c>
      <c r="D645" s="98" t="s">
        <v>381</v>
      </c>
      <c r="E645" s="104" t="s">
        <v>334</v>
      </c>
      <c r="F645" s="99" t="n">
        <v>555</v>
      </c>
    </row>
    <row r="646" customFormat="false" ht="12" hidden="false" customHeight="false" outlineLevel="3" collapsed="false">
      <c r="A646" s="97" t="s">
        <v>264</v>
      </c>
      <c r="B646" s="104" t="s">
        <v>263</v>
      </c>
      <c r="C646" s="104" t="s">
        <v>600</v>
      </c>
      <c r="D646" s="98" t="s">
        <v>381</v>
      </c>
      <c r="E646" s="104" t="s">
        <v>338</v>
      </c>
      <c r="F646" s="99" t="n">
        <v>21</v>
      </c>
    </row>
    <row r="647" customFormat="false" ht="12" hidden="false" customHeight="false" outlineLevel="2" collapsed="false">
      <c r="B647" s="104"/>
      <c r="C647" s="101" t="s">
        <v>601</v>
      </c>
      <c r="E647" s="104"/>
      <c r="F647" s="99" t="n">
        <f aca="false">SUBTOTAL(9,F645:F646)</f>
        <v>576</v>
      </c>
    </row>
    <row r="648" customFormat="false" ht="12" hidden="false" customHeight="false" outlineLevel="1" collapsed="false">
      <c r="B648" s="101" t="s">
        <v>602</v>
      </c>
      <c r="C648" s="104"/>
      <c r="E648" s="104"/>
      <c r="F648" s="99" t="n">
        <f aca="false">SUBTOTAL(9,F645:F646)</f>
        <v>576</v>
      </c>
    </row>
    <row r="649" customFormat="false" ht="12" hidden="false" customHeight="false" outlineLevel="3" collapsed="false">
      <c r="A649" s="97" t="s">
        <v>106</v>
      </c>
      <c r="B649" s="104" t="s">
        <v>105</v>
      </c>
      <c r="C649" s="104" t="s">
        <v>367</v>
      </c>
      <c r="D649" s="98" t="s">
        <v>364</v>
      </c>
      <c r="E649" s="104" t="s">
        <v>348</v>
      </c>
      <c r="F649" s="99" t="n">
        <v>11418</v>
      </c>
    </row>
    <row r="650" customFormat="false" ht="12" hidden="false" customHeight="false" outlineLevel="2" collapsed="false">
      <c r="B650" s="104"/>
      <c r="C650" s="101" t="s">
        <v>368</v>
      </c>
      <c r="E650" s="104"/>
      <c r="F650" s="99" t="n">
        <f aca="false">SUBTOTAL(9,F649)</f>
        <v>11418</v>
      </c>
    </row>
    <row r="651" customFormat="false" ht="12" hidden="false" customHeight="false" outlineLevel="1" collapsed="false">
      <c r="B651" s="101" t="s">
        <v>603</v>
      </c>
      <c r="C651" s="104"/>
      <c r="E651" s="104"/>
      <c r="F651" s="99" t="n">
        <f aca="false">SUBTOTAL(9,F649)</f>
        <v>11418</v>
      </c>
    </row>
    <row r="652" customFormat="false" ht="12" hidden="false" customHeight="false" outlineLevel="3" collapsed="false">
      <c r="A652" s="97" t="s">
        <v>108</v>
      </c>
      <c r="B652" s="104" t="s">
        <v>203</v>
      </c>
      <c r="C652" s="104" t="s">
        <v>604</v>
      </c>
      <c r="D652" s="98" t="s">
        <v>364</v>
      </c>
      <c r="E652" s="104" t="s">
        <v>348</v>
      </c>
      <c r="F652" s="99" t="n">
        <v>9750</v>
      </c>
    </row>
    <row r="653" customFormat="false" ht="12" hidden="false" customHeight="false" outlineLevel="2" collapsed="false">
      <c r="B653" s="104"/>
      <c r="C653" s="101" t="s">
        <v>605</v>
      </c>
      <c r="E653" s="104"/>
      <c r="F653" s="99" t="n">
        <f aca="false">SUBTOTAL(9,F652)</f>
        <v>9750</v>
      </c>
    </row>
    <row r="654" customFormat="false" ht="12" hidden="false" customHeight="false" outlineLevel="1" collapsed="false">
      <c r="B654" s="101" t="s">
        <v>606</v>
      </c>
      <c r="C654" s="104"/>
      <c r="E654" s="104"/>
      <c r="F654" s="99" t="n">
        <f aca="false">SUBTOTAL(9,F652)</f>
        <v>9750</v>
      </c>
    </row>
    <row r="655" customFormat="false" ht="12" hidden="false" customHeight="false" outlineLevel="3" collapsed="false">
      <c r="A655" s="97" t="s">
        <v>108</v>
      </c>
      <c r="B655" s="104" t="s">
        <v>204</v>
      </c>
      <c r="C655" s="104" t="s">
        <v>604</v>
      </c>
      <c r="D655" s="98" t="s">
        <v>364</v>
      </c>
      <c r="E655" s="104" t="s">
        <v>334</v>
      </c>
      <c r="F655" s="99" t="n">
        <v>21578</v>
      </c>
    </row>
    <row r="656" customFormat="false" ht="12" hidden="false" customHeight="false" outlineLevel="3" collapsed="false">
      <c r="A656" s="97" t="s">
        <v>108</v>
      </c>
      <c r="B656" s="104" t="s">
        <v>204</v>
      </c>
      <c r="C656" s="104" t="s">
        <v>604</v>
      </c>
      <c r="D656" s="98" t="s">
        <v>364</v>
      </c>
      <c r="E656" s="104" t="s">
        <v>335</v>
      </c>
      <c r="F656" s="99" t="n">
        <v>0</v>
      </c>
    </row>
    <row r="657" customFormat="false" ht="12" hidden="false" customHeight="false" outlineLevel="3" collapsed="false">
      <c r="A657" s="97" t="s">
        <v>108</v>
      </c>
      <c r="B657" s="104" t="s">
        <v>204</v>
      </c>
      <c r="C657" s="104" t="s">
        <v>604</v>
      </c>
      <c r="D657" s="98" t="s">
        <v>364</v>
      </c>
      <c r="E657" s="104" t="s">
        <v>336</v>
      </c>
      <c r="F657" s="99" t="n">
        <v>198</v>
      </c>
    </row>
    <row r="658" customFormat="false" ht="12" hidden="false" customHeight="false" outlineLevel="3" collapsed="false">
      <c r="A658" s="97" t="s">
        <v>108</v>
      </c>
      <c r="B658" s="104" t="s">
        <v>204</v>
      </c>
      <c r="C658" s="104" t="s">
        <v>604</v>
      </c>
      <c r="D658" s="98" t="s">
        <v>364</v>
      </c>
      <c r="E658" s="104" t="s">
        <v>338</v>
      </c>
      <c r="F658" s="99" t="n">
        <v>18954</v>
      </c>
    </row>
    <row r="659" customFormat="false" ht="12" hidden="false" customHeight="false" outlineLevel="3" collapsed="false">
      <c r="A659" s="97" t="s">
        <v>108</v>
      </c>
      <c r="B659" s="104" t="s">
        <v>204</v>
      </c>
      <c r="C659" s="104" t="s">
        <v>604</v>
      </c>
      <c r="D659" s="98" t="s">
        <v>364</v>
      </c>
      <c r="E659" s="104" t="s">
        <v>348</v>
      </c>
      <c r="F659" s="99" t="n">
        <v>100</v>
      </c>
    </row>
    <row r="660" customFormat="false" ht="12" hidden="false" customHeight="false" outlineLevel="3" collapsed="false">
      <c r="A660" s="97" t="s">
        <v>108</v>
      </c>
      <c r="B660" s="104" t="s">
        <v>204</v>
      </c>
      <c r="C660" s="104" t="s">
        <v>604</v>
      </c>
      <c r="D660" s="98" t="s">
        <v>364</v>
      </c>
      <c r="E660" s="104" t="s">
        <v>348</v>
      </c>
      <c r="F660" s="99" t="n">
        <v>43</v>
      </c>
    </row>
    <row r="661" customFormat="false" ht="12" hidden="false" customHeight="false" outlineLevel="2" collapsed="false">
      <c r="B661" s="104"/>
      <c r="C661" s="101" t="s">
        <v>605</v>
      </c>
      <c r="E661" s="104"/>
      <c r="F661" s="99" t="n">
        <f aca="false">SUBTOTAL(9,F655:F660)</f>
        <v>40873</v>
      </c>
    </row>
    <row r="662" customFormat="false" ht="12" hidden="false" customHeight="false" outlineLevel="1" collapsed="false">
      <c r="B662" s="101" t="s">
        <v>607</v>
      </c>
      <c r="C662" s="104"/>
      <c r="E662" s="104"/>
      <c r="F662" s="99" t="n">
        <f aca="false">SUBTOTAL(9,F655:F660)</f>
        <v>40873</v>
      </c>
    </row>
    <row r="663" customFormat="false" ht="12" hidden="false" customHeight="false" outlineLevel="3" collapsed="false">
      <c r="A663" s="97" t="s">
        <v>108</v>
      </c>
      <c r="B663" s="104" t="s">
        <v>205</v>
      </c>
      <c r="C663" s="104" t="s">
        <v>604</v>
      </c>
      <c r="D663" s="98" t="s">
        <v>364</v>
      </c>
      <c r="E663" s="104" t="s">
        <v>334</v>
      </c>
      <c r="F663" s="99" t="n">
        <v>10788</v>
      </c>
    </row>
    <row r="664" customFormat="false" ht="12" hidden="false" customHeight="false" outlineLevel="3" collapsed="false">
      <c r="A664" s="97" t="s">
        <v>108</v>
      </c>
      <c r="B664" s="104" t="s">
        <v>205</v>
      </c>
      <c r="C664" s="104" t="s">
        <v>604</v>
      </c>
      <c r="D664" s="98" t="s">
        <v>364</v>
      </c>
      <c r="E664" s="104" t="s">
        <v>336</v>
      </c>
      <c r="F664" s="99" t="n">
        <v>98</v>
      </c>
    </row>
    <row r="665" customFormat="false" ht="12" hidden="false" customHeight="false" outlineLevel="3" collapsed="false">
      <c r="A665" s="97" t="s">
        <v>108</v>
      </c>
      <c r="B665" s="104" t="s">
        <v>205</v>
      </c>
      <c r="C665" s="104" t="s">
        <v>604</v>
      </c>
      <c r="D665" s="98" t="s">
        <v>364</v>
      </c>
      <c r="E665" s="104" t="s">
        <v>339</v>
      </c>
      <c r="F665" s="99" t="n">
        <v>9574</v>
      </c>
    </row>
    <row r="666" customFormat="false" ht="12" hidden="false" customHeight="false" outlineLevel="2" collapsed="false">
      <c r="B666" s="104"/>
      <c r="C666" s="101" t="s">
        <v>605</v>
      </c>
      <c r="E666" s="104"/>
      <c r="F666" s="99" t="n">
        <f aca="false">SUBTOTAL(9,F663:F665)</f>
        <v>20460</v>
      </c>
    </row>
    <row r="667" customFormat="false" ht="12" hidden="false" customHeight="false" outlineLevel="1" collapsed="false">
      <c r="B667" s="101" t="s">
        <v>608</v>
      </c>
      <c r="C667" s="104"/>
      <c r="E667" s="104"/>
      <c r="F667" s="99" t="n">
        <f aca="false">SUBTOTAL(9,F663:F665)</f>
        <v>20460</v>
      </c>
    </row>
    <row r="668" customFormat="false" ht="12" hidden="false" customHeight="false" outlineLevel="3" collapsed="false">
      <c r="A668" s="97" t="s">
        <v>108</v>
      </c>
      <c r="B668" s="104" t="s">
        <v>206</v>
      </c>
      <c r="C668" s="104" t="s">
        <v>604</v>
      </c>
      <c r="D668" s="98" t="s">
        <v>364</v>
      </c>
      <c r="E668" s="104" t="s">
        <v>339</v>
      </c>
      <c r="F668" s="99" t="n">
        <v>40000</v>
      </c>
    </row>
    <row r="669" customFormat="false" ht="12" hidden="false" customHeight="false" outlineLevel="2" collapsed="false">
      <c r="B669" s="104"/>
      <c r="C669" s="101" t="s">
        <v>605</v>
      </c>
      <c r="E669" s="104"/>
      <c r="F669" s="99" t="n">
        <f aca="false">SUBTOTAL(9,F668)</f>
        <v>40000</v>
      </c>
    </row>
    <row r="670" customFormat="false" ht="12" hidden="false" customHeight="false" outlineLevel="1" collapsed="false">
      <c r="B670" s="101" t="s">
        <v>609</v>
      </c>
      <c r="C670" s="104"/>
      <c r="E670" s="104"/>
      <c r="F670" s="99" t="n">
        <f aca="false">SUBTOTAL(9,F668)</f>
        <v>40000</v>
      </c>
    </row>
    <row r="671" customFormat="false" ht="12" hidden="false" customHeight="false" outlineLevel="3" collapsed="false">
      <c r="A671" s="97" t="s">
        <v>108</v>
      </c>
      <c r="B671" s="104" t="s">
        <v>207</v>
      </c>
      <c r="C671" s="104" t="s">
        <v>604</v>
      </c>
      <c r="D671" s="98" t="s">
        <v>364</v>
      </c>
      <c r="E671" s="104" t="s">
        <v>346</v>
      </c>
      <c r="F671" s="99" t="n">
        <v>10795</v>
      </c>
    </row>
    <row r="672" customFormat="false" ht="12" hidden="false" customHeight="false" outlineLevel="2" collapsed="false">
      <c r="B672" s="104"/>
      <c r="C672" s="101" t="s">
        <v>605</v>
      </c>
      <c r="E672" s="104"/>
      <c r="F672" s="99" t="n">
        <f aca="false">SUBTOTAL(9,F671)</f>
        <v>10795</v>
      </c>
    </row>
    <row r="673" customFormat="false" ht="12" hidden="false" customHeight="false" outlineLevel="1" collapsed="false">
      <c r="B673" s="101" t="s">
        <v>610</v>
      </c>
      <c r="C673" s="104"/>
      <c r="E673" s="104"/>
      <c r="F673" s="99" t="n">
        <f aca="false">SUBTOTAL(9,F671)</f>
        <v>10795</v>
      </c>
    </row>
    <row r="674" customFormat="false" ht="12" hidden="false" customHeight="false" outlineLevel="3" collapsed="false">
      <c r="A674" s="97" t="s">
        <v>108</v>
      </c>
      <c r="B674" s="104" t="s">
        <v>208</v>
      </c>
      <c r="C674" s="104" t="s">
        <v>604</v>
      </c>
      <c r="D674" s="98" t="s">
        <v>364</v>
      </c>
      <c r="E674" s="104" t="s">
        <v>345</v>
      </c>
      <c r="F674" s="99" t="n">
        <v>3975</v>
      </c>
    </row>
    <row r="675" customFormat="false" ht="12" hidden="false" customHeight="false" outlineLevel="2" collapsed="false">
      <c r="B675" s="104"/>
      <c r="C675" s="101" t="s">
        <v>605</v>
      </c>
      <c r="E675" s="104"/>
      <c r="F675" s="99" t="n">
        <f aca="false">SUBTOTAL(9,F674)</f>
        <v>3975</v>
      </c>
    </row>
    <row r="676" customFormat="false" ht="12" hidden="false" customHeight="false" outlineLevel="1" collapsed="false">
      <c r="B676" s="101" t="s">
        <v>611</v>
      </c>
      <c r="C676" s="104"/>
      <c r="E676" s="104"/>
      <c r="F676" s="99" t="n">
        <f aca="false">SUBTOTAL(9,F674)</f>
        <v>3975</v>
      </c>
    </row>
    <row r="677" customFormat="false" ht="12" hidden="false" customHeight="false" outlineLevel="3" collapsed="false">
      <c r="A677" s="97" t="s">
        <v>108</v>
      </c>
      <c r="B677" s="104" t="s">
        <v>107</v>
      </c>
      <c r="C677" s="104" t="s">
        <v>367</v>
      </c>
      <c r="D677" s="98" t="s">
        <v>364</v>
      </c>
      <c r="E677" s="104" t="s">
        <v>344</v>
      </c>
      <c r="F677" s="99" t="n">
        <v>11418</v>
      </c>
    </row>
    <row r="678" customFormat="false" ht="12" hidden="false" customHeight="false" outlineLevel="2" collapsed="false">
      <c r="B678" s="104"/>
      <c r="C678" s="101" t="s">
        <v>368</v>
      </c>
      <c r="E678" s="104"/>
      <c r="F678" s="99" t="n">
        <f aca="false">SUBTOTAL(9,F677)</f>
        <v>11418</v>
      </c>
    </row>
    <row r="679" customFormat="false" ht="12" hidden="false" customHeight="false" outlineLevel="1" collapsed="false">
      <c r="B679" s="101" t="s">
        <v>612</v>
      </c>
      <c r="C679" s="104"/>
      <c r="E679" s="104"/>
      <c r="F679" s="99" t="n">
        <f aca="false">SUBTOTAL(9,F677)</f>
        <v>11418</v>
      </c>
    </row>
    <row r="680" customFormat="false" ht="12" hidden="false" customHeight="false" outlineLevel="3" collapsed="false">
      <c r="A680" s="97" t="s">
        <v>108</v>
      </c>
      <c r="B680" s="104" t="s">
        <v>209</v>
      </c>
      <c r="C680" s="104" t="s">
        <v>604</v>
      </c>
      <c r="D680" s="98" t="s">
        <v>364</v>
      </c>
      <c r="E680" s="104" t="s">
        <v>338</v>
      </c>
      <c r="F680" s="99" t="n">
        <v>8225</v>
      </c>
    </row>
    <row r="681" customFormat="false" ht="12" hidden="false" customHeight="false" outlineLevel="2" collapsed="false">
      <c r="B681" s="104"/>
      <c r="C681" s="101" t="s">
        <v>605</v>
      </c>
      <c r="E681" s="104"/>
      <c r="F681" s="99" t="n">
        <f aca="false">SUBTOTAL(9,F680)</f>
        <v>8225</v>
      </c>
    </row>
    <row r="682" customFormat="false" ht="12" hidden="false" customHeight="false" outlineLevel="1" collapsed="false">
      <c r="B682" s="101" t="s">
        <v>613</v>
      </c>
      <c r="C682" s="104"/>
      <c r="E682" s="104"/>
      <c r="F682" s="99" t="n">
        <f aca="false">SUBTOTAL(9,F680)</f>
        <v>8225</v>
      </c>
    </row>
    <row r="683" customFormat="false" ht="12" hidden="false" customHeight="false" outlineLevel="3" collapsed="false">
      <c r="A683" s="97" t="s">
        <v>108</v>
      </c>
      <c r="B683" s="104" t="s">
        <v>210</v>
      </c>
      <c r="C683" s="104" t="s">
        <v>604</v>
      </c>
      <c r="D683" s="98" t="s">
        <v>364</v>
      </c>
      <c r="E683" s="104" t="s">
        <v>345</v>
      </c>
      <c r="F683" s="99" t="n">
        <v>3413</v>
      </c>
    </row>
    <row r="684" customFormat="false" ht="12" hidden="false" customHeight="false" outlineLevel="2" collapsed="false">
      <c r="B684" s="104"/>
      <c r="C684" s="101" t="s">
        <v>605</v>
      </c>
      <c r="E684" s="104"/>
      <c r="F684" s="99" t="n">
        <f aca="false">SUBTOTAL(9,F683)</f>
        <v>3413</v>
      </c>
    </row>
    <row r="685" customFormat="false" ht="12" hidden="false" customHeight="false" outlineLevel="1" collapsed="false">
      <c r="B685" s="101" t="s">
        <v>614</v>
      </c>
      <c r="C685" s="104"/>
      <c r="E685" s="104"/>
      <c r="F685" s="99" t="n">
        <f aca="false">SUBTOTAL(9,F683)</f>
        <v>3413</v>
      </c>
    </row>
    <row r="686" customFormat="false" ht="12" hidden="false" customHeight="false" outlineLevel="3" collapsed="false">
      <c r="A686" s="97" t="s">
        <v>301</v>
      </c>
      <c r="B686" s="104" t="s">
        <v>300</v>
      </c>
      <c r="C686" s="104" t="s">
        <v>615</v>
      </c>
      <c r="D686" s="98" t="s">
        <v>364</v>
      </c>
      <c r="E686" s="104" t="s">
        <v>334</v>
      </c>
      <c r="F686" s="99" t="n">
        <v>16265</v>
      </c>
    </row>
    <row r="687" customFormat="false" ht="12" hidden="false" customHeight="false" outlineLevel="3" collapsed="false">
      <c r="A687" s="97" t="s">
        <v>301</v>
      </c>
      <c r="B687" s="104" t="s">
        <v>300</v>
      </c>
      <c r="C687" s="104" t="s">
        <v>615</v>
      </c>
      <c r="D687" s="98" t="s">
        <v>364</v>
      </c>
      <c r="E687" s="104" t="s">
        <v>335</v>
      </c>
      <c r="F687" s="99" t="n">
        <v>0</v>
      </c>
    </row>
    <row r="688" customFormat="false" ht="12" hidden="false" customHeight="false" outlineLevel="3" collapsed="false">
      <c r="A688" s="97" t="s">
        <v>301</v>
      </c>
      <c r="B688" s="104" t="s">
        <v>300</v>
      </c>
      <c r="C688" s="104" t="s">
        <v>615</v>
      </c>
      <c r="D688" s="98" t="s">
        <v>364</v>
      </c>
      <c r="E688" s="104" t="s">
        <v>336</v>
      </c>
      <c r="F688" s="99" t="n">
        <v>149</v>
      </c>
    </row>
    <row r="689" customFormat="false" ht="12" hidden="false" customHeight="false" outlineLevel="3" collapsed="false">
      <c r="A689" s="97" t="s">
        <v>301</v>
      </c>
      <c r="B689" s="104" t="s">
        <v>300</v>
      </c>
      <c r="C689" s="104" t="s">
        <v>615</v>
      </c>
      <c r="D689" s="98" t="s">
        <v>364</v>
      </c>
      <c r="E689" s="104" t="s">
        <v>337</v>
      </c>
      <c r="F689" s="99" t="n">
        <v>0</v>
      </c>
    </row>
    <row r="690" customFormat="false" ht="12" hidden="false" customHeight="false" outlineLevel="3" collapsed="false">
      <c r="A690" s="97" t="s">
        <v>301</v>
      </c>
      <c r="B690" s="104" t="s">
        <v>300</v>
      </c>
      <c r="C690" s="104" t="s">
        <v>615</v>
      </c>
      <c r="D690" s="98" t="s">
        <v>364</v>
      </c>
      <c r="E690" s="104" t="s">
        <v>348</v>
      </c>
      <c r="F690" s="99" t="n">
        <v>7678</v>
      </c>
    </row>
    <row r="691" customFormat="false" ht="12" hidden="false" customHeight="false" outlineLevel="3" collapsed="false">
      <c r="A691" s="97" t="s">
        <v>301</v>
      </c>
      <c r="B691" s="104" t="s">
        <v>300</v>
      </c>
      <c r="C691" s="104" t="s">
        <v>615</v>
      </c>
      <c r="D691" s="98" t="s">
        <v>364</v>
      </c>
      <c r="E691" s="104" t="s">
        <v>348</v>
      </c>
      <c r="F691" s="99" t="n">
        <v>3368</v>
      </c>
    </row>
    <row r="692" customFormat="false" ht="12" hidden="false" customHeight="false" outlineLevel="2" collapsed="false">
      <c r="B692" s="104"/>
      <c r="C692" s="101" t="s">
        <v>616</v>
      </c>
      <c r="E692" s="104"/>
      <c r="F692" s="99" t="n">
        <f aca="false">SUBTOTAL(9,F686:F691)</f>
        <v>27460</v>
      </c>
    </row>
    <row r="693" customFormat="false" ht="12" hidden="false" customHeight="false" outlineLevel="1" collapsed="false">
      <c r="B693" s="101" t="s">
        <v>617</v>
      </c>
      <c r="C693" s="104"/>
      <c r="E693" s="104"/>
      <c r="F693" s="99" t="n">
        <f aca="false">SUBTOTAL(9,F686:F691)</f>
        <v>27460</v>
      </c>
    </row>
    <row r="694" customFormat="false" ht="12" hidden="false" customHeight="false" outlineLevel="3" collapsed="false">
      <c r="A694" s="97" t="s">
        <v>110</v>
      </c>
      <c r="B694" s="104" t="s">
        <v>109</v>
      </c>
      <c r="C694" s="104" t="s">
        <v>363</v>
      </c>
      <c r="D694" s="98" t="s">
        <v>364</v>
      </c>
      <c r="E694" s="104" t="s">
        <v>334</v>
      </c>
      <c r="F694" s="99" t="n">
        <v>3154</v>
      </c>
    </row>
    <row r="695" customFormat="false" ht="12" hidden="false" customHeight="false" outlineLevel="3" collapsed="false">
      <c r="A695" s="97" t="s">
        <v>110</v>
      </c>
      <c r="B695" s="104" t="s">
        <v>109</v>
      </c>
      <c r="C695" s="104" t="s">
        <v>363</v>
      </c>
      <c r="D695" s="98" t="s">
        <v>364</v>
      </c>
      <c r="E695" s="104" t="s">
        <v>335</v>
      </c>
      <c r="F695" s="99" t="n">
        <v>0</v>
      </c>
    </row>
    <row r="696" customFormat="false" ht="12" hidden="false" customHeight="false" outlineLevel="3" collapsed="false">
      <c r="A696" s="97" t="s">
        <v>110</v>
      </c>
      <c r="B696" s="104" t="s">
        <v>109</v>
      </c>
      <c r="C696" s="104" t="s">
        <v>363</v>
      </c>
      <c r="D696" s="98" t="s">
        <v>364</v>
      </c>
      <c r="E696" s="104" t="s">
        <v>336</v>
      </c>
      <c r="F696" s="99" t="n">
        <v>28</v>
      </c>
    </row>
    <row r="697" customFormat="false" ht="12" hidden="false" customHeight="false" outlineLevel="3" collapsed="false">
      <c r="A697" s="97" t="s">
        <v>110</v>
      </c>
      <c r="B697" s="104" t="s">
        <v>109</v>
      </c>
      <c r="C697" s="104" t="s">
        <v>363</v>
      </c>
      <c r="D697" s="98" t="s">
        <v>364</v>
      </c>
      <c r="E697" s="104" t="s">
        <v>337</v>
      </c>
      <c r="F697" s="99" t="n">
        <v>0</v>
      </c>
    </row>
    <row r="698" customFormat="false" ht="12" hidden="false" customHeight="false" outlineLevel="3" collapsed="false">
      <c r="A698" s="97" t="s">
        <v>110</v>
      </c>
      <c r="B698" s="104" t="s">
        <v>109</v>
      </c>
      <c r="C698" s="104" t="s">
        <v>363</v>
      </c>
      <c r="D698" s="98" t="s">
        <v>364</v>
      </c>
      <c r="E698" s="104" t="s">
        <v>348</v>
      </c>
      <c r="F698" s="99" t="n">
        <v>1450</v>
      </c>
    </row>
    <row r="699" customFormat="false" ht="12" hidden="false" customHeight="false" outlineLevel="3" collapsed="false">
      <c r="A699" s="97" t="s">
        <v>110</v>
      </c>
      <c r="B699" s="104" t="s">
        <v>109</v>
      </c>
      <c r="C699" s="104" t="s">
        <v>363</v>
      </c>
      <c r="D699" s="98" t="s">
        <v>364</v>
      </c>
      <c r="E699" s="104" t="s">
        <v>348</v>
      </c>
      <c r="F699" s="99" t="n">
        <v>636</v>
      </c>
    </row>
    <row r="700" customFormat="false" ht="12" hidden="false" customHeight="false" outlineLevel="2" collapsed="false">
      <c r="B700" s="104"/>
      <c r="C700" s="101" t="s">
        <v>365</v>
      </c>
      <c r="E700" s="104"/>
      <c r="F700" s="99" t="n">
        <f aca="false">SUBTOTAL(9,F694:F699)</f>
        <v>5268</v>
      </c>
    </row>
    <row r="701" customFormat="false" ht="12" hidden="false" customHeight="false" outlineLevel="1" collapsed="false">
      <c r="B701" s="101" t="s">
        <v>618</v>
      </c>
      <c r="C701" s="104"/>
      <c r="E701" s="104"/>
      <c r="F701" s="99" t="n">
        <f aca="false">SUBTOTAL(9,F694:F699)</f>
        <v>5268</v>
      </c>
    </row>
    <row r="702" customFormat="false" ht="12" hidden="false" customHeight="false" outlineLevel="3" collapsed="false">
      <c r="A702" s="97" t="s">
        <v>112</v>
      </c>
      <c r="B702" s="104" t="s">
        <v>111</v>
      </c>
      <c r="C702" s="104" t="s">
        <v>367</v>
      </c>
      <c r="D702" s="98" t="s">
        <v>364</v>
      </c>
      <c r="E702" s="104" t="s">
        <v>334</v>
      </c>
      <c r="F702" s="99" t="n">
        <v>0</v>
      </c>
    </row>
    <row r="703" customFormat="false" ht="12" hidden="false" customHeight="false" outlineLevel="3" collapsed="false">
      <c r="A703" s="97" t="s">
        <v>112</v>
      </c>
      <c r="B703" s="104" t="s">
        <v>111</v>
      </c>
      <c r="C703" s="104" t="s">
        <v>367</v>
      </c>
      <c r="D703" s="98" t="s">
        <v>364</v>
      </c>
      <c r="E703" s="104" t="s">
        <v>335</v>
      </c>
      <c r="F703" s="99" t="n">
        <v>34</v>
      </c>
    </row>
    <row r="704" customFormat="false" ht="12" hidden="false" customHeight="false" outlineLevel="3" collapsed="false">
      <c r="A704" s="97" t="s">
        <v>112</v>
      </c>
      <c r="B704" s="104" t="s">
        <v>111</v>
      </c>
      <c r="C704" s="104" t="s">
        <v>367</v>
      </c>
      <c r="D704" s="98" t="s">
        <v>364</v>
      </c>
      <c r="E704" s="104" t="s">
        <v>336</v>
      </c>
      <c r="F704" s="99" t="n">
        <v>3775</v>
      </c>
    </row>
    <row r="705" customFormat="false" ht="12" hidden="false" customHeight="false" outlineLevel="3" collapsed="false">
      <c r="A705" s="97" t="s">
        <v>112</v>
      </c>
      <c r="B705" s="104" t="s">
        <v>111</v>
      </c>
      <c r="C705" s="104" t="s">
        <v>367</v>
      </c>
      <c r="D705" s="98" t="s">
        <v>364</v>
      </c>
      <c r="E705" s="104" t="s">
        <v>337</v>
      </c>
      <c r="F705" s="99" t="n">
        <v>0</v>
      </c>
    </row>
    <row r="706" customFormat="false" ht="12" hidden="false" customHeight="false" outlineLevel="3" collapsed="false">
      <c r="A706" s="97" t="s">
        <v>112</v>
      </c>
      <c r="B706" s="104" t="s">
        <v>111</v>
      </c>
      <c r="C706" s="104" t="s">
        <v>367</v>
      </c>
      <c r="D706" s="98" t="s">
        <v>364</v>
      </c>
      <c r="E706" s="104" t="s">
        <v>346</v>
      </c>
      <c r="F706" s="99" t="n">
        <v>664</v>
      </c>
    </row>
    <row r="707" customFormat="false" ht="12" hidden="false" customHeight="false" outlineLevel="3" collapsed="false">
      <c r="A707" s="97" t="s">
        <v>112</v>
      </c>
      <c r="B707" s="104" t="s">
        <v>111</v>
      </c>
      <c r="C707" s="104" t="s">
        <v>367</v>
      </c>
      <c r="D707" s="98" t="s">
        <v>364</v>
      </c>
      <c r="E707" s="104" t="s">
        <v>348</v>
      </c>
      <c r="F707" s="99" t="n">
        <v>1341</v>
      </c>
    </row>
    <row r="708" customFormat="false" ht="12" hidden="false" customHeight="false" outlineLevel="2" collapsed="false">
      <c r="B708" s="104"/>
      <c r="C708" s="101" t="s">
        <v>368</v>
      </c>
      <c r="E708" s="104"/>
      <c r="F708" s="99" t="n">
        <f aca="false">SUBTOTAL(9,F702:F707)</f>
        <v>5814</v>
      </c>
    </row>
    <row r="709" customFormat="false" ht="12" hidden="false" customHeight="false" outlineLevel="1" collapsed="false">
      <c r="B709" s="101" t="s">
        <v>619</v>
      </c>
      <c r="C709" s="104"/>
      <c r="E709" s="104"/>
      <c r="F709" s="99" t="n">
        <f aca="false">SUBTOTAL(9,F702:F707)</f>
        <v>5814</v>
      </c>
    </row>
    <row r="710" customFormat="false" ht="12" hidden="false" customHeight="false" outlineLevel="3" collapsed="false">
      <c r="A710" s="97" t="s">
        <v>620</v>
      </c>
      <c r="B710" s="104" t="s">
        <v>211</v>
      </c>
      <c r="C710" s="104" t="s">
        <v>621</v>
      </c>
      <c r="D710" s="98" t="s">
        <v>381</v>
      </c>
      <c r="E710" s="104" t="s">
        <v>334</v>
      </c>
      <c r="F710" s="99" t="n">
        <v>1482</v>
      </c>
    </row>
    <row r="711" customFormat="false" ht="12" hidden="false" customHeight="false" outlineLevel="2" collapsed="false">
      <c r="B711" s="104"/>
      <c r="C711" s="101" t="s">
        <v>622</v>
      </c>
      <c r="E711" s="104"/>
      <c r="F711" s="99" t="n">
        <f aca="false">SUBTOTAL(9,F710)</f>
        <v>1482</v>
      </c>
    </row>
    <row r="712" customFormat="false" ht="12" hidden="false" customHeight="false" outlineLevel="3" collapsed="false">
      <c r="A712" s="97" t="s">
        <v>620</v>
      </c>
      <c r="B712" s="104" t="s">
        <v>211</v>
      </c>
      <c r="C712" s="104" t="s">
        <v>456</v>
      </c>
      <c r="D712" s="98" t="s">
        <v>381</v>
      </c>
      <c r="E712" s="104" t="s">
        <v>334</v>
      </c>
      <c r="F712" s="99" t="n">
        <v>978</v>
      </c>
    </row>
    <row r="713" customFormat="false" ht="12" hidden="false" customHeight="false" outlineLevel="2" collapsed="false">
      <c r="B713" s="104"/>
      <c r="C713" s="101" t="s">
        <v>457</v>
      </c>
      <c r="E713" s="104"/>
      <c r="F713" s="99" t="n">
        <f aca="false">SUBTOTAL(9,F712)</f>
        <v>978</v>
      </c>
    </row>
    <row r="714" customFormat="false" ht="12" hidden="false" customHeight="false" outlineLevel="3" collapsed="false">
      <c r="A714" s="97" t="s">
        <v>620</v>
      </c>
      <c r="B714" s="104" t="s">
        <v>211</v>
      </c>
      <c r="C714" s="104" t="s">
        <v>458</v>
      </c>
      <c r="D714" s="98" t="s">
        <v>381</v>
      </c>
      <c r="E714" s="104" t="s">
        <v>334</v>
      </c>
      <c r="F714" s="99" t="n">
        <v>1449</v>
      </c>
    </row>
    <row r="715" customFormat="false" ht="12" hidden="false" customHeight="false" outlineLevel="2" collapsed="false">
      <c r="B715" s="104"/>
      <c r="C715" s="101" t="s">
        <v>459</v>
      </c>
      <c r="E715" s="104"/>
      <c r="F715" s="99" t="n">
        <f aca="false">SUBTOTAL(9,F714)</f>
        <v>1449</v>
      </c>
    </row>
    <row r="716" customFormat="false" ht="12" hidden="false" customHeight="false" outlineLevel="3" collapsed="false">
      <c r="A716" s="97" t="s">
        <v>620</v>
      </c>
      <c r="B716" s="104" t="s">
        <v>211</v>
      </c>
      <c r="C716" s="104" t="s">
        <v>623</v>
      </c>
      <c r="D716" s="98" t="s">
        <v>381</v>
      </c>
      <c r="E716" s="104" t="s">
        <v>334</v>
      </c>
      <c r="F716" s="99" t="n">
        <v>1206</v>
      </c>
    </row>
    <row r="717" customFormat="false" ht="12" hidden="false" customHeight="false" outlineLevel="2" collapsed="false">
      <c r="B717" s="104"/>
      <c r="C717" s="101" t="s">
        <v>624</v>
      </c>
      <c r="E717" s="104"/>
      <c r="F717" s="99" t="n">
        <f aca="false">SUBTOTAL(9,F716)</f>
        <v>1206</v>
      </c>
    </row>
    <row r="718" customFormat="false" ht="12" hidden="false" customHeight="false" outlineLevel="1" collapsed="false">
      <c r="B718" s="101" t="s">
        <v>625</v>
      </c>
      <c r="C718" s="104"/>
      <c r="E718" s="104"/>
      <c r="F718" s="99" t="n">
        <f aca="false">SUBTOTAL(9,F710:F716)</f>
        <v>5115</v>
      </c>
    </row>
    <row r="719" customFormat="false" ht="12" hidden="false" customHeight="false" outlineLevel="3" collapsed="false">
      <c r="A719" s="97" t="s">
        <v>620</v>
      </c>
      <c r="B719" s="104" t="s">
        <v>265</v>
      </c>
      <c r="C719" s="104" t="s">
        <v>621</v>
      </c>
      <c r="D719" s="98" t="s">
        <v>381</v>
      </c>
      <c r="E719" s="104" t="s">
        <v>334</v>
      </c>
      <c r="F719" s="99" t="n">
        <v>1610</v>
      </c>
    </row>
    <row r="720" customFormat="false" ht="12" hidden="false" customHeight="false" outlineLevel="2" collapsed="false">
      <c r="B720" s="104"/>
      <c r="C720" s="101" t="s">
        <v>622</v>
      </c>
      <c r="E720" s="104"/>
      <c r="F720" s="99" t="n">
        <f aca="false">SUBTOTAL(9,F719)</f>
        <v>1610</v>
      </c>
    </row>
    <row r="721" customFormat="false" ht="12" hidden="false" customHeight="false" outlineLevel="1" collapsed="false">
      <c r="B721" s="101" t="s">
        <v>626</v>
      </c>
      <c r="C721" s="104"/>
      <c r="E721" s="104"/>
      <c r="F721" s="99" t="n">
        <f aca="false">SUBTOTAL(9,F719)</f>
        <v>1610</v>
      </c>
    </row>
    <row r="722" customFormat="false" ht="12" hidden="false" customHeight="false" outlineLevel="3" collapsed="false">
      <c r="A722" s="97" t="s">
        <v>627</v>
      </c>
      <c r="B722" s="104" t="s">
        <v>302</v>
      </c>
      <c r="C722" s="104" t="s">
        <v>628</v>
      </c>
      <c r="D722" s="98" t="s">
        <v>364</v>
      </c>
      <c r="E722" s="104" t="s">
        <v>334</v>
      </c>
      <c r="F722" s="99" t="n">
        <v>0</v>
      </c>
    </row>
    <row r="723" customFormat="false" ht="12" hidden="false" customHeight="false" outlineLevel="3" collapsed="false">
      <c r="A723" s="97" t="s">
        <v>627</v>
      </c>
      <c r="B723" s="104" t="s">
        <v>302</v>
      </c>
      <c r="C723" s="104" t="s">
        <v>628</v>
      </c>
      <c r="D723" s="98" t="s">
        <v>364</v>
      </c>
      <c r="E723" s="104" t="s">
        <v>335</v>
      </c>
      <c r="F723" s="99" t="n">
        <v>6</v>
      </c>
    </row>
    <row r="724" customFormat="false" ht="12" hidden="false" customHeight="false" outlineLevel="3" collapsed="false">
      <c r="A724" s="97" t="s">
        <v>627</v>
      </c>
      <c r="B724" s="104" t="s">
        <v>302</v>
      </c>
      <c r="C724" s="104" t="s">
        <v>628</v>
      </c>
      <c r="D724" s="98" t="s">
        <v>364</v>
      </c>
      <c r="E724" s="104" t="s">
        <v>336</v>
      </c>
      <c r="F724" s="99" t="n">
        <v>2683</v>
      </c>
    </row>
    <row r="725" customFormat="false" ht="12" hidden="false" customHeight="false" outlineLevel="3" collapsed="false">
      <c r="A725" s="97" t="s">
        <v>627</v>
      </c>
      <c r="B725" s="104" t="s">
        <v>302</v>
      </c>
      <c r="C725" s="104" t="s">
        <v>628</v>
      </c>
      <c r="D725" s="98" t="s">
        <v>364</v>
      </c>
      <c r="E725" s="104" t="s">
        <v>337</v>
      </c>
      <c r="F725" s="99" t="n">
        <v>0</v>
      </c>
    </row>
    <row r="726" customFormat="false" ht="12" hidden="false" customHeight="false" outlineLevel="3" collapsed="false">
      <c r="A726" s="97" t="s">
        <v>627</v>
      </c>
      <c r="B726" s="104" t="s">
        <v>302</v>
      </c>
      <c r="C726" s="104" t="s">
        <v>628</v>
      </c>
      <c r="D726" s="98" t="s">
        <v>364</v>
      </c>
      <c r="E726" s="104" t="s">
        <v>348</v>
      </c>
      <c r="F726" s="99" t="n">
        <v>5</v>
      </c>
    </row>
    <row r="727" customFormat="false" ht="12" hidden="false" customHeight="false" outlineLevel="3" collapsed="false">
      <c r="A727" s="97" t="s">
        <v>627</v>
      </c>
      <c r="B727" s="104" t="s">
        <v>302</v>
      </c>
      <c r="C727" s="104" t="s">
        <v>628</v>
      </c>
      <c r="D727" s="98" t="s">
        <v>364</v>
      </c>
      <c r="E727" s="104" t="s">
        <v>348</v>
      </c>
      <c r="F727" s="99" t="n">
        <v>1</v>
      </c>
    </row>
    <row r="728" customFormat="false" ht="12" hidden="false" customHeight="false" outlineLevel="2" collapsed="false">
      <c r="B728" s="104"/>
      <c r="C728" s="101" t="s">
        <v>629</v>
      </c>
      <c r="E728" s="104"/>
      <c r="F728" s="99" t="n">
        <f aca="false">SUBTOTAL(9,F722:F727)</f>
        <v>2695</v>
      </c>
    </row>
    <row r="729" customFormat="false" ht="12" hidden="false" customHeight="false" outlineLevel="3" collapsed="false">
      <c r="A729" s="97" t="s">
        <v>627</v>
      </c>
      <c r="B729" s="104" t="s">
        <v>302</v>
      </c>
      <c r="C729" s="104" t="s">
        <v>630</v>
      </c>
      <c r="D729" s="98" t="s">
        <v>364</v>
      </c>
      <c r="E729" s="104" t="s">
        <v>334</v>
      </c>
      <c r="F729" s="99" t="n">
        <v>457</v>
      </c>
    </row>
    <row r="730" customFormat="false" ht="12" hidden="false" customHeight="false" outlineLevel="3" collapsed="false">
      <c r="A730" s="97" t="s">
        <v>627</v>
      </c>
      <c r="B730" s="104" t="s">
        <v>302</v>
      </c>
      <c r="C730" s="104" t="s">
        <v>630</v>
      </c>
      <c r="D730" s="98" t="s">
        <v>364</v>
      </c>
      <c r="E730" s="104" t="s">
        <v>335</v>
      </c>
      <c r="F730" s="99" t="n">
        <v>1711</v>
      </c>
    </row>
    <row r="731" customFormat="false" ht="12" hidden="false" customHeight="false" outlineLevel="3" collapsed="false">
      <c r="A731" s="97" t="s">
        <v>627</v>
      </c>
      <c r="B731" s="104" t="s">
        <v>302</v>
      </c>
      <c r="C731" s="104" t="s">
        <v>630</v>
      </c>
      <c r="D731" s="98" t="s">
        <v>364</v>
      </c>
      <c r="E731" s="104" t="s">
        <v>336</v>
      </c>
      <c r="F731" s="99" t="n">
        <v>13630</v>
      </c>
    </row>
    <row r="732" customFormat="false" ht="12" hidden="false" customHeight="false" outlineLevel="3" collapsed="false">
      <c r="A732" s="97" t="s">
        <v>627</v>
      </c>
      <c r="B732" s="104" t="s">
        <v>302</v>
      </c>
      <c r="C732" s="104" t="s">
        <v>630</v>
      </c>
      <c r="D732" s="98" t="s">
        <v>364</v>
      </c>
      <c r="E732" s="104" t="s">
        <v>337</v>
      </c>
      <c r="F732" s="99" t="n">
        <v>123</v>
      </c>
    </row>
    <row r="733" customFormat="false" ht="12" hidden="false" customHeight="false" outlineLevel="3" collapsed="false">
      <c r="A733" s="97" t="s">
        <v>627</v>
      </c>
      <c r="B733" s="104" t="s">
        <v>302</v>
      </c>
      <c r="C733" s="104" t="s">
        <v>630</v>
      </c>
      <c r="D733" s="98" t="s">
        <v>364</v>
      </c>
      <c r="E733" s="104" t="s">
        <v>348</v>
      </c>
      <c r="F733" s="99" t="n">
        <v>20</v>
      </c>
    </row>
    <row r="734" customFormat="false" ht="12" hidden="false" customHeight="false" outlineLevel="3" collapsed="false">
      <c r="A734" s="97" t="s">
        <v>627</v>
      </c>
      <c r="B734" s="104" t="s">
        <v>302</v>
      </c>
      <c r="C734" s="104" t="s">
        <v>630</v>
      </c>
      <c r="D734" s="98" t="s">
        <v>364</v>
      </c>
      <c r="E734" s="104" t="s">
        <v>348</v>
      </c>
      <c r="F734" s="99" t="n">
        <v>8</v>
      </c>
    </row>
    <row r="735" customFormat="false" ht="12" hidden="false" customHeight="false" outlineLevel="2" collapsed="false">
      <c r="B735" s="104"/>
      <c r="C735" s="101" t="s">
        <v>631</v>
      </c>
      <c r="E735" s="104"/>
      <c r="F735" s="99" t="n">
        <f aca="false">SUBTOTAL(9,F729:F734)</f>
        <v>15949</v>
      </c>
    </row>
    <row r="736" customFormat="false" ht="12" hidden="false" customHeight="false" outlineLevel="1" collapsed="false">
      <c r="B736" s="101" t="s">
        <v>632</v>
      </c>
      <c r="C736" s="104"/>
      <c r="E736" s="104"/>
      <c r="F736" s="99" t="n">
        <f aca="false">SUBTOTAL(9,F722:F734)</f>
        <v>18644</v>
      </c>
    </row>
    <row r="737" customFormat="false" ht="12" hidden="false" customHeight="false" outlineLevel="3" collapsed="false">
      <c r="A737" s="97" t="s">
        <v>267</v>
      </c>
      <c r="B737" s="104" t="s">
        <v>266</v>
      </c>
      <c r="C737" s="104" t="s">
        <v>633</v>
      </c>
      <c r="D737" s="98" t="s">
        <v>381</v>
      </c>
      <c r="E737" s="104" t="s">
        <v>334</v>
      </c>
      <c r="F737" s="99" t="n">
        <v>23</v>
      </c>
    </row>
    <row r="738" customFormat="false" ht="12" hidden="false" customHeight="false" outlineLevel="2" collapsed="false">
      <c r="B738" s="104"/>
      <c r="C738" s="101" t="s">
        <v>634</v>
      </c>
      <c r="E738" s="104"/>
      <c r="F738" s="99" t="n">
        <f aca="false">SUBTOTAL(9,F737)</f>
        <v>23</v>
      </c>
    </row>
    <row r="739" customFormat="false" ht="12" hidden="false" customHeight="false" outlineLevel="1" collapsed="false">
      <c r="B739" s="101" t="s">
        <v>635</v>
      </c>
      <c r="C739" s="104"/>
      <c r="E739" s="104"/>
      <c r="F739" s="99" t="n">
        <f aca="false">SUBTOTAL(9,F737)</f>
        <v>23</v>
      </c>
    </row>
    <row r="740" customFormat="false" ht="12" hidden="false" customHeight="false" outlineLevel="3" collapsed="false">
      <c r="A740" s="97" t="s">
        <v>114</v>
      </c>
      <c r="B740" s="104" t="s">
        <v>113</v>
      </c>
      <c r="C740" s="104" t="s">
        <v>363</v>
      </c>
      <c r="D740" s="98" t="s">
        <v>364</v>
      </c>
      <c r="E740" s="104" t="s">
        <v>348</v>
      </c>
      <c r="F740" s="99" t="n">
        <v>10795</v>
      </c>
    </row>
    <row r="741" customFormat="false" ht="12" hidden="false" customHeight="false" outlineLevel="2" collapsed="false">
      <c r="B741" s="104"/>
      <c r="C741" s="101" t="s">
        <v>365</v>
      </c>
      <c r="E741" s="104"/>
      <c r="F741" s="99" t="n">
        <f aca="false">SUBTOTAL(9,F740)</f>
        <v>10795</v>
      </c>
    </row>
    <row r="742" customFormat="false" ht="12" hidden="false" customHeight="false" outlineLevel="1" collapsed="false">
      <c r="B742" s="101" t="s">
        <v>636</v>
      </c>
      <c r="C742" s="104"/>
      <c r="E742" s="104"/>
      <c r="F742" s="99" t="n">
        <f aca="false">SUBTOTAL(9,F740)</f>
        <v>10795</v>
      </c>
    </row>
    <row r="743" customFormat="false" ht="12" hidden="false" customHeight="false" outlineLevel="3" collapsed="false">
      <c r="A743" s="97" t="s">
        <v>114</v>
      </c>
      <c r="B743" s="104" t="s">
        <v>115</v>
      </c>
      <c r="C743" s="104" t="s">
        <v>363</v>
      </c>
      <c r="D743" s="98" t="s">
        <v>364</v>
      </c>
      <c r="E743" s="104" t="s">
        <v>334</v>
      </c>
      <c r="F743" s="99" t="n">
        <v>1451</v>
      </c>
    </row>
    <row r="744" customFormat="false" ht="12" hidden="false" customHeight="false" outlineLevel="3" collapsed="false">
      <c r="A744" s="97" t="s">
        <v>114</v>
      </c>
      <c r="B744" s="104" t="s">
        <v>115</v>
      </c>
      <c r="C744" s="104" t="s">
        <v>363</v>
      </c>
      <c r="D744" s="98" t="s">
        <v>364</v>
      </c>
      <c r="E744" s="104" t="s">
        <v>335</v>
      </c>
      <c r="F744" s="99" t="n">
        <v>0</v>
      </c>
    </row>
    <row r="745" customFormat="false" ht="12" hidden="false" customHeight="false" outlineLevel="3" collapsed="false">
      <c r="A745" s="97" t="s">
        <v>114</v>
      </c>
      <c r="B745" s="104" t="s">
        <v>115</v>
      </c>
      <c r="C745" s="104" t="s">
        <v>363</v>
      </c>
      <c r="D745" s="98" t="s">
        <v>364</v>
      </c>
      <c r="E745" s="104" t="s">
        <v>336</v>
      </c>
      <c r="F745" s="99" t="n">
        <v>13</v>
      </c>
    </row>
    <row r="746" customFormat="false" ht="12" hidden="false" customHeight="false" outlineLevel="3" collapsed="false">
      <c r="A746" s="97" t="s">
        <v>114</v>
      </c>
      <c r="B746" s="104" t="s">
        <v>115</v>
      </c>
      <c r="C746" s="104" t="s">
        <v>363</v>
      </c>
      <c r="D746" s="98" t="s">
        <v>364</v>
      </c>
      <c r="E746" s="104" t="s">
        <v>337</v>
      </c>
      <c r="F746" s="99" t="n">
        <v>0</v>
      </c>
    </row>
    <row r="747" customFormat="false" ht="12" hidden="false" customHeight="false" outlineLevel="3" collapsed="false">
      <c r="A747" s="97" t="s">
        <v>114</v>
      </c>
      <c r="B747" s="104" t="s">
        <v>115</v>
      </c>
      <c r="C747" s="104" t="s">
        <v>363</v>
      </c>
      <c r="D747" s="98" t="s">
        <v>364</v>
      </c>
      <c r="E747" s="104" t="s">
        <v>348</v>
      </c>
      <c r="F747" s="99" t="n">
        <v>666</v>
      </c>
    </row>
    <row r="748" customFormat="false" ht="12" hidden="false" customHeight="false" outlineLevel="3" collapsed="false">
      <c r="A748" s="97" t="s">
        <v>114</v>
      </c>
      <c r="B748" s="104" t="s">
        <v>115</v>
      </c>
      <c r="C748" s="104" t="s">
        <v>363</v>
      </c>
      <c r="D748" s="98" t="s">
        <v>364</v>
      </c>
      <c r="E748" s="104" t="s">
        <v>348</v>
      </c>
      <c r="F748" s="99" t="n">
        <v>292</v>
      </c>
    </row>
    <row r="749" customFormat="false" ht="12" hidden="false" customHeight="false" outlineLevel="2" collapsed="false">
      <c r="B749" s="104"/>
      <c r="C749" s="101" t="s">
        <v>365</v>
      </c>
      <c r="E749" s="104"/>
      <c r="F749" s="99" t="n">
        <f aca="false">SUBTOTAL(9,F743:F748)</f>
        <v>2422</v>
      </c>
    </row>
    <row r="750" customFormat="false" ht="12" hidden="false" customHeight="false" outlineLevel="1" collapsed="false">
      <c r="B750" s="101" t="s">
        <v>637</v>
      </c>
      <c r="C750" s="104"/>
      <c r="E750" s="104"/>
      <c r="F750" s="99" t="n">
        <f aca="false">SUBTOTAL(9,F743:F748)</f>
        <v>2422</v>
      </c>
    </row>
    <row r="751" customFormat="false" ht="12" hidden="false" customHeight="false" outlineLevel="3" collapsed="false">
      <c r="A751" s="97" t="s">
        <v>114</v>
      </c>
      <c r="B751" s="104" t="s">
        <v>116</v>
      </c>
      <c r="C751" s="104" t="s">
        <v>363</v>
      </c>
      <c r="D751" s="98" t="s">
        <v>364</v>
      </c>
      <c r="E751" s="104" t="s">
        <v>334</v>
      </c>
      <c r="F751" s="99" t="n">
        <v>1487</v>
      </c>
    </row>
    <row r="752" customFormat="false" ht="12" hidden="false" customHeight="false" outlineLevel="3" collapsed="false">
      <c r="A752" s="97" t="s">
        <v>114</v>
      </c>
      <c r="B752" s="104" t="s">
        <v>116</v>
      </c>
      <c r="C752" s="104" t="s">
        <v>363</v>
      </c>
      <c r="D752" s="98" t="s">
        <v>364</v>
      </c>
      <c r="E752" s="104" t="s">
        <v>335</v>
      </c>
      <c r="F752" s="99" t="n">
        <v>0</v>
      </c>
    </row>
    <row r="753" customFormat="false" ht="12" hidden="false" customHeight="false" outlineLevel="3" collapsed="false">
      <c r="A753" s="97" t="s">
        <v>114</v>
      </c>
      <c r="B753" s="104" t="s">
        <v>116</v>
      </c>
      <c r="C753" s="104" t="s">
        <v>363</v>
      </c>
      <c r="D753" s="98" t="s">
        <v>364</v>
      </c>
      <c r="E753" s="104" t="s">
        <v>336</v>
      </c>
      <c r="F753" s="99" t="n">
        <v>13</v>
      </c>
    </row>
    <row r="754" customFormat="false" ht="12" hidden="false" customHeight="false" outlineLevel="3" collapsed="false">
      <c r="A754" s="97" t="s">
        <v>114</v>
      </c>
      <c r="B754" s="104" t="s">
        <v>116</v>
      </c>
      <c r="C754" s="104" t="s">
        <v>363</v>
      </c>
      <c r="D754" s="98" t="s">
        <v>364</v>
      </c>
      <c r="E754" s="104" t="s">
        <v>337</v>
      </c>
      <c r="F754" s="99" t="n">
        <v>0</v>
      </c>
    </row>
    <row r="755" customFormat="false" ht="12" hidden="false" customHeight="false" outlineLevel="3" collapsed="false">
      <c r="A755" s="97" t="s">
        <v>114</v>
      </c>
      <c r="B755" s="104" t="s">
        <v>116</v>
      </c>
      <c r="C755" s="104" t="s">
        <v>363</v>
      </c>
      <c r="D755" s="98" t="s">
        <v>364</v>
      </c>
      <c r="E755" s="104" t="s">
        <v>348</v>
      </c>
      <c r="F755" s="99" t="n">
        <v>682</v>
      </c>
    </row>
    <row r="756" customFormat="false" ht="12" hidden="false" customHeight="false" outlineLevel="3" collapsed="false">
      <c r="A756" s="97" t="s">
        <v>114</v>
      </c>
      <c r="B756" s="104" t="s">
        <v>116</v>
      </c>
      <c r="C756" s="104" t="s">
        <v>363</v>
      </c>
      <c r="D756" s="98" t="s">
        <v>364</v>
      </c>
      <c r="E756" s="104" t="s">
        <v>348</v>
      </c>
      <c r="F756" s="99" t="n">
        <v>300</v>
      </c>
    </row>
    <row r="757" customFormat="false" ht="12" hidden="false" customHeight="false" outlineLevel="2" collapsed="false">
      <c r="B757" s="104"/>
      <c r="C757" s="101" t="s">
        <v>365</v>
      </c>
      <c r="E757" s="104"/>
      <c r="F757" s="99" t="n">
        <f aca="false">SUBTOTAL(9,F751:F756)</f>
        <v>2482</v>
      </c>
    </row>
    <row r="758" customFormat="false" ht="12" hidden="false" customHeight="false" outlineLevel="1" collapsed="false">
      <c r="B758" s="101" t="s">
        <v>638</v>
      </c>
      <c r="C758" s="104"/>
      <c r="E758" s="104"/>
      <c r="F758" s="99" t="n">
        <f aca="false">SUBTOTAL(9,F751:F756)</f>
        <v>2482</v>
      </c>
    </row>
    <row r="759" customFormat="false" ht="12" hidden="false" customHeight="false" outlineLevel="3" collapsed="false">
      <c r="A759" s="97" t="s">
        <v>114</v>
      </c>
      <c r="B759" s="104" t="s">
        <v>117</v>
      </c>
      <c r="C759" s="104" t="s">
        <v>363</v>
      </c>
      <c r="D759" s="98" t="s">
        <v>364</v>
      </c>
      <c r="E759" s="104" t="s">
        <v>334</v>
      </c>
      <c r="F759" s="99" t="n">
        <v>1414</v>
      </c>
    </row>
    <row r="760" customFormat="false" ht="12" hidden="false" customHeight="false" outlineLevel="3" collapsed="false">
      <c r="A760" s="97" t="s">
        <v>114</v>
      </c>
      <c r="B760" s="104" t="s">
        <v>117</v>
      </c>
      <c r="C760" s="104" t="s">
        <v>363</v>
      </c>
      <c r="D760" s="98" t="s">
        <v>364</v>
      </c>
      <c r="E760" s="104" t="s">
        <v>335</v>
      </c>
      <c r="F760" s="99" t="n">
        <v>0</v>
      </c>
    </row>
    <row r="761" customFormat="false" ht="12" hidden="false" customHeight="false" outlineLevel="3" collapsed="false">
      <c r="A761" s="97" t="s">
        <v>114</v>
      </c>
      <c r="B761" s="104" t="s">
        <v>117</v>
      </c>
      <c r="C761" s="104" t="s">
        <v>363</v>
      </c>
      <c r="D761" s="98" t="s">
        <v>364</v>
      </c>
      <c r="E761" s="104" t="s">
        <v>336</v>
      </c>
      <c r="F761" s="99" t="n">
        <v>12</v>
      </c>
    </row>
    <row r="762" customFormat="false" ht="12" hidden="false" customHeight="false" outlineLevel="3" collapsed="false">
      <c r="A762" s="97" t="s">
        <v>114</v>
      </c>
      <c r="B762" s="104" t="s">
        <v>117</v>
      </c>
      <c r="C762" s="104" t="s">
        <v>363</v>
      </c>
      <c r="D762" s="98" t="s">
        <v>364</v>
      </c>
      <c r="E762" s="104" t="s">
        <v>337</v>
      </c>
      <c r="F762" s="99" t="n">
        <v>0</v>
      </c>
    </row>
    <row r="763" customFormat="false" ht="12" hidden="false" customHeight="false" outlineLevel="3" collapsed="false">
      <c r="A763" s="97" t="s">
        <v>114</v>
      </c>
      <c r="B763" s="104" t="s">
        <v>117</v>
      </c>
      <c r="C763" s="104" t="s">
        <v>363</v>
      </c>
      <c r="D763" s="98" t="s">
        <v>364</v>
      </c>
      <c r="E763" s="104" t="s">
        <v>348</v>
      </c>
      <c r="F763" s="99" t="n">
        <v>651</v>
      </c>
    </row>
    <row r="764" customFormat="false" ht="12" hidden="false" customHeight="false" outlineLevel="3" collapsed="false">
      <c r="A764" s="97" t="s">
        <v>114</v>
      </c>
      <c r="B764" s="104" t="s">
        <v>117</v>
      </c>
      <c r="C764" s="104" t="s">
        <v>363</v>
      </c>
      <c r="D764" s="98" t="s">
        <v>364</v>
      </c>
      <c r="E764" s="104" t="s">
        <v>348</v>
      </c>
      <c r="F764" s="99" t="n">
        <v>286</v>
      </c>
    </row>
    <row r="765" customFormat="false" ht="12" hidden="false" customHeight="false" outlineLevel="2" collapsed="false">
      <c r="B765" s="104"/>
      <c r="C765" s="101" t="s">
        <v>365</v>
      </c>
      <c r="E765" s="104"/>
      <c r="F765" s="99" t="n">
        <f aca="false">SUBTOTAL(9,F759:F764)</f>
        <v>2363</v>
      </c>
    </row>
    <row r="766" customFormat="false" ht="12" hidden="false" customHeight="false" outlineLevel="1" collapsed="false">
      <c r="B766" s="101" t="s">
        <v>639</v>
      </c>
      <c r="C766" s="104"/>
      <c r="E766" s="104"/>
      <c r="F766" s="99" t="n">
        <f aca="false">SUBTOTAL(9,F759:F764)</f>
        <v>2363</v>
      </c>
    </row>
    <row r="767" customFormat="false" ht="12" hidden="false" customHeight="false" outlineLevel="3" collapsed="false">
      <c r="A767" s="97" t="s">
        <v>31</v>
      </c>
      <c r="B767" s="104" t="s">
        <v>28</v>
      </c>
      <c r="C767" s="104" t="s">
        <v>640</v>
      </c>
      <c r="D767" s="98" t="s">
        <v>364</v>
      </c>
      <c r="E767" s="104" t="s">
        <v>348</v>
      </c>
      <c r="F767" s="99" t="n">
        <v>85000</v>
      </c>
    </row>
    <row r="768" customFormat="false" ht="12" hidden="false" customHeight="false" outlineLevel="2" collapsed="false">
      <c r="B768" s="104"/>
      <c r="C768" s="101" t="s">
        <v>641</v>
      </c>
      <c r="E768" s="104"/>
      <c r="F768" s="99" t="n">
        <f aca="false">SUBTOTAL(9,F767)</f>
        <v>85000</v>
      </c>
    </row>
    <row r="769" customFormat="false" ht="12" hidden="false" customHeight="false" outlineLevel="1" collapsed="false">
      <c r="B769" s="101" t="s">
        <v>642</v>
      </c>
      <c r="C769" s="104"/>
      <c r="E769" s="104"/>
      <c r="F769" s="99" t="n">
        <f aca="false">SUBTOTAL(9,F767)</f>
        <v>85000</v>
      </c>
    </row>
    <row r="770" customFormat="false" ht="12" hidden="false" customHeight="false" outlineLevel="3" collapsed="false">
      <c r="A770" s="97" t="s">
        <v>33</v>
      </c>
      <c r="B770" s="104" t="s">
        <v>213</v>
      </c>
      <c r="C770" s="104" t="s">
        <v>643</v>
      </c>
      <c r="D770" s="98" t="s">
        <v>364</v>
      </c>
      <c r="E770" s="104" t="s">
        <v>334</v>
      </c>
      <c r="F770" s="99" t="n">
        <v>129</v>
      </c>
    </row>
    <row r="771" customFormat="false" ht="12" hidden="false" customHeight="false" outlineLevel="3" collapsed="false">
      <c r="A771" s="97" t="s">
        <v>33</v>
      </c>
      <c r="B771" s="104" t="s">
        <v>213</v>
      </c>
      <c r="C771" s="104" t="s">
        <v>643</v>
      </c>
      <c r="D771" s="98" t="s">
        <v>364</v>
      </c>
      <c r="E771" s="104" t="s">
        <v>335</v>
      </c>
      <c r="F771" s="99" t="n">
        <v>0</v>
      </c>
    </row>
    <row r="772" customFormat="false" ht="12" hidden="false" customHeight="false" outlineLevel="3" collapsed="false">
      <c r="A772" s="97" t="s">
        <v>33</v>
      </c>
      <c r="B772" s="104" t="s">
        <v>213</v>
      </c>
      <c r="C772" s="104" t="s">
        <v>643</v>
      </c>
      <c r="D772" s="98" t="s">
        <v>364</v>
      </c>
      <c r="E772" s="104" t="s">
        <v>336</v>
      </c>
      <c r="F772" s="99" t="n">
        <v>1</v>
      </c>
    </row>
    <row r="773" customFormat="false" ht="12" hidden="false" customHeight="false" outlineLevel="3" collapsed="false">
      <c r="A773" s="97" t="s">
        <v>33</v>
      </c>
      <c r="B773" s="104" t="s">
        <v>213</v>
      </c>
      <c r="C773" s="104" t="s">
        <v>643</v>
      </c>
      <c r="D773" s="98" t="s">
        <v>364</v>
      </c>
      <c r="E773" s="104" t="s">
        <v>337</v>
      </c>
      <c r="F773" s="99" t="n">
        <v>0</v>
      </c>
    </row>
    <row r="774" customFormat="false" ht="12" hidden="false" customHeight="false" outlineLevel="3" collapsed="false">
      <c r="A774" s="97" t="s">
        <v>33</v>
      </c>
      <c r="B774" s="104" t="s">
        <v>213</v>
      </c>
      <c r="C774" s="104" t="s">
        <v>643</v>
      </c>
      <c r="D774" s="98" t="s">
        <v>364</v>
      </c>
      <c r="E774" s="104" t="s">
        <v>348</v>
      </c>
      <c r="F774" s="99" t="n">
        <v>71</v>
      </c>
    </row>
    <row r="775" customFormat="false" ht="12" hidden="false" customHeight="false" outlineLevel="3" collapsed="false">
      <c r="A775" s="97" t="s">
        <v>33</v>
      </c>
      <c r="B775" s="104" t="s">
        <v>213</v>
      </c>
      <c r="C775" s="104" t="s">
        <v>643</v>
      </c>
      <c r="D775" s="98" t="s">
        <v>364</v>
      </c>
      <c r="E775" s="104" t="s">
        <v>348</v>
      </c>
      <c r="F775" s="99" t="n">
        <v>0</v>
      </c>
    </row>
    <row r="776" customFormat="false" ht="12" hidden="false" customHeight="false" outlineLevel="2" collapsed="false">
      <c r="B776" s="104"/>
      <c r="C776" s="101" t="s">
        <v>644</v>
      </c>
      <c r="E776" s="104"/>
      <c r="F776" s="99" t="n">
        <f aca="false">SUBTOTAL(9,F770:F775)</f>
        <v>201</v>
      </c>
    </row>
    <row r="777" customFormat="false" ht="12" hidden="false" customHeight="false" outlineLevel="3" collapsed="false">
      <c r="A777" s="97" t="s">
        <v>33</v>
      </c>
      <c r="B777" s="104" t="s">
        <v>213</v>
      </c>
      <c r="C777" s="104" t="s">
        <v>645</v>
      </c>
      <c r="D777" s="98" t="s">
        <v>364</v>
      </c>
      <c r="E777" s="104" t="s">
        <v>334</v>
      </c>
      <c r="F777" s="99" t="n">
        <v>19</v>
      </c>
    </row>
    <row r="778" customFormat="false" ht="12" hidden="false" customHeight="false" outlineLevel="3" collapsed="false">
      <c r="A778" s="97" t="s">
        <v>33</v>
      </c>
      <c r="B778" s="104" t="s">
        <v>213</v>
      </c>
      <c r="C778" s="104" t="s">
        <v>645</v>
      </c>
      <c r="D778" s="98" t="s">
        <v>364</v>
      </c>
      <c r="E778" s="104" t="s">
        <v>335</v>
      </c>
      <c r="F778" s="99" t="n">
        <v>0</v>
      </c>
    </row>
    <row r="779" customFormat="false" ht="12" hidden="false" customHeight="false" outlineLevel="3" collapsed="false">
      <c r="A779" s="97" t="s">
        <v>33</v>
      </c>
      <c r="B779" s="104" t="s">
        <v>213</v>
      </c>
      <c r="C779" s="104" t="s">
        <v>645</v>
      </c>
      <c r="D779" s="98" t="s">
        <v>364</v>
      </c>
      <c r="E779" s="104" t="s">
        <v>336</v>
      </c>
      <c r="F779" s="99" t="n">
        <v>0</v>
      </c>
    </row>
    <row r="780" customFormat="false" ht="12" hidden="false" customHeight="false" outlineLevel="3" collapsed="false">
      <c r="A780" s="97" t="s">
        <v>33</v>
      </c>
      <c r="B780" s="104" t="s">
        <v>213</v>
      </c>
      <c r="C780" s="104" t="s">
        <v>645</v>
      </c>
      <c r="D780" s="98" t="s">
        <v>364</v>
      </c>
      <c r="E780" s="104" t="s">
        <v>337</v>
      </c>
      <c r="F780" s="99" t="n">
        <v>0</v>
      </c>
    </row>
    <row r="781" customFormat="false" ht="12" hidden="false" customHeight="false" outlineLevel="3" collapsed="false">
      <c r="A781" s="97" t="s">
        <v>33</v>
      </c>
      <c r="B781" s="104" t="s">
        <v>213</v>
      </c>
      <c r="C781" s="104" t="s">
        <v>645</v>
      </c>
      <c r="D781" s="98" t="s">
        <v>364</v>
      </c>
      <c r="E781" s="104" t="s">
        <v>348</v>
      </c>
      <c r="F781" s="99" t="n">
        <v>11</v>
      </c>
    </row>
    <row r="782" customFormat="false" ht="12" hidden="false" customHeight="false" outlineLevel="3" collapsed="false">
      <c r="A782" s="97" t="s">
        <v>33</v>
      </c>
      <c r="B782" s="104" t="s">
        <v>213</v>
      </c>
      <c r="C782" s="104" t="s">
        <v>645</v>
      </c>
      <c r="D782" s="98" t="s">
        <v>364</v>
      </c>
      <c r="E782" s="104" t="s">
        <v>348</v>
      </c>
      <c r="F782" s="99" t="n">
        <v>0</v>
      </c>
    </row>
    <row r="783" customFormat="false" ht="12" hidden="false" customHeight="false" outlineLevel="2" collapsed="false">
      <c r="B783" s="104"/>
      <c r="C783" s="101" t="s">
        <v>646</v>
      </c>
      <c r="E783" s="104"/>
      <c r="F783" s="99" t="n">
        <f aca="false">SUBTOTAL(9,F777:F782)</f>
        <v>30</v>
      </c>
    </row>
    <row r="784" customFormat="false" ht="12" hidden="false" customHeight="false" outlineLevel="3" collapsed="false">
      <c r="A784" s="97" t="s">
        <v>33</v>
      </c>
      <c r="B784" s="104" t="s">
        <v>213</v>
      </c>
      <c r="C784" s="104" t="s">
        <v>647</v>
      </c>
      <c r="D784" s="98" t="s">
        <v>364</v>
      </c>
      <c r="E784" s="104" t="s">
        <v>334</v>
      </c>
      <c r="F784" s="99" t="n">
        <v>23</v>
      </c>
    </row>
    <row r="785" customFormat="false" ht="12" hidden="false" customHeight="false" outlineLevel="3" collapsed="false">
      <c r="A785" s="97" t="s">
        <v>33</v>
      </c>
      <c r="B785" s="104" t="s">
        <v>213</v>
      </c>
      <c r="C785" s="104" t="s">
        <v>647</v>
      </c>
      <c r="D785" s="98" t="s">
        <v>364</v>
      </c>
      <c r="E785" s="104" t="s">
        <v>335</v>
      </c>
      <c r="F785" s="99" t="n">
        <v>0</v>
      </c>
    </row>
    <row r="786" customFormat="false" ht="12" hidden="false" customHeight="false" outlineLevel="3" collapsed="false">
      <c r="A786" s="97" t="s">
        <v>33</v>
      </c>
      <c r="B786" s="104" t="s">
        <v>213</v>
      </c>
      <c r="C786" s="104" t="s">
        <v>647</v>
      </c>
      <c r="D786" s="98" t="s">
        <v>364</v>
      </c>
      <c r="E786" s="104" t="s">
        <v>336</v>
      </c>
      <c r="F786" s="99" t="n">
        <v>0</v>
      </c>
    </row>
    <row r="787" customFormat="false" ht="12" hidden="false" customHeight="false" outlineLevel="3" collapsed="false">
      <c r="A787" s="97" t="s">
        <v>33</v>
      </c>
      <c r="B787" s="104" t="s">
        <v>213</v>
      </c>
      <c r="C787" s="104" t="s">
        <v>647</v>
      </c>
      <c r="D787" s="98" t="s">
        <v>364</v>
      </c>
      <c r="E787" s="104" t="s">
        <v>337</v>
      </c>
      <c r="F787" s="99" t="n">
        <v>0</v>
      </c>
    </row>
    <row r="788" customFormat="false" ht="12" hidden="false" customHeight="false" outlineLevel="3" collapsed="false">
      <c r="A788" s="97" t="s">
        <v>33</v>
      </c>
      <c r="B788" s="104" t="s">
        <v>213</v>
      </c>
      <c r="C788" s="104" t="s">
        <v>647</v>
      </c>
      <c r="D788" s="98" t="s">
        <v>364</v>
      </c>
      <c r="E788" s="104" t="s">
        <v>348</v>
      </c>
      <c r="F788" s="99" t="n">
        <v>14</v>
      </c>
    </row>
    <row r="789" customFormat="false" ht="12" hidden="false" customHeight="false" outlineLevel="3" collapsed="false">
      <c r="A789" s="97" t="s">
        <v>33</v>
      </c>
      <c r="B789" s="104" t="s">
        <v>213</v>
      </c>
      <c r="C789" s="104" t="s">
        <v>647</v>
      </c>
      <c r="D789" s="98" t="s">
        <v>364</v>
      </c>
      <c r="E789" s="104" t="s">
        <v>348</v>
      </c>
      <c r="F789" s="99" t="n">
        <v>0</v>
      </c>
    </row>
    <row r="790" customFormat="false" ht="12" hidden="false" customHeight="false" outlineLevel="2" collapsed="false">
      <c r="B790" s="104"/>
      <c r="C790" s="101" t="s">
        <v>648</v>
      </c>
      <c r="E790" s="104"/>
      <c r="F790" s="99" t="n">
        <f aca="false">SUBTOTAL(9,F784:F789)</f>
        <v>37</v>
      </c>
    </row>
    <row r="791" customFormat="false" ht="12" hidden="false" customHeight="false" outlineLevel="3" collapsed="false">
      <c r="A791" s="97" t="s">
        <v>33</v>
      </c>
      <c r="B791" s="104" t="s">
        <v>213</v>
      </c>
      <c r="C791" s="104" t="s">
        <v>649</v>
      </c>
      <c r="D791" s="98" t="s">
        <v>364</v>
      </c>
      <c r="E791" s="104" t="s">
        <v>334</v>
      </c>
      <c r="F791" s="99" t="n">
        <v>1011</v>
      </c>
    </row>
    <row r="792" customFormat="false" ht="12" hidden="false" customHeight="false" outlineLevel="3" collapsed="false">
      <c r="A792" s="97" t="s">
        <v>33</v>
      </c>
      <c r="B792" s="104" t="s">
        <v>213</v>
      </c>
      <c r="C792" s="104" t="s">
        <v>649</v>
      </c>
      <c r="D792" s="98" t="s">
        <v>364</v>
      </c>
      <c r="E792" s="104" t="s">
        <v>335</v>
      </c>
      <c r="F792" s="99" t="n">
        <v>0</v>
      </c>
    </row>
    <row r="793" customFormat="false" ht="12" hidden="false" customHeight="false" outlineLevel="3" collapsed="false">
      <c r="A793" s="97" t="s">
        <v>33</v>
      </c>
      <c r="B793" s="104" t="s">
        <v>213</v>
      </c>
      <c r="C793" s="104" t="s">
        <v>649</v>
      </c>
      <c r="D793" s="98" t="s">
        <v>364</v>
      </c>
      <c r="E793" s="104" t="s">
        <v>336</v>
      </c>
      <c r="F793" s="99" t="n">
        <v>9</v>
      </c>
    </row>
    <row r="794" customFormat="false" ht="12" hidden="false" customHeight="false" outlineLevel="3" collapsed="false">
      <c r="A794" s="97" t="s">
        <v>33</v>
      </c>
      <c r="B794" s="104" t="s">
        <v>213</v>
      </c>
      <c r="C794" s="104" t="s">
        <v>649</v>
      </c>
      <c r="D794" s="98" t="s">
        <v>364</v>
      </c>
      <c r="E794" s="104" t="s">
        <v>337</v>
      </c>
      <c r="F794" s="99" t="n">
        <v>0</v>
      </c>
    </row>
    <row r="795" customFormat="false" ht="12" hidden="false" customHeight="false" outlineLevel="3" collapsed="false">
      <c r="A795" s="97" t="s">
        <v>33</v>
      </c>
      <c r="B795" s="104" t="s">
        <v>213</v>
      </c>
      <c r="C795" s="104" t="s">
        <v>649</v>
      </c>
      <c r="D795" s="98" t="s">
        <v>364</v>
      </c>
      <c r="E795" s="104" t="s">
        <v>348</v>
      </c>
      <c r="F795" s="99" t="n">
        <v>899</v>
      </c>
    </row>
    <row r="796" customFormat="false" ht="12" hidden="false" customHeight="false" outlineLevel="3" collapsed="false">
      <c r="A796" s="97" t="s">
        <v>33</v>
      </c>
      <c r="B796" s="104" t="s">
        <v>213</v>
      </c>
      <c r="C796" s="104" t="s">
        <v>649</v>
      </c>
      <c r="D796" s="98" t="s">
        <v>364</v>
      </c>
      <c r="E796" s="104" t="s">
        <v>348</v>
      </c>
      <c r="F796" s="99" t="n">
        <v>6</v>
      </c>
    </row>
    <row r="797" customFormat="false" ht="12" hidden="false" customHeight="false" outlineLevel="2" collapsed="false">
      <c r="B797" s="104"/>
      <c r="C797" s="101" t="s">
        <v>650</v>
      </c>
      <c r="E797" s="104"/>
      <c r="F797" s="99" t="n">
        <f aca="false">SUBTOTAL(9,F791:F796)</f>
        <v>1925</v>
      </c>
    </row>
    <row r="798" customFormat="false" ht="12" hidden="false" customHeight="false" outlineLevel="3" collapsed="false">
      <c r="A798" s="97" t="s">
        <v>33</v>
      </c>
      <c r="B798" s="104" t="s">
        <v>213</v>
      </c>
      <c r="C798" s="104" t="s">
        <v>651</v>
      </c>
      <c r="D798" s="98" t="s">
        <v>364</v>
      </c>
      <c r="E798" s="104" t="s">
        <v>334</v>
      </c>
      <c r="F798" s="99" t="n">
        <v>310</v>
      </c>
    </row>
    <row r="799" customFormat="false" ht="12" hidden="false" customHeight="false" outlineLevel="3" collapsed="false">
      <c r="A799" s="97" t="s">
        <v>33</v>
      </c>
      <c r="B799" s="104" t="s">
        <v>213</v>
      </c>
      <c r="C799" s="104" t="s">
        <v>651</v>
      </c>
      <c r="D799" s="98" t="s">
        <v>364</v>
      </c>
      <c r="E799" s="104" t="s">
        <v>335</v>
      </c>
      <c r="F799" s="99" t="n">
        <v>0</v>
      </c>
    </row>
    <row r="800" customFormat="false" ht="12" hidden="false" customHeight="false" outlineLevel="3" collapsed="false">
      <c r="A800" s="97" t="s">
        <v>33</v>
      </c>
      <c r="B800" s="104" t="s">
        <v>213</v>
      </c>
      <c r="C800" s="104" t="s">
        <v>651</v>
      </c>
      <c r="D800" s="98" t="s">
        <v>364</v>
      </c>
      <c r="E800" s="104" t="s">
        <v>336</v>
      </c>
      <c r="F800" s="99" t="n">
        <v>2</v>
      </c>
    </row>
    <row r="801" customFormat="false" ht="12" hidden="false" customHeight="false" outlineLevel="3" collapsed="false">
      <c r="A801" s="97" t="s">
        <v>33</v>
      </c>
      <c r="B801" s="104" t="s">
        <v>213</v>
      </c>
      <c r="C801" s="104" t="s">
        <v>651</v>
      </c>
      <c r="D801" s="98" t="s">
        <v>364</v>
      </c>
      <c r="E801" s="104" t="s">
        <v>337</v>
      </c>
      <c r="F801" s="99" t="n">
        <v>0</v>
      </c>
    </row>
    <row r="802" customFormat="false" ht="12" hidden="false" customHeight="false" outlineLevel="3" collapsed="false">
      <c r="A802" s="97" t="s">
        <v>33</v>
      </c>
      <c r="B802" s="104" t="s">
        <v>213</v>
      </c>
      <c r="C802" s="104" t="s">
        <v>651</v>
      </c>
      <c r="D802" s="98" t="s">
        <v>364</v>
      </c>
      <c r="E802" s="104" t="s">
        <v>348</v>
      </c>
      <c r="F802" s="99" t="n">
        <v>276</v>
      </c>
    </row>
    <row r="803" customFormat="false" ht="12" hidden="false" customHeight="false" outlineLevel="3" collapsed="false">
      <c r="A803" s="97" t="s">
        <v>33</v>
      </c>
      <c r="B803" s="104" t="s">
        <v>213</v>
      </c>
      <c r="C803" s="104" t="s">
        <v>651</v>
      </c>
      <c r="D803" s="98" t="s">
        <v>364</v>
      </c>
      <c r="E803" s="104" t="s">
        <v>348</v>
      </c>
      <c r="F803" s="99" t="n">
        <v>2</v>
      </c>
    </row>
    <row r="804" customFormat="false" ht="12" hidden="false" customHeight="false" outlineLevel="2" collapsed="false">
      <c r="B804" s="104"/>
      <c r="C804" s="101" t="s">
        <v>652</v>
      </c>
      <c r="E804" s="104"/>
      <c r="F804" s="99" t="n">
        <f aca="false">SUBTOTAL(9,F798:F803)</f>
        <v>590</v>
      </c>
    </row>
    <row r="805" customFormat="false" ht="12" hidden="false" customHeight="false" outlineLevel="3" collapsed="false">
      <c r="A805" s="97" t="s">
        <v>33</v>
      </c>
      <c r="B805" s="104" t="s">
        <v>213</v>
      </c>
      <c r="C805" s="104" t="s">
        <v>653</v>
      </c>
      <c r="D805" s="98" t="s">
        <v>364</v>
      </c>
      <c r="E805" s="104" t="s">
        <v>334</v>
      </c>
      <c r="F805" s="99" t="n">
        <v>3419</v>
      </c>
    </row>
    <row r="806" customFormat="false" ht="12" hidden="false" customHeight="false" outlineLevel="3" collapsed="false">
      <c r="A806" s="97" t="s">
        <v>33</v>
      </c>
      <c r="B806" s="104" t="s">
        <v>213</v>
      </c>
      <c r="C806" s="104" t="s">
        <v>653</v>
      </c>
      <c r="D806" s="98" t="s">
        <v>364</v>
      </c>
      <c r="E806" s="104" t="s">
        <v>335</v>
      </c>
      <c r="F806" s="99" t="n">
        <v>0</v>
      </c>
    </row>
    <row r="807" customFormat="false" ht="12" hidden="false" customHeight="false" outlineLevel="3" collapsed="false">
      <c r="A807" s="97" t="s">
        <v>33</v>
      </c>
      <c r="B807" s="104" t="s">
        <v>213</v>
      </c>
      <c r="C807" s="104" t="s">
        <v>653</v>
      </c>
      <c r="D807" s="98" t="s">
        <v>364</v>
      </c>
      <c r="E807" s="104" t="s">
        <v>336</v>
      </c>
      <c r="F807" s="99" t="n">
        <v>31</v>
      </c>
    </row>
    <row r="808" customFormat="false" ht="12" hidden="false" customHeight="false" outlineLevel="3" collapsed="false">
      <c r="A808" s="97" t="s">
        <v>33</v>
      </c>
      <c r="B808" s="104" t="s">
        <v>213</v>
      </c>
      <c r="C808" s="104" t="s">
        <v>653</v>
      </c>
      <c r="D808" s="98" t="s">
        <v>364</v>
      </c>
      <c r="E808" s="104" t="s">
        <v>337</v>
      </c>
      <c r="F808" s="99" t="n">
        <v>0</v>
      </c>
    </row>
    <row r="809" customFormat="false" ht="12" hidden="false" customHeight="false" outlineLevel="3" collapsed="false">
      <c r="A809" s="97" t="s">
        <v>33</v>
      </c>
      <c r="B809" s="104" t="s">
        <v>213</v>
      </c>
      <c r="C809" s="104" t="s">
        <v>653</v>
      </c>
      <c r="D809" s="98" t="s">
        <v>364</v>
      </c>
      <c r="E809" s="104" t="s">
        <v>348</v>
      </c>
      <c r="F809" s="99" t="n">
        <v>3038</v>
      </c>
    </row>
    <row r="810" customFormat="false" ht="12" hidden="false" customHeight="false" outlineLevel="3" collapsed="false">
      <c r="A810" s="97" t="s">
        <v>33</v>
      </c>
      <c r="B810" s="104" t="s">
        <v>213</v>
      </c>
      <c r="C810" s="104" t="s">
        <v>653</v>
      </c>
      <c r="D810" s="98" t="s">
        <v>364</v>
      </c>
      <c r="E810" s="104" t="s">
        <v>348</v>
      </c>
      <c r="F810" s="99" t="n">
        <v>19</v>
      </c>
    </row>
    <row r="811" customFormat="false" ht="12" hidden="false" customHeight="false" outlineLevel="2" collapsed="false">
      <c r="B811" s="104"/>
      <c r="C811" s="101" t="s">
        <v>654</v>
      </c>
      <c r="E811" s="104"/>
      <c r="F811" s="99" t="n">
        <f aca="false">SUBTOTAL(9,F805:F810)</f>
        <v>6507</v>
      </c>
    </row>
    <row r="812" customFormat="false" ht="12" hidden="false" customHeight="false" outlineLevel="3" collapsed="false">
      <c r="A812" s="97" t="s">
        <v>33</v>
      </c>
      <c r="B812" s="104" t="s">
        <v>213</v>
      </c>
      <c r="C812" s="104" t="s">
        <v>655</v>
      </c>
      <c r="D812" s="98" t="s">
        <v>364</v>
      </c>
      <c r="E812" s="104" t="s">
        <v>334</v>
      </c>
      <c r="F812" s="99" t="n">
        <v>920</v>
      </c>
    </row>
    <row r="813" customFormat="false" ht="12" hidden="false" customHeight="false" outlineLevel="3" collapsed="false">
      <c r="A813" s="97" t="s">
        <v>33</v>
      </c>
      <c r="B813" s="104" t="s">
        <v>213</v>
      </c>
      <c r="C813" s="104" t="s">
        <v>655</v>
      </c>
      <c r="D813" s="98" t="s">
        <v>364</v>
      </c>
      <c r="E813" s="104" t="s">
        <v>335</v>
      </c>
      <c r="F813" s="99" t="n">
        <v>0</v>
      </c>
    </row>
    <row r="814" customFormat="false" ht="12" hidden="false" customHeight="false" outlineLevel="3" collapsed="false">
      <c r="A814" s="97" t="s">
        <v>33</v>
      </c>
      <c r="B814" s="104" t="s">
        <v>213</v>
      </c>
      <c r="C814" s="104" t="s">
        <v>655</v>
      </c>
      <c r="D814" s="98" t="s">
        <v>364</v>
      </c>
      <c r="E814" s="104" t="s">
        <v>336</v>
      </c>
      <c r="F814" s="99" t="n">
        <v>8</v>
      </c>
    </row>
    <row r="815" customFormat="false" ht="12" hidden="false" customHeight="false" outlineLevel="3" collapsed="false">
      <c r="A815" s="97" t="s">
        <v>33</v>
      </c>
      <c r="B815" s="104" t="s">
        <v>213</v>
      </c>
      <c r="C815" s="104" t="s">
        <v>655</v>
      </c>
      <c r="D815" s="98" t="s">
        <v>364</v>
      </c>
      <c r="E815" s="104" t="s">
        <v>337</v>
      </c>
      <c r="F815" s="99" t="n">
        <v>0</v>
      </c>
    </row>
    <row r="816" customFormat="false" ht="12" hidden="false" customHeight="false" outlineLevel="3" collapsed="false">
      <c r="A816" s="97" t="s">
        <v>33</v>
      </c>
      <c r="B816" s="104" t="s">
        <v>213</v>
      </c>
      <c r="C816" s="104" t="s">
        <v>655</v>
      </c>
      <c r="D816" s="98" t="s">
        <v>364</v>
      </c>
      <c r="E816" s="104" t="s">
        <v>348</v>
      </c>
      <c r="F816" s="99" t="n">
        <v>818</v>
      </c>
    </row>
    <row r="817" customFormat="false" ht="12" hidden="false" customHeight="false" outlineLevel="3" collapsed="false">
      <c r="A817" s="97" t="s">
        <v>33</v>
      </c>
      <c r="B817" s="104" t="s">
        <v>213</v>
      </c>
      <c r="C817" s="104" t="s">
        <v>655</v>
      </c>
      <c r="D817" s="98" t="s">
        <v>364</v>
      </c>
      <c r="E817" s="104" t="s">
        <v>348</v>
      </c>
      <c r="F817" s="99" t="n">
        <v>5</v>
      </c>
    </row>
    <row r="818" customFormat="false" ht="12" hidden="false" customHeight="false" outlineLevel="2" collapsed="false">
      <c r="B818" s="104"/>
      <c r="C818" s="101" t="s">
        <v>656</v>
      </c>
      <c r="E818" s="104"/>
      <c r="F818" s="99" t="n">
        <f aca="false">SUBTOTAL(9,F812:F817)</f>
        <v>1751</v>
      </c>
    </row>
    <row r="819" customFormat="false" ht="12" hidden="false" customHeight="false" outlineLevel="3" collapsed="false">
      <c r="A819" s="97" t="s">
        <v>33</v>
      </c>
      <c r="B819" s="104" t="s">
        <v>213</v>
      </c>
      <c r="C819" s="104" t="s">
        <v>657</v>
      </c>
      <c r="D819" s="98" t="s">
        <v>364</v>
      </c>
      <c r="E819" s="104" t="s">
        <v>334</v>
      </c>
      <c r="F819" s="99" t="n">
        <v>915</v>
      </c>
    </row>
    <row r="820" customFormat="false" ht="12" hidden="false" customHeight="false" outlineLevel="3" collapsed="false">
      <c r="A820" s="97" t="s">
        <v>33</v>
      </c>
      <c r="B820" s="104" t="s">
        <v>213</v>
      </c>
      <c r="C820" s="104" t="s">
        <v>657</v>
      </c>
      <c r="D820" s="98" t="s">
        <v>364</v>
      </c>
      <c r="E820" s="104" t="s">
        <v>335</v>
      </c>
      <c r="F820" s="99" t="n">
        <v>0</v>
      </c>
    </row>
    <row r="821" customFormat="false" ht="12" hidden="false" customHeight="false" outlineLevel="3" collapsed="false">
      <c r="A821" s="97" t="s">
        <v>33</v>
      </c>
      <c r="B821" s="104" t="s">
        <v>213</v>
      </c>
      <c r="C821" s="104" t="s">
        <v>657</v>
      </c>
      <c r="D821" s="98" t="s">
        <v>364</v>
      </c>
      <c r="E821" s="104" t="s">
        <v>336</v>
      </c>
      <c r="F821" s="99" t="n">
        <v>8</v>
      </c>
    </row>
    <row r="822" customFormat="false" ht="12" hidden="false" customHeight="false" outlineLevel="3" collapsed="false">
      <c r="A822" s="97" t="s">
        <v>33</v>
      </c>
      <c r="B822" s="104" t="s">
        <v>213</v>
      </c>
      <c r="C822" s="104" t="s">
        <v>657</v>
      </c>
      <c r="D822" s="98" t="s">
        <v>364</v>
      </c>
      <c r="E822" s="104" t="s">
        <v>337</v>
      </c>
      <c r="F822" s="99" t="n">
        <v>0</v>
      </c>
    </row>
    <row r="823" customFormat="false" ht="12" hidden="false" customHeight="false" outlineLevel="3" collapsed="false">
      <c r="A823" s="97" t="s">
        <v>33</v>
      </c>
      <c r="B823" s="104" t="s">
        <v>213</v>
      </c>
      <c r="C823" s="104" t="s">
        <v>657</v>
      </c>
      <c r="D823" s="98" t="s">
        <v>364</v>
      </c>
      <c r="E823" s="104" t="s">
        <v>348</v>
      </c>
      <c r="F823" s="99" t="n">
        <v>814</v>
      </c>
    </row>
    <row r="824" customFormat="false" ht="12" hidden="false" customHeight="false" outlineLevel="3" collapsed="false">
      <c r="A824" s="97" t="s">
        <v>33</v>
      </c>
      <c r="B824" s="104" t="s">
        <v>213</v>
      </c>
      <c r="C824" s="104" t="s">
        <v>657</v>
      </c>
      <c r="D824" s="98" t="s">
        <v>364</v>
      </c>
      <c r="E824" s="104" t="s">
        <v>348</v>
      </c>
      <c r="F824" s="99" t="n">
        <v>5</v>
      </c>
    </row>
    <row r="825" customFormat="false" ht="12" hidden="false" customHeight="false" outlineLevel="2" collapsed="false">
      <c r="B825" s="104"/>
      <c r="C825" s="101" t="s">
        <v>658</v>
      </c>
      <c r="E825" s="104"/>
      <c r="F825" s="99" t="n">
        <f aca="false">SUBTOTAL(9,F819:F824)</f>
        <v>1742</v>
      </c>
    </row>
    <row r="826" customFormat="false" ht="12" hidden="false" customHeight="false" outlineLevel="3" collapsed="false">
      <c r="A826" s="97" t="s">
        <v>33</v>
      </c>
      <c r="B826" s="104" t="s">
        <v>213</v>
      </c>
      <c r="C826" s="104" t="s">
        <v>659</v>
      </c>
      <c r="D826" s="98" t="s">
        <v>364</v>
      </c>
      <c r="E826" s="104" t="s">
        <v>334</v>
      </c>
      <c r="F826" s="99" t="n">
        <v>292</v>
      </c>
    </row>
    <row r="827" customFormat="false" ht="12" hidden="false" customHeight="false" outlineLevel="3" collapsed="false">
      <c r="A827" s="97" t="s">
        <v>33</v>
      </c>
      <c r="B827" s="104" t="s">
        <v>213</v>
      </c>
      <c r="C827" s="104" t="s">
        <v>659</v>
      </c>
      <c r="D827" s="98" t="s">
        <v>364</v>
      </c>
      <c r="E827" s="104" t="s">
        <v>335</v>
      </c>
      <c r="F827" s="99" t="n">
        <v>0</v>
      </c>
    </row>
    <row r="828" customFormat="false" ht="12" hidden="false" customHeight="false" outlineLevel="3" collapsed="false">
      <c r="A828" s="97" t="s">
        <v>33</v>
      </c>
      <c r="B828" s="104" t="s">
        <v>213</v>
      </c>
      <c r="C828" s="104" t="s">
        <v>659</v>
      </c>
      <c r="D828" s="98" t="s">
        <v>364</v>
      </c>
      <c r="E828" s="104" t="s">
        <v>336</v>
      </c>
      <c r="F828" s="99" t="n">
        <v>2</v>
      </c>
    </row>
    <row r="829" customFormat="false" ht="12" hidden="false" customHeight="false" outlineLevel="3" collapsed="false">
      <c r="A829" s="97" t="s">
        <v>33</v>
      </c>
      <c r="B829" s="104" t="s">
        <v>213</v>
      </c>
      <c r="C829" s="104" t="s">
        <v>659</v>
      </c>
      <c r="D829" s="98" t="s">
        <v>364</v>
      </c>
      <c r="E829" s="104" t="s">
        <v>337</v>
      </c>
      <c r="F829" s="99" t="n">
        <v>0</v>
      </c>
    </row>
    <row r="830" customFormat="false" ht="12" hidden="false" customHeight="false" outlineLevel="3" collapsed="false">
      <c r="A830" s="97" t="s">
        <v>33</v>
      </c>
      <c r="B830" s="104" t="s">
        <v>213</v>
      </c>
      <c r="C830" s="104" t="s">
        <v>659</v>
      </c>
      <c r="D830" s="98" t="s">
        <v>364</v>
      </c>
      <c r="E830" s="104" t="s">
        <v>348</v>
      </c>
      <c r="F830" s="99" t="n">
        <v>260</v>
      </c>
    </row>
    <row r="831" customFormat="false" ht="12" hidden="false" customHeight="false" outlineLevel="3" collapsed="false">
      <c r="A831" s="97" t="s">
        <v>33</v>
      </c>
      <c r="B831" s="104" t="s">
        <v>213</v>
      </c>
      <c r="C831" s="104" t="s">
        <v>659</v>
      </c>
      <c r="D831" s="98" t="s">
        <v>364</v>
      </c>
      <c r="E831" s="104" t="s">
        <v>348</v>
      </c>
      <c r="F831" s="99" t="n">
        <v>2</v>
      </c>
    </row>
    <row r="832" customFormat="false" ht="12" hidden="false" customHeight="false" outlineLevel="2" collapsed="false">
      <c r="B832" s="104"/>
      <c r="C832" s="101" t="s">
        <v>660</v>
      </c>
      <c r="E832" s="104"/>
      <c r="F832" s="99" t="n">
        <f aca="false">SUBTOTAL(9,F826:F831)</f>
        <v>556</v>
      </c>
    </row>
    <row r="833" customFormat="false" ht="12" hidden="false" customHeight="false" outlineLevel="3" collapsed="false">
      <c r="A833" s="97" t="s">
        <v>33</v>
      </c>
      <c r="B833" s="104" t="s">
        <v>213</v>
      </c>
      <c r="C833" s="104" t="s">
        <v>661</v>
      </c>
      <c r="D833" s="98" t="s">
        <v>364</v>
      </c>
      <c r="E833" s="104" t="s">
        <v>334</v>
      </c>
      <c r="F833" s="99" t="n">
        <v>393</v>
      </c>
    </row>
    <row r="834" customFormat="false" ht="12" hidden="false" customHeight="false" outlineLevel="3" collapsed="false">
      <c r="A834" s="97" t="s">
        <v>33</v>
      </c>
      <c r="B834" s="104" t="s">
        <v>213</v>
      </c>
      <c r="C834" s="104" t="s">
        <v>661</v>
      </c>
      <c r="D834" s="98" t="s">
        <v>364</v>
      </c>
      <c r="E834" s="104" t="s">
        <v>335</v>
      </c>
      <c r="F834" s="99" t="n">
        <v>0</v>
      </c>
    </row>
    <row r="835" customFormat="false" ht="12" hidden="false" customHeight="false" outlineLevel="3" collapsed="false">
      <c r="A835" s="97" t="s">
        <v>33</v>
      </c>
      <c r="B835" s="104" t="s">
        <v>213</v>
      </c>
      <c r="C835" s="104" t="s">
        <v>661</v>
      </c>
      <c r="D835" s="98" t="s">
        <v>364</v>
      </c>
      <c r="E835" s="104" t="s">
        <v>336</v>
      </c>
      <c r="F835" s="99" t="n">
        <v>3</v>
      </c>
    </row>
    <row r="836" customFormat="false" ht="12" hidden="false" customHeight="false" outlineLevel="3" collapsed="false">
      <c r="A836" s="97" t="s">
        <v>33</v>
      </c>
      <c r="B836" s="104" t="s">
        <v>213</v>
      </c>
      <c r="C836" s="104" t="s">
        <v>661</v>
      </c>
      <c r="D836" s="98" t="s">
        <v>364</v>
      </c>
      <c r="E836" s="104" t="s">
        <v>337</v>
      </c>
      <c r="F836" s="99" t="n">
        <v>0</v>
      </c>
    </row>
    <row r="837" customFormat="false" ht="12" hidden="false" customHeight="false" outlineLevel="3" collapsed="false">
      <c r="A837" s="97" t="s">
        <v>33</v>
      </c>
      <c r="B837" s="104" t="s">
        <v>213</v>
      </c>
      <c r="C837" s="104" t="s">
        <v>661</v>
      </c>
      <c r="D837" s="98" t="s">
        <v>364</v>
      </c>
      <c r="E837" s="104" t="s">
        <v>348</v>
      </c>
      <c r="F837" s="99" t="n">
        <v>349</v>
      </c>
    </row>
    <row r="838" customFormat="false" ht="12" hidden="false" customHeight="false" outlineLevel="3" collapsed="false">
      <c r="A838" s="97" t="s">
        <v>33</v>
      </c>
      <c r="B838" s="104" t="s">
        <v>213</v>
      </c>
      <c r="C838" s="104" t="s">
        <v>661</v>
      </c>
      <c r="D838" s="98" t="s">
        <v>364</v>
      </c>
      <c r="E838" s="104" t="s">
        <v>348</v>
      </c>
      <c r="F838" s="99" t="n">
        <v>2</v>
      </c>
    </row>
    <row r="839" customFormat="false" ht="12" hidden="false" customHeight="false" outlineLevel="2" collapsed="false">
      <c r="B839" s="104"/>
      <c r="C839" s="101" t="s">
        <v>662</v>
      </c>
      <c r="E839" s="104"/>
      <c r="F839" s="99" t="n">
        <f aca="false">SUBTOTAL(9,F833:F838)</f>
        <v>747</v>
      </c>
    </row>
    <row r="840" customFormat="false" ht="12" hidden="false" customHeight="false" outlineLevel="3" collapsed="false">
      <c r="A840" s="97" t="s">
        <v>33</v>
      </c>
      <c r="B840" s="104" t="s">
        <v>213</v>
      </c>
      <c r="C840" s="104" t="s">
        <v>663</v>
      </c>
      <c r="D840" s="98" t="s">
        <v>364</v>
      </c>
      <c r="E840" s="104" t="s">
        <v>334</v>
      </c>
      <c r="F840" s="99" t="n">
        <v>0</v>
      </c>
    </row>
    <row r="841" customFormat="false" ht="12" hidden="false" customHeight="false" outlineLevel="3" collapsed="false">
      <c r="A841" s="97" t="s">
        <v>33</v>
      </c>
      <c r="B841" s="104" t="s">
        <v>213</v>
      </c>
      <c r="C841" s="104" t="s">
        <v>663</v>
      </c>
      <c r="D841" s="98" t="s">
        <v>364</v>
      </c>
      <c r="E841" s="104" t="s">
        <v>335</v>
      </c>
      <c r="F841" s="99" t="n">
        <v>0</v>
      </c>
    </row>
    <row r="842" customFormat="false" ht="12" hidden="false" customHeight="false" outlineLevel="3" collapsed="false">
      <c r="A842" s="97" t="s">
        <v>33</v>
      </c>
      <c r="B842" s="104" t="s">
        <v>213</v>
      </c>
      <c r="C842" s="104" t="s">
        <v>663</v>
      </c>
      <c r="D842" s="98" t="s">
        <v>364</v>
      </c>
      <c r="E842" s="104" t="s">
        <v>336</v>
      </c>
      <c r="F842" s="99" t="n">
        <v>0</v>
      </c>
    </row>
    <row r="843" customFormat="false" ht="12" hidden="false" customHeight="false" outlineLevel="3" collapsed="false">
      <c r="A843" s="97" t="s">
        <v>33</v>
      </c>
      <c r="B843" s="104" t="s">
        <v>213</v>
      </c>
      <c r="C843" s="104" t="s">
        <v>663</v>
      </c>
      <c r="D843" s="98" t="s">
        <v>364</v>
      </c>
      <c r="E843" s="104" t="s">
        <v>337</v>
      </c>
      <c r="F843" s="99" t="n">
        <v>0</v>
      </c>
    </row>
    <row r="844" customFormat="false" ht="12" hidden="false" customHeight="false" outlineLevel="3" collapsed="false">
      <c r="A844" s="97" t="s">
        <v>33</v>
      </c>
      <c r="B844" s="104" t="s">
        <v>213</v>
      </c>
      <c r="C844" s="104" t="s">
        <v>663</v>
      </c>
      <c r="D844" s="98" t="s">
        <v>364</v>
      </c>
      <c r="E844" s="104" t="s">
        <v>348</v>
      </c>
      <c r="F844" s="99" t="n">
        <v>0</v>
      </c>
    </row>
    <row r="845" customFormat="false" ht="12" hidden="false" customHeight="false" outlineLevel="3" collapsed="false">
      <c r="A845" s="97" t="s">
        <v>33</v>
      </c>
      <c r="B845" s="104" t="s">
        <v>213</v>
      </c>
      <c r="C845" s="104" t="s">
        <v>663</v>
      </c>
      <c r="D845" s="98" t="s">
        <v>364</v>
      </c>
      <c r="E845" s="104" t="s">
        <v>348</v>
      </c>
      <c r="F845" s="99" t="n">
        <v>0</v>
      </c>
    </row>
    <row r="846" customFormat="false" ht="12" hidden="false" customHeight="false" outlineLevel="2" collapsed="false">
      <c r="B846" s="104"/>
      <c r="C846" s="101" t="s">
        <v>664</v>
      </c>
      <c r="E846" s="104"/>
      <c r="F846" s="99" t="n">
        <f aca="false">SUBTOTAL(9,F840:F845)</f>
        <v>0</v>
      </c>
    </row>
    <row r="847" customFormat="false" ht="12" hidden="false" customHeight="false" outlineLevel="3" collapsed="false">
      <c r="A847" s="97" t="s">
        <v>33</v>
      </c>
      <c r="B847" s="104" t="s">
        <v>213</v>
      </c>
      <c r="C847" s="104" t="s">
        <v>665</v>
      </c>
      <c r="D847" s="98" t="s">
        <v>364</v>
      </c>
      <c r="E847" s="104" t="s">
        <v>334</v>
      </c>
      <c r="F847" s="99" t="n">
        <v>2</v>
      </c>
    </row>
    <row r="848" customFormat="false" ht="12" hidden="false" customHeight="false" outlineLevel="3" collapsed="false">
      <c r="A848" s="97" t="s">
        <v>33</v>
      </c>
      <c r="B848" s="104" t="s">
        <v>213</v>
      </c>
      <c r="C848" s="104" t="s">
        <v>665</v>
      </c>
      <c r="D848" s="98" t="s">
        <v>364</v>
      </c>
      <c r="E848" s="104" t="s">
        <v>335</v>
      </c>
      <c r="F848" s="99" t="n">
        <v>0</v>
      </c>
    </row>
    <row r="849" customFormat="false" ht="12" hidden="false" customHeight="false" outlineLevel="3" collapsed="false">
      <c r="A849" s="97" t="s">
        <v>33</v>
      </c>
      <c r="B849" s="104" t="s">
        <v>213</v>
      </c>
      <c r="C849" s="104" t="s">
        <v>665</v>
      </c>
      <c r="D849" s="98" t="s">
        <v>364</v>
      </c>
      <c r="E849" s="104" t="s">
        <v>336</v>
      </c>
      <c r="F849" s="99" t="n">
        <v>0</v>
      </c>
    </row>
    <row r="850" customFormat="false" ht="12" hidden="false" customHeight="false" outlineLevel="3" collapsed="false">
      <c r="A850" s="97" t="s">
        <v>33</v>
      </c>
      <c r="B850" s="104" t="s">
        <v>213</v>
      </c>
      <c r="C850" s="104" t="s">
        <v>665</v>
      </c>
      <c r="D850" s="98" t="s">
        <v>364</v>
      </c>
      <c r="E850" s="104" t="s">
        <v>337</v>
      </c>
      <c r="F850" s="99" t="n">
        <v>0</v>
      </c>
    </row>
    <row r="851" customFormat="false" ht="12" hidden="false" customHeight="false" outlineLevel="3" collapsed="false">
      <c r="A851" s="97" t="s">
        <v>33</v>
      </c>
      <c r="B851" s="104" t="s">
        <v>213</v>
      </c>
      <c r="C851" s="104" t="s">
        <v>665</v>
      </c>
      <c r="D851" s="98" t="s">
        <v>364</v>
      </c>
      <c r="E851" s="104" t="s">
        <v>348</v>
      </c>
      <c r="F851" s="99" t="n">
        <v>3</v>
      </c>
    </row>
    <row r="852" customFormat="false" ht="12" hidden="false" customHeight="false" outlineLevel="3" collapsed="false">
      <c r="A852" s="97" t="s">
        <v>33</v>
      </c>
      <c r="B852" s="104" t="s">
        <v>213</v>
      </c>
      <c r="C852" s="104" t="s">
        <v>665</v>
      </c>
      <c r="D852" s="98" t="s">
        <v>364</v>
      </c>
      <c r="E852" s="104" t="s">
        <v>348</v>
      </c>
      <c r="F852" s="99" t="n">
        <v>0</v>
      </c>
    </row>
    <row r="853" customFormat="false" ht="12" hidden="false" customHeight="false" outlineLevel="2" collapsed="false">
      <c r="B853" s="104"/>
      <c r="C853" s="101" t="s">
        <v>666</v>
      </c>
      <c r="E853" s="104"/>
      <c r="F853" s="99" t="n">
        <f aca="false">SUBTOTAL(9,F847:F852)</f>
        <v>5</v>
      </c>
    </row>
    <row r="854" customFormat="false" ht="12" hidden="false" customHeight="false" outlineLevel="3" collapsed="false">
      <c r="A854" s="97" t="s">
        <v>33</v>
      </c>
      <c r="B854" s="104" t="s">
        <v>213</v>
      </c>
      <c r="C854" s="104" t="s">
        <v>667</v>
      </c>
      <c r="D854" s="98" t="s">
        <v>364</v>
      </c>
      <c r="E854" s="104" t="s">
        <v>334</v>
      </c>
      <c r="F854" s="99" t="n">
        <v>3</v>
      </c>
    </row>
    <row r="855" customFormat="false" ht="12" hidden="false" customHeight="false" outlineLevel="3" collapsed="false">
      <c r="A855" s="97" t="s">
        <v>33</v>
      </c>
      <c r="B855" s="104" t="s">
        <v>213</v>
      </c>
      <c r="C855" s="104" t="s">
        <v>667</v>
      </c>
      <c r="D855" s="98" t="s">
        <v>364</v>
      </c>
      <c r="E855" s="104" t="s">
        <v>335</v>
      </c>
      <c r="F855" s="99" t="n">
        <v>0</v>
      </c>
    </row>
    <row r="856" customFormat="false" ht="12" hidden="false" customHeight="false" outlineLevel="3" collapsed="false">
      <c r="A856" s="97" t="s">
        <v>33</v>
      </c>
      <c r="B856" s="104" t="s">
        <v>213</v>
      </c>
      <c r="C856" s="104" t="s">
        <v>667</v>
      </c>
      <c r="D856" s="98" t="s">
        <v>364</v>
      </c>
      <c r="E856" s="104" t="s">
        <v>336</v>
      </c>
      <c r="F856" s="99" t="n">
        <v>0</v>
      </c>
    </row>
    <row r="857" customFormat="false" ht="12" hidden="false" customHeight="false" outlineLevel="3" collapsed="false">
      <c r="A857" s="97" t="s">
        <v>33</v>
      </c>
      <c r="B857" s="104" t="s">
        <v>213</v>
      </c>
      <c r="C857" s="104" t="s">
        <v>667</v>
      </c>
      <c r="D857" s="98" t="s">
        <v>364</v>
      </c>
      <c r="E857" s="104" t="s">
        <v>337</v>
      </c>
      <c r="F857" s="99" t="n">
        <v>0</v>
      </c>
    </row>
    <row r="858" customFormat="false" ht="12" hidden="false" customHeight="false" outlineLevel="3" collapsed="false">
      <c r="A858" s="97" t="s">
        <v>33</v>
      </c>
      <c r="B858" s="104" t="s">
        <v>213</v>
      </c>
      <c r="C858" s="104" t="s">
        <v>667</v>
      </c>
      <c r="D858" s="98" t="s">
        <v>364</v>
      </c>
      <c r="E858" s="104" t="s">
        <v>348</v>
      </c>
      <c r="F858" s="99" t="n">
        <v>4</v>
      </c>
    </row>
    <row r="859" customFormat="false" ht="12" hidden="false" customHeight="false" outlineLevel="3" collapsed="false">
      <c r="A859" s="97" t="s">
        <v>33</v>
      </c>
      <c r="B859" s="104" t="s">
        <v>213</v>
      </c>
      <c r="C859" s="104" t="s">
        <v>667</v>
      </c>
      <c r="D859" s="98" t="s">
        <v>364</v>
      </c>
      <c r="E859" s="104" t="s">
        <v>348</v>
      </c>
      <c r="F859" s="99" t="n">
        <v>0</v>
      </c>
    </row>
    <row r="860" customFormat="false" ht="12" hidden="false" customHeight="false" outlineLevel="2" collapsed="false">
      <c r="B860" s="104"/>
      <c r="C860" s="101" t="s">
        <v>668</v>
      </c>
      <c r="E860" s="104"/>
      <c r="F860" s="99" t="n">
        <f aca="false">SUBTOTAL(9,F854:F859)</f>
        <v>7</v>
      </c>
    </row>
    <row r="861" customFormat="false" ht="12" hidden="false" customHeight="false" outlineLevel="3" collapsed="false">
      <c r="A861" s="97" t="s">
        <v>33</v>
      </c>
      <c r="B861" s="104" t="s">
        <v>213</v>
      </c>
      <c r="C861" s="104" t="s">
        <v>669</v>
      </c>
      <c r="D861" s="98" t="s">
        <v>364</v>
      </c>
      <c r="E861" s="104" t="s">
        <v>334</v>
      </c>
      <c r="F861" s="99" t="n">
        <v>212</v>
      </c>
    </row>
    <row r="862" customFormat="false" ht="12" hidden="false" customHeight="false" outlineLevel="3" collapsed="false">
      <c r="A862" s="97" t="s">
        <v>33</v>
      </c>
      <c r="B862" s="104" t="s">
        <v>213</v>
      </c>
      <c r="C862" s="104" t="s">
        <v>669</v>
      </c>
      <c r="D862" s="98" t="s">
        <v>364</v>
      </c>
      <c r="E862" s="104" t="s">
        <v>335</v>
      </c>
      <c r="F862" s="99" t="n">
        <v>0</v>
      </c>
    </row>
    <row r="863" customFormat="false" ht="12" hidden="false" customHeight="false" outlineLevel="3" collapsed="false">
      <c r="A863" s="97" t="s">
        <v>33</v>
      </c>
      <c r="B863" s="104" t="s">
        <v>213</v>
      </c>
      <c r="C863" s="104" t="s">
        <v>669</v>
      </c>
      <c r="D863" s="98" t="s">
        <v>364</v>
      </c>
      <c r="E863" s="104" t="s">
        <v>336</v>
      </c>
      <c r="F863" s="99" t="n">
        <v>1</v>
      </c>
    </row>
    <row r="864" customFormat="false" ht="12" hidden="false" customHeight="false" outlineLevel="3" collapsed="false">
      <c r="A864" s="97" t="s">
        <v>33</v>
      </c>
      <c r="B864" s="104" t="s">
        <v>213</v>
      </c>
      <c r="C864" s="104" t="s">
        <v>669</v>
      </c>
      <c r="D864" s="98" t="s">
        <v>364</v>
      </c>
      <c r="E864" s="104" t="s">
        <v>337</v>
      </c>
      <c r="F864" s="99" t="n">
        <v>0</v>
      </c>
    </row>
    <row r="865" customFormat="false" ht="12" hidden="false" customHeight="false" outlineLevel="3" collapsed="false">
      <c r="A865" s="97" t="s">
        <v>33</v>
      </c>
      <c r="B865" s="104" t="s">
        <v>213</v>
      </c>
      <c r="C865" s="104" t="s">
        <v>669</v>
      </c>
      <c r="D865" s="98" t="s">
        <v>364</v>
      </c>
      <c r="E865" s="104" t="s">
        <v>348</v>
      </c>
      <c r="F865" s="99" t="n">
        <v>190</v>
      </c>
    </row>
    <row r="866" customFormat="false" ht="12" hidden="false" customHeight="false" outlineLevel="3" collapsed="false">
      <c r="A866" s="97" t="s">
        <v>33</v>
      </c>
      <c r="B866" s="104" t="s">
        <v>213</v>
      </c>
      <c r="C866" s="104" t="s">
        <v>669</v>
      </c>
      <c r="D866" s="98" t="s">
        <v>364</v>
      </c>
      <c r="E866" s="104" t="s">
        <v>348</v>
      </c>
      <c r="F866" s="99" t="n">
        <v>1</v>
      </c>
    </row>
    <row r="867" customFormat="false" ht="12" hidden="false" customHeight="false" outlineLevel="2" collapsed="false">
      <c r="B867" s="104"/>
      <c r="C867" s="101" t="s">
        <v>670</v>
      </c>
      <c r="E867" s="104"/>
      <c r="F867" s="99" t="n">
        <f aca="false">SUBTOTAL(9,F861:F866)</f>
        <v>404</v>
      </c>
    </row>
    <row r="868" customFormat="false" ht="12" hidden="false" customHeight="false" outlineLevel="3" collapsed="false">
      <c r="A868" s="97" t="s">
        <v>33</v>
      </c>
      <c r="B868" s="104" t="s">
        <v>213</v>
      </c>
      <c r="C868" s="104" t="s">
        <v>671</v>
      </c>
      <c r="D868" s="98" t="s">
        <v>364</v>
      </c>
      <c r="E868" s="104" t="s">
        <v>334</v>
      </c>
      <c r="F868" s="99" t="n">
        <v>28</v>
      </c>
    </row>
    <row r="869" customFormat="false" ht="12" hidden="false" customHeight="false" outlineLevel="3" collapsed="false">
      <c r="A869" s="97" t="s">
        <v>33</v>
      </c>
      <c r="B869" s="104" t="s">
        <v>213</v>
      </c>
      <c r="C869" s="104" t="s">
        <v>671</v>
      </c>
      <c r="D869" s="98" t="s">
        <v>364</v>
      </c>
      <c r="E869" s="104" t="s">
        <v>335</v>
      </c>
      <c r="F869" s="99" t="n">
        <v>0</v>
      </c>
    </row>
    <row r="870" customFormat="false" ht="12" hidden="false" customHeight="false" outlineLevel="3" collapsed="false">
      <c r="A870" s="97" t="s">
        <v>33</v>
      </c>
      <c r="B870" s="104" t="s">
        <v>213</v>
      </c>
      <c r="C870" s="104" t="s">
        <v>671</v>
      </c>
      <c r="D870" s="98" t="s">
        <v>364</v>
      </c>
      <c r="E870" s="104" t="s">
        <v>336</v>
      </c>
      <c r="F870" s="99" t="n">
        <v>0</v>
      </c>
    </row>
    <row r="871" customFormat="false" ht="12" hidden="false" customHeight="false" outlineLevel="3" collapsed="false">
      <c r="A871" s="97" t="s">
        <v>33</v>
      </c>
      <c r="B871" s="104" t="s">
        <v>213</v>
      </c>
      <c r="C871" s="104" t="s">
        <v>671</v>
      </c>
      <c r="D871" s="98" t="s">
        <v>364</v>
      </c>
      <c r="E871" s="104" t="s">
        <v>337</v>
      </c>
      <c r="F871" s="99" t="n">
        <v>0</v>
      </c>
    </row>
    <row r="872" customFormat="false" ht="12" hidden="false" customHeight="false" outlineLevel="3" collapsed="false">
      <c r="A872" s="97" t="s">
        <v>33</v>
      </c>
      <c r="B872" s="104" t="s">
        <v>213</v>
      </c>
      <c r="C872" s="104" t="s">
        <v>671</v>
      </c>
      <c r="D872" s="98" t="s">
        <v>364</v>
      </c>
      <c r="E872" s="104" t="s">
        <v>348</v>
      </c>
      <c r="F872" s="99" t="n">
        <v>26</v>
      </c>
    </row>
    <row r="873" customFormat="false" ht="12" hidden="false" customHeight="false" outlineLevel="3" collapsed="false">
      <c r="A873" s="97" t="s">
        <v>33</v>
      </c>
      <c r="B873" s="104" t="s">
        <v>213</v>
      </c>
      <c r="C873" s="104" t="s">
        <v>671</v>
      </c>
      <c r="D873" s="98" t="s">
        <v>364</v>
      </c>
      <c r="E873" s="104" t="s">
        <v>348</v>
      </c>
      <c r="F873" s="99" t="n">
        <v>0</v>
      </c>
    </row>
    <row r="874" customFormat="false" ht="12" hidden="false" customHeight="false" outlineLevel="2" collapsed="false">
      <c r="B874" s="104"/>
      <c r="C874" s="101" t="s">
        <v>672</v>
      </c>
      <c r="E874" s="104"/>
      <c r="F874" s="99" t="n">
        <f aca="false">SUBTOTAL(9,F868:F873)</f>
        <v>54</v>
      </c>
    </row>
    <row r="875" customFormat="false" ht="12" hidden="false" customHeight="false" outlineLevel="3" collapsed="false">
      <c r="A875" s="97" t="s">
        <v>33</v>
      </c>
      <c r="B875" s="104" t="s">
        <v>213</v>
      </c>
      <c r="C875" s="104" t="s">
        <v>673</v>
      </c>
      <c r="D875" s="98" t="s">
        <v>364</v>
      </c>
      <c r="E875" s="104" t="s">
        <v>334</v>
      </c>
      <c r="F875" s="99" t="n">
        <v>121</v>
      </c>
    </row>
    <row r="876" customFormat="false" ht="12" hidden="false" customHeight="false" outlineLevel="3" collapsed="false">
      <c r="A876" s="97" t="s">
        <v>33</v>
      </c>
      <c r="B876" s="104" t="s">
        <v>213</v>
      </c>
      <c r="C876" s="104" t="s">
        <v>673</v>
      </c>
      <c r="D876" s="98" t="s">
        <v>364</v>
      </c>
      <c r="E876" s="104" t="s">
        <v>335</v>
      </c>
      <c r="F876" s="99" t="n">
        <v>0</v>
      </c>
    </row>
    <row r="877" customFormat="false" ht="12" hidden="false" customHeight="false" outlineLevel="3" collapsed="false">
      <c r="A877" s="97" t="s">
        <v>33</v>
      </c>
      <c r="B877" s="104" t="s">
        <v>213</v>
      </c>
      <c r="C877" s="104" t="s">
        <v>673</v>
      </c>
      <c r="D877" s="98" t="s">
        <v>364</v>
      </c>
      <c r="E877" s="104" t="s">
        <v>336</v>
      </c>
      <c r="F877" s="99" t="n">
        <v>1</v>
      </c>
    </row>
    <row r="878" customFormat="false" ht="12" hidden="false" customHeight="false" outlineLevel="3" collapsed="false">
      <c r="A878" s="97" t="s">
        <v>33</v>
      </c>
      <c r="B878" s="104" t="s">
        <v>213</v>
      </c>
      <c r="C878" s="104" t="s">
        <v>673</v>
      </c>
      <c r="D878" s="98" t="s">
        <v>364</v>
      </c>
      <c r="E878" s="104" t="s">
        <v>337</v>
      </c>
      <c r="F878" s="99" t="n">
        <v>0</v>
      </c>
    </row>
    <row r="879" customFormat="false" ht="12" hidden="false" customHeight="false" outlineLevel="3" collapsed="false">
      <c r="A879" s="97" t="s">
        <v>33</v>
      </c>
      <c r="B879" s="104" t="s">
        <v>213</v>
      </c>
      <c r="C879" s="104" t="s">
        <v>673</v>
      </c>
      <c r="D879" s="98" t="s">
        <v>364</v>
      </c>
      <c r="E879" s="104" t="s">
        <v>348</v>
      </c>
      <c r="F879" s="99" t="n">
        <v>80</v>
      </c>
    </row>
    <row r="880" customFormat="false" ht="12" hidden="false" customHeight="false" outlineLevel="3" collapsed="false">
      <c r="A880" s="97" t="s">
        <v>33</v>
      </c>
      <c r="B880" s="104" t="s">
        <v>213</v>
      </c>
      <c r="C880" s="104" t="s">
        <v>673</v>
      </c>
      <c r="D880" s="98" t="s">
        <v>364</v>
      </c>
      <c r="E880" s="104" t="s">
        <v>348</v>
      </c>
      <c r="F880" s="99" t="n">
        <v>0</v>
      </c>
    </row>
    <row r="881" customFormat="false" ht="12" hidden="false" customHeight="false" outlineLevel="2" collapsed="false">
      <c r="B881" s="104"/>
      <c r="C881" s="101" t="s">
        <v>674</v>
      </c>
      <c r="E881" s="104"/>
      <c r="F881" s="99" t="n">
        <f aca="false">SUBTOTAL(9,F875:F880)</f>
        <v>202</v>
      </c>
    </row>
    <row r="882" customFormat="false" ht="12" hidden="false" customHeight="false" outlineLevel="3" collapsed="false">
      <c r="A882" s="97" t="s">
        <v>33</v>
      </c>
      <c r="B882" s="104" t="s">
        <v>213</v>
      </c>
      <c r="C882" s="104" t="s">
        <v>675</v>
      </c>
      <c r="D882" s="98" t="s">
        <v>364</v>
      </c>
      <c r="E882" s="104" t="s">
        <v>334</v>
      </c>
      <c r="F882" s="99" t="n">
        <v>0</v>
      </c>
    </row>
    <row r="883" customFormat="false" ht="12" hidden="false" customHeight="false" outlineLevel="3" collapsed="false">
      <c r="A883" s="97" t="s">
        <v>33</v>
      </c>
      <c r="B883" s="104" t="s">
        <v>213</v>
      </c>
      <c r="C883" s="104" t="s">
        <v>675</v>
      </c>
      <c r="D883" s="98" t="s">
        <v>364</v>
      </c>
      <c r="E883" s="104" t="s">
        <v>335</v>
      </c>
      <c r="F883" s="99" t="n">
        <v>0</v>
      </c>
    </row>
    <row r="884" customFormat="false" ht="12" hidden="false" customHeight="false" outlineLevel="3" collapsed="false">
      <c r="A884" s="97" t="s">
        <v>33</v>
      </c>
      <c r="B884" s="104" t="s">
        <v>213</v>
      </c>
      <c r="C884" s="104" t="s">
        <v>675</v>
      </c>
      <c r="D884" s="98" t="s">
        <v>364</v>
      </c>
      <c r="E884" s="104" t="s">
        <v>336</v>
      </c>
      <c r="F884" s="99" t="n">
        <v>0</v>
      </c>
    </row>
    <row r="885" customFormat="false" ht="12" hidden="false" customHeight="false" outlineLevel="3" collapsed="false">
      <c r="A885" s="97" t="s">
        <v>33</v>
      </c>
      <c r="B885" s="104" t="s">
        <v>213</v>
      </c>
      <c r="C885" s="104" t="s">
        <v>675</v>
      </c>
      <c r="D885" s="98" t="s">
        <v>364</v>
      </c>
      <c r="E885" s="104" t="s">
        <v>337</v>
      </c>
      <c r="F885" s="99" t="n">
        <v>0</v>
      </c>
    </row>
    <row r="886" customFormat="false" ht="12" hidden="false" customHeight="false" outlineLevel="3" collapsed="false">
      <c r="A886" s="97" t="s">
        <v>33</v>
      </c>
      <c r="B886" s="104" t="s">
        <v>213</v>
      </c>
      <c r="C886" s="104" t="s">
        <v>675</v>
      </c>
      <c r="D886" s="98" t="s">
        <v>364</v>
      </c>
      <c r="E886" s="104" t="s">
        <v>348</v>
      </c>
      <c r="F886" s="99" t="n">
        <v>0</v>
      </c>
    </row>
    <row r="887" customFormat="false" ht="12" hidden="false" customHeight="false" outlineLevel="3" collapsed="false">
      <c r="A887" s="97" t="s">
        <v>33</v>
      </c>
      <c r="B887" s="104" t="s">
        <v>213</v>
      </c>
      <c r="C887" s="104" t="s">
        <v>675</v>
      </c>
      <c r="D887" s="98" t="s">
        <v>364</v>
      </c>
      <c r="E887" s="104" t="s">
        <v>348</v>
      </c>
      <c r="F887" s="99" t="n">
        <v>0</v>
      </c>
    </row>
    <row r="888" customFormat="false" ht="12" hidden="false" customHeight="false" outlineLevel="2" collapsed="false">
      <c r="B888" s="104"/>
      <c r="C888" s="101" t="s">
        <v>676</v>
      </c>
      <c r="E888" s="104"/>
      <c r="F888" s="99" t="n">
        <f aca="false">SUBTOTAL(9,F882:F887)</f>
        <v>0</v>
      </c>
    </row>
    <row r="889" customFormat="false" ht="12" hidden="false" customHeight="false" outlineLevel="3" collapsed="false">
      <c r="A889" s="97" t="s">
        <v>33</v>
      </c>
      <c r="B889" s="104" t="s">
        <v>213</v>
      </c>
      <c r="C889" s="104" t="s">
        <v>677</v>
      </c>
      <c r="D889" s="98" t="s">
        <v>364</v>
      </c>
      <c r="E889" s="104" t="s">
        <v>334</v>
      </c>
      <c r="F889" s="99" t="n">
        <v>0</v>
      </c>
    </row>
    <row r="890" customFormat="false" ht="12" hidden="false" customHeight="false" outlineLevel="3" collapsed="false">
      <c r="A890" s="97" t="s">
        <v>33</v>
      </c>
      <c r="B890" s="104" t="s">
        <v>213</v>
      </c>
      <c r="C890" s="104" t="s">
        <v>677</v>
      </c>
      <c r="D890" s="98" t="s">
        <v>364</v>
      </c>
      <c r="E890" s="104" t="s">
        <v>335</v>
      </c>
      <c r="F890" s="99" t="n">
        <v>0</v>
      </c>
    </row>
    <row r="891" customFormat="false" ht="12" hidden="false" customHeight="false" outlineLevel="3" collapsed="false">
      <c r="A891" s="97" t="s">
        <v>33</v>
      </c>
      <c r="B891" s="104" t="s">
        <v>213</v>
      </c>
      <c r="C891" s="104" t="s">
        <v>677</v>
      </c>
      <c r="D891" s="98" t="s">
        <v>364</v>
      </c>
      <c r="E891" s="104" t="s">
        <v>336</v>
      </c>
      <c r="F891" s="99" t="n">
        <v>0</v>
      </c>
    </row>
    <row r="892" customFormat="false" ht="12" hidden="false" customHeight="false" outlineLevel="3" collapsed="false">
      <c r="A892" s="97" t="s">
        <v>33</v>
      </c>
      <c r="B892" s="104" t="s">
        <v>213</v>
      </c>
      <c r="C892" s="104" t="s">
        <v>677</v>
      </c>
      <c r="D892" s="98" t="s">
        <v>364</v>
      </c>
      <c r="E892" s="104" t="s">
        <v>337</v>
      </c>
      <c r="F892" s="99" t="n">
        <v>0</v>
      </c>
    </row>
    <row r="893" customFormat="false" ht="12" hidden="false" customHeight="false" outlineLevel="3" collapsed="false">
      <c r="A893" s="97" t="s">
        <v>33</v>
      </c>
      <c r="B893" s="104" t="s">
        <v>213</v>
      </c>
      <c r="C893" s="104" t="s">
        <v>677</v>
      </c>
      <c r="D893" s="98" t="s">
        <v>364</v>
      </c>
      <c r="E893" s="104" t="s">
        <v>348</v>
      </c>
      <c r="F893" s="99" t="n">
        <v>0</v>
      </c>
    </row>
    <row r="894" customFormat="false" ht="12" hidden="false" customHeight="false" outlineLevel="3" collapsed="false">
      <c r="A894" s="97" t="s">
        <v>33</v>
      </c>
      <c r="B894" s="104" t="s">
        <v>213</v>
      </c>
      <c r="C894" s="104" t="s">
        <v>677</v>
      </c>
      <c r="D894" s="98" t="s">
        <v>364</v>
      </c>
      <c r="E894" s="104" t="s">
        <v>348</v>
      </c>
      <c r="F894" s="99" t="n">
        <v>0</v>
      </c>
    </row>
    <row r="895" customFormat="false" ht="12" hidden="false" customHeight="false" outlineLevel="2" collapsed="false">
      <c r="B895" s="104"/>
      <c r="C895" s="101" t="s">
        <v>678</v>
      </c>
      <c r="E895" s="104"/>
      <c r="F895" s="99" t="n">
        <f aca="false">SUBTOTAL(9,F889:F894)</f>
        <v>0</v>
      </c>
    </row>
    <row r="896" customFormat="false" ht="12" hidden="false" customHeight="false" outlineLevel="3" collapsed="false">
      <c r="A896" s="97" t="s">
        <v>33</v>
      </c>
      <c r="B896" s="104" t="s">
        <v>213</v>
      </c>
      <c r="C896" s="104" t="s">
        <v>679</v>
      </c>
      <c r="D896" s="98" t="s">
        <v>364</v>
      </c>
      <c r="E896" s="104" t="s">
        <v>334</v>
      </c>
      <c r="F896" s="99" t="n">
        <v>5613</v>
      </c>
    </row>
    <row r="897" customFormat="false" ht="12" hidden="false" customHeight="false" outlineLevel="3" collapsed="false">
      <c r="A897" s="97" t="s">
        <v>33</v>
      </c>
      <c r="B897" s="104" t="s">
        <v>213</v>
      </c>
      <c r="C897" s="104" t="s">
        <v>679</v>
      </c>
      <c r="D897" s="98" t="s">
        <v>364</v>
      </c>
      <c r="E897" s="104" t="s">
        <v>335</v>
      </c>
      <c r="F897" s="99" t="n">
        <v>0</v>
      </c>
    </row>
    <row r="898" customFormat="false" ht="12" hidden="false" customHeight="false" outlineLevel="3" collapsed="false">
      <c r="A898" s="97" t="s">
        <v>33</v>
      </c>
      <c r="B898" s="104" t="s">
        <v>213</v>
      </c>
      <c r="C898" s="104" t="s">
        <v>679</v>
      </c>
      <c r="D898" s="98" t="s">
        <v>364</v>
      </c>
      <c r="E898" s="104" t="s">
        <v>336</v>
      </c>
      <c r="F898" s="99" t="n">
        <v>51</v>
      </c>
    </row>
    <row r="899" customFormat="false" ht="12" hidden="false" customHeight="false" outlineLevel="3" collapsed="false">
      <c r="A899" s="97" t="s">
        <v>33</v>
      </c>
      <c r="B899" s="104" t="s">
        <v>213</v>
      </c>
      <c r="C899" s="104" t="s">
        <v>679</v>
      </c>
      <c r="D899" s="98" t="s">
        <v>364</v>
      </c>
      <c r="E899" s="104" t="s">
        <v>337</v>
      </c>
      <c r="F899" s="99" t="n">
        <v>0</v>
      </c>
    </row>
    <row r="900" customFormat="false" ht="12" hidden="false" customHeight="false" outlineLevel="3" collapsed="false">
      <c r="A900" s="97" t="s">
        <v>33</v>
      </c>
      <c r="B900" s="104" t="s">
        <v>213</v>
      </c>
      <c r="C900" s="104" t="s">
        <v>679</v>
      </c>
      <c r="D900" s="98" t="s">
        <v>364</v>
      </c>
      <c r="E900" s="104" t="s">
        <v>348</v>
      </c>
      <c r="F900" s="99" t="n">
        <v>4989</v>
      </c>
    </row>
    <row r="901" customFormat="false" ht="12" hidden="false" customHeight="false" outlineLevel="3" collapsed="false">
      <c r="A901" s="97" t="s">
        <v>33</v>
      </c>
      <c r="B901" s="104" t="s">
        <v>213</v>
      </c>
      <c r="C901" s="104" t="s">
        <v>679</v>
      </c>
      <c r="D901" s="98" t="s">
        <v>364</v>
      </c>
      <c r="E901" s="104" t="s">
        <v>348</v>
      </c>
      <c r="F901" s="99" t="n">
        <v>29</v>
      </c>
    </row>
    <row r="902" customFormat="false" ht="12" hidden="false" customHeight="false" outlineLevel="2" collapsed="false">
      <c r="B902" s="104"/>
      <c r="C902" s="101" t="s">
        <v>680</v>
      </c>
      <c r="E902" s="104"/>
      <c r="F902" s="99" t="n">
        <f aca="false">SUBTOTAL(9,F896:F901)</f>
        <v>10682</v>
      </c>
    </row>
    <row r="903" customFormat="false" ht="12" hidden="false" customHeight="false" outlineLevel="3" collapsed="false">
      <c r="A903" s="97" t="s">
        <v>33</v>
      </c>
      <c r="B903" s="104" t="s">
        <v>213</v>
      </c>
      <c r="C903" s="104" t="s">
        <v>681</v>
      </c>
      <c r="D903" s="98" t="s">
        <v>364</v>
      </c>
      <c r="E903" s="104" t="s">
        <v>334</v>
      </c>
      <c r="F903" s="99" t="n">
        <v>2758</v>
      </c>
    </row>
    <row r="904" customFormat="false" ht="12" hidden="false" customHeight="false" outlineLevel="3" collapsed="false">
      <c r="A904" s="97" t="s">
        <v>33</v>
      </c>
      <c r="B904" s="104" t="s">
        <v>213</v>
      </c>
      <c r="C904" s="104" t="s">
        <v>681</v>
      </c>
      <c r="D904" s="98" t="s">
        <v>364</v>
      </c>
      <c r="E904" s="104" t="s">
        <v>335</v>
      </c>
      <c r="F904" s="99" t="n">
        <v>0</v>
      </c>
    </row>
    <row r="905" customFormat="false" ht="12" hidden="false" customHeight="false" outlineLevel="3" collapsed="false">
      <c r="A905" s="97" t="s">
        <v>33</v>
      </c>
      <c r="B905" s="104" t="s">
        <v>213</v>
      </c>
      <c r="C905" s="104" t="s">
        <v>681</v>
      </c>
      <c r="D905" s="98" t="s">
        <v>364</v>
      </c>
      <c r="E905" s="104" t="s">
        <v>336</v>
      </c>
      <c r="F905" s="99" t="n">
        <v>25</v>
      </c>
    </row>
    <row r="906" customFormat="false" ht="12" hidden="false" customHeight="false" outlineLevel="3" collapsed="false">
      <c r="A906" s="97" t="s">
        <v>33</v>
      </c>
      <c r="B906" s="104" t="s">
        <v>213</v>
      </c>
      <c r="C906" s="104" t="s">
        <v>681</v>
      </c>
      <c r="D906" s="98" t="s">
        <v>364</v>
      </c>
      <c r="E906" s="104" t="s">
        <v>337</v>
      </c>
      <c r="F906" s="99" t="n">
        <v>0</v>
      </c>
    </row>
    <row r="907" customFormat="false" ht="12" hidden="false" customHeight="false" outlineLevel="3" collapsed="false">
      <c r="A907" s="97" t="s">
        <v>33</v>
      </c>
      <c r="B907" s="104" t="s">
        <v>213</v>
      </c>
      <c r="C907" s="104" t="s">
        <v>681</v>
      </c>
      <c r="D907" s="98" t="s">
        <v>364</v>
      </c>
      <c r="E907" s="104" t="s">
        <v>348</v>
      </c>
      <c r="F907" s="99" t="n">
        <v>2450</v>
      </c>
    </row>
    <row r="908" customFormat="false" ht="12" hidden="false" customHeight="false" outlineLevel="3" collapsed="false">
      <c r="A908" s="97" t="s">
        <v>33</v>
      </c>
      <c r="B908" s="104" t="s">
        <v>213</v>
      </c>
      <c r="C908" s="104" t="s">
        <v>681</v>
      </c>
      <c r="D908" s="98" t="s">
        <v>364</v>
      </c>
      <c r="E908" s="104" t="s">
        <v>348</v>
      </c>
      <c r="F908" s="99" t="n">
        <v>15</v>
      </c>
    </row>
    <row r="909" customFormat="false" ht="12" hidden="false" customHeight="false" outlineLevel="2" collapsed="false">
      <c r="B909" s="104"/>
      <c r="C909" s="101" t="s">
        <v>682</v>
      </c>
      <c r="E909" s="104"/>
      <c r="F909" s="99" t="n">
        <f aca="false">SUBTOTAL(9,F903:F908)</f>
        <v>5248</v>
      </c>
    </row>
    <row r="910" customFormat="false" ht="12" hidden="false" customHeight="false" outlineLevel="1" collapsed="false">
      <c r="B910" s="101" t="s">
        <v>683</v>
      </c>
      <c r="C910" s="104"/>
      <c r="E910" s="104"/>
      <c r="F910" s="99" t="n">
        <f aca="false">SUBTOTAL(9,F770:F908)</f>
        <v>30688</v>
      </c>
    </row>
    <row r="911" customFormat="false" ht="12" hidden="false" customHeight="false" outlineLevel="3" collapsed="false">
      <c r="A911" s="97" t="s">
        <v>33</v>
      </c>
      <c r="B911" s="104" t="s">
        <v>214</v>
      </c>
      <c r="C911" s="104" t="s">
        <v>412</v>
      </c>
      <c r="D911" s="98" t="s">
        <v>364</v>
      </c>
      <c r="E911" s="104" t="s">
        <v>334</v>
      </c>
      <c r="F911" s="99" t="n">
        <v>26368</v>
      </c>
    </row>
    <row r="912" customFormat="false" ht="12" hidden="false" customHeight="false" outlineLevel="3" collapsed="false">
      <c r="A912" s="97" t="s">
        <v>33</v>
      </c>
      <c r="B912" s="104" t="s">
        <v>214</v>
      </c>
      <c r="C912" s="104" t="s">
        <v>412</v>
      </c>
      <c r="D912" s="98" t="s">
        <v>364</v>
      </c>
      <c r="E912" s="104" t="s">
        <v>335</v>
      </c>
      <c r="F912" s="99" t="n">
        <v>0</v>
      </c>
    </row>
    <row r="913" customFormat="false" ht="12" hidden="false" customHeight="false" outlineLevel="3" collapsed="false">
      <c r="A913" s="97" t="s">
        <v>33</v>
      </c>
      <c r="B913" s="104" t="s">
        <v>214</v>
      </c>
      <c r="C913" s="104" t="s">
        <v>412</v>
      </c>
      <c r="D913" s="98" t="s">
        <v>364</v>
      </c>
      <c r="E913" s="104" t="s">
        <v>336</v>
      </c>
      <c r="F913" s="99" t="n">
        <v>241</v>
      </c>
    </row>
    <row r="914" customFormat="false" ht="12" hidden="false" customHeight="false" outlineLevel="3" collapsed="false">
      <c r="A914" s="97" t="s">
        <v>33</v>
      </c>
      <c r="B914" s="104" t="s">
        <v>214</v>
      </c>
      <c r="C914" s="104" t="s">
        <v>412</v>
      </c>
      <c r="D914" s="98" t="s">
        <v>364</v>
      </c>
      <c r="E914" s="104" t="s">
        <v>337</v>
      </c>
      <c r="F914" s="99" t="n">
        <v>0</v>
      </c>
    </row>
    <row r="915" customFormat="false" ht="12" hidden="false" customHeight="false" outlineLevel="3" collapsed="false">
      <c r="A915" s="97" t="s">
        <v>33</v>
      </c>
      <c r="B915" s="104" t="s">
        <v>214</v>
      </c>
      <c r="C915" s="104" t="s">
        <v>412</v>
      </c>
      <c r="D915" s="98" t="s">
        <v>364</v>
      </c>
      <c r="E915" s="104" t="s">
        <v>348</v>
      </c>
      <c r="F915" s="99" t="n">
        <v>19637</v>
      </c>
    </row>
    <row r="916" customFormat="false" ht="12" hidden="false" customHeight="false" outlineLevel="3" collapsed="false">
      <c r="A916" s="97" t="s">
        <v>33</v>
      </c>
      <c r="B916" s="104" t="s">
        <v>214</v>
      </c>
      <c r="C916" s="104" t="s">
        <v>412</v>
      </c>
      <c r="D916" s="98" t="s">
        <v>364</v>
      </c>
      <c r="E916" s="104" t="s">
        <v>348</v>
      </c>
      <c r="F916" s="99" t="n">
        <v>3559</v>
      </c>
    </row>
    <row r="917" customFormat="false" ht="12" hidden="false" customHeight="false" outlineLevel="2" collapsed="false">
      <c r="B917" s="104"/>
      <c r="C917" s="101" t="s">
        <v>413</v>
      </c>
      <c r="E917" s="104"/>
      <c r="F917" s="99" t="n">
        <f aca="false">SUBTOTAL(9,F911:F916)</f>
        <v>49805</v>
      </c>
    </row>
    <row r="918" customFormat="false" ht="12" hidden="false" customHeight="false" outlineLevel="1" collapsed="false">
      <c r="B918" s="101" t="s">
        <v>684</v>
      </c>
      <c r="C918" s="104"/>
      <c r="E918" s="104"/>
      <c r="F918" s="99" t="n">
        <f aca="false">SUBTOTAL(9,F911:F916)</f>
        <v>49805</v>
      </c>
    </row>
    <row r="919" customFormat="false" ht="12" hidden="false" customHeight="false" outlineLevel="3" collapsed="false">
      <c r="A919" s="97" t="s">
        <v>33</v>
      </c>
      <c r="B919" s="104" t="s">
        <v>32</v>
      </c>
      <c r="C919" s="104" t="s">
        <v>685</v>
      </c>
      <c r="D919" s="98" t="s">
        <v>364</v>
      </c>
      <c r="E919" s="104" t="s">
        <v>343</v>
      </c>
      <c r="F919" s="99" t="n">
        <v>10500</v>
      </c>
    </row>
    <row r="920" customFormat="false" ht="12" hidden="false" customHeight="false" outlineLevel="2" collapsed="false">
      <c r="B920" s="104"/>
      <c r="C920" s="101" t="s">
        <v>686</v>
      </c>
      <c r="E920" s="104"/>
      <c r="F920" s="99" t="n">
        <f aca="false">SUBTOTAL(9,F919)</f>
        <v>10500</v>
      </c>
    </row>
    <row r="921" customFormat="false" ht="12" hidden="false" customHeight="false" outlineLevel="1" collapsed="false">
      <c r="B921" s="101" t="s">
        <v>687</v>
      </c>
      <c r="C921" s="104"/>
      <c r="E921" s="104"/>
      <c r="F921" s="99" t="n">
        <f aca="false">SUBTOTAL(9,F919)</f>
        <v>10500</v>
      </c>
    </row>
    <row r="922" customFormat="false" ht="12" hidden="false" customHeight="false" outlineLevel="3" collapsed="false">
      <c r="A922" s="97" t="s">
        <v>33</v>
      </c>
      <c r="B922" s="104" t="s">
        <v>118</v>
      </c>
      <c r="C922" s="104" t="s">
        <v>370</v>
      </c>
      <c r="D922" s="98" t="s">
        <v>364</v>
      </c>
      <c r="E922" s="104" t="s">
        <v>334</v>
      </c>
      <c r="F922" s="99" t="n">
        <v>4091</v>
      </c>
    </row>
    <row r="923" customFormat="false" ht="12" hidden="false" customHeight="false" outlineLevel="3" collapsed="false">
      <c r="A923" s="97" t="s">
        <v>33</v>
      </c>
      <c r="B923" s="104" t="s">
        <v>118</v>
      </c>
      <c r="C923" s="104" t="s">
        <v>370</v>
      </c>
      <c r="D923" s="98" t="s">
        <v>364</v>
      </c>
      <c r="E923" s="104" t="s">
        <v>335</v>
      </c>
      <c r="F923" s="99" t="n">
        <v>0</v>
      </c>
    </row>
    <row r="924" customFormat="false" ht="12" hidden="false" customHeight="false" outlineLevel="3" collapsed="false">
      <c r="A924" s="97" t="s">
        <v>33</v>
      </c>
      <c r="B924" s="104" t="s">
        <v>118</v>
      </c>
      <c r="C924" s="104" t="s">
        <v>370</v>
      </c>
      <c r="D924" s="98" t="s">
        <v>364</v>
      </c>
      <c r="E924" s="104" t="s">
        <v>336</v>
      </c>
      <c r="F924" s="99" t="n">
        <v>36</v>
      </c>
    </row>
    <row r="925" customFormat="false" ht="12" hidden="false" customHeight="false" outlineLevel="3" collapsed="false">
      <c r="A925" s="97" t="s">
        <v>33</v>
      </c>
      <c r="B925" s="104" t="s">
        <v>118</v>
      </c>
      <c r="C925" s="104" t="s">
        <v>370</v>
      </c>
      <c r="D925" s="98" t="s">
        <v>364</v>
      </c>
      <c r="E925" s="104" t="s">
        <v>342</v>
      </c>
      <c r="F925" s="99" t="n">
        <v>7</v>
      </c>
    </row>
    <row r="926" customFormat="false" ht="12" hidden="false" customHeight="false" outlineLevel="3" collapsed="false">
      <c r="A926" s="97" t="s">
        <v>33</v>
      </c>
      <c r="B926" s="104" t="s">
        <v>118</v>
      </c>
      <c r="C926" s="104" t="s">
        <v>370</v>
      </c>
      <c r="D926" s="98" t="s">
        <v>364</v>
      </c>
      <c r="E926" s="104" t="s">
        <v>343</v>
      </c>
      <c r="F926" s="99" t="n">
        <v>3501</v>
      </c>
    </row>
    <row r="927" customFormat="false" ht="12" hidden="false" customHeight="false" outlineLevel="3" collapsed="false">
      <c r="A927" s="97" t="s">
        <v>33</v>
      </c>
      <c r="B927" s="104" t="s">
        <v>118</v>
      </c>
      <c r="C927" s="104" t="s">
        <v>370</v>
      </c>
      <c r="D927" s="98" t="s">
        <v>364</v>
      </c>
      <c r="E927" s="104" t="s">
        <v>348</v>
      </c>
      <c r="F927" s="99" t="n">
        <v>14</v>
      </c>
    </row>
    <row r="928" customFormat="false" ht="12" hidden="false" customHeight="false" outlineLevel="2" collapsed="false">
      <c r="B928" s="104"/>
      <c r="C928" s="101" t="s">
        <v>371</v>
      </c>
      <c r="E928" s="104"/>
      <c r="F928" s="99" t="n">
        <f aca="false">SUBTOTAL(9,F922:F927)</f>
        <v>7649</v>
      </c>
    </row>
    <row r="929" customFormat="false" ht="12" hidden="false" customHeight="false" outlineLevel="1" collapsed="false">
      <c r="B929" s="101" t="s">
        <v>688</v>
      </c>
      <c r="C929" s="104"/>
      <c r="E929" s="104"/>
      <c r="F929" s="99" t="n">
        <f aca="false">SUBTOTAL(9,F922:F927)</f>
        <v>7649</v>
      </c>
    </row>
    <row r="930" customFormat="false" ht="12" hidden="false" customHeight="false" outlineLevel="3" collapsed="false">
      <c r="A930" s="97" t="s">
        <v>33</v>
      </c>
      <c r="B930" s="104" t="s">
        <v>119</v>
      </c>
      <c r="C930" s="104" t="s">
        <v>367</v>
      </c>
      <c r="D930" s="98" t="s">
        <v>364</v>
      </c>
      <c r="E930" s="104" t="s">
        <v>343</v>
      </c>
      <c r="F930" s="99" t="n">
        <v>12796</v>
      </c>
    </row>
    <row r="931" customFormat="false" ht="12" hidden="false" customHeight="false" outlineLevel="2" collapsed="false">
      <c r="B931" s="104"/>
      <c r="C931" s="101" t="s">
        <v>368</v>
      </c>
      <c r="E931" s="104"/>
      <c r="F931" s="99" t="n">
        <f aca="false">SUBTOTAL(9,F930)</f>
        <v>12796</v>
      </c>
    </row>
    <row r="932" customFormat="false" ht="12" hidden="false" customHeight="false" outlineLevel="1" collapsed="false">
      <c r="B932" s="101" t="s">
        <v>689</v>
      </c>
      <c r="C932" s="104"/>
      <c r="E932" s="104"/>
      <c r="F932" s="99" t="n">
        <f aca="false">SUBTOTAL(9,F930)</f>
        <v>12796</v>
      </c>
    </row>
    <row r="933" customFormat="false" ht="12" hidden="false" customHeight="false" outlineLevel="3" collapsed="false">
      <c r="A933" s="97" t="s">
        <v>121</v>
      </c>
      <c r="B933" s="104" t="s">
        <v>120</v>
      </c>
      <c r="C933" s="104" t="s">
        <v>367</v>
      </c>
      <c r="D933" s="98" t="s">
        <v>364</v>
      </c>
      <c r="E933" s="104" t="s">
        <v>348</v>
      </c>
      <c r="F933" s="99" t="n">
        <v>2665</v>
      </c>
    </row>
    <row r="934" customFormat="false" ht="12" hidden="false" customHeight="false" outlineLevel="2" collapsed="false">
      <c r="B934" s="104"/>
      <c r="C934" s="101" t="s">
        <v>368</v>
      </c>
      <c r="E934" s="104"/>
      <c r="F934" s="99" t="n">
        <f aca="false">SUBTOTAL(9,F933)</f>
        <v>2665</v>
      </c>
    </row>
    <row r="935" customFormat="false" ht="12" hidden="false" customHeight="false" outlineLevel="1" collapsed="false">
      <c r="B935" s="101" t="s">
        <v>690</v>
      </c>
      <c r="C935" s="104"/>
      <c r="E935" s="104"/>
      <c r="F935" s="99" t="n">
        <f aca="false">SUBTOTAL(9,F933)</f>
        <v>2665</v>
      </c>
    </row>
    <row r="936" customFormat="false" ht="12" hidden="false" customHeight="false" outlineLevel="3" collapsed="false">
      <c r="A936" s="97" t="s">
        <v>216</v>
      </c>
      <c r="B936" s="104" t="s">
        <v>215</v>
      </c>
      <c r="C936" s="104" t="s">
        <v>423</v>
      </c>
      <c r="D936" s="98" t="s">
        <v>364</v>
      </c>
      <c r="E936" s="104" t="s">
        <v>334</v>
      </c>
      <c r="F936" s="99" t="n">
        <v>13486</v>
      </c>
    </row>
    <row r="937" customFormat="false" ht="12" hidden="false" customHeight="false" outlineLevel="3" collapsed="false">
      <c r="A937" s="97" t="s">
        <v>216</v>
      </c>
      <c r="B937" s="104" t="s">
        <v>215</v>
      </c>
      <c r="C937" s="104" t="s">
        <v>423</v>
      </c>
      <c r="D937" s="98" t="s">
        <v>364</v>
      </c>
      <c r="E937" s="104" t="s">
        <v>335</v>
      </c>
      <c r="F937" s="99" t="n">
        <v>124</v>
      </c>
    </row>
    <row r="938" customFormat="false" ht="12" hidden="false" customHeight="false" outlineLevel="3" collapsed="false">
      <c r="A938" s="97" t="s">
        <v>216</v>
      </c>
      <c r="B938" s="104" t="s">
        <v>215</v>
      </c>
      <c r="C938" s="104" t="s">
        <v>423</v>
      </c>
      <c r="D938" s="98" t="s">
        <v>364</v>
      </c>
      <c r="E938" s="104" t="s">
        <v>336</v>
      </c>
      <c r="F938" s="99" t="n">
        <v>0</v>
      </c>
    </row>
    <row r="939" customFormat="false" ht="12" hidden="false" customHeight="false" outlineLevel="3" collapsed="false">
      <c r="A939" s="97" t="s">
        <v>216</v>
      </c>
      <c r="B939" s="104" t="s">
        <v>215</v>
      </c>
      <c r="C939" s="104" t="s">
        <v>423</v>
      </c>
      <c r="D939" s="98" t="s">
        <v>364</v>
      </c>
      <c r="E939" s="104" t="s">
        <v>342</v>
      </c>
      <c r="F939" s="99" t="n">
        <v>27</v>
      </c>
    </row>
    <row r="940" customFormat="false" ht="12" hidden="false" customHeight="false" outlineLevel="3" collapsed="false">
      <c r="A940" s="97" t="s">
        <v>216</v>
      </c>
      <c r="B940" s="104" t="s">
        <v>215</v>
      </c>
      <c r="C940" s="104" t="s">
        <v>423</v>
      </c>
      <c r="D940" s="98" t="s">
        <v>364</v>
      </c>
      <c r="E940" s="104" t="s">
        <v>338</v>
      </c>
      <c r="F940" s="99" t="n">
        <v>11846</v>
      </c>
    </row>
    <row r="941" customFormat="false" ht="12" hidden="false" customHeight="false" outlineLevel="3" collapsed="false">
      <c r="A941" s="97" t="s">
        <v>216</v>
      </c>
      <c r="B941" s="104" t="s">
        <v>215</v>
      </c>
      <c r="C941" s="104" t="s">
        <v>423</v>
      </c>
      <c r="D941" s="98" t="s">
        <v>364</v>
      </c>
      <c r="E941" s="104" t="s">
        <v>348</v>
      </c>
      <c r="F941" s="99" t="n">
        <v>87</v>
      </c>
    </row>
    <row r="942" customFormat="false" ht="12" hidden="false" customHeight="false" outlineLevel="2" collapsed="false">
      <c r="B942" s="104"/>
      <c r="C942" s="101" t="s">
        <v>424</v>
      </c>
      <c r="E942" s="104"/>
      <c r="F942" s="99" t="n">
        <f aca="false">SUBTOTAL(9,F936:F941)</f>
        <v>25570</v>
      </c>
    </row>
    <row r="943" customFormat="false" ht="12" hidden="false" customHeight="false" outlineLevel="1" collapsed="false">
      <c r="B943" s="101" t="s">
        <v>691</v>
      </c>
      <c r="C943" s="104"/>
      <c r="E943" s="104"/>
      <c r="F943" s="99" t="n">
        <f aca="false">SUBTOTAL(9,F936:F941)</f>
        <v>25570</v>
      </c>
    </row>
    <row r="944" customFormat="false" ht="12" hidden="false" customHeight="false" outlineLevel="3" collapsed="false">
      <c r="A944" s="97" t="s">
        <v>123</v>
      </c>
      <c r="B944" s="104" t="s">
        <v>122</v>
      </c>
      <c r="C944" s="104" t="s">
        <v>367</v>
      </c>
      <c r="D944" s="98" t="s">
        <v>364</v>
      </c>
      <c r="E944" s="104" t="s">
        <v>338</v>
      </c>
      <c r="F944" s="99" t="n">
        <v>4866</v>
      </c>
    </row>
    <row r="945" customFormat="false" ht="12" hidden="false" customHeight="false" outlineLevel="2" collapsed="false">
      <c r="B945" s="104"/>
      <c r="C945" s="101" t="s">
        <v>368</v>
      </c>
      <c r="E945" s="104"/>
      <c r="F945" s="99" t="n">
        <f aca="false">SUBTOTAL(9,F944)</f>
        <v>4866</v>
      </c>
    </row>
    <row r="946" customFormat="false" ht="12" hidden="false" customHeight="false" outlineLevel="1" collapsed="false">
      <c r="B946" s="101" t="s">
        <v>692</v>
      </c>
      <c r="C946" s="104"/>
      <c r="E946" s="104"/>
      <c r="F946" s="99" t="n">
        <f aca="false">SUBTOTAL(9,F944)</f>
        <v>4866</v>
      </c>
    </row>
    <row r="947" customFormat="false" ht="12" hidden="false" customHeight="false" outlineLevel="3" collapsed="false">
      <c r="A947" s="97" t="s">
        <v>123</v>
      </c>
      <c r="B947" s="104" t="s">
        <v>124</v>
      </c>
      <c r="C947" s="104" t="s">
        <v>367</v>
      </c>
      <c r="D947" s="98" t="s">
        <v>364</v>
      </c>
      <c r="E947" s="104" t="s">
        <v>338</v>
      </c>
      <c r="F947" s="99" t="n">
        <v>15000</v>
      </c>
    </row>
    <row r="948" customFormat="false" ht="12" hidden="false" customHeight="false" outlineLevel="2" collapsed="false">
      <c r="B948" s="104"/>
      <c r="C948" s="101" t="s">
        <v>368</v>
      </c>
      <c r="E948" s="104"/>
      <c r="F948" s="99" t="n">
        <f aca="false">SUBTOTAL(9,F947)</f>
        <v>15000</v>
      </c>
    </row>
    <row r="949" customFormat="false" ht="12" hidden="false" customHeight="false" outlineLevel="1" collapsed="false">
      <c r="B949" s="101" t="s">
        <v>693</v>
      </c>
      <c r="C949" s="104"/>
      <c r="E949" s="104"/>
      <c r="F949" s="99" t="n">
        <f aca="false">SUBTOTAL(9,F947)</f>
        <v>15000</v>
      </c>
    </row>
    <row r="950" customFormat="false" ht="12" hidden="false" customHeight="false" outlineLevel="3" collapsed="false">
      <c r="A950" s="97" t="s">
        <v>123</v>
      </c>
      <c r="B950" s="104" t="s">
        <v>125</v>
      </c>
      <c r="C950" s="104" t="s">
        <v>363</v>
      </c>
      <c r="D950" s="98" t="s">
        <v>364</v>
      </c>
      <c r="E950" s="104" t="s">
        <v>334</v>
      </c>
      <c r="F950" s="99" t="n">
        <v>11744</v>
      </c>
    </row>
    <row r="951" customFormat="false" ht="12" hidden="false" customHeight="false" outlineLevel="3" collapsed="false">
      <c r="A951" s="97" t="s">
        <v>123</v>
      </c>
      <c r="B951" s="104" t="s">
        <v>125</v>
      </c>
      <c r="C951" s="104" t="s">
        <v>363</v>
      </c>
      <c r="D951" s="98" t="s">
        <v>364</v>
      </c>
      <c r="E951" s="104" t="s">
        <v>335</v>
      </c>
      <c r="F951" s="99" t="n">
        <v>0</v>
      </c>
    </row>
    <row r="952" customFormat="false" ht="12" hidden="false" customHeight="false" outlineLevel="3" collapsed="false">
      <c r="A952" s="97" t="s">
        <v>123</v>
      </c>
      <c r="B952" s="104" t="s">
        <v>125</v>
      </c>
      <c r="C952" s="104" t="s">
        <v>363</v>
      </c>
      <c r="D952" s="98" t="s">
        <v>364</v>
      </c>
      <c r="E952" s="104" t="s">
        <v>336</v>
      </c>
      <c r="F952" s="99" t="n">
        <v>104</v>
      </c>
    </row>
    <row r="953" customFormat="false" ht="12" hidden="false" customHeight="false" outlineLevel="3" collapsed="false">
      <c r="A953" s="97" t="s">
        <v>123</v>
      </c>
      <c r="B953" s="104" t="s">
        <v>125</v>
      </c>
      <c r="C953" s="104" t="s">
        <v>363</v>
      </c>
      <c r="D953" s="98" t="s">
        <v>364</v>
      </c>
      <c r="E953" s="104" t="s">
        <v>338</v>
      </c>
      <c r="F953" s="99" t="n">
        <v>10052</v>
      </c>
    </row>
    <row r="954" customFormat="false" ht="12" hidden="false" customHeight="false" outlineLevel="3" collapsed="false">
      <c r="A954" s="97" t="s">
        <v>123</v>
      </c>
      <c r="B954" s="104" t="s">
        <v>125</v>
      </c>
      <c r="C954" s="104" t="s">
        <v>363</v>
      </c>
      <c r="D954" s="98" t="s">
        <v>364</v>
      </c>
      <c r="E954" s="104" t="s">
        <v>339</v>
      </c>
      <c r="F954" s="99" t="n">
        <v>19</v>
      </c>
    </row>
    <row r="955" customFormat="false" ht="12" hidden="false" customHeight="false" outlineLevel="3" collapsed="false">
      <c r="A955" s="97" t="s">
        <v>123</v>
      </c>
      <c r="B955" s="104" t="s">
        <v>125</v>
      </c>
      <c r="C955" s="104" t="s">
        <v>363</v>
      </c>
      <c r="D955" s="98" t="s">
        <v>364</v>
      </c>
      <c r="E955" s="104" t="s">
        <v>348</v>
      </c>
      <c r="F955" s="99" t="n">
        <v>40</v>
      </c>
    </row>
    <row r="956" customFormat="false" ht="12" hidden="false" customHeight="false" outlineLevel="2" collapsed="false">
      <c r="B956" s="104"/>
      <c r="C956" s="101" t="s">
        <v>365</v>
      </c>
      <c r="E956" s="104"/>
      <c r="F956" s="99" t="n">
        <f aca="false">SUBTOTAL(9,F950:F955)</f>
        <v>21959</v>
      </c>
    </row>
    <row r="957" customFormat="false" ht="12" hidden="false" customHeight="false" outlineLevel="1" collapsed="false">
      <c r="B957" s="101" t="s">
        <v>694</v>
      </c>
      <c r="C957" s="104"/>
      <c r="E957" s="104"/>
      <c r="F957" s="99" t="n">
        <f aca="false">SUBTOTAL(9,F950:F955)</f>
        <v>21959</v>
      </c>
    </row>
    <row r="958" customFormat="false" ht="12" hidden="false" customHeight="false" outlineLevel="3" collapsed="false">
      <c r="A958" s="97" t="s">
        <v>123</v>
      </c>
      <c r="B958" s="104" t="s">
        <v>126</v>
      </c>
      <c r="C958" s="104" t="s">
        <v>363</v>
      </c>
      <c r="D958" s="98" t="s">
        <v>364</v>
      </c>
      <c r="E958" s="104" t="s">
        <v>338</v>
      </c>
      <c r="F958" s="99" t="n">
        <v>53969</v>
      </c>
    </row>
    <row r="959" customFormat="false" ht="12" hidden="false" customHeight="false" outlineLevel="2" collapsed="false">
      <c r="B959" s="104"/>
      <c r="C959" s="101" t="s">
        <v>365</v>
      </c>
      <c r="E959" s="104"/>
      <c r="F959" s="99" t="n">
        <f aca="false">SUBTOTAL(9,F958)</f>
        <v>53969</v>
      </c>
    </row>
    <row r="960" customFormat="false" ht="12" hidden="false" customHeight="false" outlineLevel="1" collapsed="false">
      <c r="B960" s="101" t="s">
        <v>695</v>
      </c>
      <c r="C960" s="104"/>
      <c r="E960" s="104"/>
      <c r="F960" s="99" t="n">
        <f aca="false">SUBTOTAL(9,F958)</f>
        <v>53969</v>
      </c>
    </row>
    <row r="961" customFormat="false" ht="12" hidden="false" customHeight="false" outlineLevel="3" collapsed="false">
      <c r="A961" s="97" t="s">
        <v>123</v>
      </c>
      <c r="B961" s="104" t="s">
        <v>127</v>
      </c>
      <c r="C961" s="104" t="s">
        <v>370</v>
      </c>
      <c r="D961" s="98" t="s">
        <v>364</v>
      </c>
      <c r="E961" s="104" t="s">
        <v>338</v>
      </c>
      <c r="F961" s="99" t="n">
        <v>19877</v>
      </c>
    </row>
    <row r="962" customFormat="false" ht="12" hidden="false" customHeight="false" outlineLevel="2" collapsed="false">
      <c r="B962" s="104"/>
      <c r="C962" s="101" t="s">
        <v>371</v>
      </c>
      <c r="E962" s="104"/>
      <c r="F962" s="99" t="n">
        <f aca="false">SUBTOTAL(9,F961)</f>
        <v>19877</v>
      </c>
    </row>
    <row r="963" customFormat="false" ht="12" hidden="false" customHeight="false" outlineLevel="1" collapsed="false">
      <c r="B963" s="101" t="s">
        <v>696</v>
      </c>
      <c r="C963" s="104"/>
      <c r="E963" s="104"/>
      <c r="F963" s="99" t="n">
        <f aca="false">SUBTOTAL(9,F961)</f>
        <v>19877</v>
      </c>
    </row>
    <row r="964" customFormat="false" ht="12" hidden="false" customHeight="false" outlineLevel="3" collapsed="false">
      <c r="A964" s="97" t="s">
        <v>123</v>
      </c>
      <c r="B964" s="104" t="s">
        <v>128</v>
      </c>
      <c r="C964" s="104" t="s">
        <v>367</v>
      </c>
      <c r="D964" s="98" t="s">
        <v>364</v>
      </c>
      <c r="E964" s="104" t="s">
        <v>338</v>
      </c>
      <c r="F964" s="99" t="n">
        <v>57089</v>
      </c>
    </row>
    <row r="965" customFormat="false" ht="12" hidden="false" customHeight="false" outlineLevel="2" collapsed="false">
      <c r="B965" s="104"/>
      <c r="C965" s="101" t="s">
        <v>368</v>
      </c>
      <c r="E965" s="104"/>
      <c r="F965" s="99" t="n">
        <f aca="false">SUBTOTAL(9,F964)</f>
        <v>57089</v>
      </c>
    </row>
    <row r="966" customFormat="false" ht="12" hidden="false" customHeight="false" outlineLevel="1" collapsed="false">
      <c r="B966" s="101" t="s">
        <v>697</v>
      </c>
      <c r="C966" s="104"/>
      <c r="E966" s="104"/>
      <c r="F966" s="99" t="n">
        <f aca="false">SUBTOTAL(9,F964)</f>
        <v>57089</v>
      </c>
    </row>
    <row r="967" customFormat="false" ht="12" hidden="false" customHeight="false" outlineLevel="3" collapsed="false">
      <c r="A967" s="97" t="s">
        <v>123</v>
      </c>
      <c r="B967" s="104" t="s">
        <v>129</v>
      </c>
      <c r="C967" s="104" t="s">
        <v>363</v>
      </c>
      <c r="D967" s="98" t="s">
        <v>364</v>
      </c>
      <c r="E967" s="104" t="s">
        <v>334</v>
      </c>
      <c r="F967" s="99" t="n">
        <v>21953</v>
      </c>
    </row>
    <row r="968" customFormat="false" ht="12" hidden="false" customHeight="false" outlineLevel="3" collapsed="false">
      <c r="A968" s="97" t="s">
        <v>123</v>
      </c>
      <c r="B968" s="104" t="s">
        <v>129</v>
      </c>
      <c r="C968" s="104" t="s">
        <v>363</v>
      </c>
      <c r="D968" s="98" t="s">
        <v>364</v>
      </c>
      <c r="E968" s="104" t="s">
        <v>335</v>
      </c>
      <c r="F968" s="99" t="n">
        <v>0</v>
      </c>
    </row>
    <row r="969" customFormat="false" ht="12" hidden="false" customHeight="false" outlineLevel="3" collapsed="false">
      <c r="A969" s="97" t="s">
        <v>123</v>
      </c>
      <c r="B969" s="104" t="s">
        <v>129</v>
      </c>
      <c r="C969" s="104" t="s">
        <v>363</v>
      </c>
      <c r="D969" s="98" t="s">
        <v>364</v>
      </c>
      <c r="E969" s="104" t="s">
        <v>336</v>
      </c>
      <c r="F969" s="99" t="n">
        <v>195</v>
      </c>
    </row>
    <row r="970" customFormat="false" ht="12" hidden="false" customHeight="false" outlineLevel="3" collapsed="false">
      <c r="A970" s="97" t="s">
        <v>123</v>
      </c>
      <c r="B970" s="104" t="s">
        <v>129</v>
      </c>
      <c r="C970" s="104" t="s">
        <v>363</v>
      </c>
      <c r="D970" s="98" t="s">
        <v>364</v>
      </c>
      <c r="E970" s="104" t="s">
        <v>338</v>
      </c>
      <c r="F970" s="99" t="n">
        <v>18788</v>
      </c>
    </row>
    <row r="971" customFormat="false" ht="12" hidden="false" customHeight="false" outlineLevel="3" collapsed="false">
      <c r="A971" s="97" t="s">
        <v>123</v>
      </c>
      <c r="B971" s="104" t="s">
        <v>129</v>
      </c>
      <c r="C971" s="104" t="s">
        <v>363</v>
      </c>
      <c r="D971" s="98" t="s">
        <v>364</v>
      </c>
      <c r="E971" s="104" t="s">
        <v>339</v>
      </c>
      <c r="F971" s="99" t="n">
        <v>37</v>
      </c>
    </row>
    <row r="972" customFormat="false" ht="12" hidden="false" customHeight="false" outlineLevel="3" collapsed="false">
      <c r="A972" s="97" t="s">
        <v>123</v>
      </c>
      <c r="B972" s="104" t="s">
        <v>129</v>
      </c>
      <c r="C972" s="104" t="s">
        <v>363</v>
      </c>
      <c r="D972" s="98" t="s">
        <v>364</v>
      </c>
      <c r="E972" s="104" t="s">
        <v>348</v>
      </c>
      <c r="F972" s="99" t="n">
        <v>74</v>
      </c>
    </row>
    <row r="973" customFormat="false" ht="12" hidden="false" customHeight="false" outlineLevel="2" collapsed="false">
      <c r="B973" s="104"/>
      <c r="C973" s="101" t="s">
        <v>365</v>
      </c>
      <c r="E973" s="104"/>
      <c r="F973" s="99" t="n">
        <f aca="false">SUBTOTAL(9,F967:F972)</f>
        <v>41047</v>
      </c>
    </row>
    <row r="974" customFormat="false" ht="12" hidden="false" customHeight="false" outlineLevel="1" collapsed="false">
      <c r="B974" s="101" t="s">
        <v>698</v>
      </c>
      <c r="C974" s="104"/>
      <c r="E974" s="104"/>
      <c r="F974" s="99" t="n">
        <f aca="false">SUBTOTAL(9,F967:F972)</f>
        <v>41047</v>
      </c>
    </row>
    <row r="975" customFormat="false" ht="12" hidden="false" customHeight="false" outlineLevel="3" collapsed="false">
      <c r="A975" s="97" t="s">
        <v>123</v>
      </c>
      <c r="B975" s="104" t="s">
        <v>130</v>
      </c>
      <c r="C975" s="104" t="s">
        <v>370</v>
      </c>
      <c r="D975" s="98" t="s">
        <v>364</v>
      </c>
      <c r="E975" s="104" t="s">
        <v>334</v>
      </c>
      <c r="F975" s="99" t="n">
        <v>9109</v>
      </c>
    </row>
    <row r="976" customFormat="false" ht="12" hidden="false" customHeight="false" outlineLevel="3" collapsed="false">
      <c r="A976" s="97" t="s">
        <v>123</v>
      </c>
      <c r="B976" s="104" t="s">
        <v>130</v>
      </c>
      <c r="C976" s="104" t="s">
        <v>370</v>
      </c>
      <c r="D976" s="98" t="s">
        <v>364</v>
      </c>
      <c r="E976" s="104" t="s">
        <v>335</v>
      </c>
      <c r="F976" s="99" t="n">
        <v>0</v>
      </c>
    </row>
    <row r="977" customFormat="false" ht="12" hidden="false" customHeight="false" outlineLevel="3" collapsed="false">
      <c r="A977" s="97" t="s">
        <v>123</v>
      </c>
      <c r="B977" s="104" t="s">
        <v>130</v>
      </c>
      <c r="C977" s="104" t="s">
        <v>370</v>
      </c>
      <c r="D977" s="98" t="s">
        <v>364</v>
      </c>
      <c r="E977" s="104" t="s">
        <v>336</v>
      </c>
      <c r="F977" s="99" t="n">
        <v>80</v>
      </c>
    </row>
    <row r="978" customFormat="false" ht="12" hidden="false" customHeight="false" outlineLevel="3" collapsed="false">
      <c r="A978" s="97" t="s">
        <v>123</v>
      </c>
      <c r="B978" s="104" t="s">
        <v>130</v>
      </c>
      <c r="C978" s="104" t="s">
        <v>370</v>
      </c>
      <c r="D978" s="98" t="s">
        <v>364</v>
      </c>
      <c r="E978" s="104" t="s">
        <v>338</v>
      </c>
      <c r="F978" s="99" t="n">
        <v>7796</v>
      </c>
    </row>
    <row r="979" customFormat="false" ht="12" hidden="false" customHeight="false" outlineLevel="3" collapsed="false">
      <c r="A979" s="97" t="s">
        <v>123</v>
      </c>
      <c r="B979" s="104" t="s">
        <v>130</v>
      </c>
      <c r="C979" s="104" t="s">
        <v>370</v>
      </c>
      <c r="D979" s="98" t="s">
        <v>364</v>
      </c>
      <c r="E979" s="104" t="s">
        <v>339</v>
      </c>
      <c r="F979" s="99" t="n">
        <v>14</v>
      </c>
    </row>
    <row r="980" customFormat="false" ht="12" hidden="false" customHeight="false" outlineLevel="3" collapsed="false">
      <c r="A980" s="97" t="s">
        <v>123</v>
      </c>
      <c r="B980" s="104" t="s">
        <v>130</v>
      </c>
      <c r="C980" s="104" t="s">
        <v>370</v>
      </c>
      <c r="D980" s="98" t="s">
        <v>364</v>
      </c>
      <c r="E980" s="104" t="s">
        <v>348</v>
      </c>
      <c r="F980" s="99" t="n">
        <v>32</v>
      </c>
    </row>
    <row r="981" customFormat="false" ht="12" hidden="false" customHeight="false" outlineLevel="2" collapsed="false">
      <c r="B981" s="104"/>
      <c r="C981" s="101" t="s">
        <v>371</v>
      </c>
      <c r="E981" s="104"/>
      <c r="F981" s="99" t="n">
        <f aca="false">SUBTOTAL(9,F975:F980)</f>
        <v>17031</v>
      </c>
    </row>
    <row r="982" customFormat="false" ht="12" hidden="false" customHeight="false" outlineLevel="1" collapsed="false">
      <c r="B982" s="101" t="s">
        <v>699</v>
      </c>
      <c r="C982" s="104"/>
      <c r="E982" s="104"/>
      <c r="F982" s="99" t="n">
        <f aca="false">SUBTOTAL(9,F975:F980)</f>
        <v>17031</v>
      </c>
    </row>
    <row r="983" customFormat="false" ht="12" hidden="false" customHeight="false" outlineLevel="3" collapsed="false">
      <c r="A983" s="97" t="s">
        <v>703</v>
      </c>
      <c r="B983" s="104" t="s">
        <v>304</v>
      </c>
      <c r="C983" s="104" t="s">
        <v>704</v>
      </c>
      <c r="D983" s="98" t="s">
        <v>364</v>
      </c>
      <c r="E983" s="104" t="s">
        <v>334</v>
      </c>
      <c r="F983" s="99" t="n">
        <v>1089</v>
      </c>
    </row>
    <row r="984" customFormat="false" ht="12" hidden="false" customHeight="false" outlineLevel="3" collapsed="false">
      <c r="A984" s="97" t="s">
        <v>703</v>
      </c>
      <c r="B984" s="104" t="s">
        <v>304</v>
      </c>
      <c r="C984" s="104" t="s">
        <v>704</v>
      </c>
      <c r="D984" s="98" t="s">
        <v>364</v>
      </c>
      <c r="E984" s="104" t="s">
        <v>335</v>
      </c>
      <c r="F984" s="99" t="n">
        <v>0</v>
      </c>
    </row>
    <row r="985" customFormat="false" ht="12" hidden="false" customHeight="false" outlineLevel="3" collapsed="false">
      <c r="A985" s="97" t="s">
        <v>703</v>
      </c>
      <c r="B985" s="104" t="s">
        <v>304</v>
      </c>
      <c r="C985" s="104" t="s">
        <v>704</v>
      </c>
      <c r="D985" s="98" t="s">
        <v>364</v>
      </c>
      <c r="E985" s="104" t="s">
        <v>336</v>
      </c>
      <c r="F985" s="99" t="n">
        <v>10</v>
      </c>
    </row>
    <row r="986" customFormat="false" ht="12" hidden="false" customHeight="false" outlineLevel="3" collapsed="false">
      <c r="A986" s="97" t="s">
        <v>703</v>
      </c>
      <c r="B986" s="104" t="s">
        <v>304</v>
      </c>
      <c r="C986" s="104" t="s">
        <v>704</v>
      </c>
      <c r="D986" s="98" t="s">
        <v>364</v>
      </c>
      <c r="E986" s="104" t="s">
        <v>337</v>
      </c>
      <c r="F986" s="99" t="n">
        <v>0</v>
      </c>
    </row>
    <row r="987" customFormat="false" ht="12" hidden="false" customHeight="false" outlineLevel="3" collapsed="false">
      <c r="A987" s="97" t="s">
        <v>703</v>
      </c>
      <c r="B987" s="104" t="s">
        <v>304</v>
      </c>
      <c r="C987" s="104" t="s">
        <v>704</v>
      </c>
      <c r="D987" s="98" t="s">
        <v>364</v>
      </c>
      <c r="E987" s="104" t="s">
        <v>348</v>
      </c>
      <c r="F987" s="99" t="n">
        <v>515</v>
      </c>
    </row>
    <row r="988" customFormat="false" ht="12" hidden="false" customHeight="false" outlineLevel="3" collapsed="false">
      <c r="A988" s="97" t="s">
        <v>703</v>
      </c>
      <c r="B988" s="104" t="s">
        <v>304</v>
      </c>
      <c r="C988" s="104" t="s">
        <v>704</v>
      </c>
      <c r="D988" s="98" t="s">
        <v>364</v>
      </c>
      <c r="E988" s="104" t="s">
        <v>348</v>
      </c>
      <c r="F988" s="99" t="n">
        <v>225</v>
      </c>
    </row>
    <row r="989" customFormat="false" ht="12" hidden="false" customHeight="false" outlineLevel="2" collapsed="false">
      <c r="B989" s="104"/>
      <c r="C989" s="101" t="s">
        <v>705</v>
      </c>
      <c r="E989" s="104"/>
      <c r="F989" s="99" t="n">
        <f aca="false">SUBTOTAL(9,F983:F988)</f>
        <v>1839</v>
      </c>
    </row>
    <row r="990" customFormat="false" ht="12" hidden="false" customHeight="false" outlineLevel="3" collapsed="false">
      <c r="A990" s="97" t="s">
        <v>703</v>
      </c>
      <c r="B990" s="104" t="s">
        <v>304</v>
      </c>
      <c r="C990" s="104" t="s">
        <v>706</v>
      </c>
      <c r="D990" s="98" t="s">
        <v>364</v>
      </c>
      <c r="E990" s="104" t="s">
        <v>334</v>
      </c>
      <c r="F990" s="99" t="n">
        <v>6798</v>
      </c>
    </row>
    <row r="991" customFormat="false" ht="12" hidden="false" customHeight="false" outlineLevel="3" collapsed="false">
      <c r="A991" s="97" t="s">
        <v>703</v>
      </c>
      <c r="B991" s="104" t="s">
        <v>304</v>
      </c>
      <c r="C991" s="104" t="s">
        <v>706</v>
      </c>
      <c r="D991" s="98" t="s">
        <v>364</v>
      </c>
      <c r="E991" s="104" t="s">
        <v>335</v>
      </c>
      <c r="F991" s="99" t="n">
        <v>0</v>
      </c>
    </row>
    <row r="992" customFormat="false" ht="12" hidden="false" customHeight="false" outlineLevel="3" collapsed="false">
      <c r="A992" s="97" t="s">
        <v>703</v>
      </c>
      <c r="B992" s="104" t="s">
        <v>304</v>
      </c>
      <c r="C992" s="104" t="s">
        <v>706</v>
      </c>
      <c r="D992" s="98" t="s">
        <v>364</v>
      </c>
      <c r="E992" s="104" t="s">
        <v>336</v>
      </c>
      <c r="F992" s="99" t="n">
        <v>62</v>
      </c>
    </row>
    <row r="993" customFormat="false" ht="12" hidden="false" customHeight="false" outlineLevel="3" collapsed="false">
      <c r="A993" s="97" t="s">
        <v>703</v>
      </c>
      <c r="B993" s="104" t="s">
        <v>304</v>
      </c>
      <c r="C993" s="104" t="s">
        <v>706</v>
      </c>
      <c r="D993" s="98" t="s">
        <v>364</v>
      </c>
      <c r="E993" s="104" t="s">
        <v>337</v>
      </c>
      <c r="F993" s="99" t="n">
        <v>0</v>
      </c>
    </row>
    <row r="994" customFormat="false" ht="12" hidden="false" customHeight="false" outlineLevel="3" collapsed="false">
      <c r="A994" s="97" t="s">
        <v>703</v>
      </c>
      <c r="B994" s="104" t="s">
        <v>304</v>
      </c>
      <c r="C994" s="104" t="s">
        <v>706</v>
      </c>
      <c r="D994" s="98" t="s">
        <v>364</v>
      </c>
      <c r="E994" s="104" t="s">
        <v>348</v>
      </c>
      <c r="F994" s="99" t="n">
        <v>3211</v>
      </c>
    </row>
    <row r="995" customFormat="false" ht="12" hidden="false" customHeight="false" outlineLevel="3" collapsed="false">
      <c r="A995" s="97" t="s">
        <v>703</v>
      </c>
      <c r="B995" s="104" t="s">
        <v>304</v>
      </c>
      <c r="C995" s="104" t="s">
        <v>706</v>
      </c>
      <c r="D995" s="98" t="s">
        <v>364</v>
      </c>
      <c r="E995" s="104" t="s">
        <v>348</v>
      </c>
      <c r="F995" s="99" t="n">
        <v>1409</v>
      </c>
    </row>
    <row r="996" customFormat="false" ht="12" hidden="false" customHeight="false" outlineLevel="2" collapsed="false">
      <c r="B996" s="104"/>
      <c r="C996" s="101" t="s">
        <v>707</v>
      </c>
      <c r="E996" s="104"/>
      <c r="F996" s="99" t="n">
        <f aca="false">SUBTOTAL(9,F990:F995)</f>
        <v>11480</v>
      </c>
    </row>
    <row r="997" customFormat="false" ht="12" hidden="false" customHeight="false" outlineLevel="3" collapsed="false">
      <c r="A997" s="97" t="s">
        <v>703</v>
      </c>
      <c r="B997" s="104" t="s">
        <v>304</v>
      </c>
      <c r="C997" s="104" t="s">
        <v>708</v>
      </c>
      <c r="D997" s="98" t="s">
        <v>364</v>
      </c>
      <c r="E997" s="104" t="s">
        <v>334</v>
      </c>
      <c r="F997" s="99" t="n">
        <v>3383</v>
      </c>
    </row>
    <row r="998" customFormat="false" ht="12" hidden="false" customHeight="false" outlineLevel="3" collapsed="false">
      <c r="A998" s="97" t="s">
        <v>703</v>
      </c>
      <c r="B998" s="104" t="s">
        <v>304</v>
      </c>
      <c r="C998" s="104" t="s">
        <v>708</v>
      </c>
      <c r="D998" s="98" t="s">
        <v>364</v>
      </c>
      <c r="E998" s="104" t="s">
        <v>335</v>
      </c>
      <c r="F998" s="99" t="n">
        <v>0</v>
      </c>
    </row>
    <row r="999" customFormat="false" ht="12" hidden="false" customHeight="false" outlineLevel="3" collapsed="false">
      <c r="A999" s="97" t="s">
        <v>703</v>
      </c>
      <c r="B999" s="104" t="s">
        <v>304</v>
      </c>
      <c r="C999" s="104" t="s">
        <v>708</v>
      </c>
      <c r="D999" s="98" t="s">
        <v>364</v>
      </c>
      <c r="E999" s="104" t="s">
        <v>336</v>
      </c>
      <c r="F999" s="99" t="n">
        <v>31</v>
      </c>
    </row>
    <row r="1000" customFormat="false" ht="12" hidden="false" customHeight="false" outlineLevel="3" collapsed="false">
      <c r="A1000" s="97" t="s">
        <v>703</v>
      </c>
      <c r="B1000" s="104" t="s">
        <v>304</v>
      </c>
      <c r="C1000" s="104" t="s">
        <v>708</v>
      </c>
      <c r="D1000" s="98" t="s">
        <v>364</v>
      </c>
      <c r="E1000" s="104" t="s">
        <v>337</v>
      </c>
      <c r="F1000" s="99" t="n">
        <v>0</v>
      </c>
    </row>
    <row r="1001" customFormat="false" ht="12" hidden="false" customHeight="false" outlineLevel="3" collapsed="false">
      <c r="A1001" s="97" t="s">
        <v>703</v>
      </c>
      <c r="B1001" s="104" t="s">
        <v>304</v>
      </c>
      <c r="C1001" s="104" t="s">
        <v>708</v>
      </c>
      <c r="D1001" s="98" t="s">
        <v>364</v>
      </c>
      <c r="E1001" s="104" t="s">
        <v>348</v>
      </c>
      <c r="F1001" s="99" t="n">
        <v>1598</v>
      </c>
    </row>
    <row r="1002" customFormat="false" ht="12" hidden="false" customHeight="false" outlineLevel="3" collapsed="false">
      <c r="A1002" s="97" t="s">
        <v>703</v>
      </c>
      <c r="B1002" s="104" t="s">
        <v>304</v>
      </c>
      <c r="C1002" s="104" t="s">
        <v>708</v>
      </c>
      <c r="D1002" s="98" t="s">
        <v>364</v>
      </c>
      <c r="E1002" s="104" t="s">
        <v>348</v>
      </c>
      <c r="F1002" s="99" t="n">
        <v>701</v>
      </c>
    </row>
    <row r="1003" customFormat="false" ht="12" hidden="false" customHeight="false" outlineLevel="2" collapsed="false">
      <c r="B1003" s="104"/>
      <c r="C1003" s="101" t="s">
        <v>709</v>
      </c>
      <c r="E1003" s="104"/>
      <c r="F1003" s="99" t="n">
        <f aca="false">SUBTOTAL(9,F997:F1002)</f>
        <v>5713</v>
      </c>
    </row>
    <row r="1004" customFormat="false" ht="12" hidden="false" customHeight="false" outlineLevel="3" collapsed="false">
      <c r="A1004" s="97" t="s">
        <v>703</v>
      </c>
      <c r="B1004" s="104" t="s">
        <v>304</v>
      </c>
      <c r="C1004" s="104" t="s">
        <v>710</v>
      </c>
      <c r="D1004" s="98" t="s">
        <v>364</v>
      </c>
      <c r="E1004" s="104" t="s">
        <v>334</v>
      </c>
      <c r="F1004" s="99" t="n">
        <v>8526</v>
      </c>
    </row>
    <row r="1005" customFormat="false" ht="12" hidden="false" customHeight="false" outlineLevel="3" collapsed="false">
      <c r="A1005" s="97" t="s">
        <v>703</v>
      </c>
      <c r="B1005" s="104" t="s">
        <v>304</v>
      </c>
      <c r="C1005" s="104" t="s">
        <v>710</v>
      </c>
      <c r="D1005" s="98" t="s">
        <v>364</v>
      </c>
      <c r="E1005" s="104" t="s">
        <v>335</v>
      </c>
      <c r="F1005" s="99" t="n">
        <v>0</v>
      </c>
    </row>
    <row r="1006" customFormat="false" ht="12" hidden="false" customHeight="false" outlineLevel="3" collapsed="false">
      <c r="A1006" s="97" t="s">
        <v>703</v>
      </c>
      <c r="B1006" s="104" t="s">
        <v>304</v>
      </c>
      <c r="C1006" s="104" t="s">
        <v>710</v>
      </c>
      <c r="D1006" s="98" t="s">
        <v>364</v>
      </c>
      <c r="E1006" s="104" t="s">
        <v>336</v>
      </c>
      <c r="F1006" s="99" t="n">
        <v>78</v>
      </c>
    </row>
    <row r="1007" customFormat="false" ht="12" hidden="false" customHeight="false" outlineLevel="3" collapsed="false">
      <c r="A1007" s="97" t="s">
        <v>703</v>
      </c>
      <c r="B1007" s="104" t="s">
        <v>304</v>
      </c>
      <c r="C1007" s="104" t="s">
        <v>710</v>
      </c>
      <c r="D1007" s="98" t="s">
        <v>364</v>
      </c>
      <c r="E1007" s="104" t="s">
        <v>337</v>
      </c>
      <c r="F1007" s="99" t="n">
        <v>0</v>
      </c>
    </row>
    <row r="1008" customFormat="false" ht="12" hidden="false" customHeight="false" outlineLevel="3" collapsed="false">
      <c r="A1008" s="97" t="s">
        <v>703</v>
      </c>
      <c r="B1008" s="104" t="s">
        <v>304</v>
      </c>
      <c r="C1008" s="104" t="s">
        <v>710</v>
      </c>
      <c r="D1008" s="98" t="s">
        <v>364</v>
      </c>
      <c r="E1008" s="104" t="s">
        <v>348</v>
      </c>
      <c r="F1008" s="99" t="n">
        <v>4025</v>
      </c>
    </row>
    <row r="1009" customFormat="false" ht="12" hidden="false" customHeight="false" outlineLevel="3" collapsed="false">
      <c r="A1009" s="97" t="s">
        <v>703</v>
      </c>
      <c r="B1009" s="104" t="s">
        <v>304</v>
      </c>
      <c r="C1009" s="104" t="s">
        <v>710</v>
      </c>
      <c r="D1009" s="98" t="s">
        <v>364</v>
      </c>
      <c r="E1009" s="104" t="s">
        <v>348</v>
      </c>
      <c r="F1009" s="99" t="n">
        <v>1766</v>
      </c>
    </row>
    <row r="1010" customFormat="false" ht="12" hidden="false" customHeight="false" outlineLevel="2" collapsed="false">
      <c r="B1010" s="104"/>
      <c r="C1010" s="101" t="s">
        <v>711</v>
      </c>
      <c r="E1010" s="104"/>
      <c r="F1010" s="99" t="n">
        <f aca="false">SUBTOTAL(9,F1004:F1009)</f>
        <v>14395</v>
      </c>
    </row>
    <row r="1011" customFormat="false" ht="12" hidden="false" customHeight="false" outlineLevel="3" collapsed="false">
      <c r="A1011" s="97" t="s">
        <v>703</v>
      </c>
      <c r="B1011" s="104" t="s">
        <v>304</v>
      </c>
      <c r="C1011" s="104" t="s">
        <v>712</v>
      </c>
      <c r="D1011" s="98" t="s">
        <v>364</v>
      </c>
      <c r="E1011" s="104" t="s">
        <v>334</v>
      </c>
      <c r="F1011" s="99" t="n">
        <v>0</v>
      </c>
    </row>
    <row r="1012" customFormat="false" ht="12" hidden="false" customHeight="false" outlineLevel="3" collapsed="false">
      <c r="A1012" s="97" t="s">
        <v>703</v>
      </c>
      <c r="B1012" s="104" t="s">
        <v>304</v>
      </c>
      <c r="C1012" s="104" t="s">
        <v>712</v>
      </c>
      <c r="D1012" s="98" t="s">
        <v>364</v>
      </c>
      <c r="E1012" s="104" t="s">
        <v>335</v>
      </c>
      <c r="F1012" s="99" t="n">
        <v>0</v>
      </c>
    </row>
    <row r="1013" customFormat="false" ht="12" hidden="false" customHeight="false" outlineLevel="3" collapsed="false">
      <c r="A1013" s="97" t="s">
        <v>703</v>
      </c>
      <c r="B1013" s="104" t="s">
        <v>304</v>
      </c>
      <c r="C1013" s="104" t="s">
        <v>712</v>
      </c>
      <c r="D1013" s="98" t="s">
        <v>364</v>
      </c>
      <c r="E1013" s="104" t="s">
        <v>336</v>
      </c>
      <c r="F1013" s="99" t="n">
        <v>0</v>
      </c>
    </row>
    <row r="1014" customFormat="false" ht="12" hidden="false" customHeight="false" outlineLevel="3" collapsed="false">
      <c r="A1014" s="97" t="s">
        <v>703</v>
      </c>
      <c r="B1014" s="104" t="s">
        <v>304</v>
      </c>
      <c r="C1014" s="104" t="s">
        <v>712</v>
      </c>
      <c r="D1014" s="98" t="s">
        <v>364</v>
      </c>
      <c r="E1014" s="104" t="s">
        <v>337</v>
      </c>
      <c r="F1014" s="99" t="n">
        <v>0</v>
      </c>
    </row>
    <row r="1015" customFormat="false" ht="12" hidden="false" customHeight="false" outlineLevel="3" collapsed="false">
      <c r="A1015" s="97" t="s">
        <v>703</v>
      </c>
      <c r="B1015" s="104" t="s">
        <v>304</v>
      </c>
      <c r="C1015" s="104" t="s">
        <v>712</v>
      </c>
      <c r="D1015" s="98" t="s">
        <v>364</v>
      </c>
      <c r="E1015" s="104" t="s">
        <v>348</v>
      </c>
      <c r="F1015" s="99" t="n">
        <v>0</v>
      </c>
    </row>
    <row r="1016" customFormat="false" ht="12" hidden="false" customHeight="false" outlineLevel="3" collapsed="false">
      <c r="A1016" s="97" t="s">
        <v>703</v>
      </c>
      <c r="B1016" s="104" t="s">
        <v>304</v>
      </c>
      <c r="C1016" s="104" t="s">
        <v>712</v>
      </c>
      <c r="D1016" s="98" t="s">
        <v>364</v>
      </c>
      <c r="E1016" s="104" t="s">
        <v>348</v>
      </c>
      <c r="F1016" s="99" t="n">
        <v>0</v>
      </c>
    </row>
    <row r="1017" customFormat="false" ht="12" hidden="false" customHeight="false" outlineLevel="2" collapsed="false">
      <c r="B1017" s="104"/>
      <c r="C1017" s="101" t="s">
        <v>713</v>
      </c>
      <c r="E1017" s="104"/>
      <c r="F1017" s="99" t="n">
        <f aca="false">SUBTOTAL(9,F1011:F1016)</f>
        <v>0</v>
      </c>
    </row>
    <row r="1018" customFormat="false" ht="12" hidden="false" customHeight="false" outlineLevel="3" collapsed="false">
      <c r="A1018" s="97" t="s">
        <v>703</v>
      </c>
      <c r="B1018" s="104" t="s">
        <v>304</v>
      </c>
      <c r="C1018" s="104" t="s">
        <v>714</v>
      </c>
      <c r="D1018" s="98" t="s">
        <v>364</v>
      </c>
      <c r="E1018" s="104" t="s">
        <v>334</v>
      </c>
      <c r="F1018" s="99" t="n">
        <v>591</v>
      </c>
    </row>
    <row r="1019" customFormat="false" ht="12" hidden="false" customHeight="false" outlineLevel="3" collapsed="false">
      <c r="A1019" s="97" t="s">
        <v>703</v>
      </c>
      <c r="B1019" s="104" t="s">
        <v>304</v>
      </c>
      <c r="C1019" s="104" t="s">
        <v>714</v>
      </c>
      <c r="D1019" s="98" t="s">
        <v>364</v>
      </c>
      <c r="E1019" s="104" t="s">
        <v>335</v>
      </c>
      <c r="F1019" s="99" t="n">
        <v>0</v>
      </c>
    </row>
    <row r="1020" customFormat="false" ht="12" hidden="false" customHeight="false" outlineLevel="3" collapsed="false">
      <c r="A1020" s="97" t="s">
        <v>703</v>
      </c>
      <c r="B1020" s="104" t="s">
        <v>304</v>
      </c>
      <c r="C1020" s="104" t="s">
        <v>714</v>
      </c>
      <c r="D1020" s="98" t="s">
        <v>364</v>
      </c>
      <c r="E1020" s="104" t="s">
        <v>336</v>
      </c>
      <c r="F1020" s="99" t="n">
        <v>5</v>
      </c>
    </row>
    <row r="1021" customFormat="false" ht="12" hidden="false" customHeight="false" outlineLevel="3" collapsed="false">
      <c r="A1021" s="97" t="s">
        <v>703</v>
      </c>
      <c r="B1021" s="104" t="s">
        <v>304</v>
      </c>
      <c r="C1021" s="104" t="s">
        <v>714</v>
      </c>
      <c r="D1021" s="98" t="s">
        <v>364</v>
      </c>
      <c r="E1021" s="104" t="s">
        <v>337</v>
      </c>
      <c r="F1021" s="99" t="n">
        <v>0</v>
      </c>
    </row>
    <row r="1022" customFormat="false" ht="12" hidden="false" customHeight="false" outlineLevel="3" collapsed="false">
      <c r="A1022" s="97" t="s">
        <v>703</v>
      </c>
      <c r="B1022" s="104" t="s">
        <v>304</v>
      </c>
      <c r="C1022" s="104" t="s">
        <v>714</v>
      </c>
      <c r="D1022" s="98" t="s">
        <v>364</v>
      </c>
      <c r="E1022" s="104" t="s">
        <v>348</v>
      </c>
      <c r="F1022" s="99" t="n">
        <v>279</v>
      </c>
    </row>
    <row r="1023" customFormat="false" ht="12" hidden="false" customHeight="false" outlineLevel="3" collapsed="false">
      <c r="A1023" s="97" t="s">
        <v>703</v>
      </c>
      <c r="B1023" s="104" t="s">
        <v>304</v>
      </c>
      <c r="C1023" s="104" t="s">
        <v>714</v>
      </c>
      <c r="D1023" s="98" t="s">
        <v>364</v>
      </c>
      <c r="E1023" s="104" t="s">
        <v>348</v>
      </c>
      <c r="F1023" s="99" t="n">
        <v>123</v>
      </c>
    </row>
    <row r="1024" customFormat="false" ht="12" hidden="false" customHeight="false" outlineLevel="2" collapsed="false">
      <c r="B1024" s="104"/>
      <c r="C1024" s="101" t="s">
        <v>715</v>
      </c>
      <c r="E1024" s="104"/>
      <c r="F1024" s="99" t="n">
        <f aca="false">SUBTOTAL(9,F1018:F1023)</f>
        <v>998</v>
      </c>
    </row>
    <row r="1025" customFormat="false" ht="12" hidden="false" customHeight="false" outlineLevel="3" collapsed="false">
      <c r="A1025" s="97" t="s">
        <v>703</v>
      </c>
      <c r="B1025" s="104" t="s">
        <v>304</v>
      </c>
      <c r="C1025" s="104" t="s">
        <v>716</v>
      </c>
      <c r="D1025" s="98" t="s">
        <v>364</v>
      </c>
      <c r="E1025" s="104" t="s">
        <v>334</v>
      </c>
      <c r="F1025" s="99" t="n">
        <v>79</v>
      </c>
    </row>
    <row r="1026" customFormat="false" ht="12" hidden="false" customHeight="false" outlineLevel="3" collapsed="false">
      <c r="A1026" s="97" t="s">
        <v>703</v>
      </c>
      <c r="B1026" s="104" t="s">
        <v>304</v>
      </c>
      <c r="C1026" s="104" t="s">
        <v>716</v>
      </c>
      <c r="D1026" s="98" t="s">
        <v>364</v>
      </c>
      <c r="E1026" s="104" t="s">
        <v>335</v>
      </c>
      <c r="F1026" s="99" t="n">
        <v>0</v>
      </c>
    </row>
    <row r="1027" customFormat="false" ht="12" hidden="false" customHeight="false" outlineLevel="3" collapsed="false">
      <c r="A1027" s="97" t="s">
        <v>703</v>
      </c>
      <c r="B1027" s="104" t="s">
        <v>304</v>
      </c>
      <c r="C1027" s="104" t="s">
        <v>716</v>
      </c>
      <c r="D1027" s="98" t="s">
        <v>364</v>
      </c>
      <c r="E1027" s="104" t="s">
        <v>336</v>
      </c>
      <c r="F1027" s="99" t="n">
        <v>0</v>
      </c>
    </row>
    <row r="1028" customFormat="false" ht="12" hidden="false" customHeight="false" outlineLevel="3" collapsed="false">
      <c r="A1028" s="97" t="s">
        <v>703</v>
      </c>
      <c r="B1028" s="104" t="s">
        <v>304</v>
      </c>
      <c r="C1028" s="104" t="s">
        <v>716</v>
      </c>
      <c r="D1028" s="98" t="s">
        <v>364</v>
      </c>
      <c r="E1028" s="104" t="s">
        <v>337</v>
      </c>
      <c r="F1028" s="99" t="n">
        <v>0</v>
      </c>
    </row>
    <row r="1029" customFormat="false" ht="12" hidden="false" customHeight="false" outlineLevel="3" collapsed="false">
      <c r="A1029" s="97" t="s">
        <v>703</v>
      </c>
      <c r="B1029" s="104" t="s">
        <v>304</v>
      </c>
      <c r="C1029" s="104" t="s">
        <v>716</v>
      </c>
      <c r="D1029" s="98" t="s">
        <v>364</v>
      </c>
      <c r="E1029" s="104" t="s">
        <v>348</v>
      </c>
      <c r="F1029" s="99" t="n">
        <v>38</v>
      </c>
    </row>
    <row r="1030" customFormat="false" ht="12" hidden="false" customHeight="false" outlineLevel="3" collapsed="false">
      <c r="A1030" s="97" t="s">
        <v>703</v>
      </c>
      <c r="B1030" s="104" t="s">
        <v>304</v>
      </c>
      <c r="C1030" s="104" t="s">
        <v>716</v>
      </c>
      <c r="D1030" s="98" t="s">
        <v>364</v>
      </c>
      <c r="E1030" s="104" t="s">
        <v>348</v>
      </c>
      <c r="F1030" s="99" t="n">
        <v>16</v>
      </c>
    </row>
    <row r="1031" customFormat="false" ht="12" hidden="false" customHeight="false" outlineLevel="2" collapsed="false">
      <c r="B1031" s="104"/>
      <c r="C1031" s="101" t="s">
        <v>717</v>
      </c>
      <c r="E1031" s="104"/>
      <c r="F1031" s="99" t="n">
        <f aca="false">SUBTOTAL(9,F1025:F1030)</f>
        <v>133</v>
      </c>
    </row>
    <row r="1032" customFormat="false" ht="12" hidden="false" customHeight="false" outlineLevel="3" collapsed="false">
      <c r="A1032" s="97" t="s">
        <v>703</v>
      </c>
      <c r="B1032" s="104" t="s">
        <v>304</v>
      </c>
      <c r="C1032" s="104" t="s">
        <v>718</v>
      </c>
      <c r="D1032" s="98" t="s">
        <v>364</v>
      </c>
      <c r="E1032" s="104" t="s">
        <v>334</v>
      </c>
      <c r="F1032" s="99" t="n">
        <v>24</v>
      </c>
    </row>
    <row r="1033" customFormat="false" ht="12" hidden="false" customHeight="false" outlineLevel="3" collapsed="false">
      <c r="A1033" s="97" t="s">
        <v>703</v>
      </c>
      <c r="B1033" s="104" t="s">
        <v>304</v>
      </c>
      <c r="C1033" s="104" t="s">
        <v>718</v>
      </c>
      <c r="D1033" s="98" t="s">
        <v>364</v>
      </c>
      <c r="E1033" s="104" t="s">
        <v>335</v>
      </c>
      <c r="F1033" s="99" t="n">
        <v>0</v>
      </c>
    </row>
    <row r="1034" customFormat="false" ht="12" hidden="false" customHeight="false" outlineLevel="3" collapsed="false">
      <c r="A1034" s="97" t="s">
        <v>703</v>
      </c>
      <c r="B1034" s="104" t="s">
        <v>304</v>
      </c>
      <c r="C1034" s="104" t="s">
        <v>718</v>
      </c>
      <c r="D1034" s="98" t="s">
        <v>364</v>
      </c>
      <c r="E1034" s="104" t="s">
        <v>336</v>
      </c>
      <c r="F1034" s="99" t="n">
        <v>0</v>
      </c>
    </row>
    <row r="1035" customFormat="false" ht="12" hidden="false" customHeight="false" outlineLevel="3" collapsed="false">
      <c r="A1035" s="97" t="s">
        <v>703</v>
      </c>
      <c r="B1035" s="104" t="s">
        <v>304</v>
      </c>
      <c r="C1035" s="104" t="s">
        <v>718</v>
      </c>
      <c r="D1035" s="98" t="s">
        <v>364</v>
      </c>
      <c r="E1035" s="104" t="s">
        <v>337</v>
      </c>
      <c r="F1035" s="99" t="n">
        <v>0</v>
      </c>
    </row>
    <row r="1036" customFormat="false" ht="12" hidden="false" customHeight="false" outlineLevel="3" collapsed="false">
      <c r="A1036" s="97" t="s">
        <v>703</v>
      </c>
      <c r="B1036" s="104" t="s">
        <v>304</v>
      </c>
      <c r="C1036" s="104" t="s">
        <v>718</v>
      </c>
      <c r="D1036" s="98" t="s">
        <v>364</v>
      </c>
      <c r="E1036" s="104" t="s">
        <v>348</v>
      </c>
      <c r="F1036" s="99" t="n">
        <v>11</v>
      </c>
    </row>
    <row r="1037" customFormat="false" ht="12" hidden="false" customHeight="false" outlineLevel="3" collapsed="false">
      <c r="A1037" s="97" t="s">
        <v>703</v>
      </c>
      <c r="B1037" s="104" t="s">
        <v>304</v>
      </c>
      <c r="C1037" s="104" t="s">
        <v>718</v>
      </c>
      <c r="D1037" s="98" t="s">
        <v>364</v>
      </c>
      <c r="E1037" s="104" t="s">
        <v>348</v>
      </c>
      <c r="F1037" s="99" t="n">
        <v>4</v>
      </c>
    </row>
    <row r="1038" customFormat="false" ht="12" hidden="false" customHeight="false" outlineLevel="2" collapsed="false">
      <c r="B1038" s="104"/>
      <c r="C1038" s="101" t="s">
        <v>719</v>
      </c>
      <c r="E1038" s="104"/>
      <c r="F1038" s="99" t="n">
        <f aca="false">SUBTOTAL(9,F1032:F1037)</f>
        <v>39</v>
      </c>
    </row>
    <row r="1039" customFormat="false" ht="12" hidden="false" customHeight="false" outlineLevel="1" collapsed="false">
      <c r="B1039" s="101" t="s">
        <v>720</v>
      </c>
      <c r="C1039" s="104"/>
      <c r="E1039" s="104"/>
      <c r="F1039" s="99" t="n">
        <f aca="false">SUBTOTAL(9,F983:F1037)</f>
        <v>34597</v>
      </c>
    </row>
    <row r="1040" customFormat="false" ht="12" hidden="false" customHeight="false" outlineLevel="3" collapsed="false">
      <c r="A1040" s="97" t="s">
        <v>35</v>
      </c>
      <c r="B1040" s="104" t="s">
        <v>34</v>
      </c>
      <c r="C1040" s="104" t="s">
        <v>721</v>
      </c>
      <c r="D1040" s="98" t="s">
        <v>364</v>
      </c>
      <c r="E1040" s="104" t="s">
        <v>348</v>
      </c>
      <c r="F1040" s="99" t="n">
        <v>5000</v>
      </c>
    </row>
    <row r="1041" customFormat="false" ht="12" hidden="false" customHeight="false" outlineLevel="2" collapsed="false">
      <c r="B1041" s="104"/>
      <c r="C1041" s="101" t="s">
        <v>722</v>
      </c>
      <c r="E1041" s="104"/>
      <c r="F1041" s="99" t="n">
        <f aca="false">SUBTOTAL(9,F1040)</f>
        <v>5000</v>
      </c>
    </row>
    <row r="1042" customFormat="false" ht="12" hidden="false" customHeight="false" outlineLevel="1" collapsed="false">
      <c r="B1042" s="101" t="s">
        <v>723</v>
      </c>
      <c r="C1042" s="104"/>
      <c r="E1042" s="104"/>
      <c r="F1042" s="99" t="n">
        <f aca="false">SUBTOTAL(9,F1040)</f>
        <v>5000</v>
      </c>
    </row>
    <row r="1043" customFormat="false" ht="12" hidden="false" customHeight="false" outlineLevel="3" collapsed="false">
      <c r="A1043" s="97" t="s">
        <v>35</v>
      </c>
      <c r="B1043" s="104" t="s">
        <v>36</v>
      </c>
      <c r="C1043" s="104" t="s">
        <v>721</v>
      </c>
      <c r="D1043" s="98" t="s">
        <v>364</v>
      </c>
      <c r="E1043" s="104" t="s">
        <v>348</v>
      </c>
      <c r="F1043" s="99" t="n">
        <v>25575</v>
      </c>
    </row>
    <row r="1044" customFormat="false" ht="12" hidden="false" customHeight="false" outlineLevel="2" collapsed="false">
      <c r="B1044" s="104"/>
      <c r="C1044" s="101" t="s">
        <v>722</v>
      </c>
      <c r="E1044" s="104"/>
      <c r="F1044" s="99" t="n">
        <f aca="false">SUBTOTAL(9,F1043)</f>
        <v>25575</v>
      </c>
    </row>
    <row r="1045" customFormat="false" ht="12" hidden="false" customHeight="false" outlineLevel="1" collapsed="false">
      <c r="B1045" s="101" t="s">
        <v>724</v>
      </c>
      <c r="C1045" s="104"/>
      <c r="E1045" s="104"/>
      <c r="F1045" s="99" t="n">
        <f aca="false">SUBTOTAL(9,F1043)</f>
        <v>25575</v>
      </c>
    </row>
    <row r="1046" customFormat="false" ht="12" hidden="false" customHeight="false" outlineLevel="3" collapsed="false">
      <c r="A1046" s="97" t="s">
        <v>220</v>
      </c>
      <c r="B1046" s="104" t="s">
        <v>219</v>
      </c>
      <c r="C1046" s="104" t="s">
        <v>725</v>
      </c>
      <c r="D1046" s="98" t="s">
        <v>364</v>
      </c>
      <c r="E1046" s="104" t="s">
        <v>348</v>
      </c>
      <c r="F1046" s="99" t="n">
        <v>409</v>
      </c>
    </row>
    <row r="1047" customFormat="false" ht="12" hidden="false" customHeight="false" outlineLevel="2" collapsed="false">
      <c r="B1047" s="104"/>
      <c r="C1047" s="101" t="s">
        <v>726</v>
      </c>
      <c r="E1047" s="104"/>
      <c r="F1047" s="99" t="n">
        <f aca="false">SUBTOTAL(9,F1046)</f>
        <v>409</v>
      </c>
    </row>
    <row r="1048" customFormat="false" ht="12" hidden="false" customHeight="false" outlineLevel="1" collapsed="false">
      <c r="B1048" s="101" t="s">
        <v>727</v>
      </c>
      <c r="C1048" s="104"/>
      <c r="E1048" s="104"/>
      <c r="F1048" s="99" t="n">
        <f aca="false">SUBTOTAL(9,F1046)</f>
        <v>409</v>
      </c>
    </row>
    <row r="1049" customFormat="false" ht="12" hidden="false" customHeight="false" outlineLevel="3" collapsed="false">
      <c r="A1049" s="97" t="s">
        <v>728</v>
      </c>
      <c r="B1049" s="104" t="s">
        <v>306</v>
      </c>
      <c r="C1049" s="104" t="s">
        <v>729</v>
      </c>
      <c r="D1049" s="98" t="s">
        <v>364</v>
      </c>
      <c r="E1049" s="104" t="s">
        <v>334</v>
      </c>
      <c r="F1049" s="99" t="n">
        <v>7400</v>
      </c>
    </row>
    <row r="1050" customFormat="false" ht="12" hidden="false" customHeight="false" outlineLevel="3" collapsed="false">
      <c r="A1050" s="97" t="s">
        <v>728</v>
      </c>
      <c r="B1050" s="104" t="s">
        <v>306</v>
      </c>
      <c r="C1050" s="104" t="s">
        <v>729</v>
      </c>
      <c r="D1050" s="98" t="s">
        <v>364</v>
      </c>
      <c r="E1050" s="104" t="s">
        <v>335</v>
      </c>
      <c r="F1050" s="99" t="n">
        <v>0</v>
      </c>
    </row>
    <row r="1051" customFormat="false" ht="12" hidden="false" customHeight="false" outlineLevel="3" collapsed="false">
      <c r="A1051" s="97" t="s">
        <v>728</v>
      </c>
      <c r="B1051" s="104" t="s">
        <v>306</v>
      </c>
      <c r="C1051" s="104" t="s">
        <v>729</v>
      </c>
      <c r="D1051" s="98" t="s">
        <v>364</v>
      </c>
      <c r="E1051" s="104" t="s">
        <v>336</v>
      </c>
      <c r="F1051" s="99" t="n">
        <v>61</v>
      </c>
    </row>
    <row r="1052" customFormat="false" ht="12" hidden="false" customHeight="false" outlineLevel="3" collapsed="false">
      <c r="A1052" s="97" t="s">
        <v>728</v>
      </c>
      <c r="B1052" s="104" t="s">
        <v>306</v>
      </c>
      <c r="C1052" s="104" t="s">
        <v>729</v>
      </c>
      <c r="D1052" s="98" t="s">
        <v>364</v>
      </c>
      <c r="E1052" s="104" t="s">
        <v>337</v>
      </c>
      <c r="F1052" s="99" t="n">
        <v>0</v>
      </c>
    </row>
    <row r="1053" customFormat="false" ht="12" hidden="false" customHeight="false" outlineLevel="3" collapsed="false">
      <c r="A1053" s="97" t="s">
        <v>728</v>
      </c>
      <c r="B1053" s="104" t="s">
        <v>306</v>
      </c>
      <c r="C1053" s="104" t="s">
        <v>729</v>
      </c>
      <c r="D1053" s="98" t="s">
        <v>364</v>
      </c>
      <c r="E1053" s="104" t="s">
        <v>348</v>
      </c>
      <c r="F1053" s="99" t="n">
        <v>2263</v>
      </c>
    </row>
    <row r="1054" customFormat="false" ht="12" hidden="false" customHeight="false" outlineLevel="3" collapsed="false">
      <c r="A1054" s="97" t="s">
        <v>728</v>
      </c>
      <c r="B1054" s="104" t="s">
        <v>306</v>
      </c>
      <c r="C1054" s="104" t="s">
        <v>729</v>
      </c>
      <c r="D1054" s="98" t="s">
        <v>364</v>
      </c>
      <c r="E1054" s="104" t="s">
        <v>348</v>
      </c>
      <c r="F1054" s="99" t="n">
        <v>512</v>
      </c>
    </row>
    <row r="1055" customFormat="false" ht="12" hidden="false" customHeight="false" outlineLevel="2" collapsed="false">
      <c r="B1055" s="104"/>
      <c r="C1055" s="101" t="s">
        <v>730</v>
      </c>
      <c r="E1055" s="104"/>
      <c r="F1055" s="99" t="n">
        <f aca="false">SUBTOTAL(9,F1049:F1054)</f>
        <v>10236</v>
      </c>
    </row>
    <row r="1056" customFormat="false" ht="12" hidden="false" customHeight="false" outlineLevel="3" collapsed="false">
      <c r="A1056" s="97" t="s">
        <v>728</v>
      </c>
      <c r="B1056" s="104" t="s">
        <v>306</v>
      </c>
      <c r="C1056" s="104" t="s">
        <v>731</v>
      </c>
      <c r="D1056" s="98" t="s">
        <v>364</v>
      </c>
      <c r="E1056" s="104" t="s">
        <v>334</v>
      </c>
      <c r="F1056" s="99" t="n">
        <v>9000</v>
      </c>
    </row>
    <row r="1057" customFormat="false" ht="12" hidden="false" customHeight="false" outlineLevel="3" collapsed="false">
      <c r="A1057" s="97" t="s">
        <v>728</v>
      </c>
      <c r="B1057" s="104" t="s">
        <v>306</v>
      </c>
      <c r="C1057" s="104" t="s">
        <v>731</v>
      </c>
      <c r="D1057" s="98" t="s">
        <v>364</v>
      </c>
      <c r="E1057" s="104" t="s">
        <v>335</v>
      </c>
      <c r="F1057" s="99" t="n">
        <v>0</v>
      </c>
    </row>
    <row r="1058" customFormat="false" ht="12" hidden="false" customHeight="false" outlineLevel="3" collapsed="false">
      <c r="A1058" s="97" t="s">
        <v>728</v>
      </c>
      <c r="B1058" s="104" t="s">
        <v>306</v>
      </c>
      <c r="C1058" s="104" t="s">
        <v>731</v>
      </c>
      <c r="D1058" s="98" t="s">
        <v>364</v>
      </c>
      <c r="E1058" s="104" t="s">
        <v>336</v>
      </c>
      <c r="F1058" s="99" t="n">
        <v>74</v>
      </c>
    </row>
    <row r="1059" customFormat="false" ht="12" hidden="false" customHeight="false" outlineLevel="3" collapsed="false">
      <c r="A1059" s="97" t="s">
        <v>728</v>
      </c>
      <c r="B1059" s="104" t="s">
        <v>306</v>
      </c>
      <c r="C1059" s="104" t="s">
        <v>731</v>
      </c>
      <c r="D1059" s="98" t="s">
        <v>364</v>
      </c>
      <c r="E1059" s="104" t="s">
        <v>337</v>
      </c>
      <c r="F1059" s="99" t="n">
        <v>0</v>
      </c>
    </row>
    <row r="1060" customFormat="false" ht="12" hidden="false" customHeight="false" outlineLevel="3" collapsed="false">
      <c r="A1060" s="97" t="s">
        <v>728</v>
      </c>
      <c r="B1060" s="104" t="s">
        <v>306</v>
      </c>
      <c r="C1060" s="104" t="s">
        <v>731</v>
      </c>
      <c r="D1060" s="98" t="s">
        <v>364</v>
      </c>
      <c r="E1060" s="104" t="s">
        <v>348</v>
      </c>
      <c r="F1060" s="99" t="n">
        <v>2752</v>
      </c>
    </row>
    <row r="1061" customFormat="false" ht="12" hidden="false" customHeight="false" outlineLevel="3" collapsed="false">
      <c r="A1061" s="97" t="s">
        <v>728</v>
      </c>
      <c r="B1061" s="104" t="s">
        <v>306</v>
      </c>
      <c r="C1061" s="104" t="s">
        <v>731</v>
      </c>
      <c r="D1061" s="98" t="s">
        <v>364</v>
      </c>
      <c r="E1061" s="104" t="s">
        <v>348</v>
      </c>
      <c r="F1061" s="99" t="n">
        <v>622</v>
      </c>
    </row>
    <row r="1062" customFormat="false" ht="12" hidden="false" customHeight="false" outlineLevel="2" collapsed="false">
      <c r="B1062" s="104"/>
      <c r="C1062" s="101" t="s">
        <v>732</v>
      </c>
      <c r="E1062" s="104"/>
      <c r="F1062" s="99" t="n">
        <f aca="false">SUBTOTAL(9,F1056:F1061)</f>
        <v>12448</v>
      </c>
    </row>
    <row r="1063" customFormat="false" ht="12" hidden="false" customHeight="false" outlineLevel="3" collapsed="false">
      <c r="A1063" s="97" t="s">
        <v>728</v>
      </c>
      <c r="B1063" s="104" t="s">
        <v>306</v>
      </c>
      <c r="C1063" s="104" t="s">
        <v>733</v>
      </c>
      <c r="D1063" s="98" t="s">
        <v>364</v>
      </c>
      <c r="E1063" s="104" t="s">
        <v>334</v>
      </c>
      <c r="F1063" s="99" t="n">
        <v>947</v>
      </c>
    </row>
    <row r="1064" customFormat="false" ht="12" hidden="false" customHeight="false" outlineLevel="3" collapsed="false">
      <c r="A1064" s="97" t="s">
        <v>728</v>
      </c>
      <c r="B1064" s="104" t="s">
        <v>306</v>
      </c>
      <c r="C1064" s="104" t="s">
        <v>733</v>
      </c>
      <c r="D1064" s="98" t="s">
        <v>364</v>
      </c>
      <c r="E1064" s="104" t="s">
        <v>335</v>
      </c>
      <c r="F1064" s="99" t="n">
        <v>0</v>
      </c>
    </row>
    <row r="1065" customFormat="false" ht="12" hidden="false" customHeight="false" outlineLevel="3" collapsed="false">
      <c r="A1065" s="97" t="s">
        <v>728</v>
      </c>
      <c r="B1065" s="104" t="s">
        <v>306</v>
      </c>
      <c r="C1065" s="104" t="s">
        <v>733</v>
      </c>
      <c r="D1065" s="98" t="s">
        <v>364</v>
      </c>
      <c r="E1065" s="104" t="s">
        <v>336</v>
      </c>
      <c r="F1065" s="99" t="n">
        <v>8</v>
      </c>
    </row>
    <row r="1066" customFormat="false" ht="12" hidden="false" customHeight="false" outlineLevel="3" collapsed="false">
      <c r="A1066" s="97" t="s">
        <v>728</v>
      </c>
      <c r="B1066" s="104" t="s">
        <v>306</v>
      </c>
      <c r="C1066" s="104" t="s">
        <v>733</v>
      </c>
      <c r="D1066" s="98" t="s">
        <v>364</v>
      </c>
      <c r="E1066" s="104" t="s">
        <v>337</v>
      </c>
      <c r="F1066" s="99" t="n">
        <v>0</v>
      </c>
    </row>
    <row r="1067" customFormat="false" ht="12" hidden="false" customHeight="false" outlineLevel="3" collapsed="false">
      <c r="A1067" s="97" t="s">
        <v>728</v>
      </c>
      <c r="B1067" s="104" t="s">
        <v>306</v>
      </c>
      <c r="C1067" s="104" t="s">
        <v>733</v>
      </c>
      <c r="D1067" s="98" t="s">
        <v>364</v>
      </c>
      <c r="E1067" s="104" t="s">
        <v>348</v>
      </c>
      <c r="F1067" s="99" t="n">
        <v>289</v>
      </c>
    </row>
    <row r="1068" customFormat="false" ht="12" hidden="false" customHeight="false" outlineLevel="3" collapsed="false">
      <c r="A1068" s="97" t="s">
        <v>728</v>
      </c>
      <c r="B1068" s="104" t="s">
        <v>306</v>
      </c>
      <c r="C1068" s="104" t="s">
        <v>733</v>
      </c>
      <c r="D1068" s="98" t="s">
        <v>364</v>
      </c>
      <c r="E1068" s="104" t="s">
        <v>348</v>
      </c>
      <c r="F1068" s="99" t="n">
        <v>65</v>
      </c>
    </row>
    <row r="1069" customFormat="false" ht="12" hidden="false" customHeight="false" outlineLevel="2" collapsed="false">
      <c r="B1069" s="104"/>
      <c r="C1069" s="101" t="s">
        <v>734</v>
      </c>
      <c r="E1069" s="104"/>
      <c r="F1069" s="99" t="n">
        <f aca="false">SUBTOTAL(9,F1063:F1068)</f>
        <v>1309</v>
      </c>
    </row>
    <row r="1070" customFormat="false" ht="12" hidden="false" customHeight="false" outlineLevel="3" collapsed="false">
      <c r="A1070" s="97" t="s">
        <v>728</v>
      </c>
      <c r="B1070" s="104" t="s">
        <v>306</v>
      </c>
      <c r="C1070" s="104" t="s">
        <v>735</v>
      </c>
      <c r="D1070" s="98" t="s">
        <v>364</v>
      </c>
      <c r="E1070" s="104" t="s">
        <v>334</v>
      </c>
      <c r="F1070" s="99" t="n">
        <v>2038</v>
      </c>
    </row>
    <row r="1071" customFormat="false" ht="12" hidden="false" customHeight="false" outlineLevel="3" collapsed="false">
      <c r="A1071" s="97" t="s">
        <v>728</v>
      </c>
      <c r="B1071" s="104" t="s">
        <v>306</v>
      </c>
      <c r="C1071" s="104" t="s">
        <v>735</v>
      </c>
      <c r="D1071" s="98" t="s">
        <v>364</v>
      </c>
      <c r="E1071" s="104" t="s">
        <v>335</v>
      </c>
      <c r="F1071" s="99" t="n">
        <v>0</v>
      </c>
    </row>
    <row r="1072" customFormat="false" ht="12" hidden="false" customHeight="false" outlineLevel="3" collapsed="false">
      <c r="A1072" s="97" t="s">
        <v>728</v>
      </c>
      <c r="B1072" s="104" t="s">
        <v>306</v>
      </c>
      <c r="C1072" s="104" t="s">
        <v>735</v>
      </c>
      <c r="D1072" s="98" t="s">
        <v>364</v>
      </c>
      <c r="E1072" s="104" t="s">
        <v>336</v>
      </c>
      <c r="F1072" s="99" t="n">
        <v>16</v>
      </c>
    </row>
    <row r="1073" customFormat="false" ht="12" hidden="false" customHeight="false" outlineLevel="3" collapsed="false">
      <c r="A1073" s="97" t="s">
        <v>728</v>
      </c>
      <c r="B1073" s="104" t="s">
        <v>306</v>
      </c>
      <c r="C1073" s="104" t="s">
        <v>735</v>
      </c>
      <c r="D1073" s="98" t="s">
        <v>364</v>
      </c>
      <c r="E1073" s="104" t="s">
        <v>337</v>
      </c>
      <c r="F1073" s="99" t="n">
        <v>0</v>
      </c>
    </row>
    <row r="1074" customFormat="false" ht="12" hidden="false" customHeight="false" outlineLevel="3" collapsed="false">
      <c r="A1074" s="97" t="s">
        <v>728</v>
      </c>
      <c r="B1074" s="104" t="s">
        <v>306</v>
      </c>
      <c r="C1074" s="104" t="s">
        <v>735</v>
      </c>
      <c r="D1074" s="98" t="s">
        <v>364</v>
      </c>
      <c r="E1074" s="104" t="s">
        <v>348</v>
      </c>
      <c r="F1074" s="99" t="n">
        <v>623</v>
      </c>
    </row>
    <row r="1075" customFormat="false" ht="12" hidden="false" customHeight="false" outlineLevel="3" collapsed="false">
      <c r="A1075" s="97" t="s">
        <v>728</v>
      </c>
      <c r="B1075" s="104" t="s">
        <v>306</v>
      </c>
      <c r="C1075" s="104" t="s">
        <v>735</v>
      </c>
      <c r="D1075" s="98" t="s">
        <v>364</v>
      </c>
      <c r="E1075" s="104" t="s">
        <v>348</v>
      </c>
      <c r="F1075" s="99" t="n">
        <v>141</v>
      </c>
    </row>
    <row r="1076" customFormat="false" ht="12" hidden="false" customHeight="false" outlineLevel="2" collapsed="false">
      <c r="B1076" s="104"/>
      <c r="C1076" s="101" t="s">
        <v>736</v>
      </c>
      <c r="E1076" s="104"/>
      <c r="F1076" s="99" t="n">
        <f aca="false">SUBTOTAL(9,F1070:F1075)</f>
        <v>2818</v>
      </c>
    </row>
    <row r="1077" customFormat="false" ht="12" hidden="false" customHeight="false" outlineLevel="3" collapsed="false">
      <c r="A1077" s="97" t="s">
        <v>728</v>
      </c>
      <c r="B1077" s="104" t="s">
        <v>306</v>
      </c>
      <c r="C1077" s="104" t="s">
        <v>737</v>
      </c>
      <c r="D1077" s="98" t="s">
        <v>364</v>
      </c>
      <c r="E1077" s="104" t="s">
        <v>334</v>
      </c>
      <c r="F1077" s="99" t="n">
        <v>10438</v>
      </c>
    </row>
    <row r="1078" customFormat="false" ht="12" hidden="false" customHeight="false" outlineLevel="3" collapsed="false">
      <c r="A1078" s="97" t="s">
        <v>728</v>
      </c>
      <c r="B1078" s="104" t="s">
        <v>306</v>
      </c>
      <c r="C1078" s="104" t="s">
        <v>737</v>
      </c>
      <c r="D1078" s="98" t="s">
        <v>364</v>
      </c>
      <c r="E1078" s="104" t="s">
        <v>335</v>
      </c>
      <c r="F1078" s="99" t="n">
        <v>0</v>
      </c>
    </row>
    <row r="1079" customFormat="false" ht="12" hidden="false" customHeight="false" outlineLevel="3" collapsed="false">
      <c r="A1079" s="97" t="s">
        <v>728</v>
      </c>
      <c r="B1079" s="104" t="s">
        <v>306</v>
      </c>
      <c r="C1079" s="104" t="s">
        <v>737</v>
      </c>
      <c r="D1079" s="98" t="s">
        <v>364</v>
      </c>
      <c r="E1079" s="104" t="s">
        <v>336</v>
      </c>
      <c r="F1079" s="99" t="n">
        <v>86</v>
      </c>
    </row>
    <row r="1080" customFormat="false" ht="12" hidden="false" customHeight="false" outlineLevel="3" collapsed="false">
      <c r="A1080" s="97" t="s">
        <v>728</v>
      </c>
      <c r="B1080" s="104" t="s">
        <v>306</v>
      </c>
      <c r="C1080" s="104" t="s">
        <v>737</v>
      </c>
      <c r="D1080" s="98" t="s">
        <v>364</v>
      </c>
      <c r="E1080" s="104" t="s">
        <v>337</v>
      </c>
      <c r="F1080" s="99" t="n">
        <v>0</v>
      </c>
    </row>
    <row r="1081" customFormat="false" ht="12" hidden="false" customHeight="false" outlineLevel="3" collapsed="false">
      <c r="A1081" s="97" t="s">
        <v>728</v>
      </c>
      <c r="B1081" s="104" t="s">
        <v>306</v>
      </c>
      <c r="C1081" s="104" t="s">
        <v>737</v>
      </c>
      <c r="D1081" s="98" t="s">
        <v>364</v>
      </c>
      <c r="E1081" s="104" t="s">
        <v>348</v>
      </c>
      <c r="F1081" s="99" t="n">
        <v>6001</v>
      </c>
    </row>
    <row r="1082" customFormat="false" ht="12" hidden="false" customHeight="false" outlineLevel="3" collapsed="false">
      <c r="A1082" s="97" t="s">
        <v>728</v>
      </c>
      <c r="B1082" s="104" t="s">
        <v>306</v>
      </c>
      <c r="C1082" s="104" t="s">
        <v>737</v>
      </c>
      <c r="D1082" s="98" t="s">
        <v>364</v>
      </c>
      <c r="E1082" s="104" t="s">
        <v>348</v>
      </c>
      <c r="F1082" s="99" t="n">
        <v>1447</v>
      </c>
    </row>
    <row r="1083" customFormat="false" ht="12" hidden="false" customHeight="false" outlineLevel="2" collapsed="false">
      <c r="B1083" s="104"/>
      <c r="C1083" s="101" t="s">
        <v>738</v>
      </c>
      <c r="E1083" s="104"/>
      <c r="F1083" s="99" t="n">
        <f aca="false">SUBTOTAL(9,F1077:F1082)</f>
        <v>17972</v>
      </c>
    </row>
    <row r="1084" customFormat="false" ht="12" hidden="false" customHeight="false" outlineLevel="3" collapsed="false">
      <c r="A1084" s="97" t="s">
        <v>728</v>
      </c>
      <c r="B1084" s="104" t="s">
        <v>306</v>
      </c>
      <c r="C1084" s="104" t="s">
        <v>739</v>
      </c>
      <c r="D1084" s="98" t="s">
        <v>364</v>
      </c>
      <c r="E1084" s="104" t="s">
        <v>334</v>
      </c>
      <c r="F1084" s="99" t="n">
        <v>3706</v>
      </c>
    </row>
    <row r="1085" customFormat="false" ht="12" hidden="false" customHeight="false" outlineLevel="3" collapsed="false">
      <c r="A1085" s="97" t="s">
        <v>728</v>
      </c>
      <c r="B1085" s="104" t="s">
        <v>306</v>
      </c>
      <c r="C1085" s="104" t="s">
        <v>739</v>
      </c>
      <c r="D1085" s="98" t="s">
        <v>364</v>
      </c>
      <c r="E1085" s="104" t="s">
        <v>335</v>
      </c>
      <c r="F1085" s="99" t="n">
        <v>0</v>
      </c>
    </row>
    <row r="1086" customFormat="false" ht="12" hidden="false" customHeight="false" outlineLevel="3" collapsed="false">
      <c r="A1086" s="97" t="s">
        <v>728</v>
      </c>
      <c r="B1086" s="104" t="s">
        <v>306</v>
      </c>
      <c r="C1086" s="104" t="s">
        <v>739</v>
      </c>
      <c r="D1086" s="98" t="s">
        <v>364</v>
      </c>
      <c r="E1086" s="104" t="s">
        <v>336</v>
      </c>
      <c r="F1086" s="99" t="n">
        <v>30</v>
      </c>
    </row>
    <row r="1087" customFormat="false" ht="12" hidden="false" customHeight="false" outlineLevel="3" collapsed="false">
      <c r="A1087" s="97" t="s">
        <v>728</v>
      </c>
      <c r="B1087" s="104" t="s">
        <v>306</v>
      </c>
      <c r="C1087" s="104" t="s">
        <v>739</v>
      </c>
      <c r="D1087" s="98" t="s">
        <v>364</v>
      </c>
      <c r="E1087" s="104" t="s">
        <v>337</v>
      </c>
      <c r="F1087" s="99" t="n">
        <v>0</v>
      </c>
    </row>
    <row r="1088" customFormat="false" ht="12" hidden="false" customHeight="false" outlineLevel="3" collapsed="false">
      <c r="A1088" s="97" t="s">
        <v>728</v>
      </c>
      <c r="B1088" s="104" t="s">
        <v>306</v>
      </c>
      <c r="C1088" s="104" t="s">
        <v>739</v>
      </c>
      <c r="D1088" s="98" t="s">
        <v>364</v>
      </c>
      <c r="E1088" s="104" t="s">
        <v>348</v>
      </c>
      <c r="F1088" s="99" t="n">
        <v>1334</v>
      </c>
    </row>
    <row r="1089" customFormat="false" ht="12" hidden="false" customHeight="false" outlineLevel="3" collapsed="false">
      <c r="A1089" s="97" t="s">
        <v>728</v>
      </c>
      <c r="B1089" s="104" t="s">
        <v>306</v>
      </c>
      <c r="C1089" s="104" t="s">
        <v>739</v>
      </c>
      <c r="D1089" s="98" t="s">
        <v>364</v>
      </c>
      <c r="E1089" s="104" t="s">
        <v>348</v>
      </c>
      <c r="F1089" s="99" t="n">
        <v>266</v>
      </c>
    </row>
    <row r="1090" customFormat="false" ht="12" hidden="false" customHeight="false" outlineLevel="2" collapsed="false">
      <c r="B1090" s="104"/>
      <c r="C1090" s="101" t="s">
        <v>740</v>
      </c>
      <c r="E1090" s="104"/>
      <c r="F1090" s="99" t="n">
        <f aca="false">SUBTOTAL(9,F1084:F1089)</f>
        <v>5336</v>
      </c>
    </row>
    <row r="1091" customFormat="false" ht="12" hidden="false" customHeight="false" outlineLevel="3" collapsed="false">
      <c r="A1091" s="97" t="s">
        <v>728</v>
      </c>
      <c r="B1091" s="104" t="s">
        <v>306</v>
      </c>
      <c r="C1091" s="104" t="s">
        <v>741</v>
      </c>
      <c r="D1091" s="98" t="s">
        <v>364</v>
      </c>
      <c r="E1091" s="104" t="s">
        <v>334</v>
      </c>
      <c r="F1091" s="99" t="n">
        <v>13760</v>
      </c>
    </row>
    <row r="1092" customFormat="false" ht="12" hidden="false" customHeight="false" outlineLevel="3" collapsed="false">
      <c r="A1092" s="97" t="s">
        <v>728</v>
      </c>
      <c r="B1092" s="104" t="s">
        <v>306</v>
      </c>
      <c r="C1092" s="104" t="s">
        <v>741</v>
      </c>
      <c r="D1092" s="98" t="s">
        <v>364</v>
      </c>
      <c r="E1092" s="104" t="s">
        <v>335</v>
      </c>
      <c r="F1092" s="99" t="n">
        <v>5175</v>
      </c>
    </row>
    <row r="1093" customFormat="false" ht="12" hidden="false" customHeight="false" outlineLevel="3" collapsed="false">
      <c r="A1093" s="97" t="s">
        <v>728</v>
      </c>
      <c r="B1093" s="104" t="s">
        <v>306</v>
      </c>
      <c r="C1093" s="104" t="s">
        <v>741</v>
      </c>
      <c r="D1093" s="98" t="s">
        <v>364</v>
      </c>
      <c r="E1093" s="104" t="s">
        <v>336</v>
      </c>
      <c r="F1093" s="99" t="n">
        <v>5823</v>
      </c>
    </row>
    <row r="1094" customFormat="false" ht="12" hidden="false" customHeight="false" outlineLevel="3" collapsed="false">
      <c r="A1094" s="97" t="s">
        <v>728</v>
      </c>
      <c r="B1094" s="104" t="s">
        <v>306</v>
      </c>
      <c r="C1094" s="104" t="s">
        <v>741</v>
      </c>
      <c r="D1094" s="98" t="s">
        <v>364</v>
      </c>
      <c r="E1094" s="104" t="s">
        <v>337</v>
      </c>
      <c r="F1094" s="99" t="n">
        <v>4646</v>
      </c>
    </row>
    <row r="1095" customFormat="false" ht="12" hidden="false" customHeight="false" outlineLevel="3" collapsed="false">
      <c r="A1095" s="97" t="s">
        <v>728</v>
      </c>
      <c r="B1095" s="104" t="s">
        <v>306</v>
      </c>
      <c r="C1095" s="104" t="s">
        <v>741</v>
      </c>
      <c r="D1095" s="98" t="s">
        <v>364</v>
      </c>
      <c r="E1095" s="104" t="s">
        <v>348</v>
      </c>
      <c r="F1095" s="99" t="n">
        <v>2644</v>
      </c>
    </row>
    <row r="1096" customFormat="false" ht="12" hidden="false" customHeight="false" outlineLevel="3" collapsed="false">
      <c r="A1096" s="97" t="s">
        <v>728</v>
      </c>
      <c r="B1096" s="104" t="s">
        <v>306</v>
      </c>
      <c r="C1096" s="104" t="s">
        <v>741</v>
      </c>
      <c r="D1096" s="98" t="s">
        <v>364</v>
      </c>
      <c r="E1096" s="104" t="s">
        <v>348</v>
      </c>
      <c r="F1096" s="99" t="n">
        <v>529</v>
      </c>
    </row>
    <row r="1097" customFormat="false" ht="12" hidden="false" customHeight="false" outlineLevel="2" collapsed="false">
      <c r="B1097" s="104"/>
      <c r="C1097" s="101" t="s">
        <v>742</v>
      </c>
      <c r="E1097" s="104"/>
      <c r="F1097" s="99" t="n">
        <f aca="false">SUBTOTAL(9,F1091:F1096)</f>
        <v>32577</v>
      </c>
    </row>
    <row r="1098" customFormat="false" ht="12" hidden="false" customHeight="false" outlineLevel="3" collapsed="false">
      <c r="A1098" s="97" t="s">
        <v>728</v>
      </c>
      <c r="B1098" s="104" t="s">
        <v>306</v>
      </c>
      <c r="C1098" s="104" t="s">
        <v>743</v>
      </c>
      <c r="D1098" s="98" t="s">
        <v>364</v>
      </c>
      <c r="E1098" s="104" t="s">
        <v>334</v>
      </c>
      <c r="F1098" s="99" t="n">
        <v>9973</v>
      </c>
    </row>
    <row r="1099" customFormat="false" ht="12" hidden="false" customHeight="false" outlineLevel="3" collapsed="false">
      <c r="A1099" s="97" t="s">
        <v>728</v>
      </c>
      <c r="B1099" s="104" t="s">
        <v>306</v>
      </c>
      <c r="C1099" s="104" t="s">
        <v>743</v>
      </c>
      <c r="D1099" s="98" t="s">
        <v>364</v>
      </c>
      <c r="E1099" s="104" t="s">
        <v>335</v>
      </c>
      <c r="F1099" s="99" t="n">
        <v>0</v>
      </c>
    </row>
    <row r="1100" customFormat="false" ht="12" hidden="false" customHeight="false" outlineLevel="3" collapsed="false">
      <c r="A1100" s="97" t="s">
        <v>728</v>
      </c>
      <c r="B1100" s="104" t="s">
        <v>306</v>
      </c>
      <c r="C1100" s="104" t="s">
        <v>743</v>
      </c>
      <c r="D1100" s="98" t="s">
        <v>364</v>
      </c>
      <c r="E1100" s="104" t="s">
        <v>336</v>
      </c>
      <c r="F1100" s="99" t="n">
        <v>80</v>
      </c>
    </row>
    <row r="1101" customFormat="false" ht="12" hidden="false" customHeight="false" outlineLevel="3" collapsed="false">
      <c r="A1101" s="97" t="s">
        <v>728</v>
      </c>
      <c r="B1101" s="104" t="s">
        <v>306</v>
      </c>
      <c r="C1101" s="104" t="s">
        <v>743</v>
      </c>
      <c r="D1101" s="98" t="s">
        <v>364</v>
      </c>
      <c r="E1101" s="104" t="s">
        <v>337</v>
      </c>
      <c r="F1101" s="99" t="n">
        <v>0</v>
      </c>
    </row>
    <row r="1102" customFormat="false" ht="12" hidden="false" customHeight="false" outlineLevel="3" collapsed="false">
      <c r="A1102" s="97" t="s">
        <v>728</v>
      </c>
      <c r="B1102" s="104" t="s">
        <v>306</v>
      </c>
      <c r="C1102" s="104" t="s">
        <v>743</v>
      </c>
      <c r="D1102" s="98" t="s">
        <v>364</v>
      </c>
      <c r="E1102" s="104" t="s">
        <v>348</v>
      </c>
      <c r="F1102" s="99" t="n">
        <v>3590</v>
      </c>
    </row>
    <row r="1103" customFormat="false" ht="12" hidden="false" customHeight="false" outlineLevel="3" collapsed="false">
      <c r="A1103" s="97" t="s">
        <v>728</v>
      </c>
      <c r="B1103" s="104" t="s">
        <v>306</v>
      </c>
      <c r="C1103" s="104" t="s">
        <v>743</v>
      </c>
      <c r="D1103" s="98" t="s">
        <v>364</v>
      </c>
      <c r="E1103" s="104" t="s">
        <v>348</v>
      </c>
      <c r="F1103" s="99" t="n">
        <v>718</v>
      </c>
    </row>
    <row r="1104" customFormat="false" ht="12" hidden="false" customHeight="false" outlineLevel="2" collapsed="false">
      <c r="B1104" s="104"/>
      <c r="C1104" s="101" t="s">
        <v>744</v>
      </c>
      <c r="E1104" s="104"/>
      <c r="F1104" s="99" t="n">
        <f aca="false">SUBTOTAL(9,F1098:F1103)</f>
        <v>14361</v>
      </c>
    </row>
    <row r="1105" customFormat="false" ht="12" hidden="false" customHeight="false" outlineLevel="3" collapsed="false">
      <c r="A1105" s="97" t="s">
        <v>728</v>
      </c>
      <c r="B1105" s="104" t="s">
        <v>306</v>
      </c>
      <c r="C1105" s="104" t="s">
        <v>745</v>
      </c>
      <c r="D1105" s="98" t="s">
        <v>364</v>
      </c>
      <c r="E1105" s="104" t="s">
        <v>334</v>
      </c>
      <c r="F1105" s="99" t="n">
        <v>0</v>
      </c>
    </row>
    <row r="1106" customFormat="false" ht="12" hidden="false" customHeight="false" outlineLevel="3" collapsed="false">
      <c r="A1106" s="97" t="s">
        <v>728</v>
      </c>
      <c r="B1106" s="104" t="s">
        <v>306</v>
      </c>
      <c r="C1106" s="104" t="s">
        <v>745</v>
      </c>
      <c r="D1106" s="98" t="s">
        <v>364</v>
      </c>
      <c r="E1106" s="104" t="s">
        <v>335</v>
      </c>
      <c r="F1106" s="99" t="n">
        <v>0</v>
      </c>
    </row>
    <row r="1107" customFormat="false" ht="12" hidden="false" customHeight="false" outlineLevel="3" collapsed="false">
      <c r="A1107" s="97" t="s">
        <v>728</v>
      </c>
      <c r="B1107" s="104" t="s">
        <v>306</v>
      </c>
      <c r="C1107" s="104" t="s">
        <v>745</v>
      </c>
      <c r="D1107" s="98" t="s">
        <v>364</v>
      </c>
      <c r="E1107" s="104" t="s">
        <v>336</v>
      </c>
      <c r="F1107" s="99" t="n">
        <v>0</v>
      </c>
    </row>
    <row r="1108" customFormat="false" ht="12" hidden="false" customHeight="false" outlineLevel="3" collapsed="false">
      <c r="A1108" s="97" t="s">
        <v>728</v>
      </c>
      <c r="B1108" s="104" t="s">
        <v>306</v>
      </c>
      <c r="C1108" s="104" t="s">
        <v>745</v>
      </c>
      <c r="D1108" s="98" t="s">
        <v>364</v>
      </c>
      <c r="E1108" s="104" t="s">
        <v>337</v>
      </c>
      <c r="F1108" s="99" t="n">
        <v>0</v>
      </c>
    </row>
    <row r="1109" customFormat="false" ht="12" hidden="false" customHeight="false" outlineLevel="3" collapsed="false">
      <c r="A1109" s="97" t="s">
        <v>728</v>
      </c>
      <c r="B1109" s="104" t="s">
        <v>306</v>
      </c>
      <c r="C1109" s="104" t="s">
        <v>745</v>
      </c>
      <c r="D1109" s="98" t="s">
        <v>364</v>
      </c>
      <c r="E1109" s="104" t="s">
        <v>348</v>
      </c>
      <c r="F1109" s="99" t="n">
        <v>0</v>
      </c>
    </row>
    <row r="1110" customFormat="false" ht="12" hidden="false" customHeight="false" outlineLevel="3" collapsed="false">
      <c r="A1110" s="97" t="s">
        <v>728</v>
      </c>
      <c r="B1110" s="104" t="s">
        <v>306</v>
      </c>
      <c r="C1110" s="104" t="s">
        <v>745</v>
      </c>
      <c r="D1110" s="98" t="s">
        <v>364</v>
      </c>
      <c r="E1110" s="104" t="s">
        <v>348</v>
      </c>
      <c r="F1110" s="99" t="n">
        <v>0</v>
      </c>
    </row>
    <row r="1111" customFormat="false" ht="12" hidden="false" customHeight="false" outlineLevel="2" collapsed="false">
      <c r="B1111" s="104"/>
      <c r="C1111" s="101" t="s">
        <v>746</v>
      </c>
      <c r="E1111" s="104"/>
      <c r="F1111" s="99" t="n">
        <f aca="false">SUBTOTAL(9,F1105:F1110)</f>
        <v>0</v>
      </c>
    </row>
    <row r="1112" customFormat="false" ht="12" hidden="false" customHeight="false" outlineLevel="3" collapsed="false">
      <c r="A1112" s="97" t="s">
        <v>728</v>
      </c>
      <c r="B1112" s="104" t="s">
        <v>306</v>
      </c>
      <c r="C1112" s="104" t="s">
        <v>747</v>
      </c>
      <c r="D1112" s="98" t="s">
        <v>364</v>
      </c>
      <c r="E1112" s="104" t="s">
        <v>334</v>
      </c>
      <c r="F1112" s="99" t="n">
        <v>0</v>
      </c>
    </row>
    <row r="1113" customFormat="false" ht="12" hidden="false" customHeight="false" outlineLevel="3" collapsed="false">
      <c r="A1113" s="97" t="s">
        <v>728</v>
      </c>
      <c r="B1113" s="104" t="s">
        <v>306</v>
      </c>
      <c r="C1113" s="104" t="s">
        <v>747</v>
      </c>
      <c r="D1113" s="98" t="s">
        <v>364</v>
      </c>
      <c r="E1113" s="104" t="s">
        <v>335</v>
      </c>
      <c r="F1113" s="99" t="n">
        <v>0</v>
      </c>
    </row>
    <row r="1114" customFormat="false" ht="12" hidden="false" customHeight="false" outlineLevel="3" collapsed="false">
      <c r="A1114" s="97" t="s">
        <v>728</v>
      </c>
      <c r="B1114" s="104" t="s">
        <v>306</v>
      </c>
      <c r="C1114" s="104" t="s">
        <v>747</v>
      </c>
      <c r="D1114" s="98" t="s">
        <v>364</v>
      </c>
      <c r="E1114" s="104" t="s">
        <v>336</v>
      </c>
      <c r="F1114" s="99" t="n">
        <v>0</v>
      </c>
    </row>
    <row r="1115" customFormat="false" ht="12" hidden="false" customHeight="false" outlineLevel="3" collapsed="false">
      <c r="A1115" s="97" t="s">
        <v>728</v>
      </c>
      <c r="B1115" s="104" t="s">
        <v>306</v>
      </c>
      <c r="C1115" s="104" t="s">
        <v>747</v>
      </c>
      <c r="D1115" s="98" t="s">
        <v>364</v>
      </c>
      <c r="E1115" s="104" t="s">
        <v>337</v>
      </c>
      <c r="F1115" s="99" t="n">
        <v>0</v>
      </c>
    </row>
    <row r="1116" customFormat="false" ht="12" hidden="false" customHeight="false" outlineLevel="3" collapsed="false">
      <c r="A1116" s="97" t="s">
        <v>728</v>
      </c>
      <c r="B1116" s="104" t="s">
        <v>306</v>
      </c>
      <c r="C1116" s="104" t="s">
        <v>747</v>
      </c>
      <c r="D1116" s="98" t="s">
        <v>364</v>
      </c>
      <c r="E1116" s="104" t="s">
        <v>348</v>
      </c>
      <c r="F1116" s="99" t="n">
        <v>0</v>
      </c>
    </row>
    <row r="1117" customFormat="false" ht="12" hidden="false" customHeight="false" outlineLevel="3" collapsed="false">
      <c r="A1117" s="97" t="s">
        <v>728</v>
      </c>
      <c r="B1117" s="104" t="s">
        <v>306</v>
      </c>
      <c r="C1117" s="104" t="s">
        <v>747</v>
      </c>
      <c r="D1117" s="98" t="s">
        <v>364</v>
      </c>
      <c r="E1117" s="104" t="s">
        <v>348</v>
      </c>
      <c r="F1117" s="99" t="n">
        <v>0</v>
      </c>
    </row>
    <row r="1118" customFormat="false" ht="12" hidden="false" customHeight="false" outlineLevel="2" collapsed="false">
      <c r="B1118" s="104"/>
      <c r="C1118" s="101" t="s">
        <v>748</v>
      </c>
      <c r="E1118" s="104"/>
      <c r="F1118" s="99" t="n">
        <f aca="false">SUBTOTAL(9,F1112:F1117)</f>
        <v>0</v>
      </c>
    </row>
    <row r="1119" customFormat="false" ht="12" hidden="false" customHeight="false" outlineLevel="3" collapsed="false">
      <c r="A1119" s="97" t="s">
        <v>728</v>
      </c>
      <c r="B1119" s="104" t="s">
        <v>306</v>
      </c>
      <c r="C1119" s="104" t="s">
        <v>749</v>
      </c>
      <c r="D1119" s="98" t="s">
        <v>364</v>
      </c>
      <c r="E1119" s="104" t="s">
        <v>334</v>
      </c>
      <c r="F1119" s="99" t="n">
        <v>67</v>
      </c>
    </row>
    <row r="1120" customFormat="false" ht="12" hidden="false" customHeight="false" outlineLevel="3" collapsed="false">
      <c r="A1120" s="97" t="s">
        <v>728</v>
      </c>
      <c r="B1120" s="104" t="s">
        <v>306</v>
      </c>
      <c r="C1120" s="104" t="s">
        <v>749</v>
      </c>
      <c r="D1120" s="98" t="s">
        <v>364</v>
      </c>
      <c r="E1120" s="104" t="s">
        <v>335</v>
      </c>
      <c r="F1120" s="99" t="n">
        <v>0</v>
      </c>
    </row>
    <row r="1121" customFormat="false" ht="12" hidden="false" customHeight="false" outlineLevel="3" collapsed="false">
      <c r="A1121" s="97" t="s">
        <v>728</v>
      </c>
      <c r="B1121" s="104" t="s">
        <v>306</v>
      </c>
      <c r="C1121" s="104" t="s">
        <v>749</v>
      </c>
      <c r="D1121" s="98" t="s">
        <v>364</v>
      </c>
      <c r="E1121" s="104" t="s">
        <v>336</v>
      </c>
      <c r="F1121" s="99" t="n">
        <v>0</v>
      </c>
    </row>
    <row r="1122" customFormat="false" ht="12" hidden="false" customHeight="false" outlineLevel="3" collapsed="false">
      <c r="A1122" s="97" t="s">
        <v>728</v>
      </c>
      <c r="B1122" s="104" t="s">
        <v>306</v>
      </c>
      <c r="C1122" s="104" t="s">
        <v>749</v>
      </c>
      <c r="D1122" s="98" t="s">
        <v>364</v>
      </c>
      <c r="E1122" s="104" t="s">
        <v>337</v>
      </c>
      <c r="F1122" s="99" t="n">
        <v>0</v>
      </c>
    </row>
    <row r="1123" customFormat="false" ht="12" hidden="false" customHeight="false" outlineLevel="3" collapsed="false">
      <c r="A1123" s="97" t="s">
        <v>728</v>
      </c>
      <c r="B1123" s="104" t="s">
        <v>306</v>
      </c>
      <c r="C1123" s="104" t="s">
        <v>749</v>
      </c>
      <c r="D1123" s="98" t="s">
        <v>364</v>
      </c>
      <c r="E1123" s="104" t="s">
        <v>348</v>
      </c>
      <c r="F1123" s="99" t="n">
        <v>23</v>
      </c>
    </row>
    <row r="1124" customFormat="false" ht="12" hidden="false" customHeight="false" outlineLevel="3" collapsed="false">
      <c r="A1124" s="97" t="s">
        <v>728</v>
      </c>
      <c r="B1124" s="104" t="s">
        <v>306</v>
      </c>
      <c r="C1124" s="104" t="s">
        <v>749</v>
      </c>
      <c r="D1124" s="98" t="s">
        <v>364</v>
      </c>
      <c r="E1124" s="104" t="s">
        <v>348</v>
      </c>
      <c r="F1124" s="99" t="n">
        <v>4</v>
      </c>
    </row>
    <row r="1125" customFormat="false" ht="12" hidden="false" customHeight="false" outlineLevel="2" collapsed="false">
      <c r="B1125" s="104"/>
      <c r="C1125" s="101" t="s">
        <v>750</v>
      </c>
      <c r="E1125" s="104"/>
      <c r="F1125" s="99" t="n">
        <f aca="false">SUBTOTAL(9,F1119:F1124)</f>
        <v>94</v>
      </c>
    </row>
    <row r="1126" customFormat="false" ht="12" hidden="false" customHeight="false" outlineLevel="3" collapsed="false">
      <c r="A1126" s="97" t="s">
        <v>728</v>
      </c>
      <c r="B1126" s="104" t="s">
        <v>306</v>
      </c>
      <c r="C1126" s="104" t="s">
        <v>751</v>
      </c>
      <c r="D1126" s="98" t="s">
        <v>364</v>
      </c>
      <c r="E1126" s="104" t="s">
        <v>334</v>
      </c>
      <c r="F1126" s="99" t="n">
        <v>884</v>
      </c>
    </row>
    <row r="1127" customFormat="false" ht="12" hidden="false" customHeight="false" outlineLevel="3" collapsed="false">
      <c r="A1127" s="97" t="s">
        <v>728</v>
      </c>
      <c r="B1127" s="104" t="s">
        <v>306</v>
      </c>
      <c r="C1127" s="104" t="s">
        <v>751</v>
      </c>
      <c r="D1127" s="98" t="s">
        <v>364</v>
      </c>
      <c r="E1127" s="104" t="s">
        <v>335</v>
      </c>
      <c r="F1127" s="99" t="n">
        <v>0</v>
      </c>
    </row>
    <row r="1128" customFormat="false" ht="12" hidden="false" customHeight="false" outlineLevel="3" collapsed="false">
      <c r="A1128" s="97" t="s">
        <v>728</v>
      </c>
      <c r="B1128" s="104" t="s">
        <v>306</v>
      </c>
      <c r="C1128" s="104" t="s">
        <v>751</v>
      </c>
      <c r="D1128" s="98" t="s">
        <v>364</v>
      </c>
      <c r="E1128" s="104" t="s">
        <v>336</v>
      </c>
      <c r="F1128" s="99" t="n">
        <v>7</v>
      </c>
    </row>
    <row r="1129" customFormat="false" ht="12" hidden="false" customHeight="false" outlineLevel="3" collapsed="false">
      <c r="A1129" s="97" t="s">
        <v>728</v>
      </c>
      <c r="B1129" s="104" t="s">
        <v>306</v>
      </c>
      <c r="C1129" s="104" t="s">
        <v>751</v>
      </c>
      <c r="D1129" s="98" t="s">
        <v>364</v>
      </c>
      <c r="E1129" s="104" t="s">
        <v>337</v>
      </c>
      <c r="F1129" s="99" t="n">
        <v>0</v>
      </c>
    </row>
    <row r="1130" customFormat="false" ht="12" hidden="false" customHeight="false" outlineLevel="3" collapsed="false">
      <c r="A1130" s="97" t="s">
        <v>728</v>
      </c>
      <c r="B1130" s="104" t="s">
        <v>306</v>
      </c>
      <c r="C1130" s="104" t="s">
        <v>751</v>
      </c>
      <c r="D1130" s="98" t="s">
        <v>364</v>
      </c>
      <c r="E1130" s="104" t="s">
        <v>348</v>
      </c>
      <c r="F1130" s="99" t="n">
        <v>269</v>
      </c>
    </row>
    <row r="1131" customFormat="false" ht="12" hidden="false" customHeight="false" outlineLevel="3" collapsed="false">
      <c r="A1131" s="97" t="s">
        <v>728</v>
      </c>
      <c r="B1131" s="104" t="s">
        <v>306</v>
      </c>
      <c r="C1131" s="104" t="s">
        <v>751</v>
      </c>
      <c r="D1131" s="98" t="s">
        <v>364</v>
      </c>
      <c r="E1131" s="104" t="s">
        <v>348</v>
      </c>
      <c r="F1131" s="99" t="n">
        <v>60</v>
      </c>
    </row>
    <row r="1132" customFormat="false" ht="12" hidden="false" customHeight="false" outlineLevel="2" collapsed="false">
      <c r="B1132" s="104"/>
      <c r="C1132" s="101" t="s">
        <v>752</v>
      </c>
      <c r="E1132" s="104"/>
      <c r="F1132" s="99" t="n">
        <f aca="false">SUBTOTAL(9,F1126:F1131)</f>
        <v>1220</v>
      </c>
    </row>
    <row r="1133" customFormat="false" ht="12" hidden="false" customHeight="false" outlineLevel="3" collapsed="false">
      <c r="A1133" s="97" t="s">
        <v>728</v>
      </c>
      <c r="B1133" s="104" t="s">
        <v>306</v>
      </c>
      <c r="C1133" s="104" t="s">
        <v>753</v>
      </c>
      <c r="D1133" s="98" t="s">
        <v>364</v>
      </c>
      <c r="E1133" s="104" t="s">
        <v>334</v>
      </c>
      <c r="F1133" s="99" t="n">
        <v>19459</v>
      </c>
    </row>
    <row r="1134" customFormat="false" ht="12" hidden="false" customHeight="false" outlineLevel="3" collapsed="false">
      <c r="A1134" s="97" t="s">
        <v>728</v>
      </c>
      <c r="B1134" s="104" t="s">
        <v>306</v>
      </c>
      <c r="C1134" s="104" t="s">
        <v>753</v>
      </c>
      <c r="D1134" s="98" t="s">
        <v>364</v>
      </c>
      <c r="E1134" s="104" t="s">
        <v>335</v>
      </c>
      <c r="F1134" s="99" t="n">
        <v>0</v>
      </c>
    </row>
    <row r="1135" customFormat="false" ht="12" hidden="false" customHeight="false" outlineLevel="3" collapsed="false">
      <c r="A1135" s="97" t="s">
        <v>728</v>
      </c>
      <c r="B1135" s="104" t="s">
        <v>306</v>
      </c>
      <c r="C1135" s="104" t="s">
        <v>753</v>
      </c>
      <c r="D1135" s="98" t="s">
        <v>364</v>
      </c>
      <c r="E1135" s="104" t="s">
        <v>336</v>
      </c>
      <c r="F1135" s="99" t="n">
        <v>159</v>
      </c>
    </row>
    <row r="1136" customFormat="false" ht="12" hidden="false" customHeight="false" outlineLevel="3" collapsed="false">
      <c r="A1136" s="97" t="s">
        <v>728</v>
      </c>
      <c r="B1136" s="104" t="s">
        <v>306</v>
      </c>
      <c r="C1136" s="104" t="s">
        <v>753</v>
      </c>
      <c r="D1136" s="98" t="s">
        <v>364</v>
      </c>
      <c r="E1136" s="104" t="s">
        <v>337</v>
      </c>
      <c r="F1136" s="99" t="n">
        <v>0</v>
      </c>
    </row>
    <row r="1137" customFormat="false" ht="12" hidden="false" customHeight="false" outlineLevel="3" collapsed="false">
      <c r="A1137" s="97" t="s">
        <v>728</v>
      </c>
      <c r="B1137" s="104" t="s">
        <v>306</v>
      </c>
      <c r="C1137" s="104" t="s">
        <v>753</v>
      </c>
      <c r="D1137" s="98" t="s">
        <v>364</v>
      </c>
      <c r="E1137" s="104" t="s">
        <v>348</v>
      </c>
      <c r="F1137" s="99" t="n">
        <v>11185</v>
      </c>
    </row>
    <row r="1138" customFormat="false" ht="12" hidden="false" customHeight="false" outlineLevel="3" collapsed="false">
      <c r="A1138" s="97" t="s">
        <v>728</v>
      </c>
      <c r="B1138" s="104" t="s">
        <v>306</v>
      </c>
      <c r="C1138" s="104" t="s">
        <v>753</v>
      </c>
      <c r="D1138" s="98" t="s">
        <v>364</v>
      </c>
      <c r="E1138" s="104" t="s">
        <v>348</v>
      </c>
      <c r="F1138" s="99" t="n">
        <v>2699</v>
      </c>
    </row>
    <row r="1139" customFormat="false" ht="12" hidden="false" customHeight="false" outlineLevel="2" collapsed="false">
      <c r="B1139" s="104"/>
      <c r="C1139" s="101" t="s">
        <v>754</v>
      </c>
      <c r="E1139" s="104"/>
      <c r="F1139" s="99" t="n">
        <f aca="false">SUBTOTAL(9,F1133:F1138)</f>
        <v>33502</v>
      </c>
    </row>
    <row r="1140" customFormat="false" ht="12" hidden="false" customHeight="false" outlineLevel="3" collapsed="false">
      <c r="A1140" s="97" t="s">
        <v>728</v>
      </c>
      <c r="B1140" s="104" t="s">
        <v>306</v>
      </c>
      <c r="C1140" s="104" t="s">
        <v>755</v>
      </c>
      <c r="D1140" s="98" t="s">
        <v>364</v>
      </c>
      <c r="E1140" s="104" t="s">
        <v>334</v>
      </c>
      <c r="F1140" s="99" t="n">
        <v>0</v>
      </c>
    </row>
    <row r="1141" customFormat="false" ht="12" hidden="false" customHeight="false" outlineLevel="3" collapsed="false">
      <c r="A1141" s="97" t="s">
        <v>728</v>
      </c>
      <c r="B1141" s="104" t="s">
        <v>306</v>
      </c>
      <c r="C1141" s="104" t="s">
        <v>755</v>
      </c>
      <c r="D1141" s="98" t="s">
        <v>364</v>
      </c>
      <c r="E1141" s="104" t="s">
        <v>335</v>
      </c>
      <c r="F1141" s="99" t="n">
        <v>0</v>
      </c>
    </row>
    <row r="1142" customFormat="false" ht="12" hidden="false" customHeight="false" outlineLevel="3" collapsed="false">
      <c r="A1142" s="97" t="s">
        <v>728</v>
      </c>
      <c r="B1142" s="104" t="s">
        <v>306</v>
      </c>
      <c r="C1142" s="104" t="s">
        <v>755</v>
      </c>
      <c r="D1142" s="98" t="s">
        <v>364</v>
      </c>
      <c r="E1142" s="104" t="s">
        <v>336</v>
      </c>
      <c r="F1142" s="99" t="n">
        <v>0</v>
      </c>
    </row>
    <row r="1143" customFormat="false" ht="12" hidden="false" customHeight="false" outlineLevel="3" collapsed="false">
      <c r="A1143" s="97" t="s">
        <v>728</v>
      </c>
      <c r="B1143" s="104" t="s">
        <v>306</v>
      </c>
      <c r="C1143" s="104" t="s">
        <v>755</v>
      </c>
      <c r="D1143" s="98" t="s">
        <v>364</v>
      </c>
      <c r="E1143" s="104" t="s">
        <v>337</v>
      </c>
      <c r="F1143" s="99" t="n">
        <v>0</v>
      </c>
    </row>
    <row r="1144" customFormat="false" ht="12" hidden="false" customHeight="false" outlineLevel="3" collapsed="false">
      <c r="A1144" s="97" t="s">
        <v>728</v>
      </c>
      <c r="B1144" s="104" t="s">
        <v>306</v>
      </c>
      <c r="C1144" s="104" t="s">
        <v>755</v>
      </c>
      <c r="D1144" s="98" t="s">
        <v>364</v>
      </c>
      <c r="E1144" s="104" t="s">
        <v>348</v>
      </c>
      <c r="F1144" s="99" t="n">
        <v>0</v>
      </c>
    </row>
    <row r="1145" customFormat="false" ht="12" hidden="false" customHeight="false" outlineLevel="3" collapsed="false">
      <c r="A1145" s="97" t="s">
        <v>728</v>
      </c>
      <c r="B1145" s="104" t="s">
        <v>306</v>
      </c>
      <c r="C1145" s="104" t="s">
        <v>755</v>
      </c>
      <c r="D1145" s="98" t="s">
        <v>364</v>
      </c>
      <c r="E1145" s="104" t="s">
        <v>348</v>
      </c>
      <c r="F1145" s="99" t="n">
        <v>0</v>
      </c>
    </row>
    <row r="1146" customFormat="false" ht="12" hidden="false" customHeight="false" outlineLevel="2" collapsed="false">
      <c r="B1146" s="104"/>
      <c r="C1146" s="101" t="s">
        <v>756</v>
      </c>
      <c r="E1146" s="104"/>
      <c r="F1146" s="99" t="n">
        <f aca="false">SUBTOTAL(9,F1140:F1145)</f>
        <v>0</v>
      </c>
    </row>
    <row r="1147" customFormat="false" ht="12" hidden="false" customHeight="false" outlineLevel="1" collapsed="false">
      <c r="B1147" s="101" t="s">
        <v>757</v>
      </c>
      <c r="C1147" s="104"/>
      <c r="E1147" s="104"/>
      <c r="F1147" s="99" t="n">
        <f aca="false">SUBTOTAL(9,F1049:F1145)</f>
        <v>131873</v>
      </c>
    </row>
    <row r="1148" customFormat="false" ht="12" hidden="false" customHeight="false" outlineLevel="3" collapsed="false">
      <c r="A1148" s="97" t="s">
        <v>132</v>
      </c>
      <c r="B1148" s="104" t="s">
        <v>131</v>
      </c>
      <c r="C1148" s="104" t="s">
        <v>370</v>
      </c>
      <c r="D1148" s="98" t="s">
        <v>364</v>
      </c>
      <c r="E1148" s="104" t="s">
        <v>348</v>
      </c>
      <c r="F1148" s="99" t="n">
        <v>1832</v>
      </c>
    </row>
    <row r="1149" customFormat="false" ht="12" hidden="false" customHeight="false" outlineLevel="2" collapsed="false">
      <c r="B1149" s="104"/>
      <c r="C1149" s="101" t="s">
        <v>371</v>
      </c>
      <c r="E1149" s="104"/>
      <c r="F1149" s="99" t="n">
        <f aca="false">SUBTOTAL(9,F1148)</f>
        <v>1832</v>
      </c>
    </row>
    <row r="1150" customFormat="false" ht="12" hidden="false" customHeight="false" outlineLevel="1" collapsed="false">
      <c r="B1150" s="101" t="s">
        <v>758</v>
      </c>
      <c r="C1150" s="104"/>
      <c r="E1150" s="104"/>
      <c r="F1150" s="99" t="n">
        <f aca="false">SUBTOTAL(9,F1148)</f>
        <v>1832</v>
      </c>
    </row>
    <row r="1151" customFormat="false" ht="12" hidden="false" customHeight="false" outlineLevel="3" collapsed="false">
      <c r="A1151" s="97" t="s">
        <v>134</v>
      </c>
      <c r="B1151" s="104" t="s">
        <v>133</v>
      </c>
      <c r="C1151" s="104" t="s">
        <v>367</v>
      </c>
      <c r="D1151" s="98" t="s">
        <v>364</v>
      </c>
      <c r="E1151" s="104" t="s">
        <v>334</v>
      </c>
      <c r="F1151" s="99" t="n">
        <v>43766</v>
      </c>
    </row>
    <row r="1152" customFormat="false" ht="12" hidden="false" customHeight="false" outlineLevel="3" collapsed="false">
      <c r="A1152" s="97" t="s">
        <v>134</v>
      </c>
      <c r="B1152" s="104" t="s">
        <v>133</v>
      </c>
      <c r="C1152" s="104" t="s">
        <v>367</v>
      </c>
      <c r="D1152" s="98" t="s">
        <v>364</v>
      </c>
      <c r="E1152" s="104" t="s">
        <v>335</v>
      </c>
      <c r="F1152" s="99" t="n">
        <v>26368</v>
      </c>
    </row>
    <row r="1153" customFormat="false" ht="12" hidden="false" customHeight="false" outlineLevel="3" collapsed="false">
      <c r="A1153" s="97" t="s">
        <v>134</v>
      </c>
      <c r="B1153" s="104" t="s">
        <v>133</v>
      </c>
      <c r="C1153" s="104" t="s">
        <v>367</v>
      </c>
      <c r="D1153" s="98" t="s">
        <v>364</v>
      </c>
      <c r="E1153" s="104" t="s">
        <v>336</v>
      </c>
      <c r="F1153" s="99" t="n">
        <v>644</v>
      </c>
    </row>
    <row r="1154" customFormat="false" ht="12" hidden="false" customHeight="false" outlineLevel="3" collapsed="false">
      <c r="A1154" s="97" t="s">
        <v>134</v>
      </c>
      <c r="B1154" s="104" t="s">
        <v>133</v>
      </c>
      <c r="C1154" s="104" t="s">
        <v>367</v>
      </c>
      <c r="D1154" s="98" t="s">
        <v>364</v>
      </c>
      <c r="E1154" s="104" t="s">
        <v>337</v>
      </c>
      <c r="F1154" s="99" t="n">
        <v>0</v>
      </c>
    </row>
    <row r="1155" customFormat="false" ht="12" hidden="false" customHeight="false" outlineLevel="3" collapsed="false">
      <c r="A1155" s="97" t="s">
        <v>134</v>
      </c>
      <c r="B1155" s="104" t="s">
        <v>133</v>
      </c>
      <c r="C1155" s="104" t="s">
        <v>367</v>
      </c>
      <c r="D1155" s="98" t="s">
        <v>364</v>
      </c>
      <c r="E1155" s="104" t="s">
        <v>348</v>
      </c>
      <c r="F1155" s="99" t="n">
        <v>62212</v>
      </c>
    </row>
    <row r="1156" customFormat="false" ht="12" hidden="false" customHeight="false" outlineLevel="2" collapsed="false">
      <c r="B1156" s="104"/>
      <c r="C1156" s="101" t="s">
        <v>368</v>
      </c>
      <c r="E1156" s="104"/>
      <c r="F1156" s="99" t="n">
        <f aca="false">SUBTOTAL(9,F1151:F1155)</f>
        <v>132990</v>
      </c>
    </row>
    <row r="1157" customFormat="false" ht="12" hidden="false" customHeight="false" outlineLevel="1" collapsed="false">
      <c r="B1157" s="101" t="s">
        <v>759</v>
      </c>
      <c r="C1157" s="104"/>
      <c r="E1157" s="104"/>
      <c r="F1157" s="99" t="n">
        <f aca="false">SUBTOTAL(9,F1151:F1155)</f>
        <v>132990</v>
      </c>
    </row>
    <row r="1158" customFormat="false" ht="12" hidden="false" customHeight="false" outlineLevel="3" collapsed="false">
      <c r="A1158" s="97" t="s">
        <v>269</v>
      </c>
      <c r="B1158" s="104" t="s">
        <v>268</v>
      </c>
      <c r="C1158" s="104" t="s">
        <v>760</v>
      </c>
      <c r="D1158" s="98" t="s">
        <v>381</v>
      </c>
      <c r="E1158" s="104" t="s">
        <v>335</v>
      </c>
      <c r="F1158" s="99" t="n">
        <v>7775</v>
      </c>
    </row>
    <row r="1159" customFormat="false" ht="12" hidden="false" customHeight="false" outlineLevel="3" collapsed="false">
      <c r="A1159" s="97" t="s">
        <v>269</v>
      </c>
      <c r="B1159" s="104" t="s">
        <v>268</v>
      </c>
      <c r="C1159" s="104" t="s">
        <v>760</v>
      </c>
      <c r="D1159" s="98" t="s">
        <v>381</v>
      </c>
      <c r="E1159" s="104" t="s">
        <v>336</v>
      </c>
      <c r="F1159" s="99" t="n">
        <v>19</v>
      </c>
    </row>
    <row r="1160" customFormat="false" ht="12" hidden="false" customHeight="false" outlineLevel="2" collapsed="false">
      <c r="B1160" s="104"/>
      <c r="C1160" s="101" t="s">
        <v>761</v>
      </c>
      <c r="E1160" s="104"/>
      <c r="F1160" s="99" t="n">
        <f aca="false">SUBTOTAL(9,F1158:F1159)</f>
        <v>7794</v>
      </c>
    </row>
    <row r="1161" customFormat="false" ht="12" hidden="false" customHeight="false" outlineLevel="1" collapsed="false">
      <c r="B1161" s="101" t="s">
        <v>762</v>
      </c>
      <c r="C1161" s="104"/>
      <c r="E1161" s="104"/>
      <c r="F1161" s="99" t="n">
        <f aca="false">SUBTOTAL(9,F1158:F1159)</f>
        <v>7794</v>
      </c>
    </row>
    <row r="1162" customFormat="false" ht="12" hidden="false" customHeight="false" outlineLevel="3" collapsed="false">
      <c r="A1162" s="97" t="s">
        <v>136</v>
      </c>
      <c r="B1162" s="104" t="s">
        <v>135</v>
      </c>
      <c r="C1162" s="104" t="s">
        <v>363</v>
      </c>
      <c r="D1162" s="98" t="s">
        <v>364</v>
      </c>
      <c r="E1162" s="104" t="s">
        <v>334</v>
      </c>
      <c r="F1162" s="99" t="n">
        <v>5338</v>
      </c>
    </row>
    <row r="1163" customFormat="false" ht="12" hidden="false" customHeight="false" outlineLevel="3" collapsed="false">
      <c r="A1163" s="97" t="s">
        <v>136</v>
      </c>
      <c r="B1163" s="104" t="s">
        <v>135</v>
      </c>
      <c r="C1163" s="104" t="s">
        <v>363</v>
      </c>
      <c r="D1163" s="98" t="s">
        <v>364</v>
      </c>
      <c r="E1163" s="104" t="s">
        <v>335</v>
      </c>
      <c r="F1163" s="99" t="n">
        <v>0</v>
      </c>
    </row>
    <row r="1164" customFormat="false" ht="12" hidden="false" customHeight="false" outlineLevel="3" collapsed="false">
      <c r="A1164" s="97" t="s">
        <v>136</v>
      </c>
      <c r="B1164" s="104" t="s">
        <v>135</v>
      </c>
      <c r="C1164" s="104" t="s">
        <v>363</v>
      </c>
      <c r="D1164" s="98" t="s">
        <v>364</v>
      </c>
      <c r="E1164" s="104" t="s">
        <v>336</v>
      </c>
      <c r="F1164" s="99" t="n">
        <v>46</v>
      </c>
    </row>
    <row r="1165" customFormat="false" ht="12" hidden="false" customHeight="false" outlineLevel="3" collapsed="false">
      <c r="A1165" s="97" t="s">
        <v>136</v>
      </c>
      <c r="B1165" s="104" t="s">
        <v>135</v>
      </c>
      <c r="C1165" s="104" t="s">
        <v>363</v>
      </c>
      <c r="D1165" s="98" t="s">
        <v>364</v>
      </c>
      <c r="E1165" s="104" t="s">
        <v>337</v>
      </c>
      <c r="F1165" s="99" t="n">
        <v>0</v>
      </c>
    </row>
    <row r="1166" customFormat="false" ht="12" hidden="false" customHeight="false" outlineLevel="3" collapsed="false">
      <c r="A1166" s="97" t="s">
        <v>136</v>
      </c>
      <c r="B1166" s="104" t="s">
        <v>135</v>
      </c>
      <c r="C1166" s="104" t="s">
        <v>363</v>
      </c>
      <c r="D1166" s="98" t="s">
        <v>364</v>
      </c>
      <c r="E1166" s="104" t="s">
        <v>348</v>
      </c>
      <c r="F1166" s="99" t="n">
        <v>2455</v>
      </c>
    </row>
    <row r="1167" customFormat="false" ht="12" hidden="false" customHeight="false" outlineLevel="3" collapsed="false">
      <c r="A1167" s="97" t="s">
        <v>136</v>
      </c>
      <c r="B1167" s="104" t="s">
        <v>135</v>
      </c>
      <c r="C1167" s="104" t="s">
        <v>363</v>
      </c>
      <c r="D1167" s="98" t="s">
        <v>364</v>
      </c>
      <c r="E1167" s="104" t="s">
        <v>348</v>
      </c>
      <c r="F1167" s="99" t="n">
        <v>1078</v>
      </c>
    </row>
    <row r="1168" customFormat="false" ht="12" hidden="false" customHeight="false" outlineLevel="2" collapsed="false">
      <c r="B1168" s="104"/>
      <c r="C1168" s="101" t="s">
        <v>365</v>
      </c>
      <c r="E1168" s="104"/>
      <c r="F1168" s="99" t="n">
        <f aca="false">SUBTOTAL(9,F1162:F1167)</f>
        <v>8917</v>
      </c>
    </row>
    <row r="1169" customFormat="false" ht="12" hidden="false" customHeight="false" outlineLevel="1" collapsed="false">
      <c r="B1169" s="101" t="s">
        <v>763</v>
      </c>
      <c r="C1169" s="104"/>
      <c r="E1169" s="104"/>
      <c r="F1169" s="99" t="n">
        <f aca="false">SUBTOTAL(9,F1162:F1167)</f>
        <v>8917</v>
      </c>
    </row>
    <row r="1170" customFormat="false" ht="12" hidden="false" customHeight="false" outlineLevel="3" collapsed="false">
      <c r="A1170" s="97" t="s">
        <v>138</v>
      </c>
      <c r="B1170" s="104" t="s">
        <v>137</v>
      </c>
      <c r="C1170" s="104" t="s">
        <v>363</v>
      </c>
      <c r="D1170" s="98" t="s">
        <v>364</v>
      </c>
      <c r="E1170" s="104" t="s">
        <v>334</v>
      </c>
      <c r="F1170" s="99" t="n">
        <v>6830</v>
      </c>
    </row>
    <row r="1171" customFormat="false" ht="12" hidden="false" customHeight="false" outlineLevel="3" collapsed="false">
      <c r="A1171" s="97" t="s">
        <v>138</v>
      </c>
      <c r="B1171" s="104" t="s">
        <v>137</v>
      </c>
      <c r="C1171" s="104" t="s">
        <v>363</v>
      </c>
      <c r="D1171" s="98" t="s">
        <v>364</v>
      </c>
      <c r="E1171" s="104" t="s">
        <v>335</v>
      </c>
      <c r="F1171" s="99" t="n">
        <v>0</v>
      </c>
    </row>
    <row r="1172" customFormat="false" ht="12" hidden="false" customHeight="false" outlineLevel="3" collapsed="false">
      <c r="A1172" s="97" t="s">
        <v>138</v>
      </c>
      <c r="B1172" s="104" t="s">
        <v>137</v>
      </c>
      <c r="C1172" s="104" t="s">
        <v>363</v>
      </c>
      <c r="D1172" s="98" t="s">
        <v>364</v>
      </c>
      <c r="E1172" s="104" t="s">
        <v>336</v>
      </c>
      <c r="F1172" s="99" t="n">
        <v>61</v>
      </c>
    </row>
    <row r="1173" customFormat="false" ht="12" hidden="false" customHeight="false" outlineLevel="3" collapsed="false">
      <c r="A1173" s="97" t="s">
        <v>138</v>
      </c>
      <c r="B1173" s="104" t="s">
        <v>137</v>
      </c>
      <c r="C1173" s="104" t="s">
        <v>363</v>
      </c>
      <c r="D1173" s="98" t="s">
        <v>364</v>
      </c>
      <c r="E1173" s="104" t="s">
        <v>337</v>
      </c>
      <c r="F1173" s="99" t="n">
        <v>0</v>
      </c>
    </row>
    <row r="1174" customFormat="false" ht="12" hidden="false" customHeight="false" outlineLevel="3" collapsed="false">
      <c r="A1174" s="97" t="s">
        <v>138</v>
      </c>
      <c r="B1174" s="104" t="s">
        <v>137</v>
      </c>
      <c r="C1174" s="104" t="s">
        <v>363</v>
      </c>
      <c r="D1174" s="98" t="s">
        <v>364</v>
      </c>
      <c r="E1174" s="104" t="s">
        <v>348</v>
      </c>
      <c r="F1174" s="99" t="n">
        <v>3141</v>
      </c>
    </row>
    <row r="1175" customFormat="false" ht="12" hidden="false" customHeight="false" outlineLevel="3" collapsed="false">
      <c r="A1175" s="97" t="s">
        <v>138</v>
      </c>
      <c r="B1175" s="104" t="s">
        <v>137</v>
      </c>
      <c r="C1175" s="104" t="s">
        <v>363</v>
      </c>
      <c r="D1175" s="98" t="s">
        <v>364</v>
      </c>
      <c r="E1175" s="104" t="s">
        <v>348</v>
      </c>
      <c r="F1175" s="99" t="n">
        <v>1378</v>
      </c>
    </row>
    <row r="1176" customFormat="false" ht="12" hidden="false" customHeight="false" outlineLevel="2" collapsed="false">
      <c r="B1176" s="104"/>
      <c r="C1176" s="101" t="s">
        <v>365</v>
      </c>
      <c r="E1176" s="104"/>
      <c r="F1176" s="99" t="n">
        <f aca="false">SUBTOTAL(9,F1170:F1175)</f>
        <v>11410</v>
      </c>
    </row>
    <row r="1177" customFormat="false" ht="12" hidden="false" customHeight="false" outlineLevel="1" collapsed="false">
      <c r="B1177" s="101" t="s">
        <v>764</v>
      </c>
      <c r="C1177" s="104"/>
      <c r="E1177" s="104"/>
      <c r="F1177" s="99" t="n">
        <f aca="false">SUBTOTAL(9,F1170:F1175)</f>
        <v>11410</v>
      </c>
    </row>
    <row r="1178" customFormat="false" ht="12" hidden="false" customHeight="false" outlineLevel="3" collapsed="false">
      <c r="A1178" s="97" t="s">
        <v>138</v>
      </c>
      <c r="B1178" s="104" t="s">
        <v>139</v>
      </c>
      <c r="C1178" s="104" t="s">
        <v>370</v>
      </c>
      <c r="D1178" s="98" t="s">
        <v>364</v>
      </c>
      <c r="E1178" s="104" t="s">
        <v>334</v>
      </c>
      <c r="F1178" s="99" t="n">
        <v>4091</v>
      </c>
    </row>
    <row r="1179" customFormat="false" ht="12" hidden="false" customHeight="false" outlineLevel="3" collapsed="false">
      <c r="A1179" s="97" t="s">
        <v>138</v>
      </c>
      <c r="B1179" s="104" t="s">
        <v>139</v>
      </c>
      <c r="C1179" s="104" t="s">
        <v>370</v>
      </c>
      <c r="D1179" s="98" t="s">
        <v>364</v>
      </c>
      <c r="E1179" s="104" t="s">
        <v>335</v>
      </c>
      <c r="F1179" s="99" t="n">
        <v>0</v>
      </c>
    </row>
    <row r="1180" customFormat="false" ht="12" hidden="false" customHeight="false" outlineLevel="3" collapsed="false">
      <c r="A1180" s="97" t="s">
        <v>138</v>
      </c>
      <c r="B1180" s="104" t="s">
        <v>139</v>
      </c>
      <c r="C1180" s="104" t="s">
        <v>370</v>
      </c>
      <c r="D1180" s="98" t="s">
        <v>364</v>
      </c>
      <c r="E1180" s="104" t="s">
        <v>336</v>
      </c>
      <c r="F1180" s="99" t="n">
        <v>36</v>
      </c>
    </row>
    <row r="1181" customFormat="false" ht="12" hidden="false" customHeight="false" outlineLevel="3" collapsed="false">
      <c r="A1181" s="97" t="s">
        <v>138</v>
      </c>
      <c r="B1181" s="104" t="s">
        <v>139</v>
      </c>
      <c r="C1181" s="104" t="s">
        <v>370</v>
      </c>
      <c r="D1181" s="98" t="s">
        <v>364</v>
      </c>
      <c r="E1181" s="104" t="s">
        <v>337</v>
      </c>
      <c r="F1181" s="99" t="n">
        <v>0</v>
      </c>
    </row>
    <row r="1182" customFormat="false" ht="12" hidden="false" customHeight="false" outlineLevel="3" collapsed="false">
      <c r="A1182" s="97" t="s">
        <v>138</v>
      </c>
      <c r="B1182" s="104" t="s">
        <v>139</v>
      </c>
      <c r="C1182" s="104" t="s">
        <v>370</v>
      </c>
      <c r="D1182" s="98" t="s">
        <v>364</v>
      </c>
      <c r="E1182" s="104" t="s">
        <v>348</v>
      </c>
      <c r="F1182" s="99" t="n">
        <v>1881</v>
      </c>
    </row>
    <row r="1183" customFormat="false" ht="12" hidden="false" customHeight="false" outlineLevel="3" collapsed="false">
      <c r="A1183" s="97" t="s">
        <v>138</v>
      </c>
      <c r="B1183" s="104" t="s">
        <v>139</v>
      </c>
      <c r="C1183" s="104" t="s">
        <v>370</v>
      </c>
      <c r="D1183" s="98" t="s">
        <v>364</v>
      </c>
      <c r="E1183" s="104" t="s">
        <v>348</v>
      </c>
      <c r="F1183" s="99" t="n">
        <v>825</v>
      </c>
    </row>
    <row r="1184" customFormat="false" ht="12" hidden="false" customHeight="false" outlineLevel="2" collapsed="false">
      <c r="B1184" s="104"/>
      <c r="C1184" s="101" t="s">
        <v>371</v>
      </c>
      <c r="E1184" s="104"/>
      <c r="F1184" s="99" t="n">
        <f aca="false">SUBTOTAL(9,F1178:F1183)</f>
        <v>6833</v>
      </c>
    </row>
    <row r="1185" customFormat="false" ht="12" hidden="false" customHeight="false" outlineLevel="1" collapsed="false">
      <c r="B1185" s="101" t="s">
        <v>765</v>
      </c>
      <c r="C1185" s="104"/>
      <c r="E1185" s="104"/>
      <c r="F1185" s="99" t="n">
        <f aca="false">SUBTOTAL(9,F1178:F1183)</f>
        <v>6833</v>
      </c>
    </row>
    <row r="1186" customFormat="false" ht="12" hidden="false" customHeight="false" outlineLevel="3" collapsed="false">
      <c r="A1186" s="97" t="s">
        <v>309</v>
      </c>
      <c r="B1186" s="104" t="s">
        <v>308</v>
      </c>
      <c r="C1186" s="104" t="s">
        <v>766</v>
      </c>
      <c r="D1186" s="98" t="s">
        <v>364</v>
      </c>
      <c r="E1186" s="104" t="s">
        <v>334</v>
      </c>
      <c r="F1186" s="99" t="n">
        <v>35966</v>
      </c>
    </row>
    <row r="1187" customFormat="false" ht="12" hidden="false" customHeight="false" outlineLevel="3" collapsed="false">
      <c r="A1187" s="97" t="s">
        <v>309</v>
      </c>
      <c r="B1187" s="104" t="s">
        <v>308</v>
      </c>
      <c r="C1187" s="104" t="s">
        <v>766</v>
      </c>
      <c r="D1187" s="98" t="s">
        <v>364</v>
      </c>
      <c r="E1187" s="104" t="s">
        <v>335</v>
      </c>
      <c r="F1187" s="99" t="n">
        <v>4390</v>
      </c>
    </row>
    <row r="1188" customFormat="false" ht="12" hidden="false" customHeight="false" outlineLevel="3" collapsed="false">
      <c r="A1188" s="97" t="s">
        <v>309</v>
      </c>
      <c r="B1188" s="104" t="s">
        <v>308</v>
      </c>
      <c r="C1188" s="104" t="s">
        <v>766</v>
      </c>
      <c r="D1188" s="98" t="s">
        <v>364</v>
      </c>
      <c r="E1188" s="104" t="s">
        <v>336</v>
      </c>
      <c r="F1188" s="99" t="n">
        <v>13391</v>
      </c>
    </row>
    <row r="1189" customFormat="false" ht="12" hidden="false" customHeight="false" outlineLevel="3" collapsed="false">
      <c r="A1189" s="97" t="s">
        <v>309</v>
      </c>
      <c r="B1189" s="104" t="s">
        <v>308</v>
      </c>
      <c r="C1189" s="104" t="s">
        <v>766</v>
      </c>
      <c r="D1189" s="98" t="s">
        <v>364</v>
      </c>
      <c r="E1189" s="104" t="s">
        <v>340</v>
      </c>
      <c r="F1189" s="99" t="n">
        <v>237</v>
      </c>
    </row>
    <row r="1190" customFormat="false" ht="12" hidden="false" customHeight="false" outlineLevel="3" collapsed="false">
      <c r="A1190" s="97" t="s">
        <v>309</v>
      </c>
      <c r="B1190" s="104" t="s">
        <v>308</v>
      </c>
      <c r="C1190" s="104" t="s">
        <v>766</v>
      </c>
      <c r="D1190" s="98" t="s">
        <v>364</v>
      </c>
      <c r="E1190" s="104" t="s">
        <v>341</v>
      </c>
      <c r="F1190" s="99" t="n">
        <v>2226</v>
      </c>
    </row>
    <row r="1191" customFormat="false" ht="12" hidden="false" customHeight="false" outlineLevel="3" collapsed="false">
      <c r="A1191" s="97" t="s">
        <v>309</v>
      </c>
      <c r="B1191" s="104" t="s">
        <v>308</v>
      </c>
      <c r="C1191" s="104" t="s">
        <v>766</v>
      </c>
      <c r="D1191" s="98" t="s">
        <v>364</v>
      </c>
      <c r="E1191" s="104" t="s">
        <v>342</v>
      </c>
      <c r="F1191" s="99" t="n">
        <v>1503</v>
      </c>
    </row>
    <row r="1192" customFormat="false" ht="12" hidden="false" customHeight="false" outlineLevel="3" collapsed="false">
      <c r="A1192" s="97" t="s">
        <v>309</v>
      </c>
      <c r="B1192" s="104" t="s">
        <v>308</v>
      </c>
      <c r="C1192" s="104" t="s">
        <v>766</v>
      </c>
      <c r="D1192" s="98" t="s">
        <v>364</v>
      </c>
      <c r="E1192" s="104" t="s">
        <v>338</v>
      </c>
      <c r="F1192" s="99" t="n">
        <v>5672</v>
      </c>
    </row>
    <row r="1193" customFormat="false" ht="12" hidden="false" customHeight="false" outlineLevel="3" collapsed="false">
      <c r="A1193" s="97" t="s">
        <v>309</v>
      </c>
      <c r="B1193" s="104" t="s">
        <v>308</v>
      </c>
      <c r="C1193" s="104" t="s">
        <v>766</v>
      </c>
      <c r="D1193" s="98" t="s">
        <v>364</v>
      </c>
      <c r="E1193" s="104" t="s">
        <v>352</v>
      </c>
      <c r="F1193" s="99" t="n">
        <v>2096</v>
      </c>
    </row>
    <row r="1194" customFormat="false" ht="12" hidden="false" customHeight="false" outlineLevel="3" collapsed="false">
      <c r="A1194" s="97" t="s">
        <v>309</v>
      </c>
      <c r="B1194" s="104" t="s">
        <v>308</v>
      </c>
      <c r="C1194" s="104" t="s">
        <v>766</v>
      </c>
      <c r="D1194" s="98" t="s">
        <v>364</v>
      </c>
      <c r="E1194" s="104" t="s">
        <v>343</v>
      </c>
      <c r="F1194" s="99" t="n">
        <v>1737</v>
      </c>
    </row>
    <row r="1195" customFormat="false" ht="12" hidden="false" customHeight="false" outlineLevel="3" collapsed="false">
      <c r="A1195" s="97" t="s">
        <v>309</v>
      </c>
      <c r="B1195" s="104" t="s">
        <v>308</v>
      </c>
      <c r="C1195" s="104" t="s">
        <v>766</v>
      </c>
      <c r="D1195" s="98" t="s">
        <v>364</v>
      </c>
      <c r="E1195" s="104" t="s">
        <v>344</v>
      </c>
      <c r="F1195" s="99" t="n">
        <v>2142</v>
      </c>
    </row>
    <row r="1196" customFormat="false" ht="12" hidden="false" customHeight="false" outlineLevel="3" collapsed="false">
      <c r="A1196" s="97" t="s">
        <v>309</v>
      </c>
      <c r="B1196" s="104" t="s">
        <v>308</v>
      </c>
      <c r="C1196" s="104" t="s">
        <v>766</v>
      </c>
      <c r="D1196" s="98" t="s">
        <v>364</v>
      </c>
      <c r="E1196" s="104" t="s">
        <v>339</v>
      </c>
      <c r="F1196" s="99" t="n">
        <v>6734</v>
      </c>
    </row>
    <row r="1197" customFormat="false" ht="12" hidden="false" customHeight="false" outlineLevel="3" collapsed="false">
      <c r="A1197" s="97" t="s">
        <v>309</v>
      </c>
      <c r="B1197" s="104" t="s">
        <v>308</v>
      </c>
      <c r="C1197" s="104" t="s">
        <v>766</v>
      </c>
      <c r="D1197" s="98" t="s">
        <v>364</v>
      </c>
      <c r="E1197" s="104" t="s">
        <v>345</v>
      </c>
      <c r="F1197" s="99" t="n">
        <v>6925</v>
      </c>
    </row>
    <row r="1198" customFormat="false" ht="12" hidden="false" customHeight="false" outlineLevel="3" collapsed="false">
      <c r="A1198" s="97" t="s">
        <v>309</v>
      </c>
      <c r="B1198" s="104" t="s">
        <v>308</v>
      </c>
      <c r="C1198" s="104" t="s">
        <v>766</v>
      </c>
      <c r="D1198" s="98" t="s">
        <v>364</v>
      </c>
      <c r="E1198" s="104" t="s">
        <v>347</v>
      </c>
      <c r="F1198" s="99" t="n">
        <v>1622</v>
      </c>
    </row>
    <row r="1199" customFormat="false" ht="12" hidden="false" customHeight="false" outlineLevel="3" collapsed="false">
      <c r="A1199" s="97" t="s">
        <v>309</v>
      </c>
      <c r="B1199" s="104" t="s">
        <v>308</v>
      </c>
      <c r="C1199" s="104" t="s">
        <v>766</v>
      </c>
      <c r="D1199" s="98" t="s">
        <v>364</v>
      </c>
      <c r="E1199" s="104" t="s">
        <v>337</v>
      </c>
      <c r="F1199" s="99" t="n">
        <v>2547</v>
      </c>
    </row>
    <row r="1200" customFormat="false" ht="12" hidden="false" customHeight="false" outlineLevel="3" collapsed="false">
      <c r="A1200" s="97" t="s">
        <v>309</v>
      </c>
      <c r="B1200" s="104" t="s">
        <v>308</v>
      </c>
      <c r="C1200" s="104" t="s">
        <v>766</v>
      </c>
      <c r="D1200" s="98" t="s">
        <v>364</v>
      </c>
      <c r="E1200" s="104" t="s">
        <v>346</v>
      </c>
      <c r="F1200" s="99" t="n">
        <v>4707</v>
      </c>
    </row>
    <row r="1201" customFormat="false" ht="12" hidden="false" customHeight="false" outlineLevel="3" collapsed="false">
      <c r="A1201" s="97" t="s">
        <v>309</v>
      </c>
      <c r="B1201" s="104" t="s">
        <v>308</v>
      </c>
      <c r="C1201" s="104" t="s">
        <v>766</v>
      </c>
      <c r="D1201" s="98" t="s">
        <v>364</v>
      </c>
      <c r="E1201" s="104" t="s">
        <v>348</v>
      </c>
      <c r="F1201" s="99" t="n">
        <v>16980</v>
      </c>
    </row>
    <row r="1202" customFormat="false" ht="12" hidden="false" customHeight="false" outlineLevel="2" collapsed="false">
      <c r="B1202" s="104"/>
      <c r="C1202" s="101" t="s">
        <v>767</v>
      </c>
      <c r="E1202" s="104"/>
      <c r="F1202" s="99" t="n">
        <f aca="false">SUBTOTAL(9,F1186:F1201)</f>
        <v>108875</v>
      </c>
    </row>
    <row r="1203" customFormat="false" ht="12" hidden="false" customHeight="false" outlineLevel="1" collapsed="false">
      <c r="B1203" s="101" t="s">
        <v>768</v>
      </c>
      <c r="C1203" s="104"/>
      <c r="E1203" s="104"/>
      <c r="F1203" s="99" t="n">
        <f aca="false">SUBTOTAL(9,F1186:F1201)</f>
        <v>108875</v>
      </c>
    </row>
    <row r="1204" customFormat="false" ht="12" hidden="false" customHeight="false" outlineLevel="3" collapsed="false">
      <c r="A1204" s="97" t="s">
        <v>141</v>
      </c>
      <c r="B1204" s="104" t="s">
        <v>140</v>
      </c>
      <c r="C1204" s="104" t="s">
        <v>367</v>
      </c>
      <c r="D1204" s="98" t="s">
        <v>364</v>
      </c>
      <c r="E1204" s="104" t="s">
        <v>338</v>
      </c>
      <c r="F1204" s="99" t="n">
        <v>3690</v>
      </c>
    </row>
    <row r="1205" customFormat="false" ht="12" hidden="false" customHeight="false" outlineLevel="2" collapsed="false">
      <c r="B1205" s="104"/>
      <c r="C1205" s="101" t="s">
        <v>368</v>
      </c>
      <c r="E1205" s="104"/>
      <c r="F1205" s="99" t="n">
        <f aca="false">SUBTOTAL(9,F1204)</f>
        <v>3690</v>
      </c>
    </row>
    <row r="1206" customFormat="false" ht="12" hidden="false" customHeight="false" outlineLevel="1" collapsed="false">
      <c r="B1206" s="101" t="s">
        <v>769</v>
      </c>
      <c r="C1206" s="104"/>
      <c r="E1206" s="104"/>
      <c r="F1206" s="99" t="n">
        <f aca="false">SUBTOTAL(9,F1204)</f>
        <v>3690</v>
      </c>
    </row>
    <row r="1207" customFormat="false" ht="12" hidden="false" customHeight="false" outlineLevel="3" collapsed="false">
      <c r="A1207" s="97" t="s">
        <v>143</v>
      </c>
      <c r="B1207" s="104" t="s">
        <v>142</v>
      </c>
      <c r="C1207" s="104" t="s">
        <v>367</v>
      </c>
      <c r="D1207" s="98" t="s">
        <v>364</v>
      </c>
      <c r="E1207" s="104" t="s">
        <v>334</v>
      </c>
      <c r="F1207" s="99" t="n">
        <v>5394</v>
      </c>
    </row>
    <row r="1208" customFormat="false" ht="12" hidden="false" customHeight="false" outlineLevel="3" collapsed="false">
      <c r="A1208" s="97" t="s">
        <v>143</v>
      </c>
      <c r="B1208" s="104" t="s">
        <v>142</v>
      </c>
      <c r="C1208" s="104" t="s">
        <v>367</v>
      </c>
      <c r="D1208" s="98" t="s">
        <v>364</v>
      </c>
      <c r="E1208" s="104" t="s">
        <v>335</v>
      </c>
      <c r="F1208" s="99" t="n">
        <v>0</v>
      </c>
    </row>
    <row r="1209" customFormat="false" ht="12" hidden="false" customHeight="false" outlineLevel="3" collapsed="false">
      <c r="A1209" s="97" t="s">
        <v>143</v>
      </c>
      <c r="B1209" s="104" t="s">
        <v>142</v>
      </c>
      <c r="C1209" s="104" t="s">
        <v>367</v>
      </c>
      <c r="D1209" s="98" t="s">
        <v>364</v>
      </c>
      <c r="E1209" s="104" t="s">
        <v>336</v>
      </c>
      <c r="F1209" s="99" t="n">
        <v>49</v>
      </c>
    </row>
    <row r="1210" customFormat="false" ht="12" hidden="false" customHeight="false" outlineLevel="3" collapsed="false">
      <c r="A1210" s="97" t="s">
        <v>143</v>
      </c>
      <c r="B1210" s="104" t="s">
        <v>142</v>
      </c>
      <c r="C1210" s="104" t="s">
        <v>367</v>
      </c>
      <c r="D1210" s="98" t="s">
        <v>364</v>
      </c>
      <c r="E1210" s="104" t="s">
        <v>337</v>
      </c>
      <c r="F1210" s="99" t="n">
        <v>0</v>
      </c>
    </row>
    <row r="1211" customFormat="false" ht="12" hidden="false" customHeight="false" outlineLevel="3" collapsed="false">
      <c r="A1211" s="97" t="s">
        <v>143</v>
      </c>
      <c r="B1211" s="104" t="s">
        <v>142</v>
      </c>
      <c r="C1211" s="104" t="s">
        <v>367</v>
      </c>
      <c r="D1211" s="98" t="s">
        <v>364</v>
      </c>
      <c r="E1211" s="104" t="s">
        <v>348</v>
      </c>
      <c r="F1211" s="99" t="n">
        <v>2546</v>
      </c>
    </row>
    <row r="1212" customFormat="false" ht="12" hidden="false" customHeight="false" outlineLevel="3" collapsed="false">
      <c r="A1212" s="97" t="s">
        <v>143</v>
      </c>
      <c r="B1212" s="104" t="s">
        <v>142</v>
      </c>
      <c r="C1212" s="104" t="s">
        <v>367</v>
      </c>
      <c r="D1212" s="98" t="s">
        <v>364</v>
      </c>
      <c r="E1212" s="104" t="s">
        <v>348</v>
      </c>
      <c r="F1212" s="99" t="n">
        <v>1117</v>
      </c>
    </row>
    <row r="1213" customFormat="false" ht="12" hidden="false" customHeight="false" outlineLevel="2" collapsed="false">
      <c r="B1213" s="104"/>
      <c r="C1213" s="101" t="s">
        <v>368</v>
      </c>
      <c r="E1213" s="104"/>
      <c r="F1213" s="99" t="n">
        <f aca="false">SUBTOTAL(9,F1207:F1212)</f>
        <v>9106</v>
      </c>
    </row>
    <row r="1214" customFormat="false" ht="12" hidden="false" customHeight="false" outlineLevel="1" collapsed="false">
      <c r="B1214" s="101" t="s">
        <v>770</v>
      </c>
      <c r="C1214" s="104"/>
      <c r="E1214" s="104"/>
      <c r="F1214" s="99" t="n">
        <f aca="false">SUBTOTAL(9,F1207:F1212)</f>
        <v>9106</v>
      </c>
    </row>
    <row r="1215" customFormat="false" ht="12" hidden="false" customHeight="false" outlineLevel="3" collapsed="false">
      <c r="A1215" s="97" t="s">
        <v>145</v>
      </c>
      <c r="B1215" s="104" t="s">
        <v>144</v>
      </c>
      <c r="C1215" s="104" t="s">
        <v>367</v>
      </c>
      <c r="D1215" s="98" t="s">
        <v>364</v>
      </c>
      <c r="E1215" s="104" t="s">
        <v>348</v>
      </c>
      <c r="F1215" s="99" t="n">
        <v>3075</v>
      </c>
    </row>
    <row r="1216" customFormat="false" ht="12" hidden="false" customHeight="false" outlineLevel="2" collapsed="false">
      <c r="B1216" s="104"/>
      <c r="C1216" s="101" t="s">
        <v>368</v>
      </c>
      <c r="E1216" s="104"/>
      <c r="F1216" s="99" t="n">
        <f aca="false">SUBTOTAL(9,F1215)</f>
        <v>3075</v>
      </c>
    </row>
    <row r="1217" customFormat="false" ht="12" hidden="false" customHeight="false" outlineLevel="1" collapsed="false">
      <c r="B1217" s="101" t="s">
        <v>771</v>
      </c>
      <c r="C1217" s="104"/>
      <c r="E1217" s="104"/>
      <c r="F1217" s="99" t="n">
        <f aca="false">SUBTOTAL(9,F1215)</f>
        <v>3075</v>
      </c>
    </row>
    <row r="1218" customFormat="false" ht="12" hidden="false" customHeight="false" outlineLevel="3" collapsed="false">
      <c r="A1218" s="97" t="s">
        <v>147</v>
      </c>
      <c r="B1218" s="104" t="s">
        <v>146</v>
      </c>
      <c r="C1218" s="104" t="s">
        <v>370</v>
      </c>
      <c r="D1218" s="98" t="s">
        <v>364</v>
      </c>
      <c r="E1218" s="104" t="s">
        <v>348</v>
      </c>
      <c r="F1218" s="99" t="n">
        <v>524</v>
      </c>
    </row>
    <row r="1219" customFormat="false" ht="12" hidden="false" customHeight="false" outlineLevel="2" collapsed="false">
      <c r="B1219" s="104"/>
      <c r="C1219" s="101" t="s">
        <v>371</v>
      </c>
      <c r="E1219" s="104"/>
      <c r="F1219" s="99" t="n">
        <f aca="false">SUBTOTAL(9,F1218)</f>
        <v>524</v>
      </c>
    </row>
    <row r="1220" customFormat="false" ht="12" hidden="false" customHeight="false" outlineLevel="1" collapsed="false">
      <c r="B1220" s="101" t="s">
        <v>772</v>
      </c>
      <c r="C1220" s="104"/>
      <c r="E1220" s="104"/>
      <c r="F1220" s="99" t="n">
        <f aca="false">SUBTOTAL(9,F1218)</f>
        <v>524</v>
      </c>
    </row>
    <row r="1221" customFormat="false" ht="12" hidden="false" customHeight="false" outlineLevel="3" collapsed="false">
      <c r="A1221" s="97" t="s">
        <v>147</v>
      </c>
      <c r="B1221" s="104" t="s">
        <v>148</v>
      </c>
      <c r="C1221" s="104" t="s">
        <v>367</v>
      </c>
      <c r="D1221" s="98" t="s">
        <v>364</v>
      </c>
      <c r="E1221" s="104" t="s">
        <v>348</v>
      </c>
      <c r="F1221" s="99" t="n">
        <v>1231</v>
      </c>
    </row>
    <row r="1222" customFormat="false" ht="12" hidden="false" customHeight="false" outlineLevel="2" collapsed="false">
      <c r="B1222" s="104"/>
      <c r="C1222" s="101" t="s">
        <v>368</v>
      </c>
      <c r="E1222" s="104"/>
      <c r="F1222" s="99" t="n">
        <f aca="false">SUBTOTAL(9,F1221)</f>
        <v>1231</v>
      </c>
    </row>
    <row r="1223" customFormat="false" ht="12" hidden="false" customHeight="false" outlineLevel="1" collapsed="false">
      <c r="B1223" s="101" t="s">
        <v>773</v>
      </c>
      <c r="C1223" s="104"/>
      <c r="E1223" s="104"/>
      <c r="F1223" s="99" t="n">
        <f aca="false">SUBTOTAL(9,F1221)</f>
        <v>1231</v>
      </c>
    </row>
    <row r="1224" customFormat="false" ht="12" hidden="false" customHeight="false" outlineLevel="3" collapsed="false">
      <c r="A1224" s="97" t="s">
        <v>147</v>
      </c>
      <c r="B1224" s="104" t="s">
        <v>149</v>
      </c>
      <c r="C1224" s="104" t="s">
        <v>370</v>
      </c>
      <c r="D1224" s="98" t="s">
        <v>364</v>
      </c>
      <c r="E1224" s="104" t="s">
        <v>334</v>
      </c>
      <c r="F1224" s="99" t="n">
        <v>251</v>
      </c>
    </row>
    <row r="1225" customFormat="false" ht="12" hidden="false" customHeight="false" outlineLevel="3" collapsed="false">
      <c r="A1225" s="97" t="s">
        <v>147</v>
      </c>
      <c r="B1225" s="104" t="s">
        <v>149</v>
      </c>
      <c r="C1225" s="104" t="s">
        <v>370</v>
      </c>
      <c r="D1225" s="98" t="s">
        <v>364</v>
      </c>
      <c r="E1225" s="104" t="s">
        <v>335</v>
      </c>
      <c r="F1225" s="99" t="n">
        <v>0</v>
      </c>
    </row>
    <row r="1226" customFormat="false" ht="12" hidden="false" customHeight="false" outlineLevel="3" collapsed="false">
      <c r="A1226" s="97" t="s">
        <v>147</v>
      </c>
      <c r="B1226" s="104" t="s">
        <v>149</v>
      </c>
      <c r="C1226" s="104" t="s">
        <v>370</v>
      </c>
      <c r="D1226" s="98" t="s">
        <v>364</v>
      </c>
      <c r="E1226" s="104" t="s">
        <v>336</v>
      </c>
      <c r="F1226" s="99" t="n">
        <v>1</v>
      </c>
    </row>
    <row r="1227" customFormat="false" ht="12" hidden="false" customHeight="false" outlineLevel="3" collapsed="false">
      <c r="A1227" s="97" t="s">
        <v>147</v>
      </c>
      <c r="B1227" s="104" t="s">
        <v>149</v>
      </c>
      <c r="C1227" s="104" t="s">
        <v>370</v>
      </c>
      <c r="D1227" s="98" t="s">
        <v>364</v>
      </c>
      <c r="E1227" s="104" t="s">
        <v>337</v>
      </c>
      <c r="F1227" s="99" t="n">
        <v>0</v>
      </c>
    </row>
    <row r="1228" customFormat="false" ht="12" hidden="false" customHeight="false" outlineLevel="3" collapsed="false">
      <c r="A1228" s="97" t="s">
        <v>147</v>
      </c>
      <c r="B1228" s="104" t="s">
        <v>149</v>
      </c>
      <c r="C1228" s="104" t="s">
        <v>370</v>
      </c>
      <c r="D1228" s="98" t="s">
        <v>364</v>
      </c>
      <c r="E1228" s="104" t="s">
        <v>348</v>
      </c>
      <c r="F1228" s="99" t="n">
        <v>116</v>
      </c>
    </row>
    <row r="1229" customFormat="false" ht="12" hidden="false" customHeight="false" outlineLevel="3" collapsed="false">
      <c r="A1229" s="97" t="s">
        <v>147</v>
      </c>
      <c r="B1229" s="104" t="s">
        <v>149</v>
      </c>
      <c r="C1229" s="104" t="s">
        <v>370</v>
      </c>
      <c r="D1229" s="98" t="s">
        <v>364</v>
      </c>
      <c r="E1229" s="104" t="s">
        <v>348</v>
      </c>
      <c r="F1229" s="99" t="n">
        <v>51</v>
      </c>
    </row>
    <row r="1230" customFormat="false" ht="12" hidden="false" customHeight="false" outlineLevel="2" collapsed="false">
      <c r="B1230" s="104"/>
      <c r="C1230" s="101" t="s">
        <v>371</v>
      </c>
      <c r="E1230" s="104"/>
      <c r="F1230" s="99" t="n">
        <f aca="false">SUBTOTAL(9,F1224:F1229)</f>
        <v>419</v>
      </c>
    </row>
    <row r="1231" customFormat="false" ht="12" hidden="false" customHeight="false" outlineLevel="1" collapsed="false">
      <c r="B1231" s="101" t="s">
        <v>774</v>
      </c>
      <c r="C1231" s="104"/>
      <c r="E1231" s="104"/>
      <c r="F1231" s="99" t="n">
        <f aca="false">SUBTOTAL(9,F1224:F1229)</f>
        <v>419</v>
      </c>
    </row>
    <row r="1232" customFormat="false" ht="12" hidden="false" customHeight="false" outlineLevel="3" collapsed="false">
      <c r="A1232" s="97" t="s">
        <v>147</v>
      </c>
      <c r="B1232" s="104" t="s">
        <v>150</v>
      </c>
      <c r="C1232" s="104" t="s">
        <v>367</v>
      </c>
      <c r="D1232" s="98" t="s">
        <v>364</v>
      </c>
      <c r="E1232" s="104" t="s">
        <v>348</v>
      </c>
      <c r="F1232" s="99" t="n">
        <v>309</v>
      </c>
    </row>
    <row r="1233" customFormat="false" ht="12" hidden="false" customHeight="false" outlineLevel="2" collapsed="false">
      <c r="B1233" s="104"/>
      <c r="C1233" s="101" t="s">
        <v>368</v>
      </c>
      <c r="E1233" s="104"/>
      <c r="F1233" s="99" t="n">
        <f aca="false">SUBTOTAL(9,F1232)</f>
        <v>309</v>
      </c>
    </row>
    <row r="1234" customFormat="false" ht="12" hidden="false" customHeight="false" outlineLevel="1" collapsed="false">
      <c r="B1234" s="101" t="s">
        <v>775</v>
      </c>
      <c r="C1234" s="104"/>
      <c r="E1234" s="104"/>
      <c r="F1234" s="99" t="n">
        <f aca="false">SUBTOTAL(9,F1232)</f>
        <v>309</v>
      </c>
    </row>
    <row r="1235" customFormat="false" ht="12" hidden="false" customHeight="false" outlineLevel="3" collapsed="false">
      <c r="A1235" s="97" t="s">
        <v>147</v>
      </c>
      <c r="B1235" s="104" t="s">
        <v>151</v>
      </c>
      <c r="C1235" s="104" t="s">
        <v>370</v>
      </c>
      <c r="D1235" s="98" t="s">
        <v>364</v>
      </c>
      <c r="E1235" s="104" t="s">
        <v>334</v>
      </c>
      <c r="F1235" s="99" t="n">
        <v>1822</v>
      </c>
    </row>
    <row r="1236" customFormat="false" ht="12" hidden="false" customHeight="false" outlineLevel="3" collapsed="false">
      <c r="A1236" s="97" t="s">
        <v>147</v>
      </c>
      <c r="B1236" s="104" t="s">
        <v>151</v>
      </c>
      <c r="C1236" s="104" t="s">
        <v>370</v>
      </c>
      <c r="D1236" s="98" t="s">
        <v>364</v>
      </c>
      <c r="E1236" s="104" t="s">
        <v>335</v>
      </c>
      <c r="F1236" s="99" t="n">
        <v>0</v>
      </c>
    </row>
    <row r="1237" customFormat="false" ht="12" hidden="false" customHeight="false" outlineLevel="3" collapsed="false">
      <c r="A1237" s="97" t="s">
        <v>147</v>
      </c>
      <c r="B1237" s="104" t="s">
        <v>151</v>
      </c>
      <c r="C1237" s="104" t="s">
        <v>370</v>
      </c>
      <c r="D1237" s="98" t="s">
        <v>364</v>
      </c>
      <c r="E1237" s="104" t="s">
        <v>336</v>
      </c>
      <c r="F1237" s="99" t="n">
        <v>14</v>
      </c>
    </row>
    <row r="1238" customFormat="false" ht="12" hidden="false" customHeight="false" outlineLevel="3" collapsed="false">
      <c r="A1238" s="97" t="s">
        <v>147</v>
      </c>
      <c r="B1238" s="104" t="s">
        <v>151</v>
      </c>
      <c r="C1238" s="104" t="s">
        <v>370</v>
      </c>
      <c r="D1238" s="98" t="s">
        <v>364</v>
      </c>
      <c r="E1238" s="104" t="s">
        <v>337</v>
      </c>
      <c r="F1238" s="99" t="n">
        <v>0</v>
      </c>
    </row>
    <row r="1239" customFormat="false" ht="12" hidden="false" customHeight="false" outlineLevel="3" collapsed="false">
      <c r="A1239" s="97" t="s">
        <v>147</v>
      </c>
      <c r="B1239" s="104" t="s">
        <v>151</v>
      </c>
      <c r="C1239" s="104" t="s">
        <v>370</v>
      </c>
      <c r="D1239" s="98" t="s">
        <v>364</v>
      </c>
      <c r="E1239" s="104" t="s">
        <v>348</v>
      </c>
      <c r="F1239" s="99" t="n">
        <v>839</v>
      </c>
    </row>
    <row r="1240" customFormat="false" ht="12" hidden="false" customHeight="false" outlineLevel="3" collapsed="false">
      <c r="A1240" s="97" t="s">
        <v>147</v>
      </c>
      <c r="B1240" s="104" t="s">
        <v>151</v>
      </c>
      <c r="C1240" s="104" t="s">
        <v>370</v>
      </c>
      <c r="D1240" s="98" t="s">
        <v>364</v>
      </c>
      <c r="E1240" s="104" t="s">
        <v>348</v>
      </c>
      <c r="F1240" s="99" t="n">
        <v>369</v>
      </c>
    </row>
    <row r="1241" customFormat="false" ht="12" hidden="false" customHeight="false" outlineLevel="2" collapsed="false">
      <c r="B1241" s="104"/>
      <c r="C1241" s="101" t="s">
        <v>371</v>
      </c>
      <c r="E1241" s="104"/>
      <c r="F1241" s="99" t="n">
        <f aca="false">SUBTOTAL(9,F1235:F1240)</f>
        <v>3044</v>
      </c>
    </row>
    <row r="1242" customFormat="false" ht="12" hidden="false" customHeight="false" outlineLevel="1" collapsed="false">
      <c r="B1242" s="101" t="s">
        <v>776</v>
      </c>
      <c r="C1242" s="104"/>
      <c r="E1242" s="104"/>
      <c r="F1242" s="99" t="n">
        <f aca="false">SUBTOTAL(9,F1235:F1240)</f>
        <v>3044</v>
      </c>
    </row>
    <row r="1243" customFormat="false" ht="12" hidden="false" customHeight="false" outlineLevel="3" collapsed="false">
      <c r="A1243" s="97" t="s">
        <v>153</v>
      </c>
      <c r="B1243" s="104" t="s">
        <v>152</v>
      </c>
      <c r="C1243" s="104" t="s">
        <v>367</v>
      </c>
      <c r="D1243" s="98" t="s">
        <v>364</v>
      </c>
      <c r="E1243" s="104" t="s">
        <v>334</v>
      </c>
      <c r="F1243" s="99" t="n">
        <v>220211</v>
      </c>
    </row>
    <row r="1244" customFormat="false" ht="12" hidden="false" customHeight="false" outlineLevel="3" collapsed="false">
      <c r="A1244" s="97" t="s">
        <v>153</v>
      </c>
      <c r="B1244" s="104" t="s">
        <v>152</v>
      </c>
      <c r="C1244" s="104" t="s">
        <v>367</v>
      </c>
      <c r="D1244" s="98" t="s">
        <v>364</v>
      </c>
      <c r="E1244" s="104" t="s">
        <v>335</v>
      </c>
      <c r="F1244" s="99" t="n">
        <v>26887</v>
      </c>
    </row>
    <row r="1245" customFormat="false" ht="12" hidden="false" customHeight="false" outlineLevel="3" collapsed="false">
      <c r="A1245" s="97" t="s">
        <v>153</v>
      </c>
      <c r="B1245" s="104" t="s">
        <v>152</v>
      </c>
      <c r="C1245" s="104" t="s">
        <v>367</v>
      </c>
      <c r="D1245" s="98" t="s">
        <v>364</v>
      </c>
      <c r="E1245" s="104" t="s">
        <v>336</v>
      </c>
      <c r="F1245" s="99" t="n">
        <v>81994</v>
      </c>
    </row>
    <row r="1246" customFormat="false" ht="12" hidden="false" customHeight="false" outlineLevel="3" collapsed="false">
      <c r="A1246" s="97" t="s">
        <v>153</v>
      </c>
      <c r="B1246" s="104" t="s">
        <v>152</v>
      </c>
      <c r="C1246" s="104" t="s">
        <v>367</v>
      </c>
      <c r="D1246" s="98" t="s">
        <v>364</v>
      </c>
      <c r="E1246" s="104" t="s">
        <v>338</v>
      </c>
      <c r="F1246" s="99" t="n">
        <v>97755</v>
      </c>
    </row>
    <row r="1247" customFormat="false" ht="12" hidden="false" customHeight="false" outlineLevel="3" collapsed="false">
      <c r="A1247" s="97" t="s">
        <v>153</v>
      </c>
      <c r="B1247" s="104" t="s">
        <v>152</v>
      </c>
      <c r="C1247" s="104" t="s">
        <v>367</v>
      </c>
      <c r="D1247" s="98" t="s">
        <v>364</v>
      </c>
      <c r="E1247" s="104" t="s">
        <v>339</v>
      </c>
      <c r="F1247" s="99" t="n">
        <v>116056</v>
      </c>
    </row>
    <row r="1248" customFormat="false" ht="12" hidden="false" customHeight="false" outlineLevel="3" collapsed="false">
      <c r="A1248" s="97" t="s">
        <v>153</v>
      </c>
      <c r="B1248" s="104" t="s">
        <v>152</v>
      </c>
      <c r="C1248" s="104" t="s">
        <v>367</v>
      </c>
      <c r="D1248" s="98" t="s">
        <v>364</v>
      </c>
      <c r="E1248" s="104" t="s">
        <v>346</v>
      </c>
      <c r="F1248" s="99" t="n">
        <v>81127</v>
      </c>
    </row>
    <row r="1249" customFormat="false" ht="12" hidden="false" customHeight="false" outlineLevel="2" collapsed="false">
      <c r="B1249" s="104"/>
      <c r="C1249" s="101" t="s">
        <v>368</v>
      </c>
      <c r="E1249" s="104"/>
      <c r="F1249" s="99" t="n">
        <f aca="false">SUBTOTAL(9,F1243:F1248)</f>
        <v>624030</v>
      </c>
    </row>
    <row r="1250" customFormat="false" ht="12" hidden="false" customHeight="false" outlineLevel="1" collapsed="false">
      <c r="B1250" s="101" t="s">
        <v>780</v>
      </c>
      <c r="C1250" s="104"/>
      <c r="E1250" s="104"/>
      <c r="F1250" s="99" t="n">
        <f aca="false">SUBTOTAL(9,F1243:F1248)</f>
        <v>624030</v>
      </c>
    </row>
    <row r="1251" customFormat="false" ht="12" hidden="false" customHeight="false" outlineLevel="3" collapsed="false">
      <c r="A1251" s="97" t="s">
        <v>153</v>
      </c>
      <c r="B1251" s="104" t="s">
        <v>154</v>
      </c>
      <c r="C1251" s="104" t="s">
        <v>363</v>
      </c>
      <c r="D1251" s="98" t="s">
        <v>364</v>
      </c>
      <c r="E1251" s="104" t="s">
        <v>334</v>
      </c>
      <c r="F1251" s="99" t="n">
        <v>57520</v>
      </c>
    </row>
    <row r="1252" customFormat="false" ht="12" hidden="false" customHeight="false" outlineLevel="3" collapsed="false">
      <c r="A1252" s="97" t="s">
        <v>153</v>
      </c>
      <c r="B1252" s="104" t="s">
        <v>154</v>
      </c>
      <c r="C1252" s="104" t="s">
        <v>363</v>
      </c>
      <c r="D1252" s="98" t="s">
        <v>364</v>
      </c>
      <c r="E1252" s="104" t="s">
        <v>335</v>
      </c>
      <c r="F1252" s="99" t="n">
        <v>7023</v>
      </c>
    </row>
    <row r="1253" customFormat="false" ht="12" hidden="false" customHeight="false" outlineLevel="3" collapsed="false">
      <c r="A1253" s="97" t="s">
        <v>153</v>
      </c>
      <c r="B1253" s="104" t="s">
        <v>154</v>
      </c>
      <c r="C1253" s="104" t="s">
        <v>363</v>
      </c>
      <c r="D1253" s="98" t="s">
        <v>364</v>
      </c>
      <c r="E1253" s="104" t="s">
        <v>336</v>
      </c>
      <c r="F1253" s="99" t="n">
        <v>21417</v>
      </c>
    </row>
    <row r="1254" customFormat="false" ht="12" hidden="false" customHeight="false" outlineLevel="3" collapsed="false">
      <c r="A1254" s="97" t="s">
        <v>153</v>
      </c>
      <c r="B1254" s="104" t="s">
        <v>154</v>
      </c>
      <c r="C1254" s="104" t="s">
        <v>363</v>
      </c>
      <c r="D1254" s="98" t="s">
        <v>364</v>
      </c>
      <c r="E1254" s="104" t="s">
        <v>338</v>
      </c>
      <c r="F1254" s="99" t="n">
        <v>24880</v>
      </c>
    </row>
    <row r="1255" customFormat="false" ht="12" hidden="false" customHeight="false" outlineLevel="3" collapsed="false">
      <c r="A1255" s="97" t="s">
        <v>153</v>
      </c>
      <c r="B1255" s="104" t="s">
        <v>154</v>
      </c>
      <c r="C1255" s="104" t="s">
        <v>363</v>
      </c>
      <c r="D1255" s="98" t="s">
        <v>364</v>
      </c>
      <c r="E1255" s="104" t="s">
        <v>339</v>
      </c>
      <c r="F1255" s="99" t="n">
        <v>29539</v>
      </c>
    </row>
    <row r="1256" customFormat="false" ht="12" hidden="false" customHeight="false" outlineLevel="3" collapsed="false">
      <c r="A1256" s="97" t="s">
        <v>153</v>
      </c>
      <c r="B1256" s="104" t="s">
        <v>154</v>
      </c>
      <c r="C1256" s="104" t="s">
        <v>363</v>
      </c>
      <c r="D1256" s="98" t="s">
        <v>364</v>
      </c>
      <c r="E1256" s="104" t="s">
        <v>346</v>
      </c>
      <c r="F1256" s="99" t="n">
        <v>20648</v>
      </c>
    </row>
    <row r="1257" customFormat="false" ht="12" hidden="false" customHeight="false" outlineLevel="2" collapsed="false">
      <c r="B1257" s="104"/>
      <c r="C1257" s="101" t="s">
        <v>365</v>
      </c>
      <c r="E1257" s="104"/>
      <c r="F1257" s="99" t="n">
        <f aca="false">SUBTOTAL(9,F1251:F1256)</f>
        <v>161027</v>
      </c>
    </row>
    <row r="1258" customFormat="false" ht="12" hidden="false" customHeight="false" outlineLevel="1" collapsed="false">
      <c r="B1258" s="101" t="s">
        <v>781</v>
      </c>
      <c r="C1258" s="104"/>
      <c r="E1258" s="104"/>
      <c r="F1258" s="99" t="n">
        <f aca="false">SUBTOTAL(9,F1251:F1256)</f>
        <v>161027</v>
      </c>
    </row>
    <row r="1259" customFormat="false" ht="12" hidden="false" customHeight="false" outlineLevel="3" collapsed="false">
      <c r="A1259" s="97" t="s">
        <v>153</v>
      </c>
      <c r="B1259" s="104" t="s">
        <v>155</v>
      </c>
      <c r="C1259" s="104" t="s">
        <v>370</v>
      </c>
      <c r="D1259" s="98" t="s">
        <v>364</v>
      </c>
      <c r="E1259" s="104" t="s">
        <v>334</v>
      </c>
      <c r="F1259" s="99" t="n">
        <v>73919</v>
      </c>
    </row>
    <row r="1260" customFormat="false" ht="12" hidden="false" customHeight="false" outlineLevel="3" collapsed="false">
      <c r="A1260" s="97" t="s">
        <v>153</v>
      </c>
      <c r="B1260" s="104" t="s">
        <v>155</v>
      </c>
      <c r="C1260" s="104" t="s">
        <v>370</v>
      </c>
      <c r="D1260" s="98" t="s">
        <v>364</v>
      </c>
      <c r="E1260" s="104" t="s">
        <v>335</v>
      </c>
      <c r="F1260" s="99" t="n">
        <v>9026</v>
      </c>
    </row>
    <row r="1261" customFormat="false" ht="12" hidden="false" customHeight="false" outlineLevel="3" collapsed="false">
      <c r="A1261" s="97" t="s">
        <v>153</v>
      </c>
      <c r="B1261" s="104" t="s">
        <v>155</v>
      </c>
      <c r="C1261" s="104" t="s">
        <v>370</v>
      </c>
      <c r="D1261" s="98" t="s">
        <v>364</v>
      </c>
      <c r="E1261" s="104" t="s">
        <v>336</v>
      </c>
      <c r="F1261" s="99" t="n">
        <v>27523</v>
      </c>
    </row>
    <row r="1262" customFormat="false" ht="12" hidden="false" customHeight="false" outlineLevel="3" collapsed="false">
      <c r="A1262" s="97" t="s">
        <v>153</v>
      </c>
      <c r="B1262" s="104" t="s">
        <v>155</v>
      </c>
      <c r="C1262" s="104" t="s">
        <v>370</v>
      </c>
      <c r="D1262" s="98" t="s">
        <v>364</v>
      </c>
      <c r="E1262" s="104" t="s">
        <v>338</v>
      </c>
      <c r="F1262" s="99" t="n">
        <v>31973</v>
      </c>
    </row>
    <row r="1263" customFormat="false" ht="12" hidden="false" customHeight="false" outlineLevel="3" collapsed="false">
      <c r="A1263" s="97" t="s">
        <v>153</v>
      </c>
      <c r="B1263" s="104" t="s">
        <v>155</v>
      </c>
      <c r="C1263" s="104" t="s">
        <v>370</v>
      </c>
      <c r="D1263" s="98" t="s">
        <v>364</v>
      </c>
      <c r="E1263" s="104" t="s">
        <v>339</v>
      </c>
      <c r="F1263" s="99" t="n">
        <v>37958</v>
      </c>
    </row>
    <row r="1264" customFormat="false" ht="12" hidden="false" customHeight="false" outlineLevel="3" collapsed="false">
      <c r="A1264" s="97" t="s">
        <v>153</v>
      </c>
      <c r="B1264" s="104" t="s">
        <v>155</v>
      </c>
      <c r="C1264" s="104" t="s">
        <v>370</v>
      </c>
      <c r="D1264" s="98" t="s">
        <v>364</v>
      </c>
      <c r="E1264" s="104" t="s">
        <v>346</v>
      </c>
      <c r="F1264" s="99" t="n">
        <v>26534</v>
      </c>
    </row>
    <row r="1265" customFormat="false" ht="12" hidden="false" customHeight="false" outlineLevel="2" collapsed="false">
      <c r="B1265" s="104"/>
      <c r="C1265" s="101" t="s">
        <v>371</v>
      </c>
      <c r="E1265" s="104"/>
      <c r="F1265" s="99" t="n">
        <f aca="false">SUBTOTAL(9,F1259:F1264)</f>
        <v>206933</v>
      </c>
    </row>
    <row r="1266" customFormat="false" ht="12" hidden="false" customHeight="false" outlineLevel="1" collapsed="false">
      <c r="B1266" s="101" t="s">
        <v>782</v>
      </c>
      <c r="C1266" s="104"/>
      <c r="E1266" s="104"/>
      <c r="F1266" s="99" t="n">
        <f aca="false">SUBTOTAL(9,F1259:F1264)</f>
        <v>206933</v>
      </c>
    </row>
    <row r="1267" customFormat="false" ht="12" hidden="false" customHeight="false" outlineLevel="3" collapsed="false">
      <c r="A1267" s="97" t="s">
        <v>153</v>
      </c>
      <c r="B1267" s="104" t="s">
        <v>156</v>
      </c>
      <c r="C1267" s="104" t="s">
        <v>373</v>
      </c>
      <c r="D1267" s="98" t="s">
        <v>364</v>
      </c>
      <c r="E1267" s="104" t="s">
        <v>334</v>
      </c>
      <c r="F1267" s="99" t="n">
        <v>47554</v>
      </c>
    </row>
    <row r="1268" customFormat="false" ht="12" hidden="false" customHeight="false" outlineLevel="3" collapsed="false">
      <c r="A1268" s="97" t="s">
        <v>153</v>
      </c>
      <c r="B1268" s="104" t="s">
        <v>156</v>
      </c>
      <c r="C1268" s="104" t="s">
        <v>373</v>
      </c>
      <c r="D1268" s="98" t="s">
        <v>364</v>
      </c>
      <c r="E1268" s="104" t="s">
        <v>335</v>
      </c>
      <c r="F1268" s="99" t="n">
        <v>5806</v>
      </c>
    </row>
    <row r="1269" customFormat="false" ht="12" hidden="false" customHeight="false" outlineLevel="3" collapsed="false">
      <c r="A1269" s="97" t="s">
        <v>153</v>
      </c>
      <c r="B1269" s="104" t="s">
        <v>156</v>
      </c>
      <c r="C1269" s="104" t="s">
        <v>373</v>
      </c>
      <c r="D1269" s="98" t="s">
        <v>364</v>
      </c>
      <c r="E1269" s="104" t="s">
        <v>336</v>
      </c>
      <c r="F1269" s="99" t="n">
        <v>17706</v>
      </c>
    </row>
    <row r="1270" customFormat="false" ht="12" hidden="false" customHeight="false" outlineLevel="3" collapsed="false">
      <c r="A1270" s="97" t="s">
        <v>153</v>
      </c>
      <c r="B1270" s="104" t="s">
        <v>156</v>
      </c>
      <c r="C1270" s="104" t="s">
        <v>373</v>
      </c>
      <c r="D1270" s="98" t="s">
        <v>364</v>
      </c>
      <c r="E1270" s="104" t="s">
        <v>338</v>
      </c>
      <c r="F1270" s="99" t="n">
        <v>20570</v>
      </c>
    </row>
    <row r="1271" customFormat="false" ht="12" hidden="false" customHeight="false" outlineLevel="3" collapsed="false">
      <c r="A1271" s="97" t="s">
        <v>153</v>
      </c>
      <c r="B1271" s="104" t="s">
        <v>156</v>
      </c>
      <c r="C1271" s="104" t="s">
        <v>373</v>
      </c>
      <c r="D1271" s="98" t="s">
        <v>364</v>
      </c>
      <c r="E1271" s="104" t="s">
        <v>339</v>
      </c>
      <c r="F1271" s="99" t="n">
        <v>24420</v>
      </c>
    </row>
    <row r="1272" customFormat="false" ht="12" hidden="false" customHeight="false" outlineLevel="3" collapsed="false">
      <c r="A1272" s="97" t="s">
        <v>153</v>
      </c>
      <c r="B1272" s="104" t="s">
        <v>156</v>
      </c>
      <c r="C1272" s="104" t="s">
        <v>373</v>
      </c>
      <c r="D1272" s="98" t="s">
        <v>364</v>
      </c>
      <c r="E1272" s="104" t="s">
        <v>346</v>
      </c>
      <c r="F1272" s="99" t="n">
        <v>17071</v>
      </c>
    </row>
    <row r="1273" customFormat="false" ht="12" hidden="false" customHeight="false" outlineLevel="2" collapsed="false">
      <c r="B1273" s="104"/>
      <c r="C1273" s="101" t="s">
        <v>374</v>
      </c>
      <c r="E1273" s="104"/>
      <c r="F1273" s="99" t="n">
        <f aca="false">SUBTOTAL(9,F1267:F1272)</f>
        <v>133127</v>
      </c>
    </row>
    <row r="1274" customFormat="false" ht="12" hidden="false" customHeight="false" outlineLevel="1" collapsed="false">
      <c r="B1274" s="101" t="s">
        <v>783</v>
      </c>
      <c r="C1274" s="104"/>
      <c r="E1274" s="104"/>
      <c r="F1274" s="99" t="n">
        <f aca="false">SUBTOTAL(9,F1267:F1272)</f>
        <v>133127</v>
      </c>
    </row>
    <row r="1275" customFormat="false" ht="12" hidden="false" customHeight="false" outlineLevel="3" collapsed="false">
      <c r="A1275" s="97" t="s">
        <v>153</v>
      </c>
      <c r="B1275" s="104" t="s">
        <v>157</v>
      </c>
      <c r="C1275" s="104" t="s">
        <v>367</v>
      </c>
      <c r="D1275" s="98" t="s">
        <v>364</v>
      </c>
      <c r="E1275" s="104" t="s">
        <v>338</v>
      </c>
      <c r="F1275" s="99" t="n">
        <v>17014</v>
      </c>
    </row>
    <row r="1276" customFormat="false" ht="12" hidden="false" customHeight="false" outlineLevel="3" collapsed="false">
      <c r="A1276" s="97" t="s">
        <v>153</v>
      </c>
      <c r="B1276" s="104" t="s">
        <v>157</v>
      </c>
      <c r="C1276" s="104" t="s">
        <v>367</v>
      </c>
      <c r="D1276" s="98" t="s">
        <v>364</v>
      </c>
      <c r="E1276" s="104" t="s">
        <v>339</v>
      </c>
      <c r="F1276" s="99" t="n">
        <v>20198</v>
      </c>
    </row>
    <row r="1277" customFormat="false" ht="12" hidden="false" customHeight="false" outlineLevel="3" collapsed="false">
      <c r="A1277" s="97" t="s">
        <v>153</v>
      </c>
      <c r="B1277" s="104" t="s">
        <v>157</v>
      </c>
      <c r="C1277" s="104" t="s">
        <v>367</v>
      </c>
      <c r="D1277" s="98" t="s">
        <v>364</v>
      </c>
      <c r="E1277" s="104" t="s">
        <v>346</v>
      </c>
      <c r="F1277" s="99" t="n">
        <v>14120</v>
      </c>
    </row>
    <row r="1278" customFormat="false" ht="12" hidden="false" customHeight="false" outlineLevel="2" collapsed="false">
      <c r="B1278" s="104"/>
      <c r="C1278" s="101" t="s">
        <v>368</v>
      </c>
      <c r="E1278" s="104"/>
      <c r="F1278" s="99" t="n">
        <f aca="false">SUBTOTAL(9,F1275:F1277)</f>
        <v>51332</v>
      </c>
    </row>
    <row r="1279" customFormat="false" ht="12" hidden="false" customHeight="false" outlineLevel="1" collapsed="false">
      <c r="B1279" s="101" t="s">
        <v>784</v>
      </c>
      <c r="C1279" s="104"/>
      <c r="E1279" s="104"/>
      <c r="F1279" s="99" t="n">
        <f aca="false">SUBTOTAL(9,F1275:F1277)</f>
        <v>51332</v>
      </c>
    </row>
    <row r="1280" customFormat="false" ht="12" hidden="false" customHeight="false" outlineLevel="3" collapsed="false">
      <c r="A1280" s="97" t="s">
        <v>153</v>
      </c>
      <c r="B1280" s="104" t="s">
        <v>158</v>
      </c>
      <c r="C1280" s="104" t="s">
        <v>370</v>
      </c>
      <c r="D1280" s="98" t="s">
        <v>364</v>
      </c>
      <c r="E1280" s="104" t="s">
        <v>334</v>
      </c>
      <c r="F1280" s="99" t="n">
        <v>1219</v>
      </c>
    </row>
    <row r="1281" customFormat="false" ht="12" hidden="false" customHeight="false" outlineLevel="3" collapsed="false">
      <c r="A1281" s="97" t="s">
        <v>153</v>
      </c>
      <c r="B1281" s="104" t="s">
        <v>158</v>
      </c>
      <c r="C1281" s="104" t="s">
        <v>370</v>
      </c>
      <c r="D1281" s="98" t="s">
        <v>364</v>
      </c>
      <c r="E1281" s="104" t="s">
        <v>335</v>
      </c>
      <c r="F1281" s="99" t="n">
        <v>149</v>
      </c>
    </row>
    <row r="1282" customFormat="false" ht="12" hidden="false" customHeight="false" outlineLevel="3" collapsed="false">
      <c r="A1282" s="97" t="s">
        <v>153</v>
      </c>
      <c r="B1282" s="104" t="s">
        <v>158</v>
      </c>
      <c r="C1282" s="104" t="s">
        <v>370</v>
      </c>
      <c r="D1282" s="98" t="s">
        <v>364</v>
      </c>
      <c r="E1282" s="104" t="s">
        <v>336</v>
      </c>
      <c r="F1282" s="99" t="n">
        <v>454</v>
      </c>
    </row>
    <row r="1283" customFormat="false" ht="12" hidden="false" customHeight="false" outlineLevel="3" collapsed="false">
      <c r="A1283" s="97" t="s">
        <v>153</v>
      </c>
      <c r="B1283" s="104" t="s">
        <v>158</v>
      </c>
      <c r="C1283" s="104" t="s">
        <v>370</v>
      </c>
      <c r="D1283" s="98" t="s">
        <v>364</v>
      </c>
      <c r="E1283" s="104" t="s">
        <v>338</v>
      </c>
      <c r="F1283" s="99" t="n">
        <v>528</v>
      </c>
    </row>
    <row r="1284" customFormat="false" ht="12" hidden="false" customHeight="false" outlineLevel="3" collapsed="false">
      <c r="A1284" s="97" t="s">
        <v>153</v>
      </c>
      <c r="B1284" s="104" t="s">
        <v>158</v>
      </c>
      <c r="C1284" s="104" t="s">
        <v>370</v>
      </c>
      <c r="D1284" s="98" t="s">
        <v>364</v>
      </c>
      <c r="E1284" s="104" t="s">
        <v>339</v>
      </c>
      <c r="F1284" s="99" t="n">
        <v>626</v>
      </c>
    </row>
    <row r="1285" customFormat="false" ht="12" hidden="false" customHeight="false" outlineLevel="3" collapsed="false">
      <c r="A1285" s="97" t="s">
        <v>153</v>
      </c>
      <c r="B1285" s="104" t="s">
        <v>158</v>
      </c>
      <c r="C1285" s="104" t="s">
        <v>370</v>
      </c>
      <c r="D1285" s="98" t="s">
        <v>364</v>
      </c>
      <c r="E1285" s="104" t="s">
        <v>346</v>
      </c>
      <c r="F1285" s="99" t="n">
        <v>438</v>
      </c>
    </row>
    <row r="1286" customFormat="false" ht="12" hidden="false" customHeight="false" outlineLevel="2" collapsed="false">
      <c r="B1286" s="104"/>
      <c r="C1286" s="101" t="s">
        <v>371</v>
      </c>
      <c r="E1286" s="104"/>
      <c r="F1286" s="99" t="n">
        <f aca="false">SUBTOTAL(9,F1280:F1285)</f>
        <v>3414</v>
      </c>
    </row>
    <row r="1287" customFormat="false" ht="12" hidden="false" customHeight="false" outlineLevel="1" collapsed="false">
      <c r="B1287" s="101" t="s">
        <v>785</v>
      </c>
      <c r="C1287" s="104"/>
      <c r="E1287" s="104"/>
      <c r="F1287" s="99" t="n">
        <f aca="false">SUBTOTAL(9,F1280:F1285)</f>
        <v>3414</v>
      </c>
    </row>
    <row r="1288" customFormat="false" ht="12" hidden="false" customHeight="false" outlineLevel="3" collapsed="false">
      <c r="A1288" s="97" t="s">
        <v>153</v>
      </c>
      <c r="B1288" s="104" t="s">
        <v>159</v>
      </c>
      <c r="C1288" s="104" t="s">
        <v>367</v>
      </c>
      <c r="D1288" s="98" t="s">
        <v>364</v>
      </c>
      <c r="E1288" s="104" t="s">
        <v>338</v>
      </c>
      <c r="F1288" s="99" t="n">
        <v>3785</v>
      </c>
    </row>
    <row r="1289" customFormat="false" ht="12" hidden="false" customHeight="false" outlineLevel="3" collapsed="false">
      <c r="A1289" s="97" t="s">
        <v>153</v>
      </c>
      <c r="B1289" s="104" t="s">
        <v>159</v>
      </c>
      <c r="C1289" s="104" t="s">
        <v>367</v>
      </c>
      <c r="D1289" s="98" t="s">
        <v>364</v>
      </c>
      <c r="E1289" s="104" t="s">
        <v>339</v>
      </c>
      <c r="F1289" s="99" t="n">
        <v>4494</v>
      </c>
    </row>
    <row r="1290" customFormat="false" ht="12" hidden="false" customHeight="false" outlineLevel="3" collapsed="false">
      <c r="A1290" s="97" t="s">
        <v>153</v>
      </c>
      <c r="B1290" s="104" t="s">
        <v>159</v>
      </c>
      <c r="C1290" s="104" t="s">
        <v>367</v>
      </c>
      <c r="D1290" s="98" t="s">
        <v>364</v>
      </c>
      <c r="E1290" s="104" t="s">
        <v>346</v>
      </c>
      <c r="F1290" s="99" t="n">
        <v>3141</v>
      </c>
    </row>
    <row r="1291" customFormat="false" ht="12" hidden="false" customHeight="false" outlineLevel="2" collapsed="false">
      <c r="B1291" s="104"/>
      <c r="C1291" s="101" t="s">
        <v>368</v>
      </c>
      <c r="E1291" s="104"/>
      <c r="F1291" s="99" t="n">
        <f aca="false">SUBTOTAL(9,F1288:F1290)</f>
        <v>11420</v>
      </c>
    </row>
    <row r="1292" customFormat="false" ht="12" hidden="false" customHeight="false" outlineLevel="1" collapsed="false">
      <c r="B1292" s="101" t="s">
        <v>786</v>
      </c>
      <c r="C1292" s="104"/>
      <c r="E1292" s="104"/>
      <c r="F1292" s="99" t="n">
        <f aca="false">SUBTOTAL(9,F1288:F1290)</f>
        <v>11420</v>
      </c>
    </row>
    <row r="1293" customFormat="false" ht="12" hidden="false" customHeight="false" outlineLevel="3" collapsed="false">
      <c r="A1293" s="97" t="s">
        <v>153</v>
      </c>
      <c r="B1293" s="104" t="s">
        <v>160</v>
      </c>
      <c r="C1293" s="104" t="s">
        <v>370</v>
      </c>
      <c r="D1293" s="98" t="s">
        <v>364</v>
      </c>
      <c r="E1293" s="104" t="s">
        <v>338</v>
      </c>
      <c r="F1293" s="99" t="n">
        <v>1317</v>
      </c>
    </row>
    <row r="1294" customFormat="false" ht="12" hidden="false" customHeight="false" outlineLevel="3" collapsed="false">
      <c r="A1294" s="97" t="s">
        <v>153</v>
      </c>
      <c r="B1294" s="104" t="s">
        <v>160</v>
      </c>
      <c r="C1294" s="104" t="s">
        <v>370</v>
      </c>
      <c r="D1294" s="98" t="s">
        <v>364</v>
      </c>
      <c r="E1294" s="104" t="s">
        <v>339</v>
      </c>
      <c r="F1294" s="99" t="n">
        <v>1565</v>
      </c>
    </row>
    <row r="1295" customFormat="false" ht="12" hidden="false" customHeight="false" outlineLevel="3" collapsed="false">
      <c r="A1295" s="97" t="s">
        <v>153</v>
      </c>
      <c r="B1295" s="104" t="s">
        <v>160</v>
      </c>
      <c r="C1295" s="104" t="s">
        <v>370</v>
      </c>
      <c r="D1295" s="98" t="s">
        <v>364</v>
      </c>
      <c r="E1295" s="104" t="s">
        <v>346</v>
      </c>
      <c r="F1295" s="99" t="n">
        <v>1093</v>
      </c>
    </row>
    <row r="1296" customFormat="false" ht="12" hidden="false" customHeight="false" outlineLevel="2" collapsed="false">
      <c r="B1296" s="104"/>
      <c r="C1296" s="101" t="s">
        <v>371</v>
      </c>
      <c r="E1296" s="104"/>
      <c r="F1296" s="99" t="n">
        <f aca="false">SUBTOTAL(9,F1293:F1295)</f>
        <v>3975</v>
      </c>
    </row>
    <row r="1297" customFormat="false" ht="12" hidden="false" customHeight="false" outlineLevel="1" collapsed="false">
      <c r="B1297" s="101" t="s">
        <v>787</v>
      </c>
      <c r="C1297" s="104"/>
      <c r="E1297" s="104"/>
      <c r="F1297" s="99" t="n">
        <f aca="false">SUBTOTAL(9,F1293:F1295)</f>
        <v>3975</v>
      </c>
    </row>
    <row r="1298" customFormat="false" ht="12" hidden="false" customHeight="false" outlineLevel="3" collapsed="false">
      <c r="A1298" s="97" t="s">
        <v>788</v>
      </c>
      <c r="B1298" s="104" t="s">
        <v>312</v>
      </c>
      <c r="C1298" s="104" t="s">
        <v>700</v>
      </c>
      <c r="D1298" s="98" t="s">
        <v>364</v>
      </c>
      <c r="E1298" s="104" t="s">
        <v>334</v>
      </c>
      <c r="F1298" s="99" t="n">
        <v>7617</v>
      </c>
    </row>
    <row r="1299" customFormat="false" ht="12" hidden="false" customHeight="false" outlineLevel="3" collapsed="false">
      <c r="A1299" s="97" t="s">
        <v>788</v>
      </c>
      <c r="B1299" s="104" t="s">
        <v>312</v>
      </c>
      <c r="C1299" s="104" t="s">
        <v>700</v>
      </c>
      <c r="D1299" s="98" t="s">
        <v>364</v>
      </c>
      <c r="E1299" s="104" t="s">
        <v>335</v>
      </c>
      <c r="F1299" s="99" t="n">
        <v>0</v>
      </c>
    </row>
    <row r="1300" customFormat="false" ht="12" hidden="false" customHeight="false" outlineLevel="3" collapsed="false">
      <c r="A1300" s="97" t="s">
        <v>788</v>
      </c>
      <c r="B1300" s="104" t="s">
        <v>312</v>
      </c>
      <c r="C1300" s="104" t="s">
        <v>700</v>
      </c>
      <c r="D1300" s="98" t="s">
        <v>364</v>
      </c>
      <c r="E1300" s="104" t="s">
        <v>336</v>
      </c>
      <c r="F1300" s="99" t="n">
        <v>70</v>
      </c>
    </row>
    <row r="1301" customFormat="false" ht="12" hidden="false" customHeight="false" outlineLevel="3" collapsed="false">
      <c r="A1301" s="97" t="s">
        <v>788</v>
      </c>
      <c r="B1301" s="104" t="s">
        <v>312</v>
      </c>
      <c r="C1301" s="104" t="s">
        <v>700</v>
      </c>
      <c r="D1301" s="98" t="s">
        <v>364</v>
      </c>
      <c r="E1301" s="104" t="s">
        <v>337</v>
      </c>
      <c r="F1301" s="99" t="n">
        <v>0</v>
      </c>
    </row>
    <row r="1302" customFormat="false" ht="12" hidden="false" customHeight="false" outlineLevel="3" collapsed="false">
      <c r="A1302" s="97" t="s">
        <v>788</v>
      </c>
      <c r="B1302" s="104" t="s">
        <v>312</v>
      </c>
      <c r="C1302" s="104" t="s">
        <v>700</v>
      </c>
      <c r="D1302" s="98" t="s">
        <v>364</v>
      </c>
      <c r="E1302" s="104" t="s">
        <v>348</v>
      </c>
      <c r="F1302" s="99" t="n">
        <v>3595</v>
      </c>
    </row>
    <row r="1303" customFormat="false" ht="12" hidden="false" customHeight="false" outlineLevel="3" collapsed="false">
      <c r="A1303" s="97" t="s">
        <v>788</v>
      </c>
      <c r="B1303" s="104" t="s">
        <v>312</v>
      </c>
      <c r="C1303" s="104" t="s">
        <v>700</v>
      </c>
      <c r="D1303" s="98" t="s">
        <v>364</v>
      </c>
      <c r="E1303" s="104" t="s">
        <v>348</v>
      </c>
      <c r="F1303" s="99" t="n">
        <v>1441</v>
      </c>
    </row>
    <row r="1304" customFormat="false" ht="12" hidden="false" customHeight="false" outlineLevel="2" collapsed="false">
      <c r="B1304" s="104"/>
      <c r="C1304" s="101" t="s">
        <v>701</v>
      </c>
      <c r="E1304" s="104"/>
      <c r="F1304" s="99" t="n">
        <f aca="false">SUBTOTAL(9,F1298:F1303)</f>
        <v>12723</v>
      </c>
    </row>
    <row r="1305" customFormat="false" ht="12" hidden="false" customHeight="false" outlineLevel="3" collapsed="false">
      <c r="A1305" s="97" t="s">
        <v>788</v>
      </c>
      <c r="B1305" s="104" t="s">
        <v>312</v>
      </c>
      <c r="C1305" s="104" t="s">
        <v>789</v>
      </c>
      <c r="D1305" s="98" t="s">
        <v>364</v>
      </c>
      <c r="E1305" s="104" t="s">
        <v>334</v>
      </c>
      <c r="F1305" s="99" t="n">
        <v>56274</v>
      </c>
    </row>
    <row r="1306" customFormat="false" ht="12" hidden="false" customHeight="false" outlineLevel="3" collapsed="false">
      <c r="A1306" s="97" t="s">
        <v>788</v>
      </c>
      <c r="B1306" s="104" t="s">
        <v>312</v>
      </c>
      <c r="C1306" s="104" t="s">
        <v>789</v>
      </c>
      <c r="D1306" s="98" t="s">
        <v>364</v>
      </c>
      <c r="E1306" s="104" t="s">
        <v>335</v>
      </c>
      <c r="F1306" s="99" t="n">
        <v>0</v>
      </c>
    </row>
    <row r="1307" customFormat="false" ht="12" hidden="false" customHeight="false" outlineLevel="3" collapsed="false">
      <c r="A1307" s="97" t="s">
        <v>788</v>
      </c>
      <c r="B1307" s="104" t="s">
        <v>312</v>
      </c>
      <c r="C1307" s="104" t="s">
        <v>789</v>
      </c>
      <c r="D1307" s="98" t="s">
        <v>364</v>
      </c>
      <c r="E1307" s="104" t="s">
        <v>336</v>
      </c>
      <c r="F1307" s="99" t="n">
        <v>516</v>
      </c>
    </row>
    <row r="1308" customFormat="false" ht="12" hidden="false" customHeight="false" outlineLevel="3" collapsed="false">
      <c r="A1308" s="97" t="s">
        <v>788</v>
      </c>
      <c r="B1308" s="104" t="s">
        <v>312</v>
      </c>
      <c r="C1308" s="104" t="s">
        <v>789</v>
      </c>
      <c r="D1308" s="98" t="s">
        <v>364</v>
      </c>
      <c r="E1308" s="104" t="s">
        <v>337</v>
      </c>
      <c r="F1308" s="99" t="n">
        <v>0</v>
      </c>
    </row>
    <row r="1309" customFormat="false" ht="12" hidden="false" customHeight="false" outlineLevel="3" collapsed="false">
      <c r="A1309" s="97" t="s">
        <v>788</v>
      </c>
      <c r="B1309" s="104" t="s">
        <v>312</v>
      </c>
      <c r="C1309" s="104" t="s">
        <v>789</v>
      </c>
      <c r="D1309" s="98" t="s">
        <v>364</v>
      </c>
      <c r="E1309" s="104" t="s">
        <v>348</v>
      </c>
      <c r="F1309" s="99" t="n">
        <v>26567</v>
      </c>
    </row>
    <row r="1310" customFormat="false" ht="12" hidden="false" customHeight="false" outlineLevel="3" collapsed="false">
      <c r="A1310" s="97" t="s">
        <v>788</v>
      </c>
      <c r="B1310" s="104" t="s">
        <v>312</v>
      </c>
      <c r="C1310" s="104" t="s">
        <v>789</v>
      </c>
      <c r="D1310" s="98" t="s">
        <v>364</v>
      </c>
      <c r="E1310" s="104" t="s">
        <v>348</v>
      </c>
      <c r="F1310" s="99" t="n">
        <v>10650</v>
      </c>
    </row>
    <row r="1311" customFormat="false" ht="12" hidden="false" customHeight="false" outlineLevel="2" collapsed="false">
      <c r="B1311" s="104"/>
      <c r="C1311" s="101" t="s">
        <v>790</v>
      </c>
      <c r="E1311" s="104"/>
      <c r="F1311" s="99" t="n">
        <f aca="false">SUBTOTAL(9,F1305:F1310)</f>
        <v>94007</v>
      </c>
    </row>
    <row r="1312" customFormat="false" ht="12" hidden="false" customHeight="false" outlineLevel="3" collapsed="false">
      <c r="A1312" s="97" t="s">
        <v>788</v>
      </c>
      <c r="B1312" s="104" t="s">
        <v>312</v>
      </c>
      <c r="C1312" s="104" t="s">
        <v>791</v>
      </c>
      <c r="D1312" s="98" t="s">
        <v>364</v>
      </c>
      <c r="E1312" s="104" t="s">
        <v>334</v>
      </c>
      <c r="F1312" s="99" t="n">
        <v>870</v>
      </c>
    </row>
    <row r="1313" customFormat="false" ht="12" hidden="false" customHeight="false" outlineLevel="3" collapsed="false">
      <c r="A1313" s="97" t="s">
        <v>788</v>
      </c>
      <c r="B1313" s="104" t="s">
        <v>312</v>
      </c>
      <c r="C1313" s="104" t="s">
        <v>791</v>
      </c>
      <c r="D1313" s="98" t="s">
        <v>364</v>
      </c>
      <c r="E1313" s="104" t="s">
        <v>335</v>
      </c>
      <c r="F1313" s="99" t="n">
        <v>0</v>
      </c>
    </row>
    <row r="1314" customFormat="false" ht="12" hidden="false" customHeight="false" outlineLevel="3" collapsed="false">
      <c r="A1314" s="97" t="s">
        <v>788</v>
      </c>
      <c r="B1314" s="104" t="s">
        <v>312</v>
      </c>
      <c r="C1314" s="104" t="s">
        <v>791</v>
      </c>
      <c r="D1314" s="98" t="s">
        <v>364</v>
      </c>
      <c r="E1314" s="104" t="s">
        <v>336</v>
      </c>
      <c r="F1314" s="99" t="n">
        <v>8</v>
      </c>
    </row>
    <row r="1315" customFormat="false" ht="12" hidden="false" customHeight="false" outlineLevel="3" collapsed="false">
      <c r="A1315" s="97" t="s">
        <v>788</v>
      </c>
      <c r="B1315" s="104" t="s">
        <v>312</v>
      </c>
      <c r="C1315" s="104" t="s">
        <v>791</v>
      </c>
      <c r="D1315" s="98" t="s">
        <v>364</v>
      </c>
      <c r="E1315" s="104" t="s">
        <v>337</v>
      </c>
      <c r="F1315" s="99" t="n">
        <v>0</v>
      </c>
    </row>
    <row r="1316" customFormat="false" ht="12" hidden="false" customHeight="false" outlineLevel="3" collapsed="false">
      <c r="A1316" s="97" t="s">
        <v>788</v>
      </c>
      <c r="B1316" s="104" t="s">
        <v>312</v>
      </c>
      <c r="C1316" s="104" t="s">
        <v>791</v>
      </c>
      <c r="D1316" s="98" t="s">
        <v>364</v>
      </c>
      <c r="E1316" s="104" t="s">
        <v>348</v>
      </c>
      <c r="F1316" s="99" t="n">
        <v>410</v>
      </c>
    </row>
    <row r="1317" customFormat="false" ht="12" hidden="false" customHeight="false" outlineLevel="3" collapsed="false">
      <c r="A1317" s="97" t="s">
        <v>788</v>
      </c>
      <c r="B1317" s="104" t="s">
        <v>312</v>
      </c>
      <c r="C1317" s="104" t="s">
        <v>791</v>
      </c>
      <c r="D1317" s="98" t="s">
        <v>364</v>
      </c>
      <c r="E1317" s="104" t="s">
        <v>348</v>
      </c>
      <c r="F1317" s="99" t="n">
        <v>163</v>
      </c>
    </row>
    <row r="1318" customFormat="false" ht="12" hidden="false" customHeight="false" outlineLevel="2" collapsed="false">
      <c r="B1318" s="104"/>
      <c r="C1318" s="101" t="s">
        <v>792</v>
      </c>
      <c r="E1318" s="104"/>
      <c r="F1318" s="99" t="n">
        <f aca="false">SUBTOTAL(9,F1312:F1317)</f>
        <v>1451</v>
      </c>
    </row>
    <row r="1319" customFormat="false" ht="12" hidden="false" customHeight="false" outlineLevel="3" collapsed="false">
      <c r="A1319" s="97" t="s">
        <v>788</v>
      </c>
      <c r="B1319" s="104" t="s">
        <v>312</v>
      </c>
      <c r="C1319" s="104" t="s">
        <v>793</v>
      </c>
      <c r="D1319" s="98" t="s">
        <v>364</v>
      </c>
      <c r="E1319" s="104" t="s">
        <v>334</v>
      </c>
      <c r="F1319" s="99" t="n">
        <v>1975</v>
      </c>
    </row>
    <row r="1320" customFormat="false" ht="12" hidden="false" customHeight="false" outlineLevel="3" collapsed="false">
      <c r="A1320" s="97" t="s">
        <v>788</v>
      </c>
      <c r="B1320" s="104" t="s">
        <v>312</v>
      </c>
      <c r="C1320" s="104" t="s">
        <v>793</v>
      </c>
      <c r="D1320" s="98" t="s">
        <v>364</v>
      </c>
      <c r="E1320" s="104" t="s">
        <v>335</v>
      </c>
      <c r="F1320" s="99" t="n">
        <v>0</v>
      </c>
    </row>
    <row r="1321" customFormat="false" ht="12" hidden="false" customHeight="false" outlineLevel="3" collapsed="false">
      <c r="A1321" s="97" t="s">
        <v>788</v>
      </c>
      <c r="B1321" s="104" t="s">
        <v>312</v>
      </c>
      <c r="C1321" s="104" t="s">
        <v>793</v>
      </c>
      <c r="D1321" s="98" t="s">
        <v>364</v>
      </c>
      <c r="E1321" s="104" t="s">
        <v>336</v>
      </c>
      <c r="F1321" s="99" t="n">
        <v>18</v>
      </c>
    </row>
    <row r="1322" customFormat="false" ht="12" hidden="false" customHeight="false" outlineLevel="3" collapsed="false">
      <c r="A1322" s="97" t="s">
        <v>788</v>
      </c>
      <c r="B1322" s="104" t="s">
        <v>312</v>
      </c>
      <c r="C1322" s="104" t="s">
        <v>793</v>
      </c>
      <c r="D1322" s="98" t="s">
        <v>364</v>
      </c>
      <c r="E1322" s="104" t="s">
        <v>337</v>
      </c>
      <c r="F1322" s="99" t="n">
        <v>0</v>
      </c>
    </row>
    <row r="1323" customFormat="false" ht="12" hidden="false" customHeight="false" outlineLevel="3" collapsed="false">
      <c r="A1323" s="97" t="s">
        <v>788</v>
      </c>
      <c r="B1323" s="104" t="s">
        <v>312</v>
      </c>
      <c r="C1323" s="104" t="s">
        <v>793</v>
      </c>
      <c r="D1323" s="98" t="s">
        <v>364</v>
      </c>
      <c r="E1323" s="104" t="s">
        <v>348</v>
      </c>
      <c r="F1323" s="99" t="n">
        <v>1752</v>
      </c>
    </row>
    <row r="1324" customFormat="false" ht="12" hidden="false" customHeight="false" outlineLevel="3" collapsed="false">
      <c r="A1324" s="97" t="s">
        <v>788</v>
      </c>
      <c r="B1324" s="104" t="s">
        <v>312</v>
      </c>
      <c r="C1324" s="104" t="s">
        <v>793</v>
      </c>
      <c r="D1324" s="98" t="s">
        <v>364</v>
      </c>
      <c r="E1324" s="104" t="s">
        <v>348</v>
      </c>
      <c r="F1324" s="99" t="n">
        <v>749</v>
      </c>
    </row>
    <row r="1325" customFormat="false" ht="12" hidden="false" customHeight="false" outlineLevel="2" collapsed="false">
      <c r="B1325" s="104"/>
      <c r="C1325" s="101" t="s">
        <v>794</v>
      </c>
      <c r="E1325" s="104"/>
      <c r="F1325" s="99" t="n">
        <f aca="false">SUBTOTAL(9,F1319:F1324)</f>
        <v>4494</v>
      </c>
    </row>
    <row r="1326" customFormat="false" ht="12" hidden="false" customHeight="false" outlineLevel="3" collapsed="false">
      <c r="A1326" s="97" t="s">
        <v>788</v>
      </c>
      <c r="B1326" s="104" t="s">
        <v>312</v>
      </c>
      <c r="C1326" s="104" t="s">
        <v>795</v>
      </c>
      <c r="D1326" s="98" t="s">
        <v>364</v>
      </c>
      <c r="E1326" s="104" t="s">
        <v>334</v>
      </c>
      <c r="F1326" s="99" t="n">
        <v>3620</v>
      </c>
    </row>
    <row r="1327" customFormat="false" ht="12" hidden="false" customHeight="false" outlineLevel="3" collapsed="false">
      <c r="A1327" s="97" t="s">
        <v>788</v>
      </c>
      <c r="B1327" s="104" t="s">
        <v>312</v>
      </c>
      <c r="C1327" s="104" t="s">
        <v>795</v>
      </c>
      <c r="D1327" s="98" t="s">
        <v>364</v>
      </c>
      <c r="E1327" s="104" t="s">
        <v>335</v>
      </c>
      <c r="F1327" s="99" t="n">
        <v>0</v>
      </c>
    </row>
    <row r="1328" customFormat="false" ht="12" hidden="false" customHeight="false" outlineLevel="3" collapsed="false">
      <c r="A1328" s="97" t="s">
        <v>788</v>
      </c>
      <c r="B1328" s="104" t="s">
        <v>312</v>
      </c>
      <c r="C1328" s="104" t="s">
        <v>795</v>
      </c>
      <c r="D1328" s="98" t="s">
        <v>364</v>
      </c>
      <c r="E1328" s="104" t="s">
        <v>336</v>
      </c>
      <c r="F1328" s="99" t="n">
        <v>33</v>
      </c>
    </row>
    <row r="1329" customFormat="false" ht="12" hidden="false" customHeight="false" outlineLevel="3" collapsed="false">
      <c r="A1329" s="97" t="s">
        <v>788</v>
      </c>
      <c r="B1329" s="104" t="s">
        <v>312</v>
      </c>
      <c r="C1329" s="104" t="s">
        <v>795</v>
      </c>
      <c r="D1329" s="98" t="s">
        <v>364</v>
      </c>
      <c r="E1329" s="104" t="s">
        <v>337</v>
      </c>
      <c r="F1329" s="99" t="n">
        <v>0</v>
      </c>
    </row>
    <row r="1330" customFormat="false" ht="12" hidden="false" customHeight="false" outlineLevel="3" collapsed="false">
      <c r="A1330" s="97" t="s">
        <v>788</v>
      </c>
      <c r="B1330" s="104" t="s">
        <v>312</v>
      </c>
      <c r="C1330" s="104" t="s">
        <v>795</v>
      </c>
      <c r="D1330" s="98" t="s">
        <v>364</v>
      </c>
      <c r="E1330" s="104" t="s">
        <v>348</v>
      </c>
      <c r="F1330" s="99" t="n">
        <v>3212</v>
      </c>
    </row>
    <row r="1331" customFormat="false" ht="12" hidden="false" customHeight="false" outlineLevel="3" collapsed="false">
      <c r="A1331" s="97" t="s">
        <v>788</v>
      </c>
      <c r="B1331" s="104" t="s">
        <v>312</v>
      </c>
      <c r="C1331" s="104" t="s">
        <v>795</v>
      </c>
      <c r="D1331" s="98" t="s">
        <v>364</v>
      </c>
      <c r="E1331" s="104" t="s">
        <v>348</v>
      </c>
      <c r="F1331" s="99" t="n">
        <v>1373</v>
      </c>
    </row>
    <row r="1332" customFormat="false" ht="12" hidden="false" customHeight="false" outlineLevel="2" collapsed="false">
      <c r="B1332" s="104"/>
      <c r="C1332" s="101" t="s">
        <v>796</v>
      </c>
      <c r="E1332" s="104"/>
      <c r="F1332" s="99" t="n">
        <f aca="false">SUBTOTAL(9,F1326:F1331)</f>
        <v>8238</v>
      </c>
    </row>
    <row r="1333" customFormat="false" ht="12" hidden="false" customHeight="false" outlineLevel="3" collapsed="false">
      <c r="A1333" s="97" t="s">
        <v>788</v>
      </c>
      <c r="B1333" s="104" t="s">
        <v>312</v>
      </c>
      <c r="C1333" s="104" t="s">
        <v>797</v>
      </c>
      <c r="D1333" s="98" t="s">
        <v>364</v>
      </c>
      <c r="E1333" s="104" t="s">
        <v>334</v>
      </c>
      <c r="F1333" s="99" t="n">
        <v>704</v>
      </c>
    </row>
    <row r="1334" customFormat="false" ht="12" hidden="false" customHeight="false" outlineLevel="3" collapsed="false">
      <c r="A1334" s="97" t="s">
        <v>788</v>
      </c>
      <c r="B1334" s="104" t="s">
        <v>312</v>
      </c>
      <c r="C1334" s="104" t="s">
        <v>797</v>
      </c>
      <c r="D1334" s="98" t="s">
        <v>364</v>
      </c>
      <c r="E1334" s="104" t="s">
        <v>335</v>
      </c>
      <c r="F1334" s="99" t="n">
        <v>0</v>
      </c>
    </row>
    <row r="1335" customFormat="false" ht="12" hidden="false" customHeight="false" outlineLevel="3" collapsed="false">
      <c r="A1335" s="97" t="s">
        <v>788</v>
      </c>
      <c r="B1335" s="104" t="s">
        <v>312</v>
      </c>
      <c r="C1335" s="104" t="s">
        <v>797</v>
      </c>
      <c r="D1335" s="98" t="s">
        <v>364</v>
      </c>
      <c r="E1335" s="104" t="s">
        <v>336</v>
      </c>
      <c r="F1335" s="99" t="n">
        <v>6</v>
      </c>
    </row>
    <row r="1336" customFormat="false" ht="12" hidden="false" customHeight="false" outlineLevel="3" collapsed="false">
      <c r="A1336" s="97" t="s">
        <v>788</v>
      </c>
      <c r="B1336" s="104" t="s">
        <v>312</v>
      </c>
      <c r="C1336" s="104" t="s">
        <v>797</v>
      </c>
      <c r="D1336" s="98" t="s">
        <v>364</v>
      </c>
      <c r="E1336" s="104" t="s">
        <v>337</v>
      </c>
      <c r="F1336" s="99" t="n">
        <v>0</v>
      </c>
    </row>
    <row r="1337" customFormat="false" ht="12" hidden="false" customHeight="false" outlineLevel="3" collapsed="false">
      <c r="A1337" s="97" t="s">
        <v>788</v>
      </c>
      <c r="B1337" s="104" t="s">
        <v>312</v>
      </c>
      <c r="C1337" s="104" t="s">
        <v>797</v>
      </c>
      <c r="D1337" s="98" t="s">
        <v>364</v>
      </c>
      <c r="E1337" s="104" t="s">
        <v>348</v>
      </c>
      <c r="F1337" s="99" t="n">
        <v>625</v>
      </c>
    </row>
    <row r="1338" customFormat="false" ht="12" hidden="false" customHeight="false" outlineLevel="3" collapsed="false">
      <c r="A1338" s="97" t="s">
        <v>788</v>
      </c>
      <c r="B1338" s="104" t="s">
        <v>312</v>
      </c>
      <c r="C1338" s="104" t="s">
        <v>797</v>
      </c>
      <c r="D1338" s="98" t="s">
        <v>364</v>
      </c>
      <c r="E1338" s="104" t="s">
        <v>348</v>
      </c>
      <c r="F1338" s="99" t="n">
        <v>267</v>
      </c>
    </row>
    <row r="1339" customFormat="false" ht="12" hidden="false" customHeight="false" outlineLevel="2" collapsed="false">
      <c r="B1339" s="104"/>
      <c r="C1339" s="101" t="s">
        <v>798</v>
      </c>
      <c r="E1339" s="104"/>
      <c r="F1339" s="99" t="n">
        <f aca="false">SUBTOTAL(9,F1333:F1338)</f>
        <v>1602</v>
      </c>
    </row>
    <row r="1340" customFormat="false" ht="12" hidden="false" customHeight="false" outlineLevel="3" collapsed="false">
      <c r="A1340" s="97" t="s">
        <v>788</v>
      </c>
      <c r="B1340" s="104" t="s">
        <v>312</v>
      </c>
      <c r="C1340" s="104" t="s">
        <v>751</v>
      </c>
      <c r="D1340" s="98" t="s">
        <v>364</v>
      </c>
      <c r="E1340" s="104" t="s">
        <v>334</v>
      </c>
      <c r="F1340" s="99" t="n">
        <v>2043</v>
      </c>
    </row>
    <row r="1341" customFormat="false" ht="12" hidden="false" customHeight="false" outlineLevel="3" collapsed="false">
      <c r="A1341" s="97" t="s">
        <v>788</v>
      </c>
      <c r="B1341" s="104" t="s">
        <v>312</v>
      </c>
      <c r="C1341" s="104" t="s">
        <v>751</v>
      </c>
      <c r="D1341" s="98" t="s">
        <v>364</v>
      </c>
      <c r="E1341" s="104" t="s">
        <v>335</v>
      </c>
      <c r="F1341" s="99" t="n">
        <v>0</v>
      </c>
    </row>
    <row r="1342" customFormat="false" ht="12" hidden="false" customHeight="false" outlineLevel="3" collapsed="false">
      <c r="A1342" s="97" t="s">
        <v>788</v>
      </c>
      <c r="B1342" s="104" t="s">
        <v>312</v>
      </c>
      <c r="C1342" s="104" t="s">
        <v>751</v>
      </c>
      <c r="D1342" s="98" t="s">
        <v>364</v>
      </c>
      <c r="E1342" s="104" t="s">
        <v>336</v>
      </c>
      <c r="F1342" s="99" t="n">
        <v>18</v>
      </c>
    </row>
    <row r="1343" customFormat="false" ht="12" hidden="false" customHeight="false" outlineLevel="3" collapsed="false">
      <c r="A1343" s="97" t="s">
        <v>788</v>
      </c>
      <c r="B1343" s="104" t="s">
        <v>312</v>
      </c>
      <c r="C1343" s="104" t="s">
        <v>751</v>
      </c>
      <c r="D1343" s="98" t="s">
        <v>364</v>
      </c>
      <c r="E1343" s="104" t="s">
        <v>337</v>
      </c>
      <c r="F1343" s="99" t="n">
        <v>0</v>
      </c>
    </row>
    <row r="1344" customFormat="false" ht="12" hidden="false" customHeight="false" outlineLevel="3" collapsed="false">
      <c r="A1344" s="97" t="s">
        <v>788</v>
      </c>
      <c r="B1344" s="104" t="s">
        <v>312</v>
      </c>
      <c r="C1344" s="104" t="s">
        <v>751</v>
      </c>
      <c r="D1344" s="98" t="s">
        <v>364</v>
      </c>
      <c r="E1344" s="104" t="s">
        <v>348</v>
      </c>
      <c r="F1344" s="99" t="n">
        <v>964</v>
      </c>
    </row>
    <row r="1345" customFormat="false" ht="12" hidden="false" customHeight="false" outlineLevel="3" collapsed="false">
      <c r="A1345" s="97" t="s">
        <v>788</v>
      </c>
      <c r="B1345" s="104" t="s">
        <v>312</v>
      </c>
      <c r="C1345" s="104" t="s">
        <v>751</v>
      </c>
      <c r="D1345" s="98" t="s">
        <v>364</v>
      </c>
      <c r="E1345" s="104" t="s">
        <v>348</v>
      </c>
      <c r="F1345" s="99" t="n">
        <v>387</v>
      </c>
    </row>
    <row r="1346" customFormat="false" ht="12" hidden="false" customHeight="false" outlineLevel="2" collapsed="false">
      <c r="B1346" s="104"/>
      <c r="C1346" s="101" t="s">
        <v>752</v>
      </c>
      <c r="E1346" s="104"/>
      <c r="F1346" s="99" t="n">
        <f aca="false">SUBTOTAL(9,F1340:F1345)</f>
        <v>3412</v>
      </c>
    </row>
    <row r="1347" customFormat="false" ht="12" hidden="false" customHeight="false" outlineLevel="1" collapsed="false">
      <c r="B1347" s="101" t="s">
        <v>799</v>
      </c>
      <c r="C1347" s="104"/>
      <c r="E1347" s="104"/>
      <c r="F1347" s="99" t="n">
        <f aca="false">SUBTOTAL(9,F1298:F1345)</f>
        <v>125927</v>
      </c>
    </row>
    <row r="1348" customFormat="false" ht="12" hidden="false" customHeight="false" outlineLevel="3" collapsed="false">
      <c r="A1348" s="97" t="s">
        <v>800</v>
      </c>
      <c r="B1348" s="104" t="s">
        <v>314</v>
      </c>
      <c r="C1348" s="104" t="s">
        <v>801</v>
      </c>
      <c r="D1348" s="98" t="s">
        <v>364</v>
      </c>
      <c r="E1348" s="104" t="s">
        <v>334</v>
      </c>
      <c r="F1348" s="99" t="n">
        <v>2851</v>
      </c>
    </row>
    <row r="1349" customFormat="false" ht="12" hidden="false" customHeight="false" outlineLevel="3" collapsed="false">
      <c r="A1349" s="97" t="s">
        <v>800</v>
      </c>
      <c r="B1349" s="104" t="s">
        <v>314</v>
      </c>
      <c r="C1349" s="104" t="s">
        <v>801</v>
      </c>
      <c r="D1349" s="98" t="s">
        <v>364</v>
      </c>
      <c r="E1349" s="104" t="s">
        <v>335</v>
      </c>
      <c r="F1349" s="99" t="n">
        <v>0</v>
      </c>
    </row>
    <row r="1350" customFormat="false" ht="12" hidden="false" customHeight="false" outlineLevel="3" collapsed="false">
      <c r="A1350" s="97" t="s">
        <v>800</v>
      </c>
      <c r="B1350" s="104" t="s">
        <v>314</v>
      </c>
      <c r="C1350" s="104" t="s">
        <v>801</v>
      </c>
      <c r="D1350" s="98" t="s">
        <v>364</v>
      </c>
      <c r="E1350" s="104" t="s">
        <v>336</v>
      </c>
      <c r="F1350" s="99" t="n">
        <v>26</v>
      </c>
    </row>
    <row r="1351" customFormat="false" ht="12" hidden="false" customHeight="false" outlineLevel="3" collapsed="false">
      <c r="A1351" s="97" t="s">
        <v>800</v>
      </c>
      <c r="B1351" s="104" t="s">
        <v>314</v>
      </c>
      <c r="C1351" s="104" t="s">
        <v>801</v>
      </c>
      <c r="D1351" s="98" t="s">
        <v>364</v>
      </c>
      <c r="E1351" s="104" t="s">
        <v>337</v>
      </c>
      <c r="F1351" s="99" t="n">
        <v>0</v>
      </c>
    </row>
    <row r="1352" customFormat="false" ht="12" hidden="false" customHeight="false" outlineLevel="3" collapsed="false">
      <c r="A1352" s="97" t="s">
        <v>800</v>
      </c>
      <c r="B1352" s="104" t="s">
        <v>314</v>
      </c>
      <c r="C1352" s="104" t="s">
        <v>801</v>
      </c>
      <c r="D1352" s="98" t="s">
        <v>364</v>
      </c>
      <c r="E1352" s="104" t="s">
        <v>348</v>
      </c>
      <c r="F1352" s="99" t="n">
        <v>1345</v>
      </c>
    </row>
    <row r="1353" customFormat="false" ht="12" hidden="false" customHeight="false" outlineLevel="3" collapsed="false">
      <c r="A1353" s="97" t="s">
        <v>800</v>
      </c>
      <c r="B1353" s="104" t="s">
        <v>314</v>
      </c>
      <c r="C1353" s="104" t="s">
        <v>801</v>
      </c>
      <c r="D1353" s="98" t="s">
        <v>364</v>
      </c>
      <c r="E1353" s="104" t="s">
        <v>348</v>
      </c>
      <c r="F1353" s="99" t="n">
        <v>590</v>
      </c>
    </row>
    <row r="1354" customFormat="false" ht="12" hidden="false" customHeight="false" outlineLevel="2" collapsed="false">
      <c r="B1354" s="104"/>
      <c r="C1354" s="101" t="s">
        <v>802</v>
      </c>
      <c r="E1354" s="104"/>
      <c r="F1354" s="99" t="n">
        <f aca="false">SUBTOTAL(9,F1348:F1353)</f>
        <v>4812</v>
      </c>
    </row>
    <row r="1355" customFormat="false" ht="12" hidden="false" customHeight="false" outlineLevel="3" collapsed="false">
      <c r="A1355" s="97" t="s">
        <v>800</v>
      </c>
      <c r="B1355" s="104" t="s">
        <v>314</v>
      </c>
      <c r="C1355" s="104" t="s">
        <v>803</v>
      </c>
      <c r="D1355" s="98" t="s">
        <v>364</v>
      </c>
      <c r="E1355" s="104" t="s">
        <v>334</v>
      </c>
      <c r="F1355" s="99" t="n">
        <v>2710</v>
      </c>
    </row>
    <row r="1356" customFormat="false" ht="12" hidden="false" customHeight="false" outlineLevel="3" collapsed="false">
      <c r="A1356" s="97" t="s">
        <v>800</v>
      </c>
      <c r="B1356" s="104" t="s">
        <v>314</v>
      </c>
      <c r="C1356" s="104" t="s">
        <v>803</v>
      </c>
      <c r="D1356" s="98" t="s">
        <v>364</v>
      </c>
      <c r="E1356" s="104" t="s">
        <v>335</v>
      </c>
      <c r="F1356" s="99" t="n">
        <v>0</v>
      </c>
    </row>
    <row r="1357" customFormat="false" ht="12" hidden="false" customHeight="false" outlineLevel="3" collapsed="false">
      <c r="A1357" s="97" t="s">
        <v>800</v>
      </c>
      <c r="B1357" s="104" t="s">
        <v>314</v>
      </c>
      <c r="C1357" s="104" t="s">
        <v>803</v>
      </c>
      <c r="D1357" s="98" t="s">
        <v>364</v>
      </c>
      <c r="E1357" s="104" t="s">
        <v>336</v>
      </c>
      <c r="F1357" s="99" t="n">
        <v>24</v>
      </c>
    </row>
    <row r="1358" customFormat="false" ht="12" hidden="false" customHeight="false" outlineLevel="3" collapsed="false">
      <c r="A1358" s="97" t="s">
        <v>800</v>
      </c>
      <c r="B1358" s="104" t="s">
        <v>314</v>
      </c>
      <c r="C1358" s="104" t="s">
        <v>803</v>
      </c>
      <c r="D1358" s="98" t="s">
        <v>364</v>
      </c>
      <c r="E1358" s="104" t="s">
        <v>337</v>
      </c>
      <c r="F1358" s="99" t="n">
        <v>0</v>
      </c>
    </row>
    <row r="1359" customFormat="false" ht="12" hidden="false" customHeight="false" outlineLevel="3" collapsed="false">
      <c r="A1359" s="97" t="s">
        <v>800</v>
      </c>
      <c r="B1359" s="104" t="s">
        <v>314</v>
      </c>
      <c r="C1359" s="104" t="s">
        <v>803</v>
      </c>
      <c r="D1359" s="98" t="s">
        <v>364</v>
      </c>
      <c r="E1359" s="104" t="s">
        <v>348</v>
      </c>
      <c r="F1359" s="99" t="n">
        <v>1277</v>
      </c>
    </row>
    <row r="1360" customFormat="false" ht="12" hidden="false" customHeight="false" outlineLevel="3" collapsed="false">
      <c r="A1360" s="97" t="s">
        <v>800</v>
      </c>
      <c r="B1360" s="104" t="s">
        <v>314</v>
      </c>
      <c r="C1360" s="104" t="s">
        <v>803</v>
      </c>
      <c r="D1360" s="98" t="s">
        <v>364</v>
      </c>
      <c r="E1360" s="104" t="s">
        <v>348</v>
      </c>
      <c r="F1360" s="99" t="n">
        <v>560</v>
      </c>
    </row>
    <row r="1361" customFormat="false" ht="12" hidden="false" customHeight="false" outlineLevel="2" collapsed="false">
      <c r="B1361" s="104"/>
      <c r="C1361" s="101" t="s">
        <v>804</v>
      </c>
      <c r="E1361" s="104"/>
      <c r="F1361" s="99" t="n">
        <f aca="false">SUBTOTAL(9,F1355:F1360)</f>
        <v>4571</v>
      </c>
    </row>
    <row r="1362" customFormat="false" ht="12" hidden="false" customHeight="false" outlineLevel="3" collapsed="false">
      <c r="A1362" s="97" t="s">
        <v>800</v>
      </c>
      <c r="B1362" s="104" t="s">
        <v>314</v>
      </c>
      <c r="C1362" s="104" t="s">
        <v>805</v>
      </c>
      <c r="D1362" s="98" t="s">
        <v>364</v>
      </c>
      <c r="E1362" s="104" t="s">
        <v>334</v>
      </c>
      <c r="F1362" s="99" t="n">
        <v>3607</v>
      </c>
    </row>
    <row r="1363" customFormat="false" ht="12" hidden="false" customHeight="false" outlineLevel="3" collapsed="false">
      <c r="A1363" s="97" t="s">
        <v>800</v>
      </c>
      <c r="B1363" s="104" t="s">
        <v>314</v>
      </c>
      <c r="C1363" s="104" t="s">
        <v>805</v>
      </c>
      <c r="D1363" s="98" t="s">
        <v>364</v>
      </c>
      <c r="E1363" s="104" t="s">
        <v>335</v>
      </c>
      <c r="F1363" s="99" t="n">
        <v>0</v>
      </c>
    </row>
    <row r="1364" customFormat="false" ht="12" hidden="false" customHeight="false" outlineLevel="3" collapsed="false">
      <c r="A1364" s="97" t="s">
        <v>800</v>
      </c>
      <c r="B1364" s="104" t="s">
        <v>314</v>
      </c>
      <c r="C1364" s="104" t="s">
        <v>805</v>
      </c>
      <c r="D1364" s="98" t="s">
        <v>364</v>
      </c>
      <c r="E1364" s="104" t="s">
        <v>336</v>
      </c>
      <c r="F1364" s="99" t="n">
        <v>33</v>
      </c>
    </row>
    <row r="1365" customFormat="false" ht="12" hidden="false" customHeight="false" outlineLevel="3" collapsed="false">
      <c r="A1365" s="97" t="s">
        <v>800</v>
      </c>
      <c r="B1365" s="104" t="s">
        <v>314</v>
      </c>
      <c r="C1365" s="104" t="s">
        <v>805</v>
      </c>
      <c r="D1365" s="98" t="s">
        <v>364</v>
      </c>
      <c r="E1365" s="104" t="s">
        <v>337</v>
      </c>
      <c r="F1365" s="99" t="n">
        <v>0</v>
      </c>
    </row>
    <row r="1366" customFormat="false" ht="12" hidden="false" customHeight="false" outlineLevel="3" collapsed="false">
      <c r="A1366" s="97" t="s">
        <v>800</v>
      </c>
      <c r="B1366" s="104" t="s">
        <v>314</v>
      </c>
      <c r="C1366" s="104" t="s">
        <v>805</v>
      </c>
      <c r="D1366" s="98" t="s">
        <v>364</v>
      </c>
      <c r="E1366" s="104" t="s">
        <v>348</v>
      </c>
      <c r="F1366" s="99" t="n">
        <v>1701</v>
      </c>
    </row>
    <row r="1367" customFormat="false" ht="12" hidden="false" customHeight="false" outlineLevel="3" collapsed="false">
      <c r="A1367" s="97" t="s">
        <v>800</v>
      </c>
      <c r="B1367" s="104" t="s">
        <v>314</v>
      </c>
      <c r="C1367" s="104" t="s">
        <v>805</v>
      </c>
      <c r="D1367" s="98" t="s">
        <v>364</v>
      </c>
      <c r="E1367" s="104" t="s">
        <v>348</v>
      </c>
      <c r="F1367" s="99" t="n">
        <v>746</v>
      </c>
    </row>
    <row r="1368" customFormat="false" ht="12" hidden="false" customHeight="false" outlineLevel="2" collapsed="false">
      <c r="B1368" s="104"/>
      <c r="C1368" s="101" t="s">
        <v>806</v>
      </c>
      <c r="E1368" s="104"/>
      <c r="F1368" s="99" t="n">
        <f aca="false">SUBTOTAL(9,F1362:F1367)</f>
        <v>6087</v>
      </c>
    </row>
    <row r="1369" customFormat="false" ht="12" hidden="false" customHeight="false" outlineLevel="3" collapsed="false">
      <c r="A1369" s="97" t="s">
        <v>800</v>
      </c>
      <c r="B1369" s="104" t="s">
        <v>314</v>
      </c>
      <c r="C1369" s="104" t="s">
        <v>807</v>
      </c>
      <c r="D1369" s="98" t="s">
        <v>364</v>
      </c>
      <c r="E1369" s="104" t="s">
        <v>334</v>
      </c>
      <c r="F1369" s="99" t="n">
        <v>1572</v>
      </c>
    </row>
    <row r="1370" customFormat="false" ht="12" hidden="false" customHeight="false" outlineLevel="3" collapsed="false">
      <c r="A1370" s="97" t="s">
        <v>800</v>
      </c>
      <c r="B1370" s="104" t="s">
        <v>314</v>
      </c>
      <c r="C1370" s="104" t="s">
        <v>807</v>
      </c>
      <c r="D1370" s="98" t="s">
        <v>364</v>
      </c>
      <c r="E1370" s="104" t="s">
        <v>335</v>
      </c>
      <c r="F1370" s="99" t="n">
        <v>0</v>
      </c>
    </row>
    <row r="1371" customFormat="false" ht="12" hidden="false" customHeight="false" outlineLevel="3" collapsed="false">
      <c r="A1371" s="97" t="s">
        <v>800</v>
      </c>
      <c r="B1371" s="104" t="s">
        <v>314</v>
      </c>
      <c r="C1371" s="104" t="s">
        <v>807</v>
      </c>
      <c r="D1371" s="98" t="s">
        <v>364</v>
      </c>
      <c r="E1371" s="104" t="s">
        <v>336</v>
      </c>
      <c r="F1371" s="99" t="n">
        <v>14</v>
      </c>
    </row>
    <row r="1372" customFormat="false" ht="12" hidden="false" customHeight="false" outlineLevel="3" collapsed="false">
      <c r="A1372" s="97" t="s">
        <v>800</v>
      </c>
      <c r="B1372" s="104" t="s">
        <v>314</v>
      </c>
      <c r="C1372" s="104" t="s">
        <v>807</v>
      </c>
      <c r="D1372" s="98" t="s">
        <v>364</v>
      </c>
      <c r="E1372" s="104" t="s">
        <v>337</v>
      </c>
      <c r="F1372" s="99" t="n">
        <v>0</v>
      </c>
    </row>
    <row r="1373" customFormat="false" ht="12" hidden="false" customHeight="false" outlineLevel="3" collapsed="false">
      <c r="A1373" s="97" t="s">
        <v>800</v>
      </c>
      <c r="B1373" s="104" t="s">
        <v>314</v>
      </c>
      <c r="C1373" s="104" t="s">
        <v>807</v>
      </c>
      <c r="D1373" s="98" t="s">
        <v>364</v>
      </c>
      <c r="E1373" s="104" t="s">
        <v>348</v>
      </c>
      <c r="F1373" s="99" t="n">
        <v>740</v>
      </c>
    </row>
    <row r="1374" customFormat="false" ht="12" hidden="false" customHeight="false" outlineLevel="3" collapsed="false">
      <c r="A1374" s="97" t="s">
        <v>800</v>
      </c>
      <c r="B1374" s="104" t="s">
        <v>314</v>
      </c>
      <c r="C1374" s="104" t="s">
        <v>807</v>
      </c>
      <c r="D1374" s="98" t="s">
        <v>364</v>
      </c>
      <c r="E1374" s="104" t="s">
        <v>348</v>
      </c>
      <c r="F1374" s="99" t="n">
        <v>324</v>
      </c>
    </row>
    <row r="1375" customFormat="false" ht="12" hidden="false" customHeight="false" outlineLevel="2" collapsed="false">
      <c r="B1375" s="104"/>
      <c r="C1375" s="101" t="s">
        <v>808</v>
      </c>
      <c r="E1375" s="104"/>
      <c r="F1375" s="99" t="n">
        <f aca="false">SUBTOTAL(9,F1369:F1374)</f>
        <v>2650</v>
      </c>
    </row>
    <row r="1376" customFormat="false" ht="12" hidden="false" customHeight="false" outlineLevel="3" collapsed="false">
      <c r="A1376" s="97" t="s">
        <v>800</v>
      </c>
      <c r="B1376" s="104" t="s">
        <v>314</v>
      </c>
      <c r="C1376" s="104" t="s">
        <v>809</v>
      </c>
      <c r="D1376" s="98" t="s">
        <v>364</v>
      </c>
      <c r="E1376" s="104" t="s">
        <v>334</v>
      </c>
      <c r="F1376" s="99" t="n">
        <v>129625</v>
      </c>
    </row>
    <row r="1377" customFormat="false" ht="12" hidden="false" customHeight="false" outlineLevel="3" collapsed="false">
      <c r="A1377" s="97" t="s">
        <v>800</v>
      </c>
      <c r="B1377" s="104" t="s">
        <v>314</v>
      </c>
      <c r="C1377" s="104" t="s">
        <v>809</v>
      </c>
      <c r="D1377" s="98" t="s">
        <v>364</v>
      </c>
      <c r="E1377" s="104" t="s">
        <v>335</v>
      </c>
      <c r="F1377" s="99" t="n">
        <v>0</v>
      </c>
    </row>
    <row r="1378" customFormat="false" ht="12" hidden="false" customHeight="false" outlineLevel="3" collapsed="false">
      <c r="A1378" s="97" t="s">
        <v>800</v>
      </c>
      <c r="B1378" s="104" t="s">
        <v>314</v>
      </c>
      <c r="C1378" s="104" t="s">
        <v>809</v>
      </c>
      <c r="D1378" s="98" t="s">
        <v>364</v>
      </c>
      <c r="E1378" s="104" t="s">
        <v>336</v>
      </c>
      <c r="F1378" s="99" t="n">
        <v>1189</v>
      </c>
    </row>
    <row r="1379" customFormat="false" ht="12" hidden="false" customHeight="false" outlineLevel="3" collapsed="false">
      <c r="A1379" s="97" t="s">
        <v>800</v>
      </c>
      <c r="B1379" s="104" t="s">
        <v>314</v>
      </c>
      <c r="C1379" s="104" t="s">
        <v>809</v>
      </c>
      <c r="D1379" s="98" t="s">
        <v>364</v>
      </c>
      <c r="E1379" s="104" t="s">
        <v>337</v>
      </c>
      <c r="F1379" s="99" t="n">
        <v>0</v>
      </c>
    </row>
    <row r="1380" customFormat="false" ht="12" hidden="false" customHeight="false" outlineLevel="3" collapsed="false">
      <c r="A1380" s="97" t="s">
        <v>800</v>
      </c>
      <c r="B1380" s="104" t="s">
        <v>314</v>
      </c>
      <c r="C1380" s="104" t="s">
        <v>809</v>
      </c>
      <c r="D1380" s="98" t="s">
        <v>364</v>
      </c>
      <c r="E1380" s="104" t="s">
        <v>348</v>
      </c>
      <c r="F1380" s="99" t="n">
        <v>61175</v>
      </c>
    </row>
    <row r="1381" customFormat="false" ht="12" hidden="false" customHeight="false" outlineLevel="3" collapsed="false">
      <c r="A1381" s="97" t="s">
        <v>800</v>
      </c>
      <c r="B1381" s="104" t="s">
        <v>314</v>
      </c>
      <c r="C1381" s="104" t="s">
        <v>809</v>
      </c>
      <c r="D1381" s="98" t="s">
        <v>364</v>
      </c>
      <c r="E1381" s="104" t="s">
        <v>348</v>
      </c>
      <c r="F1381" s="99" t="n">
        <v>26835</v>
      </c>
    </row>
    <row r="1382" customFormat="false" ht="12" hidden="false" customHeight="false" outlineLevel="2" collapsed="false">
      <c r="B1382" s="104"/>
      <c r="C1382" s="101" t="s">
        <v>810</v>
      </c>
      <c r="E1382" s="104"/>
      <c r="F1382" s="99" t="n">
        <f aca="false">SUBTOTAL(9,F1376:F1381)</f>
        <v>218824</v>
      </c>
    </row>
    <row r="1383" customFormat="false" ht="12" hidden="false" customHeight="false" outlineLevel="3" collapsed="false">
      <c r="A1383" s="97" t="s">
        <v>800</v>
      </c>
      <c r="B1383" s="104" t="s">
        <v>314</v>
      </c>
      <c r="C1383" s="104" t="s">
        <v>811</v>
      </c>
      <c r="D1383" s="98" t="s">
        <v>364</v>
      </c>
      <c r="E1383" s="104" t="s">
        <v>334</v>
      </c>
      <c r="F1383" s="99" t="n">
        <v>2930</v>
      </c>
    </row>
    <row r="1384" customFormat="false" ht="12" hidden="false" customHeight="false" outlineLevel="3" collapsed="false">
      <c r="A1384" s="97" t="s">
        <v>800</v>
      </c>
      <c r="B1384" s="104" t="s">
        <v>314</v>
      </c>
      <c r="C1384" s="104" t="s">
        <v>811</v>
      </c>
      <c r="D1384" s="98" t="s">
        <v>364</v>
      </c>
      <c r="E1384" s="104" t="s">
        <v>335</v>
      </c>
      <c r="F1384" s="99" t="n">
        <v>0</v>
      </c>
    </row>
    <row r="1385" customFormat="false" ht="12" hidden="false" customHeight="false" outlineLevel="3" collapsed="false">
      <c r="A1385" s="97" t="s">
        <v>800</v>
      </c>
      <c r="B1385" s="104" t="s">
        <v>314</v>
      </c>
      <c r="C1385" s="104" t="s">
        <v>811</v>
      </c>
      <c r="D1385" s="98" t="s">
        <v>364</v>
      </c>
      <c r="E1385" s="104" t="s">
        <v>336</v>
      </c>
      <c r="F1385" s="99" t="n">
        <v>26</v>
      </c>
    </row>
    <row r="1386" customFormat="false" ht="12" hidden="false" customHeight="false" outlineLevel="3" collapsed="false">
      <c r="A1386" s="97" t="s">
        <v>800</v>
      </c>
      <c r="B1386" s="104" t="s">
        <v>314</v>
      </c>
      <c r="C1386" s="104" t="s">
        <v>811</v>
      </c>
      <c r="D1386" s="98" t="s">
        <v>364</v>
      </c>
      <c r="E1386" s="104" t="s">
        <v>337</v>
      </c>
      <c r="F1386" s="99" t="n">
        <v>0</v>
      </c>
    </row>
    <row r="1387" customFormat="false" ht="12" hidden="false" customHeight="false" outlineLevel="3" collapsed="false">
      <c r="A1387" s="97" t="s">
        <v>800</v>
      </c>
      <c r="B1387" s="104" t="s">
        <v>314</v>
      </c>
      <c r="C1387" s="104" t="s">
        <v>811</v>
      </c>
      <c r="D1387" s="98" t="s">
        <v>364</v>
      </c>
      <c r="E1387" s="104" t="s">
        <v>348</v>
      </c>
      <c r="F1387" s="99" t="n">
        <v>1382</v>
      </c>
    </row>
    <row r="1388" customFormat="false" ht="12" hidden="false" customHeight="false" outlineLevel="3" collapsed="false">
      <c r="A1388" s="97" t="s">
        <v>800</v>
      </c>
      <c r="B1388" s="104" t="s">
        <v>314</v>
      </c>
      <c r="C1388" s="104" t="s">
        <v>811</v>
      </c>
      <c r="D1388" s="98" t="s">
        <v>364</v>
      </c>
      <c r="E1388" s="104" t="s">
        <v>348</v>
      </c>
      <c r="F1388" s="99" t="n">
        <v>605</v>
      </c>
    </row>
    <row r="1389" customFormat="false" ht="12" hidden="false" customHeight="false" outlineLevel="2" collapsed="false">
      <c r="B1389" s="104"/>
      <c r="C1389" s="101" t="s">
        <v>812</v>
      </c>
      <c r="E1389" s="104"/>
      <c r="F1389" s="99" t="n">
        <f aca="false">SUBTOTAL(9,F1383:F1388)</f>
        <v>4943</v>
      </c>
    </row>
    <row r="1390" customFormat="false" ht="12" hidden="false" customHeight="false" outlineLevel="3" collapsed="false">
      <c r="A1390" s="97" t="s">
        <v>800</v>
      </c>
      <c r="B1390" s="104" t="s">
        <v>314</v>
      </c>
      <c r="C1390" s="104" t="s">
        <v>813</v>
      </c>
      <c r="D1390" s="98" t="s">
        <v>364</v>
      </c>
      <c r="E1390" s="104" t="s">
        <v>334</v>
      </c>
      <c r="F1390" s="99" t="n">
        <v>5974</v>
      </c>
    </row>
    <row r="1391" customFormat="false" ht="12" hidden="false" customHeight="false" outlineLevel="3" collapsed="false">
      <c r="A1391" s="97" t="s">
        <v>800</v>
      </c>
      <c r="B1391" s="104" t="s">
        <v>314</v>
      </c>
      <c r="C1391" s="104" t="s">
        <v>813</v>
      </c>
      <c r="D1391" s="98" t="s">
        <v>364</v>
      </c>
      <c r="E1391" s="104" t="s">
        <v>335</v>
      </c>
      <c r="F1391" s="99" t="n">
        <v>0</v>
      </c>
    </row>
    <row r="1392" customFormat="false" ht="12" hidden="false" customHeight="false" outlineLevel="3" collapsed="false">
      <c r="A1392" s="97" t="s">
        <v>800</v>
      </c>
      <c r="B1392" s="104" t="s">
        <v>314</v>
      </c>
      <c r="C1392" s="104" t="s">
        <v>813</v>
      </c>
      <c r="D1392" s="98" t="s">
        <v>364</v>
      </c>
      <c r="E1392" s="104" t="s">
        <v>336</v>
      </c>
      <c r="F1392" s="99" t="n">
        <v>54</v>
      </c>
    </row>
    <row r="1393" customFormat="false" ht="12" hidden="false" customHeight="false" outlineLevel="3" collapsed="false">
      <c r="A1393" s="97" t="s">
        <v>800</v>
      </c>
      <c r="B1393" s="104" t="s">
        <v>314</v>
      </c>
      <c r="C1393" s="104" t="s">
        <v>813</v>
      </c>
      <c r="D1393" s="98" t="s">
        <v>364</v>
      </c>
      <c r="E1393" s="104" t="s">
        <v>337</v>
      </c>
      <c r="F1393" s="99" t="n">
        <v>0</v>
      </c>
    </row>
    <row r="1394" customFormat="false" ht="12" hidden="false" customHeight="false" outlineLevel="3" collapsed="false">
      <c r="A1394" s="97" t="s">
        <v>800</v>
      </c>
      <c r="B1394" s="104" t="s">
        <v>314</v>
      </c>
      <c r="C1394" s="104" t="s">
        <v>813</v>
      </c>
      <c r="D1394" s="98" t="s">
        <v>364</v>
      </c>
      <c r="E1394" s="104" t="s">
        <v>348</v>
      </c>
      <c r="F1394" s="99" t="n">
        <v>2785</v>
      </c>
    </row>
    <row r="1395" customFormat="false" ht="12" hidden="false" customHeight="false" outlineLevel="3" collapsed="false">
      <c r="A1395" s="97" t="s">
        <v>800</v>
      </c>
      <c r="B1395" s="104" t="s">
        <v>314</v>
      </c>
      <c r="C1395" s="104" t="s">
        <v>813</v>
      </c>
      <c r="D1395" s="98" t="s">
        <v>364</v>
      </c>
      <c r="E1395" s="104" t="s">
        <v>348</v>
      </c>
      <c r="F1395" s="99" t="n">
        <v>1220</v>
      </c>
    </row>
    <row r="1396" customFormat="false" ht="12" hidden="false" customHeight="false" outlineLevel="2" collapsed="false">
      <c r="B1396" s="104"/>
      <c r="C1396" s="101" t="s">
        <v>814</v>
      </c>
      <c r="E1396" s="104"/>
      <c r="F1396" s="99" t="n">
        <f aca="false">SUBTOTAL(9,F1390:F1395)</f>
        <v>10033</v>
      </c>
    </row>
    <row r="1397" customFormat="false" ht="12" hidden="false" customHeight="false" outlineLevel="3" collapsed="false">
      <c r="A1397" s="97" t="s">
        <v>800</v>
      </c>
      <c r="B1397" s="104" t="s">
        <v>314</v>
      </c>
      <c r="C1397" s="104" t="s">
        <v>815</v>
      </c>
      <c r="D1397" s="98" t="s">
        <v>364</v>
      </c>
      <c r="E1397" s="104" t="s">
        <v>334</v>
      </c>
      <c r="F1397" s="99" t="n">
        <v>94895</v>
      </c>
    </row>
    <row r="1398" customFormat="false" ht="12" hidden="false" customHeight="false" outlineLevel="3" collapsed="false">
      <c r="A1398" s="97" t="s">
        <v>800</v>
      </c>
      <c r="B1398" s="104" t="s">
        <v>314</v>
      </c>
      <c r="C1398" s="104" t="s">
        <v>815</v>
      </c>
      <c r="D1398" s="98" t="s">
        <v>364</v>
      </c>
      <c r="E1398" s="104" t="s">
        <v>335</v>
      </c>
      <c r="F1398" s="99" t="n">
        <v>0</v>
      </c>
    </row>
    <row r="1399" customFormat="false" ht="12" hidden="false" customHeight="false" outlineLevel="3" collapsed="false">
      <c r="A1399" s="97" t="s">
        <v>800</v>
      </c>
      <c r="B1399" s="104" t="s">
        <v>314</v>
      </c>
      <c r="C1399" s="104" t="s">
        <v>815</v>
      </c>
      <c r="D1399" s="98" t="s">
        <v>364</v>
      </c>
      <c r="E1399" s="104" t="s">
        <v>336</v>
      </c>
      <c r="F1399" s="99" t="n">
        <v>871</v>
      </c>
    </row>
    <row r="1400" customFormat="false" ht="12" hidden="false" customHeight="false" outlineLevel="3" collapsed="false">
      <c r="A1400" s="97" t="s">
        <v>800</v>
      </c>
      <c r="B1400" s="104" t="s">
        <v>314</v>
      </c>
      <c r="C1400" s="104" t="s">
        <v>815</v>
      </c>
      <c r="D1400" s="98" t="s">
        <v>364</v>
      </c>
      <c r="E1400" s="104" t="s">
        <v>337</v>
      </c>
      <c r="F1400" s="99" t="n">
        <v>0</v>
      </c>
    </row>
    <row r="1401" customFormat="false" ht="12" hidden="false" customHeight="false" outlineLevel="3" collapsed="false">
      <c r="A1401" s="97" t="s">
        <v>800</v>
      </c>
      <c r="B1401" s="104" t="s">
        <v>314</v>
      </c>
      <c r="C1401" s="104" t="s">
        <v>815</v>
      </c>
      <c r="D1401" s="98" t="s">
        <v>364</v>
      </c>
      <c r="E1401" s="104" t="s">
        <v>348</v>
      </c>
      <c r="F1401" s="99" t="n">
        <v>44785</v>
      </c>
    </row>
    <row r="1402" customFormat="false" ht="12" hidden="false" customHeight="false" outlineLevel="3" collapsed="false">
      <c r="A1402" s="97" t="s">
        <v>800</v>
      </c>
      <c r="B1402" s="104" t="s">
        <v>314</v>
      </c>
      <c r="C1402" s="104" t="s">
        <v>815</v>
      </c>
      <c r="D1402" s="98" t="s">
        <v>364</v>
      </c>
      <c r="E1402" s="104" t="s">
        <v>348</v>
      </c>
      <c r="F1402" s="99" t="n">
        <v>19644</v>
      </c>
    </row>
    <row r="1403" customFormat="false" ht="12" hidden="false" customHeight="false" outlineLevel="2" collapsed="false">
      <c r="B1403" s="104"/>
      <c r="C1403" s="101" t="s">
        <v>816</v>
      </c>
      <c r="E1403" s="104"/>
      <c r="F1403" s="99" t="n">
        <f aca="false">SUBTOTAL(9,F1397:F1402)</f>
        <v>160195</v>
      </c>
    </row>
    <row r="1404" customFormat="false" ht="12" hidden="false" customHeight="false" outlineLevel="3" collapsed="false">
      <c r="A1404" s="97" t="s">
        <v>800</v>
      </c>
      <c r="B1404" s="104" t="s">
        <v>314</v>
      </c>
      <c r="C1404" s="104" t="s">
        <v>817</v>
      </c>
      <c r="D1404" s="98" t="s">
        <v>364</v>
      </c>
      <c r="E1404" s="104" t="s">
        <v>334</v>
      </c>
      <c r="F1404" s="99" t="n">
        <v>11676</v>
      </c>
    </row>
    <row r="1405" customFormat="false" ht="12" hidden="false" customHeight="false" outlineLevel="3" collapsed="false">
      <c r="A1405" s="97" t="s">
        <v>800</v>
      </c>
      <c r="B1405" s="104" t="s">
        <v>314</v>
      </c>
      <c r="C1405" s="104" t="s">
        <v>817</v>
      </c>
      <c r="D1405" s="98" t="s">
        <v>364</v>
      </c>
      <c r="E1405" s="104" t="s">
        <v>335</v>
      </c>
      <c r="F1405" s="99" t="n">
        <v>0</v>
      </c>
    </row>
    <row r="1406" customFormat="false" ht="12" hidden="false" customHeight="false" outlineLevel="3" collapsed="false">
      <c r="A1406" s="97" t="s">
        <v>800</v>
      </c>
      <c r="B1406" s="104" t="s">
        <v>314</v>
      </c>
      <c r="C1406" s="104" t="s">
        <v>817</v>
      </c>
      <c r="D1406" s="98" t="s">
        <v>364</v>
      </c>
      <c r="E1406" s="104" t="s">
        <v>336</v>
      </c>
      <c r="F1406" s="99" t="n">
        <v>107</v>
      </c>
    </row>
    <row r="1407" customFormat="false" ht="12" hidden="false" customHeight="false" outlineLevel="3" collapsed="false">
      <c r="A1407" s="97" t="s">
        <v>800</v>
      </c>
      <c r="B1407" s="104" t="s">
        <v>314</v>
      </c>
      <c r="C1407" s="104" t="s">
        <v>817</v>
      </c>
      <c r="D1407" s="98" t="s">
        <v>364</v>
      </c>
      <c r="E1407" s="104" t="s">
        <v>337</v>
      </c>
      <c r="F1407" s="99" t="n">
        <v>0</v>
      </c>
    </row>
    <row r="1408" customFormat="false" ht="12" hidden="false" customHeight="false" outlineLevel="3" collapsed="false">
      <c r="A1408" s="97" t="s">
        <v>800</v>
      </c>
      <c r="B1408" s="104" t="s">
        <v>314</v>
      </c>
      <c r="C1408" s="104" t="s">
        <v>817</v>
      </c>
      <c r="D1408" s="98" t="s">
        <v>364</v>
      </c>
      <c r="E1408" s="104" t="s">
        <v>348</v>
      </c>
      <c r="F1408" s="99" t="n">
        <v>5510</v>
      </c>
    </row>
    <row r="1409" customFormat="false" ht="12" hidden="false" customHeight="false" outlineLevel="3" collapsed="false">
      <c r="A1409" s="97" t="s">
        <v>800</v>
      </c>
      <c r="B1409" s="104" t="s">
        <v>314</v>
      </c>
      <c r="C1409" s="104" t="s">
        <v>817</v>
      </c>
      <c r="D1409" s="98" t="s">
        <v>364</v>
      </c>
      <c r="E1409" s="104" t="s">
        <v>348</v>
      </c>
      <c r="F1409" s="99" t="n">
        <v>2416</v>
      </c>
    </row>
    <row r="1410" customFormat="false" ht="12" hidden="false" customHeight="false" outlineLevel="2" collapsed="false">
      <c r="B1410" s="104"/>
      <c r="C1410" s="101" t="s">
        <v>818</v>
      </c>
      <c r="E1410" s="104"/>
      <c r="F1410" s="99" t="n">
        <f aca="false">SUBTOTAL(9,F1404:F1409)</f>
        <v>19709</v>
      </c>
    </row>
    <row r="1411" customFormat="false" ht="12" hidden="false" customHeight="false" outlineLevel="3" collapsed="false">
      <c r="A1411" s="97" t="s">
        <v>800</v>
      </c>
      <c r="B1411" s="104" t="s">
        <v>314</v>
      </c>
      <c r="C1411" s="104" t="s">
        <v>819</v>
      </c>
      <c r="D1411" s="98" t="s">
        <v>364</v>
      </c>
      <c r="E1411" s="104" t="s">
        <v>334</v>
      </c>
      <c r="F1411" s="99" t="n">
        <v>11585</v>
      </c>
    </row>
    <row r="1412" customFormat="false" ht="12" hidden="false" customHeight="false" outlineLevel="3" collapsed="false">
      <c r="A1412" s="97" t="s">
        <v>800</v>
      </c>
      <c r="B1412" s="104" t="s">
        <v>314</v>
      </c>
      <c r="C1412" s="104" t="s">
        <v>819</v>
      </c>
      <c r="D1412" s="98" t="s">
        <v>364</v>
      </c>
      <c r="E1412" s="104" t="s">
        <v>335</v>
      </c>
      <c r="F1412" s="99" t="n">
        <v>0</v>
      </c>
    </row>
    <row r="1413" customFormat="false" ht="12" hidden="false" customHeight="false" outlineLevel="3" collapsed="false">
      <c r="A1413" s="97" t="s">
        <v>800</v>
      </c>
      <c r="B1413" s="104" t="s">
        <v>314</v>
      </c>
      <c r="C1413" s="104" t="s">
        <v>819</v>
      </c>
      <c r="D1413" s="98" t="s">
        <v>364</v>
      </c>
      <c r="E1413" s="104" t="s">
        <v>336</v>
      </c>
      <c r="F1413" s="99" t="n">
        <v>106</v>
      </c>
    </row>
    <row r="1414" customFormat="false" ht="12" hidden="false" customHeight="false" outlineLevel="3" collapsed="false">
      <c r="A1414" s="97" t="s">
        <v>800</v>
      </c>
      <c r="B1414" s="104" t="s">
        <v>314</v>
      </c>
      <c r="C1414" s="104" t="s">
        <v>819</v>
      </c>
      <c r="D1414" s="98" t="s">
        <v>364</v>
      </c>
      <c r="E1414" s="104" t="s">
        <v>337</v>
      </c>
      <c r="F1414" s="99" t="n">
        <v>0</v>
      </c>
    </row>
    <row r="1415" customFormat="false" ht="12" hidden="false" customHeight="false" outlineLevel="3" collapsed="false">
      <c r="A1415" s="97" t="s">
        <v>800</v>
      </c>
      <c r="B1415" s="104" t="s">
        <v>314</v>
      </c>
      <c r="C1415" s="104" t="s">
        <v>819</v>
      </c>
      <c r="D1415" s="98" t="s">
        <v>364</v>
      </c>
      <c r="E1415" s="104" t="s">
        <v>348</v>
      </c>
      <c r="F1415" s="99" t="n">
        <v>5466</v>
      </c>
    </row>
    <row r="1416" customFormat="false" ht="12" hidden="false" customHeight="false" outlineLevel="3" collapsed="false">
      <c r="A1416" s="97" t="s">
        <v>800</v>
      </c>
      <c r="B1416" s="104" t="s">
        <v>314</v>
      </c>
      <c r="C1416" s="104" t="s">
        <v>819</v>
      </c>
      <c r="D1416" s="98" t="s">
        <v>364</v>
      </c>
      <c r="E1416" s="104" t="s">
        <v>348</v>
      </c>
      <c r="F1416" s="99" t="n">
        <v>2398</v>
      </c>
    </row>
    <row r="1417" customFormat="false" ht="12" hidden="false" customHeight="false" outlineLevel="2" collapsed="false">
      <c r="B1417" s="104"/>
      <c r="C1417" s="101" t="s">
        <v>820</v>
      </c>
      <c r="E1417" s="104"/>
      <c r="F1417" s="99" t="n">
        <f aca="false">SUBTOTAL(9,F1411:F1416)</f>
        <v>19555</v>
      </c>
    </row>
    <row r="1418" customFormat="false" ht="12" hidden="false" customHeight="false" outlineLevel="3" collapsed="false">
      <c r="A1418" s="97" t="s">
        <v>800</v>
      </c>
      <c r="B1418" s="104" t="s">
        <v>314</v>
      </c>
      <c r="C1418" s="104" t="s">
        <v>821</v>
      </c>
      <c r="D1418" s="98" t="s">
        <v>364</v>
      </c>
      <c r="E1418" s="104" t="s">
        <v>334</v>
      </c>
      <c r="F1418" s="99" t="n">
        <v>0</v>
      </c>
    </row>
    <row r="1419" customFormat="false" ht="12" hidden="false" customHeight="false" outlineLevel="3" collapsed="false">
      <c r="A1419" s="97" t="s">
        <v>800</v>
      </c>
      <c r="B1419" s="104" t="s">
        <v>314</v>
      </c>
      <c r="C1419" s="104" t="s">
        <v>821</v>
      </c>
      <c r="D1419" s="98" t="s">
        <v>364</v>
      </c>
      <c r="E1419" s="104" t="s">
        <v>335</v>
      </c>
      <c r="F1419" s="99" t="n">
        <v>0</v>
      </c>
    </row>
    <row r="1420" customFormat="false" ht="12" hidden="false" customHeight="false" outlineLevel="3" collapsed="false">
      <c r="A1420" s="97" t="s">
        <v>800</v>
      </c>
      <c r="B1420" s="104" t="s">
        <v>314</v>
      </c>
      <c r="C1420" s="104" t="s">
        <v>821</v>
      </c>
      <c r="D1420" s="98" t="s">
        <v>364</v>
      </c>
      <c r="E1420" s="104" t="s">
        <v>336</v>
      </c>
      <c r="F1420" s="99" t="n">
        <v>0</v>
      </c>
    </row>
    <row r="1421" customFormat="false" ht="12" hidden="false" customHeight="false" outlineLevel="3" collapsed="false">
      <c r="A1421" s="97" t="s">
        <v>800</v>
      </c>
      <c r="B1421" s="104" t="s">
        <v>314</v>
      </c>
      <c r="C1421" s="104" t="s">
        <v>821</v>
      </c>
      <c r="D1421" s="98" t="s">
        <v>364</v>
      </c>
      <c r="E1421" s="104" t="s">
        <v>337</v>
      </c>
      <c r="F1421" s="99" t="n">
        <v>0</v>
      </c>
    </row>
    <row r="1422" customFormat="false" ht="12" hidden="false" customHeight="false" outlineLevel="3" collapsed="false">
      <c r="A1422" s="97" t="s">
        <v>800</v>
      </c>
      <c r="B1422" s="104" t="s">
        <v>314</v>
      </c>
      <c r="C1422" s="104" t="s">
        <v>821</v>
      </c>
      <c r="D1422" s="98" t="s">
        <v>364</v>
      </c>
      <c r="E1422" s="104" t="s">
        <v>348</v>
      </c>
      <c r="F1422" s="99" t="n">
        <v>0</v>
      </c>
    </row>
    <row r="1423" customFormat="false" ht="12" hidden="false" customHeight="false" outlineLevel="3" collapsed="false">
      <c r="A1423" s="97" t="s">
        <v>800</v>
      </c>
      <c r="B1423" s="104" t="s">
        <v>314</v>
      </c>
      <c r="C1423" s="104" t="s">
        <v>821</v>
      </c>
      <c r="D1423" s="98" t="s">
        <v>364</v>
      </c>
      <c r="E1423" s="104" t="s">
        <v>348</v>
      </c>
      <c r="F1423" s="99" t="n">
        <v>0</v>
      </c>
    </row>
    <row r="1424" customFormat="false" ht="12" hidden="false" customHeight="false" outlineLevel="2" collapsed="false">
      <c r="B1424" s="104"/>
      <c r="C1424" s="101" t="s">
        <v>822</v>
      </c>
      <c r="E1424" s="104"/>
      <c r="F1424" s="99" t="n">
        <f aca="false">SUBTOTAL(9,F1418:F1423)</f>
        <v>0</v>
      </c>
    </row>
    <row r="1425" customFormat="false" ht="12" hidden="false" customHeight="false" outlineLevel="3" collapsed="false">
      <c r="A1425" s="97" t="s">
        <v>800</v>
      </c>
      <c r="B1425" s="104" t="s">
        <v>314</v>
      </c>
      <c r="C1425" s="104" t="s">
        <v>823</v>
      </c>
      <c r="D1425" s="98" t="s">
        <v>364</v>
      </c>
      <c r="E1425" s="104" t="s">
        <v>334</v>
      </c>
      <c r="F1425" s="99" t="n">
        <v>0</v>
      </c>
    </row>
    <row r="1426" customFormat="false" ht="12" hidden="false" customHeight="false" outlineLevel="3" collapsed="false">
      <c r="A1426" s="97" t="s">
        <v>800</v>
      </c>
      <c r="B1426" s="104" t="s">
        <v>314</v>
      </c>
      <c r="C1426" s="104" t="s">
        <v>823</v>
      </c>
      <c r="D1426" s="98" t="s">
        <v>364</v>
      </c>
      <c r="E1426" s="104" t="s">
        <v>335</v>
      </c>
      <c r="F1426" s="99" t="n">
        <v>0</v>
      </c>
    </row>
    <row r="1427" customFormat="false" ht="12" hidden="false" customHeight="false" outlineLevel="3" collapsed="false">
      <c r="A1427" s="97" t="s">
        <v>800</v>
      </c>
      <c r="B1427" s="104" t="s">
        <v>314</v>
      </c>
      <c r="C1427" s="104" t="s">
        <v>823</v>
      </c>
      <c r="D1427" s="98" t="s">
        <v>364</v>
      </c>
      <c r="E1427" s="104" t="s">
        <v>336</v>
      </c>
      <c r="F1427" s="99" t="n">
        <v>0</v>
      </c>
    </row>
    <row r="1428" customFormat="false" ht="12" hidden="false" customHeight="false" outlineLevel="3" collapsed="false">
      <c r="A1428" s="97" t="s">
        <v>800</v>
      </c>
      <c r="B1428" s="104" t="s">
        <v>314</v>
      </c>
      <c r="C1428" s="104" t="s">
        <v>823</v>
      </c>
      <c r="D1428" s="98" t="s">
        <v>364</v>
      </c>
      <c r="E1428" s="104" t="s">
        <v>337</v>
      </c>
      <c r="F1428" s="99" t="n">
        <v>0</v>
      </c>
    </row>
    <row r="1429" customFormat="false" ht="12" hidden="false" customHeight="false" outlineLevel="3" collapsed="false">
      <c r="A1429" s="97" t="s">
        <v>800</v>
      </c>
      <c r="B1429" s="104" t="s">
        <v>314</v>
      </c>
      <c r="C1429" s="104" t="s">
        <v>823</v>
      </c>
      <c r="D1429" s="98" t="s">
        <v>364</v>
      </c>
      <c r="E1429" s="104" t="s">
        <v>348</v>
      </c>
      <c r="F1429" s="99" t="n">
        <v>0</v>
      </c>
    </row>
    <row r="1430" customFormat="false" ht="12" hidden="false" customHeight="false" outlineLevel="3" collapsed="false">
      <c r="A1430" s="97" t="s">
        <v>800</v>
      </c>
      <c r="B1430" s="104" t="s">
        <v>314</v>
      </c>
      <c r="C1430" s="104" t="s">
        <v>823</v>
      </c>
      <c r="D1430" s="98" t="s">
        <v>364</v>
      </c>
      <c r="E1430" s="104" t="s">
        <v>348</v>
      </c>
      <c r="F1430" s="99" t="n">
        <v>0</v>
      </c>
    </row>
    <row r="1431" customFormat="false" ht="12" hidden="false" customHeight="false" outlineLevel="2" collapsed="false">
      <c r="B1431" s="104"/>
      <c r="C1431" s="101" t="s">
        <v>824</v>
      </c>
      <c r="E1431" s="104"/>
      <c r="F1431" s="99" t="n">
        <f aca="false">SUBTOTAL(9,F1425:F1430)</f>
        <v>0</v>
      </c>
    </row>
    <row r="1432" customFormat="false" ht="12" hidden="false" customHeight="false" outlineLevel="3" collapsed="false">
      <c r="A1432" s="97" t="s">
        <v>800</v>
      </c>
      <c r="B1432" s="104" t="s">
        <v>314</v>
      </c>
      <c r="C1432" s="104" t="s">
        <v>825</v>
      </c>
      <c r="D1432" s="98" t="s">
        <v>364</v>
      </c>
      <c r="E1432" s="104" t="s">
        <v>334</v>
      </c>
      <c r="F1432" s="99" t="n">
        <v>0</v>
      </c>
    </row>
    <row r="1433" customFormat="false" ht="12" hidden="false" customHeight="false" outlineLevel="3" collapsed="false">
      <c r="A1433" s="97" t="s">
        <v>800</v>
      </c>
      <c r="B1433" s="104" t="s">
        <v>314</v>
      </c>
      <c r="C1433" s="104" t="s">
        <v>825</v>
      </c>
      <c r="D1433" s="98" t="s">
        <v>364</v>
      </c>
      <c r="E1433" s="104" t="s">
        <v>335</v>
      </c>
      <c r="F1433" s="99" t="n">
        <v>0</v>
      </c>
    </row>
    <row r="1434" customFormat="false" ht="12" hidden="false" customHeight="false" outlineLevel="3" collapsed="false">
      <c r="A1434" s="97" t="s">
        <v>800</v>
      </c>
      <c r="B1434" s="104" t="s">
        <v>314</v>
      </c>
      <c r="C1434" s="104" t="s">
        <v>825</v>
      </c>
      <c r="D1434" s="98" t="s">
        <v>364</v>
      </c>
      <c r="E1434" s="104" t="s">
        <v>336</v>
      </c>
      <c r="F1434" s="99" t="n">
        <v>0</v>
      </c>
    </row>
    <row r="1435" customFormat="false" ht="12" hidden="false" customHeight="false" outlineLevel="3" collapsed="false">
      <c r="A1435" s="97" t="s">
        <v>800</v>
      </c>
      <c r="B1435" s="104" t="s">
        <v>314</v>
      </c>
      <c r="C1435" s="104" t="s">
        <v>825</v>
      </c>
      <c r="D1435" s="98" t="s">
        <v>364</v>
      </c>
      <c r="E1435" s="104" t="s">
        <v>337</v>
      </c>
      <c r="F1435" s="99" t="n">
        <v>0</v>
      </c>
    </row>
    <row r="1436" customFormat="false" ht="12" hidden="false" customHeight="false" outlineLevel="3" collapsed="false">
      <c r="A1436" s="97" t="s">
        <v>800</v>
      </c>
      <c r="B1436" s="104" t="s">
        <v>314</v>
      </c>
      <c r="C1436" s="104" t="s">
        <v>825</v>
      </c>
      <c r="D1436" s="98" t="s">
        <v>364</v>
      </c>
      <c r="E1436" s="104" t="s">
        <v>348</v>
      </c>
      <c r="F1436" s="99" t="n">
        <v>0</v>
      </c>
    </row>
    <row r="1437" customFormat="false" ht="12" hidden="false" customHeight="false" outlineLevel="3" collapsed="false">
      <c r="A1437" s="97" t="s">
        <v>800</v>
      </c>
      <c r="B1437" s="104" t="s">
        <v>314</v>
      </c>
      <c r="C1437" s="104" t="s">
        <v>825</v>
      </c>
      <c r="D1437" s="98" t="s">
        <v>364</v>
      </c>
      <c r="E1437" s="104" t="s">
        <v>348</v>
      </c>
      <c r="F1437" s="99" t="n">
        <v>0</v>
      </c>
    </row>
    <row r="1438" customFormat="false" ht="12" hidden="false" customHeight="false" outlineLevel="2" collapsed="false">
      <c r="B1438" s="104"/>
      <c r="C1438" s="101" t="s">
        <v>826</v>
      </c>
      <c r="E1438" s="104"/>
      <c r="F1438" s="99" t="n">
        <f aca="false">SUBTOTAL(9,F1432:F1437)</f>
        <v>0</v>
      </c>
    </row>
    <row r="1439" customFormat="false" ht="12" hidden="false" customHeight="false" outlineLevel="3" collapsed="false">
      <c r="A1439" s="97" t="s">
        <v>800</v>
      </c>
      <c r="B1439" s="104" t="s">
        <v>314</v>
      </c>
      <c r="C1439" s="104" t="s">
        <v>899</v>
      </c>
      <c r="D1439" s="98" t="s">
        <v>364</v>
      </c>
      <c r="E1439" s="104" t="s">
        <v>334</v>
      </c>
      <c r="F1439" s="99" t="n">
        <v>201</v>
      </c>
    </row>
    <row r="1440" customFormat="false" ht="12" hidden="false" customHeight="false" outlineLevel="3" collapsed="false">
      <c r="A1440" s="97" t="s">
        <v>800</v>
      </c>
      <c r="B1440" s="104" t="s">
        <v>314</v>
      </c>
      <c r="C1440" s="104" t="s">
        <v>899</v>
      </c>
      <c r="D1440" s="98" t="s">
        <v>364</v>
      </c>
      <c r="E1440" s="104" t="s">
        <v>335</v>
      </c>
      <c r="F1440" s="99" t="n">
        <v>0</v>
      </c>
    </row>
    <row r="1441" customFormat="false" ht="12" hidden="false" customHeight="false" outlineLevel="3" collapsed="false">
      <c r="A1441" s="97" t="s">
        <v>800</v>
      </c>
      <c r="B1441" s="104" t="s">
        <v>314</v>
      </c>
      <c r="C1441" s="104" t="s">
        <v>899</v>
      </c>
      <c r="D1441" s="98" t="s">
        <v>364</v>
      </c>
      <c r="E1441" s="104" t="s">
        <v>336</v>
      </c>
      <c r="F1441" s="99" t="n">
        <v>1</v>
      </c>
    </row>
    <row r="1442" customFormat="false" ht="12" hidden="false" customHeight="false" outlineLevel="3" collapsed="false">
      <c r="A1442" s="97" t="s">
        <v>800</v>
      </c>
      <c r="B1442" s="104" t="s">
        <v>314</v>
      </c>
      <c r="C1442" s="104" t="s">
        <v>899</v>
      </c>
      <c r="D1442" s="98" t="s">
        <v>364</v>
      </c>
      <c r="E1442" s="104" t="s">
        <v>337</v>
      </c>
      <c r="F1442" s="99" t="n">
        <v>0</v>
      </c>
    </row>
    <row r="1443" customFormat="false" ht="12" hidden="false" customHeight="false" outlineLevel="3" collapsed="false">
      <c r="A1443" s="97" t="s">
        <v>800</v>
      </c>
      <c r="B1443" s="104" t="s">
        <v>314</v>
      </c>
      <c r="C1443" s="104" t="s">
        <v>899</v>
      </c>
      <c r="D1443" s="98" t="s">
        <v>364</v>
      </c>
      <c r="E1443" s="104" t="s">
        <v>348</v>
      </c>
      <c r="F1443" s="99" t="n">
        <v>95</v>
      </c>
    </row>
    <row r="1444" customFormat="false" ht="12" hidden="false" customHeight="false" outlineLevel="3" collapsed="false">
      <c r="A1444" s="97" t="s">
        <v>800</v>
      </c>
      <c r="B1444" s="104" t="s">
        <v>314</v>
      </c>
      <c r="C1444" s="104" t="s">
        <v>899</v>
      </c>
      <c r="D1444" s="98" t="s">
        <v>364</v>
      </c>
      <c r="E1444" s="104" t="s">
        <v>348</v>
      </c>
      <c r="F1444" s="99" t="n">
        <v>41</v>
      </c>
    </row>
    <row r="1445" customFormat="false" ht="12" hidden="false" customHeight="false" outlineLevel="2" collapsed="false">
      <c r="B1445" s="104"/>
      <c r="C1445" s="101" t="s">
        <v>900</v>
      </c>
      <c r="E1445" s="104"/>
      <c r="F1445" s="99" t="n">
        <f aca="false">SUBTOTAL(9,F1439:F1444)</f>
        <v>338</v>
      </c>
    </row>
    <row r="1446" customFormat="false" ht="12" hidden="false" customHeight="false" outlineLevel="1" collapsed="false">
      <c r="B1446" s="101" t="s">
        <v>827</v>
      </c>
      <c r="C1446" s="104"/>
      <c r="E1446" s="104"/>
      <c r="F1446" s="99" t="n">
        <f aca="false">SUBTOTAL(9,F1348:F1444)</f>
        <v>451717</v>
      </c>
    </row>
    <row r="1447" customFormat="false" ht="12" hidden="false" customHeight="false" outlineLevel="3" collapsed="false">
      <c r="A1447" s="97" t="s">
        <v>800</v>
      </c>
      <c r="B1447" s="104" t="s">
        <v>221</v>
      </c>
      <c r="C1447" s="104" t="s">
        <v>828</v>
      </c>
      <c r="D1447" s="98" t="s">
        <v>364</v>
      </c>
      <c r="E1447" s="104" t="s">
        <v>334</v>
      </c>
      <c r="F1447" s="99" t="n">
        <v>81916</v>
      </c>
    </row>
    <row r="1448" customFormat="false" ht="12" hidden="false" customHeight="false" outlineLevel="3" collapsed="false">
      <c r="A1448" s="97" t="s">
        <v>800</v>
      </c>
      <c r="B1448" s="104" t="s">
        <v>221</v>
      </c>
      <c r="C1448" s="104" t="s">
        <v>828</v>
      </c>
      <c r="D1448" s="98" t="s">
        <v>364</v>
      </c>
      <c r="E1448" s="104" t="s">
        <v>335</v>
      </c>
      <c r="F1448" s="99" t="n">
        <v>0</v>
      </c>
    </row>
    <row r="1449" customFormat="false" ht="12" hidden="false" customHeight="false" outlineLevel="3" collapsed="false">
      <c r="A1449" s="97" t="s">
        <v>800</v>
      </c>
      <c r="B1449" s="104" t="s">
        <v>221</v>
      </c>
      <c r="C1449" s="104" t="s">
        <v>828</v>
      </c>
      <c r="D1449" s="98" t="s">
        <v>364</v>
      </c>
      <c r="E1449" s="104" t="s">
        <v>336</v>
      </c>
      <c r="F1449" s="99" t="n">
        <v>733</v>
      </c>
    </row>
    <row r="1450" customFormat="false" ht="12" hidden="false" customHeight="false" outlineLevel="3" collapsed="false">
      <c r="A1450" s="97" t="s">
        <v>800</v>
      </c>
      <c r="B1450" s="104" t="s">
        <v>221</v>
      </c>
      <c r="C1450" s="104" t="s">
        <v>828</v>
      </c>
      <c r="D1450" s="98" t="s">
        <v>364</v>
      </c>
      <c r="E1450" s="104" t="s">
        <v>337</v>
      </c>
      <c r="F1450" s="99" t="n">
        <v>0</v>
      </c>
    </row>
    <row r="1451" customFormat="false" ht="12" hidden="false" customHeight="false" outlineLevel="3" collapsed="false">
      <c r="A1451" s="97" t="s">
        <v>800</v>
      </c>
      <c r="B1451" s="104" t="s">
        <v>221</v>
      </c>
      <c r="C1451" s="104" t="s">
        <v>828</v>
      </c>
      <c r="D1451" s="98" t="s">
        <v>364</v>
      </c>
      <c r="E1451" s="104" t="s">
        <v>348</v>
      </c>
      <c r="F1451" s="99" t="n">
        <v>37680</v>
      </c>
    </row>
    <row r="1452" customFormat="false" ht="12" hidden="false" customHeight="false" outlineLevel="3" collapsed="false">
      <c r="A1452" s="97" t="s">
        <v>800</v>
      </c>
      <c r="B1452" s="104" t="s">
        <v>221</v>
      </c>
      <c r="C1452" s="104" t="s">
        <v>828</v>
      </c>
      <c r="D1452" s="98" t="s">
        <v>364</v>
      </c>
      <c r="E1452" s="104" t="s">
        <v>348</v>
      </c>
      <c r="F1452" s="99" t="n">
        <v>16525</v>
      </c>
    </row>
    <row r="1453" customFormat="false" ht="12" hidden="false" customHeight="false" outlineLevel="2" collapsed="false">
      <c r="B1453" s="104"/>
      <c r="C1453" s="101" t="s">
        <v>829</v>
      </c>
      <c r="E1453" s="104"/>
      <c r="F1453" s="99" t="n">
        <f aca="false">SUBTOTAL(9,F1447:F1452)</f>
        <v>136854</v>
      </c>
    </row>
    <row r="1454" customFormat="false" ht="12" hidden="false" customHeight="false" outlineLevel="1" collapsed="false">
      <c r="B1454" s="101" t="s">
        <v>830</v>
      </c>
      <c r="C1454" s="104"/>
      <c r="E1454" s="104"/>
      <c r="F1454" s="99" t="n">
        <f aca="false">SUBTOTAL(9,F1447:F1452)</f>
        <v>136854</v>
      </c>
    </row>
    <row r="1455" customFormat="false" ht="12" hidden="false" customHeight="false" outlineLevel="3" collapsed="false">
      <c r="A1455" s="97" t="s">
        <v>800</v>
      </c>
      <c r="B1455" s="104" t="s">
        <v>161</v>
      </c>
      <c r="C1455" s="104" t="s">
        <v>367</v>
      </c>
      <c r="D1455" s="98" t="s">
        <v>364</v>
      </c>
      <c r="E1455" s="104" t="s">
        <v>348</v>
      </c>
      <c r="F1455" s="99" t="n">
        <v>985</v>
      </c>
    </row>
    <row r="1456" customFormat="false" ht="12" hidden="false" customHeight="false" outlineLevel="2" collapsed="false">
      <c r="B1456" s="104"/>
      <c r="C1456" s="101" t="s">
        <v>368</v>
      </c>
      <c r="E1456" s="104"/>
      <c r="F1456" s="99" t="n">
        <f aca="false">SUBTOTAL(9,F1455)</f>
        <v>985</v>
      </c>
    </row>
    <row r="1457" customFormat="false" ht="12" hidden="false" customHeight="false" outlineLevel="1" collapsed="false">
      <c r="B1457" s="101" t="s">
        <v>831</v>
      </c>
      <c r="C1457" s="104"/>
      <c r="E1457" s="104"/>
      <c r="F1457" s="99" t="n">
        <f aca="false">SUBTOTAL(9,F1455)</f>
        <v>985</v>
      </c>
    </row>
    <row r="1458" customFormat="false" ht="12" hidden="false" customHeight="false" outlineLevel="3" collapsed="false">
      <c r="A1458" s="97" t="s">
        <v>271</v>
      </c>
      <c r="B1458" s="104" t="s">
        <v>270</v>
      </c>
      <c r="C1458" s="104" t="s">
        <v>832</v>
      </c>
      <c r="D1458" s="98" t="s">
        <v>381</v>
      </c>
      <c r="E1458" s="104" t="s">
        <v>334</v>
      </c>
      <c r="F1458" s="99" t="n">
        <v>219</v>
      </c>
    </row>
    <row r="1459" customFormat="false" ht="12" hidden="false" customHeight="false" outlineLevel="2" collapsed="false">
      <c r="B1459" s="104"/>
      <c r="C1459" s="101" t="s">
        <v>833</v>
      </c>
      <c r="E1459" s="104"/>
      <c r="F1459" s="99" t="n">
        <f aca="false">SUBTOTAL(9,F1458)</f>
        <v>219</v>
      </c>
    </row>
    <row r="1460" customFormat="false" ht="12" hidden="false" customHeight="false" outlineLevel="1" collapsed="false">
      <c r="B1460" s="101" t="s">
        <v>834</v>
      </c>
      <c r="C1460" s="104"/>
      <c r="E1460" s="104"/>
      <c r="F1460" s="99" t="n">
        <f aca="false">SUBTOTAL(9,F1458)</f>
        <v>219</v>
      </c>
    </row>
    <row r="1461" customFormat="false" ht="12" hidden="false" customHeight="false" outlineLevel="3" collapsed="false">
      <c r="A1461" s="97" t="s">
        <v>38</v>
      </c>
      <c r="B1461" s="104" t="s">
        <v>37</v>
      </c>
      <c r="C1461" s="104" t="s">
        <v>623</v>
      </c>
      <c r="D1461" s="98" t="s">
        <v>364</v>
      </c>
      <c r="E1461" s="104" t="s">
        <v>348</v>
      </c>
      <c r="F1461" s="99" t="n">
        <v>51150</v>
      </c>
    </row>
    <row r="1462" customFormat="false" ht="12" hidden="false" customHeight="false" outlineLevel="2" collapsed="false">
      <c r="B1462" s="104"/>
      <c r="C1462" s="101" t="s">
        <v>624</v>
      </c>
      <c r="E1462" s="104"/>
      <c r="F1462" s="99" t="n">
        <f aca="false">SUBTOTAL(9,F1461)</f>
        <v>51150</v>
      </c>
    </row>
    <row r="1463" customFormat="false" ht="12" hidden="false" customHeight="false" outlineLevel="1" collapsed="false">
      <c r="B1463" s="101" t="s">
        <v>835</v>
      </c>
      <c r="C1463" s="104"/>
      <c r="E1463" s="104"/>
      <c r="F1463" s="99" t="n">
        <f aca="false">SUBTOTAL(9,F1461)</f>
        <v>51150</v>
      </c>
    </row>
    <row r="1464" customFormat="false" ht="12" hidden="false" customHeight="false" outlineLevel="3" collapsed="false">
      <c r="A1464" s="97" t="s">
        <v>38</v>
      </c>
      <c r="B1464" s="104" t="s">
        <v>39</v>
      </c>
      <c r="C1464" s="104" t="s">
        <v>836</v>
      </c>
      <c r="D1464" s="98" t="s">
        <v>364</v>
      </c>
      <c r="E1464" s="104" t="s">
        <v>345</v>
      </c>
      <c r="F1464" s="99" t="n">
        <v>10000</v>
      </c>
    </row>
    <row r="1465" customFormat="false" ht="12" hidden="false" customHeight="false" outlineLevel="2" collapsed="false">
      <c r="B1465" s="104"/>
      <c r="C1465" s="101" t="s">
        <v>837</v>
      </c>
      <c r="E1465" s="104"/>
      <c r="F1465" s="99" t="n">
        <f aca="false">SUBTOTAL(9,F1464)</f>
        <v>10000</v>
      </c>
    </row>
    <row r="1466" customFormat="false" ht="12" hidden="false" customHeight="false" outlineLevel="1" collapsed="false">
      <c r="B1466" s="101" t="s">
        <v>838</v>
      </c>
      <c r="C1466" s="104"/>
      <c r="E1466" s="104"/>
      <c r="F1466" s="99" t="n">
        <f aca="false">SUBTOTAL(9,F1464)</f>
        <v>10000</v>
      </c>
    </row>
    <row r="1467" customFormat="false" ht="12" hidden="false" customHeight="false" outlineLevel="3" collapsed="false">
      <c r="A1467" s="97" t="s">
        <v>164</v>
      </c>
      <c r="B1467" s="104" t="s">
        <v>163</v>
      </c>
      <c r="C1467" s="104" t="s">
        <v>370</v>
      </c>
      <c r="D1467" s="98" t="s">
        <v>364</v>
      </c>
      <c r="E1467" s="104" t="s">
        <v>348</v>
      </c>
      <c r="F1467" s="99" t="n">
        <v>3975</v>
      </c>
    </row>
    <row r="1468" customFormat="false" ht="12" hidden="false" customHeight="false" outlineLevel="2" collapsed="false">
      <c r="B1468" s="104"/>
      <c r="C1468" s="101" t="s">
        <v>371</v>
      </c>
      <c r="E1468" s="104"/>
      <c r="F1468" s="99" t="n">
        <f aca="false">SUBTOTAL(9,F1467)</f>
        <v>3975</v>
      </c>
    </row>
    <row r="1469" customFormat="false" ht="12" hidden="false" customHeight="false" outlineLevel="1" collapsed="false">
      <c r="B1469" s="101" t="s">
        <v>839</v>
      </c>
      <c r="C1469" s="104"/>
      <c r="E1469" s="104"/>
      <c r="F1469" s="99" t="n">
        <f aca="false">SUBTOTAL(9,F1467)</f>
        <v>3975</v>
      </c>
    </row>
    <row r="1470" customFormat="false" ht="12" hidden="false" customHeight="false" outlineLevel="3" collapsed="false">
      <c r="A1470" s="97" t="s">
        <v>164</v>
      </c>
      <c r="B1470" s="104" t="s">
        <v>165</v>
      </c>
      <c r="C1470" s="104" t="s">
        <v>367</v>
      </c>
      <c r="D1470" s="98" t="s">
        <v>364</v>
      </c>
      <c r="E1470" s="104" t="s">
        <v>348</v>
      </c>
      <c r="F1470" s="99" t="n">
        <v>820</v>
      </c>
    </row>
    <row r="1471" customFormat="false" ht="12" hidden="false" customHeight="false" outlineLevel="2" collapsed="false">
      <c r="B1471" s="104"/>
      <c r="C1471" s="101" t="s">
        <v>368</v>
      </c>
      <c r="E1471" s="104"/>
      <c r="F1471" s="99" t="n">
        <f aca="false">SUBTOTAL(9,F1470)</f>
        <v>820</v>
      </c>
    </row>
    <row r="1472" customFormat="false" ht="12" hidden="false" customHeight="false" outlineLevel="1" collapsed="false">
      <c r="B1472" s="101" t="s">
        <v>840</v>
      </c>
      <c r="C1472" s="104"/>
      <c r="E1472" s="104"/>
      <c r="F1472" s="99" t="n">
        <f aca="false">SUBTOTAL(9,F1470)</f>
        <v>820</v>
      </c>
    </row>
    <row r="1473" customFormat="false" ht="12" hidden="false" customHeight="false" outlineLevel="3" collapsed="false">
      <c r="A1473" s="97" t="s">
        <v>164</v>
      </c>
      <c r="B1473" s="104" t="s">
        <v>166</v>
      </c>
      <c r="C1473" s="104" t="s">
        <v>363</v>
      </c>
      <c r="D1473" s="98" t="s">
        <v>364</v>
      </c>
      <c r="E1473" s="104" t="s">
        <v>334</v>
      </c>
      <c r="F1473" s="99" t="n">
        <v>22421</v>
      </c>
    </row>
    <row r="1474" customFormat="false" ht="12" hidden="false" customHeight="false" outlineLevel="3" collapsed="false">
      <c r="A1474" s="97" t="s">
        <v>164</v>
      </c>
      <c r="B1474" s="104" t="s">
        <v>166</v>
      </c>
      <c r="C1474" s="104" t="s">
        <v>363</v>
      </c>
      <c r="D1474" s="98" t="s">
        <v>364</v>
      </c>
      <c r="E1474" s="104" t="s">
        <v>335</v>
      </c>
      <c r="F1474" s="99" t="n">
        <v>198</v>
      </c>
    </row>
    <row r="1475" customFormat="false" ht="12" hidden="false" customHeight="false" outlineLevel="3" collapsed="false">
      <c r="A1475" s="97" t="s">
        <v>164</v>
      </c>
      <c r="B1475" s="104" t="s">
        <v>166</v>
      </c>
      <c r="C1475" s="104" t="s">
        <v>363</v>
      </c>
      <c r="D1475" s="98" t="s">
        <v>364</v>
      </c>
      <c r="E1475" s="104" t="s">
        <v>336</v>
      </c>
      <c r="F1475" s="99" t="n">
        <v>0</v>
      </c>
    </row>
    <row r="1476" customFormat="false" ht="12" hidden="false" customHeight="false" outlineLevel="3" collapsed="false">
      <c r="A1476" s="97" t="s">
        <v>164</v>
      </c>
      <c r="B1476" s="104" t="s">
        <v>166</v>
      </c>
      <c r="C1476" s="104" t="s">
        <v>363</v>
      </c>
      <c r="D1476" s="98" t="s">
        <v>364</v>
      </c>
      <c r="E1476" s="104" t="s">
        <v>337</v>
      </c>
      <c r="F1476" s="99" t="n">
        <v>0</v>
      </c>
    </row>
    <row r="1477" customFormat="false" ht="12" hidden="false" customHeight="false" outlineLevel="3" collapsed="false">
      <c r="A1477" s="97" t="s">
        <v>164</v>
      </c>
      <c r="B1477" s="104" t="s">
        <v>166</v>
      </c>
      <c r="C1477" s="104" t="s">
        <v>363</v>
      </c>
      <c r="D1477" s="98" t="s">
        <v>364</v>
      </c>
      <c r="E1477" s="104" t="s">
        <v>348</v>
      </c>
      <c r="F1477" s="99" t="n">
        <v>10313</v>
      </c>
    </row>
    <row r="1478" customFormat="false" ht="12" hidden="false" customHeight="false" outlineLevel="3" collapsed="false">
      <c r="A1478" s="97" t="s">
        <v>164</v>
      </c>
      <c r="B1478" s="104" t="s">
        <v>166</v>
      </c>
      <c r="C1478" s="104" t="s">
        <v>363</v>
      </c>
      <c r="D1478" s="98" t="s">
        <v>364</v>
      </c>
      <c r="E1478" s="104" t="s">
        <v>348</v>
      </c>
      <c r="F1478" s="99" t="n">
        <v>4523</v>
      </c>
    </row>
    <row r="1479" customFormat="false" ht="12" hidden="false" customHeight="false" outlineLevel="2" collapsed="false">
      <c r="B1479" s="104"/>
      <c r="C1479" s="101" t="s">
        <v>365</v>
      </c>
      <c r="E1479" s="104"/>
      <c r="F1479" s="99" t="n">
        <f aca="false">SUBTOTAL(9,F1473:F1478)</f>
        <v>37455</v>
      </c>
    </row>
    <row r="1480" customFormat="false" ht="12" hidden="false" customHeight="false" outlineLevel="1" collapsed="false">
      <c r="B1480" s="101" t="s">
        <v>841</v>
      </c>
      <c r="C1480" s="104"/>
      <c r="E1480" s="104"/>
      <c r="F1480" s="99" t="n">
        <f aca="false">SUBTOTAL(9,F1473:F1478)</f>
        <v>37455</v>
      </c>
    </row>
    <row r="1481" customFormat="false" ht="12" hidden="false" customHeight="false" outlineLevel="3" collapsed="false">
      <c r="A1481" s="97" t="s">
        <v>164</v>
      </c>
      <c r="B1481" s="104" t="s">
        <v>167</v>
      </c>
      <c r="C1481" s="104" t="s">
        <v>370</v>
      </c>
      <c r="D1481" s="98" t="s">
        <v>364</v>
      </c>
      <c r="E1481" s="104" t="s">
        <v>334</v>
      </c>
      <c r="F1481" s="99" t="n">
        <v>1822</v>
      </c>
    </row>
    <row r="1482" customFormat="false" ht="12" hidden="false" customHeight="false" outlineLevel="3" collapsed="false">
      <c r="A1482" s="97" t="s">
        <v>164</v>
      </c>
      <c r="B1482" s="104" t="s">
        <v>167</v>
      </c>
      <c r="C1482" s="104" t="s">
        <v>370</v>
      </c>
      <c r="D1482" s="98" t="s">
        <v>364</v>
      </c>
      <c r="E1482" s="104" t="s">
        <v>335</v>
      </c>
      <c r="F1482" s="99" t="n">
        <v>14</v>
      </c>
    </row>
    <row r="1483" customFormat="false" ht="12" hidden="false" customHeight="false" outlineLevel="3" collapsed="false">
      <c r="A1483" s="97" t="s">
        <v>164</v>
      </c>
      <c r="B1483" s="104" t="s">
        <v>167</v>
      </c>
      <c r="C1483" s="104" t="s">
        <v>370</v>
      </c>
      <c r="D1483" s="98" t="s">
        <v>364</v>
      </c>
      <c r="E1483" s="104" t="s">
        <v>336</v>
      </c>
      <c r="F1483" s="99" t="n">
        <v>0</v>
      </c>
    </row>
    <row r="1484" customFormat="false" ht="12" hidden="false" customHeight="false" outlineLevel="3" collapsed="false">
      <c r="A1484" s="97" t="s">
        <v>164</v>
      </c>
      <c r="B1484" s="104" t="s">
        <v>167</v>
      </c>
      <c r="C1484" s="104" t="s">
        <v>370</v>
      </c>
      <c r="D1484" s="98" t="s">
        <v>364</v>
      </c>
      <c r="E1484" s="104" t="s">
        <v>337</v>
      </c>
      <c r="F1484" s="99" t="n">
        <v>0</v>
      </c>
    </row>
    <row r="1485" customFormat="false" ht="12" hidden="false" customHeight="false" outlineLevel="3" collapsed="false">
      <c r="A1485" s="97" t="s">
        <v>164</v>
      </c>
      <c r="B1485" s="104" t="s">
        <v>167</v>
      </c>
      <c r="C1485" s="104" t="s">
        <v>370</v>
      </c>
      <c r="D1485" s="98" t="s">
        <v>364</v>
      </c>
      <c r="E1485" s="104" t="s">
        <v>348</v>
      </c>
      <c r="F1485" s="99" t="n">
        <v>838</v>
      </c>
    </row>
    <row r="1486" customFormat="false" ht="12" hidden="false" customHeight="false" outlineLevel="3" collapsed="false">
      <c r="A1486" s="97" t="s">
        <v>164</v>
      </c>
      <c r="B1486" s="104" t="s">
        <v>167</v>
      </c>
      <c r="C1486" s="104" t="s">
        <v>370</v>
      </c>
      <c r="D1486" s="98" t="s">
        <v>364</v>
      </c>
      <c r="E1486" s="104" t="s">
        <v>348</v>
      </c>
      <c r="F1486" s="99" t="n">
        <v>369</v>
      </c>
    </row>
    <row r="1487" customFormat="false" ht="12" hidden="false" customHeight="false" outlineLevel="2" collapsed="false">
      <c r="B1487" s="104"/>
      <c r="C1487" s="101" t="s">
        <v>371</v>
      </c>
      <c r="E1487" s="104"/>
      <c r="F1487" s="99" t="n">
        <f aca="false">SUBTOTAL(9,F1481:F1486)</f>
        <v>3043</v>
      </c>
    </row>
    <row r="1488" customFormat="false" ht="12" hidden="false" customHeight="false" outlineLevel="1" collapsed="false">
      <c r="B1488" s="101" t="s">
        <v>842</v>
      </c>
      <c r="C1488" s="104"/>
      <c r="E1488" s="104"/>
      <c r="F1488" s="99" t="n">
        <f aca="false">SUBTOTAL(9,F1481:F1486)</f>
        <v>3043</v>
      </c>
    </row>
    <row r="1489" customFormat="false" ht="12" hidden="false" customHeight="false" outlineLevel="3" collapsed="false">
      <c r="A1489" s="97" t="s">
        <v>169</v>
      </c>
      <c r="B1489" s="104" t="s">
        <v>168</v>
      </c>
      <c r="C1489" s="104" t="s">
        <v>363</v>
      </c>
      <c r="D1489" s="98" t="s">
        <v>364</v>
      </c>
      <c r="E1489" s="104" t="s">
        <v>334</v>
      </c>
      <c r="F1489" s="99" t="n">
        <v>30676</v>
      </c>
    </row>
    <row r="1490" customFormat="false" ht="12" hidden="false" customHeight="false" outlineLevel="3" collapsed="false">
      <c r="A1490" s="97" t="s">
        <v>169</v>
      </c>
      <c r="B1490" s="104" t="s">
        <v>168</v>
      </c>
      <c r="C1490" s="104" t="s">
        <v>363</v>
      </c>
      <c r="D1490" s="98" t="s">
        <v>364</v>
      </c>
      <c r="E1490" s="104" t="s">
        <v>335</v>
      </c>
      <c r="F1490" s="99" t="n">
        <v>273</v>
      </c>
    </row>
    <row r="1491" customFormat="false" ht="12" hidden="false" customHeight="false" outlineLevel="3" collapsed="false">
      <c r="A1491" s="97" t="s">
        <v>169</v>
      </c>
      <c r="B1491" s="104" t="s">
        <v>168</v>
      </c>
      <c r="C1491" s="104" t="s">
        <v>363</v>
      </c>
      <c r="D1491" s="98" t="s">
        <v>364</v>
      </c>
      <c r="E1491" s="104" t="s">
        <v>336</v>
      </c>
      <c r="F1491" s="99" t="n">
        <v>0</v>
      </c>
    </row>
    <row r="1492" customFormat="false" ht="12" hidden="false" customHeight="false" outlineLevel="3" collapsed="false">
      <c r="A1492" s="97" t="s">
        <v>169</v>
      </c>
      <c r="B1492" s="104" t="s">
        <v>168</v>
      </c>
      <c r="C1492" s="104" t="s">
        <v>363</v>
      </c>
      <c r="D1492" s="98" t="s">
        <v>364</v>
      </c>
      <c r="E1492" s="104" t="s">
        <v>337</v>
      </c>
      <c r="F1492" s="99" t="n">
        <v>0</v>
      </c>
    </row>
    <row r="1493" customFormat="false" ht="12" hidden="false" customHeight="false" outlineLevel="3" collapsed="false">
      <c r="A1493" s="97" t="s">
        <v>169</v>
      </c>
      <c r="B1493" s="104" t="s">
        <v>168</v>
      </c>
      <c r="C1493" s="104" t="s">
        <v>363</v>
      </c>
      <c r="D1493" s="98" t="s">
        <v>364</v>
      </c>
      <c r="E1493" s="104" t="s">
        <v>348</v>
      </c>
      <c r="F1493" s="99" t="n">
        <v>14110</v>
      </c>
    </row>
    <row r="1494" customFormat="false" ht="12" hidden="false" customHeight="false" outlineLevel="3" collapsed="false">
      <c r="A1494" s="97" t="s">
        <v>169</v>
      </c>
      <c r="B1494" s="104" t="s">
        <v>168</v>
      </c>
      <c r="C1494" s="104" t="s">
        <v>363</v>
      </c>
      <c r="D1494" s="98" t="s">
        <v>364</v>
      </c>
      <c r="E1494" s="104" t="s">
        <v>348</v>
      </c>
      <c r="F1494" s="99" t="n">
        <v>6190</v>
      </c>
    </row>
    <row r="1495" customFormat="false" ht="12" hidden="false" customHeight="false" outlineLevel="2" collapsed="false">
      <c r="B1495" s="104"/>
      <c r="C1495" s="101" t="s">
        <v>365</v>
      </c>
      <c r="E1495" s="104"/>
      <c r="F1495" s="99" t="n">
        <f aca="false">SUBTOTAL(9,F1489:F1494)</f>
        <v>51249</v>
      </c>
    </row>
    <row r="1496" customFormat="false" ht="12" hidden="false" customHeight="false" outlineLevel="1" collapsed="false">
      <c r="B1496" s="101" t="s">
        <v>843</v>
      </c>
      <c r="C1496" s="104"/>
      <c r="E1496" s="104"/>
      <c r="F1496" s="99" t="n">
        <f aca="false">SUBTOTAL(9,F1489:F1494)</f>
        <v>51249</v>
      </c>
    </row>
    <row r="1497" customFormat="false" ht="12" hidden="false" customHeight="false" outlineLevel="3" collapsed="false">
      <c r="A1497" s="97" t="s">
        <v>169</v>
      </c>
      <c r="B1497" s="104" t="s">
        <v>170</v>
      </c>
      <c r="C1497" s="104" t="s">
        <v>370</v>
      </c>
      <c r="D1497" s="98" t="s">
        <v>364</v>
      </c>
      <c r="E1497" s="104" t="s">
        <v>334</v>
      </c>
      <c r="F1497" s="99" t="n">
        <v>35800</v>
      </c>
    </row>
    <row r="1498" customFormat="false" ht="12" hidden="false" customHeight="false" outlineLevel="3" collapsed="false">
      <c r="A1498" s="97" t="s">
        <v>169</v>
      </c>
      <c r="B1498" s="104" t="s">
        <v>170</v>
      </c>
      <c r="C1498" s="104" t="s">
        <v>370</v>
      </c>
      <c r="D1498" s="98" t="s">
        <v>364</v>
      </c>
      <c r="E1498" s="104" t="s">
        <v>335</v>
      </c>
      <c r="F1498" s="99" t="n">
        <v>319</v>
      </c>
    </row>
    <row r="1499" customFormat="false" ht="12" hidden="false" customHeight="false" outlineLevel="3" collapsed="false">
      <c r="A1499" s="97" t="s">
        <v>169</v>
      </c>
      <c r="B1499" s="104" t="s">
        <v>170</v>
      </c>
      <c r="C1499" s="104" t="s">
        <v>370</v>
      </c>
      <c r="D1499" s="98" t="s">
        <v>364</v>
      </c>
      <c r="E1499" s="104" t="s">
        <v>336</v>
      </c>
      <c r="F1499" s="99" t="n">
        <v>0</v>
      </c>
    </row>
    <row r="1500" customFormat="false" ht="12" hidden="false" customHeight="false" outlineLevel="3" collapsed="false">
      <c r="A1500" s="97" t="s">
        <v>169</v>
      </c>
      <c r="B1500" s="104" t="s">
        <v>170</v>
      </c>
      <c r="C1500" s="104" t="s">
        <v>370</v>
      </c>
      <c r="D1500" s="98" t="s">
        <v>364</v>
      </c>
      <c r="E1500" s="104" t="s">
        <v>337</v>
      </c>
      <c r="F1500" s="99" t="n">
        <v>0</v>
      </c>
    </row>
    <row r="1501" customFormat="false" ht="12" hidden="false" customHeight="false" outlineLevel="3" collapsed="false">
      <c r="A1501" s="97" t="s">
        <v>169</v>
      </c>
      <c r="B1501" s="104" t="s">
        <v>170</v>
      </c>
      <c r="C1501" s="104" t="s">
        <v>370</v>
      </c>
      <c r="D1501" s="98" t="s">
        <v>364</v>
      </c>
      <c r="E1501" s="104" t="s">
        <v>348</v>
      </c>
      <c r="F1501" s="99" t="n">
        <v>16466</v>
      </c>
    </row>
    <row r="1502" customFormat="false" ht="12" hidden="false" customHeight="false" outlineLevel="3" collapsed="false">
      <c r="A1502" s="97" t="s">
        <v>169</v>
      </c>
      <c r="B1502" s="104" t="s">
        <v>170</v>
      </c>
      <c r="C1502" s="104" t="s">
        <v>370</v>
      </c>
      <c r="D1502" s="98" t="s">
        <v>364</v>
      </c>
      <c r="E1502" s="104" t="s">
        <v>348</v>
      </c>
      <c r="F1502" s="99" t="n">
        <v>7222</v>
      </c>
    </row>
    <row r="1503" customFormat="false" ht="12" hidden="false" customHeight="false" outlineLevel="2" collapsed="false">
      <c r="B1503" s="104"/>
      <c r="C1503" s="101" t="s">
        <v>371</v>
      </c>
      <c r="E1503" s="104"/>
      <c r="F1503" s="99" t="n">
        <f aca="false">SUBTOTAL(9,F1497:F1502)</f>
        <v>59807</v>
      </c>
    </row>
    <row r="1504" customFormat="false" ht="12" hidden="false" customHeight="false" outlineLevel="1" collapsed="false">
      <c r="B1504" s="101" t="s">
        <v>844</v>
      </c>
      <c r="C1504" s="104"/>
      <c r="E1504" s="104"/>
      <c r="F1504" s="99" t="n">
        <f aca="false">SUBTOTAL(9,F1497:F1502)</f>
        <v>59807</v>
      </c>
    </row>
    <row r="1505" customFormat="false" ht="12" hidden="false" customHeight="false" outlineLevel="3" collapsed="false">
      <c r="A1505" s="97" t="s">
        <v>169</v>
      </c>
      <c r="B1505" s="104" t="s">
        <v>171</v>
      </c>
      <c r="C1505" s="104" t="s">
        <v>373</v>
      </c>
      <c r="D1505" s="98" t="s">
        <v>364</v>
      </c>
      <c r="E1505" s="104" t="s">
        <v>334</v>
      </c>
      <c r="F1505" s="99" t="n">
        <v>29092</v>
      </c>
    </row>
    <row r="1506" customFormat="false" ht="12" hidden="false" customHeight="false" outlineLevel="3" collapsed="false">
      <c r="A1506" s="97" t="s">
        <v>169</v>
      </c>
      <c r="B1506" s="104" t="s">
        <v>171</v>
      </c>
      <c r="C1506" s="104" t="s">
        <v>373</v>
      </c>
      <c r="D1506" s="98" t="s">
        <v>364</v>
      </c>
      <c r="E1506" s="104" t="s">
        <v>335</v>
      </c>
      <c r="F1506" s="99" t="n">
        <v>259</v>
      </c>
    </row>
    <row r="1507" customFormat="false" ht="12" hidden="false" customHeight="false" outlineLevel="3" collapsed="false">
      <c r="A1507" s="97" t="s">
        <v>169</v>
      </c>
      <c r="B1507" s="104" t="s">
        <v>171</v>
      </c>
      <c r="C1507" s="104" t="s">
        <v>373</v>
      </c>
      <c r="D1507" s="98" t="s">
        <v>364</v>
      </c>
      <c r="E1507" s="104" t="s">
        <v>336</v>
      </c>
      <c r="F1507" s="99" t="n">
        <v>0</v>
      </c>
    </row>
    <row r="1508" customFormat="false" ht="12" hidden="false" customHeight="false" outlineLevel="3" collapsed="false">
      <c r="A1508" s="97" t="s">
        <v>169</v>
      </c>
      <c r="B1508" s="104" t="s">
        <v>171</v>
      </c>
      <c r="C1508" s="104" t="s">
        <v>373</v>
      </c>
      <c r="D1508" s="98" t="s">
        <v>364</v>
      </c>
      <c r="E1508" s="104" t="s">
        <v>337</v>
      </c>
      <c r="F1508" s="99" t="n">
        <v>0</v>
      </c>
    </row>
    <row r="1509" customFormat="false" ht="12" hidden="false" customHeight="false" outlineLevel="3" collapsed="false">
      <c r="A1509" s="97" t="s">
        <v>169</v>
      </c>
      <c r="B1509" s="104" t="s">
        <v>171</v>
      </c>
      <c r="C1509" s="104" t="s">
        <v>373</v>
      </c>
      <c r="D1509" s="98" t="s">
        <v>364</v>
      </c>
      <c r="E1509" s="104" t="s">
        <v>348</v>
      </c>
      <c r="F1509" s="99" t="n">
        <v>13381</v>
      </c>
    </row>
    <row r="1510" customFormat="false" ht="12" hidden="false" customHeight="false" outlineLevel="3" collapsed="false">
      <c r="A1510" s="97" t="s">
        <v>169</v>
      </c>
      <c r="B1510" s="104" t="s">
        <v>171</v>
      </c>
      <c r="C1510" s="104" t="s">
        <v>373</v>
      </c>
      <c r="D1510" s="98" t="s">
        <v>364</v>
      </c>
      <c r="E1510" s="104" t="s">
        <v>348</v>
      </c>
      <c r="F1510" s="99" t="n">
        <v>5870</v>
      </c>
    </row>
    <row r="1511" customFormat="false" ht="12" hidden="false" customHeight="false" outlineLevel="2" collapsed="false">
      <c r="B1511" s="104"/>
      <c r="C1511" s="101" t="s">
        <v>374</v>
      </c>
      <c r="E1511" s="104"/>
      <c r="F1511" s="99" t="n">
        <f aca="false">SUBTOTAL(9,F1505:F1510)</f>
        <v>48602</v>
      </c>
    </row>
    <row r="1512" customFormat="false" ht="12" hidden="false" customHeight="false" outlineLevel="1" collapsed="false">
      <c r="B1512" s="101" t="s">
        <v>845</v>
      </c>
      <c r="C1512" s="104"/>
      <c r="E1512" s="104"/>
      <c r="F1512" s="99" t="n">
        <f aca="false">SUBTOTAL(9,F1505:F1510)</f>
        <v>48602</v>
      </c>
    </row>
    <row r="1513" customFormat="false" ht="12" hidden="false" customHeight="false" outlineLevel="3" collapsed="false">
      <c r="A1513" s="97" t="s">
        <v>169</v>
      </c>
      <c r="B1513" s="104" t="s">
        <v>172</v>
      </c>
      <c r="C1513" s="104" t="s">
        <v>367</v>
      </c>
      <c r="D1513" s="98" t="s">
        <v>364</v>
      </c>
      <c r="E1513" s="104" t="s">
        <v>348</v>
      </c>
      <c r="F1513" s="99" t="n">
        <v>8199</v>
      </c>
    </row>
    <row r="1514" customFormat="false" ht="12" hidden="false" customHeight="false" outlineLevel="2" collapsed="false">
      <c r="B1514" s="104"/>
      <c r="C1514" s="101" t="s">
        <v>368</v>
      </c>
      <c r="E1514" s="104"/>
      <c r="F1514" s="99" t="n">
        <f aca="false">SUBTOTAL(9,F1513)</f>
        <v>8199</v>
      </c>
    </row>
    <row r="1515" customFormat="false" ht="12" hidden="false" customHeight="false" outlineLevel="1" collapsed="false">
      <c r="B1515" s="101" t="s">
        <v>846</v>
      </c>
      <c r="C1515" s="104"/>
      <c r="E1515" s="104"/>
      <c r="F1515" s="99" t="n">
        <f aca="false">SUBTOTAL(9,F1513)</f>
        <v>8199</v>
      </c>
    </row>
    <row r="1516" customFormat="false" ht="12" hidden="false" customHeight="false" outlineLevel="3" collapsed="false">
      <c r="A1516" s="97" t="s">
        <v>273</v>
      </c>
      <c r="B1516" s="104" t="s">
        <v>272</v>
      </c>
      <c r="C1516" s="104" t="s">
        <v>847</v>
      </c>
      <c r="D1516" s="98" t="s">
        <v>381</v>
      </c>
      <c r="E1516" s="104" t="s">
        <v>334</v>
      </c>
      <c r="F1516" s="99" t="n">
        <v>221</v>
      </c>
    </row>
    <row r="1517" customFormat="false" ht="12" hidden="false" customHeight="false" outlineLevel="3" collapsed="false">
      <c r="A1517" s="97" t="s">
        <v>273</v>
      </c>
      <c r="B1517" s="104" t="s">
        <v>272</v>
      </c>
      <c r="C1517" s="104" t="s">
        <v>847</v>
      </c>
      <c r="D1517" s="98" t="s">
        <v>381</v>
      </c>
      <c r="E1517" s="104" t="s">
        <v>338</v>
      </c>
      <c r="F1517" s="99" t="n">
        <v>29</v>
      </c>
    </row>
    <row r="1518" customFormat="false" ht="12" hidden="false" customHeight="false" outlineLevel="2" collapsed="false">
      <c r="B1518" s="104"/>
      <c r="C1518" s="101" t="s">
        <v>848</v>
      </c>
      <c r="E1518" s="104"/>
      <c r="F1518" s="99" t="n">
        <f aca="false">SUBTOTAL(9,F1516:F1517)</f>
        <v>250</v>
      </c>
    </row>
    <row r="1519" customFormat="false" ht="12" hidden="false" customHeight="false" outlineLevel="1" collapsed="false">
      <c r="B1519" s="101" t="s">
        <v>849</v>
      </c>
      <c r="C1519" s="104"/>
      <c r="E1519" s="104"/>
      <c r="F1519" s="99" t="n">
        <f aca="false">SUBTOTAL(9,F1516:F1517)</f>
        <v>250</v>
      </c>
    </row>
    <row r="1520" customFormat="false" ht="12" hidden="false" customHeight="false" outlineLevel="3" collapsed="false">
      <c r="A1520" s="97" t="s">
        <v>174</v>
      </c>
      <c r="B1520" s="104" t="s">
        <v>173</v>
      </c>
      <c r="C1520" s="104" t="s">
        <v>363</v>
      </c>
      <c r="D1520" s="98" t="s">
        <v>364</v>
      </c>
      <c r="E1520" s="104" t="s">
        <v>334</v>
      </c>
      <c r="F1520" s="99" t="n">
        <v>6940</v>
      </c>
    </row>
    <row r="1521" customFormat="false" ht="12" hidden="false" customHeight="false" outlineLevel="3" collapsed="false">
      <c r="A1521" s="97" t="s">
        <v>174</v>
      </c>
      <c r="B1521" s="104" t="s">
        <v>173</v>
      </c>
      <c r="C1521" s="104" t="s">
        <v>363</v>
      </c>
      <c r="D1521" s="98" t="s">
        <v>364</v>
      </c>
      <c r="E1521" s="104" t="s">
        <v>335</v>
      </c>
      <c r="F1521" s="99" t="n">
        <v>0</v>
      </c>
    </row>
    <row r="1522" customFormat="false" ht="12" hidden="false" customHeight="false" outlineLevel="3" collapsed="false">
      <c r="A1522" s="97" t="s">
        <v>174</v>
      </c>
      <c r="B1522" s="104" t="s">
        <v>173</v>
      </c>
      <c r="C1522" s="104" t="s">
        <v>363</v>
      </c>
      <c r="D1522" s="98" t="s">
        <v>364</v>
      </c>
      <c r="E1522" s="104" t="s">
        <v>336</v>
      </c>
      <c r="F1522" s="99" t="n">
        <v>61</v>
      </c>
    </row>
    <row r="1523" customFormat="false" ht="12" hidden="false" customHeight="false" outlineLevel="3" collapsed="false">
      <c r="A1523" s="97" t="s">
        <v>174</v>
      </c>
      <c r="B1523" s="104" t="s">
        <v>173</v>
      </c>
      <c r="C1523" s="104" t="s">
        <v>363</v>
      </c>
      <c r="D1523" s="98" t="s">
        <v>364</v>
      </c>
      <c r="E1523" s="104" t="s">
        <v>337</v>
      </c>
      <c r="F1523" s="99" t="n">
        <v>0</v>
      </c>
    </row>
    <row r="1524" customFormat="false" ht="12" hidden="false" customHeight="false" outlineLevel="3" collapsed="false">
      <c r="A1524" s="97" t="s">
        <v>174</v>
      </c>
      <c r="B1524" s="104" t="s">
        <v>173</v>
      </c>
      <c r="C1524" s="104" t="s">
        <v>363</v>
      </c>
      <c r="D1524" s="98" t="s">
        <v>364</v>
      </c>
      <c r="E1524" s="104" t="s">
        <v>348</v>
      </c>
      <c r="F1524" s="99" t="n">
        <v>3191</v>
      </c>
    </row>
    <row r="1525" customFormat="false" ht="12" hidden="false" customHeight="false" outlineLevel="3" collapsed="false">
      <c r="A1525" s="97" t="s">
        <v>174</v>
      </c>
      <c r="B1525" s="104" t="s">
        <v>173</v>
      </c>
      <c r="C1525" s="104" t="s">
        <v>363</v>
      </c>
      <c r="D1525" s="98" t="s">
        <v>364</v>
      </c>
      <c r="E1525" s="104" t="s">
        <v>348</v>
      </c>
      <c r="F1525" s="99" t="n">
        <v>1400</v>
      </c>
    </row>
    <row r="1526" customFormat="false" ht="12" hidden="false" customHeight="false" outlineLevel="2" collapsed="false">
      <c r="B1526" s="104"/>
      <c r="C1526" s="101" t="s">
        <v>365</v>
      </c>
      <c r="E1526" s="104"/>
      <c r="F1526" s="99" t="n">
        <f aca="false">SUBTOTAL(9,F1520:F1525)</f>
        <v>11592</v>
      </c>
    </row>
    <row r="1527" customFormat="false" ht="12" hidden="false" customHeight="false" outlineLevel="1" collapsed="false">
      <c r="B1527" s="101" t="s">
        <v>850</v>
      </c>
      <c r="C1527" s="104"/>
      <c r="E1527" s="104"/>
      <c r="F1527" s="99" t="n">
        <f aca="false">SUBTOTAL(9,F1520:F1525)</f>
        <v>11592</v>
      </c>
    </row>
    <row r="1528" customFormat="false" ht="12" hidden="false" customHeight="false" outlineLevel="3" collapsed="false">
      <c r="A1528" s="97" t="s">
        <v>176</v>
      </c>
      <c r="B1528" s="104" t="s">
        <v>175</v>
      </c>
      <c r="C1528" s="104" t="s">
        <v>370</v>
      </c>
      <c r="D1528" s="98" t="s">
        <v>364</v>
      </c>
      <c r="E1528" s="104" t="s">
        <v>334</v>
      </c>
      <c r="F1528" s="99" t="n">
        <v>0</v>
      </c>
    </row>
    <row r="1529" customFormat="false" ht="12" hidden="false" customHeight="false" outlineLevel="3" collapsed="false">
      <c r="A1529" s="97" t="s">
        <v>176</v>
      </c>
      <c r="B1529" s="104" t="s">
        <v>175</v>
      </c>
      <c r="C1529" s="104" t="s">
        <v>370</v>
      </c>
      <c r="D1529" s="98" t="s">
        <v>364</v>
      </c>
      <c r="E1529" s="104" t="s">
        <v>335</v>
      </c>
      <c r="F1529" s="99" t="n">
        <v>34</v>
      </c>
    </row>
    <row r="1530" customFormat="false" ht="12" hidden="false" customHeight="false" outlineLevel="3" collapsed="false">
      <c r="A1530" s="97" t="s">
        <v>176</v>
      </c>
      <c r="B1530" s="104" t="s">
        <v>175</v>
      </c>
      <c r="C1530" s="104" t="s">
        <v>370</v>
      </c>
      <c r="D1530" s="98" t="s">
        <v>364</v>
      </c>
      <c r="E1530" s="104" t="s">
        <v>336</v>
      </c>
      <c r="F1530" s="99" t="n">
        <v>3886</v>
      </c>
    </row>
    <row r="1531" customFormat="false" ht="12" hidden="false" customHeight="false" outlineLevel="3" collapsed="false">
      <c r="A1531" s="97" t="s">
        <v>176</v>
      </c>
      <c r="B1531" s="104" t="s">
        <v>175</v>
      </c>
      <c r="C1531" s="104" t="s">
        <v>370</v>
      </c>
      <c r="D1531" s="98" t="s">
        <v>364</v>
      </c>
      <c r="E1531" s="104" t="s">
        <v>337</v>
      </c>
      <c r="F1531" s="99" t="n">
        <v>0</v>
      </c>
    </row>
    <row r="1532" customFormat="false" ht="12" hidden="false" customHeight="false" outlineLevel="3" collapsed="false">
      <c r="A1532" s="97" t="s">
        <v>176</v>
      </c>
      <c r="B1532" s="104" t="s">
        <v>175</v>
      </c>
      <c r="C1532" s="104" t="s">
        <v>370</v>
      </c>
      <c r="D1532" s="98" t="s">
        <v>364</v>
      </c>
      <c r="E1532" s="104" t="s">
        <v>346</v>
      </c>
      <c r="F1532" s="99" t="n">
        <v>666</v>
      </c>
    </row>
    <row r="1533" customFormat="false" ht="12" hidden="false" customHeight="false" outlineLevel="3" collapsed="false">
      <c r="A1533" s="97" t="s">
        <v>176</v>
      </c>
      <c r="B1533" s="104" t="s">
        <v>175</v>
      </c>
      <c r="C1533" s="104" t="s">
        <v>370</v>
      </c>
      <c r="D1533" s="98" t="s">
        <v>364</v>
      </c>
      <c r="E1533" s="104" t="s">
        <v>348</v>
      </c>
      <c r="F1533" s="99" t="n">
        <v>1344</v>
      </c>
    </row>
    <row r="1534" customFormat="false" ht="12" hidden="false" customHeight="false" outlineLevel="2" collapsed="false">
      <c r="B1534" s="104"/>
      <c r="C1534" s="101" t="s">
        <v>371</v>
      </c>
      <c r="E1534" s="104"/>
      <c r="F1534" s="99" t="n">
        <f aca="false">SUBTOTAL(9,F1528:F1533)</f>
        <v>5930</v>
      </c>
    </row>
    <row r="1535" customFormat="false" ht="12" hidden="false" customHeight="false" outlineLevel="1" collapsed="false">
      <c r="B1535" s="101" t="s">
        <v>851</v>
      </c>
      <c r="C1535" s="104"/>
      <c r="E1535" s="104"/>
      <c r="F1535" s="99" t="n">
        <f aca="false">SUBTOTAL(9,F1528:F1533)</f>
        <v>5930</v>
      </c>
    </row>
    <row r="1536" customFormat="false" ht="12" hidden="false" customHeight="false" outlineLevel="3" collapsed="false">
      <c r="A1536" s="97" t="s">
        <v>176</v>
      </c>
      <c r="B1536" s="104" t="s">
        <v>177</v>
      </c>
      <c r="C1536" s="104" t="s">
        <v>373</v>
      </c>
      <c r="D1536" s="98" t="s">
        <v>364</v>
      </c>
      <c r="E1536" s="104" t="s">
        <v>334</v>
      </c>
      <c r="F1536" s="99" t="n">
        <v>0</v>
      </c>
    </row>
    <row r="1537" customFormat="false" ht="12" hidden="false" customHeight="false" outlineLevel="3" collapsed="false">
      <c r="A1537" s="97" t="s">
        <v>176</v>
      </c>
      <c r="B1537" s="104" t="s">
        <v>177</v>
      </c>
      <c r="C1537" s="104" t="s">
        <v>373</v>
      </c>
      <c r="D1537" s="98" t="s">
        <v>364</v>
      </c>
      <c r="E1537" s="104" t="s">
        <v>335</v>
      </c>
      <c r="F1537" s="99" t="n">
        <v>57</v>
      </c>
    </row>
    <row r="1538" customFormat="false" ht="12" hidden="false" customHeight="false" outlineLevel="3" collapsed="false">
      <c r="A1538" s="97" t="s">
        <v>176</v>
      </c>
      <c r="B1538" s="104" t="s">
        <v>177</v>
      </c>
      <c r="C1538" s="104" t="s">
        <v>373</v>
      </c>
      <c r="D1538" s="98" t="s">
        <v>364</v>
      </c>
      <c r="E1538" s="104" t="s">
        <v>336</v>
      </c>
      <c r="F1538" s="99" t="n">
        <v>6489</v>
      </c>
    </row>
    <row r="1539" customFormat="false" ht="12" hidden="false" customHeight="false" outlineLevel="3" collapsed="false">
      <c r="A1539" s="97" t="s">
        <v>176</v>
      </c>
      <c r="B1539" s="104" t="s">
        <v>177</v>
      </c>
      <c r="C1539" s="104" t="s">
        <v>373</v>
      </c>
      <c r="D1539" s="98" t="s">
        <v>364</v>
      </c>
      <c r="E1539" s="104" t="s">
        <v>337</v>
      </c>
      <c r="F1539" s="99" t="n">
        <v>0</v>
      </c>
    </row>
    <row r="1540" customFormat="false" ht="12" hidden="false" customHeight="false" outlineLevel="3" collapsed="false">
      <c r="A1540" s="97" t="s">
        <v>176</v>
      </c>
      <c r="B1540" s="104" t="s">
        <v>177</v>
      </c>
      <c r="C1540" s="104" t="s">
        <v>373</v>
      </c>
      <c r="D1540" s="98" t="s">
        <v>364</v>
      </c>
      <c r="E1540" s="104" t="s">
        <v>346</v>
      </c>
      <c r="F1540" s="99" t="n">
        <v>1112</v>
      </c>
    </row>
    <row r="1541" customFormat="false" ht="12" hidden="false" customHeight="false" outlineLevel="3" collapsed="false">
      <c r="A1541" s="97" t="s">
        <v>176</v>
      </c>
      <c r="B1541" s="104" t="s">
        <v>177</v>
      </c>
      <c r="C1541" s="104" t="s">
        <v>373</v>
      </c>
      <c r="D1541" s="98" t="s">
        <v>364</v>
      </c>
      <c r="E1541" s="104" t="s">
        <v>348</v>
      </c>
      <c r="F1541" s="99" t="n">
        <v>2243</v>
      </c>
    </row>
    <row r="1542" customFormat="false" ht="12" hidden="false" customHeight="false" outlineLevel="2" collapsed="false">
      <c r="B1542" s="104"/>
      <c r="C1542" s="101" t="s">
        <v>374</v>
      </c>
      <c r="E1542" s="104"/>
      <c r="F1542" s="99" t="n">
        <f aca="false">SUBTOTAL(9,F1536:F1541)</f>
        <v>9901</v>
      </c>
    </row>
    <row r="1543" customFormat="false" ht="12" hidden="false" customHeight="false" outlineLevel="1" collapsed="false">
      <c r="B1543" s="101" t="s">
        <v>852</v>
      </c>
      <c r="C1543" s="104"/>
      <c r="E1543" s="104"/>
      <c r="F1543" s="99" t="n">
        <f aca="false">SUBTOTAL(9,F1536:F1541)</f>
        <v>9901</v>
      </c>
    </row>
    <row r="1544" customFormat="false" ht="12" hidden="false" customHeight="false" outlineLevel="3" collapsed="false">
      <c r="A1544" s="97" t="s">
        <v>179</v>
      </c>
      <c r="B1544" s="104" t="s">
        <v>178</v>
      </c>
      <c r="C1544" s="104" t="s">
        <v>367</v>
      </c>
      <c r="D1544" s="98" t="s">
        <v>364</v>
      </c>
      <c r="E1544" s="104" t="s">
        <v>348</v>
      </c>
      <c r="F1544" s="99" t="n">
        <v>206</v>
      </c>
    </row>
    <row r="1545" customFormat="false" ht="12" hidden="false" customHeight="false" outlineLevel="2" collapsed="false">
      <c r="B1545" s="104"/>
      <c r="C1545" s="101" t="s">
        <v>368</v>
      </c>
      <c r="E1545" s="104"/>
      <c r="F1545" s="99" t="n">
        <f aca="false">SUBTOTAL(9,F1544)</f>
        <v>206</v>
      </c>
    </row>
    <row r="1546" customFormat="false" ht="12" hidden="false" customHeight="false" outlineLevel="1" collapsed="false">
      <c r="B1546" s="101" t="s">
        <v>853</v>
      </c>
      <c r="C1546" s="104"/>
      <c r="E1546" s="104"/>
      <c r="F1546" s="99" t="n">
        <f aca="false">SUBTOTAL(9,F1544)</f>
        <v>206</v>
      </c>
    </row>
    <row r="1547" customFormat="false" ht="12" hidden="false" customHeight="false" outlineLevel="3" collapsed="false">
      <c r="A1547" s="97" t="s">
        <v>179</v>
      </c>
      <c r="B1547" s="104" t="s">
        <v>180</v>
      </c>
      <c r="C1547" s="104" t="s">
        <v>370</v>
      </c>
      <c r="D1547" s="98" t="s">
        <v>364</v>
      </c>
      <c r="E1547" s="104" t="s">
        <v>334</v>
      </c>
      <c r="F1547" s="99" t="n">
        <v>125</v>
      </c>
    </row>
    <row r="1548" customFormat="false" ht="12" hidden="false" customHeight="false" outlineLevel="3" collapsed="false">
      <c r="A1548" s="97" t="s">
        <v>179</v>
      </c>
      <c r="B1548" s="104" t="s">
        <v>180</v>
      </c>
      <c r="C1548" s="104" t="s">
        <v>370</v>
      </c>
      <c r="D1548" s="98" t="s">
        <v>364</v>
      </c>
      <c r="E1548" s="104" t="s">
        <v>335</v>
      </c>
      <c r="F1548" s="99" t="n">
        <v>0</v>
      </c>
    </row>
    <row r="1549" customFormat="false" ht="12" hidden="false" customHeight="false" outlineLevel="3" collapsed="false">
      <c r="A1549" s="97" t="s">
        <v>179</v>
      </c>
      <c r="B1549" s="104" t="s">
        <v>180</v>
      </c>
      <c r="C1549" s="104" t="s">
        <v>370</v>
      </c>
      <c r="D1549" s="98" t="s">
        <v>364</v>
      </c>
      <c r="E1549" s="104" t="s">
        <v>336</v>
      </c>
      <c r="F1549" s="99" t="n">
        <v>1</v>
      </c>
    </row>
    <row r="1550" customFormat="false" ht="12" hidden="false" customHeight="false" outlineLevel="3" collapsed="false">
      <c r="A1550" s="97" t="s">
        <v>179</v>
      </c>
      <c r="B1550" s="104" t="s">
        <v>180</v>
      </c>
      <c r="C1550" s="104" t="s">
        <v>370</v>
      </c>
      <c r="D1550" s="98" t="s">
        <v>364</v>
      </c>
      <c r="E1550" s="104" t="s">
        <v>337</v>
      </c>
      <c r="F1550" s="99" t="n">
        <v>0</v>
      </c>
    </row>
    <row r="1551" customFormat="false" ht="12" hidden="false" customHeight="false" outlineLevel="3" collapsed="false">
      <c r="A1551" s="97" t="s">
        <v>179</v>
      </c>
      <c r="B1551" s="104" t="s">
        <v>180</v>
      </c>
      <c r="C1551" s="104" t="s">
        <v>370</v>
      </c>
      <c r="D1551" s="98" t="s">
        <v>364</v>
      </c>
      <c r="E1551" s="104" t="s">
        <v>348</v>
      </c>
      <c r="F1551" s="99" t="n">
        <v>58</v>
      </c>
    </row>
    <row r="1552" customFormat="false" ht="12" hidden="false" customHeight="false" outlineLevel="3" collapsed="false">
      <c r="A1552" s="97" t="s">
        <v>179</v>
      </c>
      <c r="B1552" s="104" t="s">
        <v>180</v>
      </c>
      <c r="C1552" s="104" t="s">
        <v>370</v>
      </c>
      <c r="D1552" s="98" t="s">
        <v>364</v>
      </c>
      <c r="E1552" s="104" t="s">
        <v>348</v>
      </c>
      <c r="F1552" s="99" t="n">
        <v>25</v>
      </c>
    </row>
    <row r="1553" customFormat="false" ht="12" hidden="false" customHeight="false" outlineLevel="2" collapsed="false">
      <c r="B1553" s="104"/>
      <c r="C1553" s="101" t="s">
        <v>371</v>
      </c>
      <c r="E1553" s="104"/>
      <c r="F1553" s="99" t="n">
        <f aca="false">SUBTOTAL(9,F1547:F1552)</f>
        <v>209</v>
      </c>
    </row>
    <row r="1554" customFormat="false" ht="12" hidden="false" customHeight="false" outlineLevel="1" collapsed="false">
      <c r="B1554" s="101" t="s">
        <v>854</v>
      </c>
      <c r="C1554" s="104"/>
      <c r="E1554" s="104"/>
      <c r="F1554" s="99" t="n">
        <f aca="false">SUBTOTAL(9,F1547:F1552)</f>
        <v>209</v>
      </c>
    </row>
    <row r="1555" customFormat="false" ht="12" hidden="false" customHeight="false" outlineLevel="3" collapsed="false">
      <c r="A1555" s="97" t="s">
        <v>223</v>
      </c>
      <c r="B1555" s="104" t="s">
        <v>222</v>
      </c>
      <c r="C1555" s="104" t="s">
        <v>855</v>
      </c>
      <c r="D1555" s="98" t="s">
        <v>364</v>
      </c>
      <c r="E1555" s="104" t="s">
        <v>334</v>
      </c>
      <c r="F1555" s="99" t="n">
        <v>289</v>
      </c>
    </row>
    <row r="1556" customFormat="false" ht="12" hidden="false" customHeight="false" outlineLevel="3" collapsed="false">
      <c r="A1556" s="97" t="s">
        <v>223</v>
      </c>
      <c r="B1556" s="104" t="s">
        <v>222</v>
      </c>
      <c r="C1556" s="104" t="s">
        <v>855</v>
      </c>
      <c r="D1556" s="98" t="s">
        <v>364</v>
      </c>
      <c r="E1556" s="104" t="s">
        <v>335</v>
      </c>
      <c r="F1556" s="99" t="n">
        <v>0</v>
      </c>
    </row>
    <row r="1557" customFormat="false" ht="12" hidden="false" customHeight="false" outlineLevel="3" collapsed="false">
      <c r="A1557" s="97" t="s">
        <v>223</v>
      </c>
      <c r="B1557" s="104" t="s">
        <v>222</v>
      </c>
      <c r="C1557" s="104" t="s">
        <v>855</v>
      </c>
      <c r="D1557" s="98" t="s">
        <v>364</v>
      </c>
      <c r="E1557" s="104" t="s">
        <v>336</v>
      </c>
      <c r="F1557" s="99" t="n">
        <v>1</v>
      </c>
    </row>
    <row r="1558" customFormat="false" ht="12" hidden="false" customHeight="false" outlineLevel="3" collapsed="false">
      <c r="A1558" s="97" t="s">
        <v>223</v>
      </c>
      <c r="B1558" s="104" t="s">
        <v>222</v>
      </c>
      <c r="C1558" s="104" t="s">
        <v>855</v>
      </c>
      <c r="D1558" s="98" t="s">
        <v>364</v>
      </c>
      <c r="E1558" s="104" t="s">
        <v>337</v>
      </c>
      <c r="F1558" s="99" t="n">
        <v>0</v>
      </c>
    </row>
    <row r="1559" customFormat="false" ht="12" hidden="false" customHeight="false" outlineLevel="3" collapsed="false">
      <c r="A1559" s="97" t="s">
        <v>223</v>
      </c>
      <c r="B1559" s="104" t="s">
        <v>222</v>
      </c>
      <c r="C1559" s="104" t="s">
        <v>855</v>
      </c>
      <c r="D1559" s="98" t="s">
        <v>364</v>
      </c>
      <c r="E1559" s="104" t="s">
        <v>348</v>
      </c>
      <c r="F1559" s="99" t="n">
        <v>262</v>
      </c>
    </row>
    <row r="1560" customFormat="false" ht="12" hidden="false" customHeight="false" outlineLevel="2" collapsed="false">
      <c r="B1560" s="104"/>
      <c r="C1560" s="101" t="s">
        <v>856</v>
      </c>
      <c r="E1560" s="104"/>
      <c r="F1560" s="99" t="n">
        <f aca="false">SUBTOTAL(9,F1555:F1559)</f>
        <v>552</v>
      </c>
    </row>
    <row r="1561" customFormat="false" ht="12" hidden="false" customHeight="false" outlineLevel="3" collapsed="false">
      <c r="A1561" s="97" t="s">
        <v>223</v>
      </c>
      <c r="B1561" s="104" t="s">
        <v>222</v>
      </c>
      <c r="C1561" s="104" t="s">
        <v>857</v>
      </c>
      <c r="D1561" s="98" t="s">
        <v>364</v>
      </c>
      <c r="E1561" s="104" t="s">
        <v>334</v>
      </c>
      <c r="F1561" s="99" t="n">
        <v>0</v>
      </c>
    </row>
    <row r="1562" customFormat="false" ht="12" hidden="false" customHeight="false" outlineLevel="3" collapsed="false">
      <c r="A1562" s="97" t="s">
        <v>223</v>
      </c>
      <c r="B1562" s="104" t="s">
        <v>222</v>
      </c>
      <c r="C1562" s="104" t="s">
        <v>857</v>
      </c>
      <c r="D1562" s="98" t="s">
        <v>364</v>
      </c>
      <c r="E1562" s="104" t="s">
        <v>335</v>
      </c>
      <c r="F1562" s="99" t="n">
        <v>0</v>
      </c>
    </row>
    <row r="1563" customFormat="false" ht="12" hidden="false" customHeight="false" outlineLevel="3" collapsed="false">
      <c r="A1563" s="97" t="s">
        <v>223</v>
      </c>
      <c r="B1563" s="104" t="s">
        <v>222</v>
      </c>
      <c r="C1563" s="104" t="s">
        <v>857</v>
      </c>
      <c r="D1563" s="98" t="s">
        <v>364</v>
      </c>
      <c r="E1563" s="104" t="s">
        <v>336</v>
      </c>
      <c r="F1563" s="99" t="n">
        <v>0</v>
      </c>
    </row>
    <row r="1564" customFormat="false" ht="12" hidden="false" customHeight="false" outlineLevel="3" collapsed="false">
      <c r="A1564" s="97" t="s">
        <v>223</v>
      </c>
      <c r="B1564" s="104" t="s">
        <v>222</v>
      </c>
      <c r="C1564" s="104" t="s">
        <v>857</v>
      </c>
      <c r="D1564" s="98" t="s">
        <v>364</v>
      </c>
      <c r="E1564" s="104" t="s">
        <v>337</v>
      </c>
      <c r="F1564" s="99" t="n">
        <v>0</v>
      </c>
    </row>
    <row r="1565" customFormat="false" ht="12" hidden="false" customHeight="false" outlineLevel="3" collapsed="false">
      <c r="A1565" s="97" t="s">
        <v>223</v>
      </c>
      <c r="B1565" s="104" t="s">
        <v>222</v>
      </c>
      <c r="C1565" s="104" t="s">
        <v>857</v>
      </c>
      <c r="D1565" s="98" t="s">
        <v>364</v>
      </c>
      <c r="E1565" s="104" t="s">
        <v>348</v>
      </c>
      <c r="F1565" s="99" t="n">
        <v>0</v>
      </c>
    </row>
    <row r="1566" customFormat="false" ht="12" hidden="false" customHeight="false" outlineLevel="2" collapsed="false">
      <c r="B1566" s="104"/>
      <c r="C1566" s="101" t="s">
        <v>858</v>
      </c>
      <c r="E1566" s="104"/>
      <c r="F1566" s="99" t="n">
        <f aca="false">SUBTOTAL(9,F1561:F1565)</f>
        <v>0</v>
      </c>
    </row>
    <row r="1567" customFormat="false" ht="12" hidden="false" customHeight="false" outlineLevel="3" collapsed="false">
      <c r="A1567" s="97" t="s">
        <v>223</v>
      </c>
      <c r="B1567" s="104" t="s">
        <v>222</v>
      </c>
      <c r="C1567" s="104" t="s">
        <v>859</v>
      </c>
      <c r="D1567" s="98" t="s">
        <v>364</v>
      </c>
      <c r="E1567" s="104" t="s">
        <v>334</v>
      </c>
      <c r="F1567" s="99" t="n">
        <v>157</v>
      </c>
    </row>
    <row r="1568" customFormat="false" ht="12" hidden="false" customHeight="false" outlineLevel="3" collapsed="false">
      <c r="A1568" s="97" t="s">
        <v>223</v>
      </c>
      <c r="B1568" s="104" t="s">
        <v>222</v>
      </c>
      <c r="C1568" s="104" t="s">
        <v>859</v>
      </c>
      <c r="D1568" s="98" t="s">
        <v>364</v>
      </c>
      <c r="E1568" s="104" t="s">
        <v>335</v>
      </c>
      <c r="F1568" s="99" t="n">
        <v>0</v>
      </c>
    </row>
    <row r="1569" customFormat="false" ht="12" hidden="false" customHeight="false" outlineLevel="3" collapsed="false">
      <c r="A1569" s="97" t="s">
        <v>223</v>
      </c>
      <c r="B1569" s="104" t="s">
        <v>222</v>
      </c>
      <c r="C1569" s="104" t="s">
        <v>859</v>
      </c>
      <c r="D1569" s="98" t="s">
        <v>364</v>
      </c>
      <c r="E1569" s="104" t="s">
        <v>336</v>
      </c>
      <c r="F1569" s="99" t="n">
        <v>1</v>
      </c>
    </row>
    <row r="1570" customFormat="false" ht="12" hidden="false" customHeight="false" outlineLevel="3" collapsed="false">
      <c r="A1570" s="97" t="s">
        <v>223</v>
      </c>
      <c r="B1570" s="104" t="s">
        <v>222</v>
      </c>
      <c r="C1570" s="104" t="s">
        <v>859</v>
      </c>
      <c r="D1570" s="98" t="s">
        <v>364</v>
      </c>
      <c r="E1570" s="104" t="s">
        <v>337</v>
      </c>
      <c r="F1570" s="99" t="n">
        <v>0</v>
      </c>
    </row>
    <row r="1571" customFormat="false" ht="12" hidden="false" customHeight="false" outlineLevel="3" collapsed="false">
      <c r="A1571" s="97" t="s">
        <v>223</v>
      </c>
      <c r="B1571" s="104" t="s">
        <v>222</v>
      </c>
      <c r="C1571" s="104" t="s">
        <v>859</v>
      </c>
      <c r="D1571" s="98" t="s">
        <v>364</v>
      </c>
      <c r="E1571" s="104" t="s">
        <v>348</v>
      </c>
      <c r="F1571" s="99" t="n">
        <v>143</v>
      </c>
    </row>
    <row r="1572" customFormat="false" ht="12" hidden="false" customHeight="false" outlineLevel="2" collapsed="false">
      <c r="B1572" s="104"/>
      <c r="C1572" s="101" t="s">
        <v>860</v>
      </c>
      <c r="E1572" s="104"/>
      <c r="F1572" s="99" t="n">
        <f aca="false">SUBTOTAL(9,F1567:F1571)</f>
        <v>301</v>
      </c>
    </row>
    <row r="1573" customFormat="false" ht="12" hidden="false" customHeight="false" outlineLevel="3" collapsed="false">
      <c r="A1573" s="97" t="s">
        <v>223</v>
      </c>
      <c r="B1573" s="104" t="s">
        <v>222</v>
      </c>
      <c r="C1573" s="104" t="s">
        <v>861</v>
      </c>
      <c r="D1573" s="98" t="s">
        <v>364</v>
      </c>
      <c r="E1573" s="104" t="s">
        <v>334</v>
      </c>
      <c r="F1573" s="99" t="n">
        <v>20</v>
      </c>
    </row>
    <row r="1574" customFormat="false" ht="12" hidden="false" customHeight="false" outlineLevel="3" collapsed="false">
      <c r="A1574" s="97" t="s">
        <v>223</v>
      </c>
      <c r="B1574" s="104" t="s">
        <v>222</v>
      </c>
      <c r="C1574" s="104" t="s">
        <v>861</v>
      </c>
      <c r="D1574" s="98" t="s">
        <v>364</v>
      </c>
      <c r="E1574" s="104" t="s">
        <v>335</v>
      </c>
      <c r="F1574" s="99" t="n">
        <v>0</v>
      </c>
    </row>
    <row r="1575" customFormat="false" ht="12" hidden="false" customHeight="false" outlineLevel="3" collapsed="false">
      <c r="A1575" s="97" t="s">
        <v>223</v>
      </c>
      <c r="B1575" s="104" t="s">
        <v>222</v>
      </c>
      <c r="C1575" s="104" t="s">
        <v>861</v>
      </c>
      <c r="D1575" s="98" t="s">
        <v>364</v>
      </c>
      <c r="E1575" s="104" t="s">
        <v>336</v>
      </c>
      <c r="F1575" s="99" t="n">
        <v>0</v>
      </c>
    </row>
    <row r="1576" customFormat="false" ht="12" hidden="false" customHeight="false" outlineLevel="3" collapsed="false">
      <c r="A1576" s="97" t="s">
        <v>223</v>
      </c>
      <c r="B1576" s="104" t="s">
        <v>222</v>
      </c>
      <c r="C1576" s="104" t="s">
        <v>861</v>
      </c>
      <c r="D1576" s="98" t="s">
        <v>364</v>
      </c>
      <c r="E1576" s="104" t="s">
        <v>337</v>
      </c>
      <c r="F1576" s="99" t="n">
        <v>0</v>
      </c>
    </row>
    <row r="1577" customFormat="false" ht="12" hidden="false" customHeight="false" outlineLevel="3" collapsed="false">
      <c r="A1577" s="97" t="s">
        <v>223</v>
      </c>
      <c r="B1577" s="104" t="s">
        <v>222</v>
      </c>
      <c r="C1577" s="104" t="s">
        <v>861</v>
      </c>
      <c r="D1577" s="98" t="s">
        <v>364</v>
      </c>
      <c r="E1577" s="104" t="s">
        <v>348</v>
      </c>
      <c r="F1577" s="99" t="n">
        <v>19</v>
      </c>
    </row>
    <row r="1578" customFormat="false" ht="12" hidden="false" customHeight="false" outlineLevel="2" collapsed="false">
      <c r="B1578" s="104"/>
      <c r="C1578" s="101" t="s">
        <v>862</v>
      </c>
      <c r="E1578" s="104"/>
      <c r="F1578" s="99" t="n">
        <f aca="false">SUBTOTAL(9,F1573:F1577)</f>
        <v>39</v>
      </c>
    </row>
    <row r="1579" customFormat="false" ht="12" hidden="false" customHeight="false" outlineLevel="3" collapsed="false">
      <c r="A1579" s="97" t="s">
        <v>223</v>
      </c>
      <c r="B1579" s="104" t="s">
        <v>222</v>
      </c>
      <c r="C1579" s="104" t="s">
        <v>863</v>
      </c>
      <c r="D1579" s="98" t="s">
        <v>364</v>
      </c>
      <c r="E1579" s="104" t="s">
        <v>334</v>
      </c>
      <c r="F1579" s="99" t="n">
        <v>35</v>
      </c>
    </row>
    <row r="1580" customFormat="false" ht="12" hidden="false" customHeight="false" outlineLevel="3" collapsed="false">
      <c r="A1580" s="97" t="s">
        <v>223</v>
      </c>
      <c r="B1580" s="104" t="s">
        <v>222</v>
      </c>
      <c r="C1580" s="104" t="s">
        <v>863</v>
      </c>
      <c r="D1580" s="98" t="s">
        <v>364</v>
      </c>
      <c r="E1580" s="104" t="s">
        <v>335</v>
      </c>
      <c r="F1580" s="99" t="n">
        <v>0</v>
      </c>
    </row>
    <row r="1581" customFormat="false" ht="12" hidden="false" customHeight="false" outlineLevel="3" collapsed="false">
      <c r="A1581" s="97" t="s">
        <v>223</v>
      </c>
      <c r="B1581" s="104" t="s">
        <v>222</v>
      </c>
      <c r="C1581" s="104" t="s">
        <v>863</v>
      </c>
      <c r="D1581" s="98" t="s">
        <v>364</v>
      </c>
      <c r="E1581" s="104" t="s">
        <v>336</v>
      </c>
      <c r="F1581" s="99" t="n">
        <v>0</v>
      </c>
    </row>
    <row r="1582" customFormat="false" ht="12" hidden="false" customHeight="false" outlineLevel="3" collapsed="false">
      <c r="A1582" s="97" t="s">
        <v>223</v>
      </c>
      <c r="B1582" s="104" t="s">
        <v>222</v>
      </c>
      <c r="C1582" s="104" t="s">
        <v>863</v>
      </c>
      <c r="D1582" s="98" t="s">
        <v>364</v>
      </c>
      <c r="E1582" s="104" t="s">
        <v>337</v>
      </c>
      <c r="F1582" s="99" t="n">
        <v>0</v>
      </c>
    </row>
    <row r="1583" customFormat="false" ht="12" hidden="false" customHeight="false" outlineLevel="3" collapsed="false">
      <c r="A1583" s="97" t="s">
        <v>223</v>
      </c>
      <c r="B1583" s="104" t="s">
        <v>222</v>
      </c>
      <c r="C1583" s="104" t="s">
        <v>863</v>
      </c>
      <c r="D1583" s="98" t="s">
        <v>364</v>
      </c>
      <c r="E1583" s="104" t="s">
        <v>348</v>
      </c>
      <c r="F1583" s="99" t="n">
        <v>33</v>
      </c>
    </row>
    <row r="1584" customFormat="false" ht="12" hidden="false" customHeight="false" outlineLevel="2" collapsed="false">
      <c r="B1584" s="104"/>
      <c r="C1584" s="101" t="s">
        <v>864</v>
      </c>
      <c r="E1584" s="104"/>
      <c r="F1584" s="99" t="n">
        <f aca="false">SUBTOTAL(9,F1579:F1583)</f>
        <v>68</v>
      </c>
    </row>
    <row r="1585" customFormat="false" ht="12" hidden="false" customHeight="false" outlineLevel="3" collapsed="false">
      <c r="A1585" s="97" t="s">
        <v>223</v>
      </c>
      <c r="B1585" s="104" t="s">
        <v>222</v>
      </c>
      <c r="C1585" s="104" t="s">
        <v>865</v>
      </c>
      <c r="D1585" s="98" t="s">
        <v>364</v>
      </c>
      <c r="E1585" s="104" t="s">
        <v>334</v>
      </c>
      <c r="F1585" s="99" t="n">
        <v>25</v>
      </c>
    </row>
    <row r="1586" customFormat="false" ht="12" hidden="false" customHeight="false" outlineLevel="3" collapsed="false">
      <c r="A1586" s="97" t="s">
        <v>223</v>
      </c>
      <c r="B1586" s="104" t="s">
        <v>222</v>
      </c>
      <c r="C1586" s="104" t="s">
        <v>865</v>
      </c>
      <c r="D1586" s="98" t="s">
        <v>364</v>
      </c>
      <c r="E1586" s="104" t="s">
        <v>335</v>
      </c>
      <c r="F1586" s="99" t="n">
        <v>0</v>
      </c>
    </row>
    <row r="1587" customFormat="false" ht="12" hidden="false" customHeight="false" outlineLevel="3" collapsed="false">
      <c r="A1587" s="97" t="s">
        <v>223</v>
      </c>
      <c r="B1587" s="104" t="s">
        <v>222</v>
      </c>
      <c r="C1587" s="104" t="s">
        <v>865</v>
      </c>
      <c r="D1587" s="98" t="s">
        <v>364</v>
      </c>
      <c r="E1587" s="104" t="s">
        <v>336</v>
      </c>
      <c r="F1587" s="99" t="n">
        <v>0</v>
      </c>
    </row>
    <row r="1588" customFormat="false" ht="12" hidden="false" customHeight="false" outlineLevel="3" collapsed="false">
      <c r="A1588" s="97" t="s">
        <v>223</v>
      </c>
      <c r="B1588" s="104" t="s">
        <v>222</v>
      </c>
      <c r="C1588" s="104" t="s">
        <v>865</v>
      </c>
      <c r="D1588" s="98" t="s">
        <v>364</v>
      </c>
      <c r="E1588" s="104" t="s">
        <v>337</v>
      </c>
      <c r="F1588" s="99" t="n">
        <v>0</v>
      </c>
    </row>
    <row r="1589" customFormat="false" ht="12" hidden="false" customHeight="false" outlineLevel="3" collapsed="false">
      <c r="A1589" s="97" t="s">
        <v>223</v>
      </c>
      <c r="B1589" s="104" t="s">
        <v>222</v>
      </c>
      <c r="C1589" s="104" t="s">
        <v>865</v>
      </c>
      <c r="D1589" s="98" t="s">
        <v>364</v>
      </c>
      <c r="E1589" s="104" t="s">
        <v>348</v>
      </c>
      <c r="F1589" s="99" t="n">
        <v>24</v>
      </c>
    </row>
    <row r="1590" customFormat="false" ht="12" hidden="false" customHeight="false" outlineLevel="2" collapsed="false">
      <c r="B1590" s="104"/>
      <c r="C1590" s="101" t="s">
        <v>866</v>
      </c>
      <c r="E1590" s="104"/>
      <c r="F1590" s="99" t="n">
        <f aca="false">SUBTOTAL(9,F1585:F1589)</f>
        <v>49</v>
      </c>
    </row>
    <row r="1591" customFormat="false" ht="12" hidden="false" customHeight="false" outlineLevel="3" collapsed="false">
      <c r="A1591" s="97" t="s">
        <v>223</v>
      </c>
      <c r="B1591" s="104" t="s">
        <v>222</v>
      </c>
      <c r="C1591" s="104" t="s">
        <v>867</v>
      </c>
      <c r="D1591" s="98" t="s">
        <v>364</v>
      </c>
      <c r="E1591" s="104" t="s">
        <v>334</v>
      </c>
      <c r="F1591" s="99" t="n">
        <v>229</v>
      </c>
    </row>
    <row r="1592" customFormat="false" ht="12" hidden="false" customHeight="false" outlineLevel="3" collapsed="false">
      <c r="A1592" s="97" t="s">
        <v>223</v>
      </c>
      <c r="B1592" s="104" t="s">
        <v>222</v>
      </c>
      <c r="C1592" s="104" t="s">
        <v>867</v>
      </c>
      <c r="D1592" s="98" t="s">
        <v>364</v>
      </c>
      <c r="E1592" s="104" t="s">
        <v>335</v>
      </c>
      <c r="F1592" s="99" t="n">
        <v>0</v>
      </c>
    </row>
    <row r="1593" customFormat="false" ht="12" hidden="false" customHeight="false" outlineLevel="3" collapsed="false">
      <c r="A1593" s="97" t="s">
        <v>223</v>
      </c>
      <c r="B1593" s="104" t="s">
        <v>222</v>
      </c>
      <c r="C1593" s="104" t="s">
        <v>867</v>
      </c>
      <c r="D1593" s="98" t="s">
        <v>364</v>
      </c>
      <c r="E1593" s="104" t="s">
        <v>336</v>
      </c>
      <c r="F1593" s="99" t="n">
        <v>1</v>
      </c>
    </row>
    <row r="1594" customFormat="false" ht="12" hidden="false" customHeight="false" outlineLevel="3" collapsed="false">
      <c r="A1594" s="97" t="s">
        <v>223</v>
      </c>
      <c r="B1594" s="104" t="s">
        <v>222</v>
      </c>
      <c r="C1594" s="104" t="s">
        <v>867</v>
      </c>
      <c r="D1594" s="98" t="s">
        <v>364</v>
      </c>
      <c r="E1594" s="104" t="s">
        <v>337</v>
      </c>
      <c r="F1594" s="99" t="n">
        <v>0</v>
      </c>
    </row>
    <row r="1595" customFormat="false" ht="12" hidden="false" customHeight="false" outlineLevel="3" collapsed="false">
      <c r="A1595" s="97" t="s">
        <v>223</v>
      </c>
      <c r="B1595" s="104" t="s">
        <v>222</v>
      </c>
      <c r="C1595" s="104" t="s">
        <v>867</v>
      </c>
      <c r="D1595" s="98" t="s">
        <v>364</v>
      </c>
      <c r="E1595" s="104" t="s">
        <v>348</v>
      </c>
      <c r="F1595" s="99" t="n">
        <v>208</v>
      </c>
    </row>
    <row r="1596" customFormat="false" ht="12" hidden="false" customHeight="false" outlineLevel="2" collapsed="false">
      <c r="B1596" s="104"/>
      <c r="C1596" s="101" t="s">
        <v>868</v>
      </c>
      <c r="E1596" s="104"/>
      <c r="F1596" s="99" t="n">
        <f aca="false">SUBTOTAL(9,F1591:F1595)</f>
        <v>438</v>
      </c>
    </row>
    <row r="1597" customFormat="false" ht="12" hidden="false" customHeight="false" outlineLevel="3" collapsed="false">
      <c r="A1597" s="97" t="s">
        <v>223</v>
      </c>
      <c r="B1597" s="104" t="s">
        <v>222</v>
      </c>
      <c r="C1597" s="104" t="s">
        <v>869</v>
      </c>
      <c r="D1597" s="98" t="s">
        <v>364</v>
      </c>
      <c r="E1597" s="104" t="s">
        <v>334</v>
      </c>
      <c r="F1597" s="99" t="n">
        <v>0</v>
      </c>
    </row>
    <row r="1598" customFormat="false" ht="12" hidden="false" customHeight="false" outlineLevel="3" collapsed="false">
      <c r="A1598" s="97" t="s">
        <v>223</v>
      </c>
      <c r="B1598" s="104" t="s">
        <v>222</v>
      </c>
      <c r="C1598" s="104" t="s">
        <v>869</v>
      </c>
      <c r="D1598" s="98" t="s">
        <v>364</v>
      </c>
      <c r="E1598" s="104" t="s">
        <v>335</v>
      </c>
      <c r="F1598" s="99" t="n">
        <v>0</v>
      </c>
    </row>
    <row r="1599" customFormat="false" ht="12" hidden="false" customHeight="false" outlineLevel="3" collapsed="false">
      <c r="A1599" s="97" t="s">
        <v>223</v>
      </c>
      <c r="B1599" s="104" t="s">
        <v>222</v>
      </c>
      <c r="C1599" s="104" t="s">
        <v>869</v>
      </c>
      <c r="D1599" s="98" t="s">
        <v>364</v>
      </c>
      <c r="E1599" s="104" t="s">
        <v>336</v>
      </c>
      <c r="F1599" s="99" t="n">
        <v>0</v>
      </c>
    </row>
    <row r="1600" customFormat="false" ht="12" hidden="false" customHeight="false" outlineLevel="3" collapsed="false">
      <c r="A1600" s="97" t="s">
        <v>223</v>
      </c>
      <c r="B1600" s="104" t="s">
        <v>222</v>
      </c>
      <c r="C1600" s="104" t="s">
        <v>869</v>
      </c>
      <c r="D1600" s="98" t="s">
        <v>364</v>
      </c>
      <c r="E1600" s="104" t="s">
        <v>337</v>
      </c>
      <c r="F1600" s="99" t="n">
        <v>0</v>
      </c>
    </row>
    <row r="1601" customFormat="false" ht="12" hidden="false" customHeight="false" outlineLevel="3" collapsed="false">
      <c r="A1601" s="97" t="s">
        <v>223</v>
      </c>
      <c r="B1601" s="104" t="s">
        <v>222</v>
      </c>
      <c r="C1601" s="104" t="s">
        <v>869</v>
      </c>
      <c r="D1601" s="98" t="s">
        <v>364</v>
      </c>
      <c r="E1601" s="104" t="s">
        <v>348</v>
      </c>
      <c r="F1601" s="99" t="n">
        <v>0</v>
      </c>
    </row>
    <row r="1602" customFormat="false" ht="12" hidden="false" customHeight="false" outlineLevel="2" collapsed="false">
      <c r="B1602" s="104"/>
      <c r="C1602" s="101" t="s">
        <v>870</v>
      </c>
      <c r="E1602" s="104"/>
      <c r="F1602" s="99" t="n">
        <f aca="false">SUBTOTAL(9,F1597:F1601)</f>
        <v>0</v>
      </c>
    </row>
    <row r="1603" customFormat="false" ht="12" hidden="false" customHeight="false" outlineLevel="3" collapsed="false">
      <c r="A1603" s="97" t="s">
        <v>223</v>
      </c>
      <c r="B1603" s="104" t="s">
        <v>222</v>
      </c>
      <c r="C1603" s="104" t="s">
        <v>871</v>
      </c>
      <c r="D1603" s="98" t="s">
        <v>364</v>
      </c>
      <c r="E1603" s="104" t="s">
        <v>334</v>
      </c>
      <c r="F1603" s="99" t="n">
        <v>0</v>
      </c>
    </row>
    <row r="1604" customFormat="false" ht="12" hidden="false" customHeight="false" outlineLevel="3" collapsed="false">
      <c r="A1604" s="97" t="s">
        <v>223</v>
      </c>
      <c r="B1604" s="104" t="s">
        <v>222</v>
      </c>
      <c r="C1604" s="104" t="s">
        <v>871</v>
      </c>
      <c r="D1604" s="98" t="s">
        <v>364</v>
      </c>
      <c r="E1604" s="104" t="s">
        <v>335</v>
      </c>
      <c r="F1604" s="99" t="n">
        <v>0</v>
      </c>
    </row>
    <row r="1605" customFormat="false" ht="12" hidden="false" customHeight="false" outlineLevel="3" collapsed="false">
      <c r="A1605" s="97" t="s">
        <v>223</v>
      </c>
      <c r="B1605" s="104" t="s">
        <v>222</v>
      </c>
      <c r="C1605" s="104" t="s">
        <v>871</v>
      </c>
      <c r="D1605" s="98" t="s">
        <v>364</v>
      </c>
      <c r="E1605" s="104" t="s">
        <v>336</v>
      </c>
      <c r="F1605" s="99" t="n">
        <v>0</v>
      </c>
    </row>
    <row r="1606" customFormat="false" ht="12" hidden="false" customHeight="false" outlineLevel="3" collapsed="false">
      <c r="A1606" s="97" t="s">
        <v>223</v>
      </c>
      <c r="B1606" s="104" t="s">
        <v>222</v>
      </c>
      <c r="C1606" s="104" t="s">
        <v>871</v>
      </c>
      <c r="D1606" s="98" t="s">
        <v>364</v>
      </c>
      <c r="E1606" s="104" t="s">
        <v>337</v>
      </c>
      <c r="F1606" s="99" t="n">
        <v>0</v>
      </c>
    </row>
    <row r="1607" customFormat="false" ht="12" hidden="false" customHeight="false" outlineLevel="3" collapsed="false">
      <c r="A1607" s="97" t="s">
        <v>223</v>
      </c>
      <c r="B1607" s="104" t="s">
        <v>222</v>
      </c>
      <c r="C1607" s="104" t="s">
        <v>871</v>
      </c>
      <c r="D1607" s="98" t="s">
        <v>364</v>
      </c>
      <c r="E1607" s="104" t="s">
        <v>348</v>
      </c>
      <c r="F1607" s="99" t="n">
        <v>0</v>
      </c>
    </row>
    <row r="1608" customFormat="false" ht="12" hidden="false" customHeight="false" outlineLevel="2" collapsed="false">
      <c r="B1608" s="104"/>
      <c r="C1608" s="101" t="s">
        <v>872</v>
      </c>
      <c r="E1608" s="104"/>
      <c r="F1608" s="99" t="n">
        <f aca="false">SUBTOTAL(9,F1603:F1607)</f>
        <v>0</v>
      </c>
    </row>
    <row r="1609" customFormat="false" ht="12" hidden="false" customHeight="false" outlineLevel="3" collapsed="false">
      <c r="A1609" s="97" t="s">
        <v>223</v>
      </c>
      <c r="B1609" s="104" t="s">
        <v>222</v>
      </c>
      <c r="C1609" s="104" t="s">
        <v>873</v>
      </c>
      <c r="D1609" s="98" t="s">
        <v>364</v>
      </c>
      <c r="E1609" s="104" t="s">
        <v>334</v>
      </c>
      <c r="F1609" s="99" t="n">
        <v>0</v>
      </c>
    </row>
    <row r="1610" customFormat="false" ht="12" hidden="false" customHeight="false" outlineLevel="3" collapsed="false">
      <c r="A1610" s="97" t="s">
        <v>223</v>
      </c>
      <c r="B1610" s="104" t="s">
        <v>222</v>
      </c>
      <c r="C1610" s="104" t="s">
        <v>873</v>
      </c>
      <c r="D1610" s="98" t="s">
        <v>364</v>
      </c>
      <c r="E1610" s="104" t="s">
        <v>335</v>
      </c>
      <c r="F1610" s="99" t="n">
        <v>0</v>
      </c>
    </row>
    <row r="1611" customFormat="false" ht="12" hidden="false" customHeight="false" outlineLevel="3" collapsed="false">
      <c r="A1611" s="97" t="s">
        <v>223</v>
      </c>
      <c r="B1611" s="104" t="s">
        <v>222</v>
      </c>
      <c r="C1611" s="104" t="s">
        <v>873</v>
      </c>
      <c r="D1611" s="98" t="s">
        <v>364</v>
      </c>
      <c r="E1611" s="104" t="s">
        <v>336</v>
      </c>
      <c r="F1611" s="99" t="n">
        <v>0</v>
      </c>
    </row>
    <row r="1612" customFormat="false" ht="12" hidden="false" customHeight="false" outlineLevel="3" collapsed="false">
      <c r="A1612" s="97" t="s">
        <v>223</v>
      </c>
      <c r="B1612" s="104" t="s">
        <v>222</v>
      </c>
      <c r="C1612" s="104" t="s">
        <v>873</v>
      </c>
      <c r="D1612" s="98" t="s">
        <v>364</v>
      </c>
      <c r="E1612" s="104" t="s">
        <v>337</v>
      </c>
      <c r="F1612" s="99" t="n">
        <v>0</v>
      </c>
    </row>
    <row r="1613" customFormat="false" ht="12" hidden="false" customHeight="false" outlineLevel="3" collapsed="false">
      <c r="A1613" s="97" t="s">
        <v>223</v>
      </c>
      <c r="B1613" s="104" t="s">
        <v>222</v>
      </c>
      <c r="C1613" s="104" t="s">
        <v>873</v>
      </c>
      <c r="D1613" s="98" t="s">
        <v>364</v>
      </c>
      <c r="E1613" s="104" t="s">
        <v>348</v>
      </c>
      <c r="F1613" s="99" t="n">
        <v>0</v>
      </c>
    </row>
    <row r="1614" customFormat="false" ht="12" hidden="false" customHeight="false" outlineLevel="2" collapsed="false">
      <c r="B1614" s="104"/>
      <c r="C1614" s="101" t="s">
        <v>874</v>
      </c>
      <c r="E1614" s="104"/>
      <c r="F1614" s="99" t="n">
        <f aca="false">SUBTOTAL(9,F1609:F1613)</f>
        <v>0</v>
      </c>
    </row>
    <row r="1615" customFormat="false" ht="12" hidden="false" customHeight="false" outlineLevel="3" collapsed="false">
      <c r="A1615" s="97" t="s">
        <v>223</v>
      </c>
      <c r="B1615" s="104" t="s">
        <v>222</v>
      </c>
      <c r="C1615" s="104" t="s">
        <v>875</v>
      </c>
      <c r="D1615" s="98" t="s">
        <v>364</v>
      </c>
      <c r="E1615" s="104" t="s">
        <v>334</v>
      </c>
      <c r="F1615" s="99" t="n">
        <v>22</v>
      </c>
    </row>
    <row r="1616" customFormat="false" ht="12" hidden="false" customHeight="false" outlineLevel="3" collapsed="false">
      <c r="A1616" s="97" t="s">
        <v>223</v>
      </c>
      <c r="B1616" s="104" t="s">
        <v>222</v>
      </c>
      <c r="C1616" s="104" t="s">
        <v>875</v>
      </c>
      <c r="D1616" s="98" t="s">
        <v>364</v>
      </c>
      <c r="E1616" s="104" t="s">
        <v>335</v>
      </c>
      <c r="F1616" s="99" t="n">
        <v>0</v>
      </c>
    </row>
    <row r="1617" customFormat="false" ht="12" hidden="false" customHeight="false" outlineLevel="3" collapsed="false">
      <c r="A1617" s="97" t="s">
        <v>223</v>
      </c>
      <c r="B1617" s="104" t="s">
        <v>222</v>
      </c>
      <c r="C1617" s="104" t="s">
        <v>875</v>
      </c>
      <c r="D1617" s="98" t="s">
        <v>364</v>
      </c>
      <c r="E1617" s="104" t="s">
        <v>336</v>
      </c>
      <c r="F1617" s="99" t="n">
        <v>0</v>
      </c>
    </row>
    <row r="1618" customFormat="false" ht="12" hidden="false" customHeight="false" outlineLevel="3" collapsed="false">
      <c r="A1618" s="97" t="s">
        <v>223</v>
      </c>
      <c r="B1618" s="104" t="s">
        <v>222</v>
      </c>
      <c r="C1618" s="104" t="s">
        <v>875</v>
      </c>
      <c r="D1618" s="98" t="s">
        <v>364</v>
      </c>
      <c r="E1618" s="104" t="s">
        <v>337</v>
      </c>
      <c r="F1618" s="99" t="n">
        <v>0</v>
      </c>
    </row>
    <row r="1619" customFormat="false" ht="12" hidden="false" customHeight="false" outlineLevel="3" collapsed="false">
      <c r="A1619" s="97" t="s">
        <v>223</v>
      </c>
      <c r="B1619" s="104" t="s">
        <v>222</v>
      </c>
      <c r="C1619" s="104" t="s">
        <v>875</v>
      </c>
      <c r="D1619" s="98" t="s">
        <v>364</v>
      </c>
      <c r="E1619" s="104" t="s">
        <v>348</v>
      </c>
      <c r="F1619" s="99" t="n">
        <v>21</v>
      </c>
    </row>
    <row r="1620" customFormat="false" ht="12" hidden="false" customHeight="false" outlineLevel="2" collapsed="false">
      <c r="B1620" s="104"/>
      <c r="C1620" s="101" t="s">
        <v>876</v>
      </c>
      <c r="E1620" s="104"/>
      <c r="F1620" s="99" t="n">
        <f aca="false">SUBTOTAL(9,F1615:F1619)</f>
        <v>43</v>
      </c>
    </row>
    <row r="1621" customFormat="false" ht="12" hidden="false" customHeight="false" outlineLevel="1" collapsed="false">
      <c r="B1621" s="101" t="s">
        <v>877</v>
      </c>
      <c r="C1621" s="104"/>
      <c r="E1621" s="104"/>
      <c r="F1621" s="99" t="n">
        <f aca="false">SUBTOTAL(9,F1555:F1619)</f>
        <v>1490</v>
      </c>
    </row>
    <row r="1622" customFormat="false" ht="12" hidden="false" customHeight="false" outlineLevel="3" collapsed="false">
      <c r="A1622" s="97" t="s">
        <v>182</v>
      </c>
      <c r="B1622" s="104" t="s">
        <v>181</v>
      </c>
      <c r="C1622" s="104" t="s">
        <v>363</v>
      </c>
      <c r="D1622" s="98" t="s">
        <v>364</v>
      </c>
      <c r="E1622" s="104" t="s">
        <v>334</v>
      </c>
      <c r="F1622" s="99" t="n">
        <v>33915</v>
      </c>
    </row>
    <row r="1623" customFormat="false" ht="12" hidden="false" customHeight="false" outlineLevel="3" collapsed="false">
      <c r="A1623" s="97" t="s">
        <v>182</v>
      </c>
      <c r="B1623" s="104" t="s">
        <v>181</v>
      </c>
      <c r="C1623" s="104" t="s">
        <v>363</v>
      </c>
      <c r="D1623" s="98" t="s">
        <v>364</v>
      </c>
      <c r="E1623" s="104" t="s">
        <v>335</v>
      </c>
      <c r="F1623" s="99" t="n">
        <v>302</v>
      </c>
    </row>
    <row r="1624" customFormat="false" ht="12" hidden="false" customHeight="false" outlineLevel="3" collapsed="false">
      <c r="A1624" s="97" t="s">
        <v>182</v>
      </c>
      <c r="B1624" s="104" t="s">
        <v>181</v>
      </c>
      <c r="C1624" s="104" t="s">
        <v>363</v>
      </c>
      <c r="D1624" s="98" t="s">
        <v>364</v>
      </c>
      <c r="E1624" s="104" t="s">
        <v>336</v>
      </c>
      <c r="F1624" s="99" t="n">
        <v>0</v>
      </c>
    </row>
    <row r="1625" customFormat="false" ht="12" hidden="false" customHeight="false" outlineLevel="3" collapsed="false">
      <c r="A1625" s="97" t="s">
        <v>182</v>
      </c>
      <c r="B1625" s="104" t="s">
        <v>181</v>
      </c>
      <c r="C1625" s="104" t="s">
        <v>363</v>
      </c>
      <c r="D1625" s="98" t="s">
        <v>364</v>
      </c>
      <c r="E1625" s="104" t="s">
        <v>337</v>
      </c>
      <c r="F1625" s="99" t="n">
        <v>0</v>
      </c>
    </row>
    <row r="1626" customFormat="false" ht="12" hidden="false" customHeight="false" outlineLevel="3" collapsed="false">
      <c r="A1626" s="97" t="s">
        <v>182</v>
      </c>
      <c r="B1626" s="104" t="s">
        <v>181</v>
      </c>
      <c r="C1626" s="104" t="s">
        <v>363</v>
      </c>
      <c r="D1626" s="98" t="s">
        <v>364</v>
      </c>
      <c r="E1626" s="104" t="s">
        <v>348</v>
      </c>
      <c r="F1626" s="99" t="n">
        <v>15600</v>
      </c>
    </row>
    <row r="1627" customFormat="false" ht="12" hidden="false" customHeight="false" outlineLevel="3" collapsed="false">
      <c r="A1627" s="97" t="s">
        <v>182</v>
      </c>
      <c r="B1627" s="104" t="s">
        <v>181</v>
      </c>
      <c r="C1627" s="104" t="s">
        <v>363</v>
      </c>
      <c r="D1627" s="98" t="s">
        <v>364</v>
      </c>
      <c r="E1627" s="104" t="s">
        <v>348</v>
      </c>
      <c r="F1627" s="99" t="n">
        <v>6842</v>
      </c>
    </row>
    <row r="1628" customFormat="false" ht="12" hidden="false" customHeight="false" outlineLevel="2" collapsed="false">
      <c r="B1628" s="104"/>
      <c r="C1628" s="101" t="s">
        <v>365</v>
      </c>
      <c r="E1628" s="104"/>
      <c r="F1628" s="99" t="n">
        <f aca="false">SUBTOTAL(9,F1622:F1627)</f>
        <v>56659</v>
      </c>
    </row>
    <row r="1629" customFormat="false" ht="12" hidden="false" customHeight="false" outlineLevel="1" collapsed="false">
      <c r="B1629" s="101" t="s">
        <v>878</v>
      </c>
      <c r="C1629" s="104"/>
      <c r="E1629" s="104"/>
      <c r="F1629" s="99" t="n">
        <f aca="false">SUBTOTAL(9,F1622:F1627)</f>
        <v>56659</v>
      </c>
    </row>
    <row r="1630" customFormat="false" ht="12" hidden="false" customHeight="false" outlineLevel="3" collapsed="false">
      <c r="A1630" s="97" t="s">
        <v>182</v>
      </c>
      <c r="B1630" s="104" t="s">
        <v>183</v>
      </c>
      <c r="C1630" s="104" t="s">
        <v>370</v>
      </c>
      <c r="D1630" s="98" t="s">
        <v>364</v>
      </c>
      <c r="E1630" s="104" t="s">
        <v>334</v>
      </c>
      <c r="F1630" s="99" t="n">
        <v>20314</v>
      </c>
    </row>
    <row r="1631" customFormat="false" ht="12" hidden="false" customHeight="false" outlineLevel="3" collapsed="false">
      <c r="A1631" s="97" t="s">
        <v>182</v>
      </c>
      <c r="B1631" s="104" t="s">
        <v>183</v>
      </c>
      <c r="C1631" s="104" t="s">
        <v>370</v>
      </c>
      <c r="D1631" s="98" t="s">
        <v>364</v>
      </c>
      <c r="E1631" s="104" t="s">
        <v>335</v>
      </c>
      <c r="F1631" s="99" t="n">
        <v>181</v>
      </c>
    </row>
    <row r="1632" customFormat="false" ht="12" hidden="false" customHeight="false" outlineLevel="3" collapsed="false">
      <c r="A1632" s="97" t="s">
        <v>182</v>
      </c>
      <c r="B1632" s="104" t="s">
        <v>183</v>
      </c>
      <c r="C1632" s="104" t="s">
        <v>370</v>
      </c>
      <c r="D1632" s="98" t="s">
        <v>364</v>
      </c>
      <c r="E1632" s="104" t="s">
        <v>336</v>
      </c>
      <c r="F1632" s="99" t="n">
        <v>0</v>
      </c>
    </row>
    <row r="1633" customFormat="false" ht="12" hidden="false" customHeight="false" outlineLevel="3" collapsed="false">
      <c r="A1633" s="97" t="s">
        <v>182</v>
      </c>
      <c r="B1633" s="104" t="s">
        <v>183</v>
      </c>
      <c r="C1633" s="104" t="s">
        <v>370</v>
      </c>
      <c r="D1633" s="98" t="s">
        <v>364</v>
      </c>
      <c r="E1633" s="104" t="s">
        <v>337</v>
      </c>
      <c r="F1633" s="99" t="n">
        <v>0</v>
      </c>
    </row>
    <row r="1634" customFormat="false" ht="12" hidden="false" customHeight="false" outlineLevel="3" collapsed="false">
      <c r="A1634" s="97" t="s">
        <v>182</v>
      </c>
      <c r="B1634" s="104" t="s">
        <v>183</v>
      </c>
      <c r="C1634" s="104" t="s">
        <v>370</v>
      </c>
      <c r="D1634" s="98" t="s">
        <v>364</v>
      </c>
      <c r="E1634" s="104" t="s">
        <v>348</v>
      </c>
      <c r="F1634" s="99" t="n">
        <v>9343</v>
      </c>
    </row>
    <row r="1635" customFormat="false" ht="12" hidden="false" customHeight="false" outlineLevel="3" collapsed="false">
      <c r="A1635" s="97" t="s">
        <v>182</v>
      </c>
      <c r="B1635" s="104" t="s">
        <v>183</v>
      </c>
      <c r="C1635" s="104" t="s">
        <v>370</v>
      </c>
      <c r="D1635" s="98" t="s">
        <v>364</v>
      </c>
      <c r="E1635" s="104" t="s">
        <v>348</v>
      </c>
      <c r="F1635" s="99" t="n">
        <v>4098</v>
      </c>
    </row>
    <row r="1636" customFormat="false" ht="12" hidden="false" customHeight="false" outlineLevel="2" collapsed="false">
      <c r="B1636" s="104"/>
      <c r="C1636" s="101" t="s">
        <v>371</v>
      </c>
      <c r="E1636" s="104"/>
      <c r="F1636" s="99" t="n">
        <f aca="false">SUBTOTAL(9,F1630:F1635)</f>
        <v>33936</v>
      </c>
    </row>
    <row r="1637" customFormat="false" ht="12" hidden="false" customHeight="false" outlineLevel="1" collapsed="false">
      <c r="B1637" s="101" t="s">
        <v>879</v>
      </c>
      <c r="C1637" s="104"/>
      <c r="E1637" s="104"/>
      <c r="F1637" s="99" t="n">
        <f aca="false">SUBTOTAL(9,F1630:F1635)</f>
        <v>33936</v>
      </c>
    </row>
    <row r="1638" customFormat="false" ht="12" hidden="false" customHeight="false" outlineLevel="3" collapsed="false">
      <c r="A1638" s="97" t="s">
        <v>185</v>
      </c>
      <c r="B1638" s="104" t="s">
        <v>184</v>
      </c>
      <c r="C1638" s="104" t="s">
        <v>367</v>
      </c>
      <c r="D1638" s="98" t="s">
        <v>364</v>
      </c>
      <c r="E1638" s="104" t="s">
        <v>348</v>
      </c>
      <c r="F1638" s="99" t="n">
        <v>11418</v>
      </c>
    </row>
    <row r="1639" customFormat="false" ht="12" hidden="false" customHeight="false" outlineLevel="2" collapsed="false">
      <c r="B1639" s="104"/>
      <c r="C1639" s="101" t="s">
        <v>368</v>
      </c>
      <c r="E1639" s="104"/>
      <c r="F1639" s="99" t="n">
        <f aca="false">SUBTOTAL(9,F1638)</f>
        <v>11418</v>
      </c>
    </row>
    <row r="1640" customFormat="false" ht="12" hidden="false" customHeight="false" outlineLevel="1" collapsed="false">
      <c r="B1640" s="101" t="s">
        <v>880</v>
      </c>
      <c r="C1640" s="104"/>
      <c r="E1640" s="104"/>
      <c r="F1640" s="99" t="n">
        <f aca="false">SUBTOTAL(9,F1638)</f>
        <v>11418</v>
      </c>
    </row>
    <row r="1641" customFormat="false" ht="12" hidden="false" customHeight="false" outlineLevel="3" collapsed="false">
      <c r="A1641" s="97" t="s">
        <v>881</v>
      </c>
      <c r="B1641" s="104" t="s">
        <v>40</v>
      </c>
      <c r="C1641" s="104" t="s">
        <v>470</v>
      </c>
      <c r="D1641" s="98" t="s">
        <v>364</v>
      </c>
      <c r="E1641" s="104" t="s">
        <v>348</v>
      </c>
      <c r="F1641" s="99" t="n">
        <v>35000</v>
      </c>
    </row>
    <row r="1642" customFormat="false" ht="12" hidden="false" customHeight="false" outlineLevel="2" collapsed="false">
      <c r="B1642" s="104"/>
      <c r="C1642" s="101" t="s">
        <v>471</v>
      </c>
      <c r="E1642" s="104"/>
      <c r="F1642" s="99" t="n">
        <f aca="false">SUBTOTAL(9,F1641)</f>
        <v>35000</v>
      </c>
    </row>
    <row r="1643" customFormat="false" ht="12" hidden="false" customHeight="false" outlineLevel="1" collapsed="false">
      <c r="B1643" s="101" t="s">
        <v>882</v>
      </c>
      <c r="C1643" s="104"/>
      <c r="E1643" s="104"/>
      <c r="F1643" s="99" t="n">
        <f aca="false">SUBTOTAL(9,F1641)</f>
        <v>35000</v>
      </c>
    </row>
    <row r="1644" customFormat="false" ht="12" hidden="false" customHeight="false" outlineLevel="3" collapsed="false">
      <c r="A1644" s="97" t="s">
        <v>275</v>
      </c>
      <c r="B1644" s="104" t="s">
        <v>274</v>
      </c>
      <c r="C1644" s="104" t="s">
        <v>883</v>
      </c>
      <c r="D1644" s="98" t="s">
        <v>381</v>
      </c>
      <c r="E1644" s="104" t="s">
        <v>334</v>
      </c>
      <c r="F1644" s="99" t="n">
        <v>543</v>
      </c>
    </row>
    <row r="1645" customFormat="false" ht="12" hidden="false" customHeight="false" outlineLevel="2" collapsed="false">
      <c r="B1645" s="104"/>
      <c r="C1645" s="101" t="s">
        <v>884</v>
      </c>
      <c r="E1645" s="104"/>
      <c r="F1645" s="99" t="n">
        <f aca="false">SUBTOTAL(9,F1644)</f>
        <v>543</v>
      </c>
    </row>
    <row r="1646" customFormat="false" ht="12" hidden="false" customHeight="false" outlineLevel="1" collapsed="false">
      <c r="B1646" s="101" t="s">
        <v>885</v>
      </c>
      <c r="C1646" s="104"/>
      <c r="E1646" s="104"/>
      <c r="F1646" s="99" t="n">
        <f aca="false">SUBTOTAL(9,F1644)</f>
        <v>543</v>
      </c>
    </row>
    <row r="1647" customFormat="false" ht="12" hidden="false" customHeight="false" outlineLevel="0" collapsed="false">
      <c r="B1647" s="101"/>
      <c r="C1647" s="101" t="s">
        <v>317</v>
      </c>
      <c r="E1647" s="104"/>
      <c r="F1647" s="99" t="n">
        <f aca="false">SUBTOTAL(9,F2:F1644)</f>
        <v>5391620</v>
      </c>
    </row>
    <row r="1648" customFormat="false" ht="12" hidden="false" customHeight="false" outlineLevel="0" collapsed="false">
      <c r="B1648" s="101" t="s">
        <v>317</v>
      </c>
      <c r="C1648" s="104"/>
      <c r="E1648" s="104"/>
      <c r="F1648" s="99" t="n">
        <f aca="false">SUBTOTAL(9,F2:F1644)</f>
        <v>5391620</v>
      </c>
    </row>
  </sheetData>
  <sheetProtection sheet="true" objects="true" scenarios="true"/>
  <printOptions headings="false" gridLines="false" gridLinesSet="true" horizontalCentered="true" verticalCentered="false"/>
  <pageMargins left="0.747916666666667" right="0.747916666666667" top="1.25" bottom="0.5" header="0.5" footer="0.25"/>
  <pageSetup paperSize="1" scale="100" fitToWidth="1" fitToHeight="40" pageOrder="downThenOver" orientation="portrait" blackAndWhite="false" draft="false" cellComments="none" horizontalDpi="300" verticalDpi="300" copies="1"/>
  <headerFooter differentFirst="false" differentOddEven="false">
    <oddHeader>&amp;C&amp;"Arial,Bold"&amp;14Study 6a - Winter 5 Years Average
Receipt Right Allocation</oddHeader>
    <oddFooter>&amp;L&amp;F&amp;RPage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1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2" ySplit="10" topLeftCell="C11" activePane="bottomRight" state="frozen"/>
      <selection pane="topLeft" activeCell="A1" activeCellId="0" sqref="A1"/>
      <selection pane="topRight" activeCell="C1" activeCellId="0" sqref="C1"/>
      <selection pane="bottomLeft" activeCell="A11" activeCellId="0" sqref="A11"/>
      <selection pane="bottomRigh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6.56"/>
    <col collapsed="false" customWidth="true" hidden="false" outlineLevel="0" max="2" min="2" style="2" width="46.56"/>
    <col collapsed="false" customWidth="true" hidden="false" outlineLevel="0" max="3" min="3" style="3" width="1.7"/>
    <col collapsed="false" customWidth="true" hidden="false" outlineLevel="0" max="4" min="4" style="4" width="11.7"/>
    <col collapsed="false" customWidth="true" hidden="false" outlineLevel="0" max="5" min="5" style="2" width="11.7"/>
    <col collapsed="false" customWidth="true" hidden="false" outlineLevel="0" max="6" min="6" style="3" width="1.7"/>
    <col collapsed="false" customWidth="true" hidden="false" outlineLevel="0" max="25" min="7" style="4" width="11.7"/>
    <col collapsed="false" customWidth="true" hidden="false" outlineLevel="0" max="26" min="26" style="3" width="1.7"/>
    <col collapsed="false" customWidth="true" hidden="false" outlineLevel="0" max="27" min="27" style="4" width="11.7"/>
    <col collapsed="false" customWidth="true" hidden="false" outlineLevel="0" max="28" min="28" style="3" width="1.7"/>
    <col collapsed="false" customWidth="true" hidden="false" outlineLevel="0" max="33" min="29" style="2" width="11.7"/>
    <col collapsed="false" customWidth="true" hidden="false" outlineLevel="0" max="34" min="34" style="2" width="15.56"/>
    <col collapsed="false" customWidth="true" hidden="false" outlineLevel="0" max="35" min="35" style="2" width="11.7"/>
    <col collapsed="false" customWidth="true" hidden="false" outlineLevel="0" max="36" min="36" style="3" width="1.7"/>
    <col collapsed="false" customWidth="true" hidden="false" outlineLevel="0" max="40" min="37" style="4" width="11.7"/>
    <col collapsed="false" customWidth="true" hidden="false" outlineLevel="0" max="41" min="41" style="4" width="1.7"/>
    <col collapsed="false" customWidth="true" hidden="false" outlineLevel="0" max="45" min="42" style="40" width="11.7"/>
    <col collapsed="false" customWidth="true" hidden="false" outlineLevel="0" max="46" min="46" style="3" width="1.7"/>
    <col collapsed="false" customWidth="false" hidden="false" outlineLevel="0" max="257" min="47" style="2" width="9.14"/>
  </cols>
  <sheetData>
    <row r="1" customFormat="false" ht="15.75" hidden="false" customHeight="false" outlineLevel="0" collapsed="false">
      <c r="A1" s="5" t="s">
        <v>903</v>
      </c>
      <c r="B1" s="6"/>
      <c r="C1" s="6"/>
      <c r="E1" s="6"/>
      <c r="F1" s="6"/>
      <c r="Z1" s="6"/>
      <c r="AB1" s="6"/>
      <c r="AC1" s="6"/>
      <c r="AD1" s="6"/>
      <c r="AE1" s="6"/>
      <c r="AF1" s="6"/>
      <c r="AG1" s="6"/>
      <c r="AH1" s="6"/>
      <c r="AI1" s="6"/>
      <c r="AJ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customFormat="false" ht="15.75" hidden="false" customHeight="false" outlineLevel="0" collapsed="false">
      <c r="A2" s="5" t="s">
        <v>1</v>
      </c>
      <c r="B2" s="6"/>
      <c r="C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15.75" hidden="false" customHeight="false" outlineLevel="0" collapsed="false">
      <c r="A3" s="5"/>
      <c r="B3" s="6"/>
      <c r="C3" s="7"/>
      <c r="E3" s="6"/>
      <c r="F3" s="7"/>
      <c r="G3" s="41" t="s">
        <v>322</v>
      </c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7"/>
      <c r="AB3" s="7"/>
      <c r="AC3" s="42" t="s">
        <v>323</v>
      </c>
      <c r="AD3" s="42"/>
      <c r="AE3" s="42"/>
      <c r="AF3" s="42"/>
      <c r="AG3" s="42"/>
      <c r="AH3" s="42"/>
      <c r="AI3" s="42"/>
      <c r="AJ3" s="7"/>
      <c r="AK3" s="42" t="s">
        <v>324</v>
      </c>
      <c r="AL3" s="42"/>
      <c r="AM3" s="42"/>
      <c r="AN3" s="42"/>
      <c r="AO3" s="42"/>
      <c r="AP3" s="42"/>
      <c r="AQ3" s="42"/>
      <c r="AR3" s="42"/>
      <c r="AS3" s="42"/>
      <c r="AT3" s="7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customFormat="false" ht="12.75" hidden="false" customHeight="false" outlineLevel="0" collapsed="false">
      <c r="A4" s="9"/>
      <c r="B4" s="6"/>
      <c r="C4" s="7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7"/>
      <c r="AA4" s="6"/>
      <c r="AB4" s="7"/>
      <c r="AC4" s="6"/>
      <c r="AD4" s="6"/>
      <c r="AE4" s="6"/>
      <c r="AF4" s="6"/>
      <c r="AG4" s="6"/>
      <c r="AH4" s="6"/>
      <c r="AI4" s="6"/>
      <c r="AJ4" s="7"/>
      <c r="AK4" s="43"/>
      <c r="AL4" s="43"/>
      <c r="AM4" s="43"/>
      <c r="AN4" s="43"/>
      <c r="AO4" s="43"/>
      <c r="AT4" s="7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customFormat="false" ht="12.75" hidden="false" customHeight="true" outlineLevel="0" collapsed="false">
      <c r="C5" s="7"/>
      <c r="F5" s="7"/>
      <c r="G5" s="44" t="s">
        <v>325</v>
      </c>
      <c r="H5" s="44"/>
      <c r="I5" s="44"/>
      <c r="J5" s="44"/>
      <c r="K5" s="45" t="s">
        <v>326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6" t="s">
        <v>327</v>
      </c>
      <c r="W5" s="46"/>
      <c r="X5" s="46"/>
      <c r="Y5" s="47" t="s">
        <v>328</v>
      </c>
      <c r="Z5" s="7"/>
      <c r="AA5" s="48" t="s">
        <v>329</v>
      </c>
      <c r="AB5" s="7"/>
      <c r="AC5" s="49" t="s">
        <v>325</v>
      </c>
      <c r="AD5" s="49"/>
      <c r="AE5" s="50" t="s">
        <v>326</v>
      </c>
      <c r="AF5" s="50"/>
      <c r="AG5" s="50"/>
      <c r="AH5" s="51" t="s">
        <v>327</v>
      </c>
      <c r="AI5" s="47" t="s">
        <v>328</v>
      </c>
      <c r="AJ5" s="7"/>
      <c r="AK5" s="52" t="s">
        <v>330</v>
      </c>
      <c r="AL5" s="53" t="s">
        <v>331</v>
      </c>
      <c r="AM5" s="54" t="s">
        <v>332</v>
      </c>
      <c r="AN5" s="47" t="s">
        <v>328</v>
      </c>
      <c r="AP5" s="52" t="s">
        <v>330</v>
      </c>
      <c r="AQ5" s="53" t="s">
        <v>331</v>
      </c>
      <c r="AR5" s="54" t="s">
        <v>332</v>
      </c>
      <c r="AS5" s="47" t="s">
        <v>328</v>
      </c>
      <c r="AT5" s="7"/>
    </row>
    <row r="6" customFormat="false" ht="76.5" hidden="false" customHeight="false" outlineLevel="0" collapsed="false">
      <c r="A6" s="10" t="s">
        <v>13</v>
      </c>
      <c r="B6" s="11" t="s">
        <v>14</v>
      </c>
      <c r="C6" s="12"/>
      <c r="D6" s="13" t="s">
        <v>26</v>
      </c>
      <c r="E6" s="11" t="s">
        <v>16</v>
      </c>
      <c r="F6" s="12"/>
      <c r="G6" s="55" t="s">
        <v>334</v>
      </c>
      <c r="H6" s="13" t="s">
        <v>335</v>
      </c>
      <c r="I6" s="13" t="s">
        <v>336</v>
      </c>
      <c r="J6" s="56" t="s">
        <v>337</v>
      </c>
      <c r="K6" s="13" t="s">
        <v>338</v>
      </c>
      <c r="L6" s="13" t="s">
        <v>339</v>
      </c>
      <c r="M6" s="13" t="s">
        <v>340</v>
      </c>
      <c r="N6" s="13" t="s">
        <v>341</v>
      </c>
      <c r="O6" s="13" t="s">
        <v>342</v>
      </c>
      <c r="P6" s="13" t="s">
        <v>343</v>
      </c>
      <c r="Q6" s="13" t="s">
        <v>344</v>
      </c>
      <c r="R6" s="13" t="s">
        <v>345</v>
      </c>
      <c r="S6" s="13" t="s">
        <v>346</v>
      </c>
      <c r="T6" s="13" t="s">
        <v>347</v>
      </c>
      <c r="U6" s="56" t="s">
        <v>348</v>
      </c>
      <c r="V6" s="13" t="s">
        <v>349</v>
      </c>
      <c r="W6" s="13" t="s">
        <v>350</v>
      </c>
      <c r="X6" s="13" t="s">
        <v>351</v>
      </c>
      <c r="Y6" s="57" t="s">
        <v>352</v>
      </c>
      <c r="Z6" s="12"/>
      <c r="AA6" s="48"/>
      <c r="AB6" s="12"/>
      <c r="AC6" s="11" t="s">
        <v>353</v>
      </c>
      <c r="AD6" s="11" t="s">
        <v>334</v>
      </c>
      <c r="AE6" s="58" t="s">
        <v>345</v>
      </c>
      <c r="AF6" s="11" t="s">
        <v>338</v>
      </c>
      <c r="AG6" s="59" t="s">
        <v>348</v>
      </c>
      <c r="AH6" s="58" t="s">
        <v>332</v>
      </c>
      <c r="AI6" s="59" t="s">
        <v>352</v>
      </c>
      <c r="AJ6" s="12"/>
      <c r="AK6" s="60" t="s">
        <v>354</v>
      </c>
      <c r="AL6" s="60" t="s">
        <v>354</v>
      </c>
      <c r="AM6" s="60" t="s">
        <v>354</v>
      </c>
      <c r="AN6" s="61" t="s">
        <v>354</v>
      </c>
      <c r="AO6" s="62"/>
      <c r="AP6" s="63" t="s">
        <v>355</v>
      </c>
      <c r="AQ6" s="63" t="s">
        <v>355</v>
      </c>
      <c r="AR6" s="63" t="s">
        <v>355</v>
      </c>
      <c r="AS6" s="63" t="s">
        <v>355</v>
      </c>
      <c r="AT6" s="12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</row>
    <row r="7" customFormat="false" ht="12.75" hidden="true" customHeight="false" outlineLevel="0" collapsed="false">
      <c r="A7" s="14"/>
      <c r="C7" s="7"/>
      <c r="F7" s="7"/>
      <c r="G7" s="64"/>
      <c r="J7" s="65"/>
      <c r="U7" s="65"/>
      <c r="Y7" s="66"/>
      <c r="Z7" s="7"/>
      <c r="AA7" s="66"/>
      <c r="AB7" s="7"/>
      <c r="AE7" s="67"/>
      <c r="AG7" s="68"/>
      <c r="AH7" s="67"/>
      <c r="AI7" s="68"/>
      <c r="AJ7" s="7"/>
      <c r="AK7" s="2"/>
      <c r="AL7" s="2"/>
      <c r="AM7" s="2"/>
      <c r="AN7" s="68"/>
      <c r="AO7" s="43"/>
      <c r="AP7" s="69"/>
      <c r="AS7" s="70"/>
      <c r="AT7" s="7"/>
    </row>
    <row r="8" customFormat="false" ht="12.75" hidden="false" customHeight="false" outlineLevel="0" collapsed="false">
      <c r="A8" s="15" t="s">
        <v>356</v>
      </c>
      <c r="B8" s="16"/>
      <c r="C8" s="17"/>
      <c r="D8" s="18"/>
      <c r="E8" s="16"/>
      <c r="F8" s="17"/>
      <c r="G8" s="71"/>
      <c r="H8" s="18"/>
      <c r="I8" s="18"/>
      <c r="J8" s="72"/>
      <c r="K8" s="18"/>
      <c r="L8" s="18"/>
      <c r="M8" s="18"/>
      <c r="N8" s="18"/>
      <c r="O8" s="18"/>
      <c r="P8" s="18"/>
      <c r="Q8" s="18"/>
      <c r="R8" s="18"/>
      <c r="S8" s="18"/>
      <c r="T8" s="18"/>
      <c r="U8" s="72"/>
      <c r="V8" s="18"/>
      <c r="W8" s="18"/>
      <c r="X8" s="18"/>
      <c r="Y8" s="73"/>
      <c r="Z8" s="17"/>
      <c r="AA8" s="73"/>
      <c r="AB8" s="17"/>
      <c r="AC8" s="16"/>
      <c r="AD8" s="16"/>
      <c r="AE8" s="74"/>
      <c r="AF8" s="16"/>
      <c r="AG8" s="75"/>
      <c r="AH8" s="74"/>
      <c r="AI8" s="75"/>
      <c r="AJ8" s="17"/>
      <c r="AK8" s="18"/>
      <c r="AL8" s="18"/>
      <c r="AM8" s="18"/>
      <c r="AN8" s="72"/>
      <c r="AO8" s="18"/>
      <c r="AP8" s="76"/>
      <c r="AQ8" s="77"/>
      <c r="AR8" s="77"/>
      <c r="AS8" s="78"/>
      <c r="AT8" s="17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</row>
    <row r="9" customFormat="false" ht="12.75" hidden="true" customHeight="false" outlineLevel="0" collapsed="false">
      <c r="A9" s="15" t="n">
        <v>1</v>
      </c>
      <c r="B9" s="16" t="n">
        <f aca="false">A9+1</f>
        <v>2</v>
      </c>
      <c r="C9" s="79" t="n">
        <f aca="false">B9+1</f>
        <v>3</v>
      </c>
      <c r="D9" s="18" t="n">
        <f aca="false">C9+1</f>
        <v>4</v>
      </c>
      <c r="E9" s="16" t="n">
        <f aca="false">D9+1</f>
        <v>5</v>
      </c>
      <c r="F9" s="79" t="n">
        <f aca="false">E9+1</f>
        <v>6</v>
      </c>
      <c r="G9" s="71" t="n">
        <f aca="false">F9+1</f>
        <v>7</v>
      </c>
      <c r="H9" s="18" t="n">
        <f aca="false">G9+1</f>
        <v>8</v>
      </c>
      <c r="I9" s="18" t="n">
        <f aca="false">H9+1</f>
        <v>9</v>
      </c>
      <c r="J9" s="72" t="n">
        <f aca="false">I9+1</f>
        <v>10</v>
      </c>
      <c r="K9" s="18" t="n">
        <f aca="false">J9+1</f>
        <v>11</v>
      </c>
      <c r="L9" s="18" t="n">
        <f aca="false">K9+1</f>
        <v>12</v>
      </c>
      <c r="M9" s="18" t="n">
        <f aca="false">L9+1</f>
        <v>13</v>
      </c>
      <c r="N9" s="18" t="n">
        <f aca="false">M9+1</f>
        <v>14</v>
      </c>
      <c r="O9" s="18" t="n">
        <f aca="false">N9+1</f>
        <v>15</v>
      </c>
      <c r="P9" s="18" t="n">
        <f aca="false">O9+1</f>
        <v>16</v>
      </c>
      <c r="Q9" s="18" t="n">
        <f aca="false">P9+1</f>
        <v>17</v>
      </c>
      <c r="R9" s="18" t="n">
        <f aca="false">Q9+1</f>
        <v>18</v>
      </c>
      <c r="S9" s="18" t="n">
        <f aca="false">R9+1</f>
        <v>19</v>
      </c>
      <c r="T9" s="18" t="n">
        <f aca="false">S9+1</f>
        <v>20</v>
      </c>
      <c r="U9" s="72" t="n">
        <f aca="false">T9+1</f>
        <v>21</v>
      </c>
      <c r="V9" s="18" t="n">
        <f aca="false">U9+1</f>
        <v>22</v>
      </c>
      <c r="W9" s="18" t="n">
        <f aca="false">V9+1</f>
        <v>23</v>
      </c>
      <c r="X9" s="18" t="n">
        <f aca="false">W9+1</f>
        <v>24</v>
      </c>
      <c r="Y9" s="73" t="n">
        <f aca="false">X9+1</f>
        <v>25</v>
      </c>
      <c r="Z9" s="79" t="n">
        <f aca="false">Y9+1</f>
        <v>26</v>
      </c>
      <c r="AA9" s="73" t="n">
        <f aca="false">Z9+1</f>
        <v>27</v>
      </c>
      <c r="AB9" s="79" t="n">
        <f aca="false">AA9+1</f>
        <v>28</v>
      </c>
      <c r="AC9" s="16" t="n">
        <f aca="false">AB9+1</f>
        <v>29</v>
      </c>
      <c r="AD9" s="16" t="n">
        <f aca="false">AC9+1</f>
        <v>30</v>
      </c>
      <c r="AE9" s="74" t="n">
        <f aca="false">AD9+1</f>
        <v>31</v>
      </c>
      <c r="AF9" s="16" t="n">
        <f aca="false">AE9+1</f>
        <v>32</v>
      </c>
      <c r="AG9" s="75" t="n">
        <f aca="false">AF9+1</f>
        <v>33</v>
      </c>
      <c r="AH9" s="74" t="n">
        <f aca="false">AG9+1</f>
        <v>34</v>
      </c>
      <c r="AI9" s="75" t="n">
        <f aca="false">AH9+1</f>
        <v>35</v>
      </c>
      <c r="AJ9" s="79"/>
      <c r="AK9" s="19"/>
      <c r="AL9" s="19"/>
      <c r="AM9" s="19"/>
      <c r="AN9" s="80"/>
      <c r="AO9" s="81"/>
      <c r="AP9" s="76"/>
      <c r="AQ9" s="77"/>
      <c r="AR9" s="77"/>
      <c r="AS9" s="78"/>
      <c r="AT9" s="17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</row>
    <row r="10" customFormat="false" ht="12.75" hidden="false" customHeight="false" outlineLevel="0" collapsed="false">
      <c r="A10" s="82" t="s">
        <v>28</v>
      </c>
      <c r="B10" s="25" t="str">
        <f aca="false">VLOOKUP($A$10,$A$14:$AI$202,B9,FALSE())</f>
        <v>Odessa-Ector Power Partners </v>
      </c>
      <c r="C10" s="26"/>
      <c r="D10" s="22" t="n">
        <f aca="false">VLOOKUP($A$10,$A$14:$AI$202,D9,FALSE())</f>
        <v>85000</v>
      </c>
      <c r="E10" s="22" t="n">
        <f aca="false">VLOOKUP($A$10,$A$14:$AI$202,E9,FALSE())</f>
        <v>0</v>
      </c>
      <c r="F10" s="26"/>
      <c r="G10" s="83" t="n">
        <f aca="false">VLOOKUP($A$10,$A$14:$AI$202,G9,FALSE())</f>
        <v>0</v>
      </c>
      <c r="H10" s="22" t="n">
        <f aca="false">VLOOKUP($A$10,$A$14:$AI$202,H9,FALSE())</f>
        <v>0</v>
      </c>
      <c r="I10" s="22" t="n">
        <f aca="false">VLOOKUP($A$10,$A$14:$AI$202,I9,FALSE())</f>
        <v>0</v>
      </c>
      <c r="J10" s="84" t="n">
        <f aca="false">VLOOKUP($A$10,$A$14:$AI$202,J9,FALSE())</f>
        <v>0</v>
      </c>
      <c r="K10" s="22" t="n">
        <f aca="false">VLOOKUP($A$10,$A$14:$AI$202,K9,FALSE())</f>
        <v>0</v>
      </c>
      <c r="L10" s="22" t="n">
        <f aca="false">VLOOKUP($A$10,$A$14:$AI$202,L9,FALSE())</f>
        <v>0</v>
      </c>
      <c r="M10" s="22" t="n">
        <f aca="false">VLOOKUP($A$10,$A$14:$AI$202,M9,FALSE())</f>
        <v>0</v>
      </c>
      <c r="N10" s="22" t="n">
        <f aca="false">VLOOKUP($A$10,$A$14:$AI$202,N9,FALSE())</f>
        <v>0</v>
      </c>
      <c r="O10" s="22" t="n">
        <f aca="false">VLOOKUP($A$10,$A$14:$AI$202,O9,FALSE())</f>
        <v>0</v>
      </c>
      <c r="P10" s="22" t="n">
        <f aca="false">VLOOKUP($A$10,$A$14:$AI$202,P9,FALSE())</f>
        <v>0</v>
      </c>
      <c r="Q10" s="22" t="n">
        <f aca="false">VLOOKUP($A$10,$A$14:$AI$202,Q9,FALSE())</f>
        <v>0</v>
      </c>
      <c r="R10" s="22" t="n">
        <f aca="false">VLOOKUP($A$10,$A$14:$AI$202,R9,FALSE())</f>
        <v>0</v>
      </c>
      <c r="S10" s="22" t="n">
        <f aca="false">VLOOKUP($A$10,$A$14:$AI$202,S9,FALSE())</f>
        <v>0</v>
      </c>
      <c r="T10" s="22" t="n">
        <f aca="false">VLOOKUP($A$10,$A$14:$AI$202,T9,FALSE())</f>
        <v>0</v>
      </c>
      <c r="U10" s="84" t="n">
        <f aca="false">VLOOKUP($A$10,$A$14:$AI$202,U9,FALSE())</f>
        <v>85000</v>
      </c>
      <c r="V10" s="22" t="n">
        <f aca="false">VLOOKUP($A$10,$A$14:$AI$202,V9,FALSE())</f>
        <v>0</v>
      </c>
      <c r="W10" s="22" t="n">
        <f aca="false">VLOOKUP($A$10,$A$14:$AI$202,W9,FALSE())</f>
        <v>0</v>
      </c>
      <c r="X10" s="22" t="n">
        <f aca="false">VLOOKUP($A$10,$A$14:$AI$202,X9,FALSE())</f>
        <v>0</v>
      </c>
      <c r="Y10" s="85" t="n">
        <f aca="false">VLOOKUP($A$10,$A$14:$AI$202,Y9,FALSE())</f>
        <v>0</v>
      </c>
      <c r="Z10" s="26"/>
      <c r="AA10" s="85" t="n">
        <f aca="false">VLOOKUP($A$10,$A$14:$AI$202,AA9,FALSE())</f>
        <v>85000</v>
      </c>
      <c r="AB10" s="26"/>
      <c r="AC10" s="22" t="n">
        <f aca="false">VLOOKUP($A$10,$A$14:$AI$202,AC9,FALSE())</f>
        <v>0</v>
      </c>
      <c r="AD10" s="22" t="n">
        <f aca="false">VLOOKUP($A$10,$A$14:$AI$202,AD9,FALSE())</f>
        <v>0</v>
      </c>
      <c r="AE10" s="83" t="n">
        <f aca="false">VLOOKUP($A$10,$A$14:$AI$202,AE9,FALSE())</f>
        <v>0</v>
      </c>
      <c r="AF10" s="22" t="n">
        <f aca="false">VLOOKUP($A$10,$A$14:$AI$202,AF9,FALSE())</f>
        <v>0</v>
      </c>
      <c r="AG10" s="84" t="n">
        <f aca="false">VLOOKUP($A$10,$A$14:$AI$202,AG9,FALSE())</f>
        <v>85000</v>
      </c>
      <c r="AH10" s="83" t="n">
        <f aca="false">VLOOKUP($A$10,$A$14:$AI$202,AH9,FALSE())</f>
        <v>0</v>
      </c>
      <c r="AI10" s="84" t="n">
        <f aca="false">VLOOKUP($A$10,$A$14:$AI$202,AI9,FALSE())</f>
        <v>0</v>
      </c>
      <c r="AJ10" s="26"/>
      <c r="AK10" s="22" t="n">
        <f aca="false">SUM(G10:J10)</f>
        <v>0</v>
      </c>
      <c r="AL10" s="22" t="n">
        <f aca="false">SUM(K10:U10)</f>
        <v>85000</v>
      </c>
      <c r="AM10" s="22" t="n">
        <f aca="false">SUM(V10:X10)</f>
        <v>0</v>
      </c>
      <c r="AN10" s="84" t="n">
        <f aca="false">Y10</f>
        <v>0</v>
      </c>
      <c r="AO10" s="86"/>
      <c r="AP10" s="87" t="n">
        <f aca="false">AK10/$D10</f>
        <v>0</v>
      </c>
      <c r="AQ10" s="88" t="n">
        <f aca="false">AL10/$D10</f>
        <v>1</v>
      </c>
      <c r="AR10" s="88" t="n">
        <f aca="false">AM10/$D10</f>
        <v>0</v>
      </c>
      <c r="AS10" s="89" t="n">
        <f aca="false">AN10/$D10</f>
        <v>0</v>
      </c>
      <c r="AT10" s="26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customFormat="false" ht="12.75" hidden="false" customHeight="false" outlineLevel="0" collapsed="false">
      <c r="C11" s="7"/>
      <c r="D11" s="28"/>
      <c r="E11" s="29"/>
      <c r="F11" s="7"/>
      <c r="G11" s="90"/>
      <c r="H11" s="28"/>
      <c r="I11" s="28"/>
      <c r="J11" s="91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91"/>
      <c r="V11" s="28"/>
      <c r="W11" s="28"/>
      <c r="X11" s="28"/>
      <c r="Y11" s="92"/>
      <c r="Z11" s="7"/>
      <c r="AA11" s="92"/>
      <c r="AB11" s="7"/>
      <c r="AC11" s="29"/>
      <c r="AD11" s="29"/>
      <c r="AE11" s="93"/>
      <c r="AF11" s="29"/>
      <c r="AG11" s="94"/>
      <c r="AH11" s="93"/>
      <c r="AI11" s="94"/>
      <c r="AJ11" s="7"/>
      <c r="AK11" s="28"/>
      <c r="AL11" s="28"/>
      <c r="AM11" s="28"/>
      <c r="AN11" s="91"/>
      <c r="AO11" s="28"/>
      <c r="AP11" s="69"/>
      <c r="AS11" s="70"/>
      <c r="AT11" s="7"/>
    </row>
    <row r="12" customFormat="false" ht="12.75" hidden="false" customHeight="false" outlineLevel="0" collapsed="false">
      <c r="C12" s="7"/>
      <c r="D12" s="28"/>
      <c r="E12" s="29"/>
      <c r="F12" s="7"/>
      <c r="G12" s="90"/>
      <c r="H12" s="28"/>
      <c r="I12" s="28"/>
      <c r="J12" s="91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91"/>
      <c r="V12" s="28"/>
      <c r="W12" s="28"/>
      <c r="X12" s="28"/>
      <c r="Y12" s="92"/>
      <c r="Z12" s="7"/>
      <c r="AA12" s="92"/>
      <c r="AB12" s="7"/>
      <c r="AC12" s="29"/>
      <c r="AD12" s="29"/>
      <c r="AE12" s="93"/>
      <c r="AF12" s="29"/>
      <c r="AG12" s="94"/>
      <c r="AH12" s="93"/>
      <c r="AI12" s="94"/>
      <c r="AJ12" s="7"/>
      <c r="AK12" s="28"/>
      <c r="AL12" s="28"/>
      <c r="AM12" s="28"/>
      <c r="AN12" s="91"/>
      <c r="AO12" s="28"/>
      <c r="AP12" s="69"/>
      <c r="AS12" s="70"/>
      <c r="AT12" s="7"/>
    </row>
    <row r="13" customFormat="false" ht="12.75" hidden="false" customHeight="false" outlineLevel="0" collapsed="false">
      <c r="A13" s="30" t="s">
        <v>30</v>
      </c>
      <c r="B13" s="30"/>
      <c r="C13" s="7"/>
      <c r="D13" s="28"/>
      <c r="E13" s="29"/>
      <c r="F13" s="7"/>
      <c r="G13" s="90"/>
      <c r="H13" s="28"/>
      <c r="I13" s="28"/>
      <c r="J13" s="91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91"/>
      <c r="V13" s="28"/>
      <c r="W13" s="28"/>
      <c r="X13" s="28"/>
      <c r="Y13" s="92"/>
      <c r="Z13" s="7"/>
      <c r="AA13" s="92"/>
      <c r="AB13" s="7"/>
      <c r="AC13" s="29"/>
      <c r="AD13" s="29"/>
      <c r="AE13" s="93"/>
      <c r="AF13" s="29"/>
      <c r="AG13" s="94"/>
      <c r="AH13" s="93"/>
      <c r="AI13" s="94"/>
      <c r="AJ13" s="7"/>
      <c r="AK13" s="28"/>
      <c r="AL13" s="28"/>
      <c r="AM13" s="28"/>
      <c r="AN13" s="91"/>
      <c r="AO13" s="28"/>
      <c r="AP13" s="69"/>
      <c r="AS13" s="70"/>
      <c r="AT13" s="7"/>
    </row>
    <row r="14" customFormat="false" ht="12.75" hidden="false" customHeight="false" outlineLevel="0" collapsed="false">
      <c r="A14" s="31" t="s">
        <v>28</v>
      </c>
      <c r="B14" s="2" t="s">
        <v>31</v>
      </c>
      <c r="C14" s="7"/>
      <c r="D14" s="28" t="n">
        <v>85000</v>
      </c>
      <c r="E14" s="29" t="n">
        <v>0</v>
      </c>
      <c r="F14" s="7"/>
      <c r="G14" s="90" t="n">
        <v>0</v>
      </c>
      <c r="H14" s="28" t="n">
        <v>0</v>
      </c>
      <c r="I14" s="28" t="n">
        <v>0</v>
      </c>
      <c r="J14" s="91" t="n">
        <v>0</v>
      </c>
      <c r="K14" s="28" t="n">
        <v>0</v>
      </c>
      <c r="L14" s="28" t="n">
        <v>0</v>
      </c>
      <c r="M14" s="28" t="n">
        <v>0</v>
      </c>
      <c r="N14" s="28" t="n">
        <v>0</v>
      </c>
      <c r="O14" s="28" t="n">
        <v>0</v>
      </c>
      <c r="P14" s="28" t="n">
        <v>0</v>
      </c>
      <c r="Q14" s="28" t="n">
        <v>0</v>
      </c>
      <c r="R14" s="28" t="n">
        <v>0</v>
      </c>
      <c r="S14" s="28" t="n">
        <v>0</v>
      </c>
      <c r="T14" s="28" t="n">
        <v>0</v>
      </c>
      <c r="U14" s="91" t="n">
        <v>85000</v>
      </c>
      <c r="V14" s="28" t="n">
        <v>0</v>
      </c>
      <c r="W14" s="28" t="n">
        <v>0</v>
      </c>
      <c r="X14" s="28" t="n">
        <v>0</v>
      </c>
      <c r="Y14" s="92" t="n">
        <v>0</v>
      </c>
      <c r="Z14" s="7"/>
      <c r="AA14" s="92" t="n">
        <v>85000</v>
      </c>
      <c r="AB14" s="7"/>
      <c r="AC14" s="29" t="n">
        <v>0</v>
      </c>
      <c r="AD14" s="29" t="n">
        <v>0</v>
      </c>
      <c r="AE14" s="93" t="n">
        <v>0</v>
      </c>
      <c r="AF14" s="29" t="n">
        <v>0</v>
      </c>
      <c r="AG14" s="94" t="n">
        <v>85000</v>
      </c>
      <c r="AH14" s="93" t="n">
        <v>0</v>
      </c>
      <c r="AI14" s="94" t="n">
        <v>0</v>
      </c>
      <c r="AJ14" s="7"/>
      <c r="AK14" s="28" t="n">
        <v>0</v>
      </c>
      <c r="AL14" s="28" t="n">
        <v>85000</v>
      </c>
      <c r="AM14" s="28" t="n">
        <v>0</v>
      </c>
      <c r="AN14" s="91" t="n">
        <v>0</v>
      </c>
      <c r="AO14" s="28"/>
      <c r="AP14" s="69" t="n">
        <v>0</v>
      </c>
      <c r="AQ14" s="40" t="n">
        <v>1</v>
      </c>
      <c r="AR14" s="40" t="n">
        <v>0</v>
      </c>
      <c r="AS14" s="70" t="n">
        <v>0</v>
      </c>
      <c r="AT14" s="7"/>
    </row>
    <row r="15" customFormat="false" ht="12.75" hidden="false" customHeight="false" outlineLevel="0" collapsed="false">
      <c r="A15" s="31" t="s">
        <v>32</v>
      </c>
      <c r="B15" s="2" t="s">
        <v>33</v>
      </c>
      <c r="C15" s="7"/>
      <c r="D15" s="28" t="n">
        <v>10500</v>
      </c>
      <c r="E15" s="29" t="n">
        <v>0</v>
      </c>
      <c r="F15" s="7"/>
      <c r="G15" s="90" t="n">
        <v>0</v>
      </c>
      <c r="H15" s="28" t="n">
        <v>0</v>
      </c>
      <c r="I15" s="28" t="n">
        <v>0</v>
      </c>
      <c r="J15" s="91" t="n">
        <v>0</v>
      </c>
      <c r="K15" s="28" t="n">
        <v>0</v>
      </c>
      <c r="L15" s="28" t="n">
        <v>0</v>
      </c>
      <c r="M15" s="28" t="n">
        <v>0</v>
      </c>
      <c r="N15" s="28" t="n">
        <v>0</v>
      </c>
      <c r="O15" s="28" t="n">
        <v>0</v>
      </c>
      <c r="P15" s="28" t="n">
        <v>10500</v>
      </c>
      <c r="Q15" s="28" t="n">
        <v>0</v>
      </c>
      <c r="R15" s="28" t="n">
        <v>0</v>
      </c>
      <c r="S15" s="28" t="n">
        <v>0</v>
      </c>
      <c r="T15" s="28" t="n">
        <v>0</v>
      </c>
      <c r="U15" s="91" t="n">
        <v>0</v>
      </c>
      <c r="V15" s="28" t="n">
        <v>0</v>
      </c>
      <c r="W15" s="28" t="n">
        <v>0</v>
      </c>
      <c r="X15" s="28" t="n">
        <v>0</v>
      </c>
      <c r="Y15" s="92" t="n">
        <v>0</v>
      </c>
      <c r="Z15" s="7"/>
      <c r="AA15" s="92" t="n">
        <v>10500</v>
      </c>
      <c r="AB15" s="7"/>
      <c r="AC15" s="29" t="n">
        <v>0</v>
      </c>
      <c r="AD15" s="29" t="n">
        <v>0</v>
      </c>
      <c r="AE15" s="93" t="n">
        <v>0</v>
      </c>
      <c r="AF15" s="29" t="n">
        <v>10500</v>
      </c>
      <c r="AG15" s="94" t="n">
        <v>0</v>
      </c>
      <c r="AH15" s="93" t="n">
        <v>0</v>
      </c>
      <c r="AI15" s="94" t="n">
        <v>0</v>
      </c>
      <c r="AJ15" s="7"/>
      <c r="AK15" s="28" t="n">
        <v>0</v>
      </c>
      <c r="AL15" s="28" t="n">
        <v>10500</v>
      </c>
      <c r="AM15" s="28" t="n">
        <v>0</v>
      </c>
      <c r="AN15" s="91" t="n">
        <v>0</v>
      </c>
      <c r="AO15" s="28"/>
      <c r="AP15" s="69" t="n">
        <v>0</v>
      </c>
      <c r="AQ15" s="40" t="n">
        <v>1</v>
      </c>
      <c r="AR15" s="40" t="n">
        <v>0</v>
      </c>
      <c r="AS15" s="70" t="n">
        <v>0</v>
      </c>
      <c r="AT15" s="7"/>
    </row>
    <row r="16" customFormat="false" ht="12.75" hidden="false" customHeight="false" outlineLevel="0" collapsed="false">
      <c r="A16" s="31" t="s">
        <v>34</v>
      </c>
      <c r="B16" s="2" t="s">
        <v>35</v>
      </c>
      <c r="C16" s="7"/>
      <c r="D16" s="28" t="n">
        <v>5000</v>
      </c>
      <c r="E16" s="29" t="n">
        <v>0</v>
      </c>
      <c r="F16" s="7"/>
      <c r="G16" s="90" t="n">
        <v>0</v>
      </c>
      <c r="H16" s="28" t="n">
        <v>0</v>
      </c>
      <c r="I16" s="28" t="n">
        <v>0</v>
      </c>
      <c r="J16" s="91" t="n">
        <v>0</v>
      </c>
      <c r="K16" s="28" t="n">
        <v>0</v>
      </c>
      <c r="L16" s="28" t="n">
        <v>0</v>
      </c>
      <c r="M16" s="28" t="n">
        <v>0</v>
      </c>
      <c r="N16" s="28" t="n">
        <v>0</v>
      </c>
      <c r="O16" s="28" t="n">
        <v>0</v>
      </c>
      <c r="P16" s="28" t="n">
        <v>0</v>
      </c>
      <c r="Q16" s="28" t="n">
        <v>0</v>
      </c>
      <c r="R16" s="28" t="n">
        <v>0</v>
      </c>
      <c r="S16" s="28" t="n">
        <v>0</v>
      </c>
      <c r="T16" s="28" t="n">
        <v>0</v>
      </c>
      <c r="U16" s="91" t="n">
        <v>5000</v>
      </c>
      <c r="V16" s="28" t="n">
        <v>0</v>
      </c>
      <c r="W16" s="28" t="n">
        <v>0</v>
      </c>
      <c r="X16" s="28" t="n">
        <v>0</v>
      </c>
      <c r="Y16" s="92" t="n">
        <v>0</v>
      </c>
      <c r="Z16" s="7"/>
      <c r="AA16" s="92" t="n">
        <v>5000</v>
      </c>
      <c r="AB16" s="7"/>
      <c r="AC16" s="29" t="n">
        <v>0</v>
      </c>
      <c r="AD16" s="29" t="n">
        <v>0</v>
      </c>
      <c r="AE16" s="93" t="n">
        <v>0</v>
      </c>
      <c r="AF16" s="29" t="n">
        <v>0</v>
      </c>
      <c r="AG16" s="94" t="n">
        <v>5000</v>
      </c>
      <c r="AH16" s="93" t="n">
        <v>0</v>
      </c>
      <c r="AI16" s="94" t="n">
        <v>0</v>
      </c>
      <c r="AJ16" s="7"/>
      <c r="AK16" s="28" t="n">
        <v>0</v>
      </c>
      <c r="AL16" s="28" t="n">
        <v>5000</v>
      </c>
      <c r="AM16" s="28" t="n">
        <v>0</v>
      </c>
      <c r="AN16" s="91" t="n">
        <v>0</v>
      </c>
      <c r="AO16" s="28"/>
      <c r="AP16" s="69" t="n">
        <v>0</v>
      </c>
      <c r="AQ16" s="40" t="n">
        <v>1</v>
      </c>
      <c r="AR16" s="40" t="n">
        <v>0</v>
      </c>
      <c r="AS16" s="70" t="n">
        <v>0</v>
      </c>
      <c r="AT16" s="7"/>
    </row>
    <row r="17" customFormat="false" ht="12.75" hidden="false" customHeight="false" outlineLevel="0" collapsed="false">
      <c r="A17" s="31" t="s">
        <v>36</v>
      </c>
      <c r="B17" s="2" t="s">
        <v>35</v>
      </c>
      <c r="C17" s="7"/>
      <c r="D17" s="28" t="n">
        <v>25575</v>
      </c>
      <c r="E17" s="29" t="n">
        <v>0</v>
      </c>
      <c r="F17" s="7"/>
      <c r="G17" s="90" t="n">
        <v>0</v>
      </c>
      <c r="H17" s="28" t="n">
        <v>0</v>
      </c>
      <c r="I17" s="28" t="n">
        <v>0</v>
      </c>
      <c r="J17" s="91" t="n">
        <v>0</v>
      </c>
      <c r="K17" s="28" t="n">
        <v>0</v>
      </c>
      <c r="L17" s="28" t="n">
        <v>0</v>
      </c>
      <c r="M17" s="28" t="n">
        <v>0</v>
      </c>
      <c r="N17" s="28" t="n">
        <v>0</v>
      </c>
      <c r="O17" s="28" t="n">
        <v>0</v>
      </c>
      <c r="P17" s="28" t="n">
        <v>0</v>
      </c>
      <c r="Q17" s="28" t="n">
        <v>0</v>
      </c>
      <c r="R17" s="28" t="n">
        <v>0</v>
      </c>
      <c r="S17" s="28" t="n">
        <v>0</v>
      </c>
      <c r="T17" s="28" t="n">
        <v>0</v>
      </c>
      <c r="U17" s="91" t="n">
        <v>25575</v>
      </c>
      <c r="V17" s="28" t="n">
        <v>0</v>
      </c>
      <c r="W17" s="28" t="n">
        <v>0</v>
      </c>
      <c r="X17" s="28" t="n">
        <v>0</v>
      </c>
      <c r="Y17" s="92" t="n">
        <v>0</v>
      </c>
      <c r="Z17" s="7"/>
      <c r="AA17" s="92" t="n">
        <v>25575</v>
      </c>
      <c r="AB17" s="7"/>
      <c r="AC17" s="29" t="n">
        <v>0</v>
      </c>
      <c r="AD17" s="29" t="n">
        <v>0</v>
      </c>
      <c r="AE17" s="93" t="n">
        <v>0</v>
      </c>
      <c r="AF17" s="29" t="n">
        <v>0</v>
      </c>
      <c r="AG17" s="94" t="n">
        <v>25575</v>
      </c>
      <c r="AH17" s="93" t="n">
        <v>0</v>
      </c>
      <c r="AI17" s="94" t="n">
        <v>0</v>
      </c>
      <c r="AJ17" s="7"/>
      <c r="AK17" s="28" t="n">
        <v>0</v>
      </c>
      <c r="AL17" s="28" t="n">
        <v>25575</v>
      </c>
      <c r="AM17" s="28" t="n">
        <v>0</v>
      </c>
      <c r="AN17" s="91" t="n">
        <v>0</v>
      </c>
      <c r="AO17" s="28"/>
      <c r="AP17" s="69" t="n">
        <v>0</v>
      </c>
      <c r="AQ17" s="40" t="n">
        <v>1</v>
      </c>
      <c r="AR17" s="40" t="n">
        <v>0</v>
      </c>
      <c r="AS17" s="70" t="n">
        <v>0</v>
      </c>
      <c r="AT17" s="7"/>
    </row>
    <row r="18" customFormat="false" ht="12.75" hidden="false" customHeight="false" outlineLevel="0" collapsed="false">
      <c r="A18" s="31" t="s">
        <v>37</v>
      </c>
      <c r="B18" s="2" t="s">
        <v>38</v>
      </c>
      <c r="C18" s="7"/>
      <c r="D18" s="28" t="n">
        <v>51150</v>
      </c>
      <c r="E18" s="29" t="n">
        <v>0</v>
      </c>
      <c r="F18" s="7"/>
      <c r="G18" s="90" t="n">
        <v>0</v>
      </c>
      <c r="H18" s="28" t="n">
        <v>0</v>
      </c>
      <c r="I18" s="28" t="n">
        <v>0</v>
      </c>
      <c r="J18" s="91" t="n">
        <v>0</v>
      </c>
      <c r="K18" s="28" t="n">
        <v>0</v>
      </c>
      <c r="L18" s="28" t="n">
        <v>0</v>
      </c>
      <c r="M18" s="28" t="n">
        <v>0</v>
      </c>
      <c r="N18" s="28" t="n">
        <v>0</v>
      </c>
      <c r="O18" s="28" t="n">
        <v>0</v>
      </c>
      <c r="P18" s="28" t="n">
        <v>0</v>
      </c>
      <c r="Q18" s="28" t="n">
        <v>0</v>
      </c>
      <c r="R18" s="28" t="n">
        <v>0</v>
      </c>
      <c r="S18" s="28" t="n">
        <v>0</v>
      </c>
      <c r="T18" s="28" t="n">
        <v>0</v>
      </c>
      <c r="U18" s="91" t="n">
        <v>51150</v>
      </c>
      <c r="V18" s="28" t="n">
        <v>0</v>
      </c>
      <c r="W18" s="28" t="n">
        <v>0</v>
      </c>
      <c r="X18" s="28" t="n">
        <v>0</v>
      </c>
      <c r="Y18" s="92" t="n">
        <v>0</v>
      </c>
      <c r="Z18" s="7"/>
      <c r="AA18" s="92" t="n">
        <v>51150</v>
      </c>
      <c r="AB18" s="7"/>
      <c r="AC18" s="29" t="n">
        <v>0</v>
      </c>
      <c r="AD18" s="29" t="n">
        <v>0</v>
      </c>
      <c r="AE18" s="93" t="n">
        <v>0</v>
      </c>
      <c r="AF18" s="29" t="n">
        <v>0</v>
      </c>
      <c r="AG18" s="94" t="n">
        <v>51150</v>
      </c>
      <c r="AH18" s="93" t="n">
        <v>0</v>
      </c>
      <c r="AI18" s="94" t="n">
        <v>0</v>
      </c>
      <c r="AJ18" s="7"/>
      <c r="AK18" s="28" t="n">
        <v>0</v>
      </c>
      <c r="AL18" s="28" t="n">
        <v>51150</v>
      </c>
      <c r="AM18" s="28" t="n">
        <v>0</v>
      </c>
      <c r="AN18" s="91" t="n">
        <v>0</v>
      </c>
      <c r="AO18" s="28"/>
      <c r="AP18" s="69" t="n">
        <v>0</v>
      </c>
      <c r="AQ18" s="40" t="n">
        <v>1</v>
      </c>
      <c r="AR18" s="40" t="n">
        <v>0</v>
      </c>
      <c r="AS18" s="70" t="n">
        <v>0</v>
      </c>
      <c r="AT18" s="7"/>
    </row>
    <row r="19" customFormat="false" ht="12.75" hidden="false" customHeight="false" outlineLevel="0" collapsed="false">
      <c r="A19" s="31" t="s">
        <v>39</v>
      </c>
      <c r="B19" s="2" t="s">
        <v>38</v>
      </c>
      <c r="C19" s="7"/>
      <c r="D19" s="28" t="n">
        <v>10000</v>
      </c>
      <c r="E19" s="29" t="n">
        <v>0</v>
      </c>
      <c r="F19" s="7"/>
      <c r="G19" s="90" t="n">
        <v>0</v>
      </c>
      <c r="H19" s="28" t="n">
        <v>0</v>
      </c>
      <c r="I19" s="28" t="n">
        <v>0</v>
      </c>
      <c r="J19" s="91" t="n">
        <v>0</v>
      </c>
      <c r="K19" s="28" t="n">
        <v>0</v>
      </c>
      <c r="L19" s="28" t="n">
        <v>0</v>
      </c>
      <c r="M19" s="28" t="n">
        <v>0</v>
      </c>
      <c r="N19" s="28" t="n">
        <v>0</v>
      </c>
      <c r="O19" s="28" t="n">
        <v>0</v>
      </c>
      <c r="P19" s="28" t="n">
        <v>0</v>
      </c>
      <c r="Q19" s="28" t="n">
        <v>0</v>
      </c>
      <c r="R19" s="28" t="n">
        <v>10000</v>
      </c>
      <c r="S19" s="28" t="n">
        <v>0</v>
      </c>
      <c r="T19" s="28" t="n">
        <v>0</v>
      </c>
      <c r="U19" s="91" t="n">
        <v>0</v>
      </c>
      <c r="V19" s="28" t="n">
        <v>0</v>
      </c>
      <c r="W19" s="28" t="n">
        <v>0</v>
      </c>
      <c r="X19" s="28" t="n">
        <v>0</v>
      </c>
      <c r="Y19" s="92" t="n">
        <v>0</v>
      </c>
      <c r="Z19" s="7"/>
      <c r="AA19" s="92" t="n">
        <v>10000</v>
      </c>
      <c r="AB19" s="7"/>
      <c r="AC19" s="29" t="n">
        <v>0</v>
      </c>
      <c r="AD19" s="29" t="n">
        <v>0</v>
      </c>
      <c r="AE19" s="93" t="n">
        <v>10000</v>
      </c>
      <c r="AF19" s="29" t="n">
        <v>0</v>
      </c>
      <c r="AG19" s="94" t="n">
        <v>0</v>
      </c>
      <c r="AH19" s="93" t="n">
        <v>0</v>
      </c>
      <c r="AI19" s="94" t="n">
        <v>0</v>
      </c>
      <c r="AJ19" s="7"/>
      <c r="AK19" s="28" t="n">
        <v>0</v>
      </c>
      <c r="AL19" s="28" t="n">
        <v>10000</v>
      </c>
      <c r="AM19" s="28" t="n">
        <v>0</v>
      </c>
      <c r="AN19" s="91" t="n">
        <v>0</v>
      </c>
      <c r="AO19" s="28"/>
      <c r="AP19" s="69" t="n">
        <v>0</v>
      </c>
      <c r="AQ19" s="40" t="n">
        <v>1</v>
      </c>
      <c r="AR19" s="40" t="n">
        <v>0</v>
      </c>
      <c r="AS19" s="70" t="n">
        <v>0</v>
      </c>
      <c r="AT19" s="7"/>
    </row>
    <row r="20" customFormat="false" ht="12.75" hidden="false" customHeight="false" outlineLevel="0" collapsed="false">
      <c r="A20" s="31" t="s">
        <v>40</v>
      </c>
      <c r="B20" s="2" t="s">
        <v>41</v>
      </c>
      <c r="C20" s="7"/>
      <c r="D20" s="28" t="n">
        <v>35000</v>
      </c>
      <c r="E20" s="29" t="n">
        <v>0</v>
      </c>
      <c r="F20" s="7"/>
      <c r="G20" s="90" t="n">
        <v>0</v>
      </c>
      <c r="H20" s="28" t="n">
        <v>0</v>
      </c>
      <c r="I20" s="28" t="n">
        <v>0</v>
      </c>
      <c r="J20" s="91" t="n">
        <v>0</v>
      </c>
      <c r="K20" s="28" t="n">
        <v>0</v>
      </c>
      <c r="L20" s="28" t="n">
        <v>0</v>
      </c>
      <c r="M20" s="28" t="n">
        <v>0</v>
      </c>
      <c r="N20" s="28" t="n">
        <v>0</v>
      </c>
      <c r="O20" s="28" t="n">
        <v>0</v>
      </c>
      <c r="P20" s="28" t="n">
        <v>0</v>
      </c>
      <c r="Q20" s="28" t="n">
        <v>0</v>
      </c>
      <c r="R20" s="28" t="n">
        <v>0</v>
      </c>
      <c r="S20" s="28" t="n">
        <v>0</v>
      </c>
      <c r="T20" s="28" t="n">
        <v>0</v>
      </c>
      <c r="U20" s="91" t="n">
        <v>35000</v>
      </c>
      <c r="V20" s="28" t="n">
        <v>0</v>
      </c>
      <c r="W20" s="28" t="n">
        <v>0</v>
      </c>
      <c r="X20" s="28" t="n">
        <v>0</v>
      </c>
      <c r="Y20" s="92" t="n">
        <v>0</v>
      </c>
      <c r="Z20" s="7"/>
      <c r="AA20" s="92" t="n">
        <v>35000</v>
      </c>
      <c r="AB20" s="7"/>
      <c r="AC20" s="29" t="n">
        <v>0</v>
      </c>
      <c r="AD20" s="29" t="n">
        <v>0</v>
      </c>
      <c r="AE20" s="93" t="n">
        <v>0</v>
      </c>
      <c r="AF20" s="29" t="n">
        <v>0</v>
      </c>
      <c r="AG20" s="94" t="n">
        <v>35000</v>
      </c>
      <c r="AH20" s="93" t="n">
        <v>0</v>
      </c>
      <c r="AI20" s="94" t="n">
        <v>0</v>
      </c>
      <c r="AJ20" s="7"/>
      <c r="AK20" s="28" t="n">
        <v>0</v>
      </c>
      <c r="AL20" s="28" t="n">
        <v>35000</v>
      </c>
      <c r="AM20" s="28" t="n">
        <v>0</v>
      </c>
      <c r="AN20" s="91" t="n">
        <v>0</v>
      </c>
      <c r="AO20" s="28"/>
      <c r="AP20" s="69" t="n">
        <v>0</v>
      </c>
      <c r="AQ20" s="40" t="n">
        <v>1</v>
      </c>
      <c r="AR20" s="40" t="n">
        <v>0</v>
      </c>
      <c r="AS20" s="70" t="n">
        <v>0</v>
      </c>
      <c r="AT20" s="7"/>
    </row>
    <row r="21" customFormat="false" ht="12.75" hidden="false" customHeight="false" outlineLevel="0" collapsed="false">
      <c r="A21" s="31"/>
      <c r="B21" s="32" t="s">
        <v>42</v>
      </c>
      <c r="C21" s="7"/>
      <c r="D21" s="95" t="n">
        <v>222225</v>
      </c>
      <c r="E21" s="95" t="n">
        <v>0</v>
      </c>
      <c r="F21" s="7"/>
      <c r="G21" s="33" t="n">
        <v>0</v>
      </c>
      <c r="H21" s="95" t="n">
        <v>0</v>
      </c>
      <c r="I21" s="95" t="n">
        <v>0</v>
      </c>
      <c r="J21" s="35" t="n">
        <v>0</v>
      </c>
      <c r="K21" s="95" t="n">
        <v>0</v>
      </c>
      <c r="L21" s="95" t="n">
        <v>0</v>
      </c>
      <c r="M21" s="95" t="n">
        <v>0</v>
      </c>
      <c r="N21" s="95" t="n">
        <v>0</v>
      </c>
      <c r="O21" s="95" t="n">
        <v>0</v>
      </c>
      <c r="P21" s="95" t="n">
        <v>10500</v>
      </c>
      <c r="Q21" s="95" t="n">
        <v>0</v>
      </c>
      <c r="R21" s="95" t="n">
        <v>10000</v>
      </c>
      <c r="S21" s="95" t="n">
        <v>0</v>
      </c>
      <c r="T21" s="95" t="n">
        <v>0</v>
      </c>
      <c r="U21" s="35" t="n">
        <v>201725</v>
      </c>
      <c r="V21" s="95" t="n">
        <v>0</v>
      </c>
      <c r="W21" s="95" t="n">
        <v>0</v>
      </c>
      <c r="X21" s="95" t="n">
        <v>0</v>
      </c>
      <c r="Y21" s="96" t="n">
        <v>0</v>
      </c>
      <c r="Z21" s="7"/>
      <c r="AA21" s="96" t="n">
        <v>222225</v>
      </c>
      <c r="AB21" s="7"/>
      <c r="AC21" s="95" t="n">
        <v>0</v>
      </c>
      <c r="AD21" s="95" t="n">
        <v>0</v>
      </c>
      <c r="AE21" s="33" t="n">
        <v>10000</v>
      </c>
      <c r="AF21" s="95" t="n">
        <v>10500</v>
      </c>
      <c r="AG21" s="35" t="n">
        <v>201725</v>
      </c>
      <c r="AH21" s="33" t="n">
        <v>0</v>
      </c>
      <c r="AI21" s="35" t="n">
        <v>0</v>
      </c>
      <c r="AJ21" s="7"/>
      <c r="AK21" s="95" t="n">
        <v>0</v>
      </c>
      <c r="AL21" s="95" t="n">
        <v>222225</v>
      </c>
      <c r="AM21" s="95" t="n">
        <v>0</v>
      </c>
      <c r="AN21" s="35" t="n">
        <v>0</v>
      </c>
      <c r="AO21" s="28"/>
      <c r="AP21" s="69"/>
      <c r="AS21" s="70"/>
      <c r="AT21" s="7"/>
    </row>
    <row r="22" customFormat="false" ht="12.75" hidden="false" customHeight="false" outlineLevel="0" collapsed="false">
      <c r="A22" s="31"/>
      <c r="C22" s="7"/>
      <c r="D22" s="28"/>
      <c r="E22" s="29"/>
      <c r="F22" s="7"/>
      <c r="G22" s="90"/>
      <c r="H22" s="28"/>
      <c r="I22" s="28"/>
      <c r="J22" s="91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91"/>
      <c r="V22" s="28"/>
      <c r="W22" s="28"/>
      <c r="X22" s="28"/>
      <c r="Y22" s="92"/>
      <c r="Z22" s="7"/>
      <c r="AA22" s="92"/>
      <c r="AB22" s="7"/>
      <c r="AC22" s="29"/>
      <c r="AD22" s="29"/>
      <c r="AE22" s="93"/>
      <c r="AF22" s="29"/>
      <c r="AG22" s="94"/>
      <c r="AH22" s="93"/>
      <c r="AI22" s="94"/>
      <c r="AJ22" s="7"/>
      <c r="AK22" s="28"/>
      <c r="AL22" s="28"/>
      <c r="AM22" s="28"/>
      <c r="AN22" s="91"/>
      <c r="AO22" s="28"/>
      <c r="AP22" s="69"/>
      <c r="AS22" s="70"/>
      <c r="AT22" s="7"/>
    </row>
    <row r="23" customFormat="false" ht="12.75" hidden="false" customHeight="false" outlineLevel="0" collapsed="false">
      <c r="A23" s="30" t="s">
        <v>43</v>
      </c>
      <c r="B23" s="30"/>
      <c r="C23" s="7"/>
      <c r="D23" s="28"/>
      <c r="E23" s="29"/>
      <c r="F23" s="7"/>
      <c r="G23" s="90"/>
      <c r="H23" s="28"/>
      <c r="I23" s="28"/>
      <c r="J23" s="91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91"/>
      <c r="V23" s="28"/>
      <c r="W23" s="28"/>
      <c r="X23" s="28"/>
      <c r="Y23" s="92"/>
      <c r="Z23" s="7"/>
      <c r="AA23" s="92"/>
      <c r="AB23" s="7"/>
      <c r="AC23" s="29"/>
      <c r="AD23" s="29"/>
      <c r="AE23" s="93"/>
      <c r="AF23" s="29"/>
      <c r="AG23" s="94"/>
      <c r="AH23" s="93"/>
      <c r="AI23" s="94"/>
      <c r="AJ23" s="7"/>
      <c r="AK23" s="28"/>
      <c r="AL23" s="28"/>
      <c r="AM23" s="28"/>
      <c r="AN23" s="91"/>
      <c r="AO23" s="28"/>
      <c r="AP23" s="69"/>
      <c r="AS23" s="70"/>
      <c r="AT23" s="7"/>
    </row>
    <row r="24" customFormat="false" ht="12.75" hidden="false" customHeight="false" outlineLevel="0" collapsed="false">
      <c r="A24" s="31" t="s">
        <v>44</v>
      </c>
      <c r="B24" s="2" t="s">
        <v>45</v>
      </c>
      <c r="C24" s="7"/>
      <c r="D24" s="28" t="n">
        <v>2016</v>
      </c>
      <c r="E24" s="29" t="n">
        <v>101</v>
      </c>
      <c r="F24" s="7"/>
      <c r="G24" s="90" t="n">
        <v>1148</v>
      </c>
      <c r="H24" s="28" t="n">
        <v>0</v>
      </c>
      <c r="I24" s="28" t="n">
        <v>0</v>
      </c>
      <c r="J24" s="91" t="n">
        <v>0</v>
      </c>
      <c r="K24" s="28" t="n">
        <v>0</v>
      </c>
      <c r="L24" s="28" t="n">
        <v>0</v>
      </c>
      <c r="M24" s="28" t="n">
        <v>0</v>
      </c>
      <c r="N24" s="28" t="n">
        <v>0</v>
      </c>
      <c r="O24" s="28" t="n">
        <v>0</v>
      </c>
      <c r="P24" s="28" t="n">
        <v>0</v>
      </c>
      <c r="Q24" s="28" t="n">
        <v>0</v>
      </c>
      <c r="R24" s="28" t="n">
        <v>0</v>
      </c>
      <c r="S24" s="28" t="n">
        <v>0</v>
      </c>
      <c r="T24" s="28" t="n">
        <v>0</v>
      </c>
      <c r="U24" s="91" t="n">
        <v>767</v>
      </c>
      <c r="V24" s="28" t="n">
        <v>0</v>
      </c>
      <c r="W24" s="28" t="n">
        <v>0</v>
      </c>
      <c r="X24" s="28" t="n">
        <v>0</v>
      </c>
      <c r="Y24" s="92" t="n">
        <v>0</v>
      </c>
      <c r="Z24" s="7"/>
      <c r="AA24" s="92" t="n">
        <v>1915</v>
      </c>
      <c r="AB24" s="7"/>
      <c r="AC24" s="29" t="n">
        <v>0</v>
      </c>
      <c r="AD24" s="29" t="n">
        <v>1148</v>
      </c>
      <c r="AE24" s="93" t="n">
        <v>0</v>
      </c>
      <c r="AF24" s="29" t="n">
        <v>0</v>
      </c>
      <c r="AG24" s="94" t="n">
        <v>767</v>
      </c>
      <c r="AH24" s="93" t="n">
        <v>0</v>
      </c>
      <c r="AI24" s="94" t="n">
        <v>0</v>
      </c>
      <c r="AJ24" s="7"/>
      <c r="AK24" s="28" t="n">
        <v>1148</v>
      </c>
      <c r="AL24" s="28" t="n">
        <v>767</v>
      </c>
      <c r="AM24" s="28" t="n">
        <v>0</v>
      </c>
      <c r="AN24" s="91" t="n">
        <v>0</v>
      </c>
      <c r="AO24" s="28"/>
      <c r="AP24" s="69" t="n">
        <v>0.569444444444444</v>
      </c>
      <c r="AQ24" s="40" t="n">
        <v>0.380456349206349</v>
      </c>
      <c r="AR24" s="40" t="n">
        <v>0</v>
      </c>
      <c r="AS24" s="70" t="n">
        <v>0</v>
      </c>
      <c r="AT24" s="7"/>
    </row>
    <row r="25" customFormat="false" ht="12.75" hidden="false" customHeight="false" outlineLevel="0" collapsed="false">
      <c r="A25" s="31" t="s">
        <v>46</v>
      </c>
      <c r="B25" s="2" t="s">
        <v>47</v>
      </c>
      <c r="C25" s="7"/>
      <c r="D25" s="28" t="n">
        <v>11418</v>
      </c>
      <c r="E25" s="29" t="n">
        <v>0</v>
      </c>
      <c r="F25" s="7"/>
      <c r="G25" s="90" t="n">
        <v>0</v>
      </c>
      <c r="H25" s="28" t="n">
        <v>0</v>
      </c>
      <c r="I25" s="28" t="n">
        <v>0</v>
      </c>
      <c r="J25" s="91" t="n">
        <v>0</v>
      </c>
      <c r="K25" s="28" t="n">
        <v>0</v>
      </c>
      <c r="L25" s="28" t="n">
        <v>0</v>
      </c>
      <c r="M25" s="28" t="n">
        <v>0</v>
      </c>
      <c r="N25" s="28" t="n">
        <v>0</v>
      </c>
      <c r="O25" s="28" t="n">
        <v>0</v>
      </c>
      <c r="P25" s="28" t="n">
        <v>0</v>
      </c>
      <c r="Q25" s="28" t="n">
        <v>0</v>
      </c>
      <c r="R25" s="28" t="n">
        <v>0</v>
      </c>
      <c r="S25" s="28" t="n">
        <v>0</v>
      </c>
      <c r="T25" s="28" t="n">
        <v>0</v>
      </c>
      <c r="U25" s="91" t="n">
        <v>11418</v>
      </c>
      <c r="V25" s="28" t="n">
        <v>0</v>
      </c>
      <c r="W25" s="28" t="n">
        <v>0</v>
      </c>
      <c r="X25" s="28" t="n">
        <v>0</v>
      </c>
      <c r="Y25" s="92" t="n">
        <v>0</v>
      </c>
      <c r="Z25" s="7"/>
      <c r="AA25" s="92" t="n">
        <v>11418</v>
      </c>
      <c r="AB25" s="7"/>
      <c r="AC25" s="29" t="n">
        <v>0</v>
      </c>
      <c r="AD25" s="29" t="n">
        <v>0</v>
      </c>
      <c r="AE25" s="93" t="n">
        <v>0</v>
      </c>
      <c r="AF25" s="29" t="n">
        <v>0</v>
      </c>
      <c r="AG25" s="94" t="n">
        <v>11418</v>
      </c>
      <c r="AH25" s="93" t="n">
        <v>0</v>
      </c>
      <c r="AI25" s="94" t="n">
        <v>0</v>
      </c>
      <c r="AJ25" s="7"/>
      <c r="AK25" s="28" t="n">
        <v>0</v>
      </c>
      <c r="AL25" s="28" t="n">
        <v>11418</v>
      </c>
      <c r="AM25" s="28" t="n">
        <v>0</v>
      </c>
      <c r="AN25" s="91" t="n">
        <v>0</v>
      </c>
      <c r="AO25" s="28"/>
      <c r="AP25" s="69" t="n">
        <v>0</v>
      </c>
      <c r="AQ25" s="40" t="n">
        <v>1</v>
      </c>
      <c r="AR25" s="40" t="n">
        <v>0</v>
      </c>
      <c r="AS25" s="70" t="n">
        <v>0</v>
      </c>
      <c r="AT25" s="7"/>
    </row>
    <row r="26" customFormat="false" ht="12.75" hidden="false" customHeight="false" outlineLevel="0" collapsed="false">
      <c r="A26" s="31" t="s">
        <v>48</v>
      </c>
      <c r="B26" s="2" t="s">
        <v>49</v>
      </c>
      <c r="C26" s="7"/>
      <c r="D26" s="28" t="n">
        <v>7664</v>
      </c>
      <c r="E26" s="29" t="n">
        <v>0</v>
      </c>
      <c r="F26" s="7"/>
      <c r="G26" s="90" t="n">
        <v>0</v>
      </c>
      <c r="H26" s="28" t="n">
        <v>0</v>
      </c>
      <c r="I26" s="28" t="n">
        <v>4370</v>
      </c>
      <c r="J26" s="91" t="n">
        <v>0</v>
      </c>
      <c r="K26" s="28" t="n">
        <v>0</v>
      </c>
      <c r="L26" s="28" t="n">
        <v>0</v>
      </c>
      <c r="M26" s="28" t="n">
        <v>0</v>
      </c>
      <c r="N26" s="28" t="n">
        <v>0</v>
      </c>
      <c r="O26" s="28" t="n">
        <v>0</v>
      </c>
      <c r="P26" s="28" t="n">
        <v>0</v>
      </c>
      <c r="Q26" s="28" t="n">
        <v>0</v>
      </c>
      <c r="R26" s="28" t="n">
        <v>0</v>
      </c>
      <c r="S26" s="28" t="n">
        <v>0</v>
      </c>
      <c r="T26" s="28" t="n">
        <v>0</v>
      </c>
      <c r="U26" s="91" t="n">
        <v>3294</v>
      </c>
      <c r="V26" s="28" t="n">
        <v>0</v>
      </c>
      <c r="W26" s="28" t="n">
        <v>0</v>
      </c>
      <c r="X26" s="28" t="n">
        <v>0</v>
      </c>
      <c r="Y26" s="92" t="n">
        <v>0</v>
      </c>
      <c r="Z26" s="7"/>
      <c r="AA26" s="92" t="n">
        <v>7664</v>
      </c>
      <c r="AB26" s="7"/>
      <c r="AC26" s="29" t="n">
        <v>4370</v>
      </c>
      <c r="AD26" s="29" t="n">
        <v>0</v>
      </c>
      <c r="AE26" s="93" t="n">
        <v>0</v>
      </c>
      <c r="AF26" s="29" t="n">
        <v>0</v>
      </c>
      <c r="AG26" s="94" t="n">
        <v>3294</v>
      </c>
      <c r="AH26" s="93" t="n">
        <v>0</v>
      </c>
      <c r="AI26" s="94" t="n">
        <v>0</v>
      </c>
      <c r="AJ26" s="7"/>
      <c r="AK26" s="28" t="n">
        <v>4370</v>
      </c>
      <c r="AL26" s="28" t="n">
        <v>3294</v>
      </c>
      <c r="AM26" s="28" t="n">
        <v>0</v>
      </c>
      <c r="AN26" s="91" t="n">
        <v>0</v>
      </c>
      <c r="AO26" s="28"/>
      <c r="AP26" s="69" t="n">
        <v>0.570198329853862</v>
      </c>
      <c r="AQ26" s="40" t="n">
        <v>0.429801670146138</v>
      </c>
      <c r="AR26" s="40" t="n">
        <v>0</v>
      </c>
      <c r="AS26" s="70" t="n">
        <v>0</v>
      </c>
      <c r="AT26" s="7"/>
    </row>
    <row r="27" customFormat="false" ht="12.75" hidden="false" customHeight="false" outlineLevel="0" collapsed="false">
      <c r="A27" s="31" t="s">
        <v>50</v>
      </c>
      <c r="B27" s="2" t="s">
        <v>49</v>
      </c>
      <c r="C27" s="7"/>
      <c r="D27" s="28" t="n">
        <v>12796</v>
      </c>
      <c r="E27" s="29" t="n">
        <v>0</v>
      </c>
      <c r="F27" s="7"/>
      <c r="G27" s="90" t="n">
        <v>0</v>
      </c>
      <c r="H27" s="28" t="n">
        <v>0</v>
      </c>
      <c r="I27" s="28" t="n">
        <v>7296</v>
      </c>
      <c r="J27" s="91" t="n">
        <v>0</v>
      </c>
      <c r="K27" s="28" t="n">
        <v>0</v>
      </c>
      <c r="L27" s="28" t="n">
        <v>0</v>
      </c>
      <c r="M27" s="28" t="n">
        <v>0</v>
      </c>
      <c r="N27" s="28" t="n">
        <v>0</v>
      </c>
      <c r="O27" s="28" t="n">
        <v>0</v>
      </c>
      <c r="P27" s="28" t="n">
        <v>0</v>
      </c>
      <c r="Q27" s="28" t="n">
        <v>0</v>
      </c>
      <c r="R27" s="28" t="n">
        <v>0</v>
      </c>
      <c r="S27" s="28" t="n">
        <v>0</v>
      </c>
      <c r="T27" s="28" t="n">
        <v>0</v>
      </c>
      <c r="U27" s="91" t="n">
        <v>5500</v>
      </c>
      <c r="V27" s="28" t="n">
        <v>0</v>
      </c>
      <c r="W27" s="28" t="n">
        <v>0</v>
      </c>
      <c r="X27" s="28" t="n">
        <v>0</v>
      </c>
      <c r="Y27" s="92" t="n">
        <v>0</v>
      </c>
      <c r="Z27" s="7"/>
      <c r="AA27" s="92" t="n">
        <v>12796</v>
      </c>
      <c r="AB27" s="7"/>
      <c r="AC27" s="29" t="n">
        <v>7296</v>
      </c>
      <c r="AD27" s="29" t="n">
        <v>0</v>
      </c>
      <c r="AE27" s="93" t="n">
        <v>0</v>
      </c>
      <c r="AF27" s="29" t="n">
        <v>0</v>
      </c>
      <c r="AG27" s="94" t="n">
        <v>5500</v>
      </c>
      <c r="AH27" s="93" t="n">
        <v>0</v>
      </c>
      <c r="AI27" s="94" t="n">
        <v>0</v>
      </c>
      <c r="AJ27" s="7"/>
      <c r="AK27" s="28" t="n">
        <v>7296</v>
      </c>
      <c r="AL27" s="28" t="n">
        <v>5500</v>
      </c>
      <c r="AM27" s="28" t="n">
        <v>0</v>
      </c>
      <c r="AN27" s="91" t="n">
        <v>0</v>
      </c>
      <c r="AO27" s="28"/>
      <c r="AP27" s="69" t="n">
        <v>0.570178180681463</v>
      </c>
      <c r="AQ27" s="40" t="n">
        <v>0.429821819318537</v>
      </c>
      <c r="AR27" s="40" t="n">
        <v>0</v>
      </c>
      <c r="AS27" s="70" t="n">
        <v>0</v>
      </c>
      <c r="AT27" s="7"/>
    </row>
    <row r="28" customFormat="false" ht="12.75" hidden="false" customHeight="false" outlineLevel="0" collapsed="false">
      <c r="A28" s="31" t="s">
        <v>51</v>
      </c>
      <c r="B28" s="2" t="s">
        <v>52</v>
      </c>
      <c r="C28" s="7"/>
      <c r="D28" s="28" t="n">
        <v>11418</v>
      </c>
      <c r="E28" s="29" t="n">
        <v>0</v>
      </c>
      <c r="F28" s="7"/>
      <c r="G28" s="90" t="n">
        <v>0</v>
      </c>
      <c r="H28" s="28" t="n">
        <v>0</v>
      </c>
      <c r="I28" s="28" t="n">
        <v>0</v>
      </c>
      <c r="J28" s="91" t="n">
        <v>0</v>
      </c>
      <c r="K28" s="28" t="n">
        <v>11418</v>
      </c>
      <c r="L28" s="28" t="n">
        <v>0</v>
      </c>
      <c r="M28" s="28" t="n">
        <v>0</v>
      </c>
      <c r="N28" s="28" t="n">
        <v>0</v>
      </c>
      <c r="O28" s="28" t="n">
        <v>0</v>
      </c>
      <c r="P28" s="28" t="n">
        <v>0</v>
      </c>
      <c r="Q28" s="28" t="n">
        <v>0</v>
      </c>
      <c r="R28" s="28" t="n">
        <v>0</v>
      </c>
      <c r="S28" s="28" t="n">
        <v>0</v>
      </c>
      <c r="T28" s="28" t="n">
        <v>0</v>
      </c>
      <c r="U28" s="91" t="n">
        <v>0</v>
      </c>
      <c r="V28" s="28" t="n">
        <v>0</v>
      </c>
      <c r="W28" s="28" t="n">
        <v>0</v>
      </c>
      <c r="X28" s="28" t="n">
        <v>0</v>
      </c>
      <c r="Y28" s="92" t="n">
        <v>0</v>
      </c>
      <c r="Z28" s="7"/>
      <c r="AA28" s="92" t="n">
        <v>11418</v>
      </c>
      <c r="AB28" s="7"/>
      <c r="AC28" s="29" t="n">
        <v>0</v>
      </c>
      <c r="AD28" s="29" t="n">
        <v>0</v>
      </c>
      <c r="AE28" s="93" t="n">
        <v>0</v>
      </c>
      <c r="AF28" s="29" t="n">
        <v>11418</v>
      </c>
      <c r="AG28" s="94" t="n">
        <v>0</v>
      </c>
      <c r="AH28" s="93" t="n">
        <v>0</v>
      </c>
      <c r="AI28" s="94" t="n">
        <v>0</v>
      </c>
      <c r="AJ28" s="7"/>
      <c r="AK28" s="28" t="n">
        <v>0</v>
      </c>
      <c r="AL28" s="28" t="n">
        <v>11418</v>
      </c>
      <c r="AM28" s="28" t="n">
        <v>0</v>
      </c>
      <c r="AN28" s="91" t="n">
        <v>0</v>
      </c>
      <c r="AO28" s="28"/>
      <c r="AP28" s="69" t="n">
        <v>0</v>
      </c>
      <c r="AQ28" s="40" t="n">
        <v>1</v>
      </c>
      <c r="AR28" s="40" t="n">
        <v>0</v>
      </c>
      <c r="AS28" s="70" t="n">
        <v>0</v>
      </c>
      <c r="AT28" s="7"/>
    </row>
    <row r="29" customFormat="false" ht="12.75" hidden="false" customHeight="false" outlineLevel="0" collapsed="false">
      <c r="A29" s="31" t="s">
        <v>53</v>
      </c>
      <c r="B29" s="2" t="s">
        <v>54</v>
      </c>
      <c r="C29" s="7"/>
      <c r="D29" s="28" t="n">
        <v>3975</v>
      </c>
      <c r="E29" s="29" t="n">
        <v>0</v>
      </c>
      <c r="F29" s="7"/>
      <c r="G29" s="90" t="n">
        <v>0</v>
      </c>
      <c r="H29" s="28" t="n">
        <v>0</v>
      </c>
      <c r="I29" s="28" t="n">
        <v>0</v>
      </c>
      <c r="J29" s="91" t="n">
        <v>0</v>
      </c>
      <c r="K29" s="28" t="n">
        <v>3975</v>
      </c>
      <c r="L29" s="28" t="n">
        <v>0</v>
      </c>
      <c r="M29" s="28" t="n">
        <v>0</v>
      </c>
      <c r="N29" s="28" t="n">
        <v>0</v>
      </c>
      <c r="O29" s="28" t="n">
        <v>0</v>
      </c>
      <c r="P29" s="28" t="n">
        <v>0</v>
      </c>
      <c r="Q29" s="28" t="n">
        <v>0</v>
      </c>
      <c r="R29" s="28" t="n">
        <v>0</v>
      </c>
      <c r="S29" s="28" t="n">
        <v>0</v>
      </c>
      <c r="T29" s="28" t="n">
        <v>0</v>
      </c>
      <c r="U29" s="91" t="n">
        <v>0</v>
      </c>
      <c r="V29" s="28" t="n">
        <v>0</v>
      </c>
      <c r="W29" s="28" t="n">
        <v>0</v>
      </c>
      <c r="X29" s="28" t="n">
        <v>0</v>
      </c>
      <c r="Y29" s="92" t="n">
        <v>0</v>
      </c>
      <c r="Z29" s="7"/>
      <c r="AA29" s="92" t="n">
        <v>3975</v>
      </c>
      <c r="AB29" s="7"/>
      <c r="AC29" s="29" t="n">
        <v>0</v>
      </c>
      <c r="AD29" s="29" t="n">
        <v>0</v>
      </c>
      <c r="AE29" s="93" t="n">
        <v>0</v>
      </c>
      <c r="AF29" s="29" t="n">
        <v>3975</v>
      </c>
      <c r="AG29" s="94" t="n">
        <v>0</v>
      </c>
      <c r="AH29" s="93" t="n">
        <v>0</v>
      </c>
      <c r="AI29" s="94" t="n">
        <v>0</v>
      </c>
      <c r="AJ29" s="7"/>
      <c r="AK29" s="28" t="n">
        <v>0</v>
      </c>
      <c r="AL29" s="28" t="n">
        <v>3975</v>
      </c>
      <c r="AM29" s="28" t="n">
        <v>0</v>
      </c>
      <c r="AN29" s="91" t="n">
        <v>0</v>
      </c>
      <c r="AO29" s="28"/>
      <c r="AP29" s="69" t="n">
        <v>0</v>
      </c>
      <c r="AQ29" s="40" t="n">
        <v>1</v>
      </c>
      <c r="AR29" s="40" t="n">
        <v>0</v>
      </c>
      <c r="AS29" s="70" t="n">
        <v>0</v>
      </c>
      <c r="AT29" s="7"/>
    </row>
    <row r="30" customFormat="false" ht="12.75" hidden="false" customHeight="false" outlineLevel="0" collapsed="false">
      <c r="A30" s="31" t="s">
        <v>55</v>
      </c>
      <c r="B30" s="2" t="s">
        <v>54</v>
      </c>
      <c r="C30" s="7"/>
      <c r="D30" s="28" t="n">
        <v>11418</v>
      </c>
      <c r="E30" s="29" t="n">
        <v>0</v>
      </c>
      <c r="F30" s="7"/>
      <c r="G30" s="90" t="n">
        <v>0</v>
      </c>
      <c r="H30" s="28" t="n">
        <v>0</v>
      </c>
      <c r="I30" s="28" t="n">
        <v>0</v>
      </c>
      <c r="J30" s="91" t="n">
        <v>0</v>
      </c>
      <c r="K30" s="28" t="n">
        <v>11418</v>
      </c>
      <c r="L30" s="28" t="n">
        <v>0</v>
      </c>
      <c r="M30" s="28" t="n">
        <v>0</v>
      </c>
      <c r="N30" s="28" t="n">
        <v>0</v>
      </c>
      <c r="O30" s="28" t="n">
        <v>0</v>
      </c>
      <c r="P30" s="28" t="n">
        <v>0</v>
      </c>
      <c r="Q30" s="28" t="n">
        <v>0</v>
      </c>
      <c r="R30" s="28" t="n">
        <v>0</v>
      </c>
      <c r="S30" s="28" t="n">
        <v>0</v>
      </c>
      <c r="T30" s="28" t="n">
        <v>0</v>
      </c>
      <c r="U30" s="91" t="n">
        <v>0</v>
      </c>
      <c r="V30" s="28" t="n">
        <v>0</v>
      </c>
      <c r="W30" s="28" t="n">
        <v>0</v>
      </c>
      <c r="X30" s="28" t="n">
        <v>0</v>
      </c>
      <c r="Y30" s="92" t="n">
        <v>0</v>
      </c>
      <c r="Z30" s="7"/>
      <c r="AA30" s="92" t="n">
        <v>11418</v>
      </c>
      <c r="AB30" s="7"/>
      <c r="AC30" s="29" t="n">
        <v>0</v>
      </c>
      <c r="AD30" s="29" t="n">
        <v>0</v>
      </c>
      <c r="AE30" s="93" t="n">
        <v>0</v>
      </c>
      <c r="AF30" s="29" t="n">
        <v>11418</v>
      </c>
      <c r="AG30" s="94" t="n">
        <v>0</v>
      </c>
      <c r="AH30" s="93" t="n">
        <v>0</v>
      </c>
      <c r="AI30" s="94" t="n">
        <v>0</v>
      </c>
      <c r="AJ30" s="7"/>
      <c r="AK30" s="28" t="n">
        <v>0</v>
      </c>
      <c r="AL30" s="28" t="n">
        <v>11418</v>
      </c>
      <c r="AM30" s="28" t="n">
        <v>0</v>
      </c>
      <c r="AN30" s="91" t="n">
        <v>0</v>
      </c>
      <c r="AO30" s="28"/>
      <c r="AP30" s="69" t="n">
        <v>0</v>
      </c>
      <c r="AQ30" s="40" t="n">
        <v>1</v>
      </c>
      <c r="AR30" s="40" t="n">
        <v>0</v>
      </c>
      <c r="AS30" s="70" t="n">
        <v>0</v>
      </c>
      <c r="AT30" s="7"/>
    </row>
    <row r="31" customFormat="false" ht="12.75" hidden="false" customHeight="false" outlineLevel="0" collapsed="false">
      <c r="A31" s="31" t="s">
        <v>56</v>
      </c>
      <c r="B31" s="2" t="s">
        <v>54</v>
      </c>
      <c r="C31" s="7"/>
      <c r="D31" s="28" t="n">
        <v>3413</v>
      </c>
      <c r="E31" s="29" t="n">
        <v>0</v>
      </c>
      <c r="F31" s="7"/>
      <c r="G31" s="90" t="n">
        <v>1946</v>
      </c>
      <c r="H31" s="28" t="n">
        <v>0</v>
      </c>
      <c r="I31" s="28" t="n">
        <v>0</v>
      </c>
      <c r="J31" s="91" t="n">
        <v>0</v>
      </c>
      <c r="K31" s="28" t="n">
        <v>1467</v>
      </c>
      <c r="L31" s="28" t="n">
        <v>0</v>
      </c>
      <c r="M31" s="28" t="n">
        <v>0</v>
      </c>
      <c r="N31" s="28" t="n">
        <v>0</v>
      </c>
      <c r="O31" s="28" t="n">
        <v>0</v>
      </c>
      <c r="P31" s="28" t="n">
        <v>0</v>
      </c>
      <c r="Q31" s="28" t="n">
        <v>0</v>
      </c>
      <c r="R31" s="28" t="n">
        <v>0</v>
      </c>
      <c r="S31" s="28" t="n">
        <v>0</v>
      </c>
      <c r="T31" s="28" t="n">
        <v>0</v>
      </c>
      <c r="U31" s="91" t="n">
        <v>0</v>
      </c>
      <c r="V31" s="28" t="n">
        <v>0</v>
      </c>
      <c r="W31" s="28" t="n">
        <v>0</v>
      </c>
      <c r="X31" s="28" t="n">
        <v>0</v>
      </c>
      <c r="Y31" s="92" t="n">
        <v>0</v>
      </c>
      <c r="Z31" s="7"/>
      <c r="AA31" s="92" t="n">
        <v>3413</v>
      </c>
      <c r="AB31" s="7"/>
      <c r="AC31" s="29" t="n">
        <v>0</v>
      </c>
      <c r="AD31" s="29" t="n">
        <v>1946</v>
      </c>
      <c r="AE31" s="93" t="n">
        <v>0</v>
      </c>
      <c r="AF31" s="29" t="n">
        <v>1467</v>
      </c>
      <c r="AG31" s="94" t="n">
        <v>0</v>
      </c>
      <c r="AH31" s="93" t="n">
        <v>0</v>
      </c>
      <c r="AI31" s="94" t="n">
        <v>0</v>
      </c>
      <c r="AJ31" s="7"/>
      <c r="AK31" s="28" t="n">
        <v>1946</v>
      </c>
      <c r="AL31" s="28" t="n">
        <v>1467</v>
      </c>
      <c r="AM31" s="28" t="n">
        <v>0</v>
      </c>
      <c r="AN31" s="91" t="n">
        <v>0</v>
      </c>
      <c r="AO31" s="28"/>
      <c r="AP31" s="69" t="n">
        <v>0.570172868444184</v>
      </c>
      <c r="AQ31" s="40" t="n">
        <v>0.429827131555816</v>
      </c>
      <c r="AR31" s="40" t="n">
        <v>0</v>
      </c>
      <c r="AS31" s="70" t="n">
        <v>0</v>
      </c>
      <c r="AT31" s="7"/>
    </row>
    <row r="32" customFormat="false" ht="12.75" hidden="false" customHeight="false" outlineLevel="0" collapsed="false">
      <c r="A32" s="31" t="s">
        <v>57</v>
      </c>
      <c r="B32" s="2" t="s">
        <v>58</v>
      </c>
      <c r="C32" s="7"/>
      <c r="D32" s="28" t="n">
        <v>9580</v>
      </c>
      <c r="E32" s="29" t="n">
        <v>865</v>
      </c>
      <c r="F32" s="7"/>
      <c r="G32" s="90" t="n">
        <v>0</v>
      </c>
      <c r="H32" s="28" t="n">
        <v>0</v>
      </c>
      <c r="I32" s="28" t="n">
        <v>5462</v>
      </c>
      <c r="J32" s="91" t="n">
        <v>0</v>
      </c>
      <c r="K32" s="28" t="n">
        <v>0</v>
      </c>
      <c r="L32" s="28" t="n">
        <v>0</v>
      </c>
      <c r="M32" s="28" t="n">
        <v>0</v>
      </c>
      <c r="N32" s="28" t="n">
        <v>0</v>
      </c>
      <c r="O32" s="28" t="n">
        <v>0</v>
      </c>
      <c r="P32" s="28" t="n">
        <v>0</v>
      </c>
      <c r="Q32" s="28" t="n">
        <v>0</v>
      </c>
      <c r="R32" s="28" t="n">
        <v>0</v>
      </c>
      <c r="S32" s="28" t="n">
        <v>1083</v>
      </c>
      <c r="T32" s="28" t="n">
        <v>0</v>
      </c>
      <c r="U32" s="91" t="n">
        <v>2170</v>
      </c>
      <c r="V32" s="28" t="n">
        <v>0</v>
      </c>
      <c r="W32" s="28" t="n">
        <v>0</v>
      </c>
      <c r="X32" s="28" t="n">
        <v>0</v>
      </c>
      <c r="Y32" s="92" t="n">
        <v>0</v>
      </c>
      <c r="Z32" s="7"/>
      <c r="AA32" s="92" t="n">
        <v>8715</v>
      </c>
      <c r="AB32" s="7"/>
      <c r="AC32" s="29" t="n">
        <v>5462</v>
      </c>
      <c r="AD32" s="29" t="n">
        <v>0</v>
      </c>
      <c r="AE32" s="93" t="n">
        <v>0</v>
      </c>
      <c r="AF32" s="29" t="n">
        <v>1083</v>
      </c>
      <c r="AG32" s="94" t="n">
        <v>2170</v>
      </c>
      <c r="AH32" s="93" t="n">
        <v>0</v>
      </c>
      <c r="AI32" s="94" t="n">
        <v>0</v>
      </c>
      <c r="AJ32" s="7"/>
      <c r="AK32" s="28" t="n">
        <v>5462</v>
      </c>
      <c r="AL32" s="28" t="n">
        <v>3253</v>
      </c>
      <c r="AM32" s="28" t="n">
        <v>0</v>
      </c>
      <c r="AN32" s="91" t="n">
        <v>0</v>
      </c>
      <c r="AO32" s="28"/>
      <c r="AP32" s="69" t="n">
        <v>0.570146137787056</v>
      </c>
      <c r="AQ32" s="40" t="n">
        <v>0.339561586638831</v>
      </c>
      <c r="AR32" s="40" t="n">
        <v>0</v>
      </c>
      <c r="AS32" s="70" t="n">
        <v>0</v>
      </c>
      <c r="AT32" s="7"/>
    </row>
    <row r="33" customFormat="false" ht="12.75" hidden="false" customHeight="false" outlineLevel="0" collapsed="false">
      <c r="A33" s="31" t="s">
        <v>59</v>
      </c>
      <c r="B33" s="2" t="s">
        <v>58</v>
      </c>
      <c r="C33" s="7"/>
      <c r="D33" s="28" t="n">
        <v>15995</v>
      </c>
      <c r="E33" s="29" t="n">
        <v>0</v>
      </c>
      <c r="F33" s="7"/>
      <c r="G33" s="90" t="n">
        <v>0</v>
      </c>
      <c r="H33" s="28" t="n">
        <v>0</v>
      </c>
      <c r="I33" s="28" t="n">
        <v>0</v>
      </c>
      <c r="J33" s="91" t="n">
        <v>0</v>
      </c>
      <c r="K33" s="28" t="n">
        <v>0</v>
      </c>
      <c r="L33" s="28" t="n">
        <v>0</v>
      </c>
      <c r="M33" s="28" t="n">
        <v>0</v>
      </c>
      <c r="N33" s="28" t="n">
        <v>0</v>
      </c>
      <c r="O33" s="28" t="n">
        <v>0</v>
      </c>
      <c r="P33" s="28" t="n">
        <v>0</v>
      </c>
      <c r="Q33" s="28" t="n">
        <v>0</v>
      </c>
      <c r="R33" s="28" t="n">
        <v>0</v>
      </c>
      <c r="S33" s="28" t="n">
        <v>15995</v>
      </c>
      <c r="T33" s="28" t="n">
        <v>0</v>
      </c>
      <c r="U33" s="91" t="n">
        <v>0</v>
      </c>
      <c r="V33" s="28" t="n">
        <v>0</v>
      </c>
      <c r="W33" s="28" t="n">
        <v>0</v>
      </c>
      <c r="X33" s="28" t="n">
        <v>0</v>
      </c>
      <c r="Y33" s="92" t="n">
        <v>0</v>
      </c>
      <c r="Z33" s="7"/>
      <c r="AA33" s="92" t="n">
        <v>15995</v>
      </c>
      <c r="AB33" s="7"/>
      <c r="AC33" s="29" t="n">
        <v>0</v>
      </c>
      <c r="AD33" s="29" t="n">
        <v>0</v>
      </c>
      <c r="AE33" s="93" t="n">
        <v>0</v>
      </c>
      <c r="AF33" s="29" t="n">
        <v>15995</v>
      </c>
      <c r="AG33" s="94" t="n">
        <v>0</v>
      </c>
      <c r="AH33" s="93" t="n">
        <v>0</v>
      </c>
      <c r="AI33" s="94" t="n">
        <v>0</v>
      </c>
      <c r="AJ33" s="7"/>
      <c r="AK33" s="28" t="n">
        <v>0</v>
      </c>
      <c r="AL33" s="28" t="n">
        <v>15995</v>
      </c>
      <c r="AM33" s="28" t="n">
        <v>0</v>
      </c>
      <c r="AN33" s="91" t="n">
        <v>0</v>
      </c>
      <c r="AO33" s="28"/>
      <c r="AP33" s="69" t="n">
        <v>0</v>
      </c>
      <c r="AQ33" s="40" t="n">
        <v>1</v>
      </c>
      <c r="AR33" s="40" t="n">
        <v>0</v>
      </c>
      <c r="AS33" s="70" t="n">
        <v>0</v>
      </c>
      <c r="AT33" s="7"/>
    </row>
    <row r="34" customFormat="false" ht="12.75" hidden="false" customHeight="false" outlineLevel="0" collapsed="false">
      <c r="A34" s="31" t="s">
        <v>60</v>
      </c>
      <c r="B34" s="2" t="s">
        <v>58</v>
      </c>
      <c r="C34" s="7"/>
      <c r="D34" s="28" t="n">
        <v>3413</v>
      </c>
      <c r="E34" s="29" t="n">
        <v>310</v>
      </c>
      <c r="F34" s="7"/>
      <c r="G34" s="90" t="n">
        <v>0</v>
      </c>
      <c r="H34" s="28" t="n">
        <v>0</v>
      </c>
      <c r="I34" s="28" t="n">
        <v>1946</v>
      </c>
      <c r="J34" s="91" t="n">
        <v>0</v>
      </c>
      <c r="K34" s="28" t="n">
        <v>0</v>
      </c>
      <c r="L34" s="28" t="n">
        <v>0</v>
      </c>
      <c r="M34" s="28" t="n">
        <v>0</v>
      </c>
      <c r="N34" s="28" t="n">
        <v>0</v>
      </c>
      <c r="O34" s="28" t="n">
        <v>0</v>
      </c>
      <c r="P34" s="28" t="n">
        <v>0</v>
      </c>
      <c r="Q34" s="28" t="n">
        <v>0</v>
      </c>
      <c r="R34" s="28" t="n">
        <v>0</v>
      </c>
      <c r="S34" s="28" t="n">
        <v>385</v>
      </c>
      <c r="T34" s="28" t="n">
        <v>0</v>
      </c>
      <c r="U34" s="91" t="n">
        <v>772</v>
      </c>
      <c r="V34" s="28" t="n">
        <v>0</v>
      </c>
      <c r="W34" s="28" t="n">
        <v>0</v>
      </c>
      <c r="X34" s="28" t="n">
        <v>0</v>
      </c>
      <c r="Y34" s="92" t="n">
        <v>0</v>
      </c>
      <c r="Z34" s="7"/>
      <c r="AA34" s="92" t="n">
        <v>3103</v>
      </c>
      <c r="AB34" s="7"/>
      <c r="AC34" s="29" t="n">
        <v>1946</v>
      </c>
      <c r="AD34" s="29" t="n">
        <v>0</v>
      </c>
      <c r="AE34" s="93" t="n">
        <v>0</v>
      </c>
      <c r="AF34" s="29" t="n">
        <v>385</v>
      </c>
      <c r="AG34" s="94" t="n">
        <v>772</v>
      </c>
      <c r="AH34" s="93" t="n">
        <v>0</v>
      </c>
      <c r="AI34" s="94" t="n">
        <v>0</v>
      </c>
      <c r="AJ34" s="7"/>
      <c r="AK34" s="28" t="n">
        <v>1946</v>
      </c>
      <c r="AL34" s="28" t="n">
        <v>1157</v>
      </c>
      <c r="AM34" s="28" t="n">
        <v>0</v>
      </c>
      <c r="AN34" s="91" t="n">
        <v>0</v>
      </c>
      <c r="AO34" s="28"/>
      <c r="AP34" s="69" t="n">
        <v>0.570172868444184</v>
      </c>
      <c r="AQ34" s="40" t="n">
        <v>0.338997949018459</v>
      </c>
      <c r="AR34" s="40" t="n">
        <v>0</v>
      </c>
      <c r="AS34" s="70" t="n">
        <v>0</v>
      </c>
      <c r="AT34" s="7"/>
    </row>
    <row r="35" customFormat="false" ht="12.75" hidden="false" customHeight="false" outlineLevel="0" collapsed="false">
      <c r="A35" s="31" t="s">
        <v>61</v>
      </c>
      <c r="B35" s="2" t="s">
        <v>62</v>
      </c>
      <c r="C35" s="7"/>
      <c r="D35" s="28" t="n">
        <v>3975</v>
      </c>
      <c r="E35" s="29" t="n">
        <v>0</v>
      </c>
      <c r="F35" s="7"/>
      <c r="G35" s="90" t="n">
        <v>0</v>
      </c>
      <c r="H35" s="28" t="n">
        <v>0</v>
      </c>
      <c r="I35" s="28" t="n">
        <v>0</v>
      </c>
      <c r="J35" s="91" t="n">
        <v>0</v>
      </c>
      <c r="K35" s="28" t="n">
        <v>0</v>
      </c>
      <c r="L35" s="28" t="n">
        <v>0</v>
      </c>
      <c r="M35" s="28" t="n">
        <v>0</v>
      </c>
      <c r="N35" s="28" t="n">
        <v>0</v>
      </c>
      <c r="O35" s="28" t="n">
        <v>0</v>
      </c>
      <c r="P35" s="28" t="n">
        <v>0</v>
      </c>
      <c r="Q35" s="28" t="n">
        <v>0</v>
      </c>
      <c r="R35" s="28" t="n">
        <v>0</v>
      </c>
      <c r="S35" s="28" t="n">
        <v>0</v>
      </c>
      <c r="T35" s="28" t="n">
        <v>0</v>
      </c>
      <c r="U35" s="91" t="n">
        <v>3975</v>
      </c>
      <c r="V35" s="28" t="n">
        <v>0</v>
      </c>
      <c r="W35" s="28" t="n">
        <v>0</v>
      </c>
      <c r="X35" s="28" t="n">
        <v>0</v>
      </c>
      <c r="Y35" s="92" t="n">
        <v>0</v>
      </c>
      <c r="Z35" s="7"/>
      <c r="AA35" s="92" t="n">
        <v>3975</v>
      </c>
      <c r="AB35" s="7"/>
      <c r="AC35" s="29" t="n">
        <v>0</v>
      </c>
      <c r="AD35" s="29" t="n">
        <v>0</v>
      </c>
      <c r="AE35" s="93" t="n">
        <v>0</v>
      </c>
      <c r="AF35" s="29" t="n">
        <v>0</v>
      </c>
      <c r="AG35" s="94" t="n">
        <v>3975</v>
      </c>
      <c r="AH35" s="93" t="n">
        <v>0</v>
      </c>
      <c r="AI35" s="94" t="n">
        <v>0</v>
      </c>
      <c r="AJ35" s="7"/>
      <c r="AK35" s="28" t="n">
        <v>0</v>
      </c>
      <c r="AL35" s="28" t="n">
        <v>3975</v>
      </c>
      <c r="AM35" s="28" t="n">
        <v>0</v>
      </c>
      <c r="AN35" s="91" t="n">
        <v>0</v>
      </c>
      <c r="AO35" s="28"/>
      <c r="AP35" s="69" t="n">
        <v>0</v>
      </c>
      <c r="AQ35" s="40" t="n">
        <v>1</v>
      </c>
      <c r="AR35" s="40" t="n">
        <v>0</v>
      </c>
      <c r="AS35" s="70" t="n">
        <v>0</v>
      </c>
      <c r="AT35" s="7"/>
    </row>
    <row r="36" customFormat="false" ht="12.75" hidden="false" customHeight="false" outlineLevel="0" collapsed="false">
      <c r="A36" s="31" t="s">
        <v>63</v>
      </c>
      <c r="B36" s="2" t="s">
        <v>62</v>
      </c>
      <c r="C36" s="7"/>
      <c r="D36" s="28" t="n">
        <v>3033</v>
      </c>
      <c r="E36" s="29" t="n">
        <v>149</v>
      </c>
      <c r="F36" s="7"/>
      <c r="G36" s="90" t="n">
        <v>1729</v>
      </c>
      <c r="H36" s="28" t="n">
        <v>0</v>
      </c>
      <c r="I36" s="28" t="n">
        <v>0</v>
      </c>
      <c r="J36" s="91" t="n">
        <v>0</v>
      </c>
      <c r="K36" s="28" t="n">
        <v>0</v>
      </c>
      <c r="L36" s="28" t="n">
        <v>0</v>
      </c>
      <c r="M36" s="28" t="n">
        <v>0</v>
      </c>
      <c r="N36" s="28" t="n">
        <v>0</v>
      </c>
      <c r="O36" s="28" t="n">
        <v>0</v>
      </c>
      <c r="P36" s="28" t="n">
        <v>0</v>
      </c>
      <c r="Q36" s="28" t="n">
        <v>0</v>
      </c>
      <c r="R36" s="28" t="n">
        <v>0</v>
      </c>
      <c r="S36" s="28" t="n">
        <v>0</v>
      </c>
      <c r="T36" s="28" t="n">
        <v>0</v>
      </c>
      <c r="U36" s="91" t="n">
        <v>1155</v>
      </c>
      <c r="V36" s="28" t="n">
        <v>0</v>
      </c>
      <c r="W36" s="28" t="n">
        <v>0</v>
      </c>
      <c r="X36" s="28" t="n">
        <v>0</v>
      </c>
      <c r="Y36" s="92" t="n">
        <v>0</v>
      </c>
      <c r="Z36" s="7"/>
      <c r="AA36" s="92" t="n">
        <v>2884</v>
      </c>
      <c r="AB36" s="7"/>
      <c r="AC36" s="29" t="n">
        <v>0</v>
      </c>
      <c r="AD36" s="29" t="n">
        <v>1729</v>
      </c>
      <c r="AE36" s="93" t="n">
        <v>0</v>
      </c>
      <c r="AF36" s="29" t="n">
        <v>0</v>
      </c>
      <c r="AG36" s="94" t="n">
        <v>1155</v>
      </c>
      <c r="AH36" s="93" t="n">
        <v>0</v>
      </c>
      <c r="AI36" s="94" t="n">
        <v>0</v>
      </c>
      <c r="AJ36" s="7"/>
      <c r="AK36" s="28" t="n">
        <v>1729</v>
      </c>
      <c r="AL36" s="28" t="n">
        <v>1155</v>
      </c>
      <c r="AM36" s="28" t="n">
        <v>0</v>
      </c>
      <c r="AN36" s="91" t="n">
        <v>0</v>
      </c>
      <c r="AO36" s="28"/>
      <c r="AP36" s="69" t="n">
        <v>0.570062644246621</v>
      </c>
      <c r="AQ36" s="40" t="n">
        <v>0.380811078140455</v>
      </c>
      <c r="AR36" s="40" t="n">
        <v>0</v>
      </c>
      <c r="AS36" s="70" t="n">
        <v>0</v>
      </c>
      <c r="AT36" s="7"/>
    </row>
    <row r="37" customFormat="false" ht="12.75" hidden="false" customHeight="false" outlineLevel="0" collapsed="false">
      <c r="A37" s="31" t="s">
        <v>64</v>
      </c>
      <c r="B37" s="2" t="s">
        <v>65</v>
      </c>
      <c r="C37" s="7"/>
      <c r="D37" s="28" t="n">
        <v>84909</v>
      </c>
      <c r="E37" s="29" t="n">
        <v>4134</v>
      </c>
      <c r="F37" s="7"/>
      <c r="G37" s="90" t="n">
        <v>48413</v>
      </c>
      <c r="H37" s="28" t="n">
        <v>0</v>
      </c>
      <c r="I37" s="28" t="n">
        <v>0</v>
      </c>
      <c r="J37" s="91" t="n">
        <v>0</v>
      </c>
      <c r="K37" s="28" t="n">
        <v>0</v>
      </c>
      <c r="L37" s="28" t="n">
        <v>0</v>
      </c>
      <c r="M37" s="28" t="n">
        <v>0</v>
      </c>
      <c r="N37" s="28" t="n">
        <v>0</v>
      </c>
      <c r="O37" s="28" t="n">
        <v>0</v>
      </c>
      <c r="P37" s="28" t="n">
        <v>0</v>
      </c>
      <c r="Q37" s="28" t="n">
        <v>0</v>
      </c>
      <c r="R37" s="28" t="n">
        <v>0</v>
      </c>
      <c r="S37" s="28" t="n">
        <v>0</v>
      </c>
      <c r="T37" s="28" t="n">
        <v>0</v>
      </c>
      <c r="U37" s="91" t="n">
        <v>32362</v>
      </c>
      <c r="V37" s="28" t="n">
        <v>0</v>
      </c>
      <c r="W37" s="28" t="n">
        <v>0</v>
      </c>
      <c r="X37" s="28" t="n">
        <v>0</v>
      </c>
      <c r="Y37" s="92" t="n">
        <v>0</v>
      </c>
      <c r="Z37" s="7"/>
      <c r="AA37" s="92" t="n">
        <v>80775</v>
      </c>
      <c r="AB37" s="7"/>
      <c r="AC37" s="29" t="n">
        <v>0</v>
      </c>
      <c r="AD37" s="29" t="n">
        <v>48413</v>
      </c>
      <c r="AE37" s="93" t="n">
        <v>0</v>
      </c>
      <c r="AF37" s="29" t="n">
        <v>0</v>
      </c>
      <c r="AG37" s="94" t="n">
        <v>32362</v>
      </c>
      <c r="AH37" s="93" t="n">
        <v>0</v>
      </c>
      <c r="AI37" s="94" t="n">
        <v>0</v>
      </c>
      <c r="AJ37" s="7"/>
      <c r="AK37" s="28" t="n">
        <v>48413</v>
      </c>
      <c r="AL37" s="28" t="n">
        <v>32362</v>
      </c>
      <c r="AM37" s="28" t="n">
        <v>0</v>
      </c>
      <c r="AN37" s="91" t="n">
        <v>0</v>
      </c>
      <c r="AO37" s="28"/>
      <c r="AP37" s="69" t="n">
        <v>0.570175128667161</v>
      </c>
      <c r="AQ37" s="40" t="n">
        <v>0.381137453037958</v>
      </c>
      <c r="AR37" s="40" t="n">
        <v>0</v>
      </c>
      <c r="AS37" s="70" t="n">
        <v>0</v>
      </c>
      <c r="AT37" s="7"/>
    </row>
    <row r="38" customFormat="false" ht="12.75" hidden="false" customHeight="false" outlineLevel="0" collapsed="false">
      <c r="A38" s="31" t="s">
        <v>66</v>
      </c>
      <c r="B38" s="2" t="s">
        <v>65</v>
      </c>
      <c r="C38" s="7"/>
      <c r="D38" s="28" t="n">
        <v>14349</v>
      </c>
      <c r="E38" s="29" t="n">
        <v>700</v>
      </c>
      <c r="F38" s="7"/>
      <c r="G38" s="90" t="n">
        <v>3574</v>
      </c>
      <c r="H38" s="28" t="n">
        <v>0</v>
      </c>
      <c r="I38" s="28" t="n">
        <v>4606</v>
      </c>
      <c r="J38" s="91" t="n">
        <v>0</v>
      </c>
      <c r="K38" s="28" t="n">
        <v>0</v>
      </c>
      <c r="L38" s="28" t="n">
        <v>0</v>
      </c>
      <c r="M38" s="28" t="n">
        <v>0</v>
      </c>
      <c r="N38" s="28" t="n">
        <v>0</v>
      </c>
      <c r="O38" s="28" t="n">
        <v>0</v>
      </c>
      <c r="P38" s="28" t="n">
        <v>0</v>
      </c>
      <c r="Q38" s="28" t="n">
        <v>0</v>
      </c>
      <c r="R38" s="28" t="n">
        <v>0</v>
      </c>
      <c r="S38" s="28" t="n">
        <v>0</v>
      </c>
      <c r="T38" s="28" t="n">
        <v>0</v>
      </c>
      <c r="U38" s="91" t="n">
        <v>5469</v>
      </c>
      <c r="V38" s="28" t="n">
        <v>0</v>
      </c>
      <c r="W38" s="28" t="n">
        <v>0</v>
      </c>
      <c r="X38" s="28" t="n">
        <v>0</v>
      </c>
      <c r="Y38" s="92" t="n">
        <v>0</v>
      </c>
      <c r="Z38" s="7"/>
      <c r="AA38" s="92" t="n">
        <v>13649</v>
      </c>
      <c r="AB38" s="7"/>
      <c r="AC38" s="29" t="n">
        <v>4606</v>
      </c>
      <c r="AD38" s="29" t="n">
        <v>3574</v>
      </c>
      <c r="AE38" s="93" t="n">
        <v>0</v>
      </c>
      <c r="AF38" s="29" t="n">
        <v>0</v>
      </c>
      <c r="AG38" s="94" t="n">
        <v>5469</v>
      </c>
      <c r="AH38" s="93" t="n">
        <v>0</v>
      </c>
      <c r="AI38" s="94" t="n">
        <v>0</v>
      </c>
      <c r="AJ38" s="7"/>
      <c r="AK38" s="28" t="n">
        <v>8180</v>
      </c>
      <c r="AL38" s="28" t="n">
        <v>5469</v>
      </c>
      <c r="AM38" s="28" t="n">
        <v>0</v>
      </c>
      <c r="AN38" s="91" t="n">
        <v>0</v>
      </c>
      <c r="AO38" s="28"/>
      <c r="AP38" s="69" t="n">
        <v>0.570074569656422</v>
      </c>
      <c r="AQ38" s="40" t="n">
        <v>0.381141542964667</v>
      </c>
      <c r="AR38" s="40" t="n">
        <v>0</v>
      </c>
      <c r="AS38" s="70" t="n">
        <v>0</v>
      </c>
      <c r="AT38" s="7"/>
    </row>
    <row r="39" customFormat="false" ht="12.75" hidden="false" customHeight="false" outlineLevel="0" collapsed="false">
      <c r="A39" s="31" t="s">
        <v>67</v>
      </c>
      <c r="B39" s="2" t="s">
        <v>65</v>
      </c>
      <c r="C39" s="7"/>
      <c r="D39" s="28" t="n">
        <v>38321</v>
      </c>
      <c r="E39" s="29" t="n">
        <v>1866</v>
      </c>
      <c r="F39" s="7"/>
      <c r="G39" s="90" t="n">
        <v>19090</v>
      </c>
      <c r="H39" s="28" t="n">
        <v>0</v>
      </c>
      <c r="I39" s="28" t="n">
        <v>2760</v>
      </c>
      <c r="J39" s="91" t="n">
        <v>0</v>
      </c>
      <c r="K39" s="28" t="n">
        <v>0</v>
      </c>
      <c r="L39" s="28" t="n">
        <v>0</v>
      </c>
      <c r="M39" s="28" t="n">
        <v>0</v>
      </c>
      <c r="N39" s="28" t="n">
        <v>0</v>
      </c>
      <c r="O39" s="28" t="n">
        <v>0</v>
      </c>
      <c r="P39" s="28" t="n">
        <v>0</v>
      </c>
      <c r="Q39" s="28" t="n">
        <v>0</v>
      </c>
      <c r="R39" s="28" t="n">
        <v>0</v>
      </c>
      <c r="S39" s="28" t="n">
        <v>0</v>
      </c>
      <c r="T39" s="28" t="n">
        <v>0</v>
      </c>
      <c r="U39" s="91" t="n">
        <v>14605</v>
      </c>
      <c r="V39" s="28" t="n">
        <v>0</v>
      </c>
      <c r="W39" s="28" t="n">
        <v>0</v>
      </c>
      <c r="X39" s="28" t="n">
        <v>0</v>
      </c>
      <c r="Y39" s="92" t="n">
        <v>0</v>
      </c>
      <c r="Z39" s="7"/>
      <c r="AA39" s="92" t="n">
        <v>36455</v>
      </c>
      <c r="AB39" s="7"/>
      <c r="AC39" s="29" t="n">
        <v>2760</v>
      </c>
      <c r="AD39" s="29" t="n">
        <v>19090</v>
      </c>
      <c r="AE39" s="93" t="n">
        <v>0</v>
      </c>
      <c r="AF39" s="29" t="n">
        <v>0</v>
      </c>
      <c r="AG39" s="94" t="n">
        <v>14605</v>
      </c>
      <c r="AH39" s="93" t="n">
        <v>0</v>
      </c>
      <c r="AI39" s="94" t="n">
        <v>0</v>
      </c>
      <c r="AJ39" s="7"/>
      <c r="AK39" s="28" t="n">
        <v>21850</v>
      </c>
      <c r="AL39" s="28" t="n">
        <v>14605</v>
      </c>
      <c r="AM39" s="28" t="n">
        <v>0</v>
      </c>
      <c r="AN39" s="91" t="n">
        <v>0</v>
      </c>
      <c r="AO39" s="28"/>
      <c r="AP39" s="69" t="n">
        <v>0.570183450327497</v>
      </c>
      <c r="AQ39" s="40" t="n">
        <v>0.381122622061011</v>
      </c>
      <c r="AR39" s="40" t="n">
        <v>0</v>
      </c>
      <c r="AS39" s="70" t="n">
        <v>0</v>
      </c>
      <c r="AT39" s="7"/>
    </row>
    <row r="40" customFormat="false" ht="12.75" hidden="false" customHeight="false" outlineLevel="0" collapsed="false">
      <c r="A40" s="31" t="s">
        <v>68</v>
      </c>
      <c r="B40" s="2" t="s">
        <v>65</v>
      </c>
      <c r="C40" s="7"/>
      <c r="D40" s="28" t="n">
        <v>49631</v>
      </c>
      <c r="E40" s="29" t="n">
        <v>2417</v>
      </c>
      <c r="F40" s="7"/>
      <c r="G40" s="90" t="n">
        <v>28299</v>
      </c>
      <c r="H40" s="28" t="n">
        <v>0</v>
      </c>
      <c r="I40" s="28" t="n">
        <v>0</v>
      </c>
      <c r="J40" s="91" t="n">
        <v>0</v>
      </c>
      <c r="K40" s="28" t="n">
        <v>0</v>
      </c>
      <c r="L40" s="28" t="n">
        <v>0</v>
      </c>
      <c r="M40" s="28" t="n">
        <v>0</v>
      </c>
      <c r="N40" s="28" t="n">
        <v>0</v>
      </c>
      <c r="O40" s="28" t="n">
        <v>0</v>
      </c>
      <c r="P40" s="28" t="n">
        <v>0</v>
      </c>
      <c r="Q40" s="28" t="n">
        <v>0</v>
      </c>
      <c r="R40" s="28" t="n">
        <v>0</v>
      </c>
      <c r="S40" s="28" t="n">
        <v>0</v>
      </c>
      <c r="T40" s="28" t="n">
        <v>0</v>
      </c>
      <c r="U40" s="91" t="n">
        <v>18915</v>
      </c>
      <c r="V40" s="28" t="n">
        <v>0</v>
      </c>
      <c r="W40" s="28" t="n">
        <v>0</v>
      </c>
      <c r="X40" s="28" t="n">
        <v>0</v>
      </c>
      <c r="Y40" s="92" t="n">
        <v>0</v>
      </c>
      <c r="Z40" s="7"/>
      <c r="AA40" s="92" t="n">
        <v>47214</v>
      </c>
      <c r="AB40" s="7"/>
      <c r="AC40" s="29" t="n">
        <v>0</v>
      </c>
      <c r="AD40" s="29" t="n">
        <v>28299</v>
      </c>
      <c r="AE40" s="93" t="n">
        <v>0</v>
      </c>
      <c r="AF40" s="29" t="n">
        <v>0</v>
      </c>
      <c r="AG40" s="94" t="n">
        <v>18915</v>
      </c>
      <c r="AH40" s="93" t="n">
        <v>0</v>
      </c>
      <c r="AI40" s="94" t="n">
        <v>0</v>
      </c>
      <c r="AJ40" s="7"/>
      <c r="AK40" s="28" t="n">
        <v>28299</v>
      </c>
      <c r="AL40" s="28" t="n">
        <v>18915</v>
      </c>
      <c r="AM40" s="28" t="n">
        <v>0</v>
      </c>
      <c r="AN40" s="91" t="n">
        <v>0</v>
      </c>
      <c r="AO40" s="28"/>
      <c r="AP40" s="69" t="n">
        <v>0.570187987346618</v>
      </c>
      <c r="AQ40" s="40" t="n">
        <v>0.381112611069694</v>
      </c>
      <c r="AR40" s="40" t="n">
        <v>0</v>
      </c>
      <c r="AS40" s="70" t="n">
        <v>0</v>
      </c>
      <c r="AT40" s="7"/>
    </row>
    <row r="41" customFormat="false" ht="12.75" hidden="false" customHeight="false" outlineLevel="0" collapsed="false">
      <c r="A41" s="31" t="s">
        <v>69</v>
      </c>
      <c r="B41" s="2" t="s">
        <v>70</v>
      </c>
      <c r="C41" s="7"/>
      <c r="D41" s="28" t="n">
        <v>23033</v>
      </c>
      <c r="E41" s="29" t="n">
        <v>1122</v>
      </c>
      <c r="F41" s="7"/>
      <c r="G41" s="90" t="n">
        <v>13133</v>
      </c>
      <c r="H41" s="28" t="n">
        <v>0</v>
      </c>
      <c r="I41" s="28" t="n">
        <v>0</v>
      </c>
      <c r="J41" s="91" t="n">
        <v>0</v>
      </c>
      <c r="K41" s="28" t="n">
        <v>0</v>
      </c>
      <c r="L41" s="28" t="n">
        <v>0</v>
      </c>
      <c r="M41" s="28" t="n">
        <v>0</v>
      </c>
      <c r="N41" s="28" t="n">
        <v>0</v>
      </c>
      <c r="O41" s="28" t="n">
        <v>0</v>
      </c>
      <c r="P41" s="28" t="n">
        <v>0</v>
      </c>
      <c r="Q41" s="28" t="n">
        <v>0</v>
      </c>
      <c r="R41" s="28" t="n">
        <v>0</v>
      </c>
      <c r="S41" s="28" t="n">
        <v>0</v>
      </c>
      <c r="T41" s="28" t="n">
        <v>0</v>
      </c>
      <c r="U41" s="91" t="n">
        <v>8778</v>
      </c>
      <c r="V41" s="28" t="n">
        <v>0</v>
      </c>
      <c r="W41" s="28" t="n">
        <v>0</v>
      </c>
      <c r="X41" s="28" t="n">
        <v>0</v>
      </c>
      <c r="Y41" s="92" t="n">
        <v>0</v>
      </c>
      <c r="Z41" s="7"/>
      <c r="AA41" s="92" t="n">
        <v>21911</v>
      </c>
      <c r="AB41" s="7"/>
      <c r="AC41" s="29" t="n">
        <v>0</v>
      </c>
      <c r="AD41" s="29" t="n">
        <v>13133</v>
      </c>
      <c r="AE41" s="93" t="n">
        <v>0</v>
      </c>
      <c r="AF41" s="29" t="n">
        <v>0</v>
      </c>
      <c r="AG41" s="94" t="n">
        <v>8778</v>
      </c>
      <c r="AH41" s="93" t="n">
        <v>0</v>
      </c>
      <c r="AI41" s="94" t="n">
        <v>0</v>
      </c>
      <c r="AJ41" s="7"/>
      <c r="AK41" s="28" t="n">
        <v>13133</v>
      </c>
      <c r="AL41" s="28" t="n">
        <v>8778</v>
      </c>
      <c r="AM41" s="28" t="n">
        <v>0</v>
      </c>
      <c r="AN41" s="91" t="n">
        <v>0</v>
      </c>
      <c r="AO41" s="28"/>
      <c r="AP41" s="69" t="n">
        <v>0.570181912907567</v>
      </c>
      <c r="AQ41" s="40" t="n">
        <v>0.38110537055529</v>
      </c>
      <c r="AR41" s="40" t="n">
        <v>0</v>
      </c>
      <c r="AS41" s="70" t="n">
        <v>0</v>
      </c>
      <c r="AT41" s="7"/>
    </row>
    <row r="42" customFormat="false" ht="12.75" hidden="false" customHeight="false" outlineLevel="0" collapsed="false">
      <c r="A42" s="31" t="s">
        <v>71</v>
      </c>
      <c r="B42" s="2" t="s">
        <v>70</v>
      </c>
      <c r="C42" s="7"/>
      <c r="D42" s="28" t="n">
        <v>13795</v>
      </c>
      <c r="E42" s="29" t="n">
        <v>673</v>
      </c>
      <c r="F42" s="7"/>
      <c r="G42" s="90" t="n">
        <v>7865</v>
      </c>
      <c r="H42" s="28" t="n">
        <v>0</v>
      </c>
      <c r="I42" s="28" t="n">
        <v>0</v>
      </c>
      <c r="J42" s="91" t="n">
        <v>0</v>
      </c>
      <c r="K42" s="28" t="n">
        <v>0</v>
      </c>
      <c r="L42" s="28" t="n">
        <v>0</v>
      </c>
      <c r="M42" s="28" t="n">
        <v>0</v>
      </c>
      <c r="N42" s="28" t="n">
        <v>0</v>
      </c>
      <c r="O42" s="28" t="n">
        <v>0</v>
      </c>
      <c r="P42" s="28" t="n">
        <v>0</v>
      </c>
      <c r="Q42" s="28" t="n">
        <v>0</v>
      </c>
      <c r="R42" s="28" t="n">
        <v>0</v>
      </c>
      <c r="S42" s="28" t="n">
        <v>0</v>
      </c>
      <c r="T42" s="28" t="n">
        <v>0</v>
      </c>
      <c r="U42" s="91" t="n">
        <v>5257</v>
      </c>
      <c r="V42" s="28" t="n">
        <v>0</v>
      </c>
      <c r="W42" s="28" t="n">
        <v>0</v>
      </c>
      <c r="X42" s="28" t="n">
        <v>0</v>
      </c>
      <c r="Y42" s="92" t="n">
        <v>0</v>
      </c>
      <c r="Z42" s="7"/>
      <c r="AA42" s="92" t="n">
        <v>13122</v>
      </c>
      <c r="AB42" s="7"/>
      <c r="AC42" s="29" t="n">
        <v>0</v>
      </c>
      <c r="AD42" s="29" t="n">
        <v>7865</v>
      </c>
      <c r="AE42" s="93" t="n">
        <v>0</v>
      </c>
      <c r="AF42" s="29" t="n">
        <v>0</v>
      </c>
      <c r="AG42" s="94" t="n">
        <v>5257</v>
      </c>
      <c r="AH42" s="93" t="n">
        <v>0</v>
      </c>
      <c r="AI42" s="94" t="n">
        <v>0</v>
      </c>
      <c r="AJ42" s="7"/>
      <c r="AK42" s="28" t="n">
        <v>7865</v>
      </c>
      <c r="AL42" s="28" t="n">
        <v>5257</v>
      </c>
      <c r="AM42" s="28" t="n">
        <v>0</v>
      </c>
      <c r="AN42" s="91" t="n">
        <v>0</v>
      </c>
      <c r="AO42" s="28"/>
      <c r="AP42" s="69" t="n">
        <v>0.570134106560348</v>
      </c>
      <c r="AQ42" s="40" t="n">
        <v>0.381080101486046</v>
      </c>
      <c r="AR42" s="40" t="n">
        <v>0</v>
      </c>
      <c r="AS42" s="70" t="n">
        <v>0</v>
      </c>
      <c r="AT42" s="7"/>
    </row>
    <row r="43" customFormat="false" ht="12.75" hidden="false" customHeight="false" outlineLevel="0" collapsed="false">
      <c r="A43" s="31" t="s">
        <v>72</v>
      </c>
      <c r="B43" s="2" t="s">
        <v>73</v>
      </c>
      <c r="C43" s="7"/>
      <c r="D43" s="28" t="n">
        <v>11418</v>
      </c>
      <c r="E43" s="29" t="n">
        <v>0</v>
      </c>
      <c r="F43" s="7"/>
      <c r="G43" s="90" t="n">
        <v>0</v>
      </c>
      <c r="H43" s="28" t="n">
        <v>0</v>
      </c>
      <c r="I43" s="28" t="n">
        <v>0</v>
      </c>
      <c r="J43" s="91" t="n">
        <v>0</v>
      </c>
      <c r="K43" s="28" t="n">
        <v>0</v>
      </c>
      <c r="L43" s="28" t="n">
        <v>11418</v>
      </c>
      <c r="M43" s="28" t="n">
        <v>0</v>
      </c>
      <c r="N43" s="28" t="n">
        <v>0</v>
      </c>
      <c r="O43" s="28" t="n">
        <v>0</v>
      </c>
      <c r="P43" s="28" t="n">
        <v>0</v>
      </c>
      <c r="Q43" s="28" t="n">
        <v>0</v>
      </c>
      <c r="R43" s="28" t="n">
        <v>0</v>
      </c>
      <c r="S43" s="28" t="n">
        <v>0</v>
      </c>
      <c r="T43" s="28" t="n">
        <v>0</v>
      </c>
      <c r="U43" s="91" t="n">
        <v>0</v>
      </c>
      <c r="V43" s="28" t="n">
        <v>0</v>
      </c>
      <c r="W43" s="28" t="n">
        <v>0</v>
      </c>
      <c r="X43" s="28" t="n">
        <v>0</v>
      </c>
      <c r="Y43" s="92" t="n">
        <v>0</v>
      </c>
      <c r="Z43" s="7"/>
      <c r="AA43" s="92" t="n">
        <v>11418</v>
      </c>
      <c r="AB43" s="7"/>
      <c r="AC43" s="29" t="n">
        <v>0</v>
      </c>
      <c r="AD43" s="29" t="n">
        <v>0</v>
      </c>
      <c r="AE43" s="93" t="n">
        <v>0</v>
      </c>
      <c r="AF43" s="29" t="n">
        <v>11418</v>
      </c>
      <c r="AG43" s="94" t="n">
        <v>0</v>
      </c>
      <c r="AH43" s="93" t="n">
        <v>0</v>
      </c>
      <c r="AI43" s="94" t="n">
        <v>0</v>
      </c>
      <c r="AJ43" s="7"/>
      <c r="AK43" s="28" t="n">
        <v>0</v>
      </c>
      <c r="AL43" s="28" t="n">
        <v>11418</v>
      </c>
      <c r="AM43" s="28" t="n">
        <v>0</v>
      </c>
      <c r="AN43" s="91" t="n">
        <v>0</v>
      </c>
      <c r="AO43" s="28"/>
      <c r="AP43" s="69" t="n">
        <v>0</v>
      </c>
      <c r="AQ43" s="40" t="n">
        <v>1</v>
      </c>
      <c r="AR43" s="40" t="n">
        <v>0</v>
      </c>
      <c r="AS43" s="70" t="n">
        <v>0</v>
      </c>
      <c r="AT43" s="7"/>
    </row>
    <row r="44" customFormat="false" ht="12.75" hidden="false" customHeight="false" outlineLevel="0" collapsed="false">
      <c r="A44" s="31" t="s">
        <v>74</v>
      </c>
      <c r="B44" s="2" t="s">
        <v>73</v>
      </c>
      <c r="C44" s="7"/>
      <c r="D44" s="28" t="n">
        <v>3413</v>
      </c>
      <c r="E44" s="29" t="n">
        <v>1467</v>
      </c>
      <c r="F44" s="7"/>
      <c r="G44" s="90" t="n">
        <v>0</v>
      </c>
      <c r="H44" s="28" t="n">
        <v>0</v>
      </c>
      <c r="I44" s="28" t="n">
        <v>1946</v>
      </c>
      <c r="J44" s="91" t="n">
        <v>0</v>
      </c>
      <c r="K44" s="28" t="n">
        <v>0</v>
      </c>
      <c r="L44" s="28" t="n">
        <v>0</v>
      </c>
      <c r="M44" s="28" t="n">
        <v>0</v>
      </c>
      <c r="N44" s="28" t="n">
        <v>0</v>
      </c>
      <c r="O44" s="28" t="n">
        <v>0</v>
      </c>
      <c r="P44" s="28" t="n">
        <v>0</v>
      </c>
      <c r="Q44" s="28" t="n">
        <v>0</v>
      </c>
      <c r="R44" s="28" t="n">
        <v>0</v>
      </c>
      <c r="S44" s="28" t="n">
        <v>0</v>
      </c>
      <c r="T44" s="28" t="n">
        <v>0</v>
      </c>
      <c r="U44" s="91" t="n">
        <v>0</v>
      </c>
      <c r="V44" s="28" t="n">
        <v>0</v>
      </c>
      <c r="W44" s="28" t="n">
        <v>0</v>
      </c>
      <c r="X44" s="28" t="n">
        <v>0</v>
      </c>
      <c r="Y44" s="92" t="n">
        <v>0</v>
      </c>
      <c r="Z44" s="7"/>
      <c r="AA44" s="92" t="n">
        <v>1946</v>
      </c>
      <c r="AB44" s="7"/>
      <c r="AC44" s="29" t="n">
        <v>1946</v>
      </c>
      <c r="AD44" s="29" t="n">
        <v>0</v>
      </c>
      <c r="AE44" s="93" t="n">
        <v>0</v>
      </c>
      <c r="AF44" s="29" t="n">
        <v>0</v>
      </c>
      <c r="AG44" s="94" t="n">
        <v>0</v>
      </c>
      <c r="AH44" s="93" t="n">
        <v>0</v>
      </c>
      <c r="AI44" s="94" t="n">
        <v>0</v>
      </c>
      <c r="AJ44" s="7"/>
      <c r="AK44" s="28" t="n">
        <v>1946</v>
      </c>
      <c r="AL44" s="28" t="n">
        <v>0</v>
      </c>
      <c r="AM44" s="28" t="n">
        <v>0</v>
      </c>
      <c r="AN44" s="91" t="n">
        <v>0</v>
      </c>
      <c r="AO44" s="28"/>
      <c r="AP44" s="69" t="n">
        <v>0.570172868444184</v>
      </c>
      <c r="AQ44" s="40" t="n">
        <v>0</v>
      </c>
      <c r="AR44" s="40" t="n">
        <v>0</v>
      </c>
      <c r="AS44" s="70" t="n">
        <v>0</v>
      </c>
      <c r="AT44" s="7"/>
    </row>
    <row r="45" customFormat="false" ht="12.75" hidden="false" customHeight="false" outlineLevel="0" collapsed="false">
      <c r="A45" s="31" t="s">
        <v>75</v>
      </c>
      <c r="B45" s="2" t="s">
        <v>76</v>
      </c>
      <c r="C45" s="7"/>
      <c r="D45" s="28" t="n">
        <v>3413</v>
      </c>
      <c r="E45" s="29" t="n">
        <v>0</v>
      </c>
      <c r="F45" s="7"/>
      <c r="G45" s="90" t="n">
        <v>1944</v>
      </c>
      <c r="H45" s="28" t="n">
        <v>0</v>
      </c>
      <c r="I45" s="28" t="n">
        <v>0</v>
      </c>
      <c r="J45" s="91" t="n">
        <v>0</v>
      </c>
      <c r="K45" s="28" t="n">
        <v>1468</v>
      </c>
      <c r="L45" s="28" t="n">
        <v>0</v>
      </c>
      <c r="M45" s="28" t="n">
        <v>0</v>
      </c>
      <c r="N45" s="28" t="n">
        <v>0</v>
      </c>
      <c r="O45" s="28" t="n">
        <v>0</v>
      </c>
      <c r="P45" s="28" t="n">
        <v>0</v>
      </c>
      <c r="Q45" s="28" t="n">
        <v>0</v>
      </c>
      <c r="R45" s="28" t="n">
        <v>0</v>
      </c>
      <c r="S45" s="28" t="n">
        <v>0</v>
      </c>
      <c r="T45" s="28" t="n">
        <v>0</v>
      </c>
      <c r="U45" s="91" t="n">
        <v>1</v>
      </c>
      <c r="V45" s="28" t="n">
        <v>0</v>
      </c>
      <c r="W45" s="28" t="n">
        <v>0</v>
      </c>
      <c r="X45" s="28" t="n">
        <v>0</v>
      </c>
      <c r="Y45" s="92" t="n">
        <v>0</v>
      </c>
      <c r="Z45" s="7"/>
      <c r="AA45" s="92" t="n">
        <v>3413</v>
      </c>
      <c r="AB45" s="7"/>
      <c r="AC45" s="29" t="n">
        <v>0</v>
      </c>
      <c r="AD45" s="29" t="n">
        <v>1944</v>
      </c>
      <c r="AE45" s="93" t="n">
        <v>0</v>
      </c>
      <c r="AF45" s="29" t="n">
        <v>1468</v>
      </c>
      <c r="AG45" s="94" t="n">
        <v>1</v>
      </c>
      <c r="AH45" s="93" t="n">
        <v>0</v>
      </c>
      <c r="AI45" s="94" t="n">
        <v>0</v>
      </c>
      <c r="AJ45" s="7"/>
      <c r="AK45" s="28" t="n">
        <v>1944</v>
      </c>
      <c r="AL45" s="28" t="n">
        <v>1469</v>
      </c>
      <c r="AM45" s="28" t="n">
        <v>0</v>
      </c>
      <c r="AN45" s="91" t="n">
        <v>0</v>
      </c>
      <c r="AO45" s="28"/>
      <c r="AP45" s="69" t="n">
        <v>0.569586873718137</v>
      </c>
      <c r="AQ45" s="40" t="n">
        <v>0.430413126281863</v>
      </c>
      <c r="AR45" s="40" t="n">
        <v>0</v>
      </c>
      <c r="AS45" s="70" t="n">
        <v>0</v>
      </c>
      <c r="AT45" s="7"/>
    </row>
    <row r="46" customFormat="false" ht="12.75" hidden="false" customHeight="false" outlineLevel="0" collapsed="false">
      <c r="A46" s="31" t="s">
        <v>77</v>
      </c>
      <c r="B46" s="2" t="s">
        <v>76</v>
      </c>
      <c r="C46" s="7"/>
      <c r="D46" s="28" t="n">
        <v>3975</v>
      </c>
      <c r="E46" s="29" t="n">
        <v>0</v>
      </c>
      <c r="F46" s="7"/>
      <c r="G46" s="90" t="n">
        <v>0</v>
      </c>
      <c r="H46" s="28" t="n">
        <v>0</v>
      </c>
      <c r="I46" s="28" t="n">
        <v>0</v>
      </c>
      <c r="J46" s="91" t="n">
        <v>0</v>
      </c>
      <c r="K46" s="28" t="n">
        <v>3975</v>
      </c>
      <c r="L46" s="28" t="n">
        <v>0</v>
      </c>
      <c r="M46" s="28" t="n">
        <v>0</v>
      </c>
      <c r="N46" s="28" t="n">
        <v>0</v>
      </c>
      <c r="O46" s="28" t="n">
        <v>0</v>
      </c>
      <c r="P46" s="28" t="n">
        <v>0</v>
      </c>
      <c r="Q46" s="28" t="n">
        <v>0</v>
      </c>
      <c r="R46" s="28" t="n">
        <v>0</v>
      </c>
      <c r="S46" s="28" t="n">
        <v>0</v>
      </c>
      <c r="T46" s="28" t="n">
        <v>0</v>
      </c>
      <c r="U46" s="91" t="n">
        <v>0</v>
      </c>
      <c r="V46" s="28" t="n">
        <v>0</v>
      </c>
      <c r="W46" s="28" t="n">
        <v>0</v>
      </c>
      <c r="X46" s="28" t="n">
        <v>0</v>
      </c>
      <c r="Y46" s="92" t="n">
        <v>0</v>
      </c>
      <c r="Z46" s="7"/>
      <c r="AA46" s="92" t="n">
        <v>3975</v>
      </c>
      <c r="AB46" s="7"/>
      <c r="AC46" s="29" t="n">
        <v>0</v>
      </c>
      <c r="AD46" s="29" t="n">
        <v>0</v>
      </c>
      <c r="AE46" s="93" t="n">
        <v>0</v>
      </c>
      <c r="AF46" s="29" t="n">
        <v>3975</v>
      </c>
      <c r="AG46" s="94" t="n">
        <v>0</v>
      </c>
      <c r="AH46" s="93" t="n">
        <v>0</v>
      </c>
      <c r="AI46" s="94" t="n">
        <v>0</v>
      </c>
      <c r="AJ46" s="7"/>
      <c r="AK46" s="28" t="n">
        <v>0</v>
      </c>
      <c r="AL46" s="28" t="n">
        <v>3975</v>
      </c>
      <c r="AM46" s="28" t="n">
        <v>0</v>
      </c>
      <c r="AN46" s="91" t="n">
        <v>0</v>
      </c>
      <c r="AO46" s="28"/>
      <c r="AP46" s="69" t="n">
        <v>0</v>
      </c>
      <c r="AQ46" s="40" t="n">
        <v>1</v>
      </c>
      <c r="AR46" s="40" t="n">
        <v>0</v>
      </c>
      <c r="AS46" s="70" t="n">
        <v>0</v>
      </c>
      <c r="AT46" s="7"/>
    </row>
    <row r="47" customFormat="false" ht="12.75" hidden="false" customHeight="false" outlineLevel="0" collapsed="false">
      <c r="A47" s="31" t="s">
        <v>78</v>
      </c>
      <c r="B47" s="2" t="s">
        <v>79</v>
      </c>
      <c r="C47" s="7"/>
      <c r="D47" s="28" t="n">
        <v>6820</v>
      </c>
      <c r="E47" s="29" t="n">
        <v>0</v>
      </c>
      <c r="F47" s="7"/>
      <c r="G47" s="90" t="n">
        <v>0</v>
      </c>
      <c r="H47" s="28" t="n">
        <v>0</v>
      </c>
      <c r="I47" s="28" t="n">
        <v>0</v>
      </c>
      <c r="J47" s="91" t="n">
        <v>0</v>
      </c>
      <c r="K47" s="28" t="n">
        <v>6820</v>
      </c>
      <c r="L47" s="28" t="n">
        <v>0</v>
      </c>
      <c r="M47" s="28" t="n">
        <v>0</v>
      </c>
      <c r="N47" s="28" t="n">
        <v>0</v>
      </c>
      <c r="O47" s="28" t="n">
        <v>0</v>
      </c>
      <c r="P47" s="28" t="n">
        <v>0</v>
      </c>
      <c r="Q47" s="28" t="n">
        <v>0</v>
      </c>
      <c r="R47" s="28" t="n">
        <v>0</v>
      </c>
      <c r="S47" s="28" t="n">
        <v>0</v>
      </c>
      <c r="T47" s="28" t="n">
        <v>0</v>
      </c>
      <c r="U47" s="91" t="n">
        <v>0</v>
      </c>
      <c r="V47" s="28" t="n">
        <v>0</v>
      </c>
      <c r="W47" s="28" t="n">
        <v>0</v>
      </c>
      <c r="X47" s="28" t="n">
        <v>0</v>
      </c>
      <c r="Y47" s="92" t="n">
        <v>0</v>
      </c>
      <c r="Z47" s="7"/>
      <c r="AA47" s="92" t="n">
        <v>6820</v>
      </c>
      <c r="AB47" s="7"/>
      <c r="AC47" s="29" t="n">
        <v>0</v>
      </c>
      <c r="AD47" s="29" t="n">
        <v>0</v>
      </c>
      <c r="AE47" s="93" t="n">
        <v>0</v>
      </c>
      <c r="AF47" s="29" t="n">
        <v>6820</v>
      </c>
      <c r="AG47" s="94" t="n">
        <v>0</v>
      </c>
      <c r="AH47" s="93" t="n">
        <v>0</v>
      </c>
      <c r="AI47" s="94" t="n">
        <v>0</v>
      </c>
      <c r="AJ47" s="7"/>
      <c r="AK47" s="28" t="n">
        <v>0</v>
      </c>
      <c r="AL47" s="28" t="n">
        <v>6820</v>
      </c>
      <c r="AM47" s="28" t="n">
        <v>0</v>
      </c>
      <c r="AN47" s="91" t="n">
        <v>0</v>
      </c>
      <c r="AO47" s="28"/>
      <c r="AP47" s="69" t="n">
        <v>0</v>
      </c>
      <c r="AQ47" s="40" t="n">
        <v>1</v>
      </c>
      <c r="AR47" s="40" t="n">
        <v>0</v>
      </c>
      <c r="AS47" s="70" t="n">
        <v>0</v>
      </c>
      <c r="AT47" s="7"/>
    </row>
    <row r="48" customFormat="false" ht="12.75" hidden="false" customHeight="false" outlineLevel="0" collapsed="false">
      <c r="A48" s="31" t="s">
        <v>80</v>
      </c>
      <c r="B48" s="2" t="s">
        <v>79</v>
      </c>
      <c r="C48" s="7"/>
      <c r="D48" s="28" t="n">
        <v>13948</v>
      </c>
      <c r="E48" s="29" t="n">
        <v>0</v>
      </c>
      <c r="F48" s="7"/>
      <c r="G48" s="90" t="n">
        <v>0</v>
      </c>
      <c r="H48" s="28" t="n">
        <v>0</v>
      </c>
      <c r="I48" s="28" t="n">
        <v>0</v>
      </c>
      <c r="J48" s="91" t="n">
        <v>0</v>
      </c>
      <c r="K48" s="28" t="n">
        <v>13948</v>
      </c>
      <c r="L48" s="28" t="n">
        <v>0</v>
      </c>
      <c r="M48" s="28" t="n">
        <v>0</v>
      </c>
      <c r="N48" s="28" t="n">
        <v>0</v>
      </c>
      <c r="O48" s="28" t="n">
        <v>0</v>
      </c>
      <c r="P48" s="28" t="n">
        <v>0</v>
      </c>
      <c r="Q48" s="28" t="n">
        <v>0</v>
      </c>
      <c r="R48" s="28" t="n">
        <v>0</v>
      </c>
      <c r="S48" s="28" t="n">
        <v>0</v>
      </c>
      <c r="T48" s="28" t="n">
        <v>0</v>
      </c>
      <c r="U48" s="91" t="n">
        <v>0</v>
      </c>
      <c r="V48" s="28" t="n">
        <v>0</v>
      </c>
      <c r="W48" s="28" t="n">
        <v>0</v>
      </c>
      <c r="X48" s="28" t="n">
        <v>0</v>
      </c>
      <c r="Y48" s="92" t="n">
        <v>0</v>
      </c>
      <c r="Z48" s="7"/>
      <c r="AA48" s="92" t="n">
        <v>13948</v>
      </c>
      <c r="AB48" s="7"/>
      <c r="AC48" s="29" t="n">
        <v>0</v>
      </c>
      <c r="AD48" s="29" t="n">
        <v>0</v>
      </c>
      <c r="AE48" s="93" t="n">
        <v>0</v>
      </c>
      <c r="AF48" s="29" t="n">
        <v>13948</v>
      </c>
      <c r="AG48" s="94" t="n">
        <v>0</v>
      </c>
      <c r="AH48" s="93" t="n">
        <v>0</v>
      </c>
      <c r="AI48" s="94" t="n">
        <v>0</v>
      </c>
      <c r="AJ48" s="7"/>
      <c r="AK48" s="28" t="n">
        <v>0</v>
      </c>
      <c r="AL48" s="28" t="n">
        <v>13948</v>
      </c>
      <c r="AM48" s="28" t="n">
        <v>0</v>
      </c>
      <c r="AN48" s="91" t="n">
        <v>0</v>
      </c>
      <c r="AO48" s="28"/>
      <c r="AP48" s="69" t="n">
        <v>0</v>
      </c>
      <c r="AQ48" s="40" t="n">
        <v>1</v>
      </c>
      <c r="AR48" s="40" t="n">
        <v>0</v>
      </c>
      <c r="AS48" s="70" t="n">
        <v>0</v>
      </c>
      <c r="AT48" s="7"/>
    </row>
    <row r="49" customFormat="false" ht="12.75" hidden="false" customHeight="false" outlineLevel="0" collapsed="false">
      <c r="A49" s="31" t="s">
        <v>81</v>
      </c>
      <c r="B49" s="2" t="s">
        <v>79</v>
      </c>
      <c r="C49" s="7"/>
      <c r="D49" s="28" t="n">
        <v>40403</v>
      </c>
      <c r="E49" s="29" t="n">
        <v>0</v>
      </c>
      <c r="F49" s="7"/>
      <c r="G49" s="90" t="n">
        <v>0</v>
      </c>
      <c r="H49" s="28" t="n">
        <v>0</v>
      </c>
      <c r="I49" s="28" t="n">
        <v>0</v>
      </c>
      <c r="J49" s="91" t="n">
        <v>0</v>
      </c>
      <c r="K49" s="28" t="n">
        <v>40403</v>
      </c>
      <c r="L49" s="28" t="n">
        <v>0</v>
      </c>
      <c r="M49" s="28" t="n">
        <v>0</v>
      </c>
      <c r="N49" s="28" t="n">
        <v>0</v>
      </c>
      <c r="O49" s="28" t="n">
        <v>0</v>
      </c>
      <c r="P49" s="28" t="n">
        <v>0</v>
      </c>
      <c r="Q49" s="28" t="n">
        <v>0</v>
      </c>
      <c r="R49" s="28" t="n">
        <v>0</v>
      </c>
      <c r="S49" s="28" t="n">
        <v>0</v>
      </c>
      <c r="T49" s="28" t="n">
        <v>0</v>
      </c>
      <c r="U49" s="91" t="n">
        <v>0</v>
      </c>
      <c r="V49" s="28" t="n">
        <v>0</v>
      </c>
      <c r="W49" s="28" t="n">
        <v>0</v>
      </c>
      <c r="X49" s="28" t="n">
        <v>0</v>
      </c>
      <c r="Y49" s="92" t="n">
        <v>0</v>
      </c>
      <c r="Z49" s="7"/>
      <c r="AA49" s="92" t="n">
        <v>40403</v>
      </c>
      <c r="AB49" s="7"/>
      <c r="AC49" s="29" t="n">
        <v>0</v>
      </c>
      <c r="AD49" s="29" t="n">
        <v>0</v>
      </c>
      <c r="AE49" s="93" t="n">
        <v>0</v>
      </c>
      <c r="AF49" s="29" t="n">
        <v>40403</v>
      </c>
      <c r="AG49" s="94" t="n">
        <v>0</v>
      </c>
      <c r="AH49" s="93" t="n">
        <v>0</v>
      </c>
      <c r="AI49" s="94" t="n">
        <v>0</v>
      </c>
      <c r="AJ49" s="7"/>
      <c r="AK49" s="28" t="n">
        <v>0</v>
      </c>
      <c r="AL49" s="28" t="n">
        <v>40403</v>
      </c>
      <c r="AM49" s="28" t="n">
        <v>0</v>
      </c>
      <c r="AN49" s="91" t="n">
        <v>0</v>
      </c>
      <c r="AO49" s="28"/>
      <c r="AP49" s="69" t="n">
        <v>0</v>
      </c>
      <c r="AQ49" s="40" t="n">
        <v>1</v>
      </c>
      <c r="AR49" s="40" t="n">
        <v>0</v>
      </c>
      <c r="AS49" s="70" t="n">
        <v>0</v>
      </c>
      <c r="AT49" s="7"/>
    </row>
    <row r="50" customFormat="false" ht="12.75" hidden="false" customHeight="false" outlineLevel="0" collapsed="false">
      <c r="A50" s="31" t="s">
        <v>82</v>
      </c>
      <c r="B50" s="2" t="s">
        <v>79</v>
      </c>
      <c r="C50" s="7"/>
      <c r="D50" s="28" t="n">
        <v>100000</v>
      </c>
      <c r="E50" s="29" t="n">
        <v>0</v>
      </c>
      <c r="F50" s="7"/>
      <c r="G50" s="90" t="n">
        <v>57018</v>
      </c>
      <c r="H50" s="28" t="n">
        <v>0</v>
      </c>
      <c r="I50" s="28" t="n">
        <v>0</v>
      </c>
      <c r="J50" s="91" t="n">
        <v>0</v>
      </c>
      <c r="K50" s="28" t="n">
        <v>42982</v>
      </c>
      <c r="L50" s="28" t="n">
        <v>0</v>
      </c>
      <c r="M50" s="28" t="n">
        <v>0</v>
      </c>
      <c r="N50" s="28" t="n">
        <v>0</v>
      </c>
      <c r="O50" s="28" t="n">
        <v>0</v>
      </c>
      <c r="P50" s="28" t="n">
        <v>0</v>
      </c>
      <c r="Q50" s="28" t="n">
        <v>0</v>
      </c>
      <c r="R50" s="28" t="n">
        <v>0</v>
      </c>
      <c r="S50" s="28" t="n">
        <v>0</v>
      </c>
      <c r="T50" s="28" t="n">
        <v>0</v>
      </c>
      <c r="U50" s="91" t="n">
        <v>0</v>
      </c>
      <c r="V50" s="28" t="n">
        <v>0</v>
      </c>
      <c r="W50" s="28" t="n">
        <v>0</v>
      </c>
      <c r="X50" s="28" t="n">
        <v>0</v>
      </c>
      <c r="Y50" s="92" t="n">
        <v>0</v>
      </c>
      <c r="Z50" s="7"/>
      <c r="AA50" s="92" t="n">
        <v>100000</v>
      </c>
      <c r="AB50" s="7"/>
      <c r="AC50" s="29" t="n">
        <v>0</v>
      </c>
      <c r="AD50" s="29" t="n">
        <v>57018</v>
      </c>
      <c r="AE50" s="93" t="n">
        <v>0</v>
      </c>
      <c r="AF50" s="29" t="n">
        <v>42982</v>
      </c>
      <c r="AG50" s="94" t="n">
        <v>0</v>
      </c>
      <c r="AH50" s="93" t="n">
        <v>0</v>
      </c>
      <c r="AI50" s="94" t="n">
        <v>0</v>
      </c>
      <c r="AJ50" s="7"/>
      <c r="AK50" s="28" t="n">
        <v>57018</v>
      </c>
      <c r="AL50" s="28" t="n">
        <v>42982</v>
      </c>
      <c r="AM50" s="28" t="n">
        <v>0</v>
      </c>
      <c r="AN50" s="91" t="n">
        <v>0</v>
      </c>
      <c r="AO50" s="28"/>
      <c r="AP50" s="69" t="n">
        <v>0.57018</v>
      </c>
      <c r="AQ50" s="40" t="n">
        <v>0.42982</v>
      </c>
      <c r="AR50" s="40" t="n">
        <v>0</v>
      </c>
      <c r="AS50" s="70" t="n">
        <v>0</v>
      </c>
      <c r="AT50" s="7"/>
    </row>
    <row r="51" customFormat="false" ht="12.75" hidden="false" customHeight="false" outlineLevel="0" collapsed="false">
      <c r="A51" s="31" t="s">
        <v>83</v>
      </c>
      <c r="B51" s="2" t="s">
        <v>79</v>
      </c>
      <c r="C51" s="7"/>
      <c r="D51" s="28" t="n">
        <v>29487</v>
      </c>
      <c r="E51" s="29" t="n">
        <v>0</v>
      </c>
      <c r="F51" s="7"/>
      <c r="G51" s="90" t="n">
        <v>16813</v>
      </c>
      <c r="H51" s="28" t="n">
        <v>0</v>
      </c>
      <c r="I51" s="28" t="n">
        <v>0</v>
      </c>
      <c r="J51" s="91" t="n">
        <v>0</v>
      </c>
      <c r="K51" s="28" t="n">
        <v>12674</v>
      </c>
      <c r="L51" s="28" t="n">
        <v>0</v>
      </c>
      <c r="M51" s="28" t="n">
        <v>0</v>
      </c>
      <c r="N51" s="28" t="n">
        <v>0</v>
      </c>
      <c r="O51" s="28" t="n">
        <v>0</v>
      </c>
      <c r="P51" s="28" t="n">
        <v>0</v>
      </c>
      <c r="Q51" s="28" t="n">
        <v>0</v>
      </c>
      <c r="R51" s="28" t="n">
        <v>0</v>
      </c>
      <c r="S51" s="28" t="n">
        <v>0</v>
      </c>
      <c r="T51" s="28" t="n">
        <v>0</v>
      </c>
      <c r="U51" s="91" t="n">
        <v>0</v>
      </c>
      <c r="V51" s="28" t="n">
        <v>0</v>
      </c>
      <c r="W51" s="28" t="n">
        <v>0</v>
      </c>
      <c r="X51" s="28" t="n">
        <v>0</v>
      </c>
      <c r="Y51" s="92" t="n">
        <v>0</v>
      </c>
      <c r="Z51" s="7"/>
      <c r="AA51" s="92" t="n">
        <v>29487</v>
      </c>
      <c r="AB51" s="7"/>
      <c r="AC51" s="29" t="n">
        <v>0</v>
      </c>
      <c r="AD51" s="29" t="n">
        <v>16813</v>
      </c>
      <c r="AE51" s="93" t="n">
        <v>0</v>
      </c>
      <c r="AF51" s="29" t="n">
        <v>12674</v>
      </c>
      <c r="AG51" s="94" t="n">
        <v>0</v>
      </c>
      <c r="AH51" s="93" t="n">
        <v>0</v>
      </c>
      <c r="AI51" s="94" t="n">
        <v>0</v>
      </c>
      <c r="AJ51" s="7"/>
      <c r="AK51" s="28" t="n">
        <v>16813</v>
      </c>
      <c r="AL51" s="28" t="n">
        <v>12674</v>
      </c>
      <c r="AM51" s="28" t="n">
        <v>0</v>
      </c>
      <c r="AN51" s="91" t="n">
        <v>0</v>
      </c>
      <c r="AO51" s="28"/>
      <c r="AP51" s="69" t="n">
        <v>0.570183470681996</v>
      </c>
      <c r="AQ51" s="40" t="n">
        <v>0.429816529318005</v>
      </c>
      <c r="AR51" s="40" t="n">
        <v>0</v>
      </c>
      <c r="AS51" s="70" t="n">
        <v>0</v>
      </c>
      <c r="AT51" s="7"/>
    </row>
    <row r="52" customFormat="false" ht="12.75" hidden="false" customHeight="false" outlineLevel="0" collapsed="false">
      <c r="A52" s="31" t="s">
        <v>84</v>
      </c>
      <c r="B52" s="2" t="s">
        <v>79</v>
      </c>
      <c r="C52" s="7"/>
      <c r="D52" s="28" t="n">
        <v>13651</v>
      </c>
      <c r="E52" s="29" t="n">
        <v>0</v>
      </c>
      <c r="F52" s="7"/>
      <c r="G52" s="90" t="n">
        <v>7783</v>
      </c>
      <c r="H52" s="28" t="n">
        <v>0</v>
      </c>
      <c r="I52" s="28" t="n">
        <v>0</v>
      </c>
      <c r="J52" s="91" t="n">
        <v>0</v>
      </c>
      <c r="K52" s="28" t="n">
        <v>5868</v>
      </c>
      <c r="L52" s="28" t="n">
        <v>0</v>
      </c>
      <c r="M52" s="28" t="n">
        <v>0</v>
      </c>
      <c r="N52" s="28" t="n">
        <v>0</v>
      </c>
      <c r="O52" s="28" t="n">
        <v>0</v>
      </c>
      <c r="P52" s="28" t="n">
        <v>0</v>
      </c>
      <c r="Q52" s="28" t="n">
        <v>0</v>
      </c>
      <c r="R52" s="28" t="n">
        <v>0</v>
      </c>
      <c r="S52" s="28" t="n">
        <v>0</v>
      </c>
      <c r="T52" s="28" t="n">
        <v>0</v>
      </c>
      <c r="U52" s="91" t="n">
        <v>0</v>
      </c>
      <c r="V52" s="28" t="n">
        <v>0</v>
      </c>
      <c r="W52" s="28" t="n">
        <v>0</v>
      </c>
      <c r="X52" s="28" t="n">
        <v>0</v>
      </c>
      <c r="Y52" s="92" t="n">
        <v>0</v>
      </c>
      <c r="Z52" s="7"/>
      <c r="AA52" s="92" t="n">
        <v>13651</v>
      </c>
      <c r="AB52" s="7"/>
      <c r="AC52" s="29" t="n">
        <v>0</v>
      </c>
      <c r="AD52" s="29" t="n">
        <v>7783</v>
      </c>
      <c r="AE52" s="93" t="n">
        <v>0</v>
      </c>
      <c r="AF52" s="29" t="n">
        <v>5868</v>
      </c>
      <c r="AG52" s="94" t="n">
        <v>0</v>
      </c>
      <c r="AH52" s="93" t="n">
        <v>0</v>
      </c>
      <c r="AI52" s="94" t="n">
        <v>0</v>
      </c>
      <c r="AJ52" s="7"/>
      <c r="AK52" s="28" t="n">
        <v>7783</v>
      </c>
      <c r="AL52" s="28" t="n">
        <v>5868</v>
      </c>
      <c r="AM52" s="28" t="n">
        <v>0</v>
      </c>
      <c r="AN52" s="91" t="n">
        <v>0</v>
      </c>
      <c r="AO52" s="28"/>
      <c r="AP52" s="69" t="n">
        <v>0.570141381583767</v>
      </c>
      <c r="AQ52" s="40" t="n">
        <v>0.429858618416233</v>
      </c>
      <c r="AR52" s="40" t="n">
        <v>0</v>
      </c>
      <c r="AS52" s="70" t="n">
        <v>0</v>
      </c>
      <c r="AT52" s="7"/>
    </row>
    <row r="53" customFormat="false" ht="12.75" hidden="false" customHeight="false" outlineLevel="0" collapsed="false">
      <c r="A53" s="31" t="s">
        <v>85</v>
      </c>
      <c r="B53" s="2" t="s">
        <v>86</v>
      </c>
      <c r="C53" s="7"/>
      <c r="D53" s="28" t="n">
        <v>11926</v>
      </c>
      <c r="E53" s="29" t="n">
        <v>0</v>
      </c>
      <c r="F53" s="7"/>
      <c r="G53" s="90" t="n">
        <v>0</v>
      </c>
      <c r="H53" s="28" t="n">
        <v>0</v>
      </c>
      <c r="I53" s="28" t="n">
        <v>0</v>
      </c>
      <c r="J53" s="91" t="n">
        <v>0</v>
      </c>
      <c r="K53" s="28" t="n">
        <v>11926</v>
      </c>
      <c r="L53" s="28" t="n">
        <v>0</v>
      </c>
      <c r="M53" s="28" t="n">
        <v>0</v>
      </c>
      <c r="N53" s="28" t="n">
        <v>0</v>
      </c>
      <c r="O53" s="28" t="n">
        <v>0</v>
      </c>
      <c r="P53" s="28" t="n">
        <v>0</v>
      </c>
      <c r="Q53" s="28" t="n">
        <v>0</v>
      </c>
      <c r="R53" s="28" t="n">
        <v>0</v>
      </c>
      <c r="S53" s="28" t="n">
        <v>0</v>
      </c>
      <c r="T53" s="28" t="n">
        <v>0</v>
      </c>
      <c r="U53" s="91" t="n">
        <v>0</v>
      </c>
      <c r="V53" s="28" t="n">
        <v>0</v>
      </c>
      <c r="W53" s="28" t="n">
        <v>0</v>
      </c>
      <c r="X53" s="28" t="n">
        <v>0</v>
      </c>
      <c r="Y53" s="92" t="n">
        <v>0</v>
      </c>
      <c r="Z53" s="7"/>
      <c r="AA53" s="92" t="n">
        <v>11926</v>
      </c>
      <c r="AB53" s="7"/>
      <c r="AC53" s="29" t="n">
        <v>0</v>
      </c>
      <c r="AD53" s="29" t="n">
        <v>0</v>
      </c>
      <c r="AE53" s="93" t="n">
        <v>0</v>
      </c>
      <c r="AF53" s="29" t="n">
        <v>11926</v>
      </c>
      <c r="AG53" s="94" t="n">
        <v>0</v>
      </c>
      <c r="AH53" s="93" t="n">
        <v>0</v>
      </c>
      <c r="AI53" s="94" t="n">
        <v>0</v>
      </c>
      <c r="AJ53" s="7"/>
      <c r="AK53" s="28" t="n">
        <v>0</v>
      </c>
      <c r="AL53" s="28" t="n">
        <v>11926</v>
      </c>
      <c r="AM53" s="28" t="n">
        <v>0</v>
      </c>
      <c r="AN53" s="91" t="n">
        <v>0</v>
      </c>
      <c r="AO53" s="28"/>
      <c r="AP53" s="69" t="n">
        <v>0</v>
      </c>
      <c r="AQ53" s="40" t="n">
        <v>1</v>
      </c>
      <c r="AR53" s="40" t="n">
        <v>0</v>
      </c>
      <c r="AS53" s="70" t="n">
        <v>0</v>
      </c>
      <c r="AT53" s="7"/>
    </row>
    <row r="54" customFormat="false" ht="12.75" hidden="false" customHeight="false" outlineLevel="0" collapsed="false">
      <c r="A54" s="31" t="s">
        <v>87</v>
      </c>
      <c r="B54" s="2" t="s">
        <v>86</v>
      </c>
      <c r="C54" s="7"/>
      <c r="D54" s="28" t="n">
        <v>34253</v>
      </c>
      <c r="E54" s="29" t="n">
        <v>0</v>
      </c>
      <c r="F54" s="7"/>
      <c r="G54" s="90" t="n">
        <v>0</v>
      </c>
      <c r="H54" s="28" t="n">
        <v>0</v>
      </c>
      <c r="I54" s="28" t="n">
        <v>0</v>
      </c>
      <c r="J54" s="91" t="n">
        <v>0</v>
      </c>
      <c r="K54" s="28" t="n">
        <v>34253</v>
      </c>
      <c r="L54" s="28" t="n">
        <v>0</v>
      </c>
      <c r="M54" s="28" t="n">
        <v>0</v>
      </c>
      <c r="N54" s="28" t="n">
        <v>0</v>
      </c>
      <c r="O54" s="28" t="n">
        <v>0</v>
      </c>
      <c r="P54" s="28" t="n">
        <v>0</v>
      </c>
      <c r="Q54" s="28" t="n">
        <v>0</v>
      </c>
      <c r="R54" s="28" t="n">
        <v>0</v>
      </c>
      <c r="S54" s="28" t="n">
        <v>0</v>
      </c>
      <c r="T54" s="28" t="n">
        <v>0</v>
      </c>
      <c r="U54" s="91" t="n">
        <v>0</v>
      </c>
      <c r="V54" s="28" t="n">
        <v>0</v>
      </c>
      <c r="W54" s="28" t="n">
        <v>0</v>
      </c>
      <c r="X54" s="28" t="n">
        <v>0</v>
      </c>
      <c r="Y54" s="92" t="n">
        <v>0</v>
      </c>
      <c r="Z54" s="7"/>
      <c r="AA54" s="92" t="n">
        <v>34253</v>
      </c>
      <c r="AB54" s="7"/>
      <c r="AC54" s="29" t="n">
        <v>0</v>
      </c>
      <c r="AD54" s="29" t="n">
        <v>0</v>
      </c>
      <c r="AE54" s="93" t="n">
        <v>0</v>
      </c>
      <c r="AF54" s="29" t="n">
        <v>34253</v>
      </c>
      <c r="AG54" s="94" t="n">
        <v>0</v>
      </c>
      <c r="AH54" s="93" t="n">
        <v>0</v>
      </c>
      <c r="AI54" s="94" t="n">
        <v>0</v>
      </c>
      <c r="AJ54" s="7"/>
      <c r="AK54" s="28" t="n">
        <v>0</v>
      </c>
      <c r="AL54" s="28" t="n">
        <v>34253</v>
      </c>
      <c r="AM54" s="28" t="n">
        <v>0</v>
      </c>
      <c r="AN54" s="91" t="n">
        <v>0</v>
      </c>
      <c r="AO54" s="28"/>
      <c r="AP54" s="69" t="n">
        <v>0</v>
      </c>
      <c r="AQ54" s="40" t="n">
        <v>1</v>
      </c>
      <c r="AR54" s="40" t="n">
        <v>0</v>
      </c>
      <c r="AS54" s="70" t="n">
        <v>0</v>
      </c>
      <c r="AT54" s="7"/>
    </row>
    <row r="55" customFormat="false" ht="12.75" hidden="false" customHeight="false" outlineLevel="0" collapsed="false">
      <c r="A55" s="31" t="s">
        <v>88</v>
      </c>
      <c r="B55" s="2" t="s">
        <v>86</v>
      </c>
      <c r="C55" s="7"/>
      <c r="D55" s="28" t="n">
        <v>10238</v>
      </c>
      <c r="E55" s="29" t="n">
        <v>0</v>
      </c>
      <c r="F55" s="7"/>
      <c r="G55" s="90" t="n">
        <v>5837</v>
      </c>
      <c r="H55" s="28" t="n">
        <v>0</v>
      </c>
      <c r="I55" s="28" t="n">
        <v>0</v>
      </c>
      <c r="J55" s="91" t="n">
        <v>0</v>
      </c>
      <c r="K55" s="28" t="n">
        <v>4401</v>
      </c>
      <c r="L55" s="28" t="n">
        <v>0</v>
      </c>
      <c r="M55" s="28" t="n">
        <v>0</v>
      </c>
      <c r="N55" s="28" t="n">
        <v>0</v>
      </c>
      <c r="O55" s="28" t="n">
        <v>0</v>
      </c>
      <c r="P55" s="28" t="n">
        <v>0</v>
      </c>
      <c r="Q55" s="28" t="n">
        <v>0</v>
      </c>
      <c r="R55" s="28" t="n">
        <v>0</v>
      </c>
      <c r="S55" s="28" t="n">
        <v>0</v>
      </c>
      <c r="T55" s="28" t="n">
        <v>0</v>
      </c>
      <c r="U55" s="91" t="n">
        <v>0</v>
      </c>
      <c r="V55" s="28" t="n">
        <v>0</v>
      </c>
      <c r="W55" s="28" t="n">
        <v>0</v>
      </c>
      <c r="X55" s="28" t="n">
        <v>0</v>
      </c>
      <c r="Y55" s="92" t="n">
        <v>0</v>
      </c>
      <c r="Z55" s="7"/>
      <c r="AA55" s="92" t="n">
        <v>10238</v>
      </c>
      <c r="AB55" s="7"/>
      <c r="AC55" s="29" t="n">
        <v>0</v>
      </c>
      <c r="AD55" s="29" t="n">
        <v>5837</v>
      </c>
      <c r="AE55" s="93" t="n">
        <v>0</v>
      </c>
      <c r="AF55" s="29" t="n">
        <v>4401</v>
      </c>
      <c r="AG55" s="94" t="n">
        <v>0</v>
      </c>
      <c r="AH55" s="93" t="n">
        <v>0</v>
      </c>
      <c r="AI55" s="94" t="n">
        <v>0</v>
      </c>
      <c r="AJ55" s="7"/>
      <c r="AK55" s="28" t="n">
        <v>5837</v>
      </c>
      <c r="AL55" s="28" t="n">
        <v>4401</v>
      </c>
      <c r="AM55" s="28" t="n">
        <v>0</v>
      </c>
      <c r="AN55" s="91" t="n">
        <v>0</v>
      </c>
      <c r="AO55" s="28"/>
      <c r="AP55" s="69" t="n">
        <v>0.570130884938465</v>
      </c>
      <c r="AQ55" s="40" t="n">
        <v>0.429869115061535</v>
      </c>
      <c r="AR55" s="40" t="n">
        <v>0</v>
      </c>
      <c r="AS55" s="70" t="n">
        <v>0</v>
      </c>
      <c r="AT55" s="7"/>
    </row>
    <row r="56" customFormat="false" ht="12.75" hidden="false" customHeight="false" outlineLevel="0" collapsed="false">
      <c r="A56" s="31" t="s">
        <v>89</v>
      </c>
      <c r="B56" s="2" t="s">
        <v>90</v>
      </c>
      <c r="C56" s="7"/>
      <c r="D56" s="28" t="n">
        <v>10795</v>
      </c>
      <c r="E56" s="29" t="n">
        <v>0</v>
      </c>
      <c r="F56" s="7"/>
      <c r="G56" s="90" t="n">
        <v>0</v>
      </c>
      <c r="H56" s="28" t="n">
        <v>0</v>
      </c>
      <c r="I56" s="28" t="n">
        <v>0</v>
      </c>
      <c r="J56" s="91" t="n">
        <v>0</v>
      </c>
      <c r="K56" s="28" t="n">
        <v>10795</v>
      </c>
      <c r="L56" s="28" t="n">
        <v>0</v>
      </c>
      <c r="M56" s="28" t="n">
        <v>0</v>
      </c>
      <c r="N56" s="28" t="n">
        <v>0</v>
      </c>
      <c r="O56" s="28" t="n">
        <v>0</v>
      </c>
      <c r="P56" s="28" t="n">
        <v>0</v>
      </c>
      <c r="Q56" s="28" t="n">
        <v>0</v>
      </c>
      <c r="R56" s="28" t="n">
        <v>0</v>
      </c>
      <c r="S56" s="28" t="n">
        <v>0</v>
      </c>
      <c r="T56" s="28" t="n">
        <v>0</v>
      </c>
      <c r="U56" s="91" t="n">
        <v>0</v>
      </c>
      <c r="V56" s="28" t="n">
        <v>0</v>
      </c>
      <c r="W56" s="28" t="n">
        <v>0</v>
      </c>
      <c r="X56" s="28" t="n">
        <v>0</v>
      </c>
      <c r="Y56" s="92" t="n">
        <v>0</v>
      </c>
      <c r="Z56" s="7"/>
      <c r="AA56" s="92" t="n">
        <v>10795</v>
      </c>
      <c r="AB56" s="7"/>
      <c r="AC56" s="29" t="n">
        <v>0</v>
      </c>
      <c r="AD56" s="29" t="n">
        <v>0</v>
      </c>
      <c r="AE56" s="93" t="n">
        <v>0</v>
      </c>
      <c r="AF56" s="29" t="n">
        <v>10795</v>
      </c>
      <c r="AG56" s="94" t="n">
        <v>0</v>
      </c>
      <c r="AH56" s="93" t="n">
        <v>0</v>
      </c>
      <c r="AI56" s="94" t="n">
        <v>0</v>
      </c>
      <c r="AJ56" s="7"/>
      <c r="AK56" s="28" t="n">
        <v>0</v>
      </c>
      <c r="AL56" s="28" t="n">
        <v>10795</v>
      </c>
      <c r="AM56" s="28" t="n">
        <v>0</v>
      </c>
      <c r="AN56" s="91" t="n">
        <v>0</v>
      </c>
      <c r="AO56" s="28"/>
      <c r="AP56" s="69" t="n">
        <v>0</v>
      </c>
      <c r="AQ56" s="40" t="n">
        <v>1</v>
      </c>
      <c r="AR56" s="40" t="n">
        <v>0</v>
      </c>
      <c r="AS56" s="70" t="n">
        <v>0</v>
      </c>
      <c r="AT56" s="7"/>
    </row>
    <row r="57" customFormat="false" ht="12.75" hidden="false" customHeight="false" outlineLevel="0" collapsed="false">
      <c r="A57" s="31" t="s">
        <v>91</v>
      </c>
      <c r="B57" s="2" t="s">
        <v>90</v>
      </c>
      <c r="C57" s="7"/>
      <c r="D57" s="28" t="n">
        <v>3975</v>
      </c>
      <c r="E57" s="29" t="n">
        <v>0</v>
      </c>
      <c r="F57" s="7"/>
      <c r="G57" s="90" t="n">
        <v>0</v>
      </c>
      <c r="H57" s="28" t="n">
        <v>0</v>
      </c>
      <c r="I57" s="28" t="n">
        <v>0</v>
      </c>
      <c r="J57" s="91" t="n">
        <v>0</v>
      </c>
      <c r="K57" s="28" t="n">
        <v>3975</v>
      </c>
      <c r="L57" s="28" t="n">
        <v>0</v>
      </c>
      <c r="M57" s="28" t="n">
        <v>0</v>
      </c>
      <c r="N57" s="28" t="n">
        <v>0</v>
      </c>
      <c r="O57" s="28" t="n">
        <v>0</v>
      </c>
      <c r="P57" s="28" t="n">
        <v>0</v>
      </c>
      <c r="Q57" s="28" t="n">
        <v>0</v>
      </c>
      <c r="R57" s="28" t="n">
        <v>0</v>
      </c>
      <c r="S57" s="28" t="n">
        <v>0</v>
      </c>
      <c r="T57" s="28" t="n">
        <v>0</v>
      </c>
      <c r="U57" s="91" t="n">
        <v>0</v>
      </c>
      <c r="V57" s="28" t="n">
        <v>0</v>
      </c>
      <c r="W57" s="28" t="n">
        <v>0</v>
      </c>
      <c r="X57" s="28" t="n">
        <v>0</v>
      </c>
      <c r="Y57" s="92" t="n">
        <v>0</v>
      </c>
      <c r="Z57" s="7"/>
      <c r="AA57" s="92" t="n">
        <v>3975</v>
      </c>
      <c r="AB57" s="7"/>
      <c r="AC57" s="29" t="n">
        <v>0</v>
      </c>
      <c r="AD57" s="29" t="n">
        <v>0</v>
      </c>
      <c r="AE57" s="93" t="n">
        <v>0</v>
      </c>
      <c r="AF57" s="29" t="n">
        <v>3975</v>
      </c>
      <c r="AG57" s="94" t="n">
        <v>0</v>
      </c>
      <c r="AH57" s="93" t="n">
        <v>0</v>
      </c>
      <c r="AI57" s="94" t="n">
        <v>0</v>
      </c>
      <c r="AJ57" s="7"/>
      <c r="AK57" s="28" t="n">
        <v>0</v>
      </c>
      <c r="AL57" s="28" t="n">
        <v>3975</v>
      </c>
      <c r="AM57" s="28" t="n">
        <v>0</v>
      </c>
      <c r="AN57" s="91" t="n">
        <v>0</v>
      </c>
      <c r="AO57" s="28"/>
      <c r="AP57" s="69" t="n">
        <v>0</v>
      </c>
      <c r="AQ57" s="40" t="n">
        <v>1</v>
      </c>
      <c r="AR57" s="40" t="n">
        <v>0</v>
      </c>
      <c r="AS57" s="70" t="n">
        <v>0</v>
      </c>
      <c r="AT57" s="7"/>
    </row>
    <row r="58" customFormat="false" ht="12.75" hidden="false" customHeight="false" outlineLevel="0" collapsed="false">
      <c r="A58" s="31" t="s">
        <v>92</v>
      </c>
      <c r="B58" s="2" t="s">
        <v>90</v>
      </c>
      <c r="C58" s="7"/>
      <c r="D58" s="28" t="n">
        <v>11418</v>
      </c>
      <c r="E58" s="29" t="n">
        <v>0</v>
      </c>
      <c r="F58" s="7"/>
      <c r="G58" s="90" t="n">
        <v>0</v>
      </c>
      <c r="H58" s="28" t="n">
        <v>0</v>
      </c>
      <c r="I58" s="28" t="n">
        <v>0</v>
      </c>
      <c r="J58" s="91" t="n">
        <v>0</v>
      </c>
      <c r="K58" s="28" t="n">
        <v>11418</v>
      </c>
      <c r="L58" s="28" t="n">
        <v>0</v>
      </c>
      <c r="M58" s="28" t="n">
        <v>0</v>
      </c>
      <c r="N58" s="28" t="n">
        <v>0</v>
      </c>
      <c r="O58" s="28" t="n">
        <v>0</v>
      </c>
      <c r="P58" s="28" t="n">
        <v>0</v>
      </c>
      <c r="Q58" s="28" t="n">
        <v>0</v>
      </c>
      <c r="R58" s="28" t="n">
        <v>0</v>
      </c>
      <c r="S58" s="28" t="n">
        <v>0</v>
      </c>
      <c r="T58" s="28" t="n">
        <v>0</v>
      </c>
      <c r="U58" s="91" t="n">
        <v>0</v>
      </c>
      <c r="V58" s="28" t="n">
        <v>0</v>
      </c>
      <c r="W58" s="28" t="n">
        <v>0</v>
      </c>
      <c r="X58" s="28" t="n">
        <v>0</v>
      </c>
      <c r="Y58" s="92" t="n">
        <v>0</v>
      </c>
      <c r="Z58" s="7"/>
      <c r="AA58" s="92" t="n">
        <v>11418</v>
      </c>
      <c r="AB58" s="7"/>
      <c r="AC58" s="29" t="n">
        <v>0</v>
      </c>
      <c r="AD58" s="29" t="n">
        <v>0</v>
      </c>
      <c r="AE58" s="93" t="n">
        <v>0</v>
      </c>
      <c r="AF58" s="29" t="n">
        <v>11418</v>
      </c>
      <c r="AG58" s="94" t="n">
        <v>0</v>
      </c>
      <c r="AH58" s="93" t="n">
        <v>0</v>
      </c>
      <c r="AI58" s="94" t="n">
        <v>0</v>
      </c>
      <c r="AJ58" s="7"/>
      <c r="AK58" s="28" t="n">
        <v>0</v>
      </c>
      <c r="AL58" s="28" t="n">
        <v>11418</v>
      </c>
      <c r="AM58" s="28" t="n">
        <v>0</v>
      </c>
      <c r="AN58" s="91" t="n">
        <v>0</v>
      </c>
      <c r="AO58" s="28"/>
      <c r="AP58" s="69" t="n">
        <v>0</v>
      </c>
      <c r="AQ58" s="40" t="n">
        <v>1</v>
      </c>
      <c r="AR58" s="40" t="n">
        <v>0</v>
      </c>
      <c r="AS58" s="70" t="n">
        <v>0</v>
      </c>
      <c r="AT58" s="7"/>
    </row>
    <row r="59" customFormat="false" ht="12.75" hidden="false" customHeight="false" outlineLevel="0" collapsed="false">
      <c r="A59" s="31" t="s">
        <v>93</v>
      </c>
      <c r="B59" s="2" t="s">
        <v>90</v>
      </c>
      <c r="C59" s="7"/>
      <c r="D59" s="28" t="n">
        <v>239106</v>
      </c>
      <c r="E59" s="29" t="n">
        <v>21564</v>
      </c>
      <c r="F59" s="7"/>
      <c r="G59" s="90" t="n">
        <v>136334</v>
      </c>
      <c r="H59" s="28" t="n">
        <v>0</v>
      </c>
      <c r="I59" s="28" t="n">
        <v>0</v>
      </c>
      <c r="J59" s="91" t="n">
        <v>0</v>
      </c>
      <c r="K59" s="28" t="n">
        <v>27054</v>
      </c>
      <c r="L59" s="28" t="n">
        <v>0</v>
      </c>
      <c r="M59" s="28" t="n">
        <v>0</v>
      </c>
      <c r="N59" s="28" t="n">
        <v>0</v>
      </c>
      <c r="O59" s="28" t="n">
        <v>0</v>
      </c>
      <c r="P59" s="28" t="n">
        <v>0</v>
      </c>
      <c r="Q59" s="28" t="n">
        <v>0</v>
      </c>
      <c r="R59" s="28" t="n">
        <v>0</v>
      </c>
      <c r="S59" s="28" t="n">
        <v>0</v>
      </c>
      <c r="T59" s="28" t="n">
        <v>0</v>
      </c>
      <c r="U59" s="91" t="n">
        <v>54154</v>
      </c>
      <c r="V59" s="28" t="n">
        <v>0</v>
      </c>
      <c r="W59" s="28" t="n">
        <v>0</v>
      </c>
      <c r="X59" s="28" t="n">
        <v>0</v>
      </c>
      <c r="Y59" s="92" t="n">
        <v>0</v>
      </c>
      <c r="Z59" s="7"/>
      <c r="AA59" s="92" t="n">
        <v>217542</v>
      </c>
      <c r="AB59" s="7"/>
      <c r="AC59" s="29" t="n">
        <v>0</v>
      </c>
      <c r="AD59" s="29" t="n">
        <v>136334</v>
      </c>
      <c r="AE59" s="93" t="n">
        <v>0</v>
      </c>
      <c r="AF59" s="29" t="n">
        <v>27054</v>
      </c>
      <c r="AG59" s="94" t="n">
        <v>54154</v>
      </c>
      <c r="AH59" s="93" t="n">
        <v>0</v>
      </c>
      <c r="AI59" s="94" t="n">
        <v>0</v>
      </c>
      <c r="AJ59" s="7"/>
      <c r="AK59" s="28" t="n">
        <v>136334</v>
      </c>
      <c r="AL59" s="28" t="n">
        <v>81208</v>
      </c>
      <c r="AM59" s="28" t="n">
        <v>0</v>
      </c>
      <c r="AN59" s="91" t="n">
        <v>0</v>
      </c>
      <c r="AO59" s="28"/>
      <c r="AP59" s="69" t="n">
        <v>0.570182262260253</v>
      </c>
      <c r="AQ59" s="40" t="n">
        <v>0.339631795103427</v>
      </c>
      <c r="AR59" s="40" t="n">
        <v>0</v>
      </c>
      <c r="AS59" s="70" t="n">
        <v>0</v>
      </c>
      <c r="AT59" s="7"/>
    </row>
    <row r="60" customFormat="false" ht="12.75" hidden="false" customHeight="false" outlineLevel="0" collapsed="false">
      <c r="A60" s="31" t="s">
        <v>94</v>
      </c>
      <c r="B60" s="2" t="s">
        <v>90</v>
      </c>
      <c r="C60" s="7"/>
      <c r="D60" s="28" t="n">
        <v>1225</v>
      </c>
      <c r="E60" s="29" t="n">
        <v>112</v>
      </c>
      <c r="F60" s="7"/>
      <c r="G60" s="90" t="n">
        <v>698</v>
      </c>
      <c r="H60" s="28" t="n">
        <v>0</v>
      </c>
      <c r="I60" s="28" t="n">
        <v>0</v>
      </c>
      <c r="J60" s="91" t="n">
        <v>0</v>
      </c>
      <c r="K60" s="28" t="n">
        <v>138</v>
      </c>
      <c r="L60" s="28" t="n">
        <v>0</v>
      </c>
      <c r="M60" s="28" t="n">
        <v>0</v>
      </c>
      <c r="N60" s="28" t="n">
        <v>0</v>
      </c>
      <c r="O60" s="28" t="n">
        <v>0</v>
      </c>
      <c r="P60" s="28" t="n">
        <v>0</v>
      </c>
      <c r="Q60" s="28" t="n">
        <v>0</v>
      </c>
      <c r="R60" s="28" t="n">
        <v>0</v>
      </c>
      <c r="S60" s="28" t="n">
        <v>0</v>
      </c>
      <c r="T60" s="28" t="n">
        <v>0</v>
      </c>
      <c r="U60" s="91" t="n">
        <v>277</v>
      </c>
      <c r="V60" s="28" t="n">
        <v>0</v>
      </c>
      <c r="W60" s="28" t="n">
        <v>0</v>
      </c>
      <c r="X60" s="28" t="n">
        <v>0</v>
      </c>
      <c r="Y60" s="92" t="n">
        <v>0</v>
      </c>
      <c r="Z60" s="7"/>
      <c r="AA60" s="92" t="n">
        <v>1113</v>
      </c>
      <c r="AB60" s="7"/>
      <c r="AC60" s="29" t="n">
        <v>0</v>
      </c>
      <c r="AD60" s="29" t="n">
        <v>698</v>
      </c>
      <c r="AE60" s="93" t="n">
        <v>0</v>
      </c>
      <c r="AF60" s="29" t="n">
        <v>138</v>
      </c>
      <c r="AG60" s="94" t="n">
        <v>277</v>
      </c>
      <c r="AH60" s="93" t="n">
        <v>0</v>
      </c>
      <c r="AI60" s="94" t="n">
        <v>0</v>
      </c>
      <c r="AJ60" s="7"/>
      <c r="AK60" s="28" t="n">
        <v>698</v>
      </c>
      <c r="AL60" s="28" t="n">
        <v>415</v>
      </c>
      <c r="AM60" s="28" t="n">
        <v>0</v>
      </c>
      <c r="AN60" s="91" t="n">
        <v>0</v>
      </c>
      <c r="AO60" s="28"/>
      <c r="AP60" s="69" t="n">
        <v>0.569795918367347</v>
      </c>
      <c r="AQ60" s="40" t="n">
        <v>0.338775510204082</v>
      </c>
      <c r="AR60" s="40" t="n">
        <v>0</v>
      </c>
      <c r="AS60" s="70" t="n">
        <v>0</v>
      </c>
      <c r="AT60" s="7"/>
    </row>
    <row r="61" customFormat="false" ht="12.75" hidden="false" customHeight="false" outlineLevel="0" collapsed="false">
      <c r="A61" s="31" t="s">
        <v>95</v>
      </c>
      <c r="B61" s="2" t="s">
        <v>90</v>
      </c>
      <c r="C61" s="7"/>
      <c r="D61" s="28" t="n">
        <v>3413</v>
      </c>
      <c r="E61" s="29" t="n">
        <v>310</v>
      </c>
      <c r="F61" s="7"/>
      <c r="G61" s="90" t="n">
        <v>1946</v>
      </c>
      <c r="H61" s="28" t="n">
        <v>0</v>
      </c>
      <c r="I61" s="28" t="n">
        <v>0</v>
      </c>
      <c r="J61" s="91" t="n">
        <v>0</v>
      </c>
      <c r="K61" s="28" t="n">
        <v>385</v>
      </c>
      <c r="L61" s="28" t="n">
        <v>0</v>
      </c>
      <c r="M61" s="28" t="n">
        <v>0</v>
      </c>
      <c r="N61" s="28" t="n">
        <v>0</v>
      </c>
      <c r="O61" s="28" t="n">
        <v>0</v>
      </c>
      <c r="P61" s="28" t="n">
        <v>0</v>
      </c>
      <c r="Q61" s="28" t="n">
        <v>0</v>
      </c>
      <c r="R61" s="28" t="n">
        <v>0</v>
      </c>
      <c r="S61" s="28" t="n">
        <v>0</v>
      </c>
      <c r="T61" s="28" t="n">
        <v>0</v>
      </c>
      <c r="U61" s="91" t="n">
        <v>772</v>
      </c>
      <c r="V61" s="28" t="n">
        <v>0</v>
      </c>
      <c r="W61" s="28" t="n">
        <v>0</v>
      </c>
      <c r="X61" s="28" t="n">
        <v>0</v>
      </c>
      <c r="Y61" s="92" t="n">
        <v>0</v>
      </c>
      <c r="Z61" s="7"/>
      <c r="AA61" s="92" t="n">
        <v>3103</v>
      </c>
      <c r="AB61" s="7"/>
      <c r="AC61" s="29" t="n">
        <v>0</v>
      </c>
      <c r="AD61" s="29" t="n">
        <v>1946</v>
      </c>
      <c r="AE61" s="93" t="n">
        <v>0</v>
      </c>
      <c r="AF61" s="29" t="n">
        <v>385</v>
      </c>
      <c r="AG61" s="94" t="n">
        <v>772</v>
      </c>
      <c r="AH61" s="93" t="n">
        <v>0</v>
      </c>
      <c r="AI61" s="94" t="n">
        <v>0</v>
      </c>
      <c r="AJ61" s="7"/>
      <c r="AK61" s="28" t="n">
        <v>1946</v>
      </c>
      <c r="AL61" s="28" t="n">
        <v>1157</v>
      </c>
      <c r="AM61" s="28" t="n">
        <v>0</v>
      </c>
      <c r="AN61" s="91" t="n">
        <v>0</v>
      </c>
      <c r="AO61" s="28"/>
      <c r="AP61" s="69" t="n">
        <v>0.570172868444184</v>
      </c>
      <c r="AQ61" s="40" t="n">
        <v>0.338997949018459</v>
      </c>
      <c r="AR61" s="40" t="n">
        <v>0</v>
      </c>
      <c r="AS61" s="70" t="n">
        <v>0</v>
      </c>
      <c r="AT61" s="7"/>
    </row>
    <row r="62" customFormat="false" ht="12.75" hidden="false" customHeight="false" outlineLevel="0" collapsed="false">
      <c r="A62" s="31" t="s">
        <v>96</v>
      </c>
      <c r="B62" s="2" t="s">
        <v>97</v>
      </c>
      <c r="C62" s="7"/>
      <c r="D62" s="28" t="n">
        <v>10795</v>
      </c>
      <c r="E62" s="29" t="n">
        <v>0</v>
      </c>
      <c r="F62" s="7"/>
      <c r="G62" s="90" t="n">
        <v>0</v>
      </c>
      <c r="H62" s="28" t="n">
        <v>0</v>
      </c>
      <c r="I62" s="28" t="n">
        <v>0</v>
      </c>
      <c r="J62" s="91" t="n">
        <v>0</v>
      </c>
      <c r="K62" s="28" t="n">
        <v>0</v>
      </c>
      <c r="L62" s="28" t="n">
        <v>10795</v>
      </c>
      <c r="M62" s="28" t="n">
        <v>0</v>
      </c>
      <c r="N62" s="28" t="n">
        <v>0</v>
      </c>
      <c r="O62" s="28" t="n">
        <v>0</v>
      </c>
      <c r="P62" s="28" t="n">
        <v>0</v>
      </c>
      <c r="Q62" s="28" t="n">
        <v>0</v>
      </c>
      <c r="R62" s="28" t="n">
        <v>0</v>
      </c>
      <c r="S62" s="28" t="n">
        <v>0</v>
      </c>
      <c r="T62" s="28" t="n">
        <v>0</v>
      </c>
      <c r="U62" s="91" t="n">
        <v>0</v>
      </c>
      <c r="V62" s="28" t="n">
        <v>0</v>
      </c>
      <c r="W62" s="28" t="n">
        <v>0</v>
      </c>
      <c r="X62" s="28" t="n">
        <v>0</v>
      </c>
      <c r="Y62" s="92" t="n">
        <v>0</v>
      </c>
      <c r="Z62" s="7"/>
      <c r="AA62" s="92" t="n">
        <v>10795</v>
      </c>
      <c r="AB62" s="7"/>
      <c r="AC62" s="29" t="n">
        <v>0</v>
      </c>
      <c r="AD62" s="29" t="n">
        <v>0</v>
      </c>
      <c r="AE62" s="93" t="n">
        <v>0</v>
      </c>
      <c r="AF62" s="29" t="n">
        <v>10795</v>
      </c>
      <c r="AG62" s="94" t="n">
        <v>0</v>
      </c>
      <c r="AH62" s="93" t="n">
        <v>0</v>
      </c>
      <c r="AI62" s="94" t="n">
        <v>0</v>
      </c>
      <c r="AJ62" s="7"/>
      <c r="AK62" s="28" t="n">
        <v>0</v>
      </c>
      <c r="AL62" s="28" t="n">
        <v>10795</v>
      </c>
      <c r="AM62" s="28" t="n">
        <v>0</v>
      </c>
      <c r="AN62" s="91" t="n">
        <v>0</v>
      </c>
      <c r="AO62" s="28"/>
      <c r="AP62" s="69" t="n">
        <v>0</v>
      </c>
      <c r="AQ62" s="40" t="n">
        <v>1</v>
      </c>
      <c r="AR62" s="40" t="n">
        <v>0</v>
      </c>
      <c r="AS62" s="70" t="n">
        <v>0</v>
      </c>
      <c r="AT62" s="7"/>
    </row>
    <row r="63" customFormat="false" ht="12.75" hidden="false" customHeight="false" outlineLevel="0" collapsed="false">
      <c r="A63" s="31" t="s">
        <v>98</v>
      </c>
      <c r="B63" s="2" t="s">
        <v>97</v>
      </c>
      <c r="C63" s="7"/>
      <c r="D63" s="28" t="n">
        <v>22836</v>
      </c>
      <c r="E63" s="29" t="n">
        <v>0</v>
      </c>
      <c r="F63" s="7"/>
      <c r="G63" s="90" t="n">
        <v>0</v>
      </c>
      <c r="H63" s="28" t="n">
        <v>0</v>
      </c>
      <c r="I63" s="28" t="n">
        <v>0</v>
      </c>
      <c r="J63" s="91" t="n">
        <v>0</v>
      </c>
      <c r="K63" s="28" t="n">
        <v>0</v>
      </c>
      <c r="L63" s="28" t="n">
        <v>22836</v>
      </c>
      <c r="M63" s="28" t="n">
        <v>0</v>
      </c>
      <c r="N63" s="28" t="n">
        <v>0</v>
      </c>
      <c r="O63" s="28" t="n">
        <v>0</v>
      </c>
      <c r="P63" s="28" t="n">
        <v>0</v>
      </c>
      <c r="Q63" s="28" t="n">
        <v>0</v>
      </c>
      <c r="R63" s="28" t="n">
        <v>0</v>
      </c>
      <c r="S63" s="28" t="n">
        <v>0</v>
      </c>
      <c r="T63" s="28" t="n">
        <v>0</v>
      </c>
      <c r="U63" s="91" t="n">
        <v>0</v>
      </c>
      <c r="V63" s="28" t="n">
        <v>0</v>
      </c>
      <c r="W63" s="28" t="n">
        <v>0</v>
      </c>
      <c r="X63" s="28" t="n">
        <v>0</v>
      </c>
      <c r="Y63" s="92" t="n">
        <v>0</v>
      </c>
      <c r="Z63" s="7"/>
      <c r="AA63" s="92" t="n">
        <v>22836</v>
      </c>
      <c r="AB63" s="7"/>
      <c r="AC63" s="29" t="n">
        <v>0</v>
      </c>
      <c r="AD63" s="29" t="n">
        <v>0</v>
      </c>
      <c r="AE63" s="93" t="n">
        <v>0</v>
      </c>
      <c r="AF63" s="29" t="n">
        <v>22836</v>
      </c>
      <c r="AG63" s="94" t="n">
        <v>0</v>
      </c>
      <c r="AH63" s="93" t="n">
        <v>0</v>
      </c>
      <c r="AI63" s="94" t="n">
        <v>0</v>
      </c>
      <c r="AJ63" s="7"/>
      <c r="AK63" s="28" t="n">
        <v>0</v>
      </c>
      <c r="AL63" s="28" t="n">
        <v>22836</v>
      </c>
      <c r="AM63" s="28" t="n">
        <v>0</v>
      </c>
      <c r="AN63" s="91" t="n">
        <v>0</v>
      </c>
      <c r="AO63" s="28"/>
      <c r="AP63" s="69" t="n">
        <v>0</v>
      </c>
      <c r="AQ63" s="40" t="n">
        <v>1</v>
      </c>
      <c r="AR63" s="40" t="n">
        <v>0</v>
      </c>
      <c r="AS63" s="70" t="n">
        <v>0</v>
      </c>
      <c r="AT63" s="7"/>
    </row>
    <row r="64" customFormat="false" ht="12.75" hidden="false" customHeight="false" outlineLevel="0" collapsed="false">
      <c r="A64" s="31" t="s">
        <v>99</v>
      </c>
      <c r="B64" s="2" t="s">
        <v>97</v>
      </c>
      <c r="C64" s="7"/>
      <c r="D64" s="28" t="n">
        <v>200000</v>
      </c>
      <c r="E64" s="29" t="n">
        <v>18037</v>
      </c>
      <c r="F64" s="7"/>
      <c r="G64" s="90" t="n">
        <v>114036</v>
      </c>
      <c r="H64" s="28" t="n">
        <v>0</v>
      </c>
      <c r="I64" s="28" t="n">
        <v>0</v>
      </c>
      <c r="J64" s="91" t="n">
        <v>0</v>
      </c>
      <c r="K64" s="28" t="n">
        <v>0</v>
      </c>
      <c r="L64" s="28" t="n">
        <v>22630</v>
      </c>
      <c r="M64" s="28" t="n">
        <v>0</v>
      </c>
      <c r="N64" s="28" t="n">
        <v>0</v>
      </c>
      <c r="O64" s="28" t="n">
        <v>0</v>
      </c>
      <c r="P64" s="28" t="n">
        <v>0</v>
      </c>
      <c r="Q64" s="28" t="n">
        <v>0</v>
      </c>
      <c r="R64" s="28" t="n">
        <v>0</v>
      </c>
      <c r="S64" s="28" t="n">
        <v>0</v>
      </c>
      <c r="T64" s="28" t="n">
        <v>0</v>
      </c>
      <c r="U64" s="91" t="n">
        <v>45297</v>
      </c>
      <c r="V64" s="28" t="n">
        <v>0</v>
      </c>
      <c r="W64" s="28" t="n">
        <v>0</v>
      </c>
      <c r="X64" s="28" t="n">
        <v>0</v>
      </c>
      <c r="Y64" s="92" t="n">
        <v>0</v>
      </c>
      <c r="Z64" s="7"/>
      <c r="AA64" s="92" t="n">
        <v>181963</v>
      </c>
      <c r="AB64" s="7"/>
      <c r="AC64" s="29" t="n">
        <v>0</v>
      </c>
      <c r="AD64" s="29" t="n">
        <v>114036</v>
      </c>
      <c r="AE64" s="93" t="n">
        <v>0</v>
      </c>
      <c r="AF64" s="29" t="n">
        <v>22630</v>
      </c>
      <c r="AG64" s="94" t="n">
        <v>45297</v>
      </c>
      <c r="AH64" s="93" t="n">
        <v>0</v>
      </c>
      <c r="AI64" s="94" t="n">
        <v>0</v>
      </c>
      <c r="AJ64" s="7"/>
      <c r="AK64" s="28" t="n">
        <v>114036</v>
      </c>
      <c r="AL64" s="28" t="n">
        <v>67927</v>
      </c>
      <c r="AM64" s="28" t="n">
        <v>0</v>
      </c>
      <c r="AN64" s="91" t="n">
        <v>0</v>
      </c>
      <c r="AO64" s="28"/>
      <c r="AP64" s="69" t="n">
        <v>0.57018</v>
      </c>
      <c r="AQ64" s="40" t="n">
        <v>0.339635</v>
      </c>
      <c r="AR64" s="40" t="n">
        <v>0</v>
      </c>
      <c r="AS64" s="70" t="n">
        <v>0</v>
      </c>
      <c r="AT64" s="7"/>
    </row>
    <row r="65" customFormat="false" ht="12.75" hidden="false" customHeight="false" outlineLevel="0" collapsed="false">
      <c r="A65" s="31" t="s">
        <v>100</v>
      </c>
      <c r="B65" s="2" t="s">
        <v>97</v>
      </c>
      <c r="C65" s="7"/>
      <c r="D65" s="28" t="n">
        <v>16450</v>
      </c>
      <c r="E65" s="29" t="n">
        <v>1485</v>
      </c>
      <c r="F65" s="7"/>
      <c r="G65" s="90" t="n">
        <v>9379</v>
      </c>
      <c r="H65" s="28" t="n">
        <v>0</v>
      </c>
      <c r="I65" s="28" t="n">
        <v>0</v>
      </c>
      <c r="J65" s="91" t="n">
        <v>0</v>
      </c>
      <c r="K65" s="28" t="n">
        <v>0</v>
      </c>
      <c r="L65" s="28" t="n">
        <v>1861</v>
      </c>
      <c r="M65" s="28" t="n">
        <v>0</v>
      </c>
      <c r="N65" s="28" t="n">
        <v>0</v>
      </c>
      <c r="O65" s="28" t="n">
        <v>0</v>
      </c>
      <c r="P65" s="28" t="n">
        <v>0</v>
      </c>
      <c r="Q65" s="28" t="n">
        <v>0</v>
      </c>
      <c r="R65" s="28" t="n">
        <v>0</v>
      </c>
      <c r="S65" s="28" t="n">
        <v>0</v>
      </c>
      <c r="T65" s="28" t="n">
        <v>0</v>
      </c>
      <c r="U65" s="91" t="n">
        <v>3725</v>
      </c>
      <c r="V65" s="28" t="n">
        <v>0</v>
      </c>
      <c r="W65" s="28" t="n">
        <v>0</v>
      </c>
      <c r="X65" s="28" t="n">
        <v>0</v>
      </c>
      <c r="Y65" s="92" t="n">
        <v>0</v>
      </c>
      <c r="Z65" s="7"/>
      <c r="AA65" s="92" t="n">
        <v>14965</v>
      </c>
      <c r="AB65" s="7"/>
      <c r="AC65" s="29" t="n">
        <v>0</v>
      </c>
      <c r="AD65" s="29" t="n">
        <v>9379</v>
      </c>
      <c r="AE65" s="93" t="n">
        <v>0</v>
      </c>
      <c r="AF65" s="29" t="n">
        <v>1861</v>
      </c>
      <c r="AG65" s="94" t="n">
        <v>3725</v>
      </c>
      <c r="AH65" s="93" t="n">
        <v>0</v>
      </c>
      <c r="AI65" s="94" t="n">
        <v>0</v>
      </c>
      <c r="AJ65" s="7"/>
      <c r="AK65" s="28" t="n">
        <v>9379</v>
      </c>
      <c r="AL65" s="28" t="n">
        <v>5586</v>
      </c>
      <c r="AM65" s="28" t="n">
        <v>0</v>
      </c>
      <c r="AN65" s="91" t="n">
        <v>0</v>
      </c>
      <c r="AO65" s="28"/>
      <c r="AP65" s="69" t="n">
        <v>0.570151975683891</v>
      </c>
      <c r="AQ65" s="40" t="n">
        <v>0.339574468085106</v>
      </c>
      <c r="AR65" s="40" t="n">
        <v>0</v>
      </c>
      <c r="AS65" s="70" t="n">
        <v>0</v>
      </c>
      <c r="AT65" s="7"/>
    </row>
    <row r="66" customFormat="false" ht="12.75" hidden="false" customHeight="false" outlineLevel="0" collapsed="false">
      <c r="A66" s="31" t="s">
        <v>101</v>
      </c>
      <c r="B66" s="2" t="s">
        <v>102</v>
      </c>
      <c r="C66" s="7"/>
      <c r="D66" s="28" t="n">
        <v>3975</v>
      </c>
      <c r="E66" s="29" t="n">
        <v>0</v>
      </c>
      <c r="F66" s="7"/>
      <c r="G66" s="90" t="n">
        <v>0</v>
      </c>
      <c r="H66" s="28" t="n">
        <v>0</v>
      </c>
      <c r="I66" s="28" t="n">
        <v>0</v>
      </c>
      <c r="J66" s="91" t="n">
        <v>0</v>
      </c>
      <c r="K66" s="28" t="n">
        <v>0</v>
      </c>
      <c r="L66" s="28" t="n">
        <v>3975</v>
      </c>
      <c r="M66" s="28" t="n">
        <v>0</v>
      </c>
      <c r="N66" s="28" t="n">
        <v>0</v>
      </c>
      <c r="O66" s="28" t="n">
        <v>0</v>
      </c>
      <c r="P66" s="28" t="n">
        <v>0</v>
      </c>
      <c r="Q66" s="28" t="n">
        <v>0</v>
      </c>
      <c r="R66" s="28" t="n">
        <v>0</v>
      </c>
      <c r="S66" s="28" t="n">
        <v>0</v>
      </c>
      <c r="T66" s="28" t="n">
        <v>0</v>
      </c>
      <c r="U66" s="91" t="n">
        <v>0</v>
      </c>
      <c r="V66" s="28" t="n">
        <v>0</v>
      </c>
      <c r="W66" s="28" t="n">
        <v>0</v>
      </c>
      <c r="X66" s="28" t="n">
        <v>0</v>
      </c>
      <c r="Y66" s="92" t="n">
        <v>0</v>
      </c>
      <c r="Z66" s="7"/>
      <c r="AA66" s="92" t="n">
        <v>3975</v>
      </c>
      <c r="AB66" s="7"/>
      <c r="AC66" s="29" t="n">
        <v>0</v>
      </c>
      <c r="AD66" s="29" t="n">
        <v>0</v>
      </c>
      <c r="AE66" s="93" t="n">
        <v>0</v>
      </c>
      <c r="AF66" s="29" t="n">
        <v>3975</v>
      </c>
      <c r="AG66" s="94" t="n">
        <v>0</v>
      </c>
      <c r="AH66" s="93" t="n">
        <v>0</v>
      </c>
      <c r="AI66" s="94" t="n">
        <v>0</v>
      </c>
      <c r="AJ66" s="7"/>
      <c r="AK66" s="28" t="n">
        <v>0</v>
      </c>
      <c r="AL66" s="28" t="n">
        <v>3975</v>
      </c>
      <c r="AM66" s="28" t="n">
        <v>0</v>
      </c>
      <c r="AN66" s="91" t="n">
        <v>0</v>
      </c>
      <c r="AO66" s="28"/>
      <c r="AP66" s="69" t="n">
        <v>0</v>
      </c>
      <c r="AQ66" s="40" t="n">
        <v>1</v>
      </c>
      <c r="AR66" s="40" t="n">
        <v>0</v>
      </c>
      <c r="AS66" s="70" t="n">
        <v>0</v>
      </c>
      <c r="AT66" s="7"/>
    </row>
    <row r="67" customFormat="false" ht="12.75" hidden="false" customHeight="false" outlineLevel="0" collapsed="false">
      <c r="A67" s="31" t="s">
        <v>103</v>
      </c>
      <c r="B67" s="2" t="s">
        <v>104</v>
      </c>
      <c r="C67" s="7"/>
      <c r="D67" s="28" t="n">
        <v>471</v>
      </c>
      <c r="E67" s="29" t="n">
        <v>24</v>
      </c>
      <c r="F67" s="7"/>
      <c r="G67" s="90" t="n">
        <v>268</v>
      </c>
      <c r="H67" s="28" t="n">
        <v>0</v>
      </c>
      <c r="I67" s="28" t="n">
        <v>0</v>
      </c>
      <c r="J67" s="91" t="n">
        <v>0</v>
      </c>
      <c r="K67" s="28" t="n">
        <v>0</v>
      </c>
      <c r="L67" s="28" t="n">
        <v>0</v>
      </c>
      <c r="M67" s="28" t="n">
        <v>0</v>
      </c>
      <c r="N67" s="28" t="n">
        <v>0</v>
      </c>
      <c r="O67" s="28" t="n">
        <v>0</v>
      </c>
      <c r="P67" s="28" t="n">
        <v>0</v>
      </c>
      <c r="Q67" s="28" t="n">
        <v>0</v>
      </c>
      <c r="R67" s="28" t="n">
        <v>0</v>
      </c>
      <c r="S67" s="28" t="n">
        <v>0</v>
      </c>
      <c r="T67" s="28" t="n">
        <v>0</v>
      </c>
      <c r="U67" s="91" t="n">
        <v>179</v>
      </c>
      <c r="V67" s="28" t="n">
        <v>0</v>
      </c>
      <c r="W67" s="28" t="n">
        <v>0</v>
      </c>
      <c r="X67" s="28" t="n">
        <v>0</v>
      </c>
      <c r="Y67" s="92" t="n">
        <v>0</v>
      </c>
      <c r="Z67" s="7"/>
      <c r="AA67" s="92" t="n">
        <v>447</v>
      </c>
      <c r="AB67" s="7"/>
      <c r="AC67" s="29" t="n">
        <v>0</v>
      </c>
      <c r="AD67" s="29" t="n">
        <v>268</v>
      </c>
      <c r="AE67" s="93" t="n">
        <v>0</v>
      </c>
      <c r="AF67" s="29" t="n">
        <v>0</v>
      </c>
      <c r="AG67" s="94" t="n">
        <v>179</v>
      </c>
      <c r="AH67" s="93" t="n">
        <v>0</v>
      </c>
      <c r="AI67" s="94" t="n">
        <v>0</v>
      </c>
      <c r="AJ67" s="7"/>
      <c r="AK67" s="28" t="n">
        <v>268</v>
      </c>
      <c r="AL67" s="28" t="n">
        <v>179</v>
      </c>
      <c r="AM67" s="28" t="n">
        <v>0</v>
      </c>
      <c r="AN67" s="91" t="n">
        <v>0</v>
      </c>
      <c r="AO67" s="28"/>
      <c r="AP67" s="69" t="n">
        <v>0.569002123142251</v>
      </c>
      <c r="AQ67" s="40" t="n">
        <v>0.380042462845011</v>
      </c>
      <c r="AR67" s="40" t="n">
        <v>0</v>
      </c>
      <c r="AS67" s="70" t="n">
        <v>0</v>
      </c>
      <c r="AT67" s="7"/>
    </row>
    <row r="68" customFormat="false" ht="12.75" hidden="false" customHeight="false" outlineLevel="0" collapsed="false">
      <c r="A68" s="31" t="s">
        <v>105</v>
      </c>
      <c r="B68" s="2" t="s">
        <v>106</v>
      </c>
      <c r="C68" s="7"/>
      <c r="D68" s="28" t="n">
        <v>11418</v>
      </c>
      <c r="E68" s="29" t="n">
        <v>0</v>
      </c>
      <c r="F68" s="7"/>
      <c r="G68" s="90" t="n">
        <v>0</v>
      </c>
      <c r="H68" s="28" t="n">
        <v>0</v>
      </c>
      <c r="I68" s="28" t="n">
        <v>0</v>
      </c>
      <c r="J68" s="91" t="n">
        <v>0</v>
      </c>
      <c r="K68" s="28" t="n">
        <v>0</v>
      </c>
      <c r="L68" s="28" t="n">
        <v>0</v>
      </c>
      <c r="M68" s="28" t="n">
        <v>0</v>
      </c>
      <c r="N68" s="28" t="n">
        <v>0</v>
      </c>
      <c r="O68" s="28" t="n">
        <v>0</v>
      </c>
      <c r="P68" s="28" t="n">
        <v>0</v>
      </c>
      <c r="Q68" s="28" t="n">
        <v>0</v>
      </c>
      <c r="R68" s="28" t="n">
        <v>0</v>
      </c>
      <c r="S68" s="28" t="n">
        <v>0</v>
      </c>
      <c r="T68" s="28" t="n">
        <v>0</v>
      </c>
      <c r="U68" s="91" t="n">
        <v>11418</v>
      </c>
      <c r="V68" s="28" t="n">
        <v>0</v>
      </c>
      <c r="W68" s="28" t="n">
        <v>0</v>
      </c>
      <c r="X68" s="28" t="n">
        <v>0</v>
      </c>
      <c r="Y68" s="92" t="n">
        <v>0</v>
      </c>
      <c r="Z68" s="7"/>
      <c r="AA68" s="92" t="n">
        <v>11418</v>
      </c>
      <c r="AB68" s="7"/>
      <c r="AC68" s="29" t="n">
        <v>0</v>
      </c>
      <c r="AD68" s="29" t="n">
        <v>0</v>
      </c>
      <c r="AE68" s="93" t="n">
        <v>0</v>
      </c>
      <c r="AF68" s="29" t="n">
        <v>0</v>
      </c>
      <c r="AG68" s="94" t="n">
        <v>11418</v>
      </c>
      <c r="AH68" s="93" t="n">
        <v>0</v>
      </c>
      <c r="AI68" s="94" t="n">
        <v>0</v>
      </c>
      <c r="AJ68" s="7"/>
      <c r="AK68" s="28" t="n">
        <v>0</v>
      </c>
      <c r="AL68" s="28" t="n">
        <v>11418</v>
      </c>
      <c r="AM68" s="28" t="n">
        <v>0</v>
      </c>
      <c r="AN68" s="91" t="n">
        <v>0</v>
      </c>
      <c r="AO68" s="28"/>
      <c r="AP68" s="69" t="n">
        <v>0</v>
      </c>
      <c r="AQ68" s="40" t="n">
        <v>1</v>
      </c>
      <c r="AR68" s="40" t="n">
        <v>0</v>
      </c>
      <c r="AS68" s="70" t="n">
        <v>0</v>
      </c>
      <c r="AT68" s="7"/>
    </row>
    <row r="69" customFormat="false" ht="12.75" hidden="false" customHeight="false" outlineLevel="0" collapsed="false">
      <c r="A69" s="31" t="s">
        <v>107</v>
      </c>
      <c r="B69" s="2" t="s">
        <v>108</v>
      </c>
      <c r="C69" s="7"/>
      <c r="D69" s="28" t="n">
        <v>11418</v>
      </c>
      <c r="E69" s="29" t="n">
        <v>0</v>
      </c>
      <c r="F69" s="7"/>
      <c r="G69" s="90" t="n">
        <v>0</v>
      </c>
      <c r="H69" s="28" t="n">
        <v>0</v>
      </c>
      <c r="I69" s="28" t="n">
        <v>0</v>
      </c>
      <c r="J69" s="91" t="n">
        <v>0</v>
      </c>
      <c r="K69" s="28" t="n">
        <v>0</v>
      </c>
      <c r="L69" s="28" t="n">
        <v>0</v>
      </c>
      <c r="M69" s="28" t="n">
        <v>0</v>
      </c>
      <c r="N69" s="28" t="n">
        <v>0</v>
      </c>
      <c r="O69" s="28" t="n">
        <v>0</v>
      </c>
      <c r="P69" s="28" t="n">
        <v>0</v>
      </c>
      <c r="Q69" s="28" t="n">
        <v>11418</v>
      </c>
      <c r="R69" s="28" t="n">
        <v>0</v>
      </c>
      <c r="S69" s="28" t="n">
        <v>0</v>
      </c>
      <c r="T69" s="28" t="n">
        <v>0</v>
      </c>
      <c r="U69" s="91" t="n">
        <v>0</v>
      </c>
      <c r="V69" s="28" t="n">
        <v>0</v>
      </c>
      <c r="W69" s="28" t="n">
        <v>0</v>
      </c>
      <c r="X69" s="28" t="n">
        <v>0</v>
      </c>
      <c r="Y69" s="92" t="n">
        <v>0</v>
      </c>
      <c r="Z69" s="7"/>
      <c r="AA69" s="92" t="n">
        <v>11418</v>
      </c>
      <c r="AB69" s="7"/>
      <c r="AC69" s="29" t="n">
        <v>0</v>
      </c>
      <c r="AD69" s="29" t="n">
        <v>0</v>
      </c>
      <c r="AE69" s="93" t="n">
        <v>0</v>
      </c>
      <c r="AF69" s="29" t="n">
        <v>11418</v>
      </c>
      <c r="AG69" s="94" t="n">
        <v>0</v>
      </c>
      <c r="AH69" s="93" t="n">
        <v>0</v>
      </c>
      <c r="AI69" s="94" t="n">
        <v>0</v>
      </c>
      <c r="AJ69" s="7"/>
      <c r="AK69" s="28" t="n">
        <v>0</v>
      </c>
      <c r="AL69" s="28" t="n">
        <v>11418</v>
      </c>
      <c r="AM69" s="28" t="n">
        <v>0</v>
      </c>
      <c r="AN69" s="91" t="n">
        <v>0</v>
      </c>
      <c r="AO69" s="28"/>
      <c r="AP69" s="69" t="n">
        <v>0</v>
      </c>
      <c r="AQ69" s="40" t="n">
        <v>1</v>
      </c>
      <c r="AR69" s="40" t="n">
        <v>0</v>
      </c>
      <c r="AS69" s="70" t="n">
        <v>0</v>
      </c>
      <c r="AT69" s="7"/>
    </row>
    <row r="70" customFormat="false" ht="12.75" hidden="false" customHeight="false" outlineLevel="0" collapsed="false">
      <c r="A70" s="31" t="s">
        <v>109</v>
      </c>
      <c r="B70" s="2" t="s">
        <v>110</v>
      </c>
      <c r="C70" s="7"/>
      <c r="D70" s="28" t="n">
        <v>5909</v>
      </c>
      <c r="E70" s="29" t="n">
        <v>289</v>
      </c>
      <c r="F70" s="7"/>
      <c r="G70" s="90" t="n">
        <v>3369</v>
      </c>
      <c r="H70" s="28" t="n">
        <v>0</v>
      </c>
      <c r="I70" s="28" t="n">
        <v>0</v>
      </c>
      <c r="J70" s="91" t="n">
        <v>0</v>
      </c>
      <c r="K70" s="28" t="n">
        <v>0</v>
      </c>
      <c r="L70" s="28" t="n">
        <v>0</v>
      </c>
      <c r="M70" s="28" t="n">
        <v>0</v>
      </c>
      <c r="N70" s="28" t="n">
        <v>0</v>
      </c>
      <c r="O70" s="28" t="n">
        <v>0</v>
      </c>
      <c r="P70" s="28" t="n">
        <v>0</v>
      </c>
      <c r="Q70" s="28" t="n">
        <v>0</v>
      </c>
      <c r="R70" s="28" t="n">
        <v>0</v>
      </c>
      <c r="S70" s="28" t="n">
        <v>0</v>
      </c>
      <c r="T70" s="28" t="n">
        <v>0</v>
      </c>
      <c r="U70" s="91" t="n">
        <v>2251</v>
      </c>
      <c r="V70" s="28" t="n">
        <v>0</v>
      </c>
      <c r="W70" s="28" t="n">
        <v>0</v>
      </c>
      <c r="X70" s="28" t="n">
        <v>0</v>
      </c>
      <c r="Y70" s="92" t="n">
        <v>0</v>
      </c>
      <c r="Z70" s="7"/>
      <c r="AA70" s="92" t="n">
        <v>5620</v>
      </c>
      <c r="AB70" s="7"/>
      <c r="AC70" s="29" t="n">
        <v>0</v>
      </c>
      <c r="AD70" s="29" t="n">
        <v>3369</v>
      </c>
      <c r="AE70" s="93" t="n">
        <v>0</v>
      </c>
      <c r="AF70" s="29" t="n">
        <v>0</v>
      </c>
      <c r="AG70" s="94" t="n">
        <v>2251</v>
      </c>
      <c r="AH70" s="93" t="n">
        <v>0</v>
      </c>
      <c r="AI70" s="94" t="n">
        <v>0</v>
      </c>
      <c r="AJ70" s="7"/>
      <c r="AK70" s="28" t="n">
        <v>3369</v>
      </c>
      <c r="AL70" s="28" t="n">
        <v>2251</v>
      </c>
      <c r="AM70" s="28" t="n">
        <v>0</v>
      </c>
      <c r="AN70" s="91" t="n">
        <v>0</v>
      </c>
      <c r="AO70" s="28"/>
      <c r="AP70" s="69" t="n">
        <v>0.570147233034354</v>
      </c>
      <c r="AQ70" s="40" t="n">
        <v>0.380944322220342</v>
      </c>
      <c r="AR70" s="40" t="n">
        <v>0</v>
      </c>
      <c r="AS70" s="70" t="n">
        <v>0</v>
      </c>
      <c r="AT70" s="7"/>
    </row>
    <row r="71" customFormat="false" ht="12.75" hidden="false" customHeight="false" outlineLevel="0" collapsed="false">
      <c r="A71" s="31" t="s">
        <v>111</v>
      </c>
      <c r="B71" s="2" t="s">
        <v>112</v>
      </c>
      <c r="C71" s="7"/>
      <c r="D71" s="28" t="n">
        <v>7161</v>
      </c>
      <c r="E71" s="29" t="n">
        <v>646</v>
      </c>
      <c r="F71" s="7"/>
      <c r="G71" s="90" t="n">
        <v>0</v>
      </c>
      <c r="H71" s="28" t="n">
        <v>0</v>
      </c>
      <c r="I71" s="28" t="n">
        <v>4082</v>
      </c>
      <c r="J71" s="91" t="n">
        <v>0</v>
      </c>
      <c r="K71" s="28" t="n">
        <v>0</v>
      </c>
      <c r="L71" s="28" t="n">
        <v>0</v>
      </c>
      <c r="M71" s="28" t="n">
        <v>0</v>
      </c>
      <c r="N71" s="28" t="n">
        <v>0</v>
      </c>
      <c r="O71" s="28" t="n">
        <v>0</v>
      </c>
      <c r="P71" s="28" t="n">
        <v>0</v>
      </c>
      <c r="Q71" s="28" t="n">
        <v>0</v>
      </c>
      <c r="R71" s="28" t="n">
        <v>0</v>
      </c>
      <c r="S71" s="28" t="n">
        <v>810</v>
      </c>
      <c r="T71" s="28" t="n">
        <v>0</v>
      </c>
      <c r="U71" s="91" t="n">
        <v>1623</v>
      </c>
      <c r="V71" s="28" t="n">
        <v>0</v>
      </c>
      <c r="W71" s="28" t="n">
        <v>0</v>
      </c>
      <c r="X71" s="28" t="n">
        <v>0</v>
      </c>
      <c r="Y71" s="92" t="n">
        <v>0</v>
      </c>
      <c r="Z71" s="7"/>
      <c r="AA71" s="92" t="n">
        <v>6515</v>
      </c>
      <c r="AB71" s="7"/>
      <c r="AC71" s="29" t="n">
        <v>4082</v>
      </c>
      <c r="AD71" s="29" t="n">
        <v>0</v>
      </c>
      <c r="AE71" s="93" t="n">
        <v>0</v>
      </c>
      <c r="AF71" s="29" t="n">
        <v>810</v>
      </c>
      <c r="AG71" s="94" t="n">
        <v>1623</v>
      </c>
      <c r="AH71" s="93" t="n">
        <v>0</v>
      </c>
      <c r="AI71" s="94" t="n">
        <v>0</v>
      </c>
      <c r="AJ71" s="7"/>
      <c r="AK71" s="28" t="n">
        <v>4082</v>
      </c>
      <c r="AL71" s="28" t="n">
        <v>2433</v>
      </c>
      <c r="AM71" s="28" t="n">
        <v>0</v>
      </c>
      <c r="AN71" s="91" t="n">
        <v>0</v>
      </c>
      <c r="AO71" s="28"/>
      <c r="AP71" s="69" t="n">
        <v>0.570032118419215</v>
      </c>
      <c r="AQ71" s="40" t="n">
        <v>0.339757017176372</v>
      </c>
      <c r="AR71" s="40" t="n">
        <v>0</v>
      </c>
      <c r="AS71" s="70" t="n">
        <v>0</v>
      </c>
      <c r="AT71" s="7"/>
    </row>
    <row r="72" customFormat="false" ht="12.75" hidden="false" customHeight="false" outlineLevel="0" collapsed="false">
      <c r="A72" s="31" t="s">
        <v>113</v>
      </c>
      <c r="B72" s="2" t="s">
        <v>114</v>
      </c>
      <c r="C72" s="7"/>
      <c r="D72" s="28" t="n">
        <v>10795</v>
      </c>
      <c r="E72" s="29" t="n">
        <v>0</v>
      </c>
      <c r="F72" s="7"/>
      <c r="G72" s="90" t="n">
        <v>0</v>
      </c>
      <c r="H72" s="28" t="n">
        <v>0</v>
      </c>
      <c r="I72" s="28" t="n">
        <v>0</v>
      </c>
      <c r="J72" s="91" t="n">
        <v>0</v>
      </c>
      <c r="K72" s="28" t="n">
        <v>0</v>
      </c>
      <c r="L72" s="28" t="n">
        <v>0</v>
      </c>
      <c r="M72" s="28" t="n">
        <v>0</v>
      </c>
      <c r="N72" s="28" t="n">
        <v>0</v>
      </c>
      <c r="O72" s="28" t="n">
        <v>0</v>
      </c>
      <c r="P72" s="28" t="n">
        <v>0</v>
      </c>
      <c r="Q72" s="28" t="n">
        <v>0</v>
      </c>
      <c r="R72" s="28" t="n">
        <v>0</v>
      </c>
      <c r="S72" s="28" t="n">
        <v>0</v>
      </c>
      <c r="T72" s="28" t="n">
        <v>0</v>
      </c>
      <c r="U72" s="91" t="n">
        <v>10795</v>
      </c>
      <c r="V72" s="28" t="n">
        <v>0</v>
      </c>
      <c r="W72" s="28" t="n">
        <v>0</v>
      </c>
      <c r="X72" s="28" t="n">
        <v>0</v>
      </c>
      <c r="Y72" s="92" t="n">
        <v>0</v>
      </c>
      <c r="Z72" s="7"/>
      <c r="AA72" s="92" t="n">
        <v>10795</v>
      </c>
      <c r="AB72" s="7"/>
      <c r="AC72" s="29" t="n">
        <v>0</v>
      </c>
      <c r="AD72" s="29" t="n">
        <v>0</v>
      </c>
      <c r="AE72" s="93" t="n">
        <v>0</v>
      </c>
      <c r="AF72" s="29" t="n">
        <v>0</v>
      </c>
      <c r="AG72" s="94" t="n">
        <v>10795</v>
      </c>
      <c r="AH72" s="93" t="n">
        <v>0</v>
      </c>
      <c r="AI72" s="94" t="n">
        <v>0</v>
      </c>
      <c r="AJ72" s="7"/>
      <c r="AK72" s="28" t="n">
        <v>0</v>
      </c>
      <c r="AL72" s="28" t="n">
        <v>10795</v>
      </c>
      <c r="AM72" s="28" t="n">
        <v>0</v>
      </c>
      <c r="AN72" s="91" t="n">
        <v>0</v>
      </c>
      <c r="AO72" s="28"/>
      <c r="AP72" s="69" t="n">
        <v>0</v>
      </c>
      <c r="AQ72" s="40" t="n">
        <v>1</v>
      </c>
      <c r="AR72" s="40" t="n">
        <v>0</v>
      </c>
      <c r="AS72" s="70" t="n">
        <v>0</v>
      </c>
      <c r="AT72" s="7"/>
    </row>
    <row r="73" customFormat="false" ht="12.75" hidden="false" customHeight="false" outlineLevel="0" collapsed="false">
      <c r="A73" s="31" t="s">
        <v>115</v>
      </c>
      <c r="B73" s="2" t="s">
        <v>114</v>
      </c>
      <c r="C73" s="7"/>
      <c r="D73" s="28" t="n">
        <v>2718</v>
      </c>
      <c r="E73" s="29" t="n">
        <v>134</v>
      </c>
      <c r="F73" s="7"/>
      <c r="G73" s="90" t="n">
        <v>1549</v>
      </c>
      <c r="H73" s="28" t="n">
        <v>0</v>
      </c>
      <c r="I73" s="28" t="n">
        <v>0</v>
      </c>
      <c r="J73" s="91" t="n">
        <v>0</v>
      </c>
      <c r="K73" s="28" t="n">
        <v>0</v>
      </c>
      <c r="L73" s="28" t="n">
        <v>0</v>
      </c>
      <c r="M73" s="28" t="n">
        <v>0</v>
      </c>
      <c r="N73" s="28" t="n">
        <v>0</v>
      </c>
      <c r="O73" s="28" t="n">
        <v>0</v>
      </c>
      <c r="P73" s="28" t="n">
        <v>0</v>
      </c>
      <c r="Q73" s="28" t="n">
        <v>0</v>
      </c>
      <c r="R73" s="28" t="n">
        <v>0</v>
      </c>
      <c r="S73" s="28" t="n">
        <v>0</v>
      </c>
      <c r="T73" s="28" t="n">
        <v>0</v>
      </c>
      <c r="U73" s="91" t="n">
        <v>1035</v>
      </c>
      <c r="V73" s="28" t="n">
        <v>0</v>
      </c>
      <c r="W73" s="28" t="n">
        <v>0</v>
      </c>
      <c r="X73" s="28" t="n">
        <v>0</v>
      </c>
      <c r="Y73" s="92" t="n">
        <v>0</v>
      </c>
      <c r="Z73" s="7"/>
      <c r="AA73" s="92" t="n">
        <v>2584</v>
      </c>
      <c r="AB73" s="7"/>
      <c r="AC73" s="29" t="n">
        <v>0</v>
      </c>
      <c r="AD73" s="29" t="n">
        <v>1549</v>
      </c>
      <c r="AE73" s="93" t="n">
        <v>0</v>
      </c>
      <c r="AF73" s="29" t="n">
        <v>0</v>
      </c>
      <c r="AG73" s="94" t="n">
        <v>1035</v>
      </c>
      <c r="AH73" s="93" t="n">
        <v>0</v>
      </c>
      <c r="AI73" s="94" t="n">
        <v>0</v>
      </c>
      <c r="AJ73" s="7"/>
      <c r="AK73" s="28" t="n">
        <v>1549</v>
      </c>
      <c r="AL73" s="28" t="n">
        <v>1035</v>
      </c>
      <c r="AM73" s="28" t="n">
        <v>0</v>
      </c>
      <c r="AN73" s="91" t="n">
        <v>0</v>
      </c>
      <c r="AO73" s="28"/>
      <c r="AP73" s="69" t="n">
        <v>0.56990434142752</v>
      </c>
      <c r="AQ73" s="40" t="n">
        <v>0.380794701986755</v>
      </c>
      <c r="AR73" s="40" t="n">
        <v>0</v>
      </c>
      <c r="AS73" s="70" t="n">
        <v>0</v>
      </c>
      <c r="AT73" s="7"/>
    </row>
    <row r="74" customFormat="false" ht="12.75" hidden="false" customHeight="false" outlineLevel="0" collapsed="false">
      <c r="A74" s="31" t="s">
        <v>116</v>
      </c>
      <c r="B74" s="2" t="s">
        <v>114</v>
      </c>
      <c r="C74" s="7"/>
      <c r="D74" s="28" t="n">
        <v>2786</v>
      </c>
      <c r="E74" s="29" t="n">
        <v>137</v>
      </c>
      <c r="F74" s="7"/>
      <c r="G74" s="90" t="n">
        <v>1588</v>
      </c>
      <c r="H74" s="28" t="n">
        <v>0</v>
      </c>
      <c r="I74" s="28" t="n">
        <v>0</v>
      </c>
      <c r="J74" s="91" t="n">
        <v>0</v>
      </c>
      <c r="K74" s="28" t="n">
        <v>0</v>
      </c>
      <c r="L74" s="28" t="n">
        <v>0</v>
      </c>
      <c r="M74" s="28" t="n">
        <v>0</v>
      </c>
      <c r="N74" s="28" t="n">
        <v>0</v>
      </c>
      <c r="O74" s="28" t="n">
        <v>0</v>
      </c>
      <c r="P74" s="28" t="n">
        <v>0</v>
      </c>
      <c r="Q74" s="28" t="n">
        <v>0</v>
      </c>
      <c r="R74" s="28" t="n">
        <v>0</v>
      </c>
      <c r="S74" s="28" t="n">
        <v>0</v>
      </c>
      <c r="T74" s="28" t="n">
        <v>0</v>
      </c>
      <c r="U74" s="91" t="n">
        <v>1061</v>
      </c>
      <c r="V74" s="28" t="n">
        <v>0</v>
      </c>
      <c r="W74" s="28" t="n">
        <v>0</v>
      </c>
      <c r="X74" s="28" t="n">
        <v>0</v>
      </c>
      <c r="Y74" s="92" t="n">
        <v>0</v>
      </c>
      <c r="Z74" s="7"/>
      <c r="AA74" s="92" t="n">
        <v>2649</v>
      </c>
      <c r="AB74" s="7"/>
      <c r="AC74" s="29" t="n">
        <v>0</v>
      </c>
      <c r="AD74" s="29" t="n">
        <v>1588</v>
      </c>
      <c r="AE74" s="93" t="n">
        <v>0</v>
      </c>
      <c r="AF74" s="29" t="n">
        <v>0</v>
      </c>
      <c r="AG74" s="94" t="n">
        <v>1061</v>
      </c>
      <c r="AH74" s="93" t="n">
        <v>0</v>
      </c>
      <c r="AI74" s="94" t="n">
        <v>0</v>
      </c>
      <c r="AJ74" s="7"/>
      <c r="AK74" s="28" t="n">
        <v>1588</v>
      </c>
      <c r="AL74" s="28" t="n">
        <v>1061</v>
      </c>
      <c r="AM74" s="28" t="n">
        <v>0</v>
      </c>
      <c r="AN74" s="91" t="n">
        <v>0</v>
      </c>
      <c r="AO74" s="28"/>
      <c r="AP74" s="69" t="n">
        <v>0.569992821249103</v>
      </c>
      <c r="AQ74" s="40" t="n">
        <v>0.380832735104092</v>
      </c>
      <c r="AR74" s="40" t="n">
        <v>0</v>
      </c>
      <c r="AS74" s="70" t="n">
        <v>0</v>
      </c>
      <c r="AT74" s="7"/>
    </row>
    <row r="75" customFormat="false" ht="12.75" hidden="false" customHeight="false" outlineLevel="0" collapsed="false">
      <c r="A75" s="31" t="s">
        <v>117</v>
      </c>
      <c r="B75" s="2" t="s">
        <v>114</v>
      </c>
      <c r="C75" s="7"/>
      <c r="D75" s="28" t="n">
        <v>2651</v>
      </c>
      <c r="E75" s="29" t="n">
        <v>131</v>
      </c>
      <c r="F75" s="7"/>
      <c r="G75" s="90" t="n">
        <v>1511</v>
      </c>
      <c r="H75" s="28" t="n">
        <v>0</v>
      </c>
      <c r="I75" s="28" t="n">
        <v>0</v>
      </c>
      <c r="J75" s="91" t="n">
        <v>0</v>
      </c>
      <c r="K75" s="28" t="n">
        <v>0</v>
      </c>
      <c r="L75" s="28" t="n">
        <v>0</v>
      </c>
      <c r="M75" s="28" t="n">
        <v>0</v>
      </c>
      <c r="N75" s="28" t="n">
        <v>0</v>
      </c>
      <c r="O75" s="28" t="n">
        <v>0</v>
      </c>
      <c r="P75" s="28" t="n">
        <v>0</v>
      </c>
      <c r="Q75" s="28" t="n">
        <v>0</v>
      </c>
      <c r="R75" s="28" t="n">
        <v>0</v>
      </c>
      <c r="S75" s="28" t="n">
        <v>0</v>
      </c>
      <c r="T75" s="28" t="n">
        <v>0</v>
      </c>
      <c r="U75" s="91" t="n">
        <v>1009</v>
      </c>
      <c r="V75" s="28" t="n">
        <v>0</v>
      </c>
      <c r="W75" s="28" t="n">
        <v>0</v>
      </c>
      <c r="X75" s="28" t="n">
        <v>0</v>
      </c>
      <c r="Y75" s="92" t="n">
        <v>0</v>
      </c>
      <c r="Z75" s="7"/>
      <c r="AA75" s="92" t="n">
        <v>2520</v>
      </c>
      <c r="AB75" s="7"/>
      <c r="AC75" s="29" t="n">
        <v>0</v>
      </c>
      <c r="AD75" s="29" t="n">
        <v>1511</v>
      </c>
      <c r="AE75" s="93" t="n">
        <v>0</v>
      </c>
      <c r="AF75" s="29" t="n">
        <v>0</v>
      </c>
      <c r="AG75" s="94" t="n">
        <v>1009</v>
      </c>
      <c r="AH75" s="93" t="n">
        <v>0</v>
      </c>
      <c r="AI75" s="94" t="n">
        <v>0</v>
      </c>
      <c r="AJ75" s="7"/>
      <c r="AK75" s="28" t="n">
        <v>1511</v>
      </c>
      <c r="AL75" s="28" t="n">
        <v>1009</v>
      </c>
      <c r="AM75" s="28" t="n">
        <v>0</v>
      </c>
      <c r="AN75" s="91" t="n">
        <v>0</v>
      </c>
      <c r="AO75" s="28"/>
      <c r="AP75" s="69" t="n">
        <v>0.56997359486986</v>
      </c>
      <c r="AQ75" s="40" t="n">
        <v>0.380611090154659</v>
      </c>
      <c r="AR75" s="40" t="n">
        <v>0</v>
      </c>
      <c r="AS75" s="70" t="n">
        <v>0</v>
      </c>
      <c r="AT75" s="7"/>
    </row>
    <row r="76" customFormat="false" ht="12.75" hidden="false" customHeight="false" outlineLevel="0" collapsed="false">
      <c r="A76" s="31" t="s">
        <v>118</v>
      </c>
      <c r="B76" s="2" t="s">
        <v>33</v>
      </c>
      <c r="C76" s="7"/>
      <c r="D76" s="28" t="n">
        <v>7664</v>
      </c>
      <c r="E76" s="29" t="n">
        <v>0</v>
      </c>
      <c r="F76" s="7"/>
      <c r="G76" s="90" t="n">
        <v>4370</v>
      </c>
      <c r="H76" s="28" t="n">
        <v>0</v>
      </c>
      <c r="I76" s="28" t="n">
        <v>0</v>
      </c>
      <c r="J76" s="91" t="n">
        <v>0</v>
      </c>
      <c r="K76" s="28" t="n">
        <v>0</v>
      </c>
      <c r="L76" s="28" t="n">
        <v>0</v>
      </c>
      <c r="M76" s="28" t="n">
        <v>0</v>
      </c>
      <c r="N76" s="28" t="n">
        <v>0</v>
      </c>
      <c r="O76" s="28" t="n">
        <v>0</v>
      </c>
      <c r="P76" s="28" t="n">
        <v>3294</v>
      </c>
      <c r="Q76" s="28" t="n">
        <v>0</v>
      </c>
      <c r="R76" s="28" t="n">
        <v>0</v>
      </c>
      <c r="S76" s="28" t="n">
        <v>0</v>
      </c>
      <c r="T76" s="28" t="n">
        <v>0</v>
      </c>
      <c r="U76" s="91" t="n">
        <v>0</v>
      </c>
      <c r="V76" s="28" t="n">
        <v>0</v>
      </c>
      <c r="W76" s="28" t="n">
        <v>0</v>
      </c>
      <c r="X76" s="28" t="n">
        <v>0</v>
      </c>
      <c r="Y76" s="92" t="n">
        <v>0</v>
      </c>
      <c r="Z76" s="7"/>
      <c r="AA76" s="92" t="n">
        <v>7664</v>
      </c>
      <c r="AB76" s="7"/>
      <c r="AC76" s="29" t="n">
        <v>0</v>
      </c>
      <c r="AD76" s="29" t="n">
        <v>4370</v>
      </c>
      <c r="AE76" s="93" t="n">
        <v>0</v>
      </c>
      <c r="AF76" s="29" t="n">
        <v>3294</v>
      </c>
      <c r="AG76" s="94" t="n">
        <v>0</v>
      </c>
      <c r="AH76" s="93" t="n">
        <v>0</v>
      </c>
      <c r="AI76" s="94" t="n">
        <v>0</v>
      </c>
      <c r="AJ76" s="7"/>
      <c r="AK76" s="28" t="n">
        <v>4370</v>
      </c>
      <c r="AL76" s="28" t="n">
        <v>3294</v>
      </c>
      <c r="AM76" s="28" t="n">
        <v>0</v>
      </c>
      <c r="AN76" s="91" t="n">
        <v>0</v>
      </c>
      <c r="AO76" s="28"/>
      <c r="AP76" s="69" t="n">
        <v>0.570198329853862</v>
      </c>
      <c r="AQ76" s="40" t="n">
        <v>0.429801670146138</v>
      </c>
      <c r="AR76" s="40" t="n">
        <v>0</v>
      </c>
      <c r="AS76" s="70" t="n">
        <v>0</v>
      </c>
      <c r="AT76" s="7"/>
    </row>
    <row r="77" customFormat="false" ht="12.75" hidden="false" customHeight="false" outlineLevel="0" collapsed="false">
      <c r="A77" s="31" t="s">
        <v>119</v>
      </c>
      <c r="B77" s="2" t="s">
        <v>33</v>
      </c>
      <c r="C77" s="7"/>
      <c r="D77" s="28" t="n">
        <v>12796</v>
      </c>
      <c r="E77" s="29" t="n">
        <v>0</v>
      </c>
      <c r="F77" s="7"/>
      <c r="G77" s="90" t="n">
        <v>0</v>
      </c>
      <c r="H77" s="28" t="n">
        <v>0</v>
      </c>
      <c r="I77" s="28" t="n">
        <v>0</v>
      </c>
      <c r="J77" s="91" t="n">
        <v>0</v>
      </c>
      <c r="K77" s="28" t="n">
        <v>0</v>
      </c>
      <c r="L77" s="28" t="n">
        <v>0</v>
      </c>
      <c r="M77" s="28" t="n">
        <v>0</v>
      </c>
      <c r="N77" s="28" t="n">
        <v>0</v>
      </c>
      <c r="O77" s="28" t="n">
        <v>0</v>
      </c>
      <c r="P77" s="28" t="n">
        <v>12796</v>
      </c>
      <c r="Q77" s="28" t="n">
        <v>0</v>
      </c>
      <c r="R77" s="28" t="n">
        <v>0</v>
      </c>
      <c r="S77" s="28" t="n">
        <v>0</v>
      </c>
      <c r="T77" s="28" t="n">
        <v>0</v>
      </c>
      <c r="U77" s="91" t="n">
        <v>0</v>
      </c>
      <c r="V77" s="28" t="n">
        <v>0</v>
      </c>
      <c r="W77" s="28" t="n">
        <v>0</v>
      </c>
      <c r="X77" s="28" t="n">
        <v>0</v>
      </c>
      <c r="Y77" s="92" t="n">
        <v>0</v>
      </c>
      <c r="Z77" s="7"/>
      <c r="AA77" s="92" t="n">
        <v>12796</v>
      </c>
      <c r="AB77" s="7"/>
      <c r="AC77" s="29" t="n">
        <v>0</v>
      </c>
      <c r="AD77" s="29" t="n">
        <v>0</v>
      </c>
      <c r="AE77" s="93" t="n">
        <v>0</v>
      </c>
      <c r="AF77" s="29" t="n">
        <v>12796</v>
      </c>
      <c r="AG77" s="94" t="n">
        <v>0</v>
      </c>
      <c r="AH77" s="93" t="n">
        <v>0</v>
      </c>
      <c r="AI77" s="94" t="n">
        <v>0</v>
      </c>
      <c r="AJ77" s="7"/>
      <c r="AK77" s="28" t="n">
        <v>0</v>
      </c>
      <c r="AL77" s="28" t="n">
        <v>12796</v>
      </c>
      <c r="AM77" s="28" t="n">
        <v>0</v>
      </c>
      <c r="AN77" s="91" t="n">
        <v>0</v>
      </c>
      <c r="AO77" s="28"/>
      <c r="AP77" s="69" t="n">
        <v>0</v>
      </c>
      <c r="AQ77" s="40" t="n">
        <v>1</v>
      </c>
      <c r="AR77" s="40" t="n">
        <v>0</v>
      </c>
      <c r="AS77" s="70" t="n">
        <v>0</v>
      </c>
      <c r="AT77" s="7"/>
    </row>
    <row r="78" customFormat="false" ht="12.75" hidden="false" customHeight="false" outlineLevel="0" collapsed="false">
      <c r="A78" s="31" t="s">
        <v>120</v>
      </c>
      <c r="B78" s="2" t="s">
        <v>121</v>
      </c>
      <c r="C78" s="7"/>
      <c r="D78" s="28" t="n">
        <v>2665</v>
      </c>
      <c r="E78" s="29" t="n">
        <v>0</v>
      </c>
      <c r="F78" s="7"/>
      <c r="G78" s="90" t="n">
        <v>0</v>
      </c>
      <c r="H78" s="28" t="n">
        <v>0</v>
      </c>
      <c r="I78" s="28" t="n">
        <v>0</v>
      </c>
      <c r="J78" s="91" t="n">
        <v>0</v>
      </c>
      <c r="K78" s="28" t="n">
        <v>0</v>
      </c>
      <c r="L78" s="28" t="n">
        <v>0</v>
      </c>
      <c r="M78" s="28" t="n">
        <v>0</v>
      </c>
      <c r="N78" s="28" t="n">
        <v>0</v>
      </c>
      <c r="O78" s="28" t="n">
        <v>0</v>
      </c>
      <c r="P78" s="28" t="n">
        <v>0</v>
      </c>
      <c r="Q78" s="28" t="n">
        <v>0</v>
      </c>
      <c r="R78" s="28" t="n">
        <v>0</v>
      </c>
      <c r="S78" s="28" t="n">
        <v>0</v>
      </c>
      <c r="T78" s="28" t="n">
        <v>0</v>
      </c>
      <c r="U78" s="91" t="n">
        <v>2665</v>
      </c>
      <c r="V78" s="28" t="n">
        <v>0</v>
      </c>
      <c r="W78" s="28" t="n">
        <v>0</v>
      </c>
      <c r="X78" s="28" t="n">
        <v>0</v>
      </c>
      <c r="Y78" s="92" t="n">
        <v>0</v>
      </c>
      <c r="Z78" s="7"/>
      <c r="AA78" s="92" t="n">
        <v>2665</v>
      </c>
      <c r="AB78" s="7"/>
      <c r="AC78" s="29" t="n">
        <v>0</v>
      </c>
      <c r="AD78" s="29" t="n">
        <v>0</v>
      </c>
      <c r="AE78" s="93" t="n">
        <v>0</v>
      </c>
      <c r="AF78" s="29" t="n">
        <v>0</v>
      </c>
      <c r="AG78" s="94" t="n">
        <v>2665</v>
      </c>
      <c r="AH78" s="93" t="n">
        <v>0</v>
      </c>
      <c r="AI78" s="94" t="n">
        <v>0</v>
      </c>
      <c r="AJ78" s="7"/>
      <c r="AK78" s="28" t="n">
        <v>0</v>
      </c>
      <c r="AL78" s="28" t="n">
        <v>2665</v>
      </c>
      <c r="AM78" s="28" t="n">
        <v>0</v>
      </c>
      <c r="AN78" s="91" t="n">
        <v>0</v>
      </c>
      <c r="AO78" s="28"/>
      <c r="AP78" s="69" t="n">
        <v>0</v>
      </c>
      <c r="AQ78" s="40" t="n">
        <v>1</v>
      </c>
      <c r="AR78" s="40" t="n">
        <v>0</v>
      </c>
      <c r="AS78" s="70" t="n">
        <v>0</v>
      </c>
      <c r="AT78" s="7"/>
    </row>
    <row r="79" customFormat="false" ht="12.75" hidden="false" customHeight="false" outlineLevel="0" collapsed="false">
      <c r="A79" s="31" t="s">
        <v>122</v>
      </c>
      <c r="B79" s="2" t="s">
        <v>123</v>
      </c>
      <c r="C79" s="7"/>
      <c r="D79" s="28" t="n">
        <v>4866</v>
      </c>
      <c r="E79" s="29" t="n">
        <v>0</v>
      </c>
      <c r="F79" s="7"/>
      <c r="G79" s="90" t="n">
        <v>0</v>
      </c>
      <c r="H79" s="28" t="n">
        <v>0</v>
      </c>
      <c r="I79" s="28" t="n">
        <v>0</v>
      </c>
      <c r="J79" s="91" t="n">
        <v>0</v>
      </c>
      <c r="K79" s="28" t="n">
        <v>4866</v>
      </c>
      <c r="L79" s="28" t="n">
        <v>0</v>
      </c>
      <c r="M79" s="28" t="n">
        <v>0</v>
      </c>
      <c r="N79" s="28" t="n">
        <v>0</v>
      </c>
      <c r="O79" s="28" t="n">
        <v>0</v>
      </c>
      <c r="P79" s="28" t="n">
        <v>0</v>
      </c>
      <c r="Q79" s="28" t="n">
        <v>0</v>
      </c>
      <c r="R79" s="28" t="n">
        <v>0</v>
      </c>
      <c r="S79" s="28" t="n">
        <v>0</v>
      </c>
      <c r="T79" s="28" t="n">
        <v>0</v>
      </c>
      <c r="U79" s="91" t="n">
        <v>0</v>
      </c>
      <c r="V79" s="28" t="n">
        <v>0</v>
      </c>
      <c r="W79" s="28" t="n">
        <v>0</v>
      </c>
      <c r="X79" s="28" t="n">
        <v>0</v>
      </c>
      <c r="Y79" s="92" t="n">
        <v>0</v>
      </c>
      <c r="Z79" s="7"/>
      <c r="AA79" s="92" t="n">
        <v>4866</v>
      </c>
      <c r="AB79" s="7"/>
      <c r="AC79" s="29" t="n">
        <v>0</v>
      </c>
      <c r="AD79" s="29" t="n">
        <v>0</v>
      </c>
      <c r="AE79" s="93" t="n">
        <v>0</v>
      </c>
      <c r="AF79" s="29" t="n">
        <v>4866</v>
      </c>
      <c r="AG79" s="94" t="n">
        <v>0</v>
      </c>
      <c r="AH79" s="93" t="n">
        <v>0</v>
      </c>
      <c r="AI79" s="94" t="n">
        <v>0</v>
      </c>
      <c r="AJ79" s="7"/>
      <c r="AK79" s="28" t="n">
        <v>0</v>
      </c>
      <c r="AL79" s="28" t="n">
        <v>4866</v>
      </c>
      <c r="AM79" s="28" t="n">
        <v>0</v>
      </c>
      <c r="AN79" s="91" t="n">
        <v>0</v>
      </c>
      <c r="AO79" s="28"/>
      <c r="AP79" s="69" t="n">
        <v>0</v>
      </c>
      <c r="AQ79" s="40" t="n">
        <v>1</v>
      </c>
      <c r="AR79" s="40" t="n">
        <v>0</v>
      </c>
      <c r="AS79" s="70" t="n">
        <v>0</v>
      </c>
      <c r="AT79" s="7"/>
    </row>
    <row r="80" customFormat="false" ht="12.75" hidden="false" customHeight="false" outlineLevel="0" collapsed="false">
      <c r="A80" s="31" t="s">
        <v>124</v>
      </c>
      <c r="B80" s="2" t="s">
        <v>123</v>
      </c>
      <c r="C80" s="7"/>
      <c r="D80" s="28" t="n">
        <v>15000</v>
      </c>
      <c r="E80" s="29" t="n">
        <v>0</v>
      </c>
      <c r="F80" s="7"/>
      <c r="G80" s="90" t="n">
        <v>0</v>
      </c>
      <c r="H80" s="28" t="n">
        <v>0</v>
      </c>
      <c r="I80" s="28" t="n">
        <v>0</v>
      </c>
      <c r="J80" s="91" t="n">
        <v>0</v>
      </c>
      <c r="K80" s="28" t="n">
        <v>15000</v>
      </c>
      <c r="L80" s="28" t="n">
        <v>0</v>
      </c>
      <c r="M80" s="28" t="n">
        <v>0</v>
      </c>
      <c r="N80" s="28" t="n">
        <v>0</v>
      </c>
      <c r="O80" s="28" t="n">
        <v>0</v>
      </c>
      <c r="P80" s="28" t="n">
        <v>0</v>
      </c>
      <c r="Q80" s="28" t="n">
        <v>0</v>
      </c>
      <c r="R80" s="28" t="n">
        <v>0</v>
      </c>
      <c r="S80" s="28" t="n">
        <v>0</v>
      </c>
      <c r="T80" s="28" t="n">
        <v>0</v>
      </c>
      <c r="U80" s="91" t="n">
        <v>0</v>
      </c>
      <c r="V80" s="28" t="n">
        <v>0</v>
      </c>
      <c r="W80" s="28" t="n">
        <v>0</v>
      </c>
      <c r="X80" s="28" t="n">
        <v>0</v>
      </c>
      <c r="Y80" s="92" t="n">
        <v>0</v>
      </c>
      <c r="Z80" s="7"/>
      <c r="AA80" s="92" t="n">
        <v>15000</v>
      </c>
      <c r="AB80" s="7"/>
      <c r="AC80" s="29" t="n">
        <v>0</v>
      </c>
      <c r="AD80" s="29" t="n">
        <v>0</v>
      </c>
      <c r="AE80" s="93" t="n">
        <v>0</v>
      </c>
      <c r="AF80" s="29" t="n">
        <v>15000</v>
      </c>
      <c r="AG80" s="94" t="n">
        <v>0</v>
      </c>
      <c r="AH80" s="93" t="n">
        <v>0</v>
      </c>
      <c r="AI80" s="94" t="n">
        <v>0</v>
      </c>
      <c r="AJ80" s="7"/>
      <c r="AK80" s="28" t="n">
        <v>0</v>
      </c>
      <c r="AL80" s="28" t="n">
        <v>15000</v>
      </c>
      <c r="AM80" s="28" t="n">
        <v>0</v>
      </c>
      <c r="AN80" s="91" t="n">
        <v>0</v>
      </c>
      <c r="AO80" s="28"/>
      <c r="AP80" s="69" t="n">
        <v>0</v>
      </c>
      <c r="AQ80" s="40" t="n">
        <v>1</v>
      </c>
      <c r="AR80" s="40" t="n">
        <v>0</v>
      </c>
      <c r="AS80" s="70" t="n">
        <v>0</v>
      </c>
      <c r="AT80" s="7"/>
    </row>
    <row r="81" customFormat="false" ht="12.75" hidden="false" customHeight="false" outlineLevel="0" collapsed="false">
      <c r="A81" s="31" t="s">
        <v>125</v>
      </c>
      <c r="B81" s="2" t="s">
        <v>123</v>
      </c>
      <c r="C81" s="7"/>
      <c r="D81" s="28" t="n">
        <v>22000</v>
      </c>
      <c r="E81" s="29" t="n">
        <v>0</v>
      </c>
      <c r="F81" s="7"/>
      <c r="G81" s="90" t="n">
        <v>12544</v>
      </c>
      <c r="H81" s="28" t="n">
        <v>0</v>
      </c>
      <c r="I81" s="28" t="n">
        <v>0</v>
      </c>
      <c r="J81" s="91" t="n">
        <v>0</v>
      </c>
      <c r="K81" s="28" t="n">
        <v>9456</v>
      </c>
      <c r="L81" s="28" t="n">
        <v>0</v>
      </c>
      <c r="M81" s="28" t="n">
        <v>0</v>
      </c>
      <c r="N81" s="28" t="n">
        <v>0</v>
      </c>
      <c r="O81" s="28" t="n">
        <v>0</v>
      </c>
      <c r="P81" s="28" t="n">
        <v>0</v>
      </c>
      <c r="Q81" s="28" t="n">
        <v>0</v>
      </c>
      <c r="R81" s="28" t="n">
        <v>0</v>
      </c>
      <c r="S81" s="28" t="n">
        <v>0</v>
      </c>
      <c r="T81" s="28" t="n">
        <v>0</v>
      </c>
      <c r="U81" s="91" t="n">
        <v>0</v>
      </c>
      <c r="V81" s="28" t="n">
        <v>0</v>
      </c>
      <c r="W81" s="28" t="n">
        <v>0</v>
      </c>
      <c r="X81" s="28" t="n">
        <v>0</v>
      </c>
      <c r="Y81" s="92" t="n">
        <v>0</v>
      </c>
      <c r="Z81" s="7"/>
      <c r="AA81" s="92" t="n">
        <v>22000</v>
      </c>
      <c r="AB81" s="7"/>
      <c r="AC81" s="29" t="n">
        <v>0</v>
      </c>
      <c r="AD81" s="29" t="n">
        <v>12544</v>
      </c>
      <c r="AE81" s="93" t="n">
        <v>0</v>
      </c>
      <c r="AF81" s="29" t="n">
        <v>9456</v>
      </c>
      <c r="AG81" s="94" t="n">
        <v>0</v>
      </c>
      <c r="AH81" s="93" t="n">
        <v>0</v>
      </c>
      <c r="AI81" s="94" t="n">
        <v>0</v>
      </c>
      <c r="AJ81" s="7"/>
      <c r="AK81" s="28" t="n">
        <v>12544</v>
      </c>
      <c r="AL81" s="28" t="n">
        <v>9456</v>
      </c>
      <c r="AM81" s="28" t="n">
        <v>0</v>
      </c>
      <c r="AN81" s="91" t="n">
        <v>0</v>
      </c>
      <c r="AO81" s="28"/>
      <c r="AP81" s="69" t="n">
        <v>0.570181818181818</v>
      </c>
      <c r="AQ81" s="40" t="n">
        <v>0.429818181818182</v>
      </c>
      <c r="AR81" s="40" t="n">
        <v>0</v>
      </c>
      <c r="AS81" s="70" t="n">
        <v>0</v>
      </c>
      <c r="AT81" s="7"/>
    </row>
    <row r="82" customFormat="false" ht="12.75" hidden="false" customHeight="false" outlineLevel="0" collapsed="false">
      <c r="A82" s="31" t="s">
        <v>126</v>
      </c>
      <c r="B82" s="2" t="s">
        <v>123</v>
      </c>
      <c r="C82" s="7"/>
      <c r="D82" s="28" t="n">
        <v>53969</v>
      </c>
      <c r="E82" s="29" t="n">
        <v>0</v>
      </c>
      <c r="F82" s="7"/>
      <c r="G82" s="90" t="n">
        <v>0</v>
      </c>
      <c r="H82" s="28" t="n">
        <v>0</v>
      </c>
      <c r="I82" s="28" t="n">
        <v>0</v>
      </c>
      <c r="J82" s="91" t="n">
        <v>0</v>
      </c>
      <c r="K82" s="28" t="n">
        <v>53969</v>
      </c>
      <c r="L82" s="28" t="n">
        <v>0</v>
      </c>
      <c r="M82" s="28" t="n">
        <v>0</v>
      </c>
      <c r="N82" s="28" t="n">
        <v>0</v>
      </c>
      <c r="O82" s="28" t="n">
        <v>0</v>
      </c>
      <c r="P82" s="28" t="n">
        <v>0</v>
      </c>
      <c r="Q82" s="28" t="n">
        <v>0</v>
      </c>
      <c r="R82" s="28" t="n">
        <v>0</v>
      </c>
      <c r="S82" s="28" t="n">
        <v>0</v>
      </c>
      <c r="T82" s="28" t="n">
        <v>0</v>
      </c>
      <c r="U82" s="91" t="n">
        <v>0</v>
      </c>
      <c r="V82" s="28" t="n">
        <v>0</v>
      </c>
      <c r="W82" s="28" t="n">
        <v>0</v>
      </c>
      <c r="X82" s="28" t="n">
        <v>0</v>
      </c>
      <c r="Y82" s="92" t="n">
        <v>0</v>
      </c>
      <c r="Z82" s="7"/>
      <c r="AA82" s="92" t="n">
        <v>53969</v>
      </c>
      <c r="AB82" s="7"/>
      <c r="AC82" s="29" t="n">
        <v>0</v>
      </c>
      <c r="AD82" s="29" t="n">
        <v>0</v>
      </c>
      <c r="AE82" s="93" t="n">
        <v>0</v>
      </c>
      <c r="AF82" s="29" t="n">
        <v>53969</v>
      </c>
      <c r="AG82" s="94" t="n">
        <v>0</v>
      </c>
      <c r="AH82" s="93" t="n">
        <v>0</v>
      </c>
      <c r="AI82" s="94" t="n">
        <v>0</v>
      </c>
      <c r="AJ82" s="7"/>
      <c r="AK82" s="28" t="n">
        <v>0</v>
      </c>
      <c r="AL82" s="28" t="n">
        <v>53969</v>
      </c>
      <c r="AM82" s="28" t="n">
        <v>0</v>
      </c>
      <c r="AN82" s="91" t="n">
        <v>0</v>
      </c>
      <c r="AO82" s="28"/>
      <c r="AP82" s="69" t="n">
        <v>0</v>
      </c>
      <c r="AQ82" s="40" t="n">
        <v>1</v>
      </c>
      <c r="AR82" s="40" t="n">
        <v>0</v>
      </c>
      <c r="AS82" s="70" t="n">
        <v>0</v>
      </c>
      <c r="AT82" s="7"/>
    </row>
    <row r="83" customFormat="false" ht="12.75" hidden="false" customHeight="false" outlineLevel="0" collapsed="false">
      <c r="A83" s="31" t="s">
        <v>127</v>
      </c>
      <c r="B83" s="2" t="s">
        <v>123</v>
      </c>
      <c r="C83" s="7"/>
      <c r="D83" s="28" t="n">
        <v>19877</v>
      </c>
      <c r="E83" s="29" t="n">
        <v>0</v>
      </c>
      <c r="F83" s="7"/>
      <c r="G83" s="90" t="n">
        <v>0</v>
      </c>
      <c r="H83" s="28" t="n">
        <v>0</v>
      </c>
      <c r="I83" s="28" t="n">
        <v>0</v>
      </c>
      <c r="J83" s="91" t="n">
        <v>0</v>
      </c>
      <c r="K83" s="28" t="n">
        <v>19877</v>
      </c>
      <c r="L83" s="28" t="n">
        <v>0</v>
      </c>
      <c r="M83" s="28" t="n">
        <v>0</v>
      </c>
      <c r="N83" s="28" t="n">
        <v>0</v>
      </c>
      <c r="O83" s="28" t="n">
        <v>0</v>
      </c>
      <c r="P83" s="28" t="n">
        <v>0</v>
      </c>
      <c r="Q83" s="28" t="n">
        <v>0</v>
      </c>
      <c r="R83" s="28" t="n">
        <v>0</v>
      </c>
      <c r="S83" s="28" t="n">
        <v>0</v>
      </c>
      <c r="T83" s="28" t="n">
        <v>0</v>
      </c>
      <c r="U83" s="91" t="n">
        <v>0</v>
      </c>
      <c r="V83" s="28" t="n">
        <v>0</v>
      </c>
      <c r="W83" s="28" t="n">
        <v>0</v>
      </c>
      <c r="X83" s="28" t="n">
        <v>0</v>
      </c>
      <c r="Y83" s="92" t="n">
        <v>0</v>
      </c>
      <c r="Z83" s="7"/>
      <c r="AA83" s="92" t="n">
        <v>19877</v>
      </c>
      <c r="AB83" s="7"/>
      <c r="AC83" s="29" t="n">
        <v>0</v>
      </c>
      <c r="AD83" s="29" t="n">
        <v>0</v>
      </c>
      <c r="AE83" s="93" t="n">
        <v>0</v>
      </c>
      <c r="AF83" s="29" t="n">
        <v>19877</v>
      </c>
      <c r="AG83" s="94" t="n">
        <v>0</v>
      </c>
      <c r="AH83" s="93" t="n">
        <v>0</v>
      </c>
      <c r="AI83" s="94" t="n">
        <v>0</v>
      </c>
      <c r="AJ83" s="7"/>
      <c r="AK83" s="28" t="n">
        <v>0</v>
      </c>
      <c r="AL83" s="28" t="n">
        <v>19877</v>
      </c>
      <c r="AM83" s="28" t="n">
        <v>0</v>
      </c>
      <c r="AN83" s="91" t="n">
        <v>0</v>
      </c>
      <c r="AO83" s="28"/>
      <c r="AP83" s="69" t="n">
        <v>0</v>
      </c>
      <c r="AQ83" s="40" t="n">
        <v>1</v>
      </c>
      <c r="AR83" s="40" t="n">
        <v>0</v>
      </c>
      <c r="AS83" s="70" t="n">
        <v>0</v>
      </c>
      <c r="AT83" s="7"/>
    </row>
    <row r="84" customFormat="false" ht="12.75" hidden="false" customHeight="false" outlineLevel="0" collapsed="false">
      <c r="A84" s="31" t="s">
        <v>128</v>
      </c>
      <c r="B84" s="2" t="s">
        <v>123</v>
      </c>
      <c r="C84" s="7"/>
      <c r="D84" s="28" t="n">
        <v>57089</v>
      </c>
      <c r="E84" s="29" t="n">
        <v>0</v>
      </c>
      <c r="F84" s="7"/>
      <c r="G84" s="90" t="n">
        <v>0</v>
      </c>
      <c r="H84" s="28" t="n">
        <v>0</v>
      </c>
      <c r="I84" s="28" t="n">
        <v>0</v>
      </c>
      <c r="J84" s="91" t="n">
        <v>0</v>
      </c>
      <c r="K84" s="28" t="n">
        <v>57089</v>
      </c>
      <c r="L84" s="28" t="n">
        <v>0</v>
      </c>
      <c r="M84" s="28" t="n">
        <v>0</v>
      </c>
      <c r="N84" s="28" t="n">
        <v>0</v>
      </c>
      <c r="O84" s="28" t="n">
        <v>0</v>
      </c>
      <c r="P84" s="28" t="n">
        <v>0</v>
      </c>
      <c r="Q84" s="28" t="n">
        <v>0</v>
      </c>
      <c r="R84" s="28" t="n">
        <v>0</v>
      </c>
      <c r="S84" s="28" t="n">
        <v>0</v>
      </c>
      <c r="T84" s="28" t="n">
        <v>0</v>
      </c>
      <c r="U84" s="91" t="n">
        <v>0</v>
      </c>
      <c r="V84" s="28" t="n">
        <v>0</v>
      </c>
      <c r="W84" s="28" t="n">
        <v>0</v>
      </c>
      <c r="X84" s="28" t="n">
        <v>0</v>
      </c>
      <c r="Y84" s="92" t="n">
        <v>0</v>
      </c>
      <c r="Z84" s="7"/>
      <c r="AA84" s="92" t="n">
        <v>57089</v>
      </c>
      <c r="AB84" s="7"/>
      <c r="AC84" s="29" t="n">
        <v>0</v>
      </c>
      <c r="AD84" s="29" t="n">
        <v>0</v>
      </c>
      <c r="AE84" s="93" t="n">
        <v>0</v>
      </c>
      <c r="AF84" s="29" t="n">
        <v>57089</v>
      </c>
      <c r="AG84" s="94" t="n">
        <v>0</v>
      </c>
      <c r="AH84" s="93" t="n">
        <v>0</v>
      </c>
      <c r="AI84" s="94" t="n">
        <v>0</v>
      </c>
      <c r="AJ84" s="7"/>
      <c r="AK84" s="28" t="n">
        <v>0</v>
      </c>
      <c r="AL84" s="28" t="n">
        <v>57089</v>
      </c>
      <c r="AM84" s="28" t="n">
        <v>0</v>
      </c>
      <c r="AN84" s="91" t="n">
        <v>0</v>
      </c>
      <c r="AO84" s="28"/>
      <c r="AP84" s="69" t="n">
        <v>0</v>
      </c>
      <c r="AQ84" s="40" t="n">
        <v>1</v>
      </c>
      <c r="AR84" s="40" t="n">
        <v>0</v>
      </c>
      <c r="AS84" s="70" t="n">
        <v>0</v>
      </c>
      <c r="AT84" s="7"/>
    </row>
    <row r="85" customFormat="false" ht="12.75" hidden="false" customHeight="false" outlineLevel="0" collapsed="false">
      <c r="A85" s="31" t="s">
        <v>129</v>
      </c>
      <c r="B85" s="2" t="s">
        <v>123</v>
      </c>
      <c r="C85" s="7"/>
      <c r="D85" s="28" t="n">
        <v>41125</v>
      </c>
      <c r="E85" s="29" t="n">
        <v>0</v>
      </c>
      <c r="F85" s="7"/>
      <c r="G85" s="90" t="n">
        <v>23448</v>
      </c>
      <c r="H85" s="28" t="n">
        <v>0</v>
      </c>
      <c r="I85" s="28" t="n">
        <v>0</v>
      </c>
      <c r="J85" s="91" t="n">
        <v>0</v>
      </c>
      <c r="K85" s="28" t="n">
        <v>17677</v>
      </c>
      <c r="L85" s="28" t="n">
        <v>0</v>
      </c>
      <c r="M85" s="28" t="n">
        <v>0</v>
      </c>
      <c r="N85" s="28" t="n">
        <v>0</v>
      </c>
      <c r="O85" s="28" t="n">
        <v>0</v>
      </c>
      <c r="P85" s="28" t="n">
        <v>0</v>
      </c>
      <c r="Q85" s="28" t="n">
        <v>0</v>
      </c>
      <c r="R85" s="28" t="n">
        <v>0</v>
      </c>
      <c r="S85" s="28" t="n">
        <v>0</v>
      </c>
      <c r="T85" s="28" t="n">
        <v>0</v>
      </c>
      <c r="U85" s="91" t="n">
        <v>0</v>
      </c>
      <c r="V85" s="28" t="n">
        <v>0</v>
      </c>
      <c r="W85" s="28" t="n">
        <v>0</v>
      </c>
      <c r="X85" s="28" t="n">
        <v>0</v>
      </c>
      <c r="Y85" s="92" t="n">
        <v>0</v>
      </c>
      <c r="Z85" s="7"/>
      <c r="AA85" s="92" t="n">
        <v>41125</v>
      </c>
      <c r="AB85" s="7"/>
      <c r="AC85" s="29" t="n">
        <v>0</v>
      </c>
      <c r="AD85" s="29" t="n">
        <v>23448</v>
      </c>
      <c r="AE85" s="93" t="n">
        <v>0</v>
      </c>
      <c r="AF85" s="29" t="n">
        <v>17677</v>
      </c>
      <c r="AG85" s="94" t="n">
        <v>0</v>
      </c>
      <c r="AH85" s="93" t="n">
        <v>0</v>
      </c>
      <c r="AI85" s="94" t="n">
        <v>0</v>
      </c>
      <c r="AJ85" s="7"/>
      <c r="AK85" s="28" t="n">
        <v>23448</v>
      </c>
      <c r="AL85" s="28" t="n">
        <v>17677</v>
      </c>
      <c r="AM85" s="28" t="n">
        <v>0</v>
      </c>
      <c r="AN85" s="91" t="n">
        <v>0</v>
      </c>
      <c r="AO85" s="28"/>
      <c r="AP85" s="69" t="n">
        <v>0.570164133738602</v>
      </c>
      <c r="AQ85" s="40" t="n">
        <v>0.429835866261398</v>
      </c>
      <c r="AR85" s="40" t="n">
        <v>0</v>
      </c>
      <c r="AS85" s="70" t="n">
        <v>0</v>
      </c>
      <c r="AT85" s="7"/>
    </row>
    <row r="86" customFormat="false" ht="12.75" hidden="false" customHeight="false" outlineLevel="0" collapsed="false">
      <c r="A86" s="31" t="s">
        <v>130</v>
      </c>
      <c r="B86" s="2" t="s">
        <v>123</v>
      </c>
      <c r="C86" s="7"/>
      <c r="D86" s="28" t="n">
        <v>17064</v>
      </c>
      <c r="E86" s="29" t="n">
        <v>0</v>
      </c>
      <c r="F86" s="7"/>
      <c r="G86" s="90" t="n">
        <v>9729</v>
      </c>
      <c r="H86" s="28" t="n">
        <v>0</v>
      </c>
      <c r="I86" s="28" t="n">
        <v>0</v>
      </c>
      <c r="J86" s="91" t="n">
        <v>0</v>
      </c>
      <c r="K86" s="28" t="n">
        <v>7335</v>
      </c>
      <c r="L86" s="28" t="n">
        <v>0</v>
      </c>
      <c r="M86" s="28" t="n">
        <v>0</v>
      </c>
      <c r="N86" s="28" t="n">
        <v>0</v>
      </c>
      <c r="O86" s="28" t="n">
        <v>0</v>
      </c>
      <c r="P86" s="28" t="n">
        <v>0</v>
      </c>
      <c r="Q86" s="28" t="n">
        <v>0</v>
      </c>
      <c r="R86" s="28" t="n">
        <v>0</v>
      </c>
      <c r="S86" s="28" t="n">
        <v>0</v>
      </c>
      <c r="T86" s="28" t="n">
        <v>0</v>
      </c>
      <c r="U86" s="91" t="n">
        <v>0</v>
      </c>
      <c r="V86" s="28" t="n">
        <v>0</v>
      </c>
      <c r="W86" s="28" t="n">
        <v>0</v>
      </c>
      <c r="X86" s="28" t="n">
        <v>0</v>
      </c>
      <c r="Y86" s="92" t="n">
        <v>0</v>
      </c>
      <c r="Z86" s="7"/>
      <c r="AA86" s="92" t="n">
        <v>17064</v>
      </c>
      <c r="AB86" s="7"/>
      <c r="AC86" s="29" t="n">
        <v>0</v>
      </c>
      <c r="AD86" s="29" t="n">
        <v>9729</v>
      </c>
      <c r="AE86" s="93" t="n">
        <v>0</v>
      </c>
      <c r="AF86" s="29" t="n">
        <v>7335</v>
      </c>
      <c r="AG86" s="94" t="n">
        <v>0</v>
      </c>
      <c r="AH86" s="93" t="n">
        <v>0</v>
      </c>
      <c r="AI86" s="94" t="n">
        <v>0</v>
      </c>
      <c r="AJ86" s="7"/>
      <c r="AK86" s="28" t="n">
        <v>9729</v>
      </c>
      <c r="AL86" s="28" t="n">
        <v>7335</v>
      </c>
      <c r="AM86" s="28" t="n">
        <v>0</v>
      </c>
      <c r="AN86" s="91" t="n">
        <v>0</v>
      </c>
      <c r="AO86" s="28"/>
      <c r="AP86" s="69" t="n">
        <v>0.570147679324895</v>
      </c>
      <c r="AQ86" s="40" t="n">
        <v>0.429852320675106</v>
      </c>
      <c r="AR86" s="40" t="n">
        <v>0</v>
      </c>
      <c r="AS86" s="70" t="n">
        <v>0</v>
      </c>
      <c r="AT86" s="7"/>
    </row>
    <row r="87" customFormat="false" ht="12.75" hidden="false" customHeight="false" outlineLevel="0" collapsed="false">
      <c r="A87" s="31" t="s">
        <v>131</v>
      </c>
      <c r="B87" s="2" t="s">
        <v>132</v>
      </c>
      <c r="C87" s="7"/>
      <c r="D87" s="28" t="n">
        <v>1832</v>
      </c>
      <c r="E87" s="29" t="n">
        <v>0</v>
      </c>
      <c r="F87" s="7"/>
      <c r="G87" s="90" t="n">
        <v>0</v>
      </c>
      <c r="H87" s="28" t="n">
        <v>0</v>
      </c>
      <c r="I87" s="28" t="n">
        <v>0</v>
      </c>
      <c r="J87" s="91" t="n">
        <v>0</v>
      </c>
      <c r="K87" s="28" t="n">
        <v>0</v>
      </c>
      <c r="L87" s="28" t="n">
        <v>0</v>
      </c>
      <c r="M87" s="28" t="n">
        <v>0</v>
      </c>
      <c r="N87" s="28" t="n">
        <v>0</v>
      </c>
      <c r="O87" s="28" t="n">
        <v>0</v>
      </c>
      <c r="P87" s="28" t="n">
        <v>0</v>
      </c>
      <c r="Q87" s="28" t="n">
        <v>0</v>
      </c>
      <c r="R87" s="28" t="n">
        <v>0</v>
      </c>
      <c r="S87" s="28" t="n">
        <v>0</v>
      </c>
      <c r="T87" s="28" t="n">
        <v>0</v>
      </c>
      <c r="U87" s="91" t="n">
        <v>1832</v>
      </c>
      <c r="V87" s="28" t="n">
        <v>0</v>
      </c>
      <c r="W87" s="28" t="n">
        <v>0</v>
      </c>
      <c r="X87" s="28" t="n">
        <v>0</v>
      </c>
      <c r="Y87" s="92" t="n">
        <v>0</v>
      </c>
      <c r="Z87" s="7"/>
      <c r="AA87" s="92" t="n">
        <v>1832</v>
      </c>
      <c r="AB87" s="7"/>
      <c r="AC87" s="29" t="n">
        <v>0</v>
      </c>
      <c r="AD87" s="29" t="n">
        <v>0</v>
      </c>
      <c r="AE87" s="93" t="n">
        <v>0</v>
      </c>
      <c r="AF87" s="29" t="n">
        <v>0</v>
      </c>
      <c r="AG87" s="94" t="n">
        <v>1832</v>
      </c>
      <c r="AH87" s="93" t="n">
        <v>0</v>
      </c>
      <c r="AI87" s="94" t="n">
        <v>0</v>
      </c>
      <c r="AJ87" s="7"/>
      <c r="AK87" s="28" t="n">
        <v>0</v>
      </c>
      <c r="AL87" s="28" t="n">
        <v>1832</v>
      </c>
      <c r="AM87" s="28" t="n">
        <v>0</v>
      </c>
      <c r="AN87" s="91" t="n">
        <v>0</v>
      </c>
      <c r="AO87" s="28"/>
      <c r="AP87" s="69" t="n">
        <v>0</v>
      </c>
      <c r="AQ87" s="40" t="n">
        <v>1</v>
      </c>
      <c r="AR87" s="40" t="n">
        <v>0</v>
      </c>
      <c r="AS87" s="70" t="n">
        <v>0</v>
      </c>
      <c r="AT87" s="7"/>
    </row>
    <row r="88" customFormat="false" ht="12.75" hidden="false" customHeight="false" outlineLevel="0" collapsed="false">
      <c r="A88" s="31" t="s">
        <v>133</v>
      </c>
      <c r="B88" s="2" t="s">
        <v>134</v>
      </c>
      <c r="C88" s="7"/>
      <c r="D88" s="28" t="n">
        <v>132990</v>
      </c>
      <c r="E88" s="29" t="n">
        <v>0</v>
      </c>
      <c r="F88" s="7"/>
      <c r="G88" s="90" t="n">
        <v>47319</v>
      </c>
      <c r="H88" s="28" t="n">
        <v>28508</v>
      </c>
      <c r="I88" s="28" t="n">
        <v>0</v>
      </c>
      <c r="J88" s="91" t="n">
        <v>0</v>
      </c>
      <c r="K88" s="28" t="n">
        <v>0</v>
      </c>
      <c r="L88" s="28" t="n">
        <v>0</v>
      </c>
      <c r="M88" s="28" t="n">
        <v>0</v>
      </c>
      <c r="N88" s="28" t="n">
        <v>0</v>
      </c>
      <c r="O88" s="28" t="n">
        <v>0</v>
      </c>
      <c r="P88" s="28" t="n">
        <v>0</v>
      </c>
      <c r="Q88" s="28" t="n">
        <v>0</v>
      </c>
      <c r="R88" s="28" t="n">
        <v>0</v>
      </c>
      <c r="S88" s="28" t="n">
        <v>0</v>
      </c>
      <c r="T88" s="28" t="n">
        <v>0</v>
      </c>
      <c r="U88" s="91" t="n">
        <v>57163</v>
      </c>
      <c r="V88" s="28" t="n">
        <v>0</v>
      </c>
      <c r="W88" s="28" t="n">
        <v>0</v>
      </c>
      <c r="X88" s="28" t="n">
        <v>0</v>
      </c>
      <c r="Y88" s="92" t="n">
        <v>0</v>
      </c>
      <c r="Z88" s="7"/>
      <c r="AA88" s="92" t="n">
        <v>132990</v>
      </c>
      <c r="AB88" s="7"/>
      <c r="AC88" s="29" t="n">
        <v>28508</v>
      </c>
      <c r="AD88" s="29" t="n">
        <v>47319</v>
      </c>
      <c r="AE88" s="93" t="n">
        <v>0</v>
      </c>
      <c r="AF88" s="29" t="n">
        <v>0</v>
      </c>
      <c r="AG88" s="94" t="n">
        <v>57163</v>
      </c>
      <c r="AH88" s="93" t="n">
        <v>0</v>
      </c>
      <c r="AI88" s="94" t="n">
        <v>0</v>
      </c>
      <c r="AJ88" s="7"/>
      <c r="AK88" s="28" t="n">
        <v>75827</v>
      </c>
      <c r="AL88" s="28" t="n">
        <v>57163</v>
      </c>
      <c r="AM88" s="28" t="n">
        <v>0</v>
      </c>
      <c r="AN88" s="91" t="n">
        <v>0</v>
      </c>
      <c r="AO88" s="28"/>
      <c r="AP88" s="69" t="n">
        <v>0.570170689525528</v>
      </c>
      <c r="AQ88" s="40" t="n">
        <v>0.429829310474472</v>
      </c>
      <c r="AR88" s="40" t="n">
        <v>0</v>
      </c>
      <c r="AS88" s="70" t="n">
        <v>0</v>
      </c>
      <c r="AT88" s="7"/>
    </row>
    <row r="89" customFormat="false" ht="12.75" hidden="false" customHeight="false" outlineLevel="0" collapsed="false">
      <c r="A89" s="31" t="s">
        <v>135</v>
      </c>
      <c r="B89" s="2" t="s">
        <v>136</v>
      </c>
      <c r="C89" s="7"/>
      <c r="D89" s="28" t="n">
        <v>10000</v>
      </c>
      <c r="E89" s="29" t="n">
        <v>488</v>
      </c>
      <c r="F89" s="7"/>
      <c r="G89" s="90" t="n">
        <v>5700</v>
      </c>
      <c r="H89" s="28" t="n">
        <v>0</v>
      </c>
      <c r="I89" s="28" t="n">
        <v>0</v>
      </c>
      <c r="J89" s="91" t="n">
        <v>0</v>
      </c>
      <c r="K89" s="28" t="n">
        <v>0</v>
      </c>
      <c r="L89" s="28" t="n">
        <v>0</v>
      </c>
      <c r="M89" s="28" t="n">
        <v>0</v>
      </c>
      <c r="N89" s="28" t="n">
        <v>0</v>
      </c>
      <c r="O89" s="28" t="n">
        <v>0</v>
      </c>
      <c r="P89" s="28" t="n">
        <v>0</v>
      </c>
      <c r="Q89" s="28" t="n">
        <v>0</v>
      </c>
      <c r="R89" s="28" t="n">
        <v>0</v>
      </c>
      <c r="S89" s="28" t="n">
        <v>0</v>
      </c>
      <c r="T89" s="28" t="n">
        <v>0</v>
      </c>
      <c r="U89" s="91" t="n">
        <v>3812</v>
      </c>
      <c r="V89" s="28" t="n">
        <v>0</v>
      </c>
      <c r="W89" s="28" t="n">
        <v>0</v>
      </c>
      <c r="X89" s="28" t="n">
        <v>0</v>
      </c>
      <c r="Y89" s="92" t="n">
        <v>0</v>
      </c>
      <c r="Z89" s="7"/>
      <c r="AA89" s="92" t="n">
        <v>9512</v>
      </c>
      <c r="AB89" s="7"/>
      <c r="AC89" s="29" t="n">
        <v>0</v>
      </c>
      <c r="AD89" s="29" t="n">
        <v>5700</v>
      </c>
      <c r="AE89" s="93" t="n">
        <v>0</v>
      </c>
      <c r="AF89" s="29" t="n">
        <v>0</v>
      </c>
      <c r="AG89" s="94" t="n">
        <v>3812</v>
      </c>
      <c r="AH89" s="93" t="n">
        <v>0</v>
      </c>
      <c r="AI89" s="94" t="n">
        <v>0</v>
      </c>
      <c r="AJ89" s="7"/>
      <c r="AK89" s="28" t="n">
        <v>5700</v>
      </c>
      <c r="AL89" s="28" t="n">
        <v>3812</v>
      </c>
      <c r="AM89" s="28" t="n">
        <v>0</v>
      </c>
      <c r="AN89" s="91" t="n">
        <v>0</v>
      </c>
      <c r="AO89" s="28"/>
      <c r="AP89" s="69" t="n">
        <v>0.57</v>
      </c>
      <c r="AQ89" s="40" t="n">
        <v>0.3812</v>
      </c>
      <c r="AR89" s="40" t="n">
        <v>0</v>
      </c>
      <c r="AS89" s="70" t="n">
        <v>0</v>
      </c>
      <c r="AT89" s="7"/>
    </row>
    <row r="90" customFormat="false" ht="12.75" hidden="false" customHeight="false" outlineLevel="0" collapsed="false">
      <c r="A90" s="31" t="s">
        <v>137</v>
      </c>
      <c r="B90" s="2" t="s">
        <v>138</v>
      </c>
      <c r="C90" s="7"/>
      <c r="D90" s="28" t="n">
        <v>12796</v>
      </c>
      <c r="E90" s="29" t="n">
        <v>624</v>
      </c>
      <c r="F90" s="7"/>
      <c r="G90" s="90" t="n">
        <v>7296</v>
      </c>
      <c r="H90" s="28" t="n">
        <v>0</v>
      </c>
      <c r="I90" s="28" t="n">
        <v>0</v>
      </c>
      <c r="J90" s="91" t="n">
        <v>0</v>
      </c>
      <c r="K90" s="28" t="n">
        <v>0</v>
      </c>
      <c r="L90" s="28" t="n">
        <v>0</v>
      </c>
      <c r="M90" s="28" t="n">
        <v>0</v>
      </c>
      <c r="N90" s="28" t="n">
        <v>0</v>
      </c>
      <c r="O90" s="28" t="n">
        <v>0</v>
      </c>
      <c r="P90" s="28" t="n">
        <v>0</v>
      </c>
      <c r="Q90" s="28" t="n">
        <v>0</v>
      </c>
      <c r="R90" s="28" t="n">
        <v>0</v>
      </c>
      <c r="S90" s="28" t="n">
        <v>0</v>
      </c>
      <c r="T90" s="28" t="n">
        <v>0</v>
      </c>
      <c r="U90" s="91" t="n">
        <v>4876</v>
      </c>
      <c r="V90" s="28" t="n">
        <v>0</v>
      </c>
      <c r="W90" s="28" t="n">
        <v>0</v>
      </c>
      <c r="X90" s="28" t="n">
        <v>0</v>
      </c>
      <c r="Y90" s="92" t="n">
        <v>0</v>
      </c>
      <c r="Z90" s="7"/>
      <c r="AA90" s="92" t="n">
        <v>12172</v>
      </c>
      <c r="AB90" s="7"/>
      <c r="AC90" s="29" t="n">
        <v>0</v>
      </c>
      <c r="AD90" s="29" t="n">
        <v>7296</v>
      </c>
      <c r="AE90" s="93" t="n">
        <v>0</v>
      </c>
      <c r="AF90" s="29" t="n">
        <v>0</v>
      </c>
      <c r="AG90" s="94" t="n">
        <v>4876</v>
      </c>
      <c r="AH90" s="93" t="n">
        <v>0</v>
      </c>
      <c r="AI90" s="94" t="n">
        <v>0</v>
      </c>
      <c r="AJ90" s="7"/>
      <c r="AK90" s="28" t="n">
        <v>7296</v>
      </c>
      <c r="AL90" s="28" t="n">
        <v>4876</v>
      </c>
      <c r="AM90" s="28" t="n">
        <v>0</v>
      </c>
      <c r="AN90" s="91" t="n">
        <v>0</v>
      </c>
      <c r="AO90" s="28"/>
      <c r="AP90" s="69" t="n">
        <v>0.570178180681463</v>
      </c>
      <c r="AQ90" s="40" t="n">
        <v>0.381056580181307</v>
      </c>
      <c r="AR90" s="40" t="n">
        <v>0</v>
      </c>
      <c r="AS90" s="70" t="n">
        <v>0</v>
      </c>
      <c r="AT90" s="7"/>
    </row>
    <row r="91" customFormat="false" ht="12.75" hidden="false" customHeight="false" outlineLevel="0" collapsed="false">
      <c r="A91" s="31" t="s">
        <v>139</v>
      </c>
      <c r="B91" s="2" t="s">
        <v>138</v>
      </c>
      <c r="C91" s="7"/>
      <c r="D91" s="28" t="n">
        <v>7664</v>
      </c>
      <c r="E91" s="29" t="n">
        <v>375</v>
      </c>
      <c r="F91" s="7"/>
      <c r="G91" s="90" t="n">
        <v>4370</v>
      </c>
      <c r="H91" s="28" t="n">
        <v>0</v>
      </c>
      <c r="I91" s="28" t="n">
        <v>0</v>
      </c>
      <c r="J91" s="91" t="n">
        <v>0</v>
      </c>
      <c r="K91" s="28" t="n">
        <v>0</v>
      </c>
      <c r="L91" s="28" t="n">
        <v>0</v>
      </c>
      <c r="M91" s="28" t="n">
        <v>0</v>
      </c>
      <c r="N91" s="28" t="n">
        <v>0</v>
      </c>
      <c r="O91" s="28" t="n">
        <v>0</v>
      </c>
      <c r="P91" s="28" t="n">
        <v>0</v>
      </c>
      <c r="Q91" s="28" t="n">
        <v>0</v>
      </c>
      <c r="R91" s="28" t="n">
        <v>0</v>
      </c>
      <c r="S91" s="28" t="n">
        <v>0</v>
      </c>
      <c r="T91" s="28" t="n">
        <v>0</v>
      </c>
      <c r="U91" s="91" t="n">
        <v>2919</v>
      </c>
      <c r="V91" s="28" t="n">
        <v>0</v>
      </c>
      <c r="W91" s="28" t="n">
        <v>0</v>
      </c>
      <c r="X91" s="28" t="n">
        <v>0</v>
      </c>
      <c r="Y91" s="92" t="n">
        <v>0</v>
      </c>
      <c r="Z91" s="7"/>
      <c r="AA91" s="92" t="n">
        <v>7289</v>
      </c>
      <c r="AB91" s="7"/>
      <c r="AC91" s="29" t="n">
        <v>0</v>
      </c>
      <c r="AD91" s="29" t="n">
        <v>4370</v>
      </c>
      <c r="AE91" s="93" t="n">
        <v>0</v>
      </c>
      <c r="AF91" s="29" t="n">
        <v>0</v>
      </c>
      <c r="AG91" s="94" t="n">
        <v>2919</v>
      </c>
      <c r="AH91" s="93" t="n">
        <v>0</v>
      </c>
      <c r="AI91" s="94" t="n">
        <v>0</v>
      </c>
      <c r="AJ91" s="7"/>
      <c r="AK91" s="28" t="n">
        <v>4370</v>
      </c>
      <c r="AL91" s="28" t="n">
        <v>2919</v>
      </c>
      <c r="AM91" s="28" t="n">
        <v>0</v>
      </c>
      <c r="AN91" s="91" t="n">
        <v>0</v>
      </c>
      <c r="AO91" s="28"/>
      <c r="AP91" s="69" t="n">
        <v>0.570198329853862</v>
      </c>
      <c r="AQ91" s="40" t="n">
        <v>0.380871607515658</v>
      </c>
      <c r="AR91" s="40" t="n">
        <v>0</v>
      </c>
      <c r="AS91" s="70" t="n">
        <v>0</v>
      </c>
      <c r="AT91" s="7"/>
    </row>
    <row r="92" customFormat="false" ht="12.75" hidden="false" customHeight="false" outlineLevel="0" collapsed="false">
      <c r="A92" s="31" t="s">
        <v>140</v>
      </c>
      <c r="B92" s="2" t="s">
        <v>141</v>
      </c>
      <c r="C92" s="7"/>
      <c r="D92" s="28" t="n">
        <v>3690</v>
      </c>
      <c r="E92" s="29" t="n">
        <v>0</v>
      </c>
      <c r="F92" s="7"/>
      <c r="G92" s="90" t="n">
        <v>0</v>
      </c>
      <c r="H92" s="28" t="n">
        <v>0</v>
      </c>
      <c r="I92" s="28" t="n">
        <v>0</v>
      </c>
      <c r="J92" s="91" t="n">
        <v>0</v>
      </c>
      <c r="K92" s="28" t="n">
        <v>3690</v>
      </c>
      <c r="L92" s="28" t="n">
        <v>0</v>
      </c>
      <c r="M92" s="28" t="n">
        <v>0</v>
      </c>
      <c r="N92" s="28" t="n">
        <v>0</v>
      </c>
      <c r="O92" s="28" t="n">
        <v>0</v>
      </c>
      <c r="P92" s="28" t="n">
        <v>0</v>
      </c>
      <c r="Q92" s="28" t="n">
        <v>0</v>
      </c>
      <c r="R92" s="28" t="n">
        <v>0</v>
      </c>
      <c r="S92" s="28" t="n">
        <v>0</v>
      </c>
      <c r="T92" s="28" t="n">
        <v>0</v>
      </c>
      <c r="U92" s="91" t="n">
        <v>0</v>
      </c>
      <c r="V92" s="28" t="n">
        <v>0</v>
      </c>
      <c r="W92" s="28" t="n">
        <v>0</v>
      </c>
      <c r="X92" s="28" t="n">
        <v>0</v>
      </c>
      <c r="Y92" s="92" t="n">
        <v>0</v>
      </c>
      <c r="Z92" s="7"/>
      <c r="AA92" s="92" t="n">
        <v>3690</v>
      </c>
      <c r="AB92" s="7"/>
      <c r="AC92" s="29" t="n">
        <v>0</v>
      </c>
      <c r="AD92" s="29" t="n">
        <v>0</v>
      </c>
      <c r="AE92" s="93" t="n">
        <v>0</v>
      </c>
      <c r="AF92" s="29" t="n">
        <v>3690</v>
      </c>
      <c r="AG92" s="94" t="n">
        <v>0</v>
      </c>
      <c r="AH92" s="93" t="n">
        <v>0</v>
      </c>
      <c r="AI92" s="94" t="n">
        <v>0</v>
      </c>
      <c r="AJ92" s="7"/>
      <c r="AK92" s="28" t="n">
        <v>0</v>
      </c>
      <c r="AL92" s="28" t="n">
        <v>3690</v>
      </c>
      <c r="AM92" s="28" t="n">
        <v>0</v>
      </c>
      <c r="AN92" s="91" t="n">
        <v>0</v>
      </c>
      <c r="AO92" s="28"/>
      <c r="AP92" s="69" t="n">
        <v>0</v>
      </c>
      <c r="AQ92" s="40" t="n">
        <v>1</v>
      </c>
      <c r="AR92" s="40" t="n">
        <v>0</v>
      </c>
      <c r="AS92" s="70" t="n">
        <v>0</v>
      </c>
      <c r="AT92" s="7"/>
    </row>
    <row r="93" customFormat="false" ht="12.75" hidden="false" customHeight="false" outlineLevel="0" collapsed="false">
      <c r="A93" s="31" t="s">
        <v>142</v>
      </c>
      <c r="B93" s="2" t="s">
        <v>143</v>
      </c>
      <c r="C93" s="7"/>
      <c r="D93" s="28" t="n">
        <v>10230</v>
      </c>
      <c r="E93" s="29" t="n">
        <v>499</v>
      </c>
      <c r="F93" s="7"/>
      <c r="G93" s="90" t="n">
        <v>5832</v>
      </c>
      <c r="H93" s="28" t="n">
        <v>0</v>
      </c>
      <c r="I93" s="28" t="n">
        <v>0</v>
      </c>
      <c r="J93" s="91" t="n">
        <v>0</v>
      </c>
      <c r="K93" s="28" t="n">
        <v>0</v>
      </c>
      <c r="L93" s="28" t="n">
        <v>0</v>
      </c>
      <c r="M93" s="28" t="n">
        <v>0</v>
      </c>
      <c r="N93" s="28" t="n">
        <v>0</v>
      </c>
      <c r="O93" s="28" t="n">
        <v>0</v>
      </c>
      <c r="P93" s="28" t="n">
        <v>0</v>
      </c>
      <c r="Q93" s="28" t="n">
        <v>0</v>
      </c>
      <c r="R93" s="28" t="n">
        <v>0</v>
      </c>
      <c r="S93" s="28" t="n">
        <v>0</v>
      </c>
      <c r="T93" s="28" t="n">
        <v>0</v>
      </c>
      <c r="U93" s="91" t="n">
        <v>3899</v>
      </c>
      <c r="V93" s="28" t="n">
        <v>0</v>
      </c>
      <c r="W93" s="28" t="n">
        <v>0</v>
      </c>
      <c r="X93" s="28" t="n">
        <v>0</v>
      </c>
      <c r="Y93" s="92" t="n">
        <v>0</v>
      </c>
      <c r="Z93" s="7"/>
      <c r="AA93" s="92" t="n">
        <v>9731</v>
      </c>
      <c r="AB93" s="7"/>
      <c r="AC93" s="29" t="n">
        <v>0</v>
      </c>
      <c r="AD93" s="29" t="n">
        <v>5832</v>
      </c>
      <c r="AE93" s="93" t="n">
        <v>0</v>
      </c>
      <c r="AF93" s="29" t="n">
        <v>0</v>
      </c>
      <c r="AG93" s="94" t="n">
        <v>3899</v>
      </c>
      <c r="AH93" s="93" t="n">
        <v>0</v>
      </c>
      <c r="AI93" s="94" t="n">
        <v>0</v>
      </c>
      <c r="AJ93" s="7"/>
      <c r="AK93" s="28" t="n">
        <v>5832</v>
      </c>
      <c r="AL93" s="28" t="n">
        <v>3899</v>
      </c>
      <c r="AM93" s="28" t="n">
        <v>0</v>
      </c>
      <c r="AN93" s="91" t="n">
        <v>0</v>
      </c>
      <c r="AO93" s="28"/>
      <c r="AP93" s="69" t="n">
        <v>0.570087976539589</v>
      </c>
      <c r="AQ93" s="40" t="n">
        <v>0.381133919843597</v>
      </c>
      <c r="AR93" s="40" t="n">
        <v>0</v>
      </c>
      <c r="AS93" s="70" t="n">
        <v>0</v>
      </c>
      <c r="AT93" s="7"/>
    </row>
    <row r="94" customFormat="false" ht="12.75" hidden="false" customHeight="false" outlineLevel="0" collapsed="false">
      <c r="A94" s="31" t="s">
        <v>144</v>
      </c>
      <c r="B94" s="2" t="s">
        <v>145</v>
      </c>
      <c r="C94" s="7"/>
      <c r="D94" s="28" t="n">
        <v>3075</v>
      </c>
      <c r="E94" s="29" t="n">
        <v>0</v>
      </c>
      <c r="F94" s="7"/>
      <c r="G94" s="90" t="n">
        <v>0</v>
      </c>
      <c r="H94" s="28" t="n">
        <v>0</v>
      </c>
      <c r="I94" s="28" t="n">
        <v>0</v>
      </c>
      <c r="J94" s="91" t="n">
        <v>0</v>
      </c>
      <c r="K94" s="28" t="n">
        <v>0</v>
      </c>
      <c r="L94" s="28" t="n">
        <v>0</v>
      </c>
      <c r="M94" s="28" t="n">
        <v>0</v>
      </c>
      <c r="N94" s="28" t="n">
        <v>0</v>
      </c>
      <c r="O94" s="28" t="n">
        <v>0</v>
      </c>
      <c r="P94" s="28" t="n">
        <v>0</v>
      </c>
      <c r="Q94" s="28" t="n">
        <v>0</v>
      </c>
      <c r="R94" s="28" t="n">
        <v>0</v>
      </c>
      <c r="S94" s="28" t="n">
        <v>0</v>
      </c>
      <c r="T94" s="28" t="n">
        <v>0</v>
      </c>
      <c r="U94" s="91" t="n">
        <v>3075</v>
      </c>
      <c r="V94" s="28" t="n">
        <v>0</v>
      </c>
      <c r="W94" s="28" t="n">
        <v>0</v>
      </c>
      <c r="X94" s="28" t="n">
        <v>0</v>
      </c>
      <c r="Y94" s="92" t="n">
        <v>0</v>
      </c>
      <c r="Z94" s="7"/>
      <c r="AA94" s="92" t="n">
        <v>3075</v>
      </c>
      <c r="AB94" s="7"/>
      <c r="AC94" s="29" t="n">
        <v>0</v>
      </c>
      <c r="AD94" s="29" t="n">
        <v>0</v>
      </c>
      <c r="AE94" s="93" t="n">
        <v>0</v>
      </c>
      <c r="AF94" s="29" t="n">
        <v>0</v>
      </c>
      <c r="AG94" s="94" t="n">
        <v>3075</v>
      </c>
      <c r="AH94" s="93" t="n">
        <v>0</v>
      </c>
      <c r="AI94" s="94" t="n">
        <v>0</v>
      </c>
      <c r="AJ94" s="7"/>
      <c r="AK94" s="28" t="n">
        <v>0</v>
      </c>
      <c r="AL94" s="28" t="n">
        <v>3075</v>
      </c>
      <c r="AM94" s="28" t="n">
        <v>0</v>
      </c>
      <c r="AN94" s="91" t="n">
        <v>0</v>
      </c>
      <c r="AO94" s="28"/>
      <c r="AP94" s="69" t="n">
        <v>0</v>
      </c>
      <c r="AQ94" s="40" t="n">
        <v>1</v>
      </c>
      <c r="AR94" s="40" t="n">
        <v>0</v>
      </c>
      <c r="AS94" s="70" t="n">
        <v>0</v>
      </c>
      <c r="AT94" s="7"/>
    </row>
    <row r="95" customFormat="false" ht="12.75" hidden="false" customHeight="false" outlineLevel="0" collapsed="false">
      <c r="A95" s="31" t="s">
        <v>146</v>
      </c>
      <c r="B95" s="2" t="s">
        <v>147</v>
      </c>
      <c r="C95" s="7"/>
      <c r="D95" s="28" t="n">
        <v>524</v>
      </c>
      <c r="E95" s="29" t="n">
        <v>0</v>
      </c>
      <c r="F95" s="7"/>
      <c r="G95" s="90" t="n">
        <v>0</v>
      </c>
      <c r="H95" s="28" t="n">
        <v>0</v>
      </c>
      <c r="I95" s="28" t="n">
        <v>0</v>
      </c>
      <c r="J95" s="91" t="n">
        <v>0</v>
      </c>
      <c r="K95" s="28" t="n">
        <v>0</v>
      </c>
      <c r="L95" s="28" t="n">
        <v>0</v>
      </c>
      <c r="M95" s="28" t="n">
        <v>0</v>
      </c>
      <c r="N95" s="28" t="n">
        <v>0</v>
      </c>
      <c r="O95" s="28" t="n">
        <v>0</v>
      </c>
      <c r="P95" s="28" t="n">
        <v>0</v>
      </c>
      <c r="Q95" s="28" t="n">
        <v>0</v>
      </c>
      <c r="R95" s="28" t="n">
        <v>0</v>
      </c>
      <c r="S95" s="28" t="n">
        <v>0</v>
      </c>
      <c r="T95" s="28" t="n">
        <v>0</v>
      </c>
      <c r="U95" s="91" t="n">
        <v>524</v>
      </c>
      <c r="V95" s="28" t="n">
        <v>0</v>
      </c>
      <c r="W95" s="28" t="n">
        <v>0</v>
      </c>
      <c r="X95" s="28" t="n">
        <v>0</v>
      </c>
      <c r="Y95" s="92" t="n">
        <v>0</v>
      </c>
      <c r="Z95" s="7"/>
      <c r="AA95" s="92" t="n">
        <v>524</v>
      </c>
      <c r="AB95" s="7"/>
      <c r="AC95" s="29" t="n">
        <v>0</v>
      </c>
      <c r="AD95" s="29" t="n">
        <v>0</v>
      </c>
      <c r="AE95" s="93" t="n">
        <v>0</v>
      </c>
      <c r="AF95" s="29" t="n">
        <v>0</v>
      </c>
      <c r="AG95" s="94" t="n">
        <v>524</v>
      </c>
      <c r="AH95" s="93" t="n">
        <v>0</v>
      </c>
      <c r="AI95" s="94" t="n">
        <v>0</v>
      </c>
      <c r="AJ95" s="7"/>
      <c r="AK95" s="28" t="n">
        <v>0</v>
      </c>
      <c r="AL95" s="28" t="n">
        <v>524</v>
      </c>
      <c r="AM95" s="28" t="n">
        <v>0</v>
      </c>
      <c r="AN95" s="91" t="n">
        <v>0</v>
      </c>
      <c r="AO95" s="28"/>
      <c r="AP95" s="69" t="n">
        <v>0</v>
      </c>
      <c r="AQ95" s="40" t="n">
        <v>1</v>
      </c>
      <c r="AR95" s="40" t="n">
        <v>0</v>
      </c>
      <c r="AS95" s="70" t="n">
        <v>0</v>
      </c>
      <c r="AT95" s="7"/>
    </row>
    <row r="96" customFormat="false" ht="12.75" hidden="false" customHeight="false" outlineLevel="0" collapsed="false">
      <c r="A96" s="31" t="s">
        <v>148</v>
      </c>
      <c r="B96" s="2" t="s">
        <v>147</v>
      </c>
      <c r="C96" s="7"/>
      <c r="D96" s="28" t="n">
        <v>1231</v>
      </c>
      <c r="E96" s="29" t="n">
        <v>0</v>
      </c>
      <c r="F96" s="7"/>
      <c r="G96" s="90" t="n">
        <v>0</v>
      </c>
      <c r="H96" s="28" t="n">
        <v>0</v>
      </c>
      <c r="I96" s="28" t="n">
        <v>0</v>
      </c>
      <c r="J96" s="91" t="n">
        <v>0</v>
      </c>
      <c r="K96" s="28" t="n">
        <v>0</v>
      </c>
      <c r="L96" s="28" t="n">
        <v>0</v>
      </c>
      <c r="M96" s="28" t="n">
        <v>0</v>
      </c>
      <c r="N96" s="28" t="n">
        <v>0</v>
      </c>
      <c r="O96" s="28" t="n">
        <v>0</v>
      </c>
      <c r="P96" s="28" t="n">
        <v>0</v>
      </c>
      <c r="Q96" s="28" t="n">
        <v>0</v>
      </c>
      <c r="R96" s="28" t="n">
        <v>0</v>
      </c>
      <c r="S96" s="28" t="n">
        <v>0</v>
      </c>
      <c r="T96" s="28" t="n">
        <v>0</v>
      </c>
      <c r="U96" s="91" t="n">
        <v>1231</v>
      </c>
      <c r="V96" s="28" t="n">
        <v>0</v>
      </c>
      <c r="W96" s="28" t="n">
        <v>0</v>
      </c>
      <c r="X96" s="28" t="n">
        <v>0</v>
      </c>
      <c r="Y96" s="92" t="n">
        <v>0</v>
      </c>
      <c r="Z96" s="7"/>
      <c r="AA96" s="92" t="n">
        <v>1231</v>
      </c>
      <c r="AB96" s="7"/>
      <c r="AC96" s="29" t="n">
        <v>0</v>
      </c>
      <c r="AD96" s="29" t="n">
        <v>0</v>
      </c>
      <c r="AE96" s="93" t="n">
        <v>0</v>
      </c>
      <c r="AF96" s="29" t="n">
        <v>0</v>
      </c>
      <c r="AG96" s="94" t="n">
        <v>1231</v>
      </c>
      <c r="AH96" s="93" t="n">
        <v>0</v>
      </c>
      <c r="AI96" s="94" t="n">
        <v>0</v>
      </c>
      <c r="AJ96" s="7"/>
      <c r="AK96" s="28" t="n">
        <v>0</v>
      </c>
      <c r="AL96" s="28" t="n">
        <v>1231</v>
      </c>
      <c r="AM96" s="28" t="n">
        <v>0</v>
      </c>
      <c r="AN96" s="91" t="n">
        <v>0</v>
      </c>
      <c r="AO96" s="28"/>
      <c r="AP96" s="69" t="n">
        <v>0</v>
      </c>
      <c r="AQ96" s="40" t="n">
        <v>1</v>
      </c>
      <c r="AR96" s="40" t="n">
        <v>0</v>
      </c>
      <c r="AS96" s="70" t="n">
        <v>0</v>
      </c>
      <c r="AT96" s="7"/>
    </row>
    <row r="97" customFormat="false" ht="12.75" hidden="false" customHeight="false" outlineLevel="0" collapsed="false">
      <c r="A97" s="31" t="s">
        <v>149</v>
      </c>
      <c r="B97" s="2" t="s">
        <v>147</v>
      </c>
      <c r="C97" s="7"/>
      <c r="D97" s="28" t="n">
        <v>471</v>
      </c>
      <c r="E97" s="29" t="n">
        <v>24</v>
      </c>
      <c r="F97" s="7"/>
      <c r="G97" s="90" t="n">
        <v>267</v>
      </c>
      <c r="H97" s="28" t="n">
        <v>0</v>
      </c>
      <c r="I97" s="28" t="n">
        <v>0</v>
      </c>
      <c r="J97" s="91" t="n">
        <v>0</v>
      </c>
      <c r="K97" s="28" t="n">
        <v>0</v>
      </c>
      <c r="L97" s="28" t="n">
        <v>0</v>
      </c>
      <c r="M97" s="28" t="n">
        <v>0</v>
      </c>
      <c r="N97" s="28" t="n">
        <v>0</v>
      </c>
      <c r="O97" s="28" t="n">
        <v>0</v>
      </c>
      <c r="P97" s="28" t="n">
        <v>0</v>
      </c>
      <c r="Q97" s="28" t="n">
        <v>0</v>
      </c>
      <c r="R97" s="28" t="n">
        <v>0</v>
      </c>
      <c r="S97" s="28" t="n">
        <v>0</v>
      </c>
      <c r="T97" s="28" t="n">
        <v>0</v>
      </c>
      <c r="U97" s="91" t="n">
        <v>180</v>
      </c>
      <c r="V97" s="28" t="n">
        <v>0</v>
      </c>
      <c r="W97" s="28" t="n">
        <v>0</v>
      </c>
      <c r="X97" s="28" t="n">
        <v>0</v>
      </c>
      <c r="Y97" s="92" t="n">
        <v>0</v>
      </c>
      <c r="Z97" s="7"/>
      <c r="AA97" s="92" t="n">
        <v>447</v>
      </c>
      <c r="AB97" s="7"/>
      <c r="AC97" s="29" t="n">
        <v>0</v>
      </c>
      <c r="AD97" s="29" t="n">
        <v>267</v>
      </c>
      <c r="AE97" s="93" t="n">
        <v>0</v>
      </c>
      <c r="AF97" s="29" t="n">
        <v>0</v>
      </c>
      <c r="AG97" s="94" t="n">
        <v>180</v>
      </c>
      <c r="AH97" s="93" t="n">
        <v>0</v>
      </c>
      <c r="AI97" s="94" t="n">
        <v>0</v>
      </c>
      <c r="AJ97" s="7"/>
      <c r="AK97" s="28" t="n">
        <v>267</v>
      </c>
      <c r="AL97" s="28" t="n">
        <v>180</v>
      </c>
      <c r="AM97" s="28" t="n">
        <v>0</v>
      </c>
      <c r="AN97" s="91" t="n">
        <v>0</v>
      </c>
      <c r="AO97" s="28"/>
      <c r="AP97" s="69" t="n">
        <v>0.56687898089172</v>
      </c>
      <c r="AQ97" s="40" t="n">
        <v>0.382165605095541</v>
      </c>
      <c r="AR97" s="40" t="n">
        <v>0</v>
      </c>
      <c r="AS97" s="70" t="n">
        <v>0</v>
      </c>
      <c r="AT97" s="7"/>
    </row>
    <row r="98" customFormat="false" ht="12.75" hidden="false" customHeight="false" outlineLevel="0" collapsed="false">
      <c r="A98" s="31" t="s">
        <v>150</v>
      </c>
      <c r="B98" s="2" t="s">
        <v>147</v>
      </c>
      <c r="C98" s="7"/>
      <c r="D98" s="28" t="n">
        <v>309</v>
      </c>
      <c r="E98" s="29" t="n">
        <v>0</v>
      </c>
      <c r="F98" s="7"/>
      <c r="G98" s="90" t="n">
        <v>0</v>
      </c>
      <c r="H98" s="28" t="n">
        <v>0</v>
      </c>
      <c r="I98" s="28" t="n">
        <v>0</v>
      </c>
      <c r="J98" s="91" t="n">
        <v>0</v>
      </c>
      <c r="K98" s="28" t="n">
        <v>0</v>
      </c>
      <c r="L98" s="28" t="n">
        <v>0</v>
      </c>
      <c r="M98" s="28" t="n">
        <v>0</v>
      </c>
      <c r="N98" s="28" t="n">
        <v>0</v>
      </c>
      <c r="O98" s="28" t="n">
        <v>0</v>
      </c>
      <c r="P98" s="28" t="n">
        <v>0</v>
      </c>
      <c r="Q98" s="28" t="n">
        <v>0</v>
      </c>
      <c r="R98" s="28" t="n">
        <v>0</v>
      </c>
      <c r="S98" s="28" t="n">
        <v>0</v>
      </c>
      <c r="T98" s="28" t="n">
        <v>0</v>
      </c>
      <c r="U98" s="91" t="n">
        <v>309</v>
      </c>
      <c r="V98" s="28" t="n">
        <v>0</v>
      </c>
      <c r="W98" s="28" t="n">
        <v>0</v>
      </c>
      <c r="X98" s="28" t="n">
        <v>0</v>
      </c>
      <c r="Y98" s="92" t="n">
        <v>0</v>
      </c>
      <c r="Z98" s="7"/>
      <c r="AA98" s="92" t="n">
        <v>309</v>
      </c>
      <c r="AB98" s="7"/>
      <c r="AC98" s="29" t="n">
        <v>0</v>
      </c>
      <c r="AD98" s="29" t="n">
        <v>0</v>
      </c>
      <c r="AE98" s="93" t="n">
        <v>0</v>
      </c>
      <c r="AF98" s="29" t="n">
        <v>0</v>
      </c>
      <c r="AG98" s="94" t="n">
        <v>309</v>
      </c>
      <c r="AH98" s="93" t="n">
        <v>0</v>
      </c>
      <c r="AI98" s="94" t="n">
        <v>0</v>
      </c>
      <c r="AJ98" s="7"/>
      <c r="AK98" s="28" t="n">
        <v>0</v>
      </c>
      <c r="AL98" s="28" t="n">
        <v>309</v>
      </c>
      <c r="AM98" s="28" t="n">
        <v>0</v>
      </c>
      <c r="AN98" s="91" t="n">
        <v>0</v>
      </c>
      <c r="AO98" s="28"/>
      <c r="AP98" s="69" t="n">
        <v>0</v>
      </c>
      <c r="AQ98" s="40" t="n">
        <v>1</v>
      </c>
      <c r="AR98" s="40" t="n">
        <v>0</v>
      </c>
      <c r="AS98" s="70" t="n">
        <v>0</v>
      </c>
      <c r="AT98" s="7"/>
    </row>
    <row r="99" customFormat="false" ht="12.75" hidden="false" customHeight="false" outlineLevel="0" collapsed="false">
      <c r="A99" s="31" t="s">
        <v>151</v>
      </c>
      <c r="B99" s="2" t="s">
        <v>147</v>
      </c>
      <c r="C99" s="7"/>
      <c r="D99" s="28" t="n">
        <v>3414</v>
      </c>
      <c r="E99" s="29" t="n">
        <v>168</v>
      </c>
      <c r="F99" s="7"/>
      <c r="G99" s="90" t="n">
        <v>1945</v>
      </c>
      <c r="H99" s="28" t="n">
        <v>0</v>
      </c>
      <c r="I99" s="28" t="n">
        <v>0</v>
      </c>
      <c r="J99" s="91" t="n">
        <v>0</v>
      </c>
      <c r="K99" s="28" t="n">
        <v>0</v>
      </c>
      <c r="L99" s="28" t="n">
        <v>0</v>
      </c>
      <c r="M99" s="28" t="n">
        <v>0</v>
      </c>
      <c r="N99" s="28" t="n">
        <v>0</v>
      </c>
      <c r="O99" s="28" t="n">
        <v>0</v>
      </c>
      <c r="P99" s="28" t="n">
        <v>0</v>
      </c>
      <c r="Q99" s="28" t="n">
        <v>0</v>
      </c>
      <c r="R99" s="28" t="n">
        <v>0</v>
      </c>
      <c r="S99" s="28" t="n">
        <v>0</v>
      </c>
      <c r="T99" s="28" t="n">
        <v>0</v>
      </c>
      <c r="U99" s="91" t="n">
        <v>1301</v>
      </c>
      <c r="V99" s="28" t="n">
        <v>0</v>
      </c>
      <c r="W99" s="28" t="n">
        <v>0</v>
      </c>
      <c r="X99" s="28" t="n">
        <v>0</v>
      </c>
      <c r="Y99" s="92" t="n">
        <v>0</v>
      </c>
      <c r="Z99" s="7"/>
      <c r="AA99" s="92" t="n">
        <v>3246</v>
      </c>
      <c r="AB99" s="7"/>
      <c r="AC99" s="29" t="n">
        <v>0</v>
      </c>
      <c r="AD99" s="29" t="n">
        <v>1945</v>
      </c>
      <c r="AE99" s="93" t="n">
        <v>0</v>
      </c>
      <c r="AF99" s="29" t="n">
        <v>0</v>
      </c>
      <c r="AG99" s="94" t="n">
        <v>1301</v>
      </c>
      <c r="AH99" s="93" t="n">
        <v>0</v>
      </c>
      <c r="AI99" s="94" t="n">
        <v>0</v>
      </c>
      <c r="AJ99" s="7"/>
      <c r="AK99" s="28" t="n">
        <v>1945</v>
      </c>
      <c r="AL99" s="28" t="n">
        <v>1301</v>
      </c>
      <c r="AM99" s="28" t="n">
        <v>0</v>
      </c>
      <c r="AN99" s="91" t="n">
        <v>0</v>
      </c>
      <c r="AO99" s="28"/>
      <c r="AP99" s="69" t="n">
        <v>0.5697129466901</v>
      </c>
      <c r="AQ99" s="40" t="n">
        <v>0.38107791446983</v>
      </c>
      <c r="AR99" s="40" t="n">
        <v>0</v>
      </c>
      <c r="AS99" s="70" t="n">
        <v>0</v>
      </c>
      <c r="AT99" s="7"/>
    </row>
    <row r="100" customFormat="false" ht="12.75" hidden="false" customHeight="false" outlineLevel="0" collapsed="false">
      <c r="A100" s="31" t="s">
        <v>152</v>
      </c>
      <c r="B100" s="2" t="s">
        <v>153</v>
      </c>
      <c r="C100" s="7"/>
      <c r="D100" s="28" t="n">
        <v>624030</v>
      </c>
      <c r="E100" s="29" t="n">
        <v>0</v>
      </c>
      <c r="F100" s="7"/>
      <c r="G100" s="90" t="n">
        <v>238089</v>
      </c>
      <c r="H100" s="28" t="n">
        <v>29070</v>
      </c>
      <c r="I100" s="28" t="n">
        <v>88651</v>
      </c>
      <c r="J100" s="91" t="n">
        <v>0</v>
      </c>
      <c r="K100" s="28" t="n">
        <v>88899</v>
      </c>
      <c r="L100" s="28" t="n">
        <v>105543</v>
      </c>
      <c r="M100" s="28" t="n">
        <v>0</v>
      </c>
      <c r="N100" s="28" t="n">
        <v>0</v>
      </c>
      <c r="O100" s="28" t="n">
        <v>0</v>
      </c>
      <c r="P100" s="28" t="n">
        <v>0</v>
      </c>
      <c r="Q100" s="28" t="n">
        <v>0</v>
      </c>
      <c r="R100" s="28" t="n">
        <v>0</v>
      </c>
      <c r="S100" s="28" t="n">
        <v>73778</v>
      </c>
      <c r="T100" s="28" t="n">
        <v>0</v>
      </c>
      <c r="U100" s="91" t="n">
        <v>0</v>
      </c>
      <c r="V100" s="28" t="n">
        <v>0</v>
      </c>
      <c r="W100" s="28" t="n">
        <v>0</v>
      </c>
      <c r="X100" s="28" t="n">
        <v>0</v>
      </c>
      <c r="Y100" s="92" t="n">
        <v>0</v>
      </c>
      <c r="Z100" s="7"/>
      <c r="AA100" s="92" t="n">
        <v>624030</v>
      </c>
      <c r="AB100" s="7"/>
      <c r="AC100" s="29" t="n">
        <v>117721</v>
      </c>
      <c r="AD100" s="29" t="n">
        <v>238089</v>
      </c>
      <c r="AE100" s="93" t="n">
        <v>0</v>
      </c>
      <c r="AF100" s="29" t="n">
        <v>268220</v>
      </c>
      <c r="AG100" s="94" t="n">
        <v>0</v>
      </c>
      <c r="AH100" s="93" t="n">
        <v>0</v>
      </c>
      <c r="AI100" s="94" t="n">
        <v>0</v>
      </c>
      <c r="AJ100" s="7"/>
      <c r="AK100" s="28" t="n">
        <v>355810</v>
      </c>
      <c r="AL100" s="28" t="n">
        <v>268220</v>
      </c>
      <c r="AM100" s="28" t="n">
        <v>0</v>
      </c>
      <c r="AN100" s="91" t="n">
        <v>0</v>
      </c>
      <c r="AO100" s="28"/>
      <c r="AP100" s="69" t="n">
        <v>0.570180920789065</v>
      </c>
      <c r="AQ100" s="40" t="n">
        <v>0.429819079210935</v>
      </c>
      <c r="AR100" s="40" t="n">
        <v>0</v>
      </c>
      <c r="AS100" s="70" t="n">
        <v>0</v>
      </c>
      <c r="AT100" s="7"/>
    </row>
    <row r="101" customFormat="false" ht="12.75" hidden="false" customHeight="false" outlineLevel="0" collapsed="false">
      <c r="A101" s="31" t="s">
        <v>154</v>
      </c>
      <c r="B101" s="2" t="s">
        <v>153</v>
      </c>
      <c r="C101" s="7"/>
      <c r="D101" s="28" t="n">
        <v>161027</v>
      </c>
      <c r="E101" s="29" t="n">
        <v>0</v>
      </c>
      <c r="F101" s="7"/>
      <c r="G101" s="90" t="n">
        <v>61437</v>
      </c>
      <c r="H101" s="28" t="n">
        <v>7501</v>
      </c>
      <c r="I101" s="28" t="n">
        <v>22876</v>
      </c>
      <c r="J101" s="91" t="n">
        <v>0</v>
      </c>
      <c r="K101" s="28" t="n">
        <v>22940</v>
      </c>
      <c r="L101" s="28" t="n">
        <v>27235</v>
      </c>
      <c r="M101" s="28" t="n">
        <v>0</v>
      </c>
      <c r="N101" s="28" t="n">
        <v>0</v>
      </c>
      <c r="O101" s="28" t="n">
        <v>0</v>
      </c>
      <c r="P101" s="28" t="n">
        <v>0</v>
      </c>
      <c r="Q101" s="28" t="n">
        <v>0</v>
      </c>
      <c r="R101" s="28" t="n">
        <v>0</v>
      </c>
      <c r="S101" s="28" t="n">
        <v>19038</v>
      </c>
      <c r="T101" s="28" t="n">
        <v>0</v>
      </c>
      <c r="U101" s="91" t="n">
        <v>0</v>
      </c>
      <c r="V101" s="28" t="n">
        <v>0</v>
      </c>
      <c r="W101" s="28" t="n">
        <v>0</v>
      </c>
      <c r="X101" s="28" t="n">
        <v>0</v>
      </c>
      <c r="Y101" s="92" t="n">
        <v>0</v>
      </c>
      <c r="Z101" s="7"/>
      <c r="AA101" s="92" t="n">
        <v>161027</v>
      </c>
      <c r="AB101" s="7"/>
      <c r="AC101" s="29" t="n">
        <v>30377</v>
      </c>
      <c r="AD101" s="29" t="n">
        <v>61437</v>
      </c>
      <c r="AE101" s="93" t="n">
        <v>0</v>
      </c>
      <c r="AF101" s="29" t="n">
        <v>69213</v>
      </c>
      <c r="AG101" s="94" t="n">
        <v>0</v>
      </c>
      <c r="AH101" s="93" t="n">
        <v>0</v>
      </c>
      <c r="AI101" s="94" t="n">
        <v>0</v>
      </c>
      <c r="AJ101" s="7"/>
      <c r="AK101" s="28" t="n">
        <v>91814</v>
      </c>
      <c r="AL101" s="28" t="n">
        <v>69213</v>
      </c>
      <c r="AM101" s="28" t="n">
        <v>0</v>
      </c>
      <c r="AN101" s="91" t="n">
        <v>0</v>
      </c>
      <c r="AO101" s="28"/>
      <c r="AP101" s="69" t="n">
        <v>0.570177672067417</v>
      </c>
      <c r="AQ101" s="40" t="n">
        <v>0.429822327932583</v>
      </c>
      <c r="AR101" s="40" t="n">
        <v>0</v>
      </c>
      <c r="AS101" s="70" t="n">
        <v>0</v>
      </c>
      <c r="AT101" s="7"/>
    </row>
    <row r="102" customFormat="false" ht="12.75" hidden="false" customHeight="false" outlineLevel="0" collapsed="false">
      <c r="A102" s="31" t="s">
        <v>155</v>
      </c>
      <c r="B102" s="2" t="s">
        <v>153</v>
      </c>
      <c r="C102" s="7"/>
      <c r="D102" s="28" t="n">
        <v>206933</v>
      </c>
      <c r="E102" s="29" t="n">
        <v>0</v>
      </c>
      <c r="F102" s="7"/>
      <c r="G102" s="90" t="n">
        <v>78952</v>
      </c>
      <c r="H102" s="28" t="n">
        <v>9639</v>
      </c>
      <c r="I102" s="28" t="n">
        <v>29397</v>
      </c>
      <c r="J102" s="91" t="n">
        <v>0</v>
      </c>
      <c r="K102" s="28" t="n">
        <v>29480</v>
      </c>
      <c r="L102" s="28" t="n">
        <v>34999</v>
      </c>
      <c r="M102" s="28" t="n">
        <v>0</v>
      </c>
      <c r="N102" s="28" t="n">
        <v>0</v>
      </c>
      <c r="O102" s="28" t="n">
        <v>0</v>
      </c>
      <c r="P102" s="28" t="n">
        <v>0</v>
      </c>
      <c r="Q102" s="28" t="n">
        <v>0</v>
      </c>
      <c r="R102" s="28" t="n">
        <v>0</v>
      </c>
      <c r="S102" s="28" t="n">
        <v>24466</v>
      </c>
      <c r="T102" s="28" t="n">
        <v>0</v>
      </c>
      <c r="U102" s="91" t="n">
        <v>0</v>
      </c>
      <c r="V102" s="28" t="n">
        <v>0</v>
      </c>
      <c r="W102" s="28" t="n">
        <v>0</v>
      </c>
      <c r="X102" s="28" t="n">
        <v>0</v>
      </c>
      <c r="Y102" s="92" t="n">
        <v>0</v>
      </c>
      <c r="Z102" s="7"/>
      <c r="AA102" s="92" t="n">
        <v>206933</v>
      </c>
      <c r="AB102" s="7"/>
      <c r="AC102" s="29" t="n">
        <v>39036</v>
      </c>
      <c r="AD102" s="29" t="n">
        <v>78952</v>
      </c>
      <c r="AE102" s="93" t="n">
        <v>0</v>
      </c>
      <c r="AF102" s="29" t="n">
        <v>88945</v>
      </c>
      <c r="AG102" s="94" t="n">
        <v>0</v>
      </c>
      <c r="AH102" s="93" t="n">
        <v>0</v>
      </c>
      <c r="AI102" s="94" t="n">
        <v>0</v>
      </c>
      <c r="AJ102" s="7"/>
      <c r="AK102" s="28" t="n">
        <v>117988</v>
      </c>
      <c r="AL102" s="28" t="n">
        <v>88945</v>
      </c>
      <c r="AM102" s="28" t="n">
        <v>0</v>
      </c>
      <c r="AN102" s="91" t="n">
        <v>0</v>
      </c>
      <c r="AO102" s="28"/>
      <c r="AP102" s="69" t="n">
        <v>0.570174887523981</v>
      </c>
      <c r="AQ102" s="40" t="n">
        <v>0.429825112476019</v>
      </c>
      <c r="AR102" s="40" t="n">
        <v>0</v>
      </c>
      <c r="AS102" s="70" t="n">
        <v>0</v>
      </c>
      <c r="AT102" s="7"/>
    </row>
    <row r="103" customFormat="false" ht="12.75" hidden="false" customHeight="false" outlineLevel="0" collapsed="false">
      <c r="A103" s="31" t="s">
        <v>156</v>
      </c>
      <c r="B103" s="2" t="s">
        <v>153</v>
      </c>
      <c r="C103" s="7"/>
      <c r="D103" s="28" t="n">
        <v>133127</v>
      </c>
      <c r="E103" s="29" t="n">
        <v>0</v>
      </c>
      <c r="F103" s="7"/>
      <c r="G103" s="90" t="n">
        <v>50792</v>
      </c>
      <c r="H103" s="28" t="n">
        <v>6201</v>
      </c>
      <c r="I103" s="28" t="n">
        <v>18912</v>
      </c>
      <c r="J103" s="91" t="n">
        <v>0</v>
      </c>
      <c r="K103" s="28" t="n">
        <v>18966</v>
      </c>
      <c r="L103" s="28" t="n">
        <v>22516</v>
      </c>
      <c r="M103" s="28" t="n">
        <v>0</v>
      </c>
      <c r="N103" s="28" t="n">
        <v>0</v>
      </c>
      <c r="O103" s="28" t="n">
        <v>0</v>
      </c>
      <c r="P103" s="28" t="n">
        <v>0</v>
      </c>
      <c r="Q103" s="28" t="n">
        <v>0</v>
      </c>
      <c r="R103" s="28" t="n">
        <v>0</v>
      </c>
      <c r="S103" s="28" t="n">
        <v>15740</v>
      </c>
      <c r="T103" s="28" t="n">
        <v>0</v>
      </c>
      <c r="U103" s="91" t="n">
        <v>0</v>
      </c>
      <c r="V103" s="28" t="n">
        <v>0</v>
      </c>
      <c r="W103" s="28" t="n">
        <v>0</v>
      </c>
      <c r="X103" s="28" t="n">
        <v>0</v>
      </c>
      <c r="Y103" s="92" t="n">
        <v>0</v>
      </c>
      <c r="Z103" s="7"/>
      <c r="AA103" s="92" t="n">
        <v>133127</v>
      </c>
      <c r="AB103" s="7"/>
      <c r="AC103" s="29" t="n">
        <v>25113</v>
      </c>
      <c r="AD103" s="29" t="n">
        <v>50792</v>
      </c>
      <c r="AE103" s="93" t="n">
        <v>0</v>
      </c>
      <c r="AF103" s="29" t="n">
        <v>57222</v>
      </c>
      <c r="AG103" s="94" t="n">
        <v>0</v>
      </c>
      <c r="AH103" s="93" t="n">
        <v>0</v>
      </c>
      <c r="AI103" s="94" t="n">
        <v>0</v>
      </c>
      <c r="AJ103" s="7"/>
      <c r="AK103" s="28" t="n">
        <v>75905</v>
      </c>
      <c r="AL103" s="28" t="n">
        <v>57222</v>
      </c>
      <c r="AM103" s="28" t="n">
        <v>0</v>
      </c>
      <c r="AN103" s="91" t="n">
        <v>0</v>
      </c>
      <c r="AO103" s="28"/>
      <c r="AP103" s="69" t="n">
        <v>0.570169837824033</v>
      </c>
      <c r="AQ103" s="40" t="n">
        <v>0.429830162175967</v>
      </c>
      <c r="AR103" s="40" t="n">
        <v>0</v>
      </c>
      <c r="AS103" s="70" t="n">
        <v>0</v>
      </c>
      <c r="AT103" s="7"/>
    </row>
    <row r="104" customFormat="false" ht="12.75" hidden="false" customHeight="false" outlineLevel="0" collapsed="false">
      <c r="A104" s="31" t="s">
        <v>157</v>
      </c>
      <c r="B104" s="2" t="s">
        <v>153</v>
      </c>
      <c r="C104" s="7"/>
      <c r="D104" s="28" t="n">
        <v>51332</v>
      </c>
      <c r="E104" s="29" t="n">
        <v>0</v>
      </c>
      <c r="F104" s="7"/>
      <c r="G104" s="90" t="n">
        <v>0</v>
      </c>
      <c r="H104" s="28" t="n">
        <v>0</v>
      </c>
      <c r="I104" s="28" t="n">
        <v>0</v>
      </c>
      <c r="J104" s="91" t="n">
        <v>0</v>
      </c>
      <c r="K104" s="28" t="n">
        <v>17014</v>
      </c>
      <c r="L104" s="28" t="n">
        <v>20198</v>
      </c>
      <c r="M104" s="28" t="n">
        <v>0</v>
      </c>
      <c r="N104" s="28" t="n">
        <v>0</v>
      </c>
      <c r="O104" s="28" t="n">
        <v>0</v>
      </c>
      <c r="P104" s="28" t="n">
        <v>0</v>
      </c>
      <c r="Q104" s="28" t="n">
        <v>0</v>
      </c>
      <c r="R104" s="28" t="n">
        <v>0</v>
      </c>
      <c r="S104" s="28" t="n">
        <v>14120</v>
      </c>
      <c r="T104" s="28" t="n">
        <v>0</v>
      </c>
      <c r="U104" s="91" t="n">
        <v>0</v>
      </c>
      <c r="V104" s="28" t="n">
        <v>0</v>
      </c>
      <c r="W104" s="28" t="n">
        <v>0</v>
      </c>
      <c r="X104" s="28" t="n">
        <v>0</v>
      </c>
      <c r="Y104" s="92" t="n">
        <v>0</v>
      </c>
      <c r="Z104" s="7"/>
      <c r="AA104" s="92" t="n">
        <v>51332</v>
      </c>
      <c r="AB104" s="7"/>
      <c r="AC104" s="29" t="n">
        <v>0</v>
      </c>
      <c r="AD104" s="29" t="n">
        <v>0</v>
      </c>
      <c r="AE104" s="93" t="n">
        <v>0</v>
      </c>
      <c r="AF104" s="29" t="n">
        <v>51332</v>
      </c>
      <c r="AG104" s="94" t="n">
        <v>0</v>
      </c>
      <c r="AH104" s="93" t="n">
        <v>0</v>
      </c>
      <c r="AI104" s="94" t="n">
        <v>0</v>
      </c>
      <c r="AJ104" s="7"/>
      <c r="AK104" s="28" t="n">
        <v>0</v>
      </c>
      <c r="AL104" s="28" t="n">
        <v>51332</v>
      </c>
      <c r="AM104" s="28" t="n">
        <v>0</v>
      </c>
      <c r="AN104" s="91" t="n">
        <v>0</v>
      </c>
      <c r="AO104" s="28"/>
      <c r="AP104" s="69" t="n">
        <v>0</v>
      </c>
      <c r="AQ104" s="40" t="n">
        <v>1</v>
      </c>
      <c r="AR104" s="40" t="n">
        <v>0</v>
      </c>
      <c r="AS104" s="70" t="n">
        <v>0</v>
      </c>
      <c r="AT104" s="7"/>
    </row>
    <row r="105" customFormat="false" ht="12.75" hidden="false" customHeight="false" outlineLevel="0" collapsed="false">
      <c r="A105" s="31" t="s">
        <v>158</v>
      </c>
      <c r="B105" s="2" t="s">
        <v>153</v>
      </c>
      <c r="C105" s="7"/>
      <c r="D105" s="28" t="n">
        <v>3414</v>
      </c>
      <c r="E105" s="29" t="n">
        <v>4</v>
      </c>
      <c r="F105" s="7"/>
      <c r="G105" s="90" t="n">
        <v>1299</v>
      </c>
      <c r="H105" s="28" t="n">
        <v>156</v>
      </c>
      <c r="I105" s="28" t="n">
        <v>484</v>
      </c>
      <c r="J105" s="91" t="n">
        <v>0</v>
      </c>
      <c r="K105" s="28" t="n">
        <v>487</v>
      </c>
      <c r="L105" s="28" t="n">
        <v>578</v>
      </c>
      <c r="M105" s="28" t="n">
        <v>0</v>
      </c>
      <c r="N105" s="28" t="n">
        <v>0</v>
      </c>
      <c r="O105" s="28" t="n">
        <v>0</v>
      </c>
      <c r="P105" s="28" t="n">
        <v>0</v>
      </c>
      <c r="Q105" s="28" t="n">
        <v>0</v>
      </c>
      <c r="R105" s="28" t="n">
        <v>0</v>
      </c>
      <c r="S105" s="28" t="n">
        <v>404</v>
      </c>
      <c r="T105" s="28" t="n">
        <v>0</v>
      </c>
      <c r="U105" s="91" t="n">
        <v>2</v>
      </c>
      <c r="V105" s="28" t="n">
        <v>0</v>
      </c>
      <c r="W105" s="28" t="n">
        <v>0</v>
      </c>
      <c r="X105" s="28" t="n">
        <v>0</v>
      </c>
      <c r="Y105" s="92" t="n">
        <v>0</v>
      </c>
      <c r="Z105" s="7"/>
      <c r="AA105" s="92" t="n">
        <v>3410</v>
      </c>
      <c r="AB105" s="7"/>
      <c r="AC105" s="29" t="n">
        <v>640</v>
      </c>
      <c r="AD105" s="29" t="n">
        <v>1299</v>
      </c>
      <c r="AE105" s="93" t="n">
        <v>0</v>
      </c>
      <c r="AF105" s="29" t="n">
        <v>1469</v>
      </c>
      <c r="AG105" s="94" t="n">
        <v>2</v>
      </c>
      <c r="AH105" s="93" t="n">
        <v>0</v>
      </c>
      <c r="AI105" s="94" t="n">
        <v>0</v>
      </c>
      <c r="AJ105" s="7"/>
      <c r="AK105" s="28" t="n">
        <v>1939</v>
      </c>
      <c r="AL105" s="28" t="n">
        <v>1471</v>
      </c>
      <c r="AM105" s="28" t="n">
        <v>0</v>
      </c>
      <c r="AN105" s="91" t="n">
        <v>0</v>
      </c>
      <c r="AO105" s="28"/>
      <c r="AP105" s="69" t="n">
        <v>0.567955477445811</v>
      </c>
      <c r="AQ105" s="40" t="n">
        <v>0.43087287639133</v>
      </c>
      <c r="AR105" s="40" t="n">
        <v>0</v>
      </c>
      <c r="AS105" s="70" t="n">
        <v>0</v>
      </c>
      <c r="AT105" s="7"/>
    </row>
    <row r="106" customFormat="false" ht="12.75" hidden="false" customHeight="false" outlineLevel="0" collapsed="false">
      <c r="A106" s="31" t="s">
        <v>159</v>
      </c>
      <c r="B106" s="2" t="s">
        <v>153</v>
      </c>
      <c r="C106" s="7"/>
      <c r="D106" s="28" t="n">
        <v>11420</v>
      </c>
      <c r="E106" s="29" t="n">
        <v>0</v>
      </c>
      <c r="F106" s="7"/>
      <c r="G106" s="90" t="n">
        <v>0</v>
      </c>
      <c r="H106" s="28" t="n">
        <v>0</v>
      </c>
      <c r="I106" s="28" t="n">
        <v>0</v>
      </c>
      <c r="J106" s="91" t="n">
        <v>0</v>
      </c>
      <c r="K106" s="28" t="n">
        <v>3785</v>
      </c>
      <c r="L106" s="28" t="n">
        <v>4494</v>
      </c>
      <c r="M106" s="28" t="n">
        <v>0</v>
      </c>
      <c r="N106" s="28" t="n">
        <v>0</v>
      </c>
      <c r="O106" s="28" t="n">
        <v>0</v>
      </c>
      <c r="P106" s="28" t="n">
        <v>0</v>
      </c>
      <c r="Q106" s="28" t="n">
        <v>0</v>
      </c>
      <c r="R106" s="28" t="n">
        <v>0</v>
      </c>
      <c r="S106" s="28" t="n">
        <v>3141</v>
      </c>
      <c r="T106" s="28" t="n">
        <v>0</v>
      </c>
      <c r="U106" s="91" t="n">
        <v>0</v>
      </c>
      <c r="V106" s="28" t="n">
        <v>0</v>
      </c>
      <c r="W106" s="28" t="n">
        <v>0</v>
      </c>
      <c r="X106" s="28" t="n">
        <v>0</v>
      </c>
      <c r="Y106" s="92" t="n">
        <v>0</v>
      </c>
      <c r="Z106" s="7"/>
      <c r="AA106" s="92" t="n">
        <v>11420</v>
      </c>
      <c r="AB106" s="7"/>
      <c r="AC106" s="29" t="n">
        <v>0</v>
      </c>
      <c r="AD106" s="29" t="n">
        <v>0</v>
      </c>
      <c r="AE106" s="93" t="n">
        <v>0</v>
      </c>
      <c r="AF106" s="29" t="n">
        <v>11420</v>
      </c>
      <c r="AG106" s="94" t="n">
        <v>0</v>
      </c>
      <c r="AH106" s="93" t="n">
        <v>0</v>
      </c>
      <c r="AI106" s="94" t="n">
        <v>0</v>
      </c>
      <c r="AJ106" s="7"/>
      <c r="AK106" s="28" t="n">
        <v>0</v>
      </c>
      <c r="AL106" s="28" t="n">
        <v>11420</v>
      </c>
      <c r="AM106" s="28" t="n">
        <v>0</v>
      </c>
      <c r="AN106" s="91" t="n">
        <v>0</v>
      </c>
      <c r="AO106" s="28"/>
      <c r="AP106" s="69" t="n">
        <v>0</v>
      </c>
      <c r="AQ106" s="40" t="n">
        <v>1</v>
      </c>
      <c r="AR106" s="40" t="n">
        <v>0</v>
      </c>
      <c r="AS106" s="70" t="n">
        <v>0</v>
      </c>
      <c r="AT106" s="7"/>
    </row>
    <row r="107" customFormat="false" ht="12.75" hidden="false" customHeight="false" outlineLevel="0" collapsed="false">
      <c r="A107" s="31" t="s">
        <v>160</v>
      </c>
      <c r="B107" s="2" t="s">
        <v>153</v>
      </c>
      <c r="C107" s="7"/>
      <c r="D107" s="28" t="n">
        <v>3975</v>
      </c>
      <c r="E107" s="29" t="n">
        <v>0</v>
      </c>
      <c r="F107" s="7"/>
      <c r="G107" s="90" t="n">
        <v>0</v>
      </c>
      <c r="H107" s="28" t="n">
        <v>0</v>
      </c>
      <c r="I107" s="28" t="n">
        <v>0</v>
      </c>
      <c r="J107" s="91" t="n">
        <v>0</v>
      </c>
      <c r="K107" s="28" t="n">
        <v>1317</v>
      </c>
      <c r="L107" s="28" t="n">
        <v>1565</v>
      </c>
      <c r="M107" s="28" t="n">
        <v>0</v>
      </c>
      <c r="N107" s="28" t="n">
        <v>0</v>
      </c>
      <c r="O107" s="28" t="n">
        <v>0</v>
      </c>
      <c r="P107" s="28" t="n">
        <v>0</v>
      </c>
      <c r="Q107" s="28" t="n">
        <v>0</v>
      </c>
      <c r="R107" s="28" t="n">
        <v>0</v>
      </c>
      <c r="S107" s="28" t="n">
        <v>1093</v>
      </c>
      <c r="T107" s="28" t="n">
        <v>0</v>
      </c>
      <c r="U107" s="91" t="n">
        <v>0</v>
      </c>
      <c r="V107" s="28" t="n">
        <v>0</v>
      </c>
      <c r="W107" s="28" t="n">
        <v>0</v>
      </c>
      <c r="X107" s="28" t="n">
        <v>0</v>
      </c>
      <c r="Y107" s="92" t="n">
        <v>0</v>
      </c>
      <c r="Z107" s="7"/>
      <c r="AA107" s="92" t="n">
        <v>3975</v>
      </c>
      <c r="AB107" s="7"/>
      <c r="AC107" s="29" t="n">
        <v>0</v>
      </c>
      <c r="AD107" s="29" t="n">
        <v>0</v>
      </c>
      <c r="AE107" s="93" t="n">
        <v>0</v>
      </c>
      <c r="AF107" s="29" t="n">
        <v>3975</v>
      </c>
      <c r="AG107" s="94" t="n">
        <v>0</v>
      </c>
      <c r="AH107" s="93" t="n">
        <v>0</v>
      </c>
      <c r="AI107" s="94" t="n">
        <v>0</v>
      </c>
      <c r="AJ107" s="7"/>
      <c r="AK107" s="28" t="n">
        <v>0</v>
      </c>
      <c r="AL107" s="28" t="n">
        <v>3975</v>
      </c>
      <c r="AM107" s="28" t="n">
        <v>0</v>
      </c>
      <c r="AN107" s="91" t="n">
        <v>0</v>
      </c>
      <c r="AO107" s="28"/>
      <c r="AP107" s="69" t="n">
        <v>0</v>
      </c>
      <c r="AQ107" s="40" t="n">
        <v>1</v>
      </c>
      <c r="AR107" s="40" t="n">
        <v>0</v>
      </c>
      <c r="AS107" s="70" t="n">
        <v>0</v>
      </c>
      <c r="AT107" s="7"/>
    </row>
    <row r="108" customFormat="false" ht="12.75" hidden="false" customHeight="false" outlineLevel="0" collapsed="false">
      <c r="A108" s="31" t="s">
        <v>161</v>
      </c>
      <c r="B108" s="2" t="s">
        <v>162</v>
      </c>
      <c r="C108" s="7"/>
      <c r="D108" s="28" t="n">
        <v>985</v>
      </c>
      <c r="E108" s="29" t="n">
        <v>0</v>
      </c>
      <c r="F108" s="7"/>
      <c r="G108" s="90" t="n">
        <v>0</v>
      </c>
      <c r="H108" s="28" t="n">
        <v>0</v>
      </c>
      <c r="I108" s="28" t="n">
        <v>0</v>
      </c>
      <c r="J108" s="91" t="n">
        <v>0</v>
      </c>
      <c r="K108" s="28" t="n">
        <v>0</v>
      </c>
      <c r="L108" s="28" t="n">
        <v>0</v>
      </c>
      <c r="M108" s="28" t="n">
        <v>0</v>
      </c>
      <c r="N108" s="28" t="n">
        <v>0</v>
      </c>
      <c r="O108" s="28" t="n">
        <v>0</v>
      </c>
      <c r="P108" s="28" t="n">
        <v>0</v>
      </c>
      <c r="Q108" s="28" t="n">
        <v>0</v>
      </c>
      <c r="R108" s="28" t="n">
        <v>0</v>
      </c>
      <c r="S108" s="28" t="n">
        <v>0</v>
      </c>
      <c r="T108" s="28" t="n">
        <v>0</v>
      </c>
      <c r="U108" s="91" t="n">
        <v>985</v>
      </c>
      <c r="V108" s="28" t="n">
        <v>0</v>
      </c>
      <c r="W108" s="28" t="n">
        <v>0</v>
      </c>
      <c r="X108" s="28" t="n">
        <v>0</v>
      </c>
      <c r="Y108" s="92" t="n">
        <v>0</v>
      </c>
      <c r="Z108" s="7"/>
      <c r="AA108" s="92" t="n">
        <v>985</v>
      </c>
      <c r="AB108" s="7"/>
      <c r="AC108" s="29" t="n">
        <v>0</v>
      </c>
      <c r="AD108" s="29" t="n">
        <v>0</v>
      </c>
      <c r="AE108" s="93" t="n">
        <v>0</v>
      </c>
      <c r="AF108" s="29" t="n">
        <v>0</v>
      </c>
      <c r="AG108" s="94" t="n">
        <v>985</v>
      </c>
      <c r="AH108" s="93" t="n">
        <v>0</v>
      </c>
      <c r="AI108" s="94" t="n">
        <v>0</v>
      </c>
      <c r="AJ108" s="7"/>
      <c r="AK108" s="28" t="n">
        <v>0</v>
      </c>
      <c r="AL108" s="28" t="n">
        <v>985</v>
      </c>
      <c r="AM108" s="28" t="n">
        <v>0</v>
      </c>
      <c r="AN108" s="91" t="n">
        <v>0</v>
      </c>
      <c r="AO108" s="28"/>
      <c r="AP108" s="69" t="n">
        <v>0</v>
      </c>
      <c r="AQ108" s="40" t="n">
        <v>1</v>
      </c>
      <c r="AR108" s="40" t="n">
        <v>0</v>
      </c>
      <c r="AS108" s="70" t="n">
        <v>0</v>
      </c>
      <c r="AT108" s="7"/>
    </row>
    <row r="109" customFormat="false" ht="12.75" hidden="false" customHeight="false" outlineLevel="0" collapsed="false">
      <c r="A109" s="31" t="s">
        <v>163</v>
      </c>
      <c r="B109" s="2" t="s">
        <v>164</v>
      </c>
      <c r="C109" s="7"/>
      <c r="D109" s="28" t="n">
        <v>3975</v>
      </c>
      <c r="E109" s="29" t="n">
        <v>0</v>
      </c>
      <c r="F109" s="7"/>
      <c r="G109" s="90" t="n">
        <v>0</v>
      </c>
      <c r="H109" s="28" t="n">
        <v>0</v>
      </c>
      <c r="I109" s="28" t="n">
        <v>0</v>
      </c>
      <c r="J109" s="91" t="n">
        <v>0</v>
      </c>
      <c r="K109" s="28" t="n">
        <v>0</v>
      </c>
      <c r="L109" s="28" t="n">
        <v>0</v>
      </c>
      <c r="M109" s="28" t="n">
        <v>0</v>
      </c>
      <c r="N109" s="28" t="n">
        <v>0</v>
      </c>
      <c r="O109" s="28" t="n">
        <v>0</v>
      </c>
      <c r="P109" s="28" t="n">
        <v>0</v>
      </c>
      <c r="Q109" s="28" t="n">
        <v>0</v>
      </c>
      <c r="R109" s="28" t="n">
        <v>0</v>
      </c>
      <c r="S109" s="28" t="n">
        <v>0</v>
      </c>
      <c r="T109" s="28" t="n">
        <v>0</v>
      </c>
      <c r="U109" s="91" t="n">
        <v>3975</v>
      </c>
      <c r="V109" s="28" t="n">
        <v>0</v>
      </c>
      <c r="W109" s="28" t="n">
        <v>0</v>
      </c>
      <c r="X109" s="28" t="n">
        <v>0</v>
      </c>
      <c r="Y109" s="92" t="n">
        <v>0</v>
      </c>
      <c r="Z109" s="7"/>
      <c r="AA109" s="92" t="n">
        <v>3975</v>
      </c>
      <c r="AB109" s="7"/>
      <c r="AC109" s="29" t="n">
        <v>0</v>
      </c>
      <c r="AD109" s="29" t="n">
        <v>0</v>
      </c>
      <c r="AE109" s="93" t="n">
        <v>0</v>
      </c>
      <c r="AF109" s="29" t="n">
        <v>0</v>
      </c>
      <c r="AG109" s="94" t="n">
        <v>3975</v>
      </c>
      <c r="AH109" s="93" t="n">
        <v>0</v>
      </c>
      <c r="AI109" s="94" t="n">
        <v>0</v>
      </c>
      <c r="AJ109" s="7"/>
      <c r="AK109" s="28" t="n">
        <v>0</v>
      </c>
      <c r="AL109" s="28" t="n">
        <v>3975</v>
      </c>
      <c r="AM109" s="28" t="n">
        <v>0</v>
      </c>
      <c r="AN109" s="91" t="n">
        <v>0</v>
      </c>
      <c r="AO109" s="28"/>
      <c r="AP109" s="69" t="n">
        <v>0</v>
      </c>
      <c r="AQ109" s="40" t="n">
        <v>1</v>
      </c>
      <c r="AR109" s="40" t="n">
        <v>0</v>
      </c>
      <c r="AS109" s="70" t="n">
        <v>0</v>
      </c>
      <c r="AT109" s="7"/>
    </row>
    <row r="110" customFormat="false" ht="12.75" hidden="false" customHeight="false" outlineLevel="0" collapsed="false">
      <c r="A110" s="31" t="s">
        <v>165</v>
      </c>
      <c r="B110" s="2" t="s">
        <v>164</v>
      </c>
      <c r="C110" s="7"/>
      <c r="D110" s="28" t="n">
        <v>820</v>
      </c>
      <c r="E110" s="29" t="n">
        <v>0</v>
      </c>
      <c r="F110" s="7"/>
      <c r="G110" s="90" t="n">
        <v>0</v>
      </c>
      <c r="H110" s="28" t="n">
        <v>0</v>
      </c>
      <c r="I110" s="28" t="n">
        <v>0</v>
      </c>
      <c r="J110" s="91" t="n">
        <v>0</v>
      </c>
      <c r="K110" s="28" t="n">
        <v>0</v>
      </c>
      <c r="L110" s="28" t="n">
        <v>0</v>
      </c>
      <c r="M110" s="28" t="n">
        <v>0</v>
      </c>
      <c r="N110" s="28" t="n">
        <v>0</v>
      </c>
      <c r="O110" s="28" t="n">
        <v>0</v>
      </c>
      <c r="P110" s="28" t="n">
        <v>0</v>
      </c>
      <c r="Q110" s="28" t="n">
        <v>0</v>
      </c>
      <c r="R110" s="28" t="n">
        <v>0</v>
      </c>
      <c r="S110" s="28" t="n">
        <v>0</v>
      </c>
      <c r="T110" s="28" t="n">
        <v>0</v>
      </c>
      <c r="U110" s="91" t="n">
        <v>820</v>
      </c>
      <c r="V110" s="28" t="n">
        <v>0</v>
      </c>
      <c r="W110" s="28" t="n">
        <v>0</v>
      </c>
      <c r="X110" s="28" t="n">
        <v>0</v>
      </c>
      <c r="Y110" s="92" t="n">
        <v>0</v>
      </c>
      <c r="Z110" s="7"/>
      <c r="AA110" s="92" t="n">
        <v>820</v>
      </c>
      <c r="AB110" s="7"/>
      <c r="AC110" s="29" t="n">
        <v>0</v>
      </c>
      <c r="AD110" s="29" t="n">
        <v>0</v>
      </c>
      <c r="AE110" s="93" t="n">
        <v>0</v>
      </c>
      <c r="AF110" s="29" t="n">
        <v>0</v>
      </c>
      <c r="AG110" s="94" t="n">
        <v>820</v>
      </c>
      <c r="AH110" s="93" t="n">
        <v>0</v>
      </c>
      <c r="AI110" s="94" t="n">
        <v>0</v>
      </c>
      <c r="AJ110" s="7"/>
      <c r="AK110" s="28" t="n">
        <v>0</v>
      </c>
      <c r="AL110" s="28" t="n">
        <v>820</v>
      </c>
      <c r="AM110" s="28" t="n">
        <v>0</v>
      </c>
      <c r="AN110" s="91" t="n">
        <v>0</v>
      </c>
      <c r="AO110" s="28"/>
      <c r="AP110" s="69" t="n">
        <v>0</v>
      </c>
      <c r="AQ110" s="40" t="n">
        <v>1</v>
      </c>
      <c r="AR110" s="40" t="n">
        <v>0</v>
      </c>
      <c r="AS110" s="70" t="n">
        <v>0</v>
      </c>
      <c r="AT110" s="7"/>
    </row>
    <row r="111" customFormat="false" ht="12.75" hidden="false" customHeight="false" outlineLevel="0" collapsed="false">
      <c r="A111" s="31" t="s">
        <v>166</v>
      </c>
      <c r="B111" s="2" t="s">
        <v>164</v>
      </c>
      <c r="C111" s="7"/>
      <c r="D111" s="28" t="n">
        <v>42000</v>
      </c>
      <c r="E111" s="29" t="n">
        <v>2047</v>
      </c>
      <c r="F111" s="7"/>
      <c r="G111" s="90" t="n">
        <v>23944</v>
      </c>
      <c r="H111" s="28" t="n">
        <v>0</v>
      </c>
      <c r="I111" s="28" t="n">
        <v>0</v>
      </c>
      <c r="J111" s="91" t="n">
        <v>0</v>
      </c>
      <c r="K111" s="28" t="n">
        <v>0</v>
      </c>
      <c r="L111" s="28" t="n">
        <v>0</v>
      </c>
      <c r="M111" s="28" t="n">
        <v>0</v>
      </c>
      <c r="N111" s="28" t="n">
        <v>0</v>
      </c>
      <c r="O111" s="28" t="n">
        <v>0</v>
      </c>
      <c r="P111" s="28" t="n">
        <v>0</v>
      </c>
      <c r="Q111" s="28" t="n">
        <v>0</v>
      </c>
      <c r="R111" s="28" t="n">
        <v>0</v>
      </c>
      <c r="S111" s="28" t="n">
        <v>0</v>
      </c>
      <c r="T111" s="28" t="n">
        <v>0</v>
      </c>
      <c r="U111" s="91" t="n">
        <v>16009</v>
      </c>
      <c r="V111" s="28" t="n">
        <v>0</v>
      </c>
      <c r="W111" s="28" t="n">
        <v>0</v>
      </c>
      <c r="X111" s="28" t="n">
        <v>0</v>
      </c>
      <c r="Y111" s="92" t="n">
        <v>0</v>
      </c>
      <c r="Z111" s="7"/>
      <c r="AA111" s="92" t="n">
        <v>39953</v>
      </c>
      <c r="AB111" s="7"/>
      <c r="AC111" s="29" t="n">
        <v>0</v>
      </c>
      <c r="AD111" s="29" t="n">
        <v>23944</v>
      </c>
      <c r="AE111" s="93" t="n">
        <v>0</v>
      </c>
      <c r="AF111" s="29" t="n">
        <v>0</v>
      </c>
      <c r="AG111" s="94" t="n">
        <v>16009</v>
      </c>
      <c r="AH111" s="93" t="n">
        <v>0</v>
      </c>
      <c r="AI111" s="94" t="n">
        <v>0</v>
      </c>
      <c r="AJ111" s="7"/>
      <c r="AK111" s="28" t="n">
        <v>23944</v>
      </c>
      <c r="AL111" s="28" t="n">
        <v>16009</v>
      </c>
      <c r="AM111" s="28" t="n">
        <v>0</v>
      </c>
      <c r="AN111" s="91" t="n">
        <v>0</v>
      </c>
      <c r="AO111" s="28"/>
      <c r="AP111" s="69" t="n">
        <v>0.570095238095238</v>
      </c>
      <c r="AQ111" s="40" t="n">
        <v>0.381166666666667</v>
      </c>
      <c r="AR111" s="40" t="n">
        <v>0</v>
      </c>
      <c r="AS111" s="70" t="n">
        <v>0</v>
      </c>
      <c r="AT111" s="7"/>
    </row>
    <row r="112" customFormat="false" ht="12.75" hidden="false" customHeight="false" outlineLevel="0" collapsed="false">
      <c r="A112" s="31" t="s">
        <v>167</v>
      </c>
      <c r="B112" s="2" t="s">
        <v>164</v>
      </c>
      <c r="C112" s="7"/>
      <c r="D112" s="28" t="n">
        <v>3413</v>
      </c>
      <c r="E112" s="29" t="n">
        <v>168</v>
      </c>
      <c r="F112" s="7"/>
      <c r="G112" s="90" t="n">
        <v>1943</v>
      </c>
      <c r="H112" s="28" t="n">
        <v>0</v>
      </c>
      <c r="I112" s="28" t="n">
        <v>0</v>
      </c>
      <c r="J112" s="91" t="n">
        <v>0</v>
      </c>
      <c r="K112" s="28" t="n">
        <v>0</v>
      </c>
      <c r="L112" s="28" t="n">
        <v>0</v>
      </c>
      <c r="M112" s="28" t="n">
        <v>0</v>
      </c>
      <c r="N112" s="28" t="n">
        <v>0</v>
      </c>
      <c r="O112" s="28" t="n">
        <v>0</v>
      </c>
      <c r="P112" s="28" t="n">
        <v>0</v>
      </c>
      <c r="Q112" s="28" t="n">
        <v>0</v>
      </c>
      <c r="R112" s="28" t="n">
        <v>0</v>
      </c>
      <c r="S112" s="28" t="n">
        <v>0</v>
      </c>
      <c r="T112" s="28" t="n">
        <v>0</v>
      </c>
      <c r="U112" s="91" t="n">
        <v>1302</v>
      </c>
      <c r="V112" s="28" t="n">
        <v>0</v>
      </c>
      <c r="W112" s="28" t="n">
        <v>0</v>
      </c>
      <c r="X112" s="28" t="n">
        <v>0</v>
      </c>
      <c r="Y112" s="92" t="n">
        <v>0</v>
      </c>
      <c r="Z112" s="7"/>
      <c r="AA112" s="92" t="n">
        <v>3245</v>
      </c>
      <c r="AB112" s="7"/>
      <c r="AC112" s="29" t="n">
        <v>0</v>
      </c>
      <c r="AD112" s="29" t="n">
        <v>1943</v>
      </c>
      <c r="AE112" s="93" t="n">
        <v>0</v>
      </c>
      <c r="AF112" s="29" t="n">
        <v>0</v>
      </c>
      <c r="AG112" s="94" t="n">
        <v>1302</v>
      </c>
      <c r="AH112" s="93" t="n">
        <v>0</v>
      </c>
      <c r="AI112" s="94" t="n">
        <v>0</v>
      </c>
      <c r="AJ112" s="7"/>
      <c r="AK112" s="28" t="n">
        <v>1943</v>
      </c>
      <c r="AL112" s="28" t="n">
        <v>1302</v>
      </c>
      <c r="AM112" s="28" t="n">
        <v>0</v>
      </c>
      <c r="AN112" s="91" t="n">
        <v>0</v>
      </c>
      <c r="AO112" s="28"/>
      <c r="AP112" s="69" t="n">
        <v>0.569293876355113</v>
      </c>
      <c r="AQ112" s="40" t="n">
        <v>0.3814825666569</v>
      </c>
      <c r="AR112" s="40" t="n">
        <v>0</v>
      </c>
      <c r="AS112" s="70" t="n">
        <v>0</v>
      </c>
      <c r="AT112" s="7"/>
    </row>
    <row r="113" customFormat="false" ht="12.75" hidden="false" customHeight="false" outlineLevel="0" collapsed="false">
      <c r="A113" s="31" t="s">
        <v>168</v>
      </c>
      <c r="B113" s="2" t="s">
        <v>169</v>
      </c>
      <c r="C113" s="7"/>
      <c r="D113" s="28" t="n">
        <v>57465</v>
      </c>
      <c r="E113" s="29" t="n">
        <v>2799</v>
      </c>
      <c r="F113" s="7"/>
      <c r="G113" s="90" t="n">
        <v>32765</v>
      </c>
      <c r="H113" s="28" t="n">
        <v>0</v>
      </c>
      <c r="I113" s="28" t="n">
        <v>0</v>
      </c>
      <c r="J113" s="91" t="n">
        <v>0</v>
      </c>
      <c r="K113" s="28" t="n">
        <v>0</v>
      </c>
      <c r="L113" s="28" t="n">
        <v>0</v>
      </c>
      <c r="M113" s="28" t="n">
        <v>0</v>
      </c>
      <c r="N113" s="28" t="n">
        <v>0</v>
      </c>
      <c r="O113" s="28" t="n">
        <v>0</v>
      </c>
      <c r="P113" s="28" t="n">
        <v>0</v>
      </c>
      <c r="Q113" s="28" t="n">
        <v>0</v>
      </c>
      <c r="R113" s="28" t="n">
        <v>0</v>
      </c>
      <c r="S113" s="28" t="n">
        <v>0</v>
      </c>
      <c r="T113" s="28" t="n">
        <v>0</v>
      </c>
      <c r="U113" s="91" t="n">
        <v>21901</v>
      </c>
      <c r="V113" s="28" t="n">
        <v>0</v>
      </c>
      <c r="W113" s="28" t="n">
        <v>0</v>
      </c>
      <c r="X113" s="28" t="n">
        <v>0</v>
      </c>
      <c r="Y113" s="92" t="n">
        <v>0</v>
      </c>
      <c r="Z113" s="7"/>
      <c r="AA113" s="92" t="n">
        <v>54666</v>
      </c>
      <c r="AB113" s="7"/>
      <c r="AC113" s="29" t="n">
        <v>0</v>
      </c>
      <c r="AD113" s="29" t="n">
        <v>32765</v>
      </c>
      <c r="AE113" s="93" t="n">
        <v>0</v>
      </c>
      <c r="AF113" s="29" t="n">
        <v>0</v>
      </c>
      <c r="AG113" s="94" t="n">
        <v>21901</v>
      </c>
      <c r="AH113" s="93" t="n">
        <v>0</v>
      </c>
      <c r="AI113" s="94" t="n">
        <v>0</v>
      </c>
      <c r="AJ113" s="7"/>
      <c r="AK113" s="28" t="n">
        <v>32765</v>
      </c>
      <c r="AL113" s="28" t="n">
        <v>21901</v>
      </c>
      <c r="AM113" s="28" t="n">
        <v>0</v>
      </c>
      <c r="AN113" s="91" t="n">
        <v>0</v>
      </c>
      <c r="AO113" s="28"/>
      <c r="AP113" s="69" t="n">
        <v>0.570173148873227</v>
      </c>
      <c r="AQ113" s="40" t="n">
        <v>0.381118941964674</v>
      </c>
      <c r="AR113" s="40" t="n">
        <v>0</v>
      </c>
      <c r="AS113" s="70" t="n">
        <v>0</v>
      </c>
      <c r="AT113" s="7"/>
    </row>
    <row r="114" customFormat="false" ht="12.75" hidden="false" customHeight="false" outlineLevel="0" collapsed="false">
      <c r="A114" s="31" t="s">
        <v>170</v>
      </c>
      <c r="B114" s="2" t="s">
        <v>169</v>
      </c>
      <c r="C114" s="7"/>
      <c r="D114" s="28" t="n">
        <v>67062</v>
      </c>
      <c r="E114" s="29" t="n">
        <v>3266</v>
      </c>
      <c r="F114" s="7"/>
      <c r="G114" s="90" t="n">
        <v>38237</v>
      </c>
      <c r="H114" s="28" t="n">
        <v>0</v>
      </c>
      <c r="I114" s="28" t="n">
        <v>0</v>
      </c>
      <c r="J114" s="91" t="n">
        <v>0</v>
      </c>
      <c r="K114" s="28" t="n">
        <v>0</v>
      </c>
      <c r="L114" s="28" t="n">
        <v>0</v>
      </c>
      <c r="M114" s="28" t="n">
        <v>0</v>
      </c>
      <c r="N114" s="28" t="n">
        <v>0</v>
      </c>
      <c r="O114" s="28" t="n">
        <v>0</v>
      </c>
      <c r="P114" s="28" t="n">
        <v>0</v>
      </c>
      <c r="Q114" s="28" t="n">
        <v>0</v>
      </c>
      <c r="R114" s="28" t="n">
        <v>0</v>
      </c>
      <c r="S114" s="28" t="n">
        <v>0</v>
      </c>
      <c r="T114" s="28" t="n">
        <v>0</v>
      </c>
      <c r="U114" s="91" t="n">
        <v>25559</v>
      </c>
      <c r="V114" s="28" t="n">
        <v>0</v>
      </c>
      <c r="W114" s="28" t="n">
        <v>0</v>
      </c>
      <c r="X114" s="28" t="n">
        <v>0</v>
      </c>
      <c r="Y114" s="92" t="n">
        <v>0</v>
      </c>
      <c r="Z114" s="7"/>
      <c r="AA114" s="92" t="n">
        <v>63796</v>
      </c>
      <c r="AB114" s="7"/>
      <c r="AC114" s="29" t="n">
        <v>0</v>
      </c>
      <c r="AD114" s="29" t="n">
        <v>38237</v>
      </c>
      <c r="AE114" s="93" t="n">
        <v>0</v>
      </c>
      <c r="AF114" s="29" t="n">
        <v>0</v>
      </c>
      <c r="AG114" s="94" t="n">
        <v>25559</v>
      </c>
      <c r="AH114" s="93" t="n">
        <v>0</v>
      </c>
      <c r="AI114" s="94" t="n">
        <v>0</v>
      </c>
      <c r="AJ114" s="7"/>
      <c r="AK114" s="28" t="n">
        <v>38237</v>
      </c>
      <c r="AL114" s="28" t="n">
        <v>25559</v>
      </c>
      <c r="AM114" s="28" t="n">
        <v>0</v>
      </c>
      <c r="AN114" s="91" t="n">
        <v>0</v>
      </c>
      <c r="AO114" s="28"/>
      <c r="AP114" s="69" t="n">
        <v>0.570173868957084</v>
      </c>
      <c r="AQ114" s="40" t="n">
        <v>0.381124929170022</v>
      </c>
      <c r="AR114" s="40" t="n">
        <v>0</v>
      </c>
      <c r="AS114" s="70" t="n">
        <v>0</v>
      </c>
      <c r="AT114" s="7"/>
    </row>
    <row r="115" customFormat="false" ht="12.75" hidden="false" customHeight="false" outlineLevel="0" collapsed="false">
      <c r="A115" s="31" t="s">
        <v>171</v>
      </c>
      <c r="B115" s="2" t="s">
        <v>169</v>
      </c>
      <c r="C115" s="7"/>
      <c r="D115" s="28" t="n">
        <v>54498</v>
      </c>
      <c r="E115" s="29" t="n">
        <v>2654</v>
      </c>
      <c r="F115" s="7"/>
      <c r="G115" s="90" t="n">
        <v>31073</v>
      </c>
      <c r="H115" s="28" t="n">
        <v>0</v>
      </c>
      <c r="I115" s="28" t="n">
        <v>0</v>
      </c>
      <c r="J115" s="91" t="n">
        <v>0</v>
      </c>
      <c r="K115" s="28" t="n">
        <v>0</v>
      </c>
      <c r="L115" s="28" t="n">
        <v>0</v>
      </c>
      <c r="M115" s="28" t="n">
        <v>0</v>
      </c>
      <c r="N115" s="28" t="n">
        <v>0</v>
      </c>
      <c r="O115" s="28" t="n">
        <v>0</v>
      </c>
      <c r="P115" s="28" t="n">
        <v>0</v>
      </c>
      <c r="Q115" s="28" t="n">
        <v>0</v>
      </c>
      <c r="R115" s="28" t="n">
        <v>0</v>
      </c>
      <c r="S115" s="28" t="n">
        <v>0</v>
      </c>
      <c r="T115" s="28" t="n">
        <v>0</v>
      </c>
      <c r="U115" s="91" t="n">
        <v>20771</v>
      </c>
      <c r="V115" s="28" t="n">
        <v>0</v>
      </c>
      <c r="W115" s="28" t="n">
        <v>0</v>
      </c>
      <c r="X115" s="28" t="n">
        <v>0</v>
      </c>
      <c r="Y115" s="92" t="n">
        <v>0</v>
      </c>
      <c r="Z115" s="7"/>
      <c r="AA115" s="92" t="n">
        <v>51844</v>
      </c>
      <c r="AB115" s="7"/>
      <c r="AC115" s="29" t="n">
        <v>0</v>
      </c>
      <c r="AD115" s="29" t="n">
        <v>31073</v>
      </c>
      <c r="AE115" s="93" t="n">
        <v>0</v>
      </c>
      <c r="AF115" s="29" t="n">
        <v>0</v>
      </c>
      <c r="AG115" s="94" t="n">
        <v>20771</v>
      </c>
      <c r="AH115" s="93" t="n">
        <v>0</v>
      </c>
      <c r="AI115" s="94" t="n">
        <v>0</v>
      </c>
      <c r="AJ115" s="7"/>
      <c r="AK115" s="28" t="n">
        <v>31073</v>
      </c>
      <c r="AL115" s="28" t="n">
        <v>20771</v>
      </c>
      <c r="AM115" s="28" t="n">
        <v>0</v>
      </c>
      <c r="AN115" s="91" t="n">
        <v>0</v>
      </c>
      <c r="AO115" s="28"/>
      <c r="AP115" s="69" t="n">
        <v>0.570167712576608</v>
      </c>
      <c r="AQ115" s="40" t="n">
        <v>0.381133252596426</v>
      </c>
      <c r="AR115" s="40" t="n">
        <v>0</v>
      </c>
      <c r="AS115" s="70" t="n">
        <v>0</v>
      </c>
      <c r="AT115" s="7"/>
    </row>
    <row r="116" customFormat="false" ht="12.75" hidden="false" customHeight="false" outlineLevel="0" collapsed="false">
      <c r="A116" s="31" t="s">
        <v>172</v>
      </c>
      <c r="B116" s="2" t="s">
        <v>169</v>
      </c>
      <c r="C116" s="7"/>
      <c r="D116" s="28" t="n">
        <v>8199</v>
      </c>
      <c r="E116" s="29" t="n">
        <v>0</v>
      </c>
      <c r="F116" s="7"/>
      <c r="G116" s="90" t="n">
        <v>0</v>
      </c>
      <c r="H116" s="28" t="n">
        <v>0</v>
      </c>
      <c r="I116" s="28" t="n">
        <v>0</v>
      </c>
      <c r="J116" s="91" t="n">
        <v>0</v>
      </c>
      <c r="K116" s="28" t="n">
        <v>0</v>
      </c>
      <c r="L116" s="28" t="n">
        <v>0</v>
      </c>
      <c r="M116" s="28" t="n">
        <v>0</v>
      </c>
      <c r="N116" s="28" t="n">
        <v>0</v>
      </c>
      <c r="O116" s="28" t="n">
        <v>0</v>
      </c>
      <c r="P116" s="28" t="n">
        <v>0</v>
      </c>
      <c r="Q116" s="28" t="n">
        <v>0</v>
      </c>
      <c r="R116" s="28" t="n">
        <v>0</v>
      </c>
      <c r="S116" s="28" t="n">
        <v>0</v>
      </c>
      <c r="T116" s="28" t="n">
        <v>0</v>
      </c>
      <c r="U116" s="91" t="n">
        <v>8199</v>
      </c>
      <c r="V116" s="28" t="n">
        <v>0</v>
      </c>
      <c r="W116" s="28" t="n">
        <v>0</v>
      </c>
      <c r="X116" s="28" t="n">
        <v>0</v>
      </c>
      <c r="Y116" s="92" t="n">
        <v>0</v>
      </c>
      <c r="Z116" s="7"/>
      <c r="AA116" s="92" t="n">
        <v>8199</v>
      </c>
      <c r="AB116" s="7"/>
      <c r="AC116" s="29" t="n">
        <v>0</v>
      </c>
      <c r="AD116" s="29" t="n">
        <v>0</v>
      </c>
      <c r="AE116" s="93" t="n">
        <v>0</v>
      </c>
      <c r="AF116" s="29" t="n">
        <v>0</v>
      </c>
      <c r="AG116" s="94" t="n">
        <v>8199</v>
      </c>
      <c r="AH116" s="93" t="n">
        <v>0</v>
      </c>
      <c r="AI116" s="94" t="n">
        <v>0</v>
      </c>
      <c r="AJ116" s="7"/>
      <c r="AK116" s="28" t="n">
        <v>0</v>
      </c>
      <c r="AL116" s="28" t="n">
        <v>8199</v>
      </c>
      <c r="AM116" s="28" t="n">
        <v>0</v>
      </c>
      <c r="AN116" s="91" t="n">
        <v>0</v>
      </c>
      <c r="AO116" s="28"/>
      <c r="AP116" s="69" t="n">
        <v>0</v>
      </c>
      <c r="AQ116" s="40" t="n">
        <v>1</v>
      </c>
      <c r="AR116" s="40" t="n">
        <v>0</v>
      </c>
      <c r="AS116" s="70" t="n">
        <v>0</v>
      </c>
      <c r="AT116" s="7"/>
    </row>
    <row r="117" customFormat="false" ht="12.75" hidden="false" customHeight="false" outlineLevel="0" collapsed="false">
      <c r="A117" s="31" t="s">
        <v>173</v>
      </c>
      <c r="B117" s="2" t="s">
        <v>174</v>
      </c>
      <c r="C117" s="7"/>
      <c r="D117" s="28" t="n">
        <v>13000</v>
      </c>
      <c r="E117" s="29" t="n">
        <v>635</v>
      </c>
      <c r="F117" s="7"/>
      <c r="G117" s="90" t="n">
        <v>7409</v>
      </c>
      <c r="H117" s="28" t="n">
        <v>0</v>
      </c>
      <c r="I117" s="28" t="n">
        <v>0</v>
      </c>
      <c r="J117" s="91" t="n">
        <v>0</v>
      </c>
      <c r="K117" s="28" t="n">
        <v>0</v>
      </c>
      <c r="L117" s="28" t="n">
        <v>0</v>
      </c>
      <c r="M117" s="28" t="n">
        <v>0</v>
      </c>
      <c r="N117" s="28" t="n">
        <v>0</v>
      </c>
      <c r="O117" s="28" t="n">
        <v>0</v>
      </c>
      <c r="P117" s="28" t="n">
        <v>0</v>
      </c>
      <c r="Q117" s="28" t="n">
        <v>0</v>
      </c>
      <c r="R117" s="28" t="n">
        <v>0</v>
      </c>
      <c r="S117" s="28" t="n">
        <v>0</v>
      </c>
      <c r="T117" s="28" t="n">
        <v>0</v>
      </c>
      <c r="U117" s="91" t="n">
        <v>4956</v>
      </c>
      <c r="V117" s="28" t="n">
        <v>0</v>
      </c>
      <c r="W117" s="28" t="n">
        <v>0</v>
      </c>
      <c r="X117" s="28" t="n">
        <v>0</v>
      </c>
      <c r="Y117" s="92" t="n">
        <v>0</v>
      </c>
      <c r="Z117" s="7"/>
      <c r="AA117" s="92" t="n">
        <v>12365</v>
      </c>
      <c r="AB117" s="7"/>
      <c r="AC117" s="29" t="n">
        <v>0</v>
      </c>
      <c r="AD117" s="29" t="n">
        <v>7409</v>
      </c>
      <c r="AE117" s="93" t="n">
        <v>0</v>
      </c>
      <c r="AF117" s="29" t="n">
        <v>0</v>
      </c>
      <c r="AG117" s="94" t="n">
        <v>4956</v>
      </c>
      <c r="AH117" s="93" t="n">
        <v>0</v>
      </c>
      <c r="AI117" s="94" t="n">
        <v>0</v>
      </c>
      <c r="AJ117" s="7"/>
      <c r="AK117" s="28" t="n">
        <v>7409</v>
      </c>
      <c r="AL117" s="28" t="n">
        <v>4956</v>
      </c>
      <c r="AM117" s="28" t="n">
        <v>0</v>
      </c>
      <c r="AN117" s="91" t="n">
        <v>0</v>
      </c>
      <c r="AO117" s="28"/>
      <c r="AP117" s="69" t="n">
        <v>0.569923076923077</v>
      </c>
      <c r="AQ117" s="40" t="n">
        <v>0.381230769230769</v>
      </c>
      <c r="AR117" s="40" t="n">
        <v>0</v>
      </c>
      <c r="AS117" s="70" t="n">
        <v>0</v>
      </c>
      <c r="AT117" s="7"/>
    </row>
    <row r="118" customFormat="false" ht="12.75" hidden="false" customHeight="false" outlineLevel="0" collapsed="false">
      <c r="A118" s="31" t="s">
        <v>175</v>
      </c>
      <c r="B118" s="2" t="s">
        <v>176</v>
      </c>
      <c r="C118" s="7"/>
      <c r="D118" s="28" t="n">
        <v>7281</v>
      </c>
      <c r="E118" s="29" t="n">
        <v>658</v>
      </c>
      <c r="F118" s="7"/>
      <c r="G118" s="90" t="n">
        <v>0</v>
      </c>
      <c r="H118" s="28" t="n">
        <v>0</v>
      </c>
      <c r="I118" s="28" t="n">
        <v>4151</v>
      </c>
      <c r="J118" s="91" t="n">
        <v>0</v>
      </c>
      <c r="K118" s="28" t="n">
        <v>0</v>
      </c>
      <c r="L118" s="28" t="n">
        <v>0</v>
      </c>
      <c r="M118" s="28" t="n">
        <v>0</v>
      </c>
      <c r="N118" s="28" t="n">
        <v>0</v>
      </c>
      <c r="O118" s="28" t="n">
        <v>0</v>
      </c>
      <c r="P118" s="28" t="n">
        <v>0</v>
      </c>
      <c r="Q118" s="28" t="n">
        <v>0</v>
      </c>
      <c r="R118" s="28" t="n">
        <v>0</v>
      </c>
      <c r="S118" s="28" t="n">
        <v>823</v>
      </c>
      <c r="T118" s="28" t="n">
        <v>0</v>
      </c>
      <c r="U118" s="91" t="n">
        <v>1649</v>
      </c>
      <c r="V118" s="28" t="n">
        <v>0</v>
      </c>
      <c r="W118" s="28" t="n">
        <v>0</v>
      </c>
      <c r="X118" s="28" t="n">
        <v>0</v>
      </c>
      <c r="Y118" s="92" t="n">
        <v>0</v>
      </c>
      <c r="Z118" s="7"/>
      <c r="AA118" s="92" t="n">
        <v>6623</v>
      </c>
      <c r="AB118" s="7"/>
      <c r="AC118" s="29" t="n">
        <v>4151</v>
      </c>
      <c r="AD118" s="29" t="n">
        <v>0</v>
      </c>
      <c r="AE118" s="93" t="n">
        <v>0</v>
      </c>
      <c r="AF118" s="29" t="n">
        <v>823</v>
      </c>
      <c r="AG118" s="94" t="n">
        <v>1649</v>
      </c>
      <c r="AH118" s="93" t="n">
        <v>0</v>
      </c>
      <c r="AI118" s="94" t="n">
        <v>0</v>
      </c>
      <c r="AJ118" s="7"/>
      <c r="AK118" s="28" t="n">
        <v>4151</v>
      </c>
      <c r="AL118" s="28" t="n">
        <v>2472</v>
      </c>
      <c r="AM118" s="28" t="n">
        <v>0</v>
      </c>
      <c r="AN118" s="91" t="n">
        <v>0</v>
      </c>
      <c r="AO118" s="28"/>
      <c r="AP118" s="69" t="n">
        <v>0.570113995330312</v>
      </c>
      <c r="AQ118" s="40" t="n">
        <v>0.339513803049032</v>
      </c>
      <c r="AR118" s="40" t="n">
        <v>0</v>
      </c>
      <c r="AS118" s="70" t="n">
        <v>0</v>
      </c>
      <c r="AT118" s="7"/>
    </row>
    <row r="119" customFormat="false" ht="12.75" hidden="false" customHeight="false" outlineLevel="0" collapsed="false">
      <c r="A119" s="31" t="s">
        <v>177</v>
      </c>
      <c r="B119" s="2" t="s">
        <v>176</v>
      </c>
      <c r="C119" s="7"/>
      <c r="D119" s="28" t="n">
        <v>12156</v>
      </c>
      <c r="E119" s="29" t="n">
        <v>1098</v>
      </c>
      <c r="F119" s="7"/>
      <c r="G119" s="90" t="n">
        <v>0</v>
      </c>
      <c r="H119" s="28" t="n">
        <v>0</v>
      </c>
      <c r="I119" s="28" t="n">
        <v>6931</v>
      </c>
      <c r="J119" s="91" t="n">
        <v>0</v>
      </c>
      <c r="K119" s="28" t="n">
        <v>0</v>
      </c>
      <c r="L119" s="28" t="n">
        <v>0</v>
      </c>
      <c r="M119" s="28" t="n">
        <v>0</v>
      </c>
      <c r="N119" s="28" t="n">
        <v>0</v>
      </c>
      <c r="O119" s="28" t="n">
        <v>0</v>
      </c>
      <c r="P119" s="28" t="n">
        <v>0</v>
      </c>
      <c r="Q119" s="28" t="n">
        <v>0</v>
      </c>
      <c r="R119" s="28" t="n">
        <v>0</v>
      </c>
      <c r="S119" s="28" t="n">
        <v>1375</v>
      </c>
      <c r="T119" s="28" t="n">
        <v>0</v>
      </c>
      <c r="U119" s="91" t="n">
        <v>2752</v>
      </c>
      <c r="V119" s="28" t="n">
        <v>0</v>
      </c>
      <c r="W119" s="28" t="n">
        <v>0</v>
      </c>
      <c r="X119" s="28" t="n">
        <v>0</v>
      </c>
      <c r="Y119" s="92" t="n">
        <v>0</v>
      </c>
      <c r="Z119" s="7"/>
      <c r="AA119" s="92" t="n">
        <v>11058</v>
      </c>
      <c r="AB119" s="7"/>
      <c r="AC119" s="29" t="n">
        <v>6931</v>
      </c>
      <c r="AD119" s="29" t="n">
        <v>0</v>
      </c>
      <c r="AE119" s="93" t="n">
        <v>0</v>
      </c>
      <c r="AF119" s="29" t="n">
        <v>1375</v>
      </c>
      <c r="AG119" s="94" t="n">
        <v>2752</v>
      </c>
      <c r="AH119" s="93" t="n">
        <v>0</v>
      </c>
      <c r="AI119" s="94" t="n">
        <v>0</v>
      </c>
      <c r="AJ119" s="7"/>
      <c r="AK119" s="28" t="n">
        <v>6931</v>
      </c>
      <c r="AL119" s="28" t="n">
        <v>4127</v>
      </c>
      <c r="AM119" s="28" t="n">
        <v>0</v>
      </c>
      <c r="AN119" s="91" t="n">
        <v>0</v>
      </c>
      <c r="AO119" s="28"/>
      <c r="AP119" s="69" t="n">
        <v>0.570171108917407</v>
      </c>
      <c r="AQ119" s="40" t="n">
        <v>0.339503126028299</v>
      </c>
      <c r="AR119" s="40" t="n">
        <v>0</v>
      </c>
      <c r="AS119" s="70" t="n">
        <v>0</v>
      </c>
      <c r="AT119" s="7"/>
    </row>
    <row r="120" customFormat="false" ht="12.75" hidden="false" customHeight="false" outlineLevel="0" collapsed="false">
      <c r="A120" s="31" t="s">
        <v>178</v>
      </c>
      <c r="B120" s="2" t="s">
        <v>179</v>
      </c>
      <c r="C120" s="7"/>
      <c r="D120" s="28" t="n">
        <v>206</v>
      </c>
      <c r="E120" s="29" t="n">
        <v>0</v>
      </c>
      <c r="F120" s="7"/>
      <c r="G120" s="90" t="n">
        <v>0</v>
      </c>
      <c r="H120" s="28" t="n">
        <v>0</v>
      </c>
      <c r="I120" s="28" t="n">
        <v>0</v>
      </c>
      <c r="J120" s="91" t="n">
        <v>0</v>
      </c>
      <c r="K120" s="28" t="n">
        <v>0</v>
      </c>
      <c r="L120" s="28" t="n">
        <v>0</v>
      </c>
      <c r="M120" s="28" t="n">
        <v>0</v>
      </c>
      <c r="N120" s="28" t="n">
        <v>0</v>
      </c>
      <c r="O120" s="28" t="n">
        <v>0</v>
      </c>
      <c r="P120" s="28" t="n">
        <v>0</v>
      </c>
      <c r="Q120" s="28" t="n">
        <v>0</v>
      </c>
      <c r="R120" s="28" t="n">
        <v>0</v>
      </c>
      <c r="S120" s="28" t="n">
        <v>0</v>
      </c>
      <c r="T120" s="28" t="n">
        <v>0</v>
      </c>
      <c r="U120" s="91" t="n">
        <v>206</v>
      </c>
      <c r="V120" s="28" t="n">
        <v>0</v>
      </c>
      <c r="W120" s="28" t="n">
        <v>0</v>
      </c>
      <c r="X120" s="28" t="n">
        <v>0</v>
      </c>
      <c r="Y120" s="92" t="n">
        <v>0</v>
      </c>
      <c r="Z120" s="7"/>
      <c r="AA120" s="92" t="n">
        <v>206</v>
      </c>
      <c r="AB120" s="7"/>
      <c r="AC120" s="29" t="n">
        <v>0</v>
      </c>
      <c r="AD120" s="29" t="n">
        <v>0</v>
      </c>
      <c r="AE120" s="93" t="n">
        <v>0</v>
      </c>
      <c r="AF120" s="29" t="n">
        <v>0</v>
      </c>
      <c r="AG120" s="94" t="n">
        <v>206</v>
      </c>
      <c r="AH120" s="93" t="n">
        <v>0</v>
      </c>
      <c r="AI120" s="94" t="n">
        <v>0</v>
      </c>
      <c r="AJ120" s="7"/>
      <c r="AK120" s="28" t="n">
        <v>0</v>
      </c>
      <c r="AL120" s="28" t="n">
        <v>206</v>
      </c>
      <c r="AM120" s="28" t="n">
        <v>0</v>
      </c>
      <c r="AN120" s="91" t="n">
        <v>0</v>
      </c>
      <c r="AO120" s="28"/>
      <c r="AP120" s="69" t="n">
        <v>0</v>
      </c>
      <c r="AQ120" s="40" t="n">
        <v>1</v>
      </c>
      <c r="AR120" s="40" t="n">
        <v>0</v>
      </c>
      <c r="AS120" s="70" t="n">
        <v>0</v>
      </c>
      <c r="AT120" s="7"/>
    </row>
    <row r="121" customFormat="false" ht="12.75" hidden="false" customHeight="false" outlineLevel="0" collapsed="false">
      <c r="A121" s="31" t="s">
        <v>180</v>
      </c>
      <c r="B121" s="2" t="s">
        <v>179</v>
      </c>
      <c r="C121" s="7"/>
      <c r="D121" s="28" t="n">
        <v>236</v>
      </c>
      <c r="E121" s="29" t="n">
        <v>13</v>
      </c>
      <c r="F121" s="7"/>
      <c r="G121" s="90" t="n">
        <v>131</v>
      </c>
      <c r="H121" s="28" t="n">
        <v>0</v>
      </c>
      <c r="I121" s="28" t="n">
        <v>0</v>
      </c>
      <c r="J121" s="91" t="n">
        <v>0</v>
      </c>
      <c r="K121" s="28" t="n">
        <v>0</v>
      </c>
      <c r="L121" s="28" t="n">
        <v>0</v>
      </c>
      <c r="M121" s="28" t="n">
        <v>0</v>
      </c>
      <c r="N121" s="28" t="n">
        <v>0</v>
      </c>
      <c r="O121" s="28" t="n">
        <v>0</v>
      </c>
      <c r="P121" s="28" t="n">
        <v>0</v>
      </c>
      <c r="Q121" s="28" t="n">
        <v>0</v>
      </c>
      <c r="R121" s="28" t="n">
        <v>0</v>
      </c>
      <c r="S121" s="28" t="n">
        <v>0</v>
      </c>
      <c r="T121" s="28" t="n">
        <v>0</v>
      </c>
      <c r="U121" s="91" t="n">
        <v>92</v>
      </c>
      <c r="V121" s="28" t="n">
        <v>0</v>
      </c>
      <c r="W121" s="28" t="n">
        <v>0</v>
      </c>
      <c r="X121" s="28" t="n">
        <v>0</v>
      </c>
      <c r="Y121" s="92" t="n">
        <v>0</v>
      </c>
      <c r="Z121" s="7"/>
      <c r="AA121" s="92" t="n">
        <v>223</v>
      </c>
      <c r="AB121" s="7"/>
      <c r="AC121" s="29" t="n">
        <v>0</v>
      </c>
      <c r="AD121" s="29" t="n">
        <v>131</v>
      </c>
      <c r="AE121" s="93" t="n">
        <v>0</v>
      </c>
      <c r="AF121" s="29" t="n">
        <v>0</v>
      </c>
      <c r="AG121" s="94" t="n">
        <v>92</v>
      </c>
      <c r="AH121" s="93" t="n">
        <v>0</v>
      </c>
      <c r="AI121" s="94" t="n">
        <v>0</v>
      </c>
      <c r="AJ121" s="7"/>
      <c r="AK121" s="28" t="n">
        <v>131</v>
      </c>
      <c r="AL121" s="28" t="n">
        <v>92</v>
      </c>
      <c r="AM121" s="28" t="n">
        <v>0</v>
      </c>
      <c r="AN121" s="91" t="n">
        <v>0</v>
      </c>
      <c r="AO121" s="28"/>
      <c r="AP121" s="69" t="n">
        <v>0.555084745762712</v>
      </c>
      <c r="AQ121" s="40" t="n">
        <v>0.389830508474576</v>
      </c>
      <c r="AR121" s="40" t="n">
        <v>0</v>
      </c>
      <c r="AS121" s="70" t="n">
        <v>0</v>
      </c>
      <c r="AT121" s="7"/>
    </row>
    <row r="122" customFormat="false" ht="12.75" hidden="false" customHeight="false" outlineLevel="0" collapsed="false">
      <c r="A122" s="31" t="s">
        <v>181</v>
      </c>
      <c r="B122" s="2" t="s">
        <v>182</v>
      </c>
      <c r="C122" s="7"/>
      <c r="D122" s="28" t="n">
        <v>63532</v>
      </c>
      <c r="E122" s="29" t="n">
        <v>3094</v>
      </c>
      <c r="F122" s="7"/>
      <c r="G122" s="90" t="n">
        <v>36225</v>
      </c>
      <c r="H122" s="28" t="n">
        <v>0</v>
      </c>
      <c r="I122" s="28" t="n">
        <v>0</v>
      </c>
      <c r="J122" s="91" t="n">
        <v>0</v>
      </c>
      <c r="K122" s="28" t="n">
        <v>0</v>
      </c>
      <c r="L122" s="28" t="n">
        <v>0</v>
      </c>
      <c r="M122" s="28" t="n">
        <v>0</v>
      </c>
      <c r="N122" s="28" t="n">
        <v>0</v>
      </c>
      <c r="O122" s="28" t="n">
        <v>0</v>
      </c>
      <c r="P122" s="28" t="n">
        <v>0</v>
      </c>
      <c r="Q122" s="28" t="n">
        <v>0</v>
      </c>
      <c r="R122" s="28" t="n">
        <v>0</v>
      </c>
      <c r="S122" s="28" t="n">
        <v>0</v>
      </c>
      <c r="T122" s="28" t="n">
        <v>0</v>
      </c>
      <c r="U122" s="91" t="n">
        <v>24213</v>
      </c>
      <c r="V122" s="28" t="n">
        <v>0</v>
      </c>
      <c r="W122" s="28" t="n">
        <v>0</v>
      </c>
      <c r="X122" s="28" t="n">
        <v>0</v>
      </c>
      <c r="Y122" s="92" t="n">
        <v>0</v>
      </c>
      <c r="Z122" s="7"/>
      <c r="AA122" s="92" t="n">
        <v>60438</v>
      </c>
      <c r="AB122" s="7"/>
      <c r="AC122" s="29" t="n">
        <v>0</v>
      </c>
      <c r="AD122" s="29" t="n">
        <v>36225</v>
      </c>
      <c r="AE122" s="93" t="n">
        <v>0</v>
      </c>
      <c r="AF122" s="29" t="n">
        <v>0</v>
      </c>
      <c r="AG122" s="94" t="n">
        <v>24213</v>
      </c>
      <c r="AH122" s="93" t="n">
        <v>0</v>
      </c>
      <c r="AI122" s="94" t="n">
        <v>0</v>
      </c>
      <c r="AJ122" s="7"/>
      <c r="AK122" s="28" t="n">
        <v>36225</v>
      </c>
      <c r="AL122" s="28" t="n">
        <v>24213</v>
      </c>
      <c r="AM122" s="28" t="n">
        <v>0</v>
      </c>
      <c r="AN122" s="91" t="n">
        <v>0</v>
      </c>
      <c r="AO122" s="28"/>
      <c r="AP122" s="69" t="n">
        <v>0.570185103569855</v>
      </c>
      <c r="AQ122" s="40" t="n">
        <v>0.381115028646981</v>
      </c>
      <c r="AR122" s="40" t="n">
        <v>0</v>
      </c>
      <c r="AS122" s="70" t="n">
        <v>0</v>
      </c>
      <c r="AT122" s="7"/>
    </row>
    <row r="123" customFormat="false" ht="12.75" hidden="false" customHeight="false" outlineLevel="0" collapsed="false">
      <c r="A123" s="31" t="s">
        <v>183</v>
      </c>
      <c r="B123" s="2" t="s">
        <v>182</v>
      </c>
      <c r="C123" s="7"/>
      <c r="D123" s="28" t="n">
        <v>38053</v>
      </c>
      <c r="E123" s="29" t="n">
        <v>1853</v>
      </c>
      <c r="F123" s="7"/>
      <c r="G123" s="90" t="n">
        <v>21697</v>
      </c>
      <c r="H123" s="28" t="n">
        <v>0</v>
      </c>
      <c r="I123" s="28" t="n">
        <v>0</v>
      </c>
      <c r="J123" s="91" t="n">
        <v>0</v>
      </c>
      <c r="K123" s="28" t="n">
        <v>0</v>
      </c>
      <c r="L123" s="28" t="n">
        <v>0</v>
      </c>
      <c r="M123" s="28" t="n">
        <v>0</v>
      </c>
      <c r="N123" s="28" t="n">
        <v>0</v>
      </c>
      <c r="O123" s="28" t="n">
        <v>0</v>
      </c>
      <c r="P123" s="28" t="n">
        <v>0</v>
      </c>
      <c r="Q123" s="28" t="n">
        <v>0</v>
      </c>
      <c r="R123" s="28" t="n">
        <v>0</v>
      </c>
      <c r="S123" s="28" t="n">
        <v>0</v>
      </c>
      <c r="T123" s="28" t="n">
        <v>0</v>
      </c>
      <c r="U123" s="91" t="n">
        <v>14503</v>
      </c>
      <c r="V123" s="28" t="n">
        <v>0</v>
      </c>
      <c r="W123" s="28" t="n">
        <v>0</v>
      </c>
      <c r="X123" s="28" t="n">
        <v>0</v>
      </c>
      <c r="Y123" s="92" t="n">
        <v>0</v>
      </c>
      <c r="Z123" s="7"/>
      <c r="AA123" s="92" t="n">
        <v>36200</v>
      </c>
      <c r="AB123" s="7"/>
      <c r="AC123" s="29" t="n">
        <v>0</v>
      </c>
      <c r="AD123" s="29" t="n">
        <v>21697</v>
      </c>
      <c r="AE123" s="93" t="n">
        <v>0</v>
      </c>
      <c r="AF123" s="29" t="n">
        <v>0</v>
      </c>
      <c r="AG123" s="94" t="n">
        <v>14503</v>
      </c>
      <c r="AH123" s="93" t="n">
        <v>0</v>
      </c>
      <c r="AI123" s="94" t="n">
        <v>0</v>
      </c>
      <c r="AJ123" s="7"/>
      <c r="AK123" s="28" t="n">
        <v>21697</v>
      </c>
      <c r="AL123" s="28" t="n">
        <v>14503</v>
      </c>
      <c r="AM123" s="28" t="n">
        <v>0</v>
      </c>
      <c r="AN123" s="91" t="n">
        <v>0</v>
      </c>
      <c r="AO123" s="28"/>
      <c r="AP123" s="69" t="n">
        <v>0.570178435340183</v>
      </c>
      <c r="AQ123" s="40" t="n">
        <v>0.381126323811526</v>
      </c>
      <c r="AR123" s="40" t="n">
        <v>0</v>
      </c>
      <c r="AS123" s="70" t="n">
        <v>0</v>
      </c>
      <c r="AT123" s="7"/>
    </row>
    <row r="124" customFormat="false" ht="12.75" hidden="false" customHeight="false" outlineLevel="0" collapsed="false">
      <c r="A124" s="31" t="s">
        <v>184</v>
      </c>
      <c r="B124" s="2" t="s">
        <v>185</v>
      </c>
      <c r="C124" s="7"/>
      <c r="D124" s="28" t="n">
        <v>11418</v>
      </c>
      <c r="E124" s="29" t="n">
        <v>0</v>
      </c>
      <c r="F124" s="7"/>
      <c r="G124" s="90" t="n">
        <v>0</v>
      </c>
      <c r="H124" s="28" t="n">
        <v>0</v>
      </c>
      <c r="I124" s="28" t="n">
        <v>0</v>
      </c>
      <c r="J124" s="91" t="n">
        <v>0</v>
      </c>
      <c r="K124" s="28" t="n">
        <v>0</v>
      </c>
      <c r="L124" s="28" t="n">
        <v>0</v>
      </c>
      <c r="M124" s="28" t="n">
        <v>0</v>
      </c>
      <c r="N124" s="28" t="n">
        <v>0</v>
      </c>
      <c r="O124" s="28" t="n">
        <v>0</v>
      </c>
      <c r="P124" s="28" t="n">
        <v>0</v>
      </c>
      <c r="Q124" s="28" t="n">
        <v>0</v>
      </c>
      <c r="R124" s="28" t="n">
        <v>0</v>
      </c>
      <c r="S124" s="28" t="n">
        <v>0</v>
      </c>
      <c r="T124" s="28" t="n">
        <v>0</v>
      </c>
      <c r="U124" s="91" t="n">
        <v>11418</v>
      </c>
      <c r="V124" s="28" t="n">
        <v>0</v>
      </c>
      <c r="W124" s="28" t="n">
        <v>0</v>
      </c>
      <c r="X124" s="28" t="n">
        <v>0</v>
      </c>
      <c r="Y124" s="92" t="n">
        <v>0</v>
      </c>
      <c r="Z124" s="7"/>
      <c r="AA124" s="92" t="n">
        <v>11418</v>
      </c>
      <c r="AB124" s="7"/>
      <c r="AC124" s="29" t="n">
        <v>0</v>
      </c>
      <c r="AD124" s="29" t="n">
        <v>0</v>
      </c>
      <c r="AE124" s="93" t="n">
        <v>0</v>
      </c>
      <c r="AF124" s="29" t="n">
        <v>0</v>
      </c>
      <c r="AG124" s="94" t="n">
        <v>11418</v>
      </c>
      <c r="AH124" s="93" t="n">
        <v>0</v>
      </c>
      <c r="AI124" s="94" t="n">
        <v>0</v>
      </c>
      <c r="AJ124" s="7"/>
      <c r="AK124" s="28" t="n">
        <v>0</v>
      </c>
      <c r="AL124" s="28" t="n">
        <v>11418</v>
      </c>
      <c r="AM124" s="28" t="n">
        <v>0</v>
      </c>
      <c r="AN124" s="91" t="n">
        <v>0</v>
      </c>
      <c r="AO124" s="28"/>
      <c r="AP124" s="69" t="n">
        <v>0</v>
      </c>
      <c r="AQ124" s="40" t="n">
        <v>1</v>
      </c>
      <c r="AR124" s="40" t="n">
        <v>0</v>
      </c>
      <c r="AS124" s="70" t="n">
        <v>0</v>
      </c>
      <c r="AT124" s="7"/>
    </row>
    <row r="125" customFormat="false" ht="12.75" hidden="false" customHeight="false" outlineLevel="0" collapsed="false">
      <c r="A125" s="31"/>
      <c r="B125" s="36" t="s">
        <v>42</v>
      </c>
      <c r="C125" s="7"/>
      <c r="D125" s="95" t="n">
        <v>3208310</v>
      </c>
      <c r="E125" s="95" t="n">
        <v>77140</v>
      </c>
      <c r="F125" s="7"/>
      <c r="G125" s="33" t="n">
        <v>1232083</v>
      </c>
      <c r="H125" s="95" t="n">
        <v>81075</v>
      </c>
      <c r="I125" s="95" t="n">
        <v>203870</v>
      </c>
      <c r="J125" s="35" t="n">
        <v>0</v>
      </c>
      <c r="K125" s="95" t="n">
        <v>632608</v>
      </c>
      <c r="L125" s="95" t="n">
        <v>290643</v>
      </c>
      <c r="M125" s="95" t="n">
        <v>0</v>
      </c>
      <c r="N125" s="95" t="n">
        <v>0</v>
      </c>
      <c r="O125" s="95" t="n">
        <v>0</v>
      </c>
      <c r="P125" s="95" t="n">
        <v>16090</v>
      </c>
      <c r="Q125" s="95" t="n">
        <v>11418</v>
      </c>
      <c r="R125" s="95" t="n">
        <v>0</v>
      </c>
      <c r="S125" s="95" t="n">
        <v>172251</v>
      </c>
      <c r="T125" s="95" t="n">
        <v>0</v>
      </c>
      <c r="U125" s="35" t="n">
        <v>491132</v>
      </c>
      <c r="V125" s="95" t="n">
        <v>0</v>
      </c>
      <c r="W125" s="95" t="n">
        <v>0</v>
      </c>
      <c r="X125" s="95" t="n">
        <v>0</v>
      </c>
      <c r="Y125" s="96" t="n">
        <v>0</v>
      </c>
      <c r="Z125" s="7"/>
      <c r="AA125" s="96" t="n">
        <v>3131170</v>
      </c>
      <c r="AB125" s="7"/>
      <c r="AC125" s="95" t="n">
        <v>284945</v>
      </c>
      <c r="AD125" s="95" t="n">
        <v>1232083</v>
      </c>
      <c r="AE125" s="33" t="n">
        <v>0</v>
      </c>
      <c r="AF125" s="95" t="n">
        <v>1123010</v>
      </c>
      <c r="AG125" s="35" t="n">
        <v>491132</v>
      </c>
      <c r="AH125" s="33" t="n">
        <v>0</v>
      </c>
      <c r="AI125" s="35" t="n">
        <v>0</v>
      </c>
      <c r="AJ125" s="7"/>
      <c r="AK125" s="95" t="n">
        <v>1517028</v>
      </c>
      <c r="AL125" s="95" t="n">
        <v>1614142</v>
      </c>
      <c r="AM125" s="95" t="n">
        <v>0</v>
      </c>
      <c r="AN125" s="35" t="n">
        <v>0</v>
      </c>
      <c r="AO125" s="28"/>
      <c r="AP125" s="69"/>
      <c r="AS125" s="70"/>
      <c r="AT125" s="7"/>
    </row>
    <row r="126" customFormat="false" ht="12.75" hidden="false" customHeight="false" outlineLevel="0" collapsed="false">
      <c r="A126" s="31"/>
      <c r="C126" s="7"/>
      <c r="D126" s="28"/>
      <c r="E126" s="29"/>
      <c r="F126" s="7"/>
      <c r="G126" s="90"/>
      <c r="H126" s="28"/>
      <c r="I126" s="28"/>
      <c r="J126" s="91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91"/>
      <c r="V126" s="28"/>
      <c r="W126" s="28"/>
      <c r="X126" s="28"/>
      <c r="Y126" s="92"/>
      <c r="Z126" s="7"/>
      <c r="AA126" s="92"/>
      <c r="AB126" s="7"/>
      <c r="AC126" s="29"/>
      <c r="AD126" s="29"/>
      <c r="AE126" s="93"/>
      <c r="AF126" s="29"/>
      <c r="AG126" s="94"/>
      <c r="AH126" s="93"/>
      <c r="AI126" s="94"/>
      <c r="AJ126" s="7"/>
      <c r="AK126" s="28"/>
      <c r="AL126" s="28"/>
      <c r="AM126" s="28"/>
      <c r="AN126" s="91"/>
      <c r="AO126" s="28"/>
      <c r="AP126" s="69"/>
      <c r="AS126" s="70"/>
      <c r="AT126" s="7"/>
    </row>
    <row r="127" customFormat="false" ht="12.75" hidden="false" customHeight="false" outlineLevel="0" collapsed="false">
      <c r="A127" s="30" t="s">
        <v>186</v>
      </c>
      <c r="B127" s="30"/>
      <c r="C127" s="7"/>
      <c r="D127" s="28"/>
      <c r="E127" s="29"/>
      <c r="F127" s="7"/>
      <c r="G127" s="90"/>
      <c r="H127" s="28"/>
      <c r="I127" s="28"/>
      <c r="J127" s="91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91"/>
      <c r="V127" s="28"/>
      <c r="W127" s="28"/>
      <c r="X127" s="28"/>
      <c r="Y127" s="92"/>
      <c r="Z127" s="7"/>
      <c r="AA127" s="92"/>
      <c r="AB127" s="7"/>
      <c r="AC127" s="29"/>
      <c r="AD127" s="29"/>
      <c r="AE127" s="93"/>
      <c r="AF127" s="29"/>
      <c r="AG127" s="94"/>
      <c r="AH127" s="93"/>
      <c r="AI127" s="94"/>
      <c r="AJ127" s="7"/>
      <c r="AK127" s="28"/>
      <c r="AL127" s="28"/>
      <c r="AM127" s="28"/>
      <c r="AN127" s="91"/>
      <c r="AO127" s="28"/>
      <c r="AP127" s="69"/>
      <c r="AS127" s="70"/>
      <c r="AT127" s="7"/>
    </row>
    <row r="128" customFormat="false" ht="12.75" hidden="false" customHeight="false" outlineLevel="0" collapsed="false">
      <c r="A128" s="31" t="s">
        <v>187</v>
      </c>
      <c r="B128" s="2" t="s">
        <v>188</v>
      </c>
      <c r="C128" s="7"/>
      <c r="D128" s="28" t="n">
        <v>61380</v>
      </c>
      <c r="E128" s="29" t="n">
        <v>0</v>
      </c>
      <c r="F128" s="7"/>
      <c r="G128" s="90" t="n">
        <v>0</v>
      </c>
      <c r="H128" s="28" t="n">
        <v>0</v>
      </c>
      <c r="I128" s="28" t="n">
        <v>61380</v>
      </c>
      <c r="J128" s="91" t="n">
        <v>0</v>
      </c>
      <c r="K128" s="28" t="n">
        <v>0</v>
      </c>
      <c r="L128" s="28" t="n">
        <v>0</v>
      </c>
      <c r="M128" s="28" t="n">
        <v>0</v>
      </c>
      <c r="N128" s="28" t="n">
        <v>0</v>
      </c>
      <c r="O128" s="28" t="n">
        <v>0</v>
      </c>
      <c r="P128" s="28" t="n">
        <v>0</v>
      </c>
      <c r="Q128" s="28" t="n">
        <v>0</v>
      </c>
      <c r="R128" s="28" t="n">
        <v>0</v>
      </c>
      <c r="S128" s="28" t="n">
        <v>0</v>
      </c>
      <c r="T128" s="28" t="n">
        <v>0</v>
      </c>
      <c r="U128" s="91" t="n">
        <v>0</v>
      </c>
      <c r="V128" s="28" t="n">
        <v>0</v>
      </c>
      <c r="W128" s="28" t="n">
        <v>0</v>
      </c>
      <c r="X128" s="28" t="n">
        <v>0</v>
      </c>
      <c r="Y128" s="92" t="n">
        <v>0</v>
      </c>
      <c r="Z128" s="7"/>
      <c r="AA128" s="92" t="n">
        <v>61380</v>
      </c>
      <c r="AB128" s="7"/>
      <c r="AC128" s="29" t="n">
        <v>61380</v>
      </c>
      <c r="AD128" s="29" t="n">
        <v>0</v>
      </c>
      <c r="AE128" s="93" t="n">
        <v>0</v>
      </c>
      <c r="AF128" s="29" t="n">
        <v>0</v>
      </c>
      <c r="AG128" s="94" t="n">
        <v>0</v>
      </c>
      <c r="AH128" s="93" t="n">
        <v>0</v>
      </c>
      <c r="AI128" s="94" t="n">
        <v>0</v>
      </c>
      <c r="AJ128" s="7"/>
      <c r="AK128" s="28" t="n">
        <v>61380</v>
      </c>
      <c r="AL128" s="28" t="n">
        <v>0</v>
      </c>
      <c r="AM128" s="28" t="n">
        <v>0</v>
      </c>
      <c r="AN128" s="91" t="n">
        <v>0</v>
      </c>
      <c r="AO128" s="28"/>
      <c r="AP128" s="69" t="n">
        <v>1</v>
      </c>
      <c r="AQ128" s="40" t="n">
        <v>0</v>
      </c>
      <c r="AR128" s="40" t="n">
        <v>0</v>
      </c>
      <c r="AS128" s="70" t="n">
        <v>0</v>
      </c>
      <c r="AT128" s="7"/>
    </row>
    <row r="129" customFormat="false" ht="12.75" hidden="false" customHeight="false" outlineLevel="0" collapsed="false">
      <c r="A129" s="31" t="s">
        <v>189</v>
      </c>
      <c r="B129" s="2" t="s">
        <v>190</v>
      </c>
      <c r="C129" s="7"/>
      <c r="D129" s="28" t="n">
        <v>25575</v>
      </c>
      <c r="E129" s="29" t="n">
        <v>107</v>
      </c>
      <c r="F129" s="7"/>
      <c r="G129" s="90" t="n">
        <v>0</v>
      </c>
      <c r="H129" s="28" t="n">
        <v>0</v>
      </c>
      <c r="I129" s="28" t="n">
        <v>14576</v>
      </c>
      <c r="J129" s="91" t="n">
        <v>0</v>
      </c>
      <c r="K129" s="28" t="n">
        <v>0</v>
      </c>
      <c r="L129" s="28" t="n">
        <v>0</v>
      </c>
      <c r="M129" s="28" t="n">
        <v>0</v>
      </c>
      <c r="N129" s="28" t="n">
        <v>0</v>
      </c>
      <c r="O129" s="28" t="n">
        <v>0</v>
      </c>
      <c r="P129" s="28" t="n">
        <v>0</v>
      </c>
      <c r="Q129" s="28" t="n">
        <v>0</v>
      </c>
      <c r="R129" s="28" t="n">
        <v>0</v>
      </c>
      <c r="S129" s="28" t="n">
        <v>0</v>
      </c>
      <c r="T129" s="28" t="n">
        <v>0</v>
      </c>
      <c r="U129" s="91" t="n">
        <v>10892</v>
      </c>
      <c r="V129" s="28" t="n">
        <v>0</v>
      </c>
      <c r="W129" s="28" t="n">
        <v>0</v>
      </c>
      <c r="X129" s="28" t="n">
        <v>0</v>
      </c>
      <c r="Y129" s="92" t="n">
        <v>0</v>
      </c>
      <c r="Z129" s="7"/>
      <c r="AA129" s="92" t="n">
        <v>25468</v>
      </c>
      <c r="AB129" s="7"/>
      <c r="AC129" s="29" t="n">
        <v>14576</v>
      </c>
      <c r="AD129" s="29" t="n">
        <v>0</v>
      </c>
      <c r="AE129" s="93" t="n">
        <v>0</v>
      </c>
      <c r="AF129" s="29" t="n">
        <v>0</v>
      </c>
      <c r="AG129" s="94" t="n">
        <v>10892</v>
      </c>
      <c r="AH129" s="93" t="n">
        <v>0</v>
      </c>
      <c r="AI129" s="94" t="n">
        <v>0</v>
      </c>
      <c r="AJ129" s="7"/>
      <c r="AK129" s="28" t="n">
        <v>14576</v>
      </c>
      <c r="AL129" s="28" t="n">
        <v>10892</v>
      </c>
      <c r="AM129" s="28" t="n">
        <v>0</v>
      </c>
      <c r="AN129" s="91" t="n">
        <v>0</v>
      </c>
      <c r="AO129" s="28"/>
      <c r="AP129" s="69" t="n">
        <v>0.569931573802542</v>
      </c>
      <c r="AQ129" s="40" t="n">
        <v>0.425884652981427</v>
      </c>
      <c r="AR129" s="40" t="n">
        <v>0</v>
      </c>
      <c r="AS129" s="70" t="n">
        <v>0</v>
      </c>
      <c r="AT129" s="7"/>
    </row>
    <row r="130" customFormat="false" ht="12.75" hidden="false" customHeight="false" outlineLevel="0" collapsed="false">
      <c r="A130" s="31" t="s">
        <v>191</v>
      </c>
      <c r="B130" s="2" t="s">
        <v>192</v>
      </c>
      <c r="C130" s="7"/>
      <c r="D130" s="28" t="n">
        <v>306900</v>
      </c>
      <c r="E130" s="29" t="n">
        <v>0</v>
      </c>
      <c r="F130" s="7"/>
      <c r="G130" s="90" t="n">
        <v>133505</v>
      </c>
      <c r="H130" s="28" t="n">
        <v>0</v>
      </c>
      <c r="I130" s="28" t="n">
        <v>173395</v>
      </c>
      <c r="J130" s="91" t="n">
        <v>0</v>
      </c>
      <c r="K130" s="28" t="n">
        <v>0</v>
      </c>
      <c r="L130" s="28" t="n">
        <v>0</v>
      </c>
      <c r="M130" s="28" t="n">
        <v>0</v>
      </c>
      <c r="N130" s="28" t="n">
        <v>0</v>
      </c>
      <c r="O130" s="28" t="n">
        <v>0</v>
      </c>
      <c r="P130" s="28" t="n">
        <v>0</v>
      </c>
      <c r="Q130" s="28" t="n">
        <v>0</v>
      </c>
      <c r="R130" s="28" t="n">
        <v>0</v>
      </c>
      <c r="S130" s="28" t="n">
        <v>0</v>
      </c>
      <c r="T130" s="28" t="n">
        <v>0</v>
      </c>
      <c r="U130" s="91" t="n">
        <v>0</v>
      </c>
      <c r="V130" s="28" t="n">
        <v>0</v>
      </c>
      <c r="W130" s="28" t="n">
        <v>0</v>
      </c>
      <c r="X130" s="28" t="n">
        <v>0</v>
      </c>
      <c r="Y130" s="92" t="n">
        <v>0</v>
      </c>
      <c r="Z130" s="7"/>
      <c r="AA130" s="92" t="n">
        <v>306900</v>
      </c>
      <c r="AB130" s="7"/>
      <c r="AC130" s="29" t="n">
        <v>173395</v>
      </c>
      <c r="AD130" s="29" t="n">
        <v>133505</v>
      </c>
      <c r="AE130" s="93" t="n">
        <v>0</v>
      </c>
      <c r="AF130" s="29" t="n">
        <v>0</v>
      </c>
      <c r="AG130" s="94" t="n">
        <v>0</v>
      </c>
      <c r="AH130" s="93" t="n">
        <v>0</v>
      </c>
      <c r="AI130" s="94" t="n">
        <v>0</v>
      </c>
      <c r="AJ130" s="7"/>
      <c r="AK130" s="28" t="n">
        <v>306900</v>
      </c>
      <c r="AL130" s="28" t="n">
        <v>0</v>
      </c>
      <c r="AM130" s="28" t="n">
        <v>0</v>
      </c>
      <c r="AN130" s="91" t="n">
        <v>0</v>
      </c>
      <c r="AO130" s="28"/>
      <c r="AP130" s="69" t="n">
        <v>1</v>
      </c>
      <c r="AQ130" s="40" t="n">
        <v>0</v>
      </c>
      <c r="AR130" s="40" t="n">
        <v>0</v>
      </c>
      <c r="AS130" s="70" t="n">
        <v>0</v>
      </c>
      <c r="AT130" s="7"/>
    </row>
    <row r="131" customFormat="false" ht="12.75" hidden="false" customHeight="false" outlineLevel="0" collapsed="false">
      <c r="A131" s="31" t="s">
        <v>193</v>
      </c>
      <c r="B131" s="2" t="s">
        <v>194</v>
      </c>
      <c r="C131" s="7"/>
      <c r="D131" s="28" t="n">
        <v>646</v>
      </c>
      <c r="E131" s="29" t="n">
        <v>0</v>
      </c>
      <c r="F131" s="7"/>
      <c r="G131" s="90" t="n">
        <v>0</v>
      </c>
      <c r="H131" s="28" t="n">
        <v>0</v>
      </c>
      <c r="I131" s="28" t="n">
        <v>0</v>
      </c>
      <c r="J131" s="91" t="n">
        <v>0</v>
      </c>
      <c r="K131" s="28" t="n">
        <v>0</v>
      </c>
      <c r="L131" s="28" t="n">
        <v>0</v>
      </c>
      <c r="M131" s="28" t="n">
        <v>0</v>
      </c>
      <c r="N131" s="28" t="n">
        <v>0</v>
      </c>
      <c r="O131" s="28" t="n">
        <v>0</v>
      </c>
      <c r="P131" s="28" t="n">
        <v>0</v>
      </c>
      <c r="Q131" s="28" t="n">
        <v>0</v>
      </c>
      <c r="R131" s="28" t="n">
        <v>0</v>
      </c>
      <c r="S131" s="28" t="n">
        <v>0</v>
      </c>
      <c r="T131" s="28" t="n">
        <v>0</v>
      </c>
      <c r="U131" s="91" t="n">
        <v>646</v>
      </c>
      <c r="V131" s="28" t="n">
        <v>0</v>
      </c>
      <c r="W131" s="28" t="n">
        <v>0</v>
      </c>
      <c r="X131" s="28" t="n">
        <v>0</v>
      </c>
      <c r="Y131" s="92" t="n">
        <v>0</v>
      </c>
      <c r="Z131" s="7"/>
      <c r="AA131" s="92" t="n">
        <v>646</v>
      </c>
      <c r="AB131" s="7"/>
      <c r="AC131" s="29" t="n">
        <v>0</v>
      </c>
      <c r="AD131" s="29" t="n">
        <v>0</v>
      </c>
      <c r="AE131" s="93" t="n">
        <v>0</v>
      </c>
      <c r="AF131" s="29" t="n">
        <v>0</v>
      </c>
      <c r="AG131" s="94" t="n">
        <v>646</v>
      </c>
      <c r="AH131" s="93" t="n">
        <v>0</v>
      </c>
      <c r="AI131" s="94" t="n">
        <v>0</v>
      </c>
      <c r="AJ131" s="7"/>
      <c r="AK131" s="28" t="n">
        <v>0</v>
      </c>
      <c r="AL131" s="28" t="n">
        <v>646</v>
      </c>
      <c r="AM131" s="28" t="n">
        <v>0</v>
      </c>
      <c r="AN131" s="91" t="n">
        <v>0</v>
      </c>
      <c r="AO131" s="28"/>
      <c r="AP131" s="69" t="n">
        <v>0</v>
      </c>
      <c r="AQ131" s="40" t="n">
        <v>1</v>
      </c>
      <c r="AR131" s="40" t="n">
        <v>0</v>
      </c>
      <c r="AS131" s="70" t="n">
        <v>0</v>
      </c>
      <c r="AT131" s="7"/>
    </row>
    <row r="132" customFormat="false" ht="12.75" hidden="false" customHeight="false" outlineLevel="0" collapsed="false">
      <c r="A132" s="31" t="s">
        <v>195</v>
      </c>
      <c r="B132" s="2" t="s">
        <v>196</v>
      </c>
      <c r="C132" s="7"/>
      <c r="D132" s="28" t="n">
        <v>46035</v>
      </c>
      <c r="E132" s="29" t="n">
        <v>638</v>
      </c>
      <c r="F132" s="7"/>
      <c r="G132" s="90" t="n">
        <v>26249</v>
      </c>
      <c r="H132" s="28" t="n">
        <v>0</v>
      </c>
      <c r="I132" s="28" t="n">
        <v>0</v>
      </c>
      <c r="J132" s="91" t="n">
        <v>0</v>
      </c>
      <c r="K132" s="28" t="n">
        <v>0</v>
      </c>
      <c r="L132" s="28" t="n">
        <v>5756</v>
      </c>
      <c r="M132" s="28" t="n">
        <v>0</v>
      </c>
      <c r="N132" s="28" t="n">
        <v>0</v>
      </c>
      <c r="O132" s="28" t="n">
        <v>0</v>
      </c>
      <c r="P132" s="28" t="n">
        <v>0</v>
      </c>
      <c r="Q132" s="28" t="n">
        <v>0</v>
      </c>
      <c r="R132" s="28" t="n">
        <v>0</v>
      </c>
      <c r="S132" s="28" t="n">
        <v>0</v>
      </c>
      <c r="T132" s="28" t="n">
        <v>0</v>
      </c>
      <c r="U132" s="91" t="n">
        <v>13392</v>
      </c>
      <c r="V132" s="28" t="n">
        <v>0</v>
      </c>
      <c r="W132" s="28" t="n">
        <v>0</v>
      </c>
      <c r="X132" s="28" t="n">
        <v>0</v>
      </c>
      <c r="Y132" s="92" t="n">
        <v>0</v>
      </c>
      <c r="Z132" s="7"/>
      <c r="AA132" s="92" t="n">
        <v>45397</v>
      </c>
      <c r="AB132" s="7"/>
      <c r="AC132" s="29" t="n">
        <v>0</v>
      </c>
      <c r="AD132" s="29" t="n">
        <v>26249</v>
      </c>
      <c r="AE132" s="93" t="n">
        <v>0</v>
      </c>
      <c r="AF132" s="29" t="n">
        <v>5756</v>
      </c>
      <c r="AG132" s="94" t="n">
        <v>13392</v>
      </c>
      <c r="AH132" s="93" t="n">
        <v>0</v>
      </c>
      <c r="AI132" s="94" t="n">
        <v>0</v>
      </c>
      <c r="AJ132" s="7"/>
      <c r="AK132" s="28" t="n">
        <v>26249</v>
      </c>
      <c r="AL132" s="28" t="n">
        <v>19148</v>
      </c>
      <c r="AM132" s="28" t="n">
        <v>0</v>
      </c>
      <c r="AN132" s="91" t="n">
        <v>0</v>
      </c>
      <c r="AO132" s="28"/>
      <c r="AP132" s="69" t="n">
        <v>0.570196589551428</v>
      </c>
      <c r="AQ132" s="40" t="n">
        <v>0.415944390137939</v>
      </c>
      <c r="AR132" s="40" t="n">
        <v>0</v>
      </c>
      <c r="AS132" s="70" t="n">
        <v>0</v>
      </c>
      <c r="AT132" s="7"/>
    </row>
    <row r="133" customFormat="false" ht="12.75" hidden="false" customHeight="false" outlineLevel="0" collapsed="false">
      <c r="A133" s="31" t="s">
        <v>197</v>
      </c>
      <c r="B133" s="2" t="s">
        <v>198</v>
      </c>
      <c r="C133" s="7"/>
      <c r="D133" s="28" t="n">
        <v>7000</v>
      </c>
      <c r="E133" s="29" t="n">
        <v>633</v>
      </c>
      <c r="F133" s="7"/>
      <c r="G133" s="90" t="n">
        <v>3988</v>
      </c>
      <c r="H133" s="28" t="n">
        <v>0</v>
      </c>
      <c r="I133" s="28" t="n">
        <v>0</v>
      </c>
      <c r="J133" s="91" t="n">
        <v>0</v>
      </c>
      <c r="K133" s="28" t="n">
        <v>793</v>
      </c>
      <c r="L133" s="28" t="n">
        <v>0</v>
      </c>
      <c r="M133" s="28" t="n">
        <v>0</v>
      </c>
      <c r="N133" s="28" t="n">
        <v>0</v>
      </c>
      <c r="O133" s="28" t="n">
        <v>0</v>
      </c>
      <c r="P133" s="28" t="n">
        <v>0</v>
      </c>
      <c r="Q133" s="28" t="n">
        <v>0</v>
      </c>
      <c r="R133" s="28" t="n">
        <v>0</v>
      </c>
      <c r="S133" s="28" t="n">
        <v>0</v>
      </c>
      <c r="T133" s="28" t="n">
        <v>0</v>
      </c>
      <c r="U133" s="91" t="n">
        <v>1586</v>
      </c>
      <c r="V133" s="28" t="n">
        <v>0</v>
      </c>
      <c r="W133" s="28" t="n">
        <v>0</v>
      </c>
      <c r="X133" s="28" t="n">
        <v>0</v>
      </c>
      <c r="Y133" s="92" t="n">
        <v>0</v>
      </c>
      <c r="Z133" s="7"/>
      <c r="AA133" s="92" t="n">
        <v>6367</v>
      </c>
      <c r="AB133" s="7"/>
      <c r="AC133" s="29" t="n">
        <v>0</v>
      </c>
      <c r="AD133" s="29" t="n">
        <v>3988</v>
      </c>
      <c r="AE133" s="93" t="n">
        <v>0</v>
      </c>
      <c r="AF133" s="29" t="n">
        <v>793</v>
      </c>
      <c r="AG133" s="94" t="n">
        <v>1586</v>
      </c>
      <c r="AH133" s="93" t="n">
        <v>0</v>
      </c>
      <c r="AI133" s="94" t="n">
        <v>0</v>
      </c>
      <c r="AJ133" s="7"/>
      <c r="AK133" s="28" t="n">
        <v>3988</v>
      </c>
      <c r="AL133" s="28" t="n">
        <v>2379</v>
      </c>
      <c r="AM133" s="28" t="n">
        <v>0</v>
      </c>
      <c r="AN133" s="91" t="n">
        <v>0</v>
      </c>
      <c r="AO133" s="28"/>
      <c r="AP133" s="69" t="n">
        <v>0.569714285714286</v>
      </c>
      <c r="AQ133" s="40" t="n">
        <v>0.339857142857143</v>
      </c>
      <c r="AR133" s="40" t="n">
        <v>0</v>
      </c>
      <c r="AS133" s="70" t="n">
        <v>0</v>
      </c>
      <c r="AT133" s="7"/>
    </row>
    <row r="134" customFormat="false" ht="12.75" hidden="false" customHeight="false" outlineLevel="0" collapsed="false">
      <c r="A134" s="31" t="s">
        <v>199</v>
      </c>
      <c r="B134" s="2" t="s">
        <v>200</v>
      </c>
      <c r="C134" s="7"/>
      <c r="D134" s="28" t="n">
        <v>16495</v>
      </c>
      <c r="E134" s="29" t="n">
        <v>229</v>
      </c>
      <c r="F134" s="7"/>
      <c r="G134" s="90" t="n">
        <v>9405</v>
      </c>
      <c r="H134" s="28" t="n">
        <v>0</v>
      </c>
      <c r="I134" s="28" t="n">
        <v>0</v>
      </c>
      <c r="J134" s="91" t="n">
        <v>0</v>
      </c>
      <c r="K134" s="28" t="n">
        <v>0</v>
      </c>
      <c r="L134" s="28" t="n">
        <v>2062</v>
      </c>
      <c r="M134" s="28" t="n">
        <v>0</v>
      </c>
      <c r="N134" s="28" t="n">
        <v>0</v>
      </c>
      <c r="O134" s="28" t="n">
        <v>0</v>
      </c>
      <c r="P134" s="28" t="n">
        <v>0</v>
      </c>
      <c r="Q134" s="28" t="n">
        <v>0</v>
      </c>
      <c r="R134" s="28" t="n">
        <v>0</v>
      </c>
      <c r="S134" s="28" t="n">
        <v>0</v>
      </c>
      <c r="T134" s="28" t="n">
        <v>0</v>
      </c>
      <c r="U134" s="91" t="n">
        <v>4799</v>
      </c>
      <c r="V134" s="28" t="n">
        <v>0</v>
      </c>
      <c r="W134" s="28" t="n">
        <v>0</v>
      </c>
      <c r="X134" s="28" t="n">
        <v>0</v>
      </c>
      <c r="Y134" s="92" t="n">
        <v>0</v>
      </c>
      <c r="Z134" s="7"/>
      <c r="AA134" s="92" t="n">
        <v>16266</v>
      </c>
      <c r="AB134" s="7"/>
      <c r="AC134" s="29" t="n">
        <v>0</v>
      </c>
      <c r="AD134" s="29" t="n">
        <v>9405</v>
      </c>
      <c r="AE134" s="93" t="n">
        <v>0</v>
      </c>
      <c r="AF134" s="29" t="n">
        <v>2062</v>
      </c>
      <c r="AG134" s="94" t="n">
        <v>4799</v>
      </c>
      <c r="AH134" s="93" t="n">
        <v>0</v>
      </c>
      <c r="AI134" s="94" t="n">
        <v>0</v>
      </c>
      <c r="AJ134" s="7"/>
      <c r="AK134" s="28" t="n">
        <v>9405</v>
      </c>
      <c r="AL134" s="28" t="n">
        <v>6861</v>
      </c>
      <c r="AM134" s="28" t="n">
        <v>0</v>
      </c>
      <c r="AN134" s="91" t="n">
        <v>0</v>
      </c>
      <c r="AO134" s="28"/>
      <c r="AP134" s="69" t="n">
        <v>0.570172779630191</v>
      </c>
      <c r="AQ134" s="40" t="n">
        <v>0.415944225522886</v>
      </c>
      <c r="AR134" s="40" t="n">
        <v>0</v>
      </c>
      <c r="AS134" s="70" t="n">
        <v>0</v>
      </c>
      <c r="AT134" s="7"/>
    </row>
    <row r="135" customFormat="false" ht="12.75" hidden="false" customHeight="false" outlineLevel="0" collapsed="false">
      <c r="A135" s="31" t="s">
        <v>201</v>
      </c>
      <c r="B135" s="2" t="s">
        <v>202</v>
      </c>
      <c r="C135" s="7"/>
      <c r="D135" s="28" t="n">
        <v>4604</v>
      </c>
      <c r="E135" s="29" t="n">
        <v>0</v>
      </c>
      <c r="F135" s="7"/>
      <c r="G135" s="90" t="n">
        <v>4604</v>
      </c>
      <c r="H135" s="28" t="n">
        <v>0</v>
      </c>
      <c r="I135" s="28" t="n">
        <v>0</v>
      </c>
      <c r="J135" s="91" t="n">
        <v>0</v>
      </c>
      <c r="K135" s="28" t="n">
        <v>0</v>
      </c>
      <c r="L135" s="28" t="n">
        <v>0</v>
      </c>
      <c r="M135" s="28" t="n">
        <v>0</v>
      </c>
      <c r="N135" s="28" t="n">
        <v>0</v>
      </c>
      <c r="O135" s="28" t="n">
        <v>0</v>
      </c>
      <c r="P135" s="28" t="n">
        <v>0</v>
      </c>
      <c r="Q135" s="28" t="n">
        <v>0</v>
      </c>
      <c r="R135" s="28" t="n">
        <v>0</v>
      </c>
      <c r="S135" s="28" t="n">
        <v>0</v>
      </c>
      <c r="T135" s="28" t="n">
        <v>0</v>
      </c>
      <c r="U135" s="91" t="n">
        <v>0</v>
      </c>
      <c r="V135" s="28" t="n">
        <v>0</v>
      </c>
      <c r="W135" s="28" t="n">
        <v>0</v>
      </c>
      <c r="X135" s="28" t="n">
        <v>0</v>
      </c>
      <c r="Y135" s="92" t="n">
        <v>0</v>
      </c>
      <c r="Z135" s="7"/>
      <c r="AA135" s="92" t="n">
        <v>4604</v>
      </c>
      <c r="AB135" s="7"/>
      <c r="AC135" s="29" t="n">
        <v>0</v>
      </c>
      <c r="AD135" s="29" t="n">
        <v>4604</v>
      </c>
      <c r="AE135" s="93" t="n">
        <v>0</v>
      </c>
      <c r="AF135" s="29" t="n">
        <v>0</v>
      </c>
      <c r="AG135" s="94" t="n">
        <v>0</v>
      </c>
      <c r="AH135" s="93" t="n">
        <v>0</v>
      </c>
      <c r="AI135" s="94" t="n">
        <v>0</v>
      </c>
      <c r="AJ135" s="7"/>
      <c r="AK135" s="28" t="n">
        <v>4604</v>
      </c>
      <c r="AL135" s="28" t="n">
        <v>0</v>
      </c>
      <c r="AM135" s="28" t="n">
        <v>0</v>
      </c>
      <c r="AN135" s="91" t="n">
        <v>0</v>
      </c>
      <c r="AO135" s="28"/>
      <c r="AP135" s="69" t="n">
        <v>1</v>
      </c>
      <c r="AQ135" s="40" t="n">
        <v>0</v>
      </c>
      <c r="AR135" s="40" t="n">
        <v>0</v>
      </c>
      <c r="AS135" s="70" t="n">
        <v>0</v>
      </c>
      <c r="AT135" s="7"/>
    </row>
    <row r="136" customFormat="false" ht="12.75" hidden="false" customHeight="false" outlineLevel="0" collapsed="false">
      <c r="A136" s="31" t="s">
        <v>203</v>
      </c>
      <c r="B136" s="2" t="s">
        <v>108</v>
      </c>
      <c r="C136" s="7"/>
      <c r="D136" s="28" t="n">
        <v>9750</v>
      </c>
      <c r="E136" s="29" t="n">
        <v>0</v>
      </c>
      <c r="F136" s="7"/>
      <c r="G136" s="90" t="n">
        <v>0</v>
      </c>
      <c r="H136" s="28" t="n">
        <v>0</v>
      </c>
      <c r="I136" s="28" t="n">
        <v>0</v>
      </c>
      <c r="J136" s="91" t="n">
        <v>0</v>
      </c>
      <c r="K136" s="28" t="n">
        <v>0</v>
      </c>
      <c r="L136" s="28" t="n">
        <v>0</v>
      </c>
      <c r="M136" s="28" t="n">
        <v>0</v>
      </c>
      <c r="N136" s="28" t="n">
        <v>0</v>
      </c>
      <c r="O136" s="28" t="n">
        <v>0</v>
      </c>
      <c r="P136" s="28" t="n">
        <v>0</v>
      </c>
      <c r="Q136" s="28" t="n">
        <v>0</v>
      </c>
      <c r="R136" s="28" t="n">
        <v>0</v>
      </c>
      <c r="S136" s="28" t="n">
        <v>0</v>
      </c>
      <c r="T136" s="28" t="n">
        <v>0</v>
      </c>
      <c r="U136" s="91" t="n">
        <v>9750</v>
      </c>
      <c r="V136" s="28" t="n">
        <v>0</v>
      </c>
      <c r="W136" s="28" t="n">
        <v>0</v>
      </c>
      <c r="X136" s="28" t="n">
        <v>0</v>
      </c>
      <c r="Y136" s="92" t="n">
        <v>0</v>
      </c>
      <c r="Z136" s="7"/>
      <c r="AA136" s="92" t="n">
        <v>9750</v>
      </c>
      <c r="AB136" s="7"/>
      <c r="AC136" s="29" t="n">
        <v>0</v>
      </c>
      <c r="AD136" s="29" t="n">
        <v>0</v>
      </c>
      <c r="AE136" s="93" t="n">
        <v>0</v>
      </c>
      <c r="AF136" s="29" t="n">
        <v>0</v>
      </c>
      <c r="AG136" s="94" t="n">
        <v>9750</v>
      </c>
      <c r="AH136" s="93" t="n">
        <v>0</v>
      </c>
      <c r="AI136" s="94" t="n">
        <v>0</v>
      </c>
      <c r="AJ136" s="7"/>
      <c r="AK136" s="28" t="n">
        <v>0</v>
      </c>
      <c r="AL136" s="28" t="n">
        <v>9750</v>
      </c>
      <c r="AM136" s="28" t="n">
        <v>0</v>
      </c>
      <c r="AN136" s="91" t="n">
        <v>0</v>
      </c>
      <c r="AO136" s="28"/>
      <c r="AP136" s="69" t="n">
        <v>0</v>
      </c>
      <c r="AQ136" s="40" t="n">
        <v>1</v>
      </c>
      <c r="AR136" s="40" t="n">
        <v>0</v>
      </c>
      <c r="AS136" s="70" t="n">
        <v>0</v>
      </c>
      <c r="AT136" s="7"/>
    </row>
    <row r="137" customFormat="false" ht="12.75" hidden="false" customHeight="false" outlineLevel="0" collapsed="false">
      <c r="A137" s="31" t="s">
        <v>204</v>
      </c>
      <c r="B137" s="2" t="s">
        <v>108</v>
      </c>
      <c r="C137" s="7"/>
      <c r="D137" s="28" t="n">
        <v>40920</v>
      </c>
      <c r="E137" s="29" t="n">
        <v>0</v>
      </c>
      <c r="F137" s="7"/>
      <c r="G137" s="90" t="n">
        <v>23331</v>
      </c>
      <c r="H137" s="28" t="n">
        <v>0</v>
      </c>
      <c r="I137" s="28" t="n">
        <v>0</v>
      </c>
      <c r="J137" s="91" t="n">
        <v>0</v>
      </c>
      <c r="K137" s="28" t="n">
        <v>17589</v>
      </c>
      <c r="L137" s="28" t="n">
        <v>0</v>
      </c>
      <c r="M137" s="28" t="n">
        <v>0</v>
      </c>
      <c r="N137" s="28" t="n">
        <v>0</v>
      </c>
      <c r="O137" s="28" t="n">
        <v>0</v>
      </c>
      <c r="P137" s="28" t="n">
        <v>0</v>
      </c>
      <c r="Q137" s="28" t="n">
        <v>0</v>
      </c>
      <c r="R137" s="28" t="n">
        <v>0</v>
      </c>
      <c r="S137" s="28" t="n">
        <v>0</v>
      </c>
      <c r="T137" s="28" t="n">
        <v>0</v>
      </c>
      <c r="U137" s="91" t="n">
        <v>0</v>
      </c>
      <c r="V137" s="28" t="n">
        <v>0</v>
      </c>
      <c r="W137" s="28" t="n">
        <v>0</v>
      </c>
      <c r="X137" s="28" t="n">
        <v>0</v>
      </c>
      <c r="Y137" s="92" t="n">
        <v>0</v>
      </c>
      <c r="Z137" s="7"/>
      <c r="AA137" s="92" t="n">
        <v>40920</v>
      </c>
      <c r="AB137" s="7"/>
      <c r="AC137" s="29" t="n">
        <v>0</v>
      </c>
      <c r="AD137" s="29" t="n">
        <v>23331</v>
      </c>
      <c r="AE137" s="93" t="n">
        <v>0</v>
      </c>
      <c r="AF137" s="29" t="n">
        <v>17589</v>
      </c>
      <c r="AG137" s="94" t="n">
        <v>0</v>
      </c>
      <c r="AH137" s="93" t="n">
        <v>0</v>
      </c>
      <c r="AI137" s="94" t="n">
        <v>0</v>
      </c>
      <c r="AJ137" s="7"/>
      <c r="AK137" s="28" t="n">
        <v>23331</v>
      </c>
      <c r="AL137" s="28" t="n">
        <v>17589</v>
      </c>
      <c r="AM137" s="28" t="n">
        <v>0</v>
      </c>
      <c r="AN137" s="91" t="n">
        <v>0</v>
      </c>
      <c r="AO137" s="28"/>
      <c r="AP137" s="69" t="n">
        <v>0.570161290322581</v>
      </c>
      <c r="AQ137" s="40" t="n">
        <v>0.429838709677419</v>
      </c>
      <c r="AR137" s="40" t="n">
        <v>0</v>
      </c>
      <c r="AS137" s="70" t="n">
        <v>0</v>
      </c>
      <c r="AT137" s="7"/>
    </row>
    <row r="138" customFormat="false" ht="12.75" hidden="false" customHeight="false" outlineLevel="0" collapsed="false">
      <c r="A138" s="31" t="s">
        <v>205</v>
      </c>
      <c r="B138" s="2" t="s">
        <v>108</v>
      </c>
      <c r="C138" s="7"/>
      <c r="D138" s="28" t="n">
        <v>20460</v>
      </c>
      <c r="E138" s="29" t="n">
        <v>0</v>
      </c>
      <c r="F138" s="7"/>
      <c r="G138" s="90" t="n">
        <v>11666</v>
      </c>
      <c r="H138" s="28" t="n">
        <v>0</v>
      </c>
      <c r="I138" s="28" t="n">
        <v>0</v>
      </c>
      <c r="J138" s="91" t="n">
        <v>0</v>
      </c>
      <c r="K138" s="28" t="n">
        <v>0</v>
      </c>
      <c r="L138" s="28" t="n">
        <v>8794</v>
      </c>
      <c r="M138" s="28" t="n">
        <v>0</v>
      </c>
      <c r="N138" s="28" t="n">
        <v>0</v>
      </c>
      <c r="O138" s="28" t="n">
        <v>0</v>
      </c>
      <c r="P138" s="28" t="n">
        <v>0</v>
      </c>
      <c r="Q138" s="28" t="n">
        <v>0</v>
      </c>
      <c r="R138" s="28" t="n">
        <v>0</v>
      </c>
      <c r="S138" s="28" t="n">
        <v>0</v>
      </c>
      <c r="T138" s="28" t="n">
        <v>0</v>
      </c>
      <c r="U138" s="91" t="n">
        <v>0</v>
      </c>
      <c r="V138" s="28" t="n">
        <v>0</v>
      </c>
      <c r="W138" s="28" t="n">
        <v>0</v>
      </c>
      <c r="X138" s="28" t="n">
        <v>0</v>
      </c>
      <c r="Y138" s="92" t="n">
        <v>0</v>
      </c>
      <c r="Z138" s="7"/>
      <c r="AA138" s="92" t="n">
        <v>20460</v>
      </c>
      <c r="AB138" s="7"/>
      <c r="AC138" s="29" t="n">
        <v>0</v>
      </c>
      <c r="AD138" s="29" t="n">
        <v>11666</v>
      </c>
      <c r="AE138" s="93" t="n">
        <v>0</v>
      </c>
      <c r="AF138" s="29" t="n">
        <v>8794</v>
      </c>
      <c r="AG138" s="94" t="n">
        <v>0</v>
      </c>
      <c r="AH138" s="93" t="n">
        <v>0</v>
      </c>
      <c r="AI138" s="94" t="n">
        <v>0</v>
      </c>
      <c r="AJ138" s="7"/>
      <c r="AK138" s="28" t="n">
        <v>11666</v>
      </c>
      <c r="AL138" s="28" t="n">
        <v>8794</v>
      </c>
      <c r="AM138" s="28" t="n">
        <v>0</v>
      </c>
      <c r="AN138" s="91" t="n">
        <v>0</v>
      </c>
      <c r="AO138" s="28"/>
      <c r="AP138" s="69" t="n">
        <v>0.570185728250244</v>
      </c>
      <c r="AQ138" s="40" t="n">
        <v>0.429814271749756</v>
      </c>
      <c r="AR138" s="40" t="n">
        <v>0</v>
      </c>
      <c r="AS138" s="70" t="n">
        <v>0</v>
      </c>
      <c r="AT138" s="7"/>
    </row>
    <row r="139" customFormat="false" ht="12.75" hidden="false" customHeight="false" outlineLevel="0" collapsed="false">
      <c r="A139" s="31" t="s">
        <v>206</v>
      </c>
      <c r="B139" s="2" t="s">
        <v>108</v>
      </c>
      <c r="C139" s="7"/>
      <c r="D139" s="28" t="n">
        <v>40000</v>
      </c>
      <c r="E139" s="29" t="n">
        <v>0</v>
      </c>
      <c r="F139" s="7"/>
      <c r="G139" s="90" t="n">
        <v>0</v>
      </c>
      <c r="H139" s="28" t="n">
        <v>0</v>
      </c>
      <c r="I139" s="28" t="n">
        <v>0</v>
      </c>
      <c r="J139" s="91" t="n">
        <v>0</v>
      </c>
      <c r="K139" s="28" t="n">
        <v>0</v>
      </c>
      <c r="L139" s="28" t="n">
        <v>40000</v>
      </c>
      <c r="M139" s="28" t="n">
        <v>0</v>
      </c>
      <c r="N139" s="28" t="n">
        <v>0</v>
      </c>
      <c r="O139" s="28" t="n">
        <v>0</v>
      </c>
      <c r="P139" s="28" t="n">
        <v>0</v>
      </c>
      <c r="Q139" s="28" t="n">
        <v>0</v>
      </c>
      <c r="R139" s="28" t="n">
        <v>0</v>
      </c>
      <c r="S139" s="28" t="n">
        <v>0</v>
      </c>
      <c r="T139" s="28" t="n">
        <v>0</v>
      </c>
      <c r="U139" s="91" t="n">
        <v>0</v>
      </c>
      <c r="V139" s="28" t="n">
        <v>0</v>
      </c>
      <c r="W139" s="28" t="n">
        <v>0</v>
      </c>
      <c r="X139" s="28" t="n">
        <v>0</v>
      </c>
      <c r="Y139" s="92" t="n">
        <v>0</v>
      </c>
      <c r="Z139" s="7"/>
      <c r="AA139" s="92" t="n">
        <v>40000</v>
      </c>
      <c r="AB139" s="7"/>
      <c r="AC139" s="29" t="n">
        <v>0</v>
      </c>
      <c r="AD139" s="29" t="n">
        <v>0</v>
      </c>
      <c r="AE139" s="93" t="n">
        <v>0</v>
      </c>
      <c r="AF139" s="29" t="n">
        <v>40000</v>
      </c>
      <c r="AG139" s="94" t="n">
        <v>0</v>
      </c>
      <c r="AH139" s="93" t="n">
        <v>0</v>
      </c>
      <c r="AI139" s="94" t="n">
        <v>0</v>
      </c>
      <c r="AJ139" s="7"/>
      <c r="AK139" s="28" t="n">
        <v>0</v>
      </c>
      <c r="AL139" s="28" t="n">
        <v>40000</v>
      </c>
      <c r="AM139" s="28" t="n">
        <v>0</v>
      </c>
      <c r="AN139" s="91" t="n">
        <v>0</v>
      </c>
      <c r="AO139" s="28"/>
      <c r="AP139" s="69" t="n">
        <v>0</v>
      </c>
      <c r="AQ139" s="40" t="n">
        <v>1</v>
      </c>
      <c r="AR139" s="40" t="n">
        <v>0</v>
      </c>
      <c r="AS139" s="70" t="n">
        <v>0</v>
      </c>
      <c r="AT139" s="7"/>
    </row>
    <row r="140" customFormat="false" ht="12.75" hidden="false" customHeight="false" outlineLevel="0" collapsed="false">
      <c r="A140" s="31" t="s">
        <v>207</v>
      </c>
      <c r="B140" s="2" t="s">
        <v>108</v>
      </c>
      <c r="C140" s="7"/>
      <c r="D140" s="28" t="n">
        <v>10795</v>
      </c>
      <c r="E140" s="29" t="n">
        <v>0</v>
      </c>
      <c r="F140" s="7"/>
      <c r="G140" s="90" t="n">
        <v>0</v>
      </c>
      <c r="H140" s="28" t="n">
        <v>0</v>
      </c>
      <c r="I140" s="28" t="n">
        <v>0</v>
      </c>
      <c r="J140" s="91" t="n">
        <v>0</v>
      </c>
      <c r="K140" s="28" t="n">
        <v>0</v>
      </c>
      <c r="L140" s="28" t="n">
        <v>0</v>
      </c>
      <c r="M140" s="28" t="n">
        <v>0</v>
      </c>
      <c r="N140" s="28" t="n">
        <v>0</v>
      </c>
      <c r="O140" s="28" t="n">
        <v>0</v>
      </c>
      <c r="P140" s="28" t="n">
        <v>0</v>
      </c>
      <c r="Q140" s="28" t="n">
        <v>0</v>
      </c>
      <c r="R140" s="28" t="n">
        <v>0</v>
      </c>
      <c r="S140" s="28" t="n">
        <v>10795</v>
      </c>
      <c r="T140" s="28" t="n">
        <v>0</v>
      </c>
      <c r="U140" s="91" t="n">
        <v>0</v>
      </c>
      <c r="V140" s="28" t="n">
        <v>0</v>
      </c>
      <c r="W140" s="28" t="n">
        <v>0</v>
      </c>
      <c r="X140" s="28" t="n">
        <v>0</v>
      </c>
      <c r="Y140" s="92" t="n">
        <v>0</v>
      </c>
      <c r="Z140" s="7"/>
      <c r="AA140" s="92" t="n">
        <v>10795</v>
      </c>
      <c r="AB140" s="7"/>
      <c r="AC140" s="29" t="n">
        <v>0</v>
      </c>
      <c r="AD140" s="29" t="n">
        <v>0</v>
      </c>
      <c r="AE140" s="93" t="n">
        <v>0</v>
      </c>
      <c r="AF140" s="29" t="n">
        <v>10795</v>
      </c>
      <c r="AG140" s="94" t="n">
        <v>0</v>
      </c>
      <c r="AH140" s="93" t="n">
        <v>0</v>
      </c>
      <c r="AI140" s="94" t="n">
        <v>0</v>
      </c>
      <c r="AJ140" s="7"/>
      <c r="AK140" s="28" t="n">
        <v>0</v>
      </c>
      <c r="AL140" s="28" t="n">
        <v>10795</v>
      </c>
      <c r="AM140" s="28" t="n">
        <v>0</v>
      </c>
      <c r="AN140" s="91" t="n">
        <v>0</v>
      </c>
      <c r="AO140" s="28"/>
      <c r="AP140" s="69" t="n">
        <v>0</v>
      </c>
      <c r="AQ140" s="40" t="n">
        <v>1</v>
      </c>
      <c r="AR140" s="40" t="n">
        <v>0</v>
      </c>
      <c r="AS140" s="70" t="n">
        <v>0</v>
      </c>
      <c r="AT140" s="7"/>
    </row>
    <row r="141" customFormat="false" ht="12.75" hidden="false" customHeight="false" outlineLevel="0" collapsed="false">
      <c r="A141" s="31" t="s">
        <v>208</v>
      </c>
      <c r="B141" s="2" t="s">
        <v>108</v>
      </c>
      <c r="C141" s="7"/>
      <c r="D141" s="28" t="n">
        <v>3975</v>
      </c>
      <c r="E141" s="29" t="n">
        <v>0</v>
      </c>
      <c r="F141" s="7"/>
      <c r="G141" s="90" t="n">
        <v>0</v>
      </c>
      <c r="H141" s="28" t="n">
        <v>0</v>
      </c>
      <c r="I141" s="28" t="n">
        <v>0</v>
      </c>
      <c r="J141" s="91" t="n">
        <v>0</v>
      </c>
      <c r="K141" s="28" t="n">
        <v>0</v>
      </c>
      <c r="L141" s="28" t="n">
        <v>0</v>
      </c>
      <c r="M141" s="28" t="n">
        <v>0</v>
      </c>
      <c r="N141" s="28" t="n">
        <v>0</v>
      </c>
      <c r="O141" s="28" t="n">
        <v>0</v>
      </c>
      <c r="P141" s="28" t="n">
        <v>0</v>
      </c>
      <c r="Q141" s="28" t="n">
        <v>0</v>
      </c>
      <c r="R141" s="28" t="n">
        <v>3975</v>
      </c>
      <c r="S141" s="28" t="n">
        <v>0</v>
      </c>
      <c r="T141" s="28" t="n">
        <v>0</v>
      </c>
      <c r="U141" s="91" t="n">
        <v>0</v>
      </c>
      <c r="V141" s="28" t="n">
        <v>0</v>
      </c>
      <c r="W141" s="28" t="n">
        <v>0</v>
      </c>
      <c r="X141" s="28" t="n">
        <v>0</v>
      </c>
      <c r="Y141" s="92" t="n">
        <v>0</v>
      </c>
      <c r="Z141" s="7"/>
      <c r="AA141" s="92" t="n">
        <v>3975</v>
      </c>
      <c r="AB141" s="7"/>
      <c r="AC141" s="29" t="n">
        <v>0</v>
      </c>
      <c r="AD141" s="29" t="n">
        <v>0</v>
      </c>
      <c r="AE141" s="93" t="n">
        <v>3975</v>
      </c>
      <c r="AF141" s="29" t="n">
        <v>0</v>
      </c>
      <c r="AG141" s="94" t="n">
        <v>0</v>
      </c>
      <c r="AH141" s="93" t="n">
        <v>0</v>
      </c>
      <c r="AI141" s="94" t="n">
        <v>0</v>
      </c>
      <c r="AJ141" s="7"/>
      <c r="AK141" s="28" t="n">
        <v>0</v>
      </c>
      <c r="AL141" s="28" t="n">
        <v>3975</v>
      </c>
      <c r="AM141" s="28" t="n">
        <v>0</v>
      </c>
      <c r="AN141" s="91" t="n">
        <v>0</v>
      </c>
      <c r="AO141" s="28"/>
      <c r="AP141" s="69" t="n">
        <v>0</v>
      </c>
      <c r="AQ141" s="40" t="n">
        <v>1</v>
      </c>
      <c r="AR141" s="40" t="n">
        <v>0</v>
      </c>
      <c r="AS141" s="70" t="n">
        <v>0</v>
      </c>
      <c r="AT141" s="7"/>
    </row>
    <row r="142" customFormat="false" ht="12.75" hidden="false" customHeight="false" outlineLevel="0" collapsed="false">
      <c r="A142" s="31" t="s">
        <v>209</v>
      </c>
      <c r="B142" s="2" t="s">
        <v>108</v>
      </c>
      <c r="C142" s="7"/>
      <c r="D142" s="28" t="n">
        <v>8225</v>
      </c>
      <c r="E142" s="29" t="n">
        <v>0</v>
      </c>
      <c r="F142" s="7"/>
      <c r="G142" s="90" t="n">
        <v>0</v>
      </c>
      <c r="H142" s="28" t="n">
        <v>0</v>
      </c>
      <c r="I142" s="28" t="n">
        <v>0</v>
      </c>
      <c r="J142" s="91" t="n">
        <v>0</v>
      </c>
      <c r="K142" s="28" t="n">
        <v>8225</v>
      </c>
      <c r="L142" s="28" t="n">
        <v>0</v>
      </c>
      <c r="M142" s="28" t="n">
        <v>0</v>
      </c>
      <c r="N142" s="28" t="n">
        <v>0</v>
      </c>
      <c r="O142" s="28" t="n">
        <v>0</v>
      </c>
      <c r="P142" s="28" t="n">
        <v>0</v>
      </c>
      <c r="Q142" s="28" t="n">
        <v>0</v>
      </c>
      <c r="R142" s="28" t="n">
        <v>0</v>
      </c>
      <c r="S142" s="28" t="n">
        <v>0</v>
      </c>
      <c r="T142" s="28" t="n">
        <v>0</v>
      </c>
      <c r="U142" s="91" t="n">
        <v>0</v>
      </c>
      <c r="V142" s="28" t="n">
        <v>0</v>
      </c>
      <c r="W142" s="28" t="n">
        <v>0</v>
      </c>
      <c r="X142" s="28" t="n">
        <v>0</v>
      </c>
      <c r="Y142" s="92" t="n">
        <v>0</v>
      </c>
      <c r="Z142" s="7"/>
      <c r="AA142" s="92" t="n">
        <v>8225</v>
      </c>
      <c r="AB142" s="7"/>
      <c r="AC142" s="29" t="n">
        <v>0</v>
      </c>
      <c r="AD142" s="29" t="n">
        <v>0</v>
      </c>
      <c r="AE142" s="93" t="n">
        <v>0</v>
      </c>
      <c r="AF142" s="29" t="n">
        <v>8225</v>
      </c>
      <c r="AG142" s="94" t="n">
        <v>0</v>
      </c>
      <c r="AH142" s="93" t="n">
        <v>0</v>
      </c>
      <c r="AI142" s="94" t="n">
        <v>0</v>
      </c>
      <c r="AJ142" s="7"/>
      <c r="AK142" s="28" t="n">
        <v>0</v>
      </c>
      <c r="AL142" s="28" t="n">
        <v>8225</v>
      </c>
      <c r="AM142" s="28" t="n">
        <v>0</v>
      </c>
      <c r="AN142" s="91" t="n">
        <v>0</v>
      </c>
      <c r="AO142" s="28"/>
      <c r="AP142" s="69" t="n">
        <v>0</v>
      </c>
      <c r="AQ142" s="40" t="n">
        <v>1</v>
      </c>
      <c r="AR142" s="40" t="n">
        <v>0</v>
      </c>
      <c r="AS142" s="70" t="n">
        <v>0</v>
      </c>
      <c r="AT142" s="7"/>
    </row>
    <row r="143" customFormat="false" ht="12.75" hidden="false" customHeight="false" outlineLevel="0" collapsed="false">
      <c r="A143" s="31" t="s">
        <v>210</v>
      </c>
      <c r="B143" s="2" t="s">
        <v>108</v>
      </c>
      <c r="C143" s="7"/>
      <c r="D143" s="28" t="n">
        <v>3413</v>
      </c>
      <c r="E143" s="29" t="n">
        <v>0</v>
      </c>
      <c r="F143" s="7"/>
      <c r="G143" s="90" t="n">
        <v>0</v>
      </c>
      <c r="H143" s="28" t="n">
        <v>0</v>
      </c>
      <c r="I143" s="28" t="n">
        <v>0</v>
      </c>
      <c r="J143" s="91" t="n">
        <v>0</v>
      </c>
      <c r="K143" s="28" t="n">
        <v>0</v>
      </c>
      <c r="L143" s="28" t="n">
        <v>0</v>
      </c>
      <c r="M143" s="28" t="n">
        <v>0</v>
      </c>
      <c r="N143" s="28" t="n">
        <v>0</v>
      </c>
      <c r="O143" s="28" t="n">
        <v>0</v>
      </c>
      <c r="P143" s="28" t="n">
        <v>0</v>
      </c>
      <c r="Q143" s="28" t="n">
        <v>0</v>
      </c>
      <c r="R143" s="28" t="n">
        <v>3413</v>
      </c>
      <c r="S143" s="28" t="n">
        <v>0</v>
      </c>
      <c r="T143" s="28" t="n">
        <v>0</v>
      </c>
      <c r="U143" s="91" t="n">
        <v>0</v>
      </c>
      <c r="V143" s="28" t="n">
        <v>0</v>
      </c>
      <c r="W143" s="28" t="n">
        <v>0</v>
      </c>
      <c r="X143" s="28" t="n">
        <v>0</v>
      </c>
      <c r="Y143" s="92" t="n">
        <v>0</v>
      </c>
      <c r="Z143" s="7"/>
      <c r="AA143" s="92" t="n">
        <v>3413</v>
      </c>
      <c r="AB143" s="7"/>
      <c r="AC143" s="29" t="n">
        <v>0</v>
      </c>
      <c r="AD143" s="29" t="n">
        <v>0</v>
      </c>
      <c r="AE143" s="93" t="n">
        <v>3413</v>
      </c>
      <c r="AF143" s="29" t="n">
        <v>0</v>
      </c>
      <c r="AG143" s="94" t="n">
        <v>0</v>
      </c>
      <c r="AH143" s="93" t="n">
        <v>0</v>
      </c>
      <c r="AI143" s="94" t="n">
        <v>0</v>
      </c>
      <c r="AJ143" s="7"/>
      <c r="AK143" s="28" t="n">
        <v>0</v>
      </c>
      <c r="AL143" s="28" t="n">
        <v>3413</v>
      </c>
      <c r="AM143" s="28" t="n">
        <v>0</v>
      </c>
      <c r="AN143" s="91" t="n">
        <v>0</v>
      </c>
      <c r="AO143" s="28"/>
      <c r="AP143" s="69" t="n">
        <v>0</v>
      </c>
      <c r="AQ143" s="40" t="n">
        <v>1</v>
      </c>
      <c r="AR143" s="40" t="n">
        <v>0</v>
      </c>
      <c r="AS143" s="70" t="n">
        <v>0</v>
      </c>
      <c r="AT143" s="7"/>
    </row>
    <row r="144" customFormat="false" ht="12.75" hidden="false" customHeight="false" outlineLevel="0" collapsed="false">
      <c r="A144" s="31" t="s">
        <v>211</v>
      </c>
      <c r="B144" s="2" t="s">
        <v>212</v>
      </c>
      <c r="C144" s="7"/>
      <c r="D144" s="28" t="n">
        <v>5115</v>
      </c>
      <c r="E144" s="29" t="n">
        <v>0</v>
      </c>
      <c r="F144" s="7"/>
      <c r="G144" s="90" t="n">
        <v>5115</v>
      </c>
      <c r="H144" s="28" t="n">
        <v>0</v>
      </c>
      <c r="I144" s="28" t="n">
        <v>0</v>
      </c>
      <c r="J144" s="91" t="n">
        <v>0</v>
      </c>
      <c r="K144" s="28" t="n">
        <v>0</v>
      </c>
      <c r="L144" s="28" t="n">
        <v>0</v>
      </c>
      <c r="M144" s="28" t="n">
        <v>0</v>
      </c>
      <c r="N144" s="28" t="n">
        <v>0</v>
      </c>
      <c r="O144" s="28" t="n">
        <v>0</v>
      </c>
      <c r="P144" s="28" t="n">
        <v>0</v>
      </c>
      <c r="Q144" s="28" t="n">
        <v>0</v>
      </c>
      <c r="R144" s="28" t="n">
        <v>0</v>
      </c>
      <c r="S144" s="28" t="n">
        <v>0</v>
      </c>
      <c r="T144" s="28" t="n">
        <v>0</v>
      </c>
      <c r="U144" s="91" t="n">
        <v>0</v>
      </c>
      <c r="V144" s="28" t="n">
        <v>0</v>
      </c>
      <c r="W144" s="28" t="n">
        <v>0</v>
      </c>
      <c r="X144" s="28" t="n">
        <v>0</v>
      </c>
      <c r="Y144" s="92" t="n">
        <v>0</v>
      </c>
      <c r="Z144" s="7"/>
      <c r="AA144" s="92" t="n">
        <v>5115</v>
      </c>
      <c r="AB144" s="7"/>
      <c r="AC144" s="29" t="n">
        <v>0</v>
      </c>
      <c r="AD144" s="29" t="n">
        <v>5115</v>
      </c>
      <c r="AE144" s="93" t="n">
        <v>0</v>
      </c>
      <c r="AF144" s="29" t="n">
        <v>0</v>
      </c>
      <c r="AG144" s="94" t="n">
        <v>0</v>
      </c>
      <c r="AH144" s="93" t="n">
        <v>0</v>
      </c>
      <c r="AI144" s="94" t="n">
        <v>0</v>
      </c>
      <c r="AJ144" s="7"/>
      <c r="AK144" s="28" t="n">
        <v>5115</v>
      </c>
      <c r="AL144" s="28" t="n">
        <v>0</v>
      </c>
      <c r="AM144" s="28" t="n">
        <v>0</v>
      </c>
      <c r="AN144" s="91" t="n">
        <v>0</v>
      </c>
      <c r="AO144" s="28"/>
      <c r="AP144" s="69" t="n">
        <v>1</v>
      </c>
      <c r="AQ144" s="40" t="n">
        <v>0</v>
      </c>
      <c r="AR144" s="40" t="n">
        <v>0</v>
      </c>
      <c r="AS144" s="70" t="n">
        <v>0</v>
      </c>
      <c r="AT144" s="7"/>
    </row>
    <row r="145" customFormat="false" ht="12.75" hidden="false" customHeight="false" outlineLevel="0" collapsed="false">
      <c r="A145" s="31" t="s">
        <v>213</v>
      </c>
      <c r="B145" s="2" t="s">
        <v>33</v>
      </c>
      <c r="C145" s="7"/>
      <c r="D145" s="28" t="n">
        <v>30690</v>
      </c>
      <c r="E145" s="29" t="n">
        <v>0</v>
      </c>
      <c r="F145" s="7"/>
      <c r="G145" s="90" t="n">
        <v>17491</v>
      </c>
      <c r="H145" s="28" t="n">
        <v>0</v>
      </c>
      <c r="I145" s="28" t="n">
        <v>0</v>
      </c>
      <c r="J145" s="91" t="n">
        <v>0</v>
      </c>
      <c r="K145" s="28" t="n">
        <v>0</v>
      </c>
      <c r="L145" s="28" t="n">
        <v>0</v>
      </c>
      <c r="M145" s="28" t="n">
        <v>0</v>
      </c>
      <c r="N145" s="28" t="n">
        <v>0</v>
      </c>
      <c r="O145" s="28" t="n">
        <v>0</v>
      </c>
      <c r="P145" s="28" t="n">
        <v>0</v>
      </c>
      <c r="Q145" s="28" t="n">
        <v>0</v>
      </c>
      <c r="R145" s="28" t="n">
        <v>0</v>
      </c>
      <c r="S145" s="28" t="n">
        <v>0</v>
      </c>
      <c r="T145" s="28" t="n">
        <v>0</v>
      </c>
      <c r="U145" s="91" t="n">
        <v>13199</v>
      </c>
      <c r="V145" s="28" t="n">
        <v>0</v>
      </c>
      <c r="W145" s="28" t="n">
        <v>0</v>
      </c>
      <c r="X145" s="28" t="n">
        <v>0</v>
      </c>
      <c r="Y145" s="92" t="n">
        <v>0</v>
      </c>
      <c r="Z145" s="7"/>
      <c r="AA145" s="92" t="n">
        <v>30690</v>
      </c>
      <c r="AB145" s="7"/>
      <c r="AC145" s="29" t="n">
        <v>0</v>
      </c>
      <c r="AD145" s="29" t="n">
        <v>17491</v>
      </c>
      <c r="AE145" s="93" t="n">
        <v>0</v>
      </c>
      <c r="AF145" s="29" t="n">
        <v>0</v>
      </c>
      <c r="AG145" s="94" t="n">
        <v>13199</v>
      </c>
      <c r="AH145" s="93" t="n">
        <v>0</v>
      </c>
      <c r="AI145" s="94" t="n">
        <v>0</v>
      </c>
      <c r="AJ145" s="7"/>
      <c r="AK145" s="28" t="n">
        <v>17491</v>
      </c>
      <c r="AL145" s="28" t="n">
        <v>13199</v>
      </c>
      <c r="AM145" s="28" t="n">
        <v>0</v>
      </c>
      <c r="AN145" s="91" t="n">
        <v>0</v>
      </c>
      <c r="AO145" s="28"/>
      <c r="AP145" s="69" t="n">
        <v>0.569925057021831</v>
      </c>
      <c r="AQ145" s="40" t="n">
        <v>0.430074942978169</v>
      </c>
      <c r="AR145" s="40" t="n">
        <v>0</v>
      </c>
      <c r="AS145" s="70" t="n">
        <v>0</v>
      </c>
      <c r="AT145" s="7"/>
    </row>
    <row r="146" customFormat="false" ht="12.75" hidden="false" customHeight="false" outlineLevel="0" collapsed="false">
      <c r="A146" s="31" t="s">
        <v>214</v>
      </c>
      <c r="B146" s="2" t="s">
        <v>33</v>
      </c>
      <c r="C146" s="7"/>
      <c r="D146" s="28" t="n">
        <v>50000</v>
      </c>
      <c r="E146" s="29" t="n">
        <v>206</v>
      </c>
      <c r="F146" s="7"/>
      <c r="G146" s="90" t="n">
        <v>28508</v>
      </c>
      <c r="H146" s="28" t="n">
        <v>0</v>
      </c>
      <c r="I146" s="28" t="n">
        <v>0</v>
      </c>
      <c r="J146" s="91" t="n">
        <v>0</v>
      </c>
      <c r="K146" s="28" t="n">
        <v>0</v>
      </c>
      <c r="L146" s="28" t="n">
        <v>0</v>
      </c>
      <c r="M146" s="28" t="n">
        <v>0</v>
      </c>
      <c r="N146" s="28" t="n">
        <v>0</v>
      </c>
      <c r="O146" s="28" t="n">
        <v>0</v>
      </c>
      <c r="P146" s="28" t="n">
        <v>0</v>
      </c>
      <c r="Q146" s="28" t="n">
        <v>0</v>
      </c>
      <c r="R146" s="28" t="n">
        <v>0</v>
      </c>
      <c r="S146" s="28" t="n">
        <v>0</v>
      </c>
      <c r="T146" s="28" t="n">
        <v>0</v>
      </c>
      <c r="U146" s="91" t="n">
        <v>21286</v>
      </c>
      <c r="V146" s="28" t="n">
        <v>0</v>
      </c>
      <c r="W146" s="28" t="n">
        <v>0</v>
      </c>
      <c r="X146" s="28" t="n">
        <v>0</v>
      </c>
      <c r="Y146" s="92" t="n">
        <v>0</v>
      </c>
      <c r="Z146" s="7"/>
      <c r="AA146" s="92" t="n">
        <v>49794</v>
      </c>
      <c r="AB146" s="7"/>
      <c r="AC146" s="29" t="n">
        <v>0</v>
      </c>
      <c r="AD146" s="29" t="n">
        <v>28508</v>
      </c>
      <c r="AE146" s="93" t="n">
        <v>0</v>
      </c>
      <c r="AF146" s="29" t="n">
        <v>0</v>
      </c>
      <c r="AG146" s="94" t="n">
        <v>21286</v>
      </c>
      <c r="AH146" s="93" t="n">
        <v>0</v>
      </c>
      <c r="AI146" s="94" t="n">
        <v>0</v>
      </c>
      <c r="AJ146" s="7"/>
      <c r="AK146" s="28" t="n">
        <v>28508</v>
      </c>
      <c r="AL146" s="28" t="n">
        <v>21286</v>
      </c>
      <c r="AM146" s="28" t="n">
        <v>0</v>
      </c>
      <c r="AN146" s="91" t="n">
        <v>0</v>
      </c>
      <c r="AO146" s="28"/>
      <c r="AP146" s="69" t="n">
        <v>0.57016</v>
      </c>
      <c r="AQ146" s="40" t="n">
        <v>0.42572</v>
      </c>
      <c r="AR146" s="40" t="n">
        <v>0</v>
      </c>
      <c r="AS146" s="70" t="n">
        <v>0</v>
      </c>
      <c r="AT146" s="7"/>
    </row>
    <row r="147" customFormat="false" ht="12.75" hidden="false" customHeight="false" outlineLevel="0" collapsed="false">
      <c r="A147" s="31" t="s">
        <v>215</v>
      </c>
      <c r="B147" s="2" t="s">
        <v>216</v>
      </c>
      <c r="C147" s="7"/>
      <c r="D147" s="28" t="n">
        <v>25575</v>
      </c>
      <c r="E147" s="29" t="n">
        <v>0</v>
      </c>
      <c r="F147" s="7"/>
      <c r="G147" s="90" t="n">
        <v>14582</v>
      </c>
      <c r="H147" s="28" t="n">
        <v>0</v>
      </c>
      <c r="I147" s="28" t="n">
        <v>0</v>
      </c>
      <c r="J147" s="91" t="n">
        <v>0</v>
      </c>
      <c r="K147" s="28" t="n">
        <v>10993</v>
      </c>
      <c r="L147" s="28" t="n">
        <v>0</v>
      </c>
      <c r="M147" s="28" t="n">
        <v>0</v>
      </c>
      <c r="N147" s="28" t="n">
        <v>0</v>
      </c>
      <c r="O147" s="28" t="n">
        <v>0</v>
      </c>
      <c r="P147" s="28" t="n">
        <v>0</v>
      </c>
      <c r="Q147" s="28" t="n">
        <v>0</v>
      </c>
      <c r="R147" s="28" t="n">
        <v>0</v>
      </c>
      <c r="S147" s="28" t="n">
        <v>0</v>
      </c>
      <c r="T147" s="28" t="n">
        <v>0</v>
      </c>
      <c r="U147" s="91" t="n">
        <v>0</v>
      </c>
      <c r="V147" s="28" t="n">
        <v>0</v>
      </c>
      <c r="W147" s="28" t="n">
        <v>0</v>
      </c>
      <c r="X147" s="28" t="n">
        <v>0</v>
      </c>
      <c r="Y147" s="92" t="n">
        <v>0</v>
      </c>
      <c r="Z147" s="7"/>
      <c r="AA147" s="92" t="n">
        <v>25575</v>
      </c>
      <c r="AB147" s="7"/>
      <c r="AC147" s="29" t="n">
        <v>0</v>
      </c>
      <c r="AD147" s="29" t="n">
        <v>14582</v>
      </c>
      <c r="AE147" s="93" t="n">
        <v>0</v>
      </c>
      <c r="AF147" s="29" t="n">
        <v>10993</v>
      </c>
      <c r="AG147" s="94" t="n">
        <v>0</v>
      </c>
      <c r="AH147" s="93" t="n">
        <v>0</v>
      </c>
      <c r="AI147" s="94" t="n">
        <v>0</v>
      </c>
      <c r="AJ147" s="7"/>
      <c r="AK147" s="28" t="n">
        <v>14582</v>
      </c>
      <c r="AL147" s="28" t="n">
        <v>10993</v>
      </c>
      <c r="AM147" s="28" t="n">
        <v>0</v>
      </c>
      <c r="AN147" s="91" t="n">
        <v>0</v>
      </c>
      <c r="AO147" s="28"/>
      <c r="AP147" s="69" t="n">
        <v>0.570166177908113</v>
      </c>
      <c r="AQ147" s="40" t="n">
        <v>0.429833822091887</v>
      </c>
      <c r="AR147" s="40" t="n">
        <v>0</v>
      </c>
      <c r="AS147" s="70" t="n">
        <v>0</v>
      </c>
      <c r="AT147" s="7"/>
    </row>
    <row r="148" customFormat="false" ht="12.75" hidden="false" customHeight="false" outlineLevel="0" collapsed="false">
      <c r="A148" s="31" t="s">
        <v>217</v>
      </c>
      <c r="B148" s="2" t="s">
        <v>218</v>
      </c>
      <c r="C148" s="7"/>
      <c r="D148" s="28" t="n">
        <v>0</v>
      </c>
      <c r="E148" s="29" t="n">
        <v>0</v>
      </c>
      <c r="F148" s="7"/>
      <c r="G148" s="90" t="n">
        <v>0</v>
      </c>
      <c r="H148" s="28" t="n">
        <v>0</v>
      </c>
      <c r="I148" s="28" t="n">
        <v>0</v>
      </c>
      <c r="J148" s="91" t="n">
        <v>0</v>
      </c>
      <c r="K148" s="28" t="n">
        <v>0</v>
      </c>
      <c r="L148" s="28" t="n">
        <v>0</v>
      </c>
      <c r="M148" s="28" t="n">
        <v>0</v>
      </c>
      <c r="N148" s="28" t="n">
        <v>0</v>
      </c>
      <c r="O148" s="28" t="n">
        <v>0</v>
      </c>
      <c r="P148" s="28" t="n">
        <v>0</v>
      </c>
      <c r="Q148" s="28" t="n">
        <v>0</v>
      </c>
      <c r="R148" s="28" t="n">
        <v>0</v>
      </c>
      <c r="S148" s="28" t="n">
        <v>0</v>
      </c>
      <c r="T148" s="28" t="n">
        <v>0</v>
      </c>
      <c r="U148" s="91" t="n">
        <v>0</v>
      </c>
      <c r="V148" s="28" t="n">
        <v>0</v>
      </c>
      <c r="W148" s="28" t="n">
        <v>0</v>
      </c>
      <c r="X148" s="28" t="n">
        <v>0</v>
      </c>
      <c r="Y148" s="92" t="n">
        <v>0</v>
      </c>
      <c r="Z148" s="7"/>
      <c r="AA148" s="92" t="n">
        <v>0</v>
      </c>
      <c r="AB148" s="7"/>
      <c r="AC148" s="29" t="n">
        <v>0</v>
      </c>
      <c r="AD148" s="29" t="n">
        <v>0</v>
      </c>
      <c r="AE148" s="93" t="n">
        <v>0</v>
      </c>
      <c r="AF148" s="29" t="n">
        <v>0</v>
      </c>
      <c r="AG148" s="94" t="n">
        <v>0</v>
      </c>
      <c r="AH148" s="93" t="n">
        <v>0</v>
      </c>
      <c r="AI148" s="94" t="n">
        <v>0</v>
      </c>
      <c r="AJ148" s="7"/>
      <c r="AK148" s="28" t="n">
        <v>0</v>
      </c>
      <c r="AL148" s="28" t="n">
        <v>0</v>
      </c>
      <c r="AM148" s="28" t="n">
        <v>0</v>
      </c>
      <c r="AN148" s="91" t="n">
        <v>0</v>
      </c>
      <c r="AO148" s="28"/>
      <c r="AP148" s="69" t="e">
        <f aca="false"/>
        <v>#DIV/0!</v>
      </c>
      <c r="AQ148" s="40" t="e">
        <f aca="false"/>
        <v>#DIV/0!</v>
      </c>
      <c r="AR148" s="40" t="e">
        <f aca="false"/>
        <v>#DIV/0!</v>
      </c>
      <c r="AS148" s="70" t="e">
        <f aca="false"/>
        <v>#DIV/0!</v>
      </c>
      <c r="AT148" s="7"/>
    </row>
    <row r="149" customFormat="false" ht="12.75" hidden="false" customHeight="false" outlineLevel="0" collapsed="false">
      <c r="A149" s="31" t="s">
        <v>219</v>
      </c>
      <c r="B149" s="2" t="s">
        <v>220</v>
      </c>
      <c r="C149" s="7"/>
      <c r="D149" s="28" t="n">
        <v>409</v>
      </c>
      <c r="E149" s="29" t="n">
        <v>0</v>
      </c>
      <c r="F149" s="7"/>
      <c r="G149" s="90" t="n">
        <v>0</v>
      </c>
      <c r="H149" s="28" t="n">
        <v>0</v>
      </c>
      <c r="I149" s="28" t="n">
        <v>0</v>
      </c>
      <c r="J149" s="91" t="n">
        <v>0</v>
      </c>
      <c r="K149" s="28" t="n">
        <v>0</v>
      </c>
      <c r="L149" s="28" t="n">
        <v>0</v>
      </c>
      <c r="M149" s="28" t="n">
        <v>0</v>
      </c>
      <c r="N149" s="28" t="n">
        <v>0</v>
      </c>
      <c r="O149" s="28" t="n">
        <v>0</v>
      </c>
      <c r="P149" s="28" t="n">
        <v>0</v>
      </c>
      <c r="Q149" s="28" t="n">
        <v>0</v>
      </c>
      <c r="R149" s="28" t="n">
        <v>0</v>
      </c>
      <c r="S149" s="28" t="n">
        <v>0</v>
      </c>
      <c r="T149" s="28" t="n">
        <v>0</v>
      </c>
      <c r="U149" s="91" t="n">
        <v>409</v>
      </c>
      <c r="V149" s="28" t="n">
        <v>0</v>
      </c>
      <c r="W149" s="28" t="n">
        <v>0</v>
      </c>
      <c r="X149" s="28" t="n">
        <v>0</v>
      </c>
      <c r="Y149" s="92" t="n">
        <v>0</v>
      </c>
      <c r="Z149" s="7"/>
      <c r="AA149" s="92" t="n">
        <v>409</v>
      </c>
      <c r="AB149" s="7"/>
      <c r="AC149" s="29" t="n">
        <v>0</v>
      </c>
      <c r="AD149" s="29" t="n">
        <v>0</v>
      </c>
      <c r="AE149" s="93" t="n">
        <v>0</v>
      </c>
      <c r="AF149" s="29" t="n">
        <v>0</v>
      </c>
      <c r="AG149" s="94" t="n">
        <v>409</v>
      </c>
      <c r="AH149" s="93" t="n">
        <v>0</v>
      </c>
      <c r="AI149" s="94" t="n">
        <v>0</v>
      </c>
      <c r="AJ149" s="7"/>
      <c r="AK149" s="28" t="n">
        <v>0</v>
      </c>
      <c r="AL149" s="28" t="n">
        <v>409</v>
      </c>
      <c r="AM149" s="28" t="n">
        <v>0</v>
      </c>
      <c r="AN149" s="91" t="n">
        <v>0</v>
      </c>
      <c r="AO149" s="28"/>
      <c r="AP149" s="69" t="n">
        <v>0</v>
      </c>
      <c r="AQ149" s="40" t="n">
        <v>1</v>
      </c>
      <c r="AR149" s="40" t="n">
        <v>0</v>
      </c>
      <c r="AS149" s="70" t="n">
        <v>0</v>
      </c>
      <c r="AT149" s="7"/>
    </row>
    <row r="150" customFormat="false" ht="12.75" hidden="false" customHeight="false" outlineLevel="0" collapsed="false">
      <c r="A150" s="31" t="s">
        <v>221</v>
      </c>
      <c r="B150" s="2" t="s">
        <v>162</v>
      </c>
      <c r="C150" s="7"/>
      <c r="D150" s="28" t="n">
        <v>153450</v>
      </c>
      <c r="E150" s="29" t="n">
        <v>7471</v>
      </c>
      <c r="F150" s="7"/>
      <c r="G150" s="90" t="n">
        <v>87494</v>
      </c>
      <c r="H150" s="28" t="n">
        <v>0</v>
      </c>
      <c r="I150" s="28" t="n">
        <v>0</v>
      </c>
      <c r="J150" s="91" t="n">
        <v>0</v>
      </c>
      <c r="K150" s="28" t="n">
        <v>0</v>
      </c>
      <c r="L150" s="28" t="n">
        <v>0</v>
      </c>
      <c r="M150" s="28" t="n">
        <v>0</v>
      </c>
      <c r="N150" s="28" t="n">
        <v>0</v>
      </c>
      <c r="O150" s="28" t="n">
        <v>0</v>
      </c>
      <c r="P150" s="28" t="n">
        <v>0</v>
      </c>
      <c r="Q150" s="28" t="n">
        <v>0</v>
      </c>
      <c r="R150" s="28" t="n">
        <v>0</v>
      </c>
      <c r="S150" s="28" t="n">
        <v>0</v>
      </c>
      <c r="T150" s="28" t="n">
        <v>0</v>
      </c>
      <c r="U150" s="91" t="n">
        <v>58485</v>
      </c>
      <c r="V150" s="28" t="n">
        <v>0</v>
      </c>
      <c r="W150" s="28" t="n">
        <v>0</v>
      </c>
      <c r="X150" s="28" t="n">
        <v>0</v>
      </c>
      <c r="Y150" s="92" t="n">
        <v>0</v>
      </c>
      <c r="Z150" s="7"/>
      <c r="AA150" s="92" t="n">
        <v>145979</v>
      </c>
      <c r="AB150" s="7"/>
      <c r="AC150" s="29" t="n">
        <v>0</v>
      </c>
      <c r="AD150" s="29" t="n">
        <v>87494</v>
      </c>
      <c r="AE150" s="93" t="n">
        <v>0</v>
      </c>
      <c r="AF150" s="29" t="n">
        <v>0</v>
      </c>
      <c r="AG150" s="94" t="n">
        <v>58485</v>
      </c>
      <c r="AH150" s="93" t="n">
        <v>0</v>
      </c>
      <c r="AI150" s="94" t="n">
        <v>0</v>
      </c>
      <c r="AJ150" s="7"/>
      <c r="AK150" s="28" t="n">
        <v>87494</v>
      </c>
      <c r="AL150" s="28" t="n">
        <v>58485</v>
      </c>
      <c r="AM150" s="28" t="n">
        <v>0</v>
      </c>
      <c r="AN150" s="91" t="n">
        <v>0</v>
      </c>
      <c r="AO150" s="28"/>
      <c r="AP150" s="69" t="n">
        <v>0.570179211469534</v>
      </c>
      <c r="AQ150" s="40" t="n">
        <v>0.381133919843597</v>
      </c>
      <c r="AR150" s="40" t="n">
        <v>0</v>
      </c>
      <c r="AS150" s="70" t="n">
        <v>0</v>
      </c>
      <c r="AT150" s="7"/>
    </row>
    <row r="151" customFormat="false" ht="12.75" hidden="false" customHeight="false" outlineLevel="0" collapsed="false">
      <c r="A151" s="31" t="s">
        <v>222</v>
      </c>
      <c r="B151" s="2" t="s">
        <v>223</v>
      </c>
      <c r="C151" s="7"/>
      <c r="D151" s="28" t="n">
        <v>1490</v>
      </c>
      <c r="E151" s="29" t="n">
        <v>0</v>
      </c>
      <c r="F151" s="7"/>
      <c r="G151" s="90" t="n">
        <v>846</v>
      </c>
      <c r="H151" s="28" t="n">
        <v>0</v>
      </c>
      <c r="I151" s="28" t="n">
        <v>0</v>
      </c>
      <c r="J151" s="91" t="n">
        <v>0</v>
      </c>
      <c r="K151" s="28" t="n">
        <v>0</v>
      </c>
      <c r="L151" s="28" t="n">
        <v>0</v>
      </c>
      <c r="M151" s="28" t="n">
        <v>0</v>
      </c>
      <c r="N151" s="28" t="n">
        <v>0</v>
      </c>
      <c r="O151" s="28" t="n">
        <v>0</v>
      </c>
      <c r="P151" s="28" t="n">
        <v>0</v>
      </c>
      <c r="Q151" s="28" t="n">
        <v>0</v>
      </c>
      <c r="R151" s="28" t="n">
        <v>0</v>
      </c>
      <c r="S151" s="28" t="n">
        <v>0</v>
      </c>
      <c r="T151" s="28" t="n">
        <v>0</v>
      </c>
      <c r="U151" s="91" t="n">
        <v>644</v>
      </c>
      <c r="V151" s="28" t="n">
        <v>0</v>
      </c>
      <c r="W151" s="28" t="n">
        <v>0</v>
      </c>
      <c r="X151" s="28" t="n">
        <v>0</v>
      </c>
      <c r="Y151" s="92" t="n">
        <v>0</v>
      </c>
      <c r="Z151" s="7"/>
      <c r="AA151" s="92" t="n">
        <v>1490</v>
      </c>
      <c r="AB151" s="7"/>
      <c r="AC151" s="29" t="n">
        <v>0</v>
      </c>
      <c r="AD151" s="29" t="n">
        <v>846</v>
      </c>
      <c r="AE151" s="93" t="n">
        <v>0</v>
      </c>
      <c r="AF151" s="29" t="n">
        <v>0</v>
      </c>
      <c r="AG151" s="94" t="n">
        <v>644</v>
      </c>
      <c r="AH151" s="93" t="n">
        <v>0</v>
      </c>
      <c r="AI151" s="94" t="n">
        <v>0</v>
      </c>
      <c r="AJ151" s="7"/>
      <c r="AK151" s="28" t="n">
        <v>846</v>
      </c>
      <c r="AL151" s="28" t="n">
        <v>644</v>
      </c>
      <c r="AM151" s="28" t="n">
        <v>0</v>
      </c>
      <c r="AN151" s="91" t="n">
        <v>0</v>
      </c>
      <c r="AO151" s="28"/>
      <c r="AP151" s="69" t="n">
        <v>0.567785234899329</v>
      </c>
      <c r="AQ151" s="40" t="n">
        <v>0.432214765100671</v>
      </c>
      <c r="AR151" s="40" t="n">
        <v>0</v>
      </c>
      <c r="AS151" s="70" t="n">
        <v>0</v>
      </c>
      <c r="AT151" s="7"/>
    </row>
    <row r="152" customFormat="false" ht="12.75" hidden="false" customHeight="false" outlineLevel="0" collapsed="false">
      <c r="A152" s="31"/>
      <c r="B152" s="36" t="s">
        <v>42</v>
      </c>
      <c r="C152" s="7"/>
      <c r="D152" s="95" t="n">
        <v>872902</v>
      </c>
      <c r="E152" s="95" t="n">
        <v>9284</v>
      </c>
      <c r="F152" s="7"/>
      <c r="G152" s="33" t="n">
        <v>366784</v>
      </c>
      <c r="H152" s="95" t="n">
        <v>0</v>
      </c>
      <c r="I152" s="95" t="n">
        <v>249351</v>
      </c>
      <c r="J152" s="35" t="n">
        <v>0</v>
      </c>
      <c r="K152" s="95" t="n">
        <v>37600</v>
      </c>
      <c r="L152" s="95" t="n">
        <v>56612</v>
      </c>
      <c r="M152" s="95" t="n">
        <v>0</v>
      </c>
      <c r="N152" s="95" t="n">
        <v>0</v>
      </c>
      <c r="O152" s="95" t="n">
        <v>0</v>
      </c>
      <c r="P152" s="95" t="n">
        <v>0</v>
      </c>
      <c r="Q152" s="95" t="n">
        <v>0</v>
      </c>
      <c r="R152" s="95" t="n">
        <v>7388</v>
      </c>
      <c r="S152" s="95" t="n">
        <v>10795</v>
      </c>
      <c r="T152" s="95" t="n">
        <v>0</v>
      </c>
      <c r="U152" s="35" t="n">
        <v>135088</v>
      </c>
      <c r="V152" s="95" t="n">
        <v>0</v>
      </c>
      <c r="W152" s="95" t="n">
        <v>0</v>
      </c>
      <c r="X152" s="95" t="n">
        <v>0</v>
      </c>
      <c r="Y152" s="96" t="n">
        <v>0</v>
      </c>
      <c r="Z152" s="7"/>
      <c r="AA152" s="96" t="n">
        <v>863618</v>
      </c>
      <c r="AB152" s="7"/>
      <c r="AC152" s="95" t="n">
        <v>249351</v>
      </c>
      <c r="AD152" s="95" t="n">
        <v>366784</v>
      </c>
      <c r="AE152" s="33" t="n">
        <v>7388</v>
      </c>
      <c r="AF152" s="95" t="n">
        <v>105007</v>
      </c>
      <c r="AG152" s="35" t="n">
        <v>135088</v>
      </c>
      <c r="AH152" s="33" t="n">
        <v>0</v>
      </c>
      <c r="AI152" s="35" t="n">
        <v>0</v>
      </c>
      <c r="AJ152" s="7"/>
      <c r="AK152" s="95" t="n">
        <v>616135</v>
      </c>
      <c r="AL152" s="95" t="n">
        <v>247483</v>
      </c>
      <c r="AM152" s="95" t="n">
        <v>0</v>
      </c>
      <c r="AN152" s="35" t="n">
        <v>0</v>
      </c>
      <c r="AO152" s="28"/>
      <c r="AP152" s="69"/>
      <c r="AS152" s="70"/>
      <c r="AT152" s="7"/>
    </row>
    <row r="153" customFormat="false" ht="12.75" hidden="false" customHeight="false" outlineLevel="0" collapsed="false">
      <c r="A153" s="31"/>
      <c r="C153" s="7"/>
      <c r="D153" s="28"/>
      <c r="E153" s="29"/>
      <c r="F153" s="7"/>
      <c r="G153" s="90"/>
      <c r="H153" s="28"/>
      <c r="I153" s="28"/>
      <c r="J153" s="91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91"/>
      <c r="V153" s="28"/>
      <c r="W153" s="28"/>
      <c r="X153" s="28"/>
      <c r="Y153" s="92"/>
      <c r="Z153" s="7"/>
      <c r="AA153" s="92"/>
      <c r="AB153" s="7"/>
      <c r="AC153" s="29"/>
      <c r="AD153" s="29"/>
      <c r="AE153" s="93"/>
      <c r="AF153" s="29"/>
      <c r="AG153" s="94"/>
      <c r="AH153" s="93"/>
      <c r="AI153" s="94"/>
      <c r="AJ153" s="7"/>
      <c r="AK153" s="28"/>
      <c r="AL153" s="28"/>
      <c r="AM153" s="28"/>
      <c r="AN153" s="91"/>
      <c r="AO153" s="28"/>
      <c r="AP153" s="69"/>
      <c r="AS153" s="70"/>
      <c r="AT153" s="7"/>
    </row>
    <row r="154" customFormat="false" ht="12.75" hidden="false" customHeight="false" outlineLevel="0" collapsed="false">
      <c r="A154" s="37" t="s">
        <v>224</v>
      </c>
      <c r="C154" s="7"/>
      <c r="D154" s="28"/>
      <c r="E154" s="29"/>
      <c r="F154" s="7"/>
      <c r="G154" s="90"/>
      <c r="H154" s="28"/>
      <c r="I154" s="28"/>
      <c r="J154" s="91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91"/>
      <c r="V154" s="28"/>
      <c r="W154" s="28"/>
      <c r="X154" s="28"/>
      <c r="Y154" s="92"/>
      <c r="Z154" s="7"/>
      <c r="AA154" s="92"/>
      <c r="AB154" s="7"/>
      <c r="AC154" s="29"/>
      <c r="AD154" s="29"/>
      <c r="AE154" s="93"/>
      <c r="AF154" s="29"/>
      <c r="AG154" s="94"/>
      <c r="AH154" s="93"/>
      <c r="AI154" s="94"/>
      <c r="AJ154" s="7"/>
      <c r="AK154" s="28"/>
      <c r="AL154" s="28"/>
      <c r="AM154" s="28"/>
      <c r="AN154" s="91"/>
      <c r="AO154" s="28"/>
      <c r="AP154" s="69"/>
      <c r="AS154" s="70"/>
      <c r="AT154" s="7"/>
    </row>
    <row r="155" customFormat="false" ht="12.75" hidden="false" customHeight="false" outlineLevel="0" collapsed="false">
      <c r="A155" s="31" t="s">
        <v>225</v>
      </c>
      <c r="B155" s="2" t="s">
        <v>226</v>
      </c>
      <c r="C155" s="7"/>
      <c r="D155" s="28" t="n">
        <v>1974</v>
      </c>
      <c r="E155" s="29" t="n">
        <v>0</v>
      </c>
      <c r="F155" s="7"/>
      <c r="G155" s="90" t="n">
        <v>500</v>
      </c>
      <c r="H155" s="28" t="n">
        <v>1307</v>
      </c>
      <c r="I155" s="28" t="n">
        <v>0</v>
      </c>
      <c r="J155" s="91" t="n">
        <v>0</v>
      </c>
      <c r="K155" s="28" t="n">
        <v>139</v>
      </c>
      <c r="L155" s="28" t="n">
        <v>0</v>
      </c>
      <c r="M155" s="28" t="n">
        <v>0</v>
      </c>
      <c r="N155" s="28" t="n">
        <v>0</v>
      </c>
      <c r="O155" s="28" t="n">
        <v>0</v>
      </c>
      <c r="P155" s="28" t="n">
        <v>0</v>
      </c>
      <c r="Q155" s="28" t="n">
        <v>0</v>
      </c>
      <c r="R155" s="28" t="n">
        <v>3</v>
      </c>
      <c r="S155" s="28" t="n">
        <v>0</v>
      </c>
      <c r="T155" s="28" t="n">
        <v>0</v>
      </c>
      <c r="U155" s="91" t="n">
        <v>25</v>
      </c>
      <c r="V155" s="28" t="n">
        <v>0</v>
      </c>
      <c r="W155" s="28" t="n">
        <v>0</v>
      </c>
      <c r="X155" s="28" t="n">
        <v>0</v>
      </c>
      <c r="Y155" s="92" t="n">
        <v>0</v>
      </c>
      <c r="Z155" s="7"/>
      <c r="AA155" s="92" t="n">
        <v>1974</v>
      </c>
      <c r="AB155" s="7"/>
      <c r="AC155" s="29" t="n">
        <v>1307</v>
      </c>
      <c r="AD155" s="29" t="n">
        <v>500</v>
      </c>
      <c r="AE155" s="93" t="n">
        <v>3</v>
      </c>
      <c r="AF155" s="29" t="n">
        <v>139</v>
      </c>
      <c r="AG155" s="94" t="n">
        <v>25</v>
      </c>
      <c r="AH155" s="93" t="n">
        <v>0</v>
      </c>
      <c r="AI155" s="94" t="n">
        <v>0</v>
      </c>
      <c r="AJ155" s="7"/>
      <c r="AK155" s="28" t="n">
        <v>1807</v>
      </c>
      <c r="AL155" s="28" t="n">
        <v>167</v>
      </c>
      <c r="AM155" s="28" t="n">
        <v>0</v>
      </c>
      <c r="AN155" s="91" t="n">
        <v>0</v>
      </c>
      <c r="AO155" s="28"/>
      <c r="AP155" s="69" t="n">
        <v>0.915400202634245</v>
      </c>
      <c r="AQ155" s="40" t="n">
        <v>0.0845997973657548</v>
      </c>
      <c r="AR155" s="40" t="n">
        <v>0</v>
      </c>
      <c r="AS155" s="70" t="n">
        <v>0</v>
      </c>
      <c r="AT155" s="7"/>
    </row>
    <row r="156" customFormat="false" ht="12.75" hidden="false" customHeight="false" outlineLevel="0" collapsed="false">
      <c r="A156" s="31" t="s">
        <v>227</v>
      </c>
      <c r="B156" s="2" t="s">
        <v>228</v>
      </c>
      <c r="C156" s="7"/>
      <c r="D156" s="28" t="n">
        <v>1482</v>
      </c>
      <c r="E156" s="29" t="n">
        <v>0</v>
      </c>
      <c r="F156" s="7"/>
      <c r="G156" s="90" t="n">
        <v>82</v>
      </c>
      <c r="H156" s="28" t="n">
        <v>1400</v>
      </c>
      <c r="I156" s="28" t="n">
        <v>0</v>
      </c>
      <c r="J156" s="91" t="n">
        <v>0</v>
      </c>
      <c r="K156" s="28" t="n">
        <v>0</v>
      </c>
      <c r="L156" s="28" t="n">
        <v>0</v>
      </c>
      <c r="M156" s="28" t="n">
        <v>0</v>
      </c>
      <c r="N156" s="28" t="n">
        <v>0</v>
      </c>
      <c r="O156" s="28" t="n">
        <v>0</v>
      </c>
      <c r="P156" s="28" t="n">
        <v>0</v>
      </c>
      <c r="Q156" s="28" t="n">
        <v>0</v>
      </c>
      <c r="R156" s="28" t="n">
        <v>0</v>
      </c>
      <c r="S156" s="28" t="n">
        <v>0</v>
      </c>
      <c r="T156" s="28" t="n">
        <v>0</v>
      </c>
      <c r="U156" s="91" t="n">
        <v>0</v>
      </c>
      <c r="V156" s="28" t="n">
        <v>0</v>
      </c>
      <c r="W156" s="28" t="n">
        <v>0</v>
      </c>
      <c r="X156" s="28" t="n">
        <v>0</v>
      </c>
      <c r="Y156" s="92" t="n">
        <v>0</v>
      </c>
      <c r="Z156" s="7"/>
      <c r="AA156" s="92" t="n">
        <v>1482</v>
      </c>
      <c r="AB156" s="7"/>
      <c r="AC156" s="29" t="n">
        <v>1400</v>
      </c>
      <c r="AD156" s="29" t="n">
        <v>82</v>
      </c>
      <c r="AE156" s="93" t="n">
        <v>0</v>
      </c>
      <c r="AF156" s="29" t="n">
        <v>0</v>
      </c>
      <c r="AG156" s="94" t="n">
        <v>0</v>
      </c>
      <c r="AH156" s="93" t="n">
        <v>0</v>
      </c>
      <c r="AI156" s="94" t="n">
        <v>0</v>
      </c>
      <c r="AJ156" s="7"/>
      <c r="AK156" s="28" t="n">
        <v>1482</v>
      </c>
      <c r="AL156" s="28" t="n">
        <v>0</v>
      </c>
      <c r="AM156" s="28" t="n">
        <v>0</v>
      </c>
      <c r="AN156" s="91" t="n">
        <v>0</v>
      </c>
      <c r="AO156" s="28"/>
      <c r="AP156" s="69" t="n">
        <v>1</v>
      </c>
      <c r="AQ156" s="40" t="n">
        <v>0</v>
      </c>
      <c r="AR156" s="40" t="n">
        <v>0</v>
      </c>
      <c r="AS156" s="70" t="n">
        <v>0</v>
      </c>
      <c r="AT156" s="7"/>
    </row>
    <row r="157" customFormat="false" ht="12.75" hidden="false" customHeight="false" outlineLevel="0" collapsed="false">
      <c r="A157" s="31" t="s">
        <v>229</v>
      </c>
      <c r="B157" s="2" t="s">
        <v>230</v>
      </c>
      <c r="C157" s="7"/>
      <c r="D157" s="28" t="n">
        <v>663</v>
      </c>
      <c r="E157" s="29" t="n">
        <v>0</v>
      </c>
      <c r="F157" s="7"/>
      <c r="G157" s="90" t="n">
        <v>322</v>
      </c>
      <c r="H157" s="28" t="n">
        <v>307</v>
      </c>
      <c r="I157" s="28" t="n">
        <v>0</v>
      </c>
      <c r="J157" s="91" t="n">
        <v>0</v>
      </c>
      <c r="K157" s="28" t="n">
        <v>34</v>
      </c>
      <c r="L157" s="28" t="n">
        <v>0</v>
      </c>
      <c r="M157" s="28" t="n">
        <v>0</v>
      </c>
      <c r="N157" s="28" t="n">
        <v>0</v>
      </c>
      <c r="O157" s="28" t="n">
        <v>0</v>
      </c>
      <c r="P157" s="28" t="n">
        <v>0</v>
      </c>
      <c r="Q157" s="28" t="n">
        <v>0</v>
      </c>
      <c r="R157" s="28" t="n">
        <v>0</v>
      </c>
      <c r="S157" s="28" t="n">
        <v>0</v>
      </c>
      <c r="T157" s="28" t="n">
        <v>0</v>
      </c>
      <c r="U157" s="91" t="n">
        <v>0</v>
      </c>
      <c r="V157" s="28" t="n">
        <v>0</v>
      </c>
      <c r="W157" s="28" t="n">
        <v>0</v>
      </c>
      <c r="X157" s="28" t="n">
        <v>0</v>
      </c>
      <c r="Y157" s="92" t="n">
        <v>0</v>
      </c>
      <c r="Z157" s="7"/>
      <c r="AA157" s="92" t="n">
        <v>663</v>
      </c>
      <c r="AB157" s="7"/>
      <c r="AC157" s="29" t="n">
        <v>307</v>
      </c>
      <c r="AD157" s="29" t="n">
        <v>322</v>
      </c>
      <c r="AE157" s="93" t="n">
        <v>0</v>
      </c>
      <c r="AF157" s="29" t="n">
        <v>34</v>
      </c>
      <c r="AG157" s="94" t="n">
        <v>0</v>
      </c>
      <c r="AH157" s="93" t="n">
        <v>0</v>
      </c>
      <c r="AI157" s="94" t="n">
        <v>0</v>
      </c>
      <c r="AJ157" s="7"/>
      <c r="AK157" s="28" t="n">
        <v>629</v>
      </c>
      <c r="AL157" s="28" t="n">
        <v>34</v>
      </c>
      <c r="AM157" s="28" t="n">
        <v>0</v>
      </c>
      <c r="AN157" s="91" t="n">
        <v>0</v>
      </c>
      <c r="AO157" s="28"/>
      <c r="AP157" s="69" t="n">
        <v>0.948717948717949</v>
      </c>
      <c r="AQ157" s="40" t="n">
        <v>0.0512820512820513</v>
      </c>
      <c r="AR157" s="40" t="n">
        <v>0</v>
      </c>
      <c r="AS157" s="70" t="n">
        <v>0</v>
      </c>
      <c r="AT157" s="7"/>
    </row>
    <row r="158" customFormat="false" ht="12.75" hidden="false" customHeight="false" outlineLevel="0" collapsed="false">
      <c r="A158" s="31" t="s">
        <v>231</v>
      </c>
      <c r="B158" s="2" t="s">
        <v>232</v>
      </c>
      <c r="C158" s="7"/>
      <c r="D158" s="28" t="n">
        <v>420</v>
      </c>
      <c r="E158" s="29" t="n">
        <v>0</v>
      </c>
      <c r="F158" s="7"/>
      <c r="G158" s="90" t="n">
        <v>0</v>
      </c>
      <c r="H158" s="28" t="n">
        <v>0</v>
      </c>
      <c r="I158" s="28" t="n">
        <v>0</v>
      </c>
      <c r="J158" s="91" t="n">
        <v>0</v>
      </c>
      <c r="K158" s="28" t="n">
        <v>401</v>
      </c>
      <c r="L158" s="28" t="n">
        <v>0</v>
      </c>
      <c r="M158" s="28" t="n">
        <v>0</v>
      </c>
      <c r="N158" s="28" t="n">
        <v>0</v>
      </c>
      <c r="O158" s="28" t="n">
        <v>0</v>
      </c>
      <c r="P158" s="28" t="n">
        <v>0</v>
      </c>
      <c r="Q158" s="28" t="n">
        <v>0</v>
      </c>
      <c r="R158" s="28" t="n">
        <v>19</v>
      </c>
      <c r="S158" s="28" t="n">
        <v>0</v>
      </c>
      <c r="T158" s="28" t="n">
        <v>0</v>
      </c>
      <c r="U158" s="91" t="n">
        <v>0</v>
      </c>
      <c r="V158" s="28" t="n">
        <v>0</v>
      </c>
      <c r="W158" s="28" t="n">
        <v>0</v>
      </c>
      <c r="X158" s="28" t="n">
        <v>0</v>
      </c>
      <c r="Y158" s="92" t="n">
        <v>0</v>
      </c>
      <c r="Z158" s="7"/>
      <c r="AA158" s="92" t="n">
        <v>420</v>
      </c>
      <c r="AB158" s="7"/>
      <c r="AC158" s="29" t="n">
        <v>0</v>
      </c>
      <c r="AD158" s="29" t="n">
        <v>0</v>
      </c>
      <c r="AE158" s="93" t="n">
        <v>19</v>
      </c>
      <c r="AF158" s="29" t="n">
        <v>401</v>
      </c>
      <c r="AG158" s="94" t="n">
        <v>0</v>
      </c>
      <c r="AH158" s="93" t="n">
        <v>0</v>
      </c>
      <c r="AI158" s="94" t="n">
        <v>0</v>
      </c>
      <c r="AJ158" s="7"/>
      <c r="AK158" s="28" t="n">
        <v>0</v>
      </c>
      <c r="AL158" s="28" t="n">
        <v>420</v>
      </c>
      <c r="AM158" s="28" t="n">
        <v>0</v>
      </c>
      <c r="AN158" s="91" t="n">
        <v>0</v>
      </c>
      <c r="AO158" s="28"/>
      <c r="AP158" s="69" t="n">
        <v>0</v>
      </c>
      <c r="AQ158" s="40" t="n">
        <v>1</v>
      </c>
      <c r="AR158" s="40" t="n">
        <v>0</v>
      </c>
      <c r="AS158" s="70" t="n">
        <v>0</v>
      </c>
      <c r="AT158" s="7"/>
    </row>
    <row r="159" customFormat="false" ht="12.75" hidden="false" customHeight="false" outlineLevel="0" collapsed="false">
      <c r="A159" s="31" t="s">
        <v>233</v>
      </c>
      <c r="B159" s="2" t="s">
        <v>234</v>
      </c>
      <c r="C159" s="7"/>
      <c r="D159" s="28" t="n">
        <v>2237</v>
      </c>
      <c r="E159" s="29" t="n">
        <v>0</v>
      </c>
      <c r="F159" s="7"/>
      <c r="G159" s="90" t="n">
        <v>796</v>
      </c>
      <c r="H159" s="28" t="n">
        <v>1439</v>
      </c>
      <c r="I159" s="28" t="n">
        <v>0</v>
      </c>
      <c r="J159" s="91" t="n">
        <v>0</v>
      </c>
      <c r="K159" s="28" t="n">
        <v>2</v>
      </c>
      <c r="L159" s="28" t="n">
        <v>0</v>
      </c>
      <c r="M159" s="28" t="n">
        <v>0</v>
      </c>
      <c r="N159" s="28" t="n">
        <v>0</v>
      </c>
      <c r="O159" s="28" t="n">
        <v>0</v>
      </c>
      <c r="P159" s="28" t="n">
        <v>0</v>
      </c>
      <c r="Q159" s="28" t="n">
        <v>0</v>
      </c>
      <c r="R159" s="28" t="n">
        <v>0</v>
      </c>
      <c r="S159" s="28" t="n">
        <v>0</v>
      </c>
      <c r="T159" s="28" t="n">
        <v>0</v>
      </c>
      <c r="U159" s="91" t="n">
        <v>0</v>
      </c>
      <c r="V159" s="28" t="n">
        <v>0</v>
      </c>
      <c r="W159" s="28" t="n">
        <v>0</v>
      </c>
      <c r="X159" s="28" t="n">
        <v>0</v>
      </c>
      <c r="Y159" s="92" t="n">
        <v>0</v>
      </c>
      <c r="Z159" s="7"/>
      <c r="AA159" s="92" t="n">
        <v>2237</v>
      </c>
      <c r="AB159" s="7"/>
      <c r="AC159" s="29" t="n">
        <v>1439</v>
      </c>
      <c r="AD159" s="29" t="n">
        <v>796</v>
      </c>
      <c r="AE159" s="93" t="n">
        <v>0</v>
      </c>
      <c r="AF159" s="29" t="n">
        <v>2</v>
      </c>
      <c r="AG159" s="94" t="n">
        <v>0</v>
      </c>
      <c r="AH159" s="93" t="n">
        <v>0</v>
      </c>
      <c r="AI159" s="94" t="n">
        <v>0</v>
      </c>
      <c r="AJ159" s="7"/>
      <c r="AK159" s="28" t="n">
        <v>2235</v>
      </c>
      <c r="AL159" s="28" t="n">
        <v>2</v>
      </c>
      <c r="AM159" s="28" t="n">
        <v>0</v>
      </c>
      <c r="AN159" s="91" t="n">
        <v>0</v>
      </c>
      <c r="AO159" s="28"/>
      <c r="AP159" s="69" t="n">
        <v>0.999105945462673</v>
      </c>
      <c r="AQ159" s="40" t="n">
        <v>0.000894054537326777</v>
      </c>
      <c r="AR159" s="40" t="n">
        <v>0</v>
      </c>
      <c r="AS159" s="70" t="n">
        <v>0</v>
      </c>
      <c r="AT159" s="7"/>
    </row>
    <row r="160" customFormat="false" ht="12.75" hidden="false" customHeight="false" outlineLevel="0" collapsed="false">
      <c r="A160" s="31" t="s">
        <v>235</v>
      </c>
      <c r="B160" s="2" t="s">
        <v>236</v>
      </c>
      <c r="C160" s="7"/>
      <c r="D160" s="28" t="n">
        <v>721</v>
      </c>
      <c r="E160" s="29" t="n">
        <v>0</v>
      </c>
      <c r="F160" s="7"/>
      <c r="G160" s="90" t="n">
        <v>627</v>
      </c>
      <c r="H160" s="28" t="n">
        <v>0</v>
      </c>
      <c r="I160" s="28" t="n">
        <v>0</v>
      </c>
      <c r="J160" s="91" t="n">
        <v>0</v>
      </c>
      <c r="K160" s="28" t="n">
        <v>94</v>
      </c>
      <c r="L160" s="28" t="n">
        <v>0</v>
      </c>
      <c r="M160" s="28" t="n">
        <v>0</v>
      </c>
      <c r="N160" s="28" t="n">
        <v>0</v>
      </c>
      <c r="O160" s="28" t="n">
        <v>0</v>
      </c>
      <c r="P160" s="28" t="n">
        <v>0</v>
      </c>
      <c r="Q160" s="28" t="n">
        <v>0</v>
      </c>
      <c r="R160" s="28" t="n">
        <v>0</v>
      </c>
      <c r="S160" s="28" t="n">
        <v>0</v>
      </c>
      <c r="T160" s="28" t="n">
        <v>0</v>
      </c>
      <c r="U160" s="91" t="n">
        <v>0</v>
      </c>
      <c r="V160" s="28" t="n">
        <v>0</v>
      </c>
      <c r="W160" s="28" t="n">
        <v>0</v>
      </c>
      <c r="X160" s="28" t="n">
        <v>0</v>
      </c>
      <c r="Y160" s="92" t="n">
        <v>0</v>
      </c>
      <c r="Z160" s="7"/>
      <c r="AA160" s="92" t="n">
        <v>721</v>
      </c>
      <c r="AB160" s="7"/>
      <c r="AC160" s="29" t="n">
        <v>0</v>
      </c>
      <c r="AD160" s="29" t="n">
        <v>627</v>
      </c>
      <c r="AE160" s="93" t="n">
        <v>0</v>
      </c>
      <c r="AF160" s="29" t="n">
        <v>94</v>
      </c>
      <c r="AG160" s="94" t="n">
        <v>0</v>
      </c>
      <c r="AH160" s="93" t="n">
        <v>0</v>
      </c>
      <c r="AI160" s="94" t="n">
        <v>0</v>
      </c>
      <c r="AJ160" s="7"/>
      <c r="AK160" s="28" t="n">
        <v>627</v>
      </c>
      <c r="AL160" s="28" t="n">
        <v>94</v>
      </c>
      <c r="AM160" s="28" t="n">
        <v>0</v>
      </c>
      <c r="AN160" s="91" t="n">
        <v>0</v>
      </c>
      <c r="AO160" s="28"/>
      <c r="AP160" s="69" t="n">
        <v>0.869625520110957</v>
      </c>
      <c r="AQ160" s="40" t="n">
        <v>0.130374479889043</v>
      </c>
      <c r="AR160" s="40" t="n">
        <v>0</v>
      </c>
      <c r="AS160" s="70" t="n">
        <v>0</v>
      </c>
      <c r="AT160" s="7"/>
    </row>
    <row r="161" customFormat="false" ht="12.75" hidden="false" customHeight="false" outlineLevel="0" collapsed="false">
      <c r="A161" s="31" t="s">
        <v>237</v>
      </c>
      <c r="B161" s="2" t="s">
        <v>238</v>
      </c>
      <c r="C161" s="7"/>
      <c r="D161" s="28" t="n">
        <v>44</v>
      </c>
      <c r="E161" s="29" t="n">
        <v>0</v>
      </c>
      <c r="F161" s="7"/>
      <c r="G161" s="90" t="n">
        <v>44</v>
      </c>
      <c r="H161" s="28" t="n">
        <v>0</v>
      </c>
      <c r="I161" s="28" t="n">
        <v>0</v>
      </c>
      <c r="J161" s="91" t="n">
        <v>0</v>
      </c>
      <c r="K161" s="28" t="n">
        <v>0</v>
      </c>
      <c r="L161" s="28" t="n">
        <v>0</v>
      </c>
      <c r="M161" s="28" t="n">
        <v>0</v>
      </c>
      <c r="N161" s="28" t="n">
        <v>0</v>
      </c>
      <c r="O161" s="28" t="n">
        <v>0</v>
      </c>
      <c r="P161" s="28" t="n">
        <v>0</v>
      </c>
      <c r="Q161" s="28" t="n">
        <v>0</v>
      </c>
      <c r="R161" s="28" t="n">
        <v>0</v>
      </c>
      <c r="S161" s="28" t="n">
        <v>0</v>
      </c>
      <c r="T161" s="28" t="n">
        <v>0</v>
      </c>
      <c r="U161" s="91" t="n">
        <v>0</v>
      </c>
      <c r="V161" s="28" t="n">
        <v>0</v>
      </c>
      <c r="W161" s="28" t="n">
        <v>0</v>
      </c>
      <c r="X161" s="28" t="n">
        <v>0</v>
      </c>
      <c r="Y161" s="92" t="n">
        <v>0</v>
      </c>
      <c r="Z161" s="7"/>
      <c r="AA161" s="92" t="n">
        <v>44</v>
      </c>
      <c r="AB161" s="7"/>
      <c r="AC161" s="29" t="n">
        <v>0</v>
      </c>
      <c r="AD161" s="29" t="n">
        <v>44</v>
      </c>
      <c r="AE161" s="93" t="n">
        <v>0</v>
      </c>
      <c r="AF161" s="29" t="n">
        <v>0</v>
      </c>
      <c r="AG161" s="94" t="n">
        <v>0</v>
      </c>
      <c r="AH161" s="93" t="n">
        <v>0</v>
      </c>
      <c r="AI161" s="94" t="n">
        <v>0</v>
      </c>
      <c r="AJ161" s="7"/>
      <c r="AK161" s="28" t="n">
        <v>44</v>
      </c>
      <c r="AL161" s="28" t="n">
        <v>0</v>
      </c>
      <c r="AM161" s="28" t="n">
        <v>0</v>
      </c>
      <c r="AN161" s="91" t="n">
        <v>0</v>
      </c>
      <c r="AO161" s="28"/>
      <c r="AP161" s="69" t="n">
        <v>1</v>
      </c>
      <c r="AQ161" s="40" t="n">
        <v>0</v>
      </c>
      <c r="AR161" s="40" t="n">
        <v>0</v>
      </c>
      <c r="AS161" s="70" t="n">
        <v>0</v>
      </c>
      <c r="AT161" s="7"/>
    </row>
    <row r="162" customFormat="false" ht="12.75" hidden="false" customHeight="false" outlineLevel="0" collapsed="false">
      <c r="A162" s="31" t="s">
        <v>239</v>
      </c>
      <c r="B162" s="2" t="s">
        <v>240</v>
      </c>
      <c r="C162" s="7"/>
      <c r="D162" s="28" t="n">
        <v>458</v>
      </c>
      <c r="E162" s="29" t="n">
        <v>0</v>
      </c>
      <c r="F162" s="7"/>
      <c r="G162" s="90" t="n">
        <v>458</v>
      </c>
      <c r="H162" s="28" t="n">
        <v>0</v>
      </c>
      <c r="I162" s="28" t="n">
        <v>0</v>
      </c>
      <c r="J162" s="91" t="n">
        <v>0</v>
      </c>
      <c r="K162" s="28" t="n">
        <v>0</v>
      </c>
      <c r="L162" s="28" t="n">
        <v>0</v>
      </c>
      <c r="M162" s="28" t="n">
        <v>0</v>
      </c>
      <c r="N162" s="28" t="n">
        <v>0</v>
      </c>
      <c r="O162" s="28" t="n">
        <v>0</v>
      </c>
      <c r="P162" s="28" t="n">
        <v>0</v>
      </c>
      <c r="Q162" s="28" t="n">
        <v>0</v>
      </c>
      <c r="R162" s="28" t="n">
        <v>0</v>
      </c>
      <c r="S162" s="28" t="n">
        <v>0</v>
      </c>
      <c r="T162" s="28" t="n">
        <v>0</v>
      </c>
      <c r="U162" s="91" t="n">
        <v>0</v>
      </c>
      <c r="V162" s="28" t="n">
        <v>0</v>
      </c>
      <c r="W162" s="28" t="n">
        <v>0</v>
      </c>
      <c r="X162" s="28" t="n">
        <v>0</v>
      </c>
      <c r="Y162" s="92" t="n">
        <v>0</v>
      </c>
      <c r="Z162" s="7"/>
      <c r="AA162" s="92" t="n">
        <v>458</v>
      </c>
      <c r="AB162" s="7"/>
      <c r="AC162" s="29" t="n">
        <v>0</v>
      </c>
      <c r="AD162" s="29" t="n">
        <v>458</v>
      </c>
      <c r="AE162" s="93" t="n">
        <v>0</v>
      </c>
      <c r="AF162" s="29" t="n">
        <v>0</v>
      </c>
      <c r="AG162" s="94" t="n">
        <v>0</v>
      </c>
      <c r="AH162" s="93" t="n">
        <v>0</v>
      </c>
      <c r="AI162" s="94" t="n">
        <v>0</v>
      </c>
      <c r="AJ162" s="7"/>
      <c r="AK162" s="28" t="n">
        <v>458</v>
      </c>
      <c r="AL162" s="28" t="n">
        <v>0</v>
      </c>
      <c r="AM162" s="28" t="n">
        <v>0</v>
      </c>
      <c r="AN162" s="91" t="n">
        <v>0</v>
      </c>
      <c r="AO162" s="28"/>
      <c r="AP162" s="69" t="n">
        <v>1</v>
      </c>
      <c r="AQ162" s="40" t="n">
        <v>0</v>
      </c>
      <c r="AR162" s="40" t="n">
        <v>0</v>
      </c>
      <c r="AS162" s="70" t="n">
        <v>0</v>
      </c>
      <c r="AT162" s="7"/>
    </row>
    <row r="163" customFormat="false" ht="12.75" hidden="false" customHeight="false" outlineLevel="0" collapsed="false">
      <c r="A163" s="31" t="s">
        <v>241</v>
      </c>
      <c r="B163" s="2" t="s">
        <v>242</v>
      </c>
      <c r="C163" s="7"/>
      <c r="D163" s="28" t="n">
        <v>295</v>
      </c>
      <c r="E163" s="29" t="n">
        <v>0</v>
      </c>
      <c r="F163" s="7"/>
      <c r="G163" s="90" t="n">
        <v>286</v>
      </c>
      <c r="H163" s="28" t="n">
        <v>0</v>
      </c>
      <c r="I163" s="28" t="n">
        <v>0</v>
      </c>
      <c r="J163" s="91" t="n">
        <v>0</v>
      </c>
      <c r="K163" s="28" t="n">
        <v>9</v>
      </c>
      <c r="L163" s="28" t="n">
        <v>0</v>
      </c>
      <c r="M163" s="28" t="n">
        <v>0</v>
      </c>
      <c r="N163" s="28" t="n">
        <v>0</v>
      </c>
      <c r="O163" s="28" t="n">
        <v>0</v>
      </c>
      <c r="P163" s="28" t="n">
        <v>0</v>
      </c>
      <c r="Q163" s="28" t="n">
        <v>0</v>
      </c>
      <c r="R163" s="28" t="n">
        <v>0</v>
      </c>
      <c r="S163" s="28" t="n">
        <v>0</v>
      </c>
      <c r="T163" s="28" t="n">
        <v>0</v>
      </c>
      <c r="U163" s="91" t="n">
        <v>0</v>
      </c>
      <c r="V163" s="28" t="n">
        <v>0</v>
      </c>
      <c r="W163" s="28" t="n">
        <v>0</v>
      </c>
      <c r="X163" s="28" t="n">
        <v>0</v>
      </c>
      <c r="Y163" s="92" t="n">
        <v>0</v>
      </c>
      <c r="Z163" s="7"/>
      <c r="AA163" s="92" t="n">
        <v>295</v>
      </c>
      <c r="AB163" s="7"/>
      <c r="AC163" s="29" t="n">
        <v>0</v>
      </c>
      <c r="AD163" s="29" t="n">
        <v>286</v>
      </c>
      <c r="AE163" s="93" t="n">
        <v>0</v>
      </c>
      <c r="AF163" s="29" t="n">
        <v>9</v>
      </c>
      <c r="AG163" s="94" t="n">
        <v>0</v>
      </c>
      <c r="AH163" s="93" t="n">
        <v>0</v>
      </c>
      <c r="AI163" s="94" t="n">
        <v>0</v>
      </c>
      <c r="AJ163" s="7"/>
      <c r="AK163" s="28" t="n">
        <v>286</v>
      </c>
      <c r="AL163" s="28" t="n">
        <v>9</v>
      </c>
      <c r="AM163" s="28" t="n">
        <v>0</v>
      </c>
      <c r="AN163" s="91" t="n">
        <v>0</v>
      </c>
      <c r="AO163" s="28"/>
      <c r="AP163" s="69" t="n">
        <v>0.969491525423729</v>
      </c>
      <c r="AQ163" s="40" t="n">
        <v>0.0305084745762712</v>
      </c>
      <c r="AR163" s="40" t="n">
        <v>0</v>
      </c>
      <c r="AS163" s="70" t="n">
        <v>0</v>
      </c>
      <c r="AT163" s="7"/>
    </row>
    <row r="164" customFormat="false" ht="12.75" hidden="false" customHeight="false" outlineLevel="0" collapsed="false">
      <c r="A164" s="31" t="s">
        <v>243</v>
      </c>
      <c r="B164" s="2" t="s">
        <v>244</v>
      </c>
      <c r="C164" s="7"/>
      <c r="D164" s="28" t="n">
        <v>1037</v>
      </c>
      <c r="E164" s="29" t="n">
        <v>0</v>
      </c>
      <c r="F164" s="7"/>
      <c r="G164" s="90" t="n">
        <v>131</v>
      </c>
      <c r="H164" s="28" t="n">
        <v>644</v>
      </c>
      <c r="I164" s="28" t="n">
        <v>262</v>
      </c>
      <c r="J164" s="91" t="n">
        <v>0</v>
      </c>
      <c r="K164" s="28" t="n">
        <v>0</v>
      </c>
      <c r="L164" s="28" t="n">
        <v>0</v>
      </c>
      <c r="M164" s="28" t="n">
        <v>0</v>
      </c>
      <c r="N164" s="28" t="n">
        <v>0</v>
      </c>
      <c r="O164" s="28" t="n">
        <v>0</v>
      </c>
      <c r="P164" s="28" t="n">
        <v>0</v>
      </c>
      <c r="Q164" s="28" t="n">
        <v>0</v>
      </c>
      <c r="R164" s="28" t="n">
        <v>0</v>
      </c>
      <c r="S164" s="28" t="n">
        <v>0</v>
      </c>
      <c r="T164" s="28" t="n">
        <v>0</v>
      </c>
      <c r="U164" s="91" t="n">
        <v>0</v>
      </c>
      <c r="V164" s="28" t="n">
        <v>0</v>
      </c>
      <c r="W164" s="28" t="n">
        <v>0</v>
      </c>
      <c r="X164" s="28" t="n">
        <v>0</v>
      </c>
      <c r="Y164" s="92" t="n">
        <v>0</v>
      </c>
      <c r="Z164" s="7"/>
      <c r="AA164" s="92" t="n">
        <v>1037</v>
      </c>
      <c r="AB164" s="7"/>
      <c r="AC164" s="29" t="n">
        <v>906</v>
      </c>
      <c r="AD164" s="29" t="n">
        <v>131</v>
      </c>
      <c r="AE164" s="93" t="n">
        <v>0</v>
      </c>
      <c r="AF164" s="29" t="n">
        <v>0</v>
      </c>
      <c r="AG164" s="94" t="n">
        <v>0</v>
      </c>
      <c r="AH164" s="93" t="n">
        <v>0</v>
      </c>
      <c r="AI164" s="94" t="n">
        <v>0</v>
      </c>
      <c r="AJ164" s="7"/>
      <c r="AK164" s="28" t="n">
        <v>1037</v>
      </c>
      <c r="AL164" s="28" t="n">
        <v>0</v>
      </c>
      <c r="AM164" s="28" t="n">
        <v>0</v>
      </c>
      <c r="AN164" s="91" t="n">
        <v>0</v>
      </c>
      <c r="AO164" s="28"/>
      <c r="AP164" s="69" t="n">
        <v>1</v>
      </c>
      <c r="AQ164" s="40" t="n">
        <v>0</v>
      </c>
      <c r="AR164" s="40" t="n">
        <v>0</v>
      </c>
      <c r="AS164" s="70" t="n">
        <v>0</v>
      </c>
      <c r="AT164" s="7"/>
    </row>
    <row r="165" customFormat="false" ht="12.75" hidden="false" customHeight="false" outlineLevel="0" collapsed="false">
      <c r="A165" s="31" t="s">
        <v>245</v>
      </c>
      <c r="B165" s="2" t="s">
        <v>246</v>
      </c>
      <c r="C165" s="7"/>
      <c r="D165" s="28" t="n">
        <v>1190</v>
      </c>
      <c r="E165" s="29" t="n">
        <v>0</v>
      </c>
      <c r="F165" s="7"/>
      <c r="G165" s="90" t="n">
        <v>1050</v>
      </c>
      <c r="H165" s="28" t="n">
        <v>0</v>
      </c>
      <c r="I165" s="28" t="n">
        <v>0</v>
      </c>
      <c r="J165" s="91" t="n">
        <v>0</v>
      </c>
      <c r="K165" s="28" t="n">
        <v>18</v>
      </c>
      <c r="L165" s="28" t="n">
        <v>0</v>
      </c>
      <c r="M165" s="28" t="n">
        <v>0</v>
      </c>
      <c r="N165" s="28" t="n">
        <v>0</v>
      </c>
      <c r="O165" s="28" t="n">
        <v>0</v>
      </c>
      <c r="P165" s="28" t="n">
        <v>0</v>
      </c>
      <c r="Q165" s="28" t="n">
        <v>0</v>
      </c>
      <c r="R165" s="28" t="n">
        <v>0</v>
      </c>
      <c r="S165" s="28" t="n">
        <v>0</v>
      </c>
      <c r="T165" s="28" t="n">
        <v>0</v>
      </c>
      <c r="U165" s="91" t="n">
        <v>122</v>
      </c>
      <c r="V165" s="28" t="n">
        <v>0</v>
      </c>
      <c r="W165" s="28" t="n">
        <v>0</v>
      </c>
      <c r="X165" s="28" t="n">
        <v>0</v>
      </c>
      <c r="Y165" s="92" t="n">
        <v>0</v>
      </c>
      <c r="Z165" s="7"/>
      <c r="AA165" s="92" t="n">
        <v>1190</v>
      </c>
      <c r="AB165" s="7"/>
      <c r="AC165" s="29" t="n">
        <v>0</v>
      </c>
      <c r="AD165" s="29" t="n">
        <v>1050</v>
      </c>
      <c r="AE165" s="93" t="n">
        <v>0</v>
      </c>
      <c r="AF165" s="29" t="n">
        <v>18</v>
      </c>
      <c r="AG165" s="94" t="n">
        <v>122</v>
      </c>
      <c r="AH165" s="93" t="n">
        <v>0</v>
      </c>
      <c r="AI165" s="94" t="n">
        <v>0</v>
      </c>
      <c r="AJ165" s="7"/>
      <c r="AK165" s="28" t="n">
        <v>1050</v>
      </c>
      <c r="AL165" s="28" t="n">
        <v>140</v>
      </c>
      <c r="AM165" s="28" t="n">
        <v>0</v>
      </c>
      <c r="AN165" s="91" t="n">
        <v>0</v>
      </c>
      <c r="AO165" s="28"/>
      <c r="AP165" s="69" t="n">
        <v>0.882352941176471</v>
      </c>
      <c r="AQ165" s="40" t="n">
        <v>0.117647058823529</v>
      </c>
      <c r="AR165" s="40" t="n">
        <v>0</v>
      </c>
      <c r="AS165" s="70" t="n">
        <v>0</v>
      </c>
      <c r="AT165" s="7"/>
    </row>
    <row r="166" customFormat="false" ht="12.75" hidden="false" customHeight="false" outlineLevel="0" collapsed="false">
      <c r="A166" s="31" t="s">
        <v>247</v>
      </c>
      <c r="B166" s="2" t="s">
        <v>248</v>
      </c>
      <c r="C166" s="7"/>
      <c r="D166" s="28" t="n">
        <v>179</v>
      </c>
      <c r="E166" s="29" t="n">
        <v>0</v>
      </c>
      <c r="F166" s="7"/>
      <c r="G166" s="90" t="n">
        <v>179</v>
      </c>
      <c r="H166" s="28" t="n">
        <v>0</v>
      </c>
      <c r="I166" s="28" t="n">
        <v>0</v>
      </c>
      <c r="J166" s="91" t="n">
        <v>0</v>
      </c>
      <c r="K166" s="28" t="n">
        <v>0</v>
      </c>
      <c r="L166" s="28" t="n">
        <v>0</v>
      </c>
      <c r="M166" s="28" t="n">
        <v>0</v>
      </c>
      <c r="N166" s="28" t="n">
        <v>0</v>
      </c>
      <c r="O166" s="28" t="n">
        <v>0</v>
      </c>
      <c r="P166" s="28" t="n">
        <v>0</v>
      </c>
      <c r="Q166" s="28" t="n">
        <v>0</v>
      </c>
      <c r="R166" s="28" t="n">
        <v>0</v>
      </c>
      <c r="S166" s="28" t="n">
        <v>0</v>
      </c>
      <c r="T166" s="28" t="n">
        <v>0</v>
      </c>
      <c r="U166" s="91" t="n">
        <v>0</v>
      </c>
      <c r="V166" s="28" t="n">
        <v>0</v>
      </c>
      <c r="W166" s="28" t="n">
        <v>0</v>
      </c>
      <c r="X166" s="28" t="n">
        <v>0</v>
      </c>
      <c r="Y166" s="92" t="n">
        <v>0</v>
      </c>
      <c r="Z166" s="7"/>
      <c r="AA166" s="92" t="n">
        <v>179</v>
      </c>
      <c r="AB166" s="7"/>
      <c r="AC166" s="29" t="n">
        <v>0</v>
      </c>
      <c r="AD166" s="29" t="n">
        <v>179</v>
      </c>
      <c r="AE166" s="93" t="n">
        <v>0</v>
      </c>
      <c r="AF166" s="29" t="n">
        <v>0</v>
      </c>
      <c r="AG166" s="94" t="n">
        <v>0</v>
      </c>
      <c r="AH166" s="93" t="n">
        <v>0</v>
      </c>
      <c r="AI166" s="94" t="n">
        <v>0</v>
      </c>
      <c r="AJ166" s="7"/>
      <c r="AK166" s="28" t="n">
        <v>179</v>
      </c>
      <c r="AL166" s="28" t="n">
        <v>0</v>
      </c>
      <c r="AM166" s="28" t="n">
        <v>0</v>
      </c>
      <c r="AN166" s="91" t="n">
        <v>0</v>
      </c>
      <c r="AO166" s="28"/>
      <c r="AP166" s="69" t="n">
        <v>1</v>
      </c>
      <c r="AQ166" s="40" t="n">
        <v>0</v>
      </c>
      <c r="AR166" s="40" t="n">
        <v>0</v>
      </c>
      <c r="AS166" s="70" t="n">
        <v>0</v>
      </c>
      <c r="AT166" s="7"/>
    </row>
    <row r="167" customFormat="false" ht="12.75" hidden="false" customHeight="false" outlineLevel="0" collapsed="false">
      <c r="A167" s="31" t="s">
        <v>249</v>
      </c>
      <c r="B167" s="2" t="s">
        <v>250</v>
      </c>
      <c r="C167" s="7"/>
      <c r="D167" s="28" t="n">
        <v>56</v>
      </c>
      <c r="E167" s="29" t="n">
        <v>0</v>
      </c>
      <c r="F167" s="7"/>
      <c r="G167" s="90" t="n">
        <v>52</v>
      </c>
      <c r="H167" s="28" t="n">
        <v>0</v>
      </c>
      <c r="I167" s="28" t="n">
        <v>0</v>
      </c>
      <c r="J167" s="91" t="n">
        <v>0</v>
      </c>
      <c r="K167" s="28" t="n">
        <v>4</v>
      </c>
      <c r="L167" s="28" t="n">
        <v>0</v>
      </c>
      <c r="M167" s="28" t="n">
        <v>0</v>
      </c>
      <c r="N167" s="28" t="n">
        <v>0</v>
      </c>
      <c r="O167" s="28" t="n">
        <v>0</v>
      </c>
      <c r="P167" s="28" t="n">
        <v>0</v>
      </c>
      <c r="Q167" s="28" t="n">
        <v>0</v>
      </c>
      <c r="R167" s="28" t="n">
        <v>0</v>
      </c>
      <c r="S167" s="28" t="n">
        <v>0</v>
      </c>
      <c r="T167" s="28" t="n">
        <v>0</v>
      </c>
      <c r="U167" s="91" t="n">
        <v>0</v>
      </c>
      <c r="V167" s="28" t="n">
        <v>0</v>
      </c>
      <c r="W167" s="28" t="n">
        <v>0</v>
      </c>
      <c r="X167" s="28" t="n">
        <v>0</v>
      </c>
      <c r="Y167" s="92" t="n">
        <v>0</v>
      </c>
      <c r="Z167" s="7"/>
      <c r="AA167" s="92" t="n">
        <v>56</v>
      </c>
      <c r="AB167" s="7"/>
      <c r="AC167" s="29" t="n">
        <v>0</v>
      </c>
      <c r="AD167" s="29" t="n">
        <v>52</v>
      </c>
      <c r="AE167" s="93" t="n">
        <v>0</v>
      </c>
      <c r="AF167" s="29" t="n">
        <v>4</v>
      </c>
      <c r="AG167" s="94" t="n">
        <v>0</v>
      </c>
      <c r="AH167" s="93" t="n">
        <v>0</v>
      </c>
      <c r="AI167" s="94" t="n">
        <v>0</v>
      </c>
      <c r="AJ167" s="7"/>
      <c r="AK167" s="28" t="n">
        <v>52</v>
      </c>
      <c r="AL167" s="28" t="n">
        <v>4</v>
      </c>
      <c r="AM167" s="28" t="n">
        <v>0</v>
      </c>
      <c r="AN167" s="91" t="n">
        <v>0</v>
      </c>
      <c r="AO167" s="28"/>
      <c r="AP167" s="69" t="n">
        <v>0.928571428571429</v>
      </c>
      <c r="AQ167" s="40" t="n">
        <v>0.0714285714285714</v>
      </c>
      <c r="AR167" s="40" t="n">
        <v>0</v>
      </c>
      <c r="AS167" s="70" t="n">
        <v>0</v>
      </c>
      <c r="AT167" s="7"/>
    </row>
    <row r="168" customFormat="false" ht="12.75" hidden="false" customHeight="false" outlineLevel="0" collapsed="false">
      <c r="A168" s="31" t="s">
        <v>251</v>
      </c>
      <c r="B168" s="2" t="s">
        <v>252</v>
      </c>
      <c r="C168" s="7"/>
      <c r="D168" s="28" t="n">
        <v>641</v>
      </c>
      <c r="E168" s="29" t="n">
        <v>0</v>
      </c>
      <c r="F168" s="7"/>
      <c r="G168" s="90" t="n">
        <v>536</v>
      </c>
      <c r="H168" s="28" t="n">
        <v>0</v>
      </c>
      <c r="I168" s="28" t="n">
        <v>44</v>
      </c>
      <c r="J168" s="91" t="n">
        <v>0</v>
      </c>
      <c r="K168" s="28" t="n">
        <v>0</v>
      </c>
      <c r="L168" s="28" t="n">
        <v>0</v>
      </c>
      <c r="M168" s="28" t="n">
        <v>0</v>
      </c>
      <c r="N168" s="28" t="n">
        <v>0</v>
      </c>
      <c r="O168" s="28" t="n">
        <v>0</v>
      </c>
      <c r="P168" s="28" t="n">
        <v>0</v>
      </c>
      <c r="Q168" s="28" t="n">
        <v>0</v>
      </c>
      <c r="R168" s="28" t="n">
        <v>0</v>
      </c>
      <c r="S168" s="28" t="n">
        <v>0</v>
      </c>
      <c r="T168" s="28" t="n">
        <v>0</v>
      </c>
      <c r="U168" s="91" t="n">
        <v>61</v>
      </c>
      <c r="V168" s="28" t="n">
        <v>0</v>
      </c>
      <c r="W168" s="28" t="n">
        <v>0</v>
      </c>
      <c r="X168" s="28" t="n">
        <v>0</v>
      </c>
      <c r="Y168" s="92" t="n">
        <v>0</v>
      </c>
      <c r="Z168" s="7"/>
      <c r="AA168" s="92" t="n">
        <v>641</v>
      </c>
      <c r="AB168" s="7"/>
      <c r="AC168" s="29" t="n">
        <v>44</v>
      </c>
      <c r="AD168" s="29" t="n">
        <v>536</v>
      </c>
      <c r="AE168" s="93" t="n">
        <v>0</v>
      </c>
      <c r="AF168" s="29" t="n">
        <v>0</v>
      </c>
      <c r="AG168" s="94" t="n">
        <v>61</v>
      </c>
      <c r="AH168" s="93" t="n">
        <v>0</v>
      </c>
      <c r="AI168" s="94" t="n">
        <v>0</v>
      </c>
      <c r="AJ168" s="7"/>
      <c r="AK168" s="28" t="n">
        <v>580</v>
      </c>
      <c r="AL168" s="28" t="n">
        <v>61</v>
      </c>
      <c r="AM168" s="28" t="n">
        <v>0</v>
      </c>
      <c r="AN168" s="91" t="n">
        <v>0</v>
      </c>
      <c r="AO168" s="28"/>
      <c r="AP168" s="69" t="n">
        <v>0.904836193447738</v>
      </c>
      <c r="AQ168" s="40" t="n">
        <v>0.0951638065522621</v>
      </c>
      <c r="AR168" s="40" t="n">
        <v>0</v>
      </c>
      <c r="AS168" s="70" t="n">
        <v>0</v>
      </c>
      <c r="AT168" s="7"/>
    </row>
    <row r="169" customFormat="false" ht="12.75" hidden="false" customHeight="false" outlineLevel="0" collapsed="false">
      <c r="A169" s="31" t="s">
        <v>253</v>
      </c>
      <c r="B169" s="2" t="s">
        <v>254</v>
      </c>
      <c r="C169" s="7"/>
      <c r="D169" s="28" t="n">
        <v>37</v>
      </c>
      <c r="E169" s="29" t="n">
        <v>0</v>
      </c>
      <c r="F169" s="7"/>
      <c r="G169" s="90" t="n">
        <v>37</v>
      </c>
      <c r="H169" s="28" t="n">
        <v>0</v>
      </c>
      <c r="I169" s="28" t="n">
        <v>0</v>
      </c>
      <c r="J169" s="91" t="n">
        <v>0</v>
      </c>
      <c r="K169" s="28" t="n">
        <v>0</v>
      </c>
      <c r="L169" s="28" t="n">
        <v>0</v>
      </c>
      <c r="M169" s="28" t="n">
        <v>0</v>
      </c>
      <c r="N169" s="28" t="n">
        <v>0</v>
      </c>
      <c r="O169" s="28" t="n">
        <v>0</v>
      </c>
      <c r="P169" s="28" t="n">
        <v>0</v>
      </c>
      <c r="Q169" s="28" t="n">
        <v>0</v>
      </c>
      <c r="R169" s="28" t="n">
        <v>0</v>
      </c>
      <c r="S169" s="28" t="n">
        <v>0</v>
      </c>
      <c r="T169" s="28" t="n">
        <v>0</v>
      </c>
      <c r="U169" s="91" t="n">
        <v>0</v>
      </c>
      <c r="V169" s="28" t="n">
        <v>0</v>
      </c>
      <c r="W169" s="28" t="n">
        <v>0</v>
      </c>
      <c r="X169" s="28" t="n">
        <v>0</v>
      </c>
      <c r="Y169" s="92" t="n">
        <v>0</v>
      </c>
      <c r="Z169" s="7"/>
      <c r="AA169" s="92" t="n">
        <v>37</v>
      </c>
      <c r="AB169" s="7"/>
      <c r="AC169" s="29" t="n">
        <v>0</v>
      </c>
      <c r="AD169" s="29" t="n">
        <v>37</v>
      </c>
      <c r="AE169" s="93" t="n">
        <v>0</v>
      </c>
      <c r="AF169" s="29" t="n">
        <v>0</v>
      </c>
      <c r="AG169" s="94" t="n">
        <v>0</v>
      </c>
      <c r="AH169" s="93" t="n">
        <v>0</v>
      </c>
      <c r="AI169" s="94" t="n">
        <v>0</v>
      </c>
      <c r="AJ169" s="7"/>
      <c r="AK169" s="28" t="n">
        <v>37</v>
      </c>
      <c r="AL169" s="28" t="n">
        <v>0</v>
      </c>
      <c r="AM169" s="28" t="n">
        <v>0</v>
      </c>
      <c r="AN169" s="91" t="n">
        <v>0</v>
      </c>
      <c r="AO169" s="28"/>
      <c r="AP169" s="69" t="n">
        <v>1</v>
      </c>
      <c r="AQ169" s="40" t="n">
        <v>0</v>
      </c>
      <c r="AR169" s="40" t="n">
        <v>0</v>
      </c>
      <c r="AS169" s="70" t="n">
        <v>0</v>
      </c>
      <c r="AT169" s="7"/>
    </row>
    <row r="170" customFormat="false" ht="12.75" hidden="false" customHeight="false" outlineLevel="0" collapsed="false">
      <c r="A170" s="31" t="s">
        <v>255</v>
      </c>
      <c r="B170" s="2" t="s">
        <v>256</v>
      </c>
      <c r="C170" s="7"/>
      <c r="D170" s="28" t="n">
        <v>2829</v>
      </c>
      <c r="E170" s="29" t="n">
        <v>0</v>
      </c>
      <c r="F170" s="7"/>
      <c r="G170" s="90" t="n">
        <v>2318</v>
      </c>
      <c r="H170" s="28" t="n">
        <v>15</v>
      </c>
      <c r="I170" s="28" t="n">
        <v>0</v>
      </c>
      <c r="J170" s="91" t="n">
        <v>0</v>
      </c>
      <c r="K170" s="28" t="n">
        <v>290</v>
      </c>
      <c r="L170" s="28" t="n">
        <v>0</v>
      </c>
      <c r="M170" s="28" t="n">
        <v>0</v>
      </c>
      <c r="N170" s="28" t="n">
        <v>0</v>
      </c>
      <c r="O170" s="28" t="n">
        <v>0</v>
      </c>
      <c r="P170" s="28" t="n">
        <v>0</v>
      </c>
      <c r="Q170" s="28" t="n">
        <v>0</v>
      </c>
      <c r="R170" s="28" t="n">
        <v>22</v>
      </c>
      <c r="S170" s="28" t="n">
        <v>78</v>
      </c>
      <c r="T170" s="28" t="n">
        <v>0</v>
      </c>
      <c r="U170" s="91" t="n">
        <v>106</v>
      </c>
      <c r="V170" s="28" t="n">
        <v>0</v>
      </c>
      <c r="W170" s="28" t="n">
        <v>0</v>
      </c>
      <c r="X170" s="28" t="n">
        <v>0</v>
      </c>
      <c r="Y170" s="92" t="n">
        <v>0</v>
      </c>
      <c r="Z170" s="7"/>
      <c r="AA170" s="92" t="n">
        <v>2829</v>
      </c>
      <c r="AB170" s="7"/>
      <c r="AC170" s="29" t="n">
        <v>15</v>
      </c>
      <c r="AD170" s="29" t="n">
        <v>2318</v>
      </c>
      <c r="AE170" s="93" t="n">
        <v>22</v>
      </c>
      <c r="AF170" s="29" t="n">
        <v>368</v>
      </c>
      <c r="AG170" s="94" t="n">
        <v>106</v>
      </c>
      <c r="AH170" s="93" t="n">
        <v>0</v>
      </c>
      <c r="AI170" s="94" t="n">
        <v>0</v>
      </c>
      <c r="AJ170" s="7"/>
      <c r="AK170" s="28" t="n">
        <v>2333</v>
      </c>
      <c r="AL170" s="28" t="n">
        <v>496</v>
      </c>
      <c r="AM170" s="28" t="n">
        <v>0</v>
      </c>
      <c r="AN170" s="91" t="n">
        <v>0</v>
      </c>
      <c r="AO170" s="28"/>
      <c r="AP170" s="69" t="n">
        <v>0.824673029338989</v>
      </c>
      <c r="AQ170" s="40" t="n">
        <v>0.175326970661011</v>
      </c>
      <c r="AR170" s="40" t="n">
        <v>0</v>
      </c>
      <c r="AS170" s="70" t="n">
        <v>0</v>
      </c>
      <c r="AT170" s="7"/>
    </row>
    <row r="171" customFormat="false" ht="12.75" hidden="false" customHeight="false" outlineLevel="0" collapsed="false">
      <c r="A171" s="31" t="s">
        <v>257</v>
      </c>
      <c r="B171" s="2" t="s">
        <v>258</v>
      </c>
      <c r="C171" s="7"/>
      <c r="D171" s="28" t="n">
        <v>450</v>
      </c>
      <c r="E171" s="29" t="n">
        <v>0</v>
      </c>
      <c r="F171" s="7"/>
      <c r="G171" s="90" t="n">
        <v>21</v>
      </c>
      <c r="H171" s="28" t="n">
        <v>390</v>
      </c>
      <c r="I171" s="28" t="n">
        <v>39</v>
      </c>
      <c r="J171" s="91" t="n">
        <v>0</v>
      </c>
      <c r="K171" s="28" t="n">
        <v>0</v>
      </c>
      <c r="L171" s="28" t="n">
        <v>0</v>
      </c>
      <c r="M171" s="28" t="n">
        <v>0</v>
      </c>
      <c r="N171" s="28" t="n">
        <v>0</v>
      </c>
      <c r="O171" s="28" t="n">
        <v>0</v>
      </c>
      <c r="P171" s="28" t="n">
        <v>0</v>
      </c>
      <c r="Q171" s="28" t="n">
        <v>0</v>
      </c>
      <c r="R171" s="28" t="n">
        <v>0</v>
      </c>
      <c r="S171" s="28" t="n">
        <v>0</v>
      </c>
      <c r="T171" s="28" t="n">
        <v>0</v>
      </c>
      <c r="U171" s="91" t="n">
        <v>0</v>
      </c>
      <c r="V171" s="28" t="n">
        <v>0</v>
      </c>
      <c r="W171" s="28" t="n">
        <v>0</v>
      </c>
      <c r="X171" s="28" t="n">
        <v>0</v>
      </c>
      <c r="Y171" s="92" t="n">
        <v>0</v>
      </c>
      <c r="Z171" s="7"/>
      <c r="AA171" s="92" t="n">
        <v>450</v>
      </c>
      <c r="AB171" s="7"/>
      <c r="AC171" s="29" t="n">
        <v>429</v>
      </c>
      <c r="AD171" s="29" t="n">
        <v>21</v>
      </c>
      <c r="AE171" s="93" t="n">
        <v>0</v>
      </c>
      <c r="AF171" s="29" t="n">
        <v>0</v>
      </c>
      <c r="AG171" s="94" t="n">
        <v>0</v>
      </c>
      <c r="AH171" s="93" t="n">
        <v>0</v>
      </c>
      <c r="AI171" s="94" t="n">
        <v>0</v>
      </c>
      <c r="AJ171" s="7"/>
      <c r="AK171" s="28" t="n">
        <v>450</v>
      </c>
      <c r="AL171" s="28" t="n">
        <v>0</v>
      </c>
      <c r="AM171" s="28" t="n">
        <v>0</v>
      </c>
      <c r="AN171" s="91" t="n">
        <v>0</v>
      </c>
      <c r="AO171" s="28"/>
      <c r="AP171" s="69" t="n">
        <v>1</v>
      </c>
      <c r="AQ171" s="40" t="n">
        <v>0</v>
      </c>
      <c r="AR171" s="40" t="n">
        <v>0</v>
      </c>
      <c r="AS171" s="70" t="n">
        <v>0</v>
      </c>
      <c r="AT171" s="7"/>
    </row>
    <row r="172" customFormat="false" ht="12.75" hidden="false" customHeight="false" outlineLevel="0" collapsed="false">
      <c r="A172" s="31" t="s">
        <v>259</v>
      </c>
      <c r="B172" s="2" t="s">
        <v>260</v>
      </c>
      <c r="C172" s="7"/>
      <c r="D172" s="28" t="n">
        <v>2998</v>
      </c>
      <c r="E172" s="29" t="n">
        <v>0</v>
      </c>
      <c r="F172" s="7"/>
      <c r="G172" s="90" t="n">
        <v>853</v>
      </c>
      <c r="H172" s="28" t="n">
        <v>2145</v>
      </c>
      <c r="I172" s="28" t="n">
        <v>0</v>
      </c>
      <c r="J172" s="91" t="n">
        <v>0</v>
      </c>
      <c r="K172" s="28" t="n">
        <v>0</v>
      </c>
      <c r="L172" s="28" t="n">
        <v>0</v>
      </c>
      <c r="M172" s="28" t="n">
        <v>0</v>
      </c>
      <c r="N172" s="28" t="n">
        <v>0</v>
      </c>
      <c r="O172" s="28" t="n">
        <v>0</v>
      </c>
      <c r="P172" s="28" t="n">
        <v>0</v>
      </c>
      <c r="Q172" s="28" t="n">
        <v>0</v>
      </c>
      <c r="R172" s="28" t="n">
        <v>0</v>
      </c>
      <c r="S172" s="28" t="n">
        <v>0</v>
      </c>
      <c r="T172" s="28" t="n">
        <v>0</v>
      </c>
      <c r="U172" s="91" t="n">
        <v>0</v>
      </c>
      <c r="V172" s="28" t="n">
        <v>0</v>
      </c>
      <c r="W172" s="28" t="n">
        <v>0</v>
      </c>
      <c r="X172" s="28" t="n">
        <v>0</v>
      </c>
      <c r="Y172" s="92" t="n">
        <v>0</v>
      </c>
      <c r="Z172" s="7"/>
      <c r="AA172" s="92" t="n">
        <v>2998</v>
      </c>
      <c r="AB172" s="7"/>
      <c r="AC172" s="29" t="n">
        <v>2145</v>
      </c>
      <c r="AD172" s="29" t="n">
        <v>853</v>
      </c>
      <c r="AE172" s="93" t="n">
        <v>0</v>
      </c>
      <c r="AF172" s="29" t="n">
        <v>0</v>
      </c>
      <c r="AG172" s="94" t="n">
        <v>0</v>
      </c>
      <c r="AH172" s="93" t="n">
        <v>0</v>
      </c>
      <c r="AI172" s="94" t="n">
        <v>0</v>
      </c>
      <c r="AJ172" s="7"/>
      <c r="AK172" s="28" t="n">
        <v>2998</v>
      </c>
      <c r="AL172" s="28" t="n">
        <v>0</v>
      </c>
      <c r="AM172" s="28" t="n">
        <v>0</v>
      </c>
      <c r="AN172" s="91" t="n">
        <v>0</v>
      </c>
      <c r="AO172" s="28"/>
      <c r="AP172" s="69" t="n">
        <v>1</v>
      </c>
      <c r="AQ172" s="40" t="n">
        <v>0</v>
      </c>
      <c r="AR172" s="40" t="n">
        <v>0</v>
      </c>
      <c r="AS172" s="70" t="n">
        <v>0</v>
      </c>
      <c r="AT172" s="7"/>
    </row>
    <row r="173" customFormat="false" ht="12.75" hidden="false" customHeight="false" outlineLevel="0" collapsed="false">
      <c r="A173" s="31" t="s">
        <v>261</v>
      </c>
      <c r="B173" s="2" t="s">
        <v>262</v>
      </c>
      <c r="C173" s="7"/>
      <c r="D173" s="28" t="n">
        <v>1080</v>
      </c>
      <c r="E173" s="29" t="n">
        <v>0</v>
      </c>
      <c r="F173" s="7"/>
      <c r="G173" s="90" t="n">
        <v>213</v>
      </c>
      <c r="H173" s="28" t="n">
        <v>695</v>
      </c>
      <c r="I173" s="28" t="n">
        <v>172</v>
      </c>
      <c r="J173" s="91" t="n">
        <v>0</v>
      </c>
      <c r="K173" s="28" t="n">
        <v>0</v>
      </c>
      <c r="L173" s="28" t="n">
        <v>0</v>
      </c>
      <c r="M173" s="28" t="n">
        <v>0</v>
      </c>
      <c r="N173" s="28" t="n">
        <v>0</v>
      </c>
      <c r="O173" s="28" t="n">
        <v>0</v>
      </c>
      <c r="P173" s="28" t="n">
        <v>0</v>
      </c>
      <c r="Q173" s="28" t="n">
        <v>0</v>
      </c>
      <c r="R173" s="28" t="n">
        <v>0</v>
      </c>
      <c r="S173" s="28" t="n">
        <v>0</v>
      </c>
      <c r="T173" s="28" t="n">
        <v>0</v>
      </c>
      <c r="U173" s="91" t="n">
        <v>0</v>
      </c>
      <c r="V173" s="28" t="n">
        <v>0</v>
      </c>
      <c r="W173" s="28" t="n">
        <v>0</v>
      </c>
      <c r="X173" s="28" t="n">
        <v>0</v>
      </c>
      <c r="Y173" s="92" t="n">
        <v>0</v>
      </c>
      <c r="Z173" s="7"/>
      <c r="AA173" s="92" t="n">
        <v>1080</v>
      </c>
      <c r="AB173" s="7"/>
      <c r="AC173" s="29" t="n">
        <v>867</v>
      </c>
      <c r="AD173" s="29" t="n">
        <v>213</v>
      </c>
      <c r="AE173" s="93" t="n">
        <v>0</v>
      </c>
      <c r="AF173" s="29" t="n">
        <v>0</v>
      </c>
      <c r="AG173" s="94" t="n">
        <v>0</v>
      </c>
      <c r="AH173" s="93" t="n">
        <v>0</v>
      </c>
      <c r="AI173" s="94" t="n">
        <v>0</v>
      </c>
      <c r="AJ173" s="7"/>
      <c r="AK173" s="28" t="n">
        <v>1080</v>
      </c>
      <c r="AL173" s="28" t="n">
        <v>0</v>
      </c>
      <c r="AM173" s="28" t="n">
        <v>0</v>
      </c>
      <c r="AN173" s="91" t="n">
        <v>0</v>
      </c>
      <c r="AO173" s="28"/>
      <c r="AP173" s="69" t="n">
        <v>1</v>
      </c>
      <c r="AQ173" s="40" t="n">
        <v>0</v>
      </c>
      <c r="AR173" s="40" t="n">
        <v>0</v>
      </c>
      <c r="AS173" s="70" t="n">
        <v>0</v>
      </c>
      <c r="AT173" s="7"/>
    </row>
    <row r="174" customFormat="false" ht="12.75" hidden="false" customHeight="false" outlineLevel="0" collapsed="false">
      <c r="A174" s="31" t="s">
        <v>263</v>
      </c>
      <c r="B174" s="2" t="s">
        <v>264</v>
      </c>
      <c r="C174" s="7"/>
      <c r="D174" s="28" t="n">
        <v>268</v>
      </c>
      <c r="E174" s="29" t="n">
        <v>0</v>
      </c>
      <c r="F174" s="7"/>
      <c r="G174" s="90" t="n">
        <v>258</v>
      </c>
      <c r="H174" s="28" t="n">
        <v>0</v>
      </c>
      <c r="I174" s="28" t="n">
        <v>0</v>
      </c>
      <c r="J174" s="91" t="n">
        <v>0</v>
      </c>
      <c r="K174" s="28" t="n">
        <v>10</v>
      </c>
      <c r="L174" s="28" t="n">
        <v>0</v>
      </c>
      <c r="M174" s="28" t="n">
        <v>0</v>
      </c>
      <c r="N174" s="28" t="n">
        <v>0</v>
      </c>
      <c r="O174" s="28" t="n">
        <v>0</v>
      </c>
      <c r="P174" s="28" t="n">
        <v>0</v>
      </c>
      <c r="Q174" s="28" t="n">
        <v>0</v>
      </c>
      <c r="R174" s="28" t="n">
        <v>0</v>
      </c>
      <c r="S174" s="28" t="n">
        <v>0</v>
      </c>
      <c r="T174" s="28" t="n">
        <v>0</v>
      </c>
      <c r="U174" s="91" t="n">
        <v>0</v>
      </c>
      <c r="V174" s="28" t="n">
        <v>0</v>
      </c>
      <c r="W174" s="28" t="n">
        <v>0</v>
      </c>
      <c r="X174" s="28" t="n">
        <v>0</v>
      </c>
      <c r="Y174" s="92" t="n">
        <v>0</v>
      </c>
      <c r="Z174" s="7"/>
      <c r="AA174" s="92" t="n">
        <v>268</v>
      </c>
      <c r="AB174" s="7"/>
      <c r="AC174" s="29" t="n">
        <v>0</v>
      </c>
      <c r="AD174" s="29" t="n">
        <v>258</v>
      </c>
      <c r="AE174" s="93" t="n">
        <v>0</v>
      </c>
      <c r="AF174" s="29" t="n">
        <v>10</v>
      </c>
      <c r="AG174" s="94" t="n">
        <v>0</v>
      </c>
      <c r="AH174" s="93" t="n">
        <v>0</v>
      </c>
      <c r="AI174" s="94" t="n">
        <v>0</v>
      </c>
      <c r="AJ174" s="7"/>
      <c r="AK174" s="28" t="n">
        <v>258</v>
      </c>
      <c r="AL174" s="28" t="n">
        <v>10</v>
      </c>
      <c r="AM174" s="28" t="n">
        <v>0</v>
      </c>
      <c r="AN174" s="91" t="n">
        <v>0</v>
      </c>
      <c r="AO174" s="28"/>
      <c r="AP174" s="69" t="n">
        <v>0.962686567164179</v>
      </c>
      <c r="AQ174" s="40" t="n">
        <v>0.0373134328358209</v>
      </c>
      <c r="AR174" s="40" t="n">
        <v>0</v>
      </c>
      <c r="AS174" s="70" t="n">
        <v>0</v>
      </c>
      <c r="AT174" s="7"/>
    </row>
    <row r="175" customFormat="false" ht="12.75" hidden="false" customHeight="false" outlineLevel="0" collapsed="false">
      <c r="A175" s="31" t="s">
        <v>265</v>
      </c>
      <c r="B175" s="2" t="s">
        <v>212</v>
      </c>
      <c r="C175" s="7"/>
      <c r="D175" s="28" t="n">
        <v>678</v>
      </c>
      <c r="E175" s="29" t="n">
        <v>0</v>
      </c>
      <c r="F175" s="7"/>
      <c r="G175" s="90" t="n">
        <v>678</v>
      </c>
      <c r="H175" s="28" t="n">
        <v>0</v>
      </c>
      <c r="I175" s="28" t="n">
        <v>0</v>
      </c>
      <c r="J175" s="91" t="n">
        <v>0</v>
      </c>
      <c r="K175" s="28" t="n">
        <v>0</v>
      </c>
      <c r="L175" s="28" t="n">
        <v>0</v>
      </c>
      <c r="M175" s="28" t="n">
        <v>0</v>
      </c>
      <c r="N175" s="28" t="n">
        <v>0</v>
      </c>
      <c r="O175" s="28" t="n">
        <v>0</v>
      </c>
      <c r="P175" s="28" t="n">
        <v>0</v>
      </c>
      <c r="Q175" s="28" t="n">
        <v>0</v>
      </c>
      <c r="R175" s="28" t="n">
        <v>0</v>
      </c>
      <c r="S175" s="28" t="n">
        <v>0</v>
      </c>
      <c r="T175" s="28" t="n">
        <v>0</v>
      </c>
      <c r="U175" s="91" t="n">
        <v>0</v>
      </c>
      <c r="V175" s="28" t="n">
        <v>0</v>
      </c>
      <c r="W175" s="28" t="n">
        <v>0</v>
      </c>
      <c r="X175" s="28" t="n">
        <v>0</v>
      </c>
      <c r="Y175" s="92" t="n">
        <v>0</v>
      </c>
      <c r="Z175" s="7"/>
      <c r="AA175" s="92" t="n">
        <v>678</v>
      </c>
      <c r="AB175" s="7"/>
      <c r="AC175" s="29" t="n">
        <v>0</v>
      </c>
      <c r="AD175" s="29" t="n">
        <v>678</v>
      </c>
      <c r="AE175" s="93" t="n">
        <v>0</v>
      </c>
      <c r="AF175" s="29" t="n">
        <v>0</v>
      </c>
      <c r="AG175" s="94" t="n">
        <v>0</v>
      </c>
      <c r="AH175" s="93" t="n">
        <v>0</v>
      </c>
      <c r="AI175" s="94" t="n">
        <v>0</v>
      </c>
      <c r="AJ175" s="7"/>
      <c r="AK175" s="28" t="n">
        <v>678</v>
      </c>
      <c r="AL175" s="28" t="n">
        <v>0</v>
      </c>
      <c r="AM175" s="28" t="n">
        <v>0</v>
      </c>
      <c r="AN175" s="91" t="n">
        <v>0</v>
      </c>
      <c r="AO175" s="28"/>
      <c r="AP175" s="69" t="n">
        <v>1</v>
      </c>
      <c r="AQ175" s="40" t="n">
        <v>0</v>
      </c>
      <c r="AR175" s="40" t="n">
        <v>0</v>
      </c>
      <c r="AS175" s="70" t="n">
        <v>0</v>
      </c>
      <c r="AT175" s="7"/>
    </row>
    <row r="176" customFormat="false" ht="12.75" hidden="false" customHeight="false" outlineLevel="0" collapsed="false">
      <c r="A176" s="31" t="s">
        <v>266</v>
      </c>
      <c r="B176" s="2" t="s">
        <v>267</v>
      </c>
      <c r="C176" s="7"/>
      <c r="D176" s="28" t="n">
        <v>93</v>
      </c>
      <c r="E176" s="29" t="n">
        <v>0</v>
      </c>
      <c r="F176" s="7"/>
      <c r="G176" s="90" t="n">
        <v>93</v>
      </c>
      <c r="H176" s="28" t="n">
        <v>0</v>
      </c>
      <c r="I176" s="28" t="n">
        <v>0</v>
      </c>
      <c r="J176" s="91" t="n">
        <v>0</v>
      </c>
      <c r="K176" s="28" t="n">
        <v>0</v>
      </c>
      <c r="L176" s="28" t="n">
        <v>0</v>
      </c>
      <c r="M176" s="28" t="n">
        <v>0</v>
      </c>
      <c r="N176" s="28" t="n">
        <v>0</v>
      </c>
      <c r="O176" s="28" t="n">
        <v>0</v>
      </c>
      <c r="P176" s="28" t="n">
        <v>0</v>
      </c>
      <c r="Q176" s="28" t="n">
        <v>0</v>
      </c>
      <c r="R176" s="28" t="n">
        <v>0</v>
      </c>
      <c r="S176" s="28" t="n">
        <v>0</v>
      </c>
      <c r="T176" s="28" t="n">
        <v>0</v>
      </c>
      <c r="U176" s="91" t="n">
        <v>0</v>
      </c>
      <c r="V176" s="28" t="n">
        <v>0</v>
      </c>
      <c r="W176" s="28" t="n">
        <v>0</v>
      </c>
      <c r="X176" s="28" t="n">
        <v>0</v>
      </c>
      <c r="Y176" s="92" t="n">
        <v>0</v>
      </c>
      <c r="Z176" s="7"/>
      <c r="AA176" s="92" t="n">
        <v>93</v>
      </c>
      <c r="AB176" s="7"/>
      <c r="AC176" s="29" t="n">
        <v>0</v>
      </c>
      <c r="AD176" s="29" t="n">
        <v>93</v>
      </c>
      <c r="AE176" s="93" t="n">
        <v>0</v>
      </c>
      <c r="AF176" s="29" t="n">
        <v>0</v>
      </c>
      <c r="AG176" s="94" t="n">
        <v>0</v>
      </c>
      <c r="AH176" s="93" t="n">
        <v>0</v>
      </c>
      <c r="AI176" s="94" t="n">
        <v>0</v>
      </c>
      <c r="AJ176" s="7"/>
      <c r="AK176" s="28" t="n">
        <v>93</v>
      </c>
      <c r="AL176" s="28" t="n">
        <v>0</v>
      </c>
      <c r="AM176" s="28" t="n">
        <v>0</v>
      </c>
      <c r="AN176" s="91" t="n">
        <v>0</v>
      </c>
      <c r="AO176" s="28"/>
      <c r="AP176" s="69" t="n">
        <v>1</v>
      </c>
      <c r="AQ176" s="40" t="n">
        <v>0</v>
      </c>
      <c r="AR176" s="40" t="n">
        <v>0</v>
      </c>
      <c r="AS176" s="70" t="n">
        <v>0</v>
      </c>
      <c r="AT176" s="7"/>
    </row>
    <row r="177" customFormat="false" ht="12.75" hidden="false" customHeight="false" outlineLevel="0" collapsed="false">
      <c r="A177" s="31" t="s">
        <v>268</v>
      </c>
      <c r="B177" s="2" t="s">
        <v>269</v>
      </c>
      <c r="C177" s="7"/>
      <c r="D177" s="28" t="n">
        <v>4372</v>
      </c>
      <c r="E177" s="29" t="n">
        <v>0</v>
      </c>
      <c r="F177" s="7"/>
      <c r="G177" s="90" t="n">
        <v>0</v>
      </c>
      <c r="H177" s="28" t="n">
        <v>4361</v>
      </c>
      <c r="I177" s="28" t="n">
        <v>11</v>
      </c>
      <c r="J177" s="91" t="n">
        <v>0</v>
      </c>
      <c r="K177" s="28" t="n">
        <v>0</v>
      </c>
      <c r="L177" s="28" t="n">
        <v>0</v>
      </c>
      <c r="M177" s="28" t="n">
        <v>0</v>
      </c>
      <c r="N177" s="28" t="n">
        <v>0</v>
      </c>
      <c r="O177" s="28" t="n">
        <v>0</v>
      </c>
      <c r="P177" s="28" t="n">
        <v>0</v>
      </c>
      <c r="Q177" s="28" t="n">
        <v>0</v>
      </c>
      <c r="R177" s="28" t="n">
        <v>0</v>
      </c>
      <c r="S177" s="28" t="n">
        <v>0</v>
      </c>
      <c r="T177" s="28" t="n">
        <v>0</v>
      </c>
      <c r="U177" s="91" t="n">
        <v>0</v>
      </c>
      <c r="V177" s="28" t="n">
        <v>0</v>
      </c>
      <c r="W177" s="28" t="n">
        <v>0</v>
      </c>
      <c r="X177" s="28" t="n">
        <v>0</v>
      </c>
      <c r="Y177" s="92" t="n">
        <v>0</v>
      </c>
      <c r="Z177" s="7"/>
      <c r="AA177" s="92" t="n">
        <v>4372</v>
      </c>
      <c r="AB177" s="7"/>
      <c r="AC177" s="29" t="n">
        <v>4372</v>
      </c>
      <c r="AD177" s="29" t="n">
        <v>0</v>
      </c>
      <c r="AE177" s="93" t="n">
        <v>0</v>
      </c>
      <c r="AF177" s="29" t="n">
        <v>0</v>
      </c>
      <c r="AG177" s="94" t="n">
        <v>0</v>
      </c>
      <c r="AH177" s="93" t="n">
        <v>0</v>
      </c>
      <c r="AI177" s="94" t="n">
        <v>0</v>
      </c>
      <c r="AJ177" s="7"/>
      <c r="AK177" s="28" t="n">
        <v>4372</v>
      </c>
      <c r="AL177" s="28" t="n">
        <v>0</v>
      </c>
      <c r="AM177" s="28" t="n">
        <v>0</v>
      </c>
      <c r="AN177" s="91" t="n">
        <v>0</v>
      </c>
      <c r="AO177" s="28"/>
      <c r="AP177" s="69" t="n">
        <v>1</v>
      </c>
      <c r="AQ177" s="40" t="n">
        <v>0</v>
      </c>
      <c r="AR177" s="40" t="n">
        <v>0</v>
      </c>
      <c r="AS177" s="70" t="n">
        <v>0</v>
      </c>
      <c r="AT177" s="7"/>
    </row>
    <row r="178" customFormat="false" ht="12.75" hidden="false" customHeight="false" outlineLevel="0" collapsed="false">
      <c r="A178" s="31" t="s">
        <v>270</v>
      </c>
      <c r="B178" s="2" t="s">
        <v>271</v>
      </c>
      <c r="C178" s="7"/>
      <c r="D178" s="28" t="n">
        <v>98</v>
      </c>
      <c r="E178" s="29" t="n">
        <v>0</v>
      </c>
      <c r="F178" s="7"/>
      <c r="G178" s="90" t="n">
        <v>98</v>
      </c>
      <c r="H178" s="28" t="n">
        <v>0</v>
      </c>
      <c r="I178" s="28" t="n">
        <v>0</v>
      </c>
      <c r="J178" s="91" t="n">
        <v>0</v>
      </c>
      <c r="K178" s="28" t="n">
        <v>0</v>
      </c>
      <c r="L178" s="28" t="n">
        <v>0</v>
      </c>
      <c r="M178" s="28" t="n">
        <v>0</v>
      </c>
      <c r="N178" s="28" t="n">
        <v>0</v>
      </c>
      <c r="O178" s="28" t="n">
        <v>0</v>
      </c>
      <c r="P178" s="28" t="n">
        <v>0</v>
      </c>
      <c r="Q178" s="28" t="n">
        <v>0</v>
      </c>
      <c r="R178" s="28" t="n">
        <v>0</v>
      </c>
      <c r="S178" s="28" t="n">
        <v>0</v>
      </c>
      <c r="T178" s="28" t="n">
        <v>0</v>
      </c>
      <c r="U178" s="91" t="n">
        <v>0</v>
      </c>
      <c r="V178" s="28" t="n">
        <v>0</v>
      </c>
      <c r="W178" s="28" t="n">
        <v>0</v>
      </c>
      <c r="X178" s="28" t="n">
        <v>0</v>
      </c>
      <c r="Y178" s="92" t="n">
        <v>0</v>
      </c>
      <c r="Z178" s="7"/>
      <c r="AA178" s="92" t="n">
        <v>98</v>
      </c>
      <c r="AB178" s="7"/>
      <c r="AC178" s="29" t="n">
        <v>0</v>
      </c>
      <c r="AD178" s="29" t="n">
        <v>98</v>
      </c>
      <c r="AE178" s="93" t="n">
        <v>0</v>
      </c>
      <c r="AF178" s="29" t="n">
        <v>0</v>
      </c>
      <c r="AG178" s="94" t="n">
        <v>0</v>
      </c>
      <c r="AH178" s="93" t="n">
        <v>0</v>
      </c>
      <c r="AI178" s="94" t="n">
        <v>0</v>
      </c>
      <c r="AJ178" s="7"/>
      <c r="AK178" s="28" t="n">
        <v>98</v>
      </c>
      <c r="AL178" s="28" t="n">
        <v>0</v>
      </c>
      <c r="AM178" s="28" t="n">
        <v>0</v>
      </c>
      <c r="AN178" s="91" t="n">
        <v>0</v>
      </c>
      <c r="AO178" s="28"/>
      <c r="AP178" s="69" t="n">
        <v>1</v>
      </c>
      <c r="AQ178" s="40" t="n">
        <v>0</v>
      </c>
      <c r="AR178" s="40" t="n">
        <v>0</v>
      </c>
      <c r="AS178" s="70" t="n">
        <v>0</v>
      </c>
      <c r="AT178" s="7"/>
    </row>
    <row r="179" customFormat="false" ht="12.75" hidden="false" customHeight="false" outlineLevel="0" collapsed="false">
      <c r="A179" s="31" t="s">
        <v>272</v>
      </c>
      <c r="B179" s="2" t="s">
        <v>273</v>
      </c>
      <c r="C179" s="7"/>
      <c r="D179" s="28" t="n">
        <v>168</v>
      </c>
      <c r="E179" s="29" t="n">
        <v>0</v>
      </c>
      <c r="F179" s="7"/>
      <c r="G179" s="90" t="n">
        <v>149</v>
      </c>
      <c r="H179" s="28" t="n">
        <v>0</v>
      </c>
      <c r="I179" s="28" t="n">
        <v>0</v>
      </c>
      <c r="J179" s="91" t="n">
        <v>0</v>
      </c>
      <c r="K179" s="28" t="n">
        <v>19</v>
      </c>
      <c r="L179" s="28" t="n">
        <v>0</v>
      </c>
      <c r="M179" s="28" t="n">
        <v>0</v>
      </c>
      <c r="N179" s="28" t="n">
        <v>0</v>
      </c>
      <c r="O179" s="28" t="n">
        <v>0</v>
      </c>
      <c r="P179" s="28" t="n">
        <v>0</v>
      </c>
      <c r="Q179" s="28" t="n">
        <v>0</v>
      </c>
      <c r="R179" s="28" t="n">
        <v>0</v>
      </c>
      <c r="S179" s="28" t="n">
        <v>0</v>
      </c>
      <c r="T179" s="28" t="n">
        <v>0</v>
      </c>
      <c r="U179" s="91" t="n">
        <v>0</v>
      </c>
      <c r="V179" s="28" t="n">
        <v>0</v>
      </c>
      <c r="W179" s="28" t="n">
        <v>0</v>
      </c>
      <c r="X179" s="28" t="n">
        <v>0</v>
      </c>
      <c r="Y179" s="92" t="n">
        <v>0</v>
      </c>
      <c r="Z179" s="7"/>
      <c r="AA179" s="92" t="n">
        <v>168</v>
      </c>
      <c r="AB179" s="7"/>
      <c r="AC179" s="29" t="n">
        <v>0</v>
      </c>
      <c r="AD179" s="29" t="n">
        <v>149</v>
      </c>
      <c r="AE179" s="93" t="n">
        <v>0</v>
      </c>
      <c r="AF179" s="29" t="n">
        <v>19</v>
      </c>
      <c r="AG179" s="94" t="n">
        <v>0</v>
      </c>
      <c r="AH179" s="93" t="n">
        <v>0</v>
      </c>
      <c r="AI179" s="94" t="n">
        <v>0</v>
      </c>
      <c r="AJ179" s="7"/>
      <c r="AK179" s="28" t="n">
        <v>149</v>
      </c>
      <c r="AL179" s="28" t="n">
        <v>19</v>
      </c>
      <c r="AM179" s="28" t="n">
        <v>0</v>
      </c>
      <c r="AN179" s="91" t="n">
        <v>0</v>
      </c>
      <c r="AO179" s="28"/>
      <c r="AP179" s="69" t="n">
        <v>0.886904761904762</v>
      </c>
      <c r="AQ179" s="40" t="n">
        <v>0.113095238095238</v>
      </c>
      <c r="AR179" s="40" t="n">
        <v>0</v>
      </c>
      <c r="AS179" s="70" t="n">
        <v>0</v>
      </c>
      <c r="AT179" s="7"/>
    </row>
    <row r="180" customFormat="false" ht="12.75" hidden="false" customHeight="false" outlineLevel="0" collapsed="false">
      <c r="A180" s="31" t="s">
        <v>274</v>
      </c>
      <c r="B180" s="2" t="s">
        <v>275</v>
      </c>
      <c r="C180" s="7"/>
      <c r="D180" s="28" t="n">
        <v>283</v>
      </c>
      <c r="E180" s="29" t="n">
        <v>0</v>
      </c>
      <c r="F180" s="7"/>
      <c r="G180" s="90" t="n">
        <v>283</v>
      </c>
      <c r="H180" s="28" t="n">
        <v>0</v>
      </c>
      <c r="I180" s="28" t="n">
        <v>0</v>
      </c>
      <c r="J180" s="91" t="n">
        <v>0</v>
      </c>
      <c r="K180" s="28" t="n">
        <v>0</v>
      </c>
      <c r="L180" s="28" t="n">
        <v>0</v>
      </c>
      <c r="M180" s="28" t="n">
        <v>0</v>
      </c>
      <c r="N180" s="28" t="n">
        <v>0</v>
      </c>
      <c r="O180" s="28" t="n">
        <v>0</v>
      </c>
      <c r="P180" s="28" t="n">
        <v>0</v>
      </c>
      <c r="Q180" s="28" t="n">
        <v>0</v>
      </c>
      <c r="R180" s="28" t="n">
        <v>0</v>
      </c>
      <c r="S180" s="28" t="n">
        <v>0</v>
      </c>
      <c r="T180" s="28" t="n">
        <v>0</v>
      </c>
      <c r="U180" s="91" t="n">
        <v>0</v>
      </c>
      <c r="V180" s="28" t="n">
        <v>0</v>
      </c>
      <c r="W180" s="28" t="n">
        <v>0</v>
      </c>
      <c r="X180" s="28" t="n">
        <v>0</v>
      </c>
      <c r="Y180" s="92" t="n">
        <v>0</v>
      </c>
      <c r="Z180" s="7"/>
      <c r="AA180" s="92" t="n">
        <v>283</v>
      </c>
      <c r="AB180" s="7"/>
      <c r="AC180" s="29" t="n">
        <v>0</v>
      </c>
      <c r="AD180" s="29" t="n">
        <v>283</v>
      </c>
      <c r="AE180" s="93" t="n">
        <v>0</v>
      </c>
      <c r="AF180" s="29" t="n">
        <v>0</v>
      </c>
      <c r="AG180" s="94" t="n">
        <v>0</v>
      </c>
      <c r="AH180" s="93" t="n">
        <v>0</v>
      </c>
      <c r="AI180" s="94" t="n">
        <v>0</v>
      </c>
      <c r="AJ180" s="7"/>
      <c r="AK180" s="28" t="n">
        <v>283</v>
      </c>
      <c r="AL180" s="28" t="n">
        <v>0</v>
      </c>
      <c r="AM180" s="28" t="n">
        <v>0</v>
      </c>
      <c r="AN180" s="91" t="n">
        <v>0</v>
      </c>
      <c r="AO180" s="28"/>
      <c r="AP180" s="69" t="n">
        <v>1</v>
      </c>
      <c r="AQ180" s="40" t="n">
        <v>0</v>
      </c>
      <c r="AR180" s="40" t="n">
        <v>0</v>
      </c>
      <c r="AS180" s="70" t="n">
        <v>0</v>
      </c>
      <c r="AT180" s="7"/>
    </row>
    <row r="181" customFormat="false" ht="12.75" hidden="false" customHeight="false" outlineLevel="0" collapsed="false">
      <c r="A181" s="31"/>
      <c r="B181" s="36" t="s">
        <v>276</v>
      </c>
      <c r="C181" s="7"/>
      <c r="D181" s="95" t="n">
        <v>24751</v>
      </c>
      <c r="E181" s="95" t="n">
        <v>0</v>
      </c>
      <c r="F181" s="7"/>
      <c r="G181" s="33" t="n">
        <v>10064</v>
      </c>
      <c r="H181" s="95" t="n">
        <v>12703</v>
      </c>
      <c r="I181" s="95" t="n">
        <v>528</v>
      </c>
      <c r="J181" s="35" t="n">
        <v>0</v>
      </c>
      <c r="K181" s="95" t="n">
        <v>1020</v>
      </c>
      <c r="L181" s="95" t="n">
        <v>0</v>
      </c>
      <c r="M181" s="95" t="n">
        <v>0</v>
      </c>
      <c r="N181" s="95" t="n">
        <v>0</v>
      </c>
      <c r="O181" s="95" t="n">
        <v>0</v>
      </c>
      <c r="P181" s="95" t="n">
        <v>0</v>
      </c>
      <c r="Q181" s="95" t="n">
        <v>0</v>
      </c>
      <c r="R181" s="95" t="n">
        <v>44</v>
      </c>
      <c r="S181" s="95" t="n">
        <v>78</v>
      </c>
      <c r="T181" s="95" t="n">
        <v>0</v>
      </c>
      <c r="U181" s="35" t="n">
        <v>314</v>
      </c>
      <c r="V181" s="95" t="n">
        <v>0</v>
      </c>
      <c r="W181" s="95" t="n">
        <v>0</v>
      </c>
      <c r="X181" s="95" t="n">
        <v>0</v>
      </c>
      <c r="Y181" s="96" t="n">
        <v>0</v>
      </c>
      <c r="Z181" s="7"/>
      <c r="AA181" s="96" t="n">
        <v>24751</v>
      </c>
      <c r="AB181" s="7"/>
      <c r="AC181" s="95" t="n">
        <v>13231</v>
      </c>
      <c r="AD181" s="95" t="n">
        <v>10064</v>
      </c>
      <c r="AE181" s="33" t="n">
        <v>44</v>
      </c>
      <c r="AF181" s="95" t="n">
        <v>1098</v>
      </c>
      <c r="AG181" s="35" t="n">
        <v>314</v>
      </c>
      <c r="AH181" s="33" t="n">
        <v>0</v>
      </c>
      <c r="AI181" s="35" t="n">
        <v>0</v>
      </c>
      <c r="AJ181" s="7"/>
      <c r="AK181" s="95" t="n">
        <v>23295</v>
      </c>
      <c r="AL181" s="95" t="n">
        <v>1456</v>
      </c>
      <c r="AM181" s="95" t="n">
        <v>0</v>
      </c>
      <c r="AN181" s="35" t="n">
        <v>0</v>
      </c>
      <c r="AO181" s="28"/>
      <c r="AP181" s="69"/>
      <c r="AS181" s="70"/>
      <c r="AT181" s="7"/>
    </row>
    <row r="182" customFormat="false" ht="12.75" hidden="false" customHeight="false" outlineLevel="0" collapsed="false">
      <c r="A182" s="31"/>
      <c r="C182" s="7"/>
      <c r="D182" s="28"/>
      <c r="E182" s="29"/>
      <c r="F182" s="7"/>
      <c r="G182" s="90"/>
      <c r="H182" s="28"/>
      <c r="I182" s="28"/>
      <c r="J182" s="91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91"/>
      <c r="V182" s="28"/>
      <c r="W182" s="28"/>
      <c r="X182" s="28"/>
      <c r="Y182" s="92"/>
      <c r="Z182" s="7"/>
      <c r="AA182" s="92"/>
      <c r="AB182" s="7"/>
      <c r="AC182" s="29"/>
      <c r="AD182" s="29"/>
      <c r="AE182" s="93"/>
      <c r="AF182" s="29"/>
      <c r="AG182" s="94"/>
      <c r="AH182" s="93"/>
      <c r="AI182" s="94"/>
      <c r="AJ182" s="7"/>
      <c r="AK182" s="28"/>
      <c r="AL182" s="28"/>
      <c r="AM182" s="28"/>
      <c r="AN182" s="91"/>
      <c r="AO182" s="28"/>
      <c r="AP182" s="69"/>
      <c r="AS182" s="70"/>
      <c r="AT182" s="7"/>
    </row>
    <row r="183" customFormat="false" ht="12.75" hidden="false" customHeight="false" outlineLevel="0" collapsed="false">
      <c r="A183" s="37" t="s">
        <v>277</v>
      </c>
      <c r="C183" s="7"/>
      <c r="D183" s="28"/>
      <c r="E183" s="29"/>
      <c r="F183" s="7"/>
      <c r="G183" s="90"/>
      <c r="H183" s="28"/>
      <c r="I183" s="28"/>
      <c r="J183" s="91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91"/>
      <c r="V183" s="28"/>
      <c r="W183" s="28"/>
      <c r="X183" s="28"/>
      <c r="Y183" s="92"/>
      <c r="Z183" s="7"/>
      <c r="AA183" s="92"/>
      <c r="AB183" s="7"/>
      <c r="AC183" s="29"/>
      <c r="AD183" s="29"/>
      <c r="AE183" s="93"/>
      <c r="AF183" s="29"/>
      <c r="AG183" s="94"/>
      <c r="AH183" s="93"/>
      <c r="AI183" s="94"/>
      <c r="AJ183" s="7"/>
      <c r="AK183" s="28"/>
      <c r="AL183" s="28"/>
      <c r="AM183" s="28"/>
      <c r="AN183" s="91"/>
      <c r="AO183" s="28"/>
      <c r="AP183" s="69"/>
      <c r="AS183" s="70"/>
      <c r="AT183" s="7"/>
    </row>
    <row r="184" customFormat="false" ht="12.75" hidden="false" customHeight="false" outlineLevel="0" collapsed="false">
      <c r="A184" s="31" t="s">
        <v>278</v>
      </c>
      <c r="B184" s="2" t="s">
        <v>279</v>
      </c>
      <c r="C184" s="7"/>
      <c r="D184" s="28" t="n">
        <v>29798</v>
      </c>
      <c r="E184" s="29" t="n">
        <v>1452</v>
      </c>
      <c r="F184" s="7"/>
      <c r="G184" s="90" t="n">
        <v>16990</v>
      </c>
      <c r="H184" s="28" t="n">
        <v>0</v>
      </c>
      <c r="I184" s="28" t="n">
        <v>0</v>
      </c>
      <c r="J184" s="91" t="n">
        <v>0</v>
      </c>
      <c r="K184" s="28" t="n">
        <v>0</v>
      </c>
      <c r="L184" s="28" t="n">
        <v>0</v>
      </c>
      <c r="M184" s="28" t="n">
        <v>0</v>
      </c>
      <c r="N184" s="28" t="n">
        <v>0</v>
      </c>
      <c r="O184" s="28" t="n">
        <v>0</v>
      </c>
      <c r="P184" s="28" t="n">
        <v>0</v>
      </c>
      <c r="Q184" s="28" t="n">
        <v>0</v>
      </c>
      <c r="R184" s="28" t="n">
        <v>0</v>
      </c>
      <c r="S184" s="28" t="n">
        <v>0</v>
      </c>
      <c r="T184" s="28" t="n">
        <v>0</v>
      </c>
      <c r="U184" s="91" t="n">
        <v>11356</v>
      </c>
      <c r="V184" s="28" t="n">
        <v>0</v>
      </c>
      <c r="W184" s="28" t="n">
        <v>0</v>
      </c>
      <c r="X184" s="28" t="n">
        <v>0</v>
      </c>
      <c r="Y184" s="92" t="n">
        <v>0</v>
      </c>
      <c r="Z184" s="7"/>
      <c r="AA184" s="92" t="n">
        <v>28346</v>
      </c>
      <c r="AB184" s="7"/>
      <c r="AC184" s="29" t="n">
        <v>0</v>
      </c>
      <c r="AD184" s="29" t="n">
        <v>16990</v>
      </c>
      <c r="AE184" s="93" t="n">
        <v>0</v>
      </c>
      <c r="AF184" s="29" t="n">
        <v>0</v>
      </c>
      <c r="AG184" s="94" t="n">
        <v>11356</v>
      </c>
      <c r="AH184" s="93" t="n">
        <v>0</v>
      </c>
      <c r="AI184" s="94" t="n">
        <v>0</v>
      </c>
      <c r="AJ184" s="7"/>
      <c r="AK184" s="28" t="n">
        <v>16990</v>
      </c>
      <c r="AL184" s="28" t="n">
        <v>11356</v>
      </c>
      <c r="AM184" s="28" t="n">
        <v>0</v>
      </c>
      <c r="AN184" s="91" t="n">
        <v>0</v>
      </c>
      <c r="AO184" s="28"/>
      <c r="AP184" s="69" t="n">
        <v>0.570172494798309</v>
      </c>
      <c r="AQ184" s="40" t="n">
        <v>0.381099402644473</v>
      </c>
      <c r="AR184" s="40" t="n">
        <v>0</v>
      </c>
      <c r="AS184" s="70" t="n">
        <v>0</v>
      </c>
      <c r="AT184" s="7"/>
    </row>
    <row r="185" customFormat="false" ht="12.75" hidden="false" customHeight="false" outlineLevel="0" collapsed="false">
      <c r="A185" s="31" t="s">
        <v>280</v>
      </c>
      <c r="B185" s="2" t="s">
        <v>281</v>
      </c>
      <c r="C185" s="7"/>
      <c r="D185" s="28" t="n">
        <v>171333</v>
      </c>
      <c r="E185" s="29" t="n">
        <v>8344</v>
      </c>
      <c r="F185" s="7"/>
      <c r="G185" s="90" t="n">
        <v>97689</v>
      </c>
      <c r="H185" s="28" t="n">
        <v>0</v>
      </c>
      <c r="I185" s="28" t="n">
        <v>0</v>
      </c>
      <c r="J185" s="91" t="n">
        <v>0</v>
      </c>
      <c r="K185" s="28" t="n">
        <v>0</v>
      </c>
      <c r="L185" s="28" t="n">
        <v>0</v>
      </c>
      <c r="M185" s="28" t="n">
        <v>0</v>
      </c>
      <c r="N185" s="28" t="n">
        <v>0</v>
      </c>
      <c r="O185" s="28" t="n">
        <v>0</v>
      </c>
      <c r="P185" s="28" t="n">
        <v>0</v>
      </c>
      <c r="Q185" s="28" t="n">
        <v>0</v>
      </c>
      <c r="R185" s="28" t="n">
        <v>0</v>
      </c>
      <c r="S185" s="28" t="n">
        <v>0</v>
      </c>
      <c r="T185" s="28" t="n">
        <v>0</v>
      </c>
      <c r="U185" s="91" t="n">
        <v>65300</v>
      </c>
      <c r="V185" s="28" t="n">
        <v>0</v>
      </c>
      <c r="W185" s="28" t="n">
        <v>0</v>
      </c>
      <c r="X185" s="28" t="n">
        <v>0</v>
      </c>
      <c r="Y185" s="92" t="n">
        <v>0</v>
      </c>
      <c r="Z185" s="7"/>
      <c r="AA185" s="92" t="n">
        <v>162989</v>
      </c>
      <c r="AB185" s="7"/>
      <c r="AC185" s="29" t="n">
        <v>0</v>
      </c>
      <c r="AD185" s="29" t="n">
        <v>97689</v>
      </c>
      <c r="AE185" s="93" t="n">
        <v>0</v>
      </c>
      <c r="AF185" s="29" t="n">
        <v>0</v>
      </c>
      <c r="AG185" s="94" t="n">
        <v>65300</v>
      </c>
      <c r="AH185" s="93" t="n">
        <v>0</v>
      </c>
      <c r="AI185" s="94" t="n">
        <v>0</v>
      </c>
      <c r="AJ185" s="7"/>
      <c r="AK185" s="28" t="n">
        <v>97689</v>
      </c>
      <c r="AL185" s="28" t="n">
        <v>65300</v>
      </c>
      <c r="AM185" s="28" t="n">
        <v>0</v>
      </c>
      <c r="AN185" s="91" t="n">
        <v>0</v>
      </c>
      <c r="AO185" s="28"/>
      <c r="AP185" s="69" t="n">
        <v>0.570170369981265</v>
      </c>
      <c r="AQ185" s="40" t="n">
        <v>0.381129146165654</v>
      </c>
      <c r="AR185" s="40" t="n">
        <v>0</v>
      </c>
      <c r="AS185" s="70" t="n">
        <v>0</v>
      </c>
      <c r="AT185" s="7"/>
    </row>
    <row r="186" customFormat="false" ht="12.75" hidden="false" customHeight="false" outlineLevel="0" collapsed="false">
      <c r="A186" s="31" t="s">
        <v>282</v>
      </c>
      <c r="B186" s="2" t="s">
        <v>283</v>
      </c>
      <c r="C186" s="7"/>
      <c r="D186" s="28" t="n">
        <v>4269</v>
      </c>
      <c r="E186" s="29" t="n">
        <v>209</v>
      </c>
      <c r="F186" s="7"/>
      <c r="G186" s="90" t="n">
        <v>2434</v>
      </c>
      <c r="H186" s="28" t="n">
        <v>0</v>
      </c>
      <c r="I186" s="28" t="n">
        <v>0</v>
      </c>
      <c r="J186" s="91" t="n">
        <v>0</v>
      </c>
      <c r="K186" s="28" t="n">
        <v>0</v>
      </c>
      <c r="L186" s="28" t="n">
        <v>0</v>
      </c>
      <c r="M186" s="28" t="n">
        <v>0</v>
      </c>
      <c r="N186" s="28" t="n">
        <v>0</v>
      </c>
      <c r="O186" s="28" t="n">
        <v>0</v>
      </c>
      <c r="P186" s="28" t="n">
        <v>0</v>
      </c>
      <c r="Q186" s="28" t="n">
        <v>0</v>
      </c>
      <c r="R186" s="28" t="n">
        <v>0</v>
      </c>
      <c r="S186" s="28" t="n">
        <v>0</v>
      </c>
      <c r="T186" s="28" t="n">
        <v>0</v>
      </c>
      <c r="U186" s="91" t="n">
        <v>1626</v>
      </c>
      <c r="V186" s="28" t="n">
        <v>0</v>
      </c>
      <c r="W186" s="28" t="n">
        <v>0</v>
      </c>
      <c r="X186" s="28" t="n">
        <v>0</v>
      </c>
      <c r="Y186" s="92" t="n">
        <v>0</v>
      </c>
      <c r="Z186" s="7"/>
      <c r="AA186" s="92" t="n">
        <v>4060</v>
      </c>
      <c r="AB186" s="7"/>
      <c r="AC186" s="29" t="n">
        <v>0</v>
      </c>
      <c r="AD186" s="29" t="n">
        <v>2434</v>
      </c>
      <c r="AE186" s="93" t="n">
        <v>0</v>
      </c>
      <c r="AF186" s="29" t="n">
        <v>0</v>
      </c>
      <c r="AG186" s="94" t="n">
        <v>1626</v>
      </c>
      <c r="AH186" s="93" t="n">
        <v>0</v>
      </c>
      <c r="AI186" s="94" t="n">
        <v>0</v>
      </c>
      <c r="AJ186" s="7"/>
      <c r="AK186" s="28" t="n">
        <v>2434</v>
      </c>
      <c r="AL186" s="28" t="n">
        <v>1626</v>
      </c>
      <c r="AM186" s="28" t="n">
        <v>0</v>
      </c>
      <c r="AN186" s="91" t="n">
        <v>0</v>
      </c>
      <c r="AO186" s="28"/>
      <c r="AP186" s="69" t="n">
        <v>0.570156945420473</v>
      </c>
      <c r="AQ186" s="40" t="n">
        <v>0.380885453267744</v>
      </c>
      <c r="AR186" s="40" t="n">
        <v>0</v>
      </c>
      <c r="AS186" s="70" t="n">
        <v>0</v>
      </c>
      <c r="AT186" s="7"/>
    </row>
    <row r="187" customFormat="false" ht="12.75" hidden="false" customHeight="false" outlineLevel="0" collapsed="false">
      <c r="A187" s="31" t="s">
        <v>284</v>
      </c>
      <c r="B187" s="2" t="s">
        <v>285</v>
      </c>
      <c r="C187" s="7"/>
      <c r="D187" s="28" t="n">
        <v>6135</v>
      </c>
      <c r="E187" s="29" t="n">
        <v>299</v>
      </c>
      <c r="F187" s="7"/>
      <c r="G187" s="90" t="n">
        <v>3498</v>
      </c>
      <c r="H187" s="28" t="n">
        <v>0</v>
      </c>
      <c r="I187" s="28" t="n">
        <v>0</v>
      </c>
      <c r="J187" s="91" t="n">
        <v>0</v>
      </c>
      <c r="K187" s="28" t="n">
        <v>0</v>
      </c>
      <c r="L187" s="28" t="n">
        <v>0</v>
      </c>
      <c r="M187" s="28" t="n">
        <v>0</v>
      </c>
      <c r="N187" s="28" t="n">
        <v>0</v>
      </c>
      <c r="O187" s="28" t="n">
        <v>0</v>
      </c>
      <c r="P187" s="28" t="n">
        <v>0</v>
      </c>
      <c r="Q187" s="28" t="n">
        <v>0</v>
      </c>
      <c r="R187" s="28" t="n">
        <v>0</v>
      </c>
      <c r="S187" s="28" t="n">
        <v>0</v>
      </c>
      <c r="T187" s="28" t="n">
        <v>0</v>
      </c>
      <c r="U187" s="91" t="n">
        <v>2338</v>
      </c>
      <c r="V187" s="28" t="n">
        <v>0</v>
      </c>
      <c r="W187" s="28" t="n">
        <v>0</v>
      </c>
      <c r="X187" s="28" t="n">
        <v>0</v>
      </c>
      <c r="Y187" s="92" t="n">
        <v>0</v>
      </c>
      <c r="Z187" s="7"/>
      <c r="AA187" s="92" t="n">
        <v>5836</v>
      </c>
      <c r="AB187" s="7"/>
      <c r="AC187" s="29" t="n">
        <v>0</v>
      </c>
      <c r="AD187" s="29" t="n">
        <v>3498</v>
      </c>
      <c r="AE187" s="93" t="n">
        <v>0</v>
      </c>
      <c r="AF187" s="29" t="n">
        <v>0</v>
      </c>
      <c r="AG187" s="94" t="n">
        <v>2338</v>
      </c>
      <c r="AH187" s="93" t="n">
        <v>0</v>
      </c>
      <c r="AI187" s="94" t="n">
        <v>0</v>
      </c>
      <c r="AJ187" s="7"/>
      <c r="AK187" s="28" t="n">
        <v>3498</v>
      </c>
      <c r="AL187" s="28" t="n">
        <v>2338</v>
      </c>
      <c r="AM187" s="28" t="n">
        <v>0</v>
      </c>
      <c r="AN187" s="91" t="n">
        <v>0</v>
      </c>
      <c r="AO187" s="28"/>
      <c r="AP187" s="69" t="n">
        <v>0.570171149144254</v>
      </c>
      <c r="AQ187" s="40" t="n">
        <v>0.381092094539527</v>
      </c>
      <c r="AR187" s="40" t="n">
        <v>0</v>
      </c>
      <c r="AS187" s="70" t="n">
        <v>0</v>
      </c>
      <c r="AT187" s="7"/>
    </row>
    <row r="188" customFormat="false" ht="12.75" hidden="false" customHeight="false" outlineLevel="0" collapsed="false">
      <c r="A188" s="31" t="s">
        <v>286</v>
      </c>
      <c r="B188" s="2" t="s">
        <v>287</v>
      </c>
      <c r="C188" s="7"/>
      <c r="D188" s="28" t="n">
        <v>13199</v>
      </c>
      <c r="E188" s="29" t="n">
        <v>644</v>
      </c>
      <c r="F188" s="7"/>
      <c r="G188" s="90" t="n">
        <v>7525</v>
      </c>
      <c r="H188" s="28" t="n">
        <v>0</v>
      </c>
      <c r="I188" s="28" t="n">
        <v>0</v>
      </c>
      <c r="J188" s="91" t="n">
        <v>0</v>
      </c>
      <c r="K188" s="28" t="n">
        <v>0</v>
      </c>
      <c r="L188" s="28" t="n">
        <v>0</v>
      </c>
      <c r="M188" s="28" t="n">
        <v>0</v>
      </c>
      <c r="N188" s="28" t="n">
        <v>0</v>
      </c>
      <c r="O188" s="28" t="n">
        <v>0</v>
      </c>
      <c r="P188" s="28" t="n">
        <v>0</v>
      </c>
      <c r="Q188" s="28" t="n">
        <v>0</v>
      </c>
      <c r="R188" s="28" t="n">
        <v>0</v>
      </c>
      <c r="S188" s="28" t="n">
        <v>0</v>
      </c>
      <c r="T188" s="28" t="n">
        <v>0</v>
      </c>
      <c r="U188" s="91" t="n">
        <v>5030</v>
      </c>
      <c r="V188" s="28" t="n">
        <v>0</v>
      </c>
      <c r="W188" s="28" t="n">
        <v>0</v>
      </c>
      <c r="X188" s="28" t="n">
        <v>0</v>
      </c>
      <c r="Y188" s="92" t="n">
        <v>0</v>
      </c>
      <c r="Z188" s="7"/>
      <c r="AA188" s="92" t="n">
        <v>12555</v>
      </c>
      <c r="AB188" s="7"/>
      <c r="AC188" s="29" t="n">
        <v>0</v>
      </c>
      <c r="AD188" s="29" t="n">
        <v>7525</v>
      </c>
      <c r="AE188" s="93" t="n">
        <v>0</v>
      </c>
      <c r="AF188" s="29" t="n">
        <v>0</v>
      </c>
      <c r="AG188" s="94" t="n">
        <v>5030</v>
      </c>
      <c r="AH188" s="93" t="n">
        <v>0</v>
      </c>
      <c r="AI188" s="94" t="n">
        <v>0</v>
      </c>
      <c r="AJ188" s="7"/>
      <c r="AK188" s="28" t="n">
        <v>7525</v>
      </c>
      <c r="AL188" s="28" t="n">
        <v>5030</v>
      </c>
      <c r="AM188" s="28" t="n">
        <v>0</v>
      </c>
      <c r="AN188" s="91" t="n">
        <v>0</v>
      </c>
      <c r="AO188" s="28"/>
      <c r="AP188" s="69" t="n">
        <v>0.570118948405182</v>
      </c>
      <c r="AQ188" s="40" t="n">
        <v>0.381089476475491</v>
      </c>
      <c r="AR188" s="40" t="n">
        <v>0</v>
      </c>
      <c r="AS188" s="70" t="n">
        <v>0</v>
      </c>
      <c r="AT188" s="7"/>
    </row>
    <row r="189" customFormat="false" ht="12.75" hidden="false" customHeight="false" outlineLevel="0" collapsed="false">
      <c r="A189" s="31" t="s">
        <v>288</v>
      </c>
      <c r="B189" s="2" t="s">
        <v>289</v>
      </c>
      <c r="C189" s="7"/>
      <c r="D189" s="28" t="n">
        <v>2779</v>
      </c>
      <c r="E189" s="29" t="n">
        <v>136</v>
      </c>
      <c r="F189" s="7"/>
      <c r="G189" s="90" t="n">
        <v>1584</v>
      </c>
      <c r="H189" s="28" t="n">
        <v>0</v>
      </c>
      <c r="I189" s="28" t="n">
        <v>0</v>
      </c>
      <c r="J189" s="91" t="n">
        <v>0</v>
      </c>
      <c r="K189" s="28" t="n">
        <v>0</v>
      </c>
      <c r="L189" s="28" t="n">
        <v>0</v>
      </c>
      <c r="M189" s="28" t="n">
        <v>0</v>
      </c>
      <c r="N189" s="28" t="n">
        <v>0</v>
      </c>
      <c r="O189" s="28" t="n">
        <v>0</v>
      </c>
      <c r="P189" s="28" t="n">
        <v>0</v>
      </c>
      <c r="Q189" s="28" t="n">
        <v>0</v>
      </c>
      <c r="R189" s="28" t="n">
        <v>0</v>
      </c>
      <c r="S189" s="28" t="n">
        <v>0</v>
      </c>
      <c r="T189" s="28" t="n">
        <v>0</v>
      </c>
      <c r="U189" s="91" t="n">
        <v>1059</v>
      </c>
      <c r="V189" s="28" t="n">
        <v>0</v>
      </c>
      <c r="W189" s="28" t="n">
        <v>0</v>
      </c>
      <c r="X189" s="28" t="n">
        <v>0</v>
      </c>
      <c r="Y189" s="92" t="n">
        <v>0</v>
      </c>
      <c r="Z189" s="7"/>
      <c r="AA189" s="92" t="n">
        <v>2643</v>
      </c>
      <c r="AB189" s="7"/>
      <c r="AC189" s="29" t="n">
        <v>0</v>
      </c>
      <c r="AD189" s="29" t="n">
        <v>1584</v>
      </c>
      <c r="AE189" s="93" t="n">
        <v>0</v>
      </c>
      <c r="AF189" s="29" t="n">
        <v>0</v>
      </c>
      <c r="AG189" s="94" t="n">
        <v>1059</v>
      </c>
      <c r="AH189" s="93" t="n">
        <v>0</v>
      </c>
      <c r="AI189" s="94" t="n">
        <v>0</v>
      </c>
      <c r="AJ189" s="7"/>
      <c r="AK189" s="28" t="n">
        <v>1584</v>
      </c>
      <c r="AL189" s="28" t="n">
        <v>1059</v>
      </c>
      <c r="AM189" s="28" t="n">
        <v>0</v>
      </c>
      <c r="AN189" s="91" t="n">
        <v>0</v>
      </c>
      <c r="AO189" s="28"/>
      <c r="AP189" s="69" t="n">
        <v>0.56998920474991</v>
      </c>
      <c r="AQ189" s="40" t="n">
        <v>0.381072328175603</v>
      </c>
      <c r="AR189" s="40" t="n">
        <v>0</v>
      </c>
      <c r="AS189" s="70" t="n">
        <v>0</v>
      </c>
      <c r="AT189" s="7"/>
    </row>
    <row r="190" customFormat="false" ht="12.75" hidden="false" customHeight="false" outlineLevel="0" collapsed="false">
      <c r="A190" s="31" t="s">
        <v>290</v>
      </c>
      <c r="B190" s="2" t="s">
        <v>291</v>
      </c>
      <c r="C190" s="7"/>
      <c r="D190" s="28" t="n">
        <v>55111</v>
      </c>
      <c r="E190" s="29" t="n">
        <v>2692</v>
      </c>
      <c r="F190" s="7"/>
      <c r="G190" s="90" t="n">
        <v>31420</v>
      </c>
      <c r="H190" s="28" t="n">
        <v>0</v>
      </c>
      <c r="I190" s="28" t="n">
        <v>0</v>
      </c>
      <c r="J190" s="91" t="n">
        <v>0</v>
      </c>
      <c r="K190" s="28" t="n">
        <v>0</v>
      </c>
      <c r="L190" s="28" t="n">
        <v>0</v>
      </c>
      <c r="M190" s="28" t="n">
        <v>0</v>
      </c>
      <c r="N190" s="28" t="n">
        <v>0</v>
      </c>
      <c r="O190" s="28" t="n">
        <v>0</v>
      </c>
      <c r="P190" s="28" t="n">
        <v>0</v>
      </c>
      <c r="Q190" s="28" t="n">
        <v>0</v>
      </c>
      <c r="R190" s="28" t="n">
        <v>0</v>
      </c>
      <c r="S190" s="28" t="n">
        <v>0</v>
      </c>
      <c r="T190" s="28" t="n">
        <v>0</v>
      </c>
      <c r="U190" s="91" t="n">
        <v>20999</v>
      </c>
      <c r="V190" s="28" t="n">
        <v>0</v>
      </c>
      <c r="W190" s="28" t="n">
        <v>0</v>
      </c>
      <c r="X190" s="28" t="n">
        <v>0</v>
      </c>
      <c r="Y190" s="92" t="n">
        <v>0</v>
      </c>
      <c r="Z190" s="7"/>
      <c r="AA190" s="92" t="n">
        <v>52419</v>
      </c>
      <c r="AB190" s="7"/>
      <c r="AC190" s="29" t="n">
        <v>0</v>
      </c>
      <c r="AD190" s="29" t="n">
        <v>31420</v>
      </c>
      <c r="AE190" s="93" t="n">
        <v>0</v>
      </c>
      <c r="AF190" s="29" t="n">
        <v>0</v>
      </c>
      <c r="AG190" s="94" t="n">
        <v>20999</v>
      </c>
      <c r="AH190" s="93" t="n">
        <v>0</v>
      </c>
      <c r="AI190" s="94" t="n">
        <v>0</v>
      </c>
      <c r="AJ190" s="7"/>
      <c r="AK190" s="28" t="n">
        <v>31420</v>
      </c>
      <c r="AL190" s="28" t="n">
        <v>20999</v>
      </c>
      <c r="AM190" s="28" t="n">
        <v>0</v>
      </c>
      <c r="AN190" s="91" t="n">
        <v>0</v>
      </c>
      <c r="AO190" s="28"/>
      <c r="AP190" s="69" t="n">
        <v>0.570122117181688</v>
      </c>
      <c r="AQ190" s="40" t="n">
        <v>0.381031010143166</v>
      </c>
      <c r="AR190" s="40" t="n">
        <v>0</v>
      </c>
      <c r="AS190" s="70" t="n">
        <v>0</v>
      </c>
      <c r="AT190" s="7"/>
    </row>
    <row r="191" customFormat="false" ht="12.75" hidden="false" customHeight="false" outlineLevel="0" collapsed="false">
      <c r="A191" s="31" t="s">
        <v>292</v>
      </c>
      <c r="B191" s="2" t="s">
        <v>293</v>
      </c>
      <c r="C191" s="7"/>
      <c r="D191" s="28" t="n">
        <v>12000</v>
      </c>
      <c r="E191" s="29" t="n">
        <v>586</v>
      </c>
      <c r="F191" s="7"/>
      <c r="G191" s="90" t="n">
        <v>0</v>
      </c>
      <c r="H191" s="28" t="n">
        <v>0</v>
      </c>
      <c r="I191" s="28" t="n">
        <v>6842</v>
      </c>
      <c r="J191" s="91" t="n">
        <v>0</v>
      </c>
      <c r="K191" s="28" t="n">
        <v>0</v>
      </c>
      <c r="L191" s="28" t="n">
        <v>0</v>
      </c>
      <c r="M191" s="28" t="n">
        <v>0</v>
      </c>
      <c r="N191" s="28" t="n">
        <v>0</v>
      </c>
      <c r="O191" s="28" t="n">
        <v>0</v>
      </c>
      <c r="P191" s="28" t="n">
        <v>0</v>
      </c>
      <c r="Q191" s="28" t="n">
        <v>0</v>
      </c>
      <c r="R191" s="28" t="n">
        <v>0</v>
      </c>
      <c r="S191" s="28" t="n">
        <v>0</v>
      </c>
      <c r="T191" s="28" t="n">
        <v>0</v>
      </c>
      <c r="U191" s="91" t="n">
        <v>4572</v>
      </c>
      <c r="V191" s="28" t="n">
        <v>0</v>
      </c>
      <c r="W191" s="28" t="n">
        <v>0</v>
      </c>
      <c r="X191" s="28" t="n">
        <v>0</v>
      </c>
      <c r="Y191" s="92" t="n">
        <v>0</v>
      </c>
      <c r="Z191" s="7"/>
      <c r="AA191" s="92" t="n">
        <v>11414</v>
      </c>
      <c r="AB191" s="7"/>
      <c r="AC191" s="29" t="n">
        <v>6842</v>
      </c>
      <c r="AD191" s="29" t="n">
        <v>0</v>
      </c>
      <c r="AE191" s="93" t="n">
        <v>0</v>
      </c>
      <c r="AF191" s="29" t="n">
        <v>0</v>
      </c>
      <c r="AG191" s="94" t="n">
        <v>4572</v>
      </c>
      <c r="AH191" s="93" t="n">
        <v>0</v>
      </c>
      <c r="AI191" s="94" t="n">
        <v>0</v>
      </c>
      <c r="AJ191" s="7"/>
      <c r="AK191" s="28" t="n">
        <v>6842</v>
      </c>
      <c r="AL191" s="28" t="n">
        <v>4572</v>
      </c>
      <c r="AM191" s="28" t="n">
        <v>0</v>
      </c>
      <c r="AN191" s="91" t="n">
        <v>0</v>
      </c>
      <c r="AO191" s="28"/>
      <c r="AP191" s="69" t="n">
        <v>0.570166666666667</v>
      </c>
      <c r="AQ191" s="40" t="n">
        <v>0.381</v>
      </c>
      <c r="AR191" s="40" t="n">
        <v>0</v>
      </c>
      <c r="AS191" s="70" t="n">
        <v>0</v>
      </c>
      <c r="AT191" s="7"/>
    </row>
    <row r="192" customFormat="false" ht="12.75" hidden="false" customHeight="false" outlineLevel="0" collapsed="false">
      <c r="A192" s="31" t="s">
        <v>294</v>
      </c>
      <c r="B192" s="2" t="s">
        <v>295</v>
      </c>
      <c r="C192" s="7"/>
      <c r="D192" s="28" t="n">
        <v>431</v>
      </c>
      <c r="E192" s="29" t="n">
        <v>22</v>
      </c>
      <c r="F192" s="7"/>
      <c r="G192" s="90" t="n">
        <v>245</v>
      </c>
      <c r="H192" s="28" t="n">
        <v>0</v>
      </c>
      <c r="I192" s="28" t="n">
        <v>0</v>
      </c>
      <c r="J192" s="91" t="n">
        <v>0</v>
      </c>
      <c r="K192" s="28" t="n">
        <v>0</v>
      </c>
      <c r="L192" s="28" t="n">
        <v>0</v>
      </c>
      <c r="M192" s="28" t="n">
        <v>0</v>
      </c>
      <c r="N192" s="28" t="n">
        <v>0</v>
      </c>
      <c r="O192" s="28" t="n">
        <v>0</v>
      </c>
      <c r="P192" s="28" t="n">
        <v>0</v>
      </c>
      <c r="Q192" s="28" t="n">
        <v>0</v>
      </c>
      <c r="R192" s="28" t="n">
        <v>0</v>
      </c>
      <c r="S192" s="28" t="n">
        <v>0</v>
      </c>
      <c r="T192" s="28" t="n">
        <v>0</v>
      </c>
      <c r="U192" s="91" t="n">
        <v>164</v>
      </c>
      <c r="V192" s="28" t="n">
        <v>0</v>
      </c>
      <c r="W192" s="28" t="n">
        <v>0</v>
      </c>
      <c r="X192" s="28" t="n">
        <v>0</v>
      </c>
      <c r="Y192" s="92" t="n">
        <v>0</v>
      </c>
      <c r="Z192" s="7"/>
      <c r="AA192" s="92" t="n">
        <v>409</v>
      </c>
      <c r="AB192" s="7"/>
      <c r="AC192" s="29" t="n">
        <v>0</v>
      </c>
      <c r="AD192" s="29" t="n">
        <v>245</v>
      </c>
      <c r="AE192" s="93" t="n">
        <v>0</v>
      </c>
      <c r="AF192" s="29" t="n">
        <v>0</v>
      </c>
      <c r="AG192" s="94" t="n">
        <v>164</v>
      </c>
      <c r="AH192" s="93" t="n">
        <v>0</v>
      </c>
      <c r="AI192" s="94" t="n">
        <v>0</v>
      </c>
      <c r="AJ192" s="7"/>
      <c r="AK192" s="28" t="n">
        <v>245</v>
      </c>
      <c r="AL192" s="28" t="n">
        <v>164</v>
      </c>
      <c r="AM192" s="28" t="n">
        <v>0</v>
      </c>
      <c r="AN192" s="91" t="n">
        <v>0</v>
      </c>
      <c r="AO192" s="28"/>
      <c r="AP192" s="69" t="n">
        <v>0.568445475638051</v>
      </c>
      <c r="AQ192" s="40" t="n">
        <v>0.380510440835267</v>
      </c>
      <c r="AR192" s="40" t="n">
        <v>0</v>
      </c>
      <c r="AS192" s="70" t="n">
        <v>0</v>
      </c>
      <c r="AT192" s="7"/>
    </row>
    <row r="193" customFormat="false" ht="12.75" hidden="false" customHeight="false" outlineLevel="0" collapsed="false">
      <c r="A193" s="31" t="s">
        <v>296</v>
      </c>
      <c r="B193" s="2" t="s">
        <v>297</v>
      </c>
      <c r="C193" s="7"/>
      <c r="D193" s="28" t="n">
        <v>13794</v>
      </c>
      <c r="E193" s="29" t="n">
        <v>674</v>
      </c>
      <c r="F193" s="7"/>
      <c r="G193" s="90" t="n">
        <v>0</v>
      </c>
      <c r="H193" s="28" t="n">
        <v>0</v>
      </c>
      <c r="I193" s="28" t="n">
        <v>7864</v>
      </c>
      <c r="J193" s="91" t="n">
        <v>0</v>
      </c>
      <c r="K193" s="28" t="n">
        <v>0</v>
      </c>
      <c r="L193" s="28" t="n">
        <v>0</v>
      </c>
      <c r="M193" s="28" t="n">
        <v>0</v>
      </c>
      <c r="N193" s="28" t="n">
        <v>0</v>
      </c>
      <c r="O193" s="28" t="n">
        <v>0</v>
      </c>
      <c r="P193" s="28" t="n">
        <v>0</v>
      </c>
      <c r="Q193" s="28" t="n">
        <v>0</v>
      </c>
      <c r="R193" s="28" t="n">
        <v>0</v>
      </c>
      <c r="S193" s="28" t="n">
        <v>0</v>
      </c>
      <c r="T193" s="28" t="n">
        <v>0</v>
      </c>
      <c r="U193" s="91" t="n">
        <v>5256</v>
      </c>
      <c r="V193" s="28" t="n">
        <v>0</v>
      </c>
      <c r="W193" s="28" t="n">
        <v>0</v>
      </c>
      <c r="X193" s="28" t="n">
        <v>0</v>
      </c>
      <c r="Y193" s="92" t="n">
        <v>0</v>
      </c>
      <c r="Z193" s="7"/>
      <c r="AA193" s="92" t="n">
        <v>13120</v>
      </c>
      <c r="AB193" s="7"/>
      <c r="AC193" s="29" t="n">
        <v>7864</v>
      </c>
      <c r="AD193" s="29" t="n">
        <v>0</v>
      </c>
      <c r="AE193" s="93" t="n">
        <v>0</v>
      </c>
      <c r="AF193" s="29" t="n">
        <v>0</v>
      </c>
      <c r="AG193" s="94" t="n">
        <v>5256</v>
      </c>
      <c r="AH193" s="93" t="n">
        <v>0</v>
      </c>
      <c r="AI193" s="94" t="n">
        <v>0</v>
      </c>
      <c r="AJ193" s="7"/>
      <c r="AK193" s="28" t="n">
        <v>7864</v>
      </c>
      <c r="AL193" s="28" t="n">
        <v>5256</v>
      </c>
      <c r="AM193" s="28" t="n">
        <v>0</v>
      </c>
      <c r="AN193" s="91" t="n">
        <v>0</v>
      </c>
      <c r="AO193" s="28"/>
      <c r="AP193" s="69" t="n">
        <v>0.570102943308685</v>
      </c>
      <c r="AQ193" s="40" t="n">
        <v>0.381035232709874</v>
      </c>
      <c r="AR193" s="40" t="n">
        <v>0</v>
      </c>
      <c r="AS193" s="70" t="n">
        <v>0</v>
      </c>
      <c r="AT193" s="7"/>
    </row>
    <row r="194" customFormat="false" ht="12.75" hidden="false" customHeight="false" outlineLevel="0" collapsed="false">
      <c r="A194" s="31" t="s">
        <v>298</v>
      </c>
      <c r="B194" s="2" t="s">
        <v>299</v>
      </c>
      <c r="C194" s="7"/>
      <c r="D194" s="28" t="n">
        <v>119177</v>
      </c>
      <c r="E194" s="29" t="n">
        <v>10751</v>
      </c>
      <c r="F194" s="7"/>
      <c r="G194" s="90" t="n">
        <v>67953</v>
      </c>
      <c r="H194" s="28" t="n">
        <v>0</v>
      </c>
      <c r="I194" s="28" t="n">
        <v>0</v>
      </c>
      <c r="J194" s="91" t="n">
        <v>0</v>
      </c>
      <c r="K194" s="28" t="n">
        <v>13483</v>
      </c>
      <c r="L194" s="28" t="n">
        <v>0</v>
      </c>
      <c r="M194" s="28" t="n">
        <v>0</v>
      </c>
      <c r="N194" s="28" t="n">
        <v>0</v>
      </c>
      <c r="O194" s="28" t="n">
        <v>0</v>
      </c>
      <c r="P194" s="28" t="n">
        <v>0</v>
      </c>
      <c r="Q194" s="28" t="n">
        <v>0</v>
      </c>
      <c r="R194" s="28" t="n">
        <v>0</v>
      </c>
      <c r="S194" s="28" t="n">
        <v>0</v>
      </c>
      <c r="T194" s="28" t="n">
        <v>0</v>
      </c>
      <c r="U194" s="91" t="n">
        <v>26990</v>
      </c>
      <c r="V194" s="28" t="n">
        <v>0</v>
      </c>
      <c r="W194" s="28" t="n">
        <v>0</v>
      </c>
      <c r="X194" s="28" t="n">
        <v>0</v>
      </c>
      <c r="Y194" s="92" t="n">
        <v>0</v>
      </c>
      <c r="Z194" s="7"/>
      <c r="AA194" s="92" t="n">
        <v>108426</v>
      </c>
      <c r="AB194" s="7"/>
      <c r="AC194" s="29" t="n">
        <v>0</v>
      </c>
      <c r="AD194" s="29" t="n">
        <v>67953</v>
      </c>
      <c r="AE194" s="93" t="n">
        <v>0</v>
      </c>
      <c r="AF194" s="29" t="n">
        <v>13483</v>
      </c>
      <c r="AG194" s="94" t="n">
        <v>26990</v>
      </c>
      <c r="AH194" s="93" t="n">
        <v>0</v>
      </c>
      <c r="AI194" s="94" t="n">
        <v>0</v>
      </c>
      <c r="AJ194" s="7"/>
      <c r="AK194" s="28" t="n">
        <v>67953</v>
      </c>
      <c r="AL194" s="28" t="n">
        <v>40473</v>
      </c>
      <c r="AM194" s="28" t="n">
        <v>0</v>
      </c>
      <c r="AN194" s="91" t="n">
        <v>0</v>
      </c>
      <c r="AO194" s="28"/>
      <c r="AP194" s="69" t="n">
        <v>0.570185522374284</v>
      </c>
      <c r="AQ194" s="40" t="n">
        <v>0.339604118244292</v>
      </c>
      <c r="AR194" s="40" t="n">
        <v>0</v>
      </c>
      <c r="AS194" s="70" t="n">
        <v>0</v>
      </c>
      <c r="AT194" s="7"/>
    </row>
    <row r="195" customFormat="false" ht="12.75" hidden="false" customHeight="false" outlineLevel="0" collapsed="false">
      <c r="A195" s="31" t="s">
        <v>300</v>
      </c>
      <c r="B195" s="2" t="s">
        <v>301</v>
      </c>
      <c r="C195" s="7"/>
      <c r="D195" s="28" t="n">
        <v>28455</v>
      </c>
      <c r="E195" s="29" t="n">
        <v>1387</v>
      </c>
      <c r="F195" s="7"/>
      <c r="G195" s="90" t="n">
        <v>16224</v>
      </c>
      <c r="H195" s="28" t="n">
        <v>0</v>
      </c>
      <c r="I195" s="28" t="n">
        <v>0</v>
      </c>
      <c r="J195" s="91" t="n">
        <v>0</v>
      </c>
      <c r="K195" s="28" t="n">
        <v>0</v>
      </c>
      <c r="L195" s="28" t="n">
        <v>0</v>
      </c>
      <c r="M195" s="28" t="n">
        <v>0</v>
      </c>
      <c r="N195" s="28" t="n">
        <v>0</v>
      </c>
      <c r="O195" s="28" t="n">
        <v>0</v>
      </c>
      <c r="P195" s="28" t="n">
        <v>0</v>
      </c>
      <c r="Q195" s="28" t="n">
        <v>0</v>
      </c>
      <c r="R195" s="28" t="n">
        <v>0</v>
      </c>
      <c r="S195" s="28" t="n">
        <v>0</v>
      </c>
      <c r="T195" s="28" t="n">
        <v>0</v>
      </c>
      <c r="U195" s="91" t="n">
        <v>10844</v>
      </c>
      <c r="V195" s="28" t="n">
        <v>0</v>
      </c>
      <c r="W195" s="28" t="n">
        <v>0</v>
      </c>
      <c r="X195" s="28" t="n">
        <v>0</v>
      </c>
      <c r="Y195" s="92" t="n">
        <v>0</v>
      </c>
      <c r="Z195" s="7"/>
      <c r="AA195" s="92" t="n">
        <v>27068</v>
      </c>
      <c r="AB195" s="7"/>
      <c r="AC195" s="29" t="n">
        <v>0</v>
      </c>
      <c r="AD195" s="29" t="n">
        <v>16224</v>
      </c>
      <c r="AE195" s="93" t="n">
        <v>0</v>
      </c>
      <c r="AF195" s="29" t="n">
        <v>0</v>
      </c>
      <c r="AG195" s="94" t="n">
        <v>10844</v>
      </c>
      <c r="AH195" s="93" t="n">
        <v>0</v>
      </c>
      <c r="AI195" s="94" t="n">
        <v>0</v>
      </c>
      <c r="AJ195" s="7"/>
      <c r="AK195" s="28" t="n">
        <v>16224</v>
      </c>
      <c r="AL195" s="28" t="n">
        <v>10844</v>
      </c>
      <c r="AM195" s="28" t="n">
        <v>0</v>
      </c>
      <c r="AN195" s="91" t="n">
        <v>0</v>
      </c>
      <c r="AO195" s="28"/>
      <c r="AP195" s="69" t="n">
        <v>0.570163415919874</v>
      </c>
      <c r="AQ195" s="40" t="n">
        <v>0.381092953786681</v>
      </c>
      <c r="AR195" s="40" t="n">
        <v>0</v>
      </c>
      <c r="AS195" s="70" t="n">
        <v>0</v>
      </c>
      <c r="AT195" s="7"/>
    </row>
    <row r="196" customFormat="false" ht="12.75" hidden="false" customHeight="false" outlineLevel="0" collapsed="false">
      <c r="A196" s="31" t="s">
        <v>302</v>
      </c>
      <c r="B196" s="2" t="s">
        <v>303</v>
      </c>
      <c r="C196" s="7"/>
      <c r="D196" s="28" t="n">
        <v>18002</v>
      </c>
      <c r="E196" s="29" t="n">
        <v>3</v>
      </c>
      <c r="F196" s="7"/>
      <c r="G196" s="90" t="n">
        <v>227</v>
      </c>
      <c r="H196" s="28" t="n">
        <v>1192</v>
      </c>
      <c r="I196" s="28" t="n">
        <v>16530</v>
      </c>
      <c r="J196" s="91" t="n">
        <v>43</v>
      </c>
      <c r="K196" s="28" t="n">
        <v>0</v>
      </c>
      <c r="L196" s="28" t="n">
        <v>0</v>
      </c>
      <c r="M196" s="28" t="n">
        <v>0</v>
      </c>
      <c r="N196" s="28" t="n">
        <v>0</v>
      </c>
      <c r="O196" s="28" t="n">
        <v>0</v>
      </c>
      <c r="P196" s="28" t="n">
        <v>0</v>
      </c>
      <c r="Q196" s="28" t="n">
        <v>0</v>
      </c>
      <c r="R196" s="28" t="n">
        <v>0</v>
      </c>
      <c r="S196" s="28" t="n">
        <v>0</v>
      </c>
      <c r="T196" s="28" t="n">
        <v>0</v>
      </c>
      <c r="U196" s="91" t="n">
        <v>7</v>
      </c>
      <c r="V196" s="28" t="n">
        <v>0</v>
      </c>
      <c r="W196" s="28" t="n">
        <v>0</v>
      </c>
      <c r="X196" s="28" t="n">
        <v>0</v>
      </c>
      <c r="Y196" s="92" t="n">
        <v>0</v>
      </c>
      <c r="Z196" s="7"/>
      <c r="AA196" s="92" t="n">
        <v>17999</v>
      </c>
      <c r="AB196" s="7"/>
      <c r="AC196" s="29" t="n">
        <v>17722</v>
      </c>
      <c r="AD196" s="29" t="n">
        <v>270</v>
      </c>
      <c r="AE196" s="93" t="n">
        <v>0</v>
      </c>
      <c r="AF196" s="29" t="n">
        <v>0</v>
      </c>
      <c r="AG196" s="94" t="n">
        <v>7</v>
      </c>
      <c r="AH196" s="93" t="n">
        <v>0</v>
      </c>
      <c r="AI196" s="94" t="n">
        <v>0</v>
      </c>
      <c r="AJ196" s="7"/>
      <c r="AK196" s="28" t="n">
        <v>17992</v>
      </c>
      <c r="AL196" s="28" t="n">
        <v>7</v>
      </c>
      <c r="AM196" s="28" t="n">
        <v>0</v>
      </c>
      <c r="AN196" s="91" t="n">
        <v>0</v>
      </c>
      <c r="AO196" s="28"/>
      <c r="AP196" s="69" t="n">
        <v>0.999444506165982</v>
      </c>
      <c r="AQ196" s="40" t="n">
        <v>0.00038884568381291</v>
      </c>
      <c r="AR196" s="40" t="n">
        <v>0</v>
      </c>
      <c r="AS196" s="70" t="n">
        <v>0</v>
      </c>
      <c r="AT196" s="7"/>
    </row>
    <row r="197" customFormat="false" ht="12.75" hidden="false" customHeight="false" outlineLevel="0" collapsed="false">
      <c r="A197" s="31" t="s">
        <v>304</v>
      </c>
      <c r="B197" s="2" t="s">
        <v>305</v>
      </c>
      <c r="C197" s="7"/>
      <c r="D197" s="28" t="n">
        <v>41153</v>
      </c>
      <c r="E197" s="29" t="n">
        <v>2013</v>
      </c>
      <c r="F197" s="7"/>
      <c r="G197" s="90" t="n">
        <v>23463</v>
      </c>
      <c r="H197" s="28" t="n">
        <v>0</v>
      </c>
      <c r="I197" s="28" t="n">
        <v>0</v>
      </c>
      <c r="J197" s="91" t="n">
        <v>0</v>
      </c>
      <c r="K197" s="28" t="n">
        <v>0</v>
      </c>
      <c r="L197" s="28" t="n">
        <v>0</v>
      </c>
      <c r="M197" s="28" t="n">
        <v>0</v>
      </c>
      <c r="N197" s="28" t="n">
        <v>0</v>
      </c>
      <c r="O197" s="28" t="n">
        <v>0</v>
      </c>
      <c r="P197" s="28" t="n">
        <v>0</v>
      </c>
      <c r="Q197" s="28" t="n">
        <v>0</v>
      </c>
      <c r="R197" s="28" t="n">
        <v>0</v>
      </c>
      <c r="S197" s="28" t="n">
        <v>0</v>
      </c>
      <c r="T197" s="28" t="n">
        <v>0</v>
      </c>
      <c r="U197" s="91" t="n">
        <v>15677</v>
      </c>
      <c r="V197" s="28" t="n">
        <v>0</v>
      </c>
      <c r="W197" s="28" t="n">
        <v>0</v>
      </c>
      <c r="X197" s="28" t="n">
        <v>0</v>
      </c>
      <c r="Y197" s="92" t="n">
        <v>0</v>
      </c>
      <c r="Z197" s="7"/>
      <c r="AA197" s="92" t="n">
        <v>39140</v>
      </c>
      <c r="AB197" s="7"/>
      <c r="AC197" s="29" t="n">
        <v>0</v>
      </c>
      <c r="AD197" s="29" t="n">
        <v>23463</v>
      </c>
      <c r="AE197" s="93" t="n">
        <v>0</v>
      </c>
      <c r="AF197" s="29" t="n">
        <v>0</v>
      </c>
      <c r="AG197" s="94" t="n">
        <v>15677</v>
      </c>
      <c r="AH197" s="93" t="n">
        <v>0</v>
      </c>
      <c r="AI197" s="94" t="n">
        <v>0</v>
      </c>
      <c r="AJ197" s="7"/>
      <c r="AK197" s="28" t="n">
        <v>23463</v>
      </c>
      <c r="AL197" s="28" t="n">
        <v>15677</v>
      </c>
      <c r="AM197" s="28" t="n">
        <v>0</v>
      </c>
      <c r="AN197" s="91" t="n">
        <v>0</v>
      </c>
      <c r="AO197" s="28"/>
      <c r="AP197" s="69" t="n">
        <v>0.570140694481569</v>
      </c>
      <c r="AQ197" s="40" t="n">
        <v>0.380944281097368</v>
      </c>
      <c r="AR197" s="40" t="n">
        <v>0</v>
      </c>
      <c r="AS197" s="70" t="n">
        <v>0</v>
      </c>
      <c r="AT197" s="7"/>
    </row>
    <row r="198" customFormat="false" ht="12.75" hidden="false" customHeight="false" outlineLevel="0" collapsed="false">
      <c r="A198" s="31" t="s">
        <v>306</v>
      </c>
      <c r="B198" s="2" t="s">
        <v>307</v>
      </c>
      <c r="C198" s="7"/>
      <c r="D198" s="28" t="n">
        <v>96860</v>
      </c>
      <c r="E198" s="29" t="n">
        <v>541</v>
      </c>
      <c r="F198" s="7"/>
      <c r="G198" s="90" t="n">
        <v>59037</v>
      </c>
      <c r="H198" s="28" t="n">
        <v>3148</v>
      </c>
      <c r="I198" s="28" t="n">
        <v>3466</v>
      </c>
      <c r="J198" s="91" t="n">
        <v>2860</v>
      </c>
      <c r="K198" s="28" t="n">
        <v>0</v>
      </c>
      <c r="L198" s="28" t="n">
        <v>0</v>
      </c>
      <c r="M198" s="28" t="n">
        <v>0</v>
      </c>
      <c r="N198" s="28" t="n">
        <v>0</v>
      </c>
      <c r="O198" s="28" t="n">
        <v>0</v>
      </c>
      <c r="P198" s="28" t="n">
        <v>0</v>
      </c>
      <c r="Q198" s="28" t="n">
        <v>0</v>
      </c>
      <c r="R198" s="28" t="n">
        <v>0</v>
      </c>
      <c r="S198" s="28" t="n">
        <v>0</v>
      </c>
      <c r="T198" s="28" t="n">
        <v>0</v>
      </c>
      <c r="U198" s="91" t="n">
        <v>27808</v>
      </c>
      <c r="V198" s="28" t="n">
        <v>0</v>
      </c>
      <c r="W198" s="28" t="n">
        <v>0</v>
      </c>
      <c r="X198" s="28" t="n">
        <v>0</v>
      </c>
      <c r="Y198" s="92" t="n">
        <v>0</v>
      </c>
      <c r="Z198" s="7"/>
      <c r="AA198" s="92" t="n">
        <v>96319</v>
      </c>
      <c r="AB198" s="7"/>
      <c r="AC198" s="29" t="n">
        <v>6614</v>
      </c>
      <c r="AD198" s="29" t="n">
        <v>61897</v>
      </c>
      <c r="AE198" s="93" t="n">
        <v>0</v>
      </c>
      <c r="AF198" s="29" t="n">
        <v>0</v>
      </c>
      <c r="AG198" s="94" t="n">
        <v>27808</v>
      </c>
      <c r="AH198" s="93" t="n">
        <v>0</v>
      </c>
      <c r="AI198" s="94" t="n">
        <v>0</v>
      </c>
      <c r="AJ198" s="7"/>
      <c r="AK198" s="28" t="n">
        <v>68511</v>
      </c>
      <c r="AL198" s="28" t="n">
        <v>27808</v>
      </c>
      <c r="AM198" s="28" t="n">
        <v>0</v>
      </c>
      <c r="AN198" s="91" t="n">
        <v>0</v>
      </c>
      <c r="AO198" s="28"/>
      <c r="AP198" s="69" t="n">
        <v>0.707319843072476</v>
      </c>
      <c r="AQ198" s="40" t="n">
        <v>0.287094775965311</v>
      </c>
      <c r="AR198" s="40" t="n">
        <v>0</v>
      </c>
      <c r="AS198" s="70" t="n">
        <v>0</v>
      </c>
      <c r="AT198" s="7"/>
    </row>
    <row r="199" customFormat="false" ht="12.75" hidden="false" customHeight="false" outlineLevel="0" collapsed="false">
      <c r="A199" s="31" t="s">
        <v>308</v>
      </c>
      <c r="B199" s="2" t="s">
        <v>309</v>
      </c>
      <c r="C199" s="7"/>
      <c r="D199" s="28" t="n">
        <v>163004</v>
      </c>
      <c r="E199" s="29" t="n">
        <v>0</v>
      </c>
      <c r="F199" s="7"/>
      <c r="G199" s="90" t="n">
        <v>58218</v>
      </c>
      <c r="H199" s="28" t="n">
        <v>7108</v>
      </c>
      <c r="I199" s="28" t="n">
        <v>21677</v>
      </c>
      <c r="J199" s="91" t="n">
        <v>4125</v>
      </c>
      <c r="K199" s="28" t="n">
        <v>7718</v>
      </c>
      <c r="L199" s="28" t="n">
        <v>9163</v>
      </c>
      <c r="M199" s="28" t="n">
        <v>323</v>
      </c>
      <c r="N199" s="28" t="n">
        <v>3029</v>
      </c>
      <c r="O199" s="28" t="n">
        <v>2046</v>
      </c>
      <c r="P199" s="28" t="n">
        <v>2363</v>
      </c>
      <c r="Q199" s="28" t="n">
        <v>2915</v>
      </c>
      <c r="R199" s="28" t="n">
        <v>9423</v>
      </c>
      <c r="S199" s="28" t="n">
        <v>6405</v>
      </c>
      <c r="T199" s="28" t="n">
        <v>2207</v>
      </c>
      <c r="U199" s="91" t="n">
        <v>23106</v>
      </c>
      <c r="V199" s="28" t="n">
        <v>0</v>
      </c>
      <c r="W199" s="28" t="n">
        <v>0</v>
      </c>
      <c r="X199" s="28" t="n">
        <v>0</v>
      </c>
      <c r="Y199" s="92" t="n">
        <v>3178</v>
      </c>
      <c r="Z199" s="7"/>
      <c r="AA199" s="92" t="n">
        <v>163004</v>
      </c>
      <c r="AB199" s="7"/>
      <c r="AC199" s="29" t="n">
        <v>28785</v>
      </c>
      <c r="AD199" s="29" t="n">
        <v>62343</v>
      </c>
      <c r="AE199" s="93" t="n">
        <v>9423</v>
      </c>
      <c r="AF199" s="29" t="n">
        <v>33962</v>
      </c>
      <c r="AG199" s="94" t="n">
        <v>25313</v>
      </c>
      <c r="AH199" s="93" t="n">
        <v>0</v>
      </c>
      <c r="AI199" s="94" t="n">
        <v>3178</v>
      </c>
      <c r="AJ199" s="7"/>
      <c r="AK199" s="28" t="n">
        <v>91128</v>
      </c>
      <c r="AL199" s="28" t="n">
        <v>68698</v>
      </c>
      <c r="AM199" s="28" t="n">
        <v>0</v>
      </c>
      <c r="AN199" s="91" t="n">
        <v>3178</v>
      </c>
      <c r="AO199" s="28"/>
      <c r="AP199" s="69" t="n">
        <v>0.559053765551766</v>
      </c>
      <c r="AQ199" s="40" t="n">
        <v>0.421449780373488</v>
      </c>
      <c r="AR199" s="40" t="n">
        <v>0</v>
      </c>
      <c r="AS199" s="70" t="n">
        <v>0.0194964540747466</v>
      </c>
      <c r="AT199" s="7"/>
    </row>
    <row r="200" customFormat="false" ht="12.75" hidden="false" customHeight="false" outlineLevel="0" collapsed="false">
      <c r="A200" s="31" t="s">
        <v>310</v>
      </c>
      <c r="B200" s="2" t="s">
        <v>311</v>
      </c>
      <c r="C200" s="7"/>
      <c r="D200" s="28" t="n">
        <v>0</v>
      </c>
      <c r="E200" s="29" t="n">
        <v>0</v>
      </c>
      <c r="F200" s="7"/>
      <c r="G200" s="90" t="n">
        <v>0</v>
      </c>
      <c r="H200" s="28" t="n">
        <v>0</v>
      </c>
      <c r="I200" s="28" t="n">
        <v>0</v>
      </c>
      <c r="J200" s="91" t="n">
        <v>0</v>
      </c>
      <c r="K200" s="28" t="n">
        <v>0</v>
      </c>
      <c r="L200" s="28" t="n">
        <v>0</v>
      </c>
      <c r="M200" s="28" t="n">
        <v>0</v>
      </c>
      <c r="N200" s="28" t="n">
        <v>0</v>
      </c>
      <c r="O200" s="28" t="n">
        <v>0</v>
      </c>
      <c r="P200" s="28" t="n">
        <v>0</v>
      </c>
      <c r="Q200" s="28" t="n">
        <v>0</v>
      </c>
      <c r="R200" s="28" t="n">
        <v>0</v>
      </c>
      <c r="S200" s="28" t="n">
        <v>0</v>
      </c>
      <c r="T200" s="28" t="n">
        <v>0</v>
      </c>
      <c r="U200" s="91" t="n">
        <v>0</v>
      </c>
      <c r="V200" s="28" t="n">
        <v>0</v>
      </c>
      <c r="W200" s="28" t="n">
        <v>0</v>
      </c>
      <c r="X200" s="28" t="n">
        <v>0</v>
      </c>
      <c r="Y200" s="92" t="n">
        <v>0</v>
      </c>
      <c r="Z200" s="7"/>
      <c r="AA200" s="92" t="n">
        <v>0</v>
      </c>
      <c r="AB200" s="7"/>
      <c r="AC200" s="29" t="n">
        <v>0</v>
      </c>
      <c r="AD200" s="29" t="n">
        <v>0</v>
      </c>
      <c r="AE200" s="93" t="n">
        <v>0</v>
      </c>
      <c r="AF200" s="29" t="n">
        <v>0</v>
      </c>
      <c r="AG200" s="94" t="n">
        <v>0</v>
      </c>
      <c r="AH200" s="93" t="n">
        <v>0</v>
      </c>
      <c r="AI200" s="94" t="n">
        <v>0</v>
      </c>
      <c r="AJ200" s="7"/>
      <c r="AK200" s="28" t="n">
        <v>0</v>
      </c>
      <c r="AL200" s="28" t="n">
        <v>0</v>
      </c>
      <c r="AM200" s="28" t="n">
        <v>0</v>
      </c>
      <c r="AN200" s="91" t="n">
        <v>0</v>
      </c>
      <c r="AO200" s="28"/>
      <c r="AP200" s="69" t="e">
        <f aca="false"/>
        <v>#DIV/0!</v>
      </c>
      <c r="AQ200" s="40" t="e">
        <f aca="false"/>
        <v>#DIV/0!</v>
      </c>
      <c r="AR200" s="40" t="e">
        <f aca="false"/>
        <v>#DIV/0!</v>
      </c>
      <c r="AS200" s="70" t="e">
        <f aca="false"/>
        <v>#DIV/0!</v>
      </c>
      <c r="AT200" s="7"/>
    </row>
    <row r="201" customFormat="false" ht="12.75" hidden="false" customHeight="false" outlineLevel="0" collapsed="false">
      <c r="A201" s="31" t="s">
        <v>312</v>
      </c>
      <c r="B201" s="2" t="s">
        <v>313</v>
      </c>
      <c r="C201" s="7"/>
      <c r="D201" s="28" t="n">
        <v>54053</v>
      </c>
      <c r="E201" s="29" t="n">
        <v>2136</v>
      </c>
      <c r="F201" s="7"/>
      <c r="G201" s="90" t="n">
        <v>30809</v>
      </c>
      <c r="H201" s="28" t="n">
        <v>0</v>
      </c>
      <c r="I201" s="28" t="n">
        <v>0</v>
      </c>
      <c r="J201" s="91" t="n">
        <v>0</v>
      </c>
      <c r="K201" s="28" t="n">
        <v>0</v>
      </c>
      <c r="L201" s="28" t="n">
        <v>0</v>
      </c>
      <c r="M201" s="28" t="n">
        <v>0</v>
      </c>
      <c r="N201" s="28" t="n">
        <v>0</v>
      </c>
      <c r="O201" s="28" t="n">
        <v>0</v>
      </c>
      <c r="P201" s="28" t="n">
        <v>0</v>
      </c>
      <c r="Q201" s="28" t="n">
        <v>0</v>
      </c>
      <c r="R201" s="28" t="n">
        <v>0</v>
      </c>
      <c r="S201" s="28" t="n">
        <v>0</v>
      </c>
      <c r="T201" s="28" t="n">
        <v>0</v>
      </c>
      <c r="U201" s="91" t="n">
        <v>21108</v>
      </c>
      <c r="V201" s="28" t="n">
        <v>0</v>
      </c>
      <c r="W201" s="28" t="n">
        <v>0</v>
      </c>
      <c r="X201" s="28" t="n">
        <v>0</v>
      </c>
      <c r="Y201" s="92" t="n">
        <v>0</v>
      </c>
      <c r="Z201" s="7"/>
      <c r="AA201" s="92" t="n">
        <v>51917</v>
      </c>
      <c r="AB201" s="7"/>
      <c r="AC201" s="29" t="n">
        <v>0</v>
      </c>
      <c r="AD201" s="29" t="n">
        <v>30809</v>
      </c>
      <c r="AE201" s="93" t="n">
        <v>0</v>
      </c>
      <c r="AF201" s="29" t="n">
        <v>0</v>
      </c>
      <c r="AG201" s="94" t="n">
        <v>21108</v>
      </c>
      <c r="AH201" s="93" t="n">
        <v>0</v>
      </c>
      <c r="AI201" s="94" t="n">
        <v>0</v>
      </c>
      <c r="AJ201" s="7"/>
      <c r="AK201" s="28" t="n">
        <v>30809</v>
      </c>
      <c r="AL201" s="28" t="n">
        <v>21108</v>
      </c>
      <c r="AM201" s="28" t="n">
        <v>0</v>
      </c>
      <c r="AN201" s="91" t="n">
        <v>0</v>
      </c>
      <c r="AO201" s="28"/>
      <c r="AP201" s="69" t="n">
        <v>0.569977614563484</v>
      </c>
      <c r="AQ201" s="40" t="n">
        <v>0.39050561485949</v>
      </c>
      <c r="AR201" s="40" t="n">
        <v>0</v>
      </c>
      <c r="AS201" s="70" t="n">
        <v>0</v>
      </c>
      <c r="AT201" s="7"/>
    </row>
    <row r="202" customFormat="false" ht="12.75" hidden="false" customHeight="false" outlineLevel="0" collapsed="false">
      <c r="A202" s="31" t="s">
        <v>314</v>
      </c>
      <c r="B202" s="2" t="s">
        <v>162</v>
      </c>
      <c r="C202" s="7"/>
      <c r="D202" s="28" t="n">
        <v>268186</v>
      </c>
      <c r="E202" s="29" t="n">
        <v>13073</v>
      </c>
      <c r="F202" s="7"/>
      <c r="G202" s="90" t="n">
        <v>152906</v>
      </c>
      <c r="H202" s="28" t="n">
        <v>0</v>
      </c>
      <c r="I202" s="28" t="n">
        <v>0</v>
      </c>
      <c r="J202" s="91" t="n">
        <v>0</v>
      </c>
      <c r="K202" s="28" t="n">
        <v>0</v>
      </c>
      <c r="L202" s="28" t="n">
        <v>0</v>
      </c>
      <c r="M202" s="28" t="n">
        <v>0</v>
      </c>
      <c r="N202" s="28" t="n">
        <v>0</v>
      </c>
      <c r="O202" s="28" t="n">
        <v>0</v>
      </c>
      <c r="P202" s="28" t="n">
        <v>0</v>
      </c>
      <c r="Q202" s="28" t="n">
        <v>0</v>
      </c>
      <c r="R202" s="28" t="n">
        <v>0</v>
      </c>
      <c r="S202" s="28" t="n">
        <v>0</v>
      </c>
      <c r="T202" s="28" t="n">
        <v>0</v>
      </c>
      <c r="U202" s="91" t="n">
        <v>102207</v>
      </c>
      <c r="V202" s="28" t="n">
        <v>0</v>
      </c>
      <c r="W202" s="28" t="n">
        <v>0</v>
      </c>
      <c r="X202" s="28" t="n">
        <v>0</v>
      </c>
      <c r="Y202" s="92" t="n">
        <v>0</v>
      </c>
      <c r="Z202" s="7"/>
      <c r="AA202" s="92" t="n">
        <v>255113</v>
      </c>
      <c r="AB202" s="7"/>
      <c r="AC202" s="29" t="n">
        <v>0</v>
      </c>
      <c r="AD202" s="29" t="n">
        <v>152906</v>
      </c>
      <c r="AE202" s="93" t="n">
        <v>0</v>
      </c>
      <c r="AF202" s="29" t="n">
        <v>0</v>
      </c>
      <c r="AG202" s="94" t="n">
        <v>102207</v>
      </c>
      <c r="AH202" s="93" t="n">
        <v>0</v>
      </c>
      <c r="AI202" s="94" t="n">
        <v>0</v>
      </c>
      <c r="AJ202" s="7"/>
      <c r="AK202" s="28" t="n">
        <v>152906</v>
      </c>
      <c r="AL202" s="28" t="n">
        <v>102207</v>
      </c>
      <c r="AM202" s="28" t="n">
        <v>0</v>
      </c>
      <c r="AN202" s="91" t="n">
        <v>0</v>
      </c>
      <c r="AO202" s="28"/>
      <c r="AP202" s="69" t="n">
        <v>0.570149075641532</v>
      </c>
      <c r="AQ202" s="40" t="n">
        <v>0.381104904804874</v>
      </c>
      <c r="AR202" s="40" t="n">
        <v>0</v>
      </c>
      <c r="AS202" s="70" t="n">
        <v>0</v>
      </c>
      <c r="AT202" s="7"/>
    </row>
    <row r="203" customFormat="false" ht="12.75" hidden="false" customHeight="false" outlineLevel="0" collapsed="false">
      <c r="A203" s="31"/>
      <c r="B203" s="36" t="s">
        <v>276</v>
      </c>
      <c r="C203" s="7"/>
      <c r="D203" s="95" t="n">
        <v>1097739</v>
      </c>
      <c r="E203" s="95" t="n">
        <v>44962</v>
      </c>
      <c r="F203" s="7"/>
      <c r="G203" s="33" t="n">
        <v>570222</v>
      </c>
      <c r="H203" s="95" t="n">
        <v>11448</v>
      </c>
      <c r="I203" s="95" t="n">
        <v>56379</v>
      </c>
      <c r="J203" s="35" t="n">
        <v>7028</v>
      </c>
      <c r="K203" s="95" t="n">
        <v>21201</v>
      </c>
      <c r="L203" s="95" t="n">
        <v>9163</v>
      </c>
      <c r="M203" s="95" t="n">
        <v>323</v>
      </c>
      <c r="N203" s="95" t="n">
        <v>3029</v>
      </c>
      <c r="O203" s="95" t="n">
        <v>2046</v>
      </c>
      <c r="P203" s="95" t="n">
        <v>2363</v>
      </c>
      <c r="Q203" s="95" t="n">
        <v>2915</v>
      </c>
      <c r="R203" s="95" t="n">
        <v>9423</v>
      </c>
      <c r="S203" s="95" t="n">
        <v>6405</v>
      </c>
      <c r="T203" s="95" t="n">
        <v>2207</v>
      </c>
      <c r="U203" s="35" t="n">
        <v>345447</v>
      </c>
      <c r="V203" s="95" t="n">
        <v>0</v>
      </c>
      <c r="W203" s="95" t="n">
        <v>0</v>
      </c>
      <c r="X203" s="95" t="n">
        <v>0</v>
      </c>
      <c r="Y203" s="96" t="n">
        <v>3178</v>
      </c>
      <c r="Z203" s="7"/>
      <c r="AA203" s="96" t="n">
        <v>1052777</v>
      </c>
      <c r="AB203" s="7"/>
      <c r="AC203" s="95" t="n">
        <v>67827</v>
      </c>
      <c r="AD203" s="95" t="n">
        <v>577250</v>
      </c>
      <c r="AE203" s="33" t="n">
        <v>9423</v>
      </c>
      <c r="AF203" s="95" t="n">
        <v>47445</v>
      </c>
      <c r="AG203" s="35" t="n">
        <v>347654</v>
      </c>
      <c r="AH203" s="33" t="n">
        <v>0</v>
      </c>
      <c r="AI203" s="35" t="n">
        <v>3178</v>
      </c>
      <c r="AJ203" s="7"/>
      <c r="AK203" s="95" t="n">
        <v>645077</v>
      </c>
      <c r="AL203" s="95" t="n">
        <v>404522</v>
      </c>
      <c r="AM203" s="95" t="n">
        <v>0</v>
      </c>
      <c r="AN203" s="35" t="n">
        <v>3178</v>
      </c>
      <c r="AO203" s="28"/>
      <c r="AP203" s="69"/>
      <c r="AS203" s="70"/>
      <c r="AT203" s="7"/>
    </row>
    <row r="204" customFormat="false" ht="12.75" hidden="false" customHeight="false" outlineLevel="0" collapsed="false">
      <c r="A204" s="31"/>
      <c r="C204" s="7"/>
      <c r="D204" s="28"/>
      <c r="E204" s="29"/>
      <c r="F204" s="7"/>
      <c r="G204" s="90"/>
      <c r="H204" s="28"/>
      <c r="I204" s="28"/>
      <c r="J204" s="91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91"/>
      <c r="V204" s="28"/>
      <c r="W204" s="28"/>
      <c r="X204" s="28"/>
      <c r="Y204" s="92"/>
      <c r="Z204" s="7"/>
      <c r="AA204" s="92"/>
      <c r="AB204" s="7"/>
      <c r="AC204" s="29"/>
      <c r="AD204" s="29"/>
      <c r="AE204" s="93"/>
      <c r="AF204" s="29"/>
      <c r="AG204" s="94"/>
      <c r="AH204" s="93"/>
      <c r="AI204" s="94"/>
      <c r="AJ204" s="7"/>
      <c r="AK204" s="28"/>
      <c r="AL204" s="28"/>
      <c r="AM204" s="28"/>
      <c r="AN204" s="91"/>
      <c r="AO204" s="28"/>
      <c r="AP204" s="69"/>
      <c r="AS204" s="70"/>
      <c r="AT204" s="7"/>
    </row>
    <row r="205" customFormat="false" ht="12.75" hidden="false" customHeight="false" outlineLevel="0" collapsed="false">
      <c r="A205" s="31"/>
      <c r="B205" s="32" t="s">
        <v>315</v>
      </c>
      <c r="C205" s="7"/>
      <c r="D205" s="28" t="n">
        <v>4303437</v>
      </c>
      <c r="E205" s="28" t="n">
        <v>86424</v>
      </c>
      <c r="F205" s="7"/>
      <c r="G205" s="90" t="n">
        <v>1598867</v>
      </c>
      <c r="H205" s="28" t="n">
        <v>81075</v>
      </c>
      <c r="I205" s="28" t="n">
        <v>453221</v>
      </c>
      <c r="J205" s="91" t="n">
        <v>0</v>
      </c>
      <c r="K205" s="28" t="n">
        <v>670208</v>
      </c>
      <c r="L205" s="28" t="n">
        <v>347255</v>
      </c>
      <c r="M205" s="28" t="n">
        <v>0</v>
      </c>
      <c r="N205" s="28" t="n">
        <v>0</v>
      </c>
      <c r="O205" s="28" t="n">
        <v>0</v>
      </c>
      <c r="P205" s="28" t="n">
        <v>26590</v>
      </c>
      <c r="Q205" s="28" t="n">
        <v>11418</v>
      </c>
      <c r="R205" s="28" t="n">
        <v>17388</v>
      </c>
      <c r="S205" s="28" t="n">
        <v>183046</v>
      </c>
      <c r="T205" s="28" t="n">
        <v>0</v>
      </c>
      <c r="U205" s="91" t="n">
        <v>827945</v>
      </c>
      <c r="V205" s="28" t="n">
        <v>0</v>
      </c>
      <c r="W205" s="28" t="n">
        <v>0</v>
      </c>
      <c r="X205" s="28" t="n">
        <v>0</v>
      </c>
      <c r="Y205" s="92" t="n">
        <v>0</v>
      </c>
      <c r="Z205" s="7"/>
      <c r="AA205" s="92" t="n">
        <v>4217013</v>
      </c>
      <c r="AB205" s="7"/>
      <c r="AC205" s="29" t="n">
        <v>534296</v>
      </c>
      <c r="AD205" s="29" t="n">
        <v>1598867</v>
      </c>
      <c r="AE205" s="93" t="n">
        <v>17388</v>
      </c>
      <c r="AF205" s="29" t="n">
        <v>1238517</v>
      </c>
      <c r="AG205" s="94" t="n">
        <v>827945</v>
      </c>
      <c r="AH205" s="93" t="n">
        <v>0</v>
      </c>
      <c r="AI205" s="94" t="n">
        <v>0</v>
      </c>
      <c r="AJ205" s="7"/>
      <c r="AK205" s="28" t="n">
        <v>2133163</v>
      </c>
      <c r="AL205" s="28" t="n">
        <v>2083850</v>
      </c>
      <c r="AM205" s="28" t="n">
        <v>0</v>
      </c>
      <c r="AN205" s="91" t="n">
        <v>0</v>
      </c>
      <c r="AO205" s="28"/>
      <c r="AP205" s="69"/>
      <c r="AS205" s="70"/>
      <c r="AT205" s="7"/>
    </row>
    <row r="206" customFormat="false" ht="12.75" hidden="false" customHeight="false" outlineLevel="0" collapsed="false">
      <c r="A206" s="31"/>
      <c r="B206" s="32" t="s">
        <v>316</v>
      </c>
      <c r="C206" s="7"/>
      <c r="D206" s="28" t="n">
        <v>1122490</v>
      </c>
      <c r="E206" s="28" t="n">
        <v>44962</v>
      </c>
      <c r="F206" s="7"/>
      <c r="G206" s="90" t="n">
        <v>580286</v>
      </c>
      <c r="H206" s="28" t="n">
        <v>24151</v>
      </c>
      <c r="I206" s="28" t="n">
        <v>56907</v>
      </c>
      <c r="J206" s="91" t="n">
        <v>7028</v>
      </c>
      <c r="K206" s="28" t="n">
        <v>22221</v>
      </c>
      <c r="L206" s="28" t="n">
        <v>9163</v>
      </c>
      <c r="M206" s="28" t="n">
        <v>323</v>
      </c>
      <c r="N206" s="28" t="n">
        <v>3029</v>
      </c>
      <c r="O206" s="28" t="n">
        <v>2046</v>
      </c>
      <c r="P206" s="28" t="n">
        <v>2363</v>
      </c>
      <c r="Q206" s="28" t="n">
        <v>2915</v>
      </c>
      <c r="R206" s="28" t="n">
        <v>9467</v>
      </c>
      <c r="S206" s="28" t="n">
        <v>6483</v>
      </c>
      <c r="T206" s="28" t="n">
        <v>2207</v>
      </c>
      <c r="U206" s="91" t="n">
        <v>345761</v>
      </c>
      <c r="V206" s="28" t="n">
        <v>0</v>
      </c>
      <c r="W206" s="28" t="n">
        <v>0</v>
      </c>
      <c r="X206" s="28" t="n">
        <v>0</v>
      </c>
      <c r="Y206" s="92" t="n">
        <v>3178</v>
      </c>
      <c r="Z206" s="7"/>
      <c r="AA206" s="92" t="n">
        <v>1077528</v>
      </c>
      <c r="AB206" s="7"/>
      <c r="AC206" s="29" t="n">
        <v>81058</v>
      </c>
      <c r="AD206" s="29" t="n">
        <v>587314</v>
      </c>
      <c r="AE206" s="93" t="n">
        <v>9467</v>
      </c>
      <c r="AF206" s="29" t="n">
        <v>48543</v>
      </c>
      <c r="AG206" s="94" t="n">
        <v>347968</v>
      </c>
      <c r="AH206" s="93" t="n">
        <v>0</v>
      </c>
      <c r="AI206" s="94" t="n">
        <v>3178</v>
      </c>
      <c r="AJ206" s="7"/>
      <c r="AK206" s="28" t="n">
        <v>668372</v>
      </c>
      <c r="AL206" s="28" t="n">
        <v>405978</v>
      </c>
      <c r="AM206" s="28" t="n">
        <v>0</v>
      </c>
      <c r="AN206" s="91" t="n">
        <v>3178</v>
      </c>
      <c r="AO206" s="28"/>
      <c r="AP206" s="69"/>
      <c r="AS206" s="70"/>
      <c r="AT206" s="7"/>
    </row>
    <row r="207" customFormat="false" ht="12.75" hidden="false" customHeight="false" outlineLevel="0" collapsed="false">
      <c r="A207" s="31"/>
      <c r="C207" s="7"/>
      <c r="D207" s="28"/>
      <c r="E207" s="28"/>
      <c r="F207" s="7"/>
      <c r="G207" s="90"/>
      <c r="H207" s="28"/>
      <c r="I207" s="28"/>
      <c r="J207" s="91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91"/>
      <c r="V207" s="28"/>
      <c r="W207" s="28"/>
      <c r="X207" s="28"/>
      <c r="Y207" s="92"/>
      <c r="Z207" s="7"/>
      <c r="AA207" s="92"/>
      <c r="AB207" s="7"/>
      <c r="AC207" s="29"/>
      <c r="AD207" s="29"/>
      <c r="AE207" s="93"/>
      <c r="AF207" s="29"/>
      <c r="AG207" s="94"/>
      <c r="AH207" s="93"/>
      <c r="AI207" s="94"/>
      <c r="AJ207" s="7"/>
      <c r="AK207" s="28"/>
      <c r="AL207" s="28"/>
      <c r="AM207" s="28"/>
      <c r="AN207" s="91"/>
      <c r="AO207" s="28"/>
      <c r="AP207" s="69"/>
      <c r="AS207" s="70"/>
      <c r="AT207" s="7"/>
    </row>
    <row r="208" customFormat="false" ht="12.75" hidden="false" customHeight="false" outlineLevel="0" collapsed="false">
      <c r="A208" s="31"/>
      <c r="B208" s="32" t="s">
        <v>317</v>
      </c>
      <c r="C208" s="7"/>
      <c r="D208" s="28" t="n">
        <v>5425927</v>
      </c>
      <c r="E208" s="28" t="n">
        <v>131386</v>
      </c>
      <c r="F208" s="7"/>
      <c r="G208" s="90" t="n">
        <v>2179153</v>
      </c>
      <c r="H208" s="28" t="n">
        <v>105226</v>
      </c>
      <c r="I208" s="28" t="n">
        <v>510128</v>
      </c>
      <c r="J208" s="91" t="n">
        <v>7028</v>
      </c>
      <c r="K208" s="28" t="n">
        <v>692429</v>
      </c>
      <c r="L208" s="28" t="n">
        <v>356418</v>
      </c>
      <c r="M208" s="28" t="n">
        <v>323</v>
      </c>
      <c r="N208" s="28" t="n">
        <v>3029</v>
      </c>
      <c r="O208" s="28" t="n">
        <v>2046</v>
      </c>
      <c r="P208" s="28" t="n">
        <v>28953</v>
      </c>
      <c r="Q208" s="28" t="n">
        <v>14333</v>
      </c>
      <c r="R208" s="28" t="n">
        <v>26855</v>
      </c>
      <c r="S208" s="28" t="n">
        <v>189529</v>
      </c>
      <c r="T208" s="28" t="n">
        <v>2207</v>
      </c>
      <c r="U208" s="91" t="n">
        <v>1173706</v>
      </c>
      <c r="V208" s="28" t="n">
        <v>0</v>
      </c>
      <c r="W208" s="28" t="n">
        <v>0</v>
      </c>
      <c r="X208" s="28" t="n">
        <v>0</v>
      </c>
      <c r="Y208" s="92" t="n">
        <v>3178</v>
      </c>
      <c r="Z208" s="7"/>
      <c r="AA208" s="92" t="n">
        <v>5294541</v>
      </c>
      <c r="AB208" s="7"/>
      <c r="AC208" s="28" t="n">
        <v>615354</v>
      </c>
      <c r="AD208" s="28" t="n">
        <v>2186181</v>
      </c>
      <c r="AE208" s="90" t="n">
        <v>26855</v>
      </c>
      <c r="AF208" s="28" t="n">
        <v>1287060</v>
      </c>
      <c r="AG208" s="91" t="n">
        <v>1175913</v>
      </c>
      <c r="AH208" s="90" t="n">
        <v>0</v>
      </c>
      <c r="AI208" s="91" t="n">
        <v>3178</v>
      </c>
      <c r="AJ208" s="7"/>
      <c r="AK208" s="28" t="n">
        <v>2801535</v>
      </c>
      <c r="AL208" s="28" t="n">
        <v>2489828</v>
      </c>
      <c r="AM208" s="28" t="n">
        <v>0</v>
      </c>
      <c r="AN208" s="91" t="n">
        <v>3178</v>
      </c>
      <c r="AO208" s="28"/>
      <c r="AP208" s="69"/>
      <c r="AS208" s="70"/>
      <c r="AT208" s="7"/>
    </row>
    <row r="209" customFormat="false" ht="12.75" hidden="false" customHeight="false" outlineLevel="0" collapsed="false">
      <c r="A209" s="31"/>
      <c r="C209" s="7"/>
      <c r="D209" s="28"/>
      <c r="E209" s="28"/>
      <c r="F209" s="7"/>
      <c r="G209" s="90"/>
      <c r="H209" s="28"/>
      <c r="I209" s="28"/>
      <c r="J209" s="91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91"/>
      <c r="V209" s="28"/>
      <c r="W209" s="28"/>
      <c r="X209" s="28"/>
      <c r="Y209" s="92"/>
      <c r="Z209" s="7"/>
      <c r="AA209" s="92"/>
      <c r="AB209" s="7"/>
      <c r="AC209" s="28"/>
      <c r="AD209" s="28"/>
      <c r="AE209" s="90"/>
      <c r="AF209" s="28"/>
      <c r="AG209" s="91"/>
      <c r="AH209" s="90"/>
      <c r="AI209" s="91"/>
      <c r="AJ209" s="7"/>
      <c r="AK209" s="28"/>
      <c r="AL209" s="28"/>
      <c r="AM209" s="28"/>
      <c r="AN209" s="91"/>
      <c r="AO209" s="28"/>
      <c r="AP209" s="69"/>
      <c r="AS209" s="70"/>
      <c r="AT209" s="7"/>
    </row>
    <row r="210" customFormat="false" ht="12.75" hidden="false" customHeight="false" outlineLevel="0" collapsed="false">
      <c r="B210" s="32" t="s">
        <v>318</v>
      </c>
      <c r="C210" s="7"/>
      <c r="D210" s="28" t="n">
        <v>0</v>
      </c>
      <c r="E210" s="28" t="n">
        <v>0</v>
      </c>
      <c r="F210" s="7"/>
      <c r="G210" s="90" t="n">
        <v>0</v>
      </c>
      <c r="H210" s="28" t="n">
        <v>0</v>
      </c>
      <c r="I210" s="28" t="n">
        <v>0</v>
      </c>
      <c r="J210" s="91" t="n">
        <v>0</v>
      </c>
      <c r="K210" s="28" t="n">
        <v>0</v>
      </c>
      <c r="L210" s="28" t="n">
        <v>0</v>
      </c>
      <c r="M210" s="28" t="n">
        <v>0</v>
      </c>
      <c r="N210" s="28" t="n">
        <v>0</v>
      </c>
      <c r="O210" s="28" t="n">
        <v>0</v>
      </c>
      <c r="P210" s="28" t="n">
        <v>0</v>
      </c>
      <c r="Q210" s="28" t="n">
        <v>0</v>
      </c>
      <c r="R210" s="28" t="n">
        <v>0</v>
      </c>
      <c r="S210" s="28" t="n">
        <v>0</v>
      </c>
      <c r="T210" s="28" t="n">
        <v>0</v>
      </c>
      <c r="U210" s="91" t="n">
        <v>0</v>
      </c>
      <c r="V210" s="28" t="n">
        <v>0</v>
      </c>
      <c r="W210" s="28" t="n">
        <v>0</v>
      </c>
      <c r="X210" s="28" t="n">
        <v>0</v>
      </c>
      <c r="Y210" s="92" t="n">
        <v>0</v>
      </c>
      <c r="Z210" s="7"/>
      <c r="AA210" s="92" t="n">
        <v>0</v>
      </c>
      <c r="AB210" s="7"/>
      <c r="AC210" s="29" t="n">
        <v>0</v>
      </c>
      <c r="AD210" s="29" t="n">
        <v>0</v>
      </c>
      <c r="AE210" s="93" t="n">
        <v>0</v>
      </c>
      <c r="AF210" s="29" t="n">
        <v>0</v>
      </c>
      <c r="AG210" s="94" t="n">
        <v>0</v>
      </c>
      <c r="AH210" s="93" t="n">
        <v>0</v>
      </c>
      <c r="AI210" s="94" t="n">
        <v>0</v>
      </c>
      <c r="AJ210" s="7"/>
      <c r="AK210" s="28" t="n">
        <v>0</v>
      </c>
      <c r="AL210" s="28" t="n">
        <v>0</v>
      </c>
      <c r="AM210" s="28" t="n">
        <v>0</v>
      </c>
      <c r="AN210" s="91" t="n">
        <v>0</v>
      </c>
      <c r="AO210" s="28"/>
      <c r="AP210" s="69"/>
      <c r="AS210" s="70"/>
      <c r="AT210" s="7"/>
    </row>
  </sheetData>
  <sheetProtection sheet="true" objects="true" scenarios="true"/>
  <mergeCells count="9">
    <mergeCell ref="G3:Y3"/>
    <mergeCell ref="AC3:AI3"/>
    <mergeCell ref="AK3:AS3"/>
    <mergeCell ref="G5:J5"/>
    <mergeCell ref="K5:U5"/>
    <mergeCell ref="V5:X5"/>
    <mergeCell ref="AA5:AA6"/>
    <mergeCell ref="AC5:AD5"/>
    <mergeCell ref="AE5:AG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38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&amp;LDocket No. RP00-336
Allocation Examples for August 28, 2001 Technical Conference Discussion
Page &amp;P  of 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63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" customHeight="true" zeroHeight="false" outlineLevelRow="3" outlineLevelCol="0"/>
  <cols>
    <col collapsed="false" customWidth="true" hidden="false" outlineLevel="0" max="1" min="1" style="97" width="36.14"/>
    <col collapsed="false" customWidth="true" hidden="false" outlineLevel="0" max="2" min="2" style="98" width="12.14"/>
    <col collapsed="false" customWidth="true" hidden="false" outlineLevel="0" max="3" min="3" style="98" width="17.42"/>
    <col collapsed="false" customWidth="true" hidden="false" outlineLevel="0" max="4" min="4" style="98" width="8.14"/>
    <col collapsed="false" customWidth="true" hidden="false" outlineLevel="0" max="5" min="5" style="98" width="16.42"/>
    <col collapsed="false" customWidth="true" hidden="false" outlineLevel="0" max="6" min="6" style="99" width="9.99"/>
    <col collapsed="false" customWidth="false" hidden="false" outlineLevel="0" max="257" min="7" style="98" width="9.14"/>
  </cols>
  <sheetData>
    <row r="1" customFormat="false" ht="12" hidden="false" customHeight="false" outlineLevel="0" collapsed="false">
      <c r="A1" s="100" t="s">
        <v>357</v>
      </c>
      <c r="B1" s="101" t="s">
        <v>358</v>
      </c>
      <c r="C1" s="101" t="s">
        <v>359</v>
      </c>
      <c r="D1" s="102" t="s">
        <v>360</v>
      </c>
      <c r="E1" s="101" t="s">
        <v>361</v>
      </c>
      <c r="F1" s="103" t="s">
        <v>362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  <c r="EE1" s="102"/>
      <c r="EF1" s="102"/>
      <c r="EG1" s="102"/>
      <c r="EH1" s="102"/>
      <c r="EI1" s="102"/>
      <c r="EJ1" s="102"/>
      <c r="EK1" s="102"/>
      <c r="EL1" s="102"/>
      <c r="EM1" s="102"/>
      <c r="EN1" s="102"/>
      <c r="EO1" s="102"/>
      <c r="EP1" s="102"/>
      <c r="EQ1" s="102"/>
      <c r="ER1" s="102"/>
      <c r="ES1" s="102"/>
      <c r="ET1" s="102"/>
      <c r="EU1" s="102"/>
      <c r="EV1" s="102"/>
      <c r="EW1" s="102"/>
      <c r="EX1" s="102"/>
      <c r="EY1" s="102"/>
      <c r="EZ1" s="102"/>
      <c r="FA1" s="102"/>
      <c r="FB1" s="102"/>
      <c r="FC1" s="102"/>
      <c r="FD1" s="102"/>
      <c r="FE1" s="102"/>
      <c r="FF1" s="102"/>
      <c r="FG1" s="102"/>
      <c r="FH1" s="102"/>
      <c r="FI1" s="102"/>
      <c r="FJ1" s="102"/>
      <c r="FK1" s="102"/>
      <c r="FL1" s="102"/>
      <c r="FM1" s="102"/>
      <c r="FN1" s="102"/>
      <c r="FO1" s="102"/>
      <c r="FP1" s="102"/>
      <c r="FQ1" s="102"/>
      <c r="FR1" s="102"/>
      <c r="FS1" s="102"/>
      <c r="FT1" s="102"/>
      <c r="FU1" s="102"/>
      <c r="FV1" s="102"/>
      <c r="FW1" s="102"/>
      <c r="FX1" s="102"/>
      <c r="FY1" s="102"/>
      <c r="FZ1" s="102"/>
      <c r="GA1" s="102"/>
      <c r="GB1" s="102"/>
      <c r="GC1" s="102"/>
      <c r="GD1" s="102"/>
      <c r="GE1" s="102"/>
      <c r="GF1" s="102"/>
      <c r="GG1" s="102"/>
      <c r="GH1" s="102"/>
      <c r="GI1" s="102"/>
      <c r="GJ1" s="102"/>
      <c r="GK1" s="102"/>
      <c r="GL1" s="102"/>
      <c r="GM1" s="102"/>
      <c r="GN1" s="102"/>
      <c r="GO1" s="102"/>
      <c r="GP1" s="102"/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  <c r="HI1" s="102"/>
      <c r="HJ1" s="102"/>
      <c r="HK1" s="102"/>
      <c r="HL1" s="102"/>
      <c r="HM1" s="102"/>
      <c r="HN1" s="102"/>
      <c r="HO1" s="102"/>
      <c r="HP1" s="102"/>
      <c r="HQ1" s="102"/>
      <c r="HR1" s="102"/>
      <c r="HS1" s="102"/>
      <c r="HT1" s="102"/>
      <c r="HU1" s="102"/>
      <c r="HV1" s="102"/>
      <c r="HW1" s="102"/>
      <c r="HX1" s="102"/>
      <c r="HY1" s="102"/>
      <c r="HZ1" s="102"/>
      <c r="IA1" s="102"/>
      <c r="IB1" s="102"/>
      <c r="IC1" s="102"/>
      <c r="ID1" s="102"/>
      <c r="IE1" s="102"/>
      <c r="IF1" s="102"/>
      <c r="IG1" s="102"/>
      <c r="IH1" s="102"/>
      <c r="II1" s="102"/>
      <c r="IJ1" s="102"/>
      <c r="IK1" s="102"/>
      <c r="IL1" s="102"/>
      <c r="IM1" s="102"/>
      <c r="IN1" s="102"/>
      <c r="IO1" s="102"/>
      <c r="IP1" s="102"/>
      <c r="IQ1" s="102"/>
      <c r="IR1" s="102"/>
      <c r="IS1" s="102"/>
      <c r="IT1" s="102"/>
      <c r="IU1" s="102"/>
      <c r="IV1" s="102"/>
      <c r="IW1" s="102"/>
    </row>
    <row r="2" customFormat="false" ht="12" hidden="false" customHeight="false" outlineLevel="3" collapsed="false">
      <c r="A2" s="97" t="s">
        <v>45</v>
      </c>
      <c r="B2" s="104" t="s">
        <v>44</v>
      </c>
      <c r="C2" s="104" t="s">
        <v>363</v>
      </c>
      <c r="D2" s="98" t="s">
        <v>364</v>
      </c>
      <c r="E2" s="104" t="s">
        <v>334</v>
      </c>
      <c r="F2" s="99" t="n">
        <v>1148</v>
      </c>
    </row>
    <row r="3" customFormat="false" ht="12" hidden="false" customHeight="false" outlineLevel="3" collapsed="false">
      <c r="A3" s="97" t="s">
        <v>45</v>
      </c>
      <c r="B3" s="104" t="s">
        <v>44</v>
      </c>
      <c r="C3" s="104" t="s">
        <v>363</v>
      </c>
      <c r="D3" s="98" t="s">
        <v>364</v>
      </c>
      <c r="E3" s="104" t="s">
        <v>335</v>
      </c>
      <c r="F3" s="99" t="n">
        <v>0</v>
      </c>
    </row>
    <row r="4" customFormat="false" ht="12" hidden="false" customHeight="false" outlineLevel="3" collapsed="false">
      <c r="A4" s="97" t="s">
        <v>45</v>
      </c>
      <c r="B4" s="104" t="s">
        <v>44</v>
      </c>
      <c r="C4" s="104" t="s">
        <v>363</v>
      </c>
      <c r="D4" s="98" t="s">
        <v>364</v>
      </c>
      <c r="E4" s="104" t="s">
        <v>336</v>
      </c>
      <c r="F4" s="99" t="n">
        <v>0</v>
      </c>
    </row>
    <row r="5" customFormat="false" ht="12" hidden="false" customHeight="false" outlineLevel="3" collapsed="false">
      <c r="A5" s="97" t="s">
        <v>45</v>
      </c>
      <c r="B5" s="104" t="s">
        <v>44</v>
      </c>
      <c r="C5" s="104" t="s">
        <v>363</v>
      </c>
      <c r="D5" s="98" t="s">
        <v>364</v>
      </c>
      <c r="E5" s="104" t="s">
        <v>337</v>
      </c>
      <c r="F5" s="99" t="n">
        <v>0</v>
      </c>
    </row>
    <row r="6" customFormat="false" ht="12" hidden="false" customHeight="false" outlineLevel="3" collapsed="false">
      <c r="A6" s="97" t="s">
        <v>45</v>
      </c>
      <c r="B6" s="104" t="s">
        <v>44</v>
      </c>
      <c r="C6" s="104" t="s">
        <v>363</v>
      </c>
      <c r="D6" s="98" t="s">
        <v>364</v>
      </c>
      <c r="E6" s="104" t="s">
        <v>348</v>
      </c>
      <c r="F6" s="99" t="n">
        <v>521</v>
      </c>
    </row>
    <row r="7" customFormat="false" ht="12" hidden="false" customHeight="false" outlineLevel="3" collapsed="false">
      <c r="A7" s="97" t="s">
        <v>45</v>
      </c>
      <c r="B7" s="104" t="s">
        <v>44</v>
      </c>
      <c r="C7" s="104" t="s">
        <v>363</v>
      </c>
      <c r="D7" s="98" t="s">
        <v>364</v>
      </c>
      <c r="E7" s="104" t="s">
        <v>348</v>
      </c>
      <c r="F7" s="99" t="n">
        <v>246</v>
      </c>
    </row>
    <row r="8" customFormat="false" ht="12" hidden="false" customHeight="false" outlineLevel="2" collapsed="false">
      <c r="B8" s="104"/>
      <c r="C8" s="100" t="s">
        <v>365</v>
      </c>
      <c r="E8" s="104"/>
      <c r="F8" s="99" t="n">
        <f aca="false">SUBTOTAL(9,F2:F7)</f>
        <v>1915</v>
      </c>
    </row>
    <row r="9" customFormat="false" ht="12" hidden="false" customHeight="false" outlineLevel="1" collapsed="false">
      <c r="B9" s="100" t="s">
        <v>366</v>
      </c>
      <c r="C9" s="104"/>
      <c r="E9" s="104"/>
      <c r="F9" s="99" t="n">
        <f aca="false">SUBTOTAL(9,F2:F7)</f>
        <v>1915</v>
      </c>
    </row>
    <row r="10" customFormat="false" ht="12" hidden="false" customHeight="false" outlineLevel="3" collapsed="false">
      <c r="A10" s="97" t="s">
        <v>47</v>
      </c>
      <c r="B10" s="104" t="s">
        <v>46</v>
      </c>
      <c r="C10" s="104" t="s">
        <v>367</v>
      </c>
      <c r="D10" s="98" t="s">
        <v>364</v>
      </c>
      <c r="E10" s="104" t="s">
        <v>348</v>
      </c>
      <c r="F10" s="99" t="n">
        <v>11418</v>
      </c>
    </row>
    <row r="11" customFormat="false" ht="12" hidden="false" customHeight="false" outlineLevel="2" collapsed="false">
      <c r="B11" s="104"/>
      <c r="C11" s="101" t="s">
        <v>368</v>
      </c>
      <c r="E11" s="104"/>
      <c r="F11" s="99" t="n">
        <f aca="false">SUBTOTAL(9,F10)</f>
        <v>11418</v>
      </c>
    </row>
    <row r="12" customFormat="false" ht="12" hidden="false" customHeight="false" outlineLevel="1" collapsed="false">
      <c r="B12" s="101" t="s">
        <v>369</v>
      </c>
      <c r="C12" s="104"/>
      <c r="E12" s="104"/>
      <c r="F12" s="99" t="n">
        <f aca="false">SUBTOTAL(9,F10)</f>
        <v>11418</v>
      </c>
    </row>
    <row r="13" customFormat="false" ht="12" hidden="false" customHeight="false" outlineLevel="3" collapsed="false">
      <c r="A13" s="97" t="s">
        <v>49</v>
      </c>
      <c r="B13" s="104" t="s">
        <v>48</v>
      </c>
      <c r="C13" s="104" t="s">
        <v>370</v>
      </c>
      <c r="D13" s="98" t="s">
        <v>364</v>
      </c>
      <c r="E13" s="104" t="s">
        <v>334</v>
      </c>
      <c r="F13" s="99" t="n">
        <v>0</v>
      </c>
    </row>
    <row r="14" customFormat="false" ht="12" hidden="false" customHeight="false" outlineLevel="3" collapsed="false">
      <c r="A14" s="97" t="s">
        <v>49</v>
      </c>
      <c r="B14" s="104" t="s">
        <v>48</v>
      </c>
      <c r="C14" s="104" t="s">
        <v>370</v>
      </c>
      <c r="D14" s="98" t="s">
        <v>364</v>
      </c>
      <c r="E14" s="104" t="s">
        <v>335</v>
      </c>
      <c r="F14" s="99" t="n">
        <v>0</v>
      </c>
    </row>
    <row r="15" customFormat="false" ht="12" hidden="false" customHeight="false" outlineLevel="3" collapsed="false">
      <c r="A15" s="97" t="s">
        <v>49</v>
      </c>
      <c r="B15" s="104" t="s">
        <v>48</v>
      </c>
      <c r="C15" s="104" t="s">
        <v>370</v>
      </c>
      <c r="D15" s="98" t="s">
        <v>364</v>
      </c>
      <c r="E15" s="104" t="s">
        <v>336</v>
      </c>
      <c r="F15" s="99" t="n">
        <v>4370</v>
      </c>
    </row>
    <row r="16" customFormat="false" ht="12" hidden="false" customHeight="false" outlineLevel="3" collapsed="false">
      <c r="A16" s="97" t="s">
        <v>49</v>
      </c>
      <c r="B16" s="104" t="s">
        <v>48</v>
      </c>
      <c r="C16" s="104" t="s">
        <v>370</v>
      </c>
      <c r="D16" s="98" t="s">
        <v>364</v>
      </c>
      <c r="E16" s="104" t="s">
        <v>337</v>
      </c>
      <c r="F16" s="99" t="n">
        <v>0</v>
      </c>
    </row>
    <row r="17" customFormat="false" ht="12" hidden="false" customHeight="false" outlineLevel="3" collapsed="false">
      <c r="A17" s="97" t="s">
        <v>49</v>
      </c>
      <c r="B17" s="104" t="s">
        <v>48</v>
      </c>
      <c r="C17" s="104" t="s">
        <v>370</v>
      </c>
      <c r="D17" s="98" t="s">
        <v>364</v>
      </c>
      <c r="E17" s="104" t="s">
        <v>348</v>
      </c>
      <c r="F17" s="99" t="n">
        <v>3294</v>
      </c>
    </row>
    <row r="18" customFormat="false" ht="12" hidden="false" customHeight="false" outlineLevel="2" collapsed="false">
      <c r="B18" s="104"/>
      <c r="C18" s="101" t="s">
        <v>371</v>
      </c>
      <c r="E18" s="104"/>
      <c r="F18" s="99" t="n">
        <f aca="false">SUBTOTAL(9,F13:F17)</f>
        <v>7664</v>
      </c>
    </row>
    <row r="19" customFormat="false" ht="12" hidden="false" customHeight="false" outlineLevel="1" collapsed="false">
      <c r="B19" s="101" t="s">
        <v>372</v>
      </c>
      <c r="C19" s="104"/>
      <c r="E19" s="104"/>
      <c r="F19" s="99" t="n">
        <f aca="false">SUBTOTAL(9,F13:F17)</f>
        <v>7664</v>
      </c>
    </row>
    <row r="20" customFormat="false" ht="12" hidden="false" customHeight="false" outlineLevel="3" collapsed="false">
      <c r="A20" s="97" t="s">
        <v>49</v>
      </c>
      <c r="B20" s="104" t="s">
        <v>50</v>
      </c>
      <c r="C20" s="104" t="s">
        <v>373</v>
      </c>
      <c r="D20" s="98" t="s">
        <v>364</v>
      </c>
      <c r="E20" s="104" t="s">
        <v>334</v>
      </c>
      <c r="F20" s="99" t="n">
        <v>0</v>
      </c>
    </row>
    <row r="21" customFormat="false" ht="12" hidden="false" customHeight="false" outlineLevel="3" collapsed="false">
      <c r="A21" s="97" t="s">
        <v>49</v>
      </c>
      <c r="B21" s="104" t="s">
        <v>50</v>
      </c>
      <c r="C21" s="104" t="s">
        <v>373</v>
      </c>
      <c r="D21" s="98" t="s">
        <v>364</v>
      </c>
      <c r="E21" s="104" t="s">
        <v>335</v>
      </c>
      <c r="F21" s="99" t="n">
        <v>0</v>
      </c>
    </row>
    <row r="22" customFormat="false" ht="12" hidden="false" customHeight="false" outlineLevel="3" collapsed="false">
      <c r="A22" s="97" t="s">
        <v>49</v>
      </c>
      <c r="B22" s="104" t="s">
        <v>50</v>
      </c>
      <c r="C22" s="104" t="s">
        <v>373</v>
      </c>
      <c r="D22" s="98" t="s">
        <v>364</v>
      </c>
      <c r="E22" s="104" t="s">
        <v>336</v>
      </c>
      <c r="F22" s="99" t="n">
        <v>7296</v>
      </c>
    </row>
    <row r="23" customFormat="false" ht="12" hidden="false" customHeight="false" outlineLevel="3" collapsed="false">
      <c r="A23" s="97" t="s">
        <v>49</v>
      </c>
      <c r="B23" s="104" t="s">
        <v>50</v>
      </c>
      <c r="C23" s="104" t="s">
        <v>373</v>
      </c>
      <c r="D23" s="98" t="s">
        <v>364</v>
      </c>
      <c r="E23" s="104" t="s">
        <v>337</v>
      </c>
      <c r="F23" s="99" t="n">
        <v>0</v>
      </c>
    </row>
    <row r="24" customFormat="false" ht="12" hidden="false" customHeight="false" outlineLevel="3" collapsed="false">
      <c r="A24" s="97" t="s">
        <v>49</v>
      </c>
      <c r="B24" s="104" t="s">
        <v>50</v>
      </c>
      <c r="C24" s="104" t="s">
        <v>373</v>
      </c>
      <c r="D24" s="98" t="s">
        <v>364</v>
      </c>
      <c r="E24" s="104" t="s">
        <v>348</v>
      </c>
      <c r="F24" s="99" t="n">
        <v>5500</v>
      </c>
    </row>
    <row r="25" customFormat="false" ht="12" hidden="false" customHeight="false" outlineLevel="2" collapsed="false">
      <c r="B25" s="104"/>
      <c r="C25" s="101" t="s">
        <v>374</v>
      </c>
      <c r="E25" s="104"/>
      <c r="F25" s="99" t="n">
        <f aca="false">SUBTOTAL(9,F20:F24)</f>
        <v>12796</v>
      </c>
    </row>
    <row r="26" customFormat="false" ht="12" hidden="false" customHeight="false" outlineLevel="1" collapsed="false">
      <c r="B26" s="101" t="s">
        <v>375</v>
      </c>
      <c r="C26" s="104"/>
      <c r="E26" s="104"/>
      <c r="F26" s="99" t="n">
        <f aca="false">SUBTOTAL(9,F20:F24)</f>
        <v>12796</v>
      </c>
    </row>
    <row r="27" customFormat="false" ht="12" hidden="false" customHeight="false" outlineLevel="3" collapsed="false">
      <c r="A27" s="97" t="s">
        <v>52</v>
      </c>
      <c r="B27" s="104" t="s">
        <v>51</v>
      </c>
      <c r="C27" s="104" t="s">
        <v>367</v>
      </c>
      <c r="D27" s="98" t="s">
        <v>364</v>
      </c>
      <c r="E27" s="104" t="s">
        <v>338</v>
      </c>
      <c r="F27" s="99" t="n">
        <v>11418</v>
      </c>
    </row>
    <row r="28" customFormat="false" ht="12" hidden="false" customHeight="false" outlineLevel="2" collapsed="false">
      <c r="B28" s="104"/>
      <c r="C28" s="101" t="s">
        <v>368</v>
      </c>
      <c r="E28" s="104"/>
      <c r="F28" s="99" t="n">
        <f aca="false">SUBTOTAL(9,F27)</f>
        <v>11418</v>
      </c>
    </row>
    <row r="29" customFormat="false" ht="12" hidden="false" customHeight="false" outlineLevel="1" collapsed="false">
      <c r="B29" s="101" t="s">
        <v>376</v>
      </c>
      <c r="C29" s="104"/>
      <c r="E29" s="104"/>
      <c r="F29" s="99" t="n">
        <f aca="false">SUBTOTAL(9,F27)</f>
        <v>11418</v>
      </c>
    </row>
    <row r="30" customFormat="false" ht="12" hidden="false" customHeight="false" outlineLevel="3" collapsed="false">
      <c r="A30" s="97" t="s">
        <v>54</v>
      </c>
      <c r="B30" s="104" t="s">
        <v>53</v>
      </c>
      <c r="C30" s="104" t="s">
        <v>370</v>
      </c>
      <c r="D30" s="98" t="s">
        <v>364</v>
      </c>
      <c r="E30" s="104" t="s">
        <v>338</v>
      </c>
      <c r="F30" s="99" t="n">
        <v>3975</v>
      </c>
    </row>
    <row r="31" customFormat="false" ht="12" hidden="false" customHeight="false" outlineLevel="2" collapsed="false">
      <c r="B31" s="104"/>
      <c r="C31" s="101" t="s">
        <v>371</v>
      </c>
      <c r="E31" s="104"/>
      <c r="F31" s="99" t="n">
        <f aca="false">SUBTOTAL(9,F30)</f>
        <v>3975</v>
      </c>
    </row>
    <row r="32" customFormat="false" ht="12" hidden="false" customHeight="false" outlineLevel="1" collapsed="false">
      <c r="B32" s="101" t="s">
        <v>377</v>
      </c>
      <c r="C32" s="104"/>
      <c r="E32" s="104"/>
      <c r="F32" s="99" t="n">
        <f aca="false">SUBTOTAL(9,F30)</f>
        <v>3975</v>
      </c>
    </row>
    <row r="33" customFormat="false" ht="12" hidden="false" customHeight="false" outlineLevel="3" collapsed="false">
      <c r="A33" s="97" t="s">
        <v>54</v>
      </c>
      <c r="B33" s="104" t="s">
        <v>55</v>
      </c>
      <c r="C33" s="104" t="s">
        <v>367</v>
      </c>
      <c r="D33" s="98" t="s">
        <v>364</v>
      </c>
      <c r="E33" s="104" t="s">
        <v>338</v>
      </c>
      <c r="F33" s="99" t="n">
        <v>11418</v>
      </c>
    </row>
    <row r="34" customFormat="false" ht="12" hidden="false" customHeight="false" outlineLevel="2" collapsed="false">
      <c r="B34" s="104"/>
      <c r="C34" s="101" t="s">
        <v>368</v>
      </c>
      <c r="E34" s="104"/>
      <c r="F34" s="99" t="n">
        <f aca="false">SUBTOTAL(9,F33)</f>
        <v>11418</v>
      </c>
    </row>
    <row r="35" customFormat="false" ht="12" hidden="false" customHeight="false" outlineLevel="1" collapsed="false">
      <c r="B35" s="101" t="s">
        <v>378</v>
      </c>
      <c r="C35" s="104"/>
      <c r="E35" s="104"/>
      <c r="F35" s="99" t="n">
        <f aca="false">SUBTOTAL(9,F33)</f>
        <v>11418</v>
      </c>
    </row>
    <row r="36" customFormat="false" ht="12" hidden="false" customHeight="false" outlineLevel="3" collapsed="false">
      <c r="A36" s="97" t="s">
        <v>54</v>
      </c>
      <c r="B36" s="104" t="s">
        <v>56</v>
      </c>
      <c r="C36" s="104" t="s">
        <v>370</v>
      </c>
      <c r="D36" s="98" t="s">
        <v>364</v>
      </c>
      <c r="E36" s="104" t="s">
        <v>334</v>
      </c>
      <c r="F36" s="99" t="n">
        <v>1946</v>
      </c>
    </row>
    <row r="37" customFormat="false" ht="12" hidden="false" customHeight="false" outlineLevel="3" collapsed="false">
      <c r="A37" s="97" t="s">
        <v>54</v>
      </c>
      <c r="B37" s="104" t="s">
        <v>56</v>
      </c>
      <c r="C37" s="104" t="s">
        <v>370</v>
      </c>
      <c r="D37" s="98" t="s">
        <v>364</v>
      </c>
      <c r="E37" s="104" t="s">
        <v>338</v>
      </c>
      <c r="F37" s="99" t="n">
        <v>1467</v>
      </c>
    </row>
    <row r="38" customFormat="false" ht="12" hidden="false" customHeight="false" outlineLevel="2" collapsed="false">
      <c r="B38" s="104"/>
      <c r="C38" s="101" t="s">
        <v>371</v>
      </c>
      <c r="E38" s="104"/>
      <c r="F38" s="99" t="n">
        <f aca="false">SUBTOTAL(9,F36:F37)</f>
        <v>3413</v>
      </c>
    </row>
    <row r="39" customFormat="false" ht="12" hidden="false" customHeight="false" outlineLevel="1" collapsed="false">
      <c r="B39" s="101" t="s">
        <v>379</v>
      </c>
      <c r="C39" s="104"/>
      <c r="E39" s="104"/>
      <c r="F39" s="99" t="n">
        <f aca="false">SUBTOTAL(9,F36:F37)</f>
        <v>3413</v>
      </c>
    </row>
    <row r="40" customFormat="false" ht="12" hidden="false" customHeight="false" outlineLevel="3" collapsed="false">
      <c r="A40" s="97" t="s">
        <v>226</v>
      </c>
      <c r="B40" s="104" t="s">
        <v>225</v>
      </c>
      <c r="C40" s="104" t="s">
        <v>380</v>
      </c>
      <c r="D40" s="98" t="s">
        <v>381</v>
      </c>
      <c r="E40" s="104" t="s">
        <v>334</v>
      </c>
      <c r="F40" s="99" t="n">
        <v>500</v>
      </c>
    </row>
    <row r="41" customFormat="false" ht="12" hidden="false" customHeight="false" outlineLevel="3" collapsed="false">
      <c r="A41" s="97" t="s">
        <v>226</v>
      </c>
      <c r="B41" s="104" t="s">
        <v>225</v>
      </c>
      <c r="C41" s="104" t="s">
        <v>380</v>
      </c>
      <c r="D41" s="98" t="s">
        <v>381</v>
      </c>
      <c r="E41" s="104" t="s">
        <v>335</v>
      </c>
      <c r="F41" s="99" t="n">
        <v>1307</v>
      </c>
    </row>
    <row r="42" customFormat="false" ht="12" hidden="false" customHeight="false" outlineLevel="3" collapsed="false">
      <c r="A42" s="97" t="s">
        <v>226</v>
      </c>
      <c r="B42" s="104" t="s">
        <v>225</v>
      </c>
      <c r="C42" s="104" t="s">
        <v>380</v>
      </c>
      <c r="D42" s="98" t="s">
        <v>381</v>
      </c>
      <c r="E42" s="104" t="s">
        <v>338</v>
      </c>
      <c r="F42" s="99" t="n">
        <v>139</v>
      </c>
    </row>
    <row r="43" customFormat="false" ht="12" hidden="false" customHeight="false" outlineLevel="3" collapsed="false">
      <c r="A43" s="97" t="s">
        <v>226</v>
      </c>
      <c r="B43" s="104" t="s">
        <v>225</v>
      </c>
      <c r="C43" s="104" t="s">
        <v>380</v>
      </c>
      <c r="D43" s="98" t="s">
        <v>381</v>
      </c>
      <c r="E43" s="104" t="s">
        <v>345</v>
      </c>
      <c r="F43" s="99" t="n">
        <v>3</v>
      </c>
    </row>
    <row r="44" customFormat="false" ht="12" hidden="false" customHeight="false" outlineLevel="3" collapsed="false">
      <c r="A44" s="97" t="s">
        <v>226</v>
      </c>
      <c r="B44" s="104" t="s">
        <v>225</v>
      </c>
      <c r="C44" s="104" t="s">
        <v>380</v>
      </c>
      <c r="D44" s="98" t="s">
        <v>381</v>
      </c>
      <c r="E44" s="104" t="s">
        <v>348</v>
      </c>
      <c r="F44" s="99" t="n">
        <v>25</v>
      </c>
    </row>
    <row r="45" customFormat="false" ht="12" hidden="false" customHeight="false" outlineLevel="2" collapsed="false">
      <c r="B45" s="104"/>
      <c r="C45" s="101" t="s">
        <v>382</v>
      </c>
      <c r="E45" s="104"/>
      <c r="F45" s="99" t="n">
        <f aca="false">SUBTOTAL(9,F40:F44)</f>
        <v>1974</v>
      </c>
    </row>
    <row r="46" customFormat="false" ht="12" hidden="false" customHeight="false" outlineLevel="1" collapsed="false">
      <c r="B46" s="101" t="s">
        <v>383</v>
      </c>
      <c r="C46" s="104"/>
      <c r="E46" s="104"/>
      <c r="F46" s="99" t="n">
        <f aca="false">SUBTOTAL(9,F40:F44)</f>
        <v>1974</v>
      </c>
    </row>
    <row r="47" customFormat="false" ht="12" hidden="false" customHeight="false" outlineLevel="3" collapsed="false">
      <c r="A47" s="97" t="s">
        <v>279</v>
      </c>
      <c r="B47" s="104" t="s">
        <v>278</v>
      </c>
      <c r="C47" s="104" t="s">
        <v>384</v>
      </c>
      <c r="D47" s="98" t="s">
        <v>364</v>
      </c>
      <c r="E47" s="104" t="s">
        <v>334</v>
      </c>
      <c r="F47" s="99" t="n">
        <v>16990</v>
      </c>
    </row>
    <row r="48" customFormat="false" ht="12" hidden="false" customHeight="false" outlineLevel="3" collapsed="false">
      <c r="A48" s="97" t="s">
        <v>279</v>
      </c>
      <c r="B48" s="104" t="s">
        <v>278</v>
      </c>
      <c r="C48" s="104" t="s">
        <v>384</v>
      </c>
      <c r="D48" s="98" t="s">
        <v>364</v>
      </c>
      <c r="E48" s="104" t="s">
        <v>335</v>
      </c>
      <c r="F48" s="99" t="n">
        <v>0</v>
      </c>
    </row>
    <row r="49" customFormat="false" ht="12" hidden="false" customHeight="false" outlineLevel="3" collapsed="false">
      <c r="A49" s="97" t="s">
        <v>279</v>
      </c>
      <c r="B49" s="104" t="s">
        <v>278</v>
      </c>
      <c r="C49" s="104" t="s">
        <v>384</v>
      </c>
      <c r="D49" s="98" t="s">
        <v>364</v>
      </c>
      <c r="E49" s="104" t="s">
        <v>336</v>
      </c>
      <c r="F49" s="99" t="n">
        <v>0</v>
      </c>
    </row>
    <row r="50" customFormat="false" ht="12" hidden="false" customHeight="false" outlineLevel="3" collapsed="false">
      <c r="A50" s="97" t="s">
        <v>279</v>
      </c>
      <c r="B50" s="104" t="s">
        <v>278</v>
      </c>
      <c r="C50" s="104" t="s">
        <v>384</v>
      </c>
      <c r="D50" s="98" t="s">
        <v>364</v>
      </c>
      <c r="E50" s="104" t="s">
        <v>337</v>
      </c>
      <c r="F50" s="99" t="n">
        <v>0</v>
      </c>
    </row>
    <row r="51" customFormat="false" ht="12" hidden="false" customHeight="false" outlineLevel="3" collapsed="false">
      <c r="A51" s="97" t="s">
        <v>279</v>
      </c>
      <c r="B51" s="104" t="s">
        <v>278</v>
      </c>
      <c r="C51" s="104" t="s">
        <v>384</v>
      </c>
      <c r="D51" s="98" t="s">
        <v>364</v>
      </c>
      <c r="E51" s="104" t="s">
        <v>348</v>
      </c>
      <c r="F51" s="99" t="n">
        <v>7713</v>
      </c>
    </row>
    <row r="52" customFormat="false" ht="12" hidden="false" customHeight="false" outlineLevel="3" collapsed="false">
      <c r="A52" s="97" t="s">
        <v>279</v>
      </c>
      <c r="B52" s="104" t="s">
        <v>278</v>
      </c>
      <c r="C52" s="104" t="s">
        <v>384</v>
      </c>
      <c r="D52" s="98" t="s">
        <v>364</v>
      </c>
      <c r="E52" s="104" t="s">
        <v>348</v>
      </c>
      <c r="F52" s="99" t="n">
        <v>3643</v>
      </c>
    </row>
    <row r="53" customFormat="false" ht="12" hidden="false" customHeight="false" outlineLevel="2" collapsed="false">
      <c r="B53" s="104"/>
      <c r="C53" s="101" t="s">
        <v>385</v>
      </c>
      <c r="E53" s="104"/>
      <c r="F53" s="99" t="n">
        <f aca="false">SUBTOTAL(9,F47:F52)</f>
        <v>28346</v>
      </c>
    </row>
    <row r="54" customFormat="false" ht="12" hidden="false" customHeight="false" outlineLevel="1" collapsed="false">
      <c r="B54" s="101" t="s">
        <v>386</v>
      </c>
      <c r="C54" s="104"/>
      <c r="E54" s="104"/>
      <c r="F54" s="99" t="n">
        <f aca="false">SUBTOTAL(9,F47:F52)</f>
        <v>28346</v>
      </c>
    </row>
    <row r="55" customFormat="false" ht="12" hidden="false" customHeight="false" outlineLevel="3" collapsed="false">
      <c r="A55" s="97" t="s">
        <v>281</v>
      </c>
      <c r="B55" s="104" t="s">
        <v>280</v>
      </c>
      <c r="C55" s="104" t="s">
        <v>387</v>
      </c>
      <c r="D55" s="98" t="s">
        <v>364</v>
      </c>
      <c r="E55" s="104" t="s">
        <v>334</v>
      </c>
      <c r="F55" s="99" t="n">
        <v>61857</v>
      </c>
    </row>
    <row r="56" customFormat="false" ht="12" hidden="false" customHeight="false" outlineLevel="3" collapsed="false">
      <c r="A56" s="97" t="s">
        <v>281</v>
      </c>
      <c r="B56" s="104" t="s">
        <v>280</v>
      </c>
      <c r="C56" s="104" t="s">
        <v>387</v>
      </c>
      <c r="D56" s="98" t="s">
        <v>364</v>
      </c>
      <c r="E56" s="104" t="s">
        <v>335</v>
      </c>
      <c r="F56" s="99" t="n">
        <v>0</v>
      </c>
    </row>
    <row r="57" customFormat="false" ht="12" hidden="false" customHeight="false" outlineLevel="3" collapsed="false">
      <c r="A57" s="97" t="s">
        <v>281</v>
      </c>
      <c r="B57" s="104" t="s">
        <v>280</v>
      </c>
      <c r="C57" s="104" t="s">
        <v>387</v>
      </c>
      <c r="D57" s="98" t="s">
        <v>364</v>
      </c>
      <c r="E57" s="104" t="s">
        <v>336</v>
      </c>
      <c r="F57" s="99" t="n">
        <v>0</v>
      </c>
    </row>
    <row r="58" customFormat="false" ht="12" hidden="false" customHeight="false" outlineLevel="3" collapsed="false">
      <c r="A58" s="97" t="s">
        <v>281</v>
      </c>
      <c r="B58" s="104" t="s">
        <v>280</v>
      </c>
      <c r="C58" s="104" t="s">
        <v>387</v>
      </c>
      <c r="D58" s="98" t="s">
        <v>364</v>
      </c>
      <c r="E58" s="104" t="s">
        <v>337</v>
      </c>
      <c r="F58" s="99" t="n">
        <v>0</v>
      </c>
    </row>
    <row r="59" customFormat="false" ht="12" hidden="false" customHeight="false" outlineLevel="3" collapsed="false">
      <c r="A59" s="97" t="s">
        <v>281</v>
      </c>
      <c r="B59" s="104" t="s">
        <v>280</v>
      </c>
      <c r="C59" s="104" t="s">
        <v>387</v>
      </c>
      <c r="D59" s="98" t="s">
        <v>364</v>
      </c>
      <c r="E59" s="104" t="s">
        <v>348</v>
      </c>
      <c r="F59" s="99" t="n">
        <v>28084</v>
      </c>
    </row>
    <row r="60" customFormat="false" ht="12" hidden="false" customHeight="false" outlineLevel="3" collapsed="false">
      <c r="A60" s="97" t="s">
        <v>281</v>
      </c>
      <c r="B60" s="104" t="s">
        <v>280</v>
      </c>
      <c r="C60" s="104" t="s">
        <v>387</v>
      </c>
      <c r="D60" s="98" t="s">
        <v>364</v>
      </c>
      <c r="E60" s="104" t="s">
        <v>348</v>
      </c>
      <c r="F60" s="99" t="n">
        <v>13265</v>
      </c>
    </row>
    <row r="61" customFormat="false" ht="12" hidden="false" customHeight="false" outlineLevel="2" collapsed="false">
      <c r="B61" s="104"/>
      <c r="C61" s="101" t="s">
        <v>388</v>
      </c>
      <c r="E61" s="104"/>
      <c r="F61" s="99" t="n">
        <f aca="false">SUBTOTAL(9,F55:F60)</f>
        <v>103206</v>
      </c>
    </row>
    <row r="62" customFormat="false" ht="12" hidden="false" customHeight="false" outlineLevel="3" collapsed="false">
      <c r="A62" s="97" t="s">
        <v>281</v>
      </c>
      <c r="B62" s="104" t="s">
        <v>280</v>
      </c>
      <c r="C62" s="104" t="s">
        <v>389</v>
      </c>
      <c r="D62" s="98" t="s">
        <v>364</v>
      </c>
      <c r="E62" s="104" t="s">
        <v>334</v>
      </c>
      <c r="F62" s="99" t="n">
        <v>22859</v>
      </c>
    </row>
    <row r="63" customFormat="false" ht="12" hidden="false" customHeight="false" outlineLevel="3" collapsed="false">
      <c r="A63" s="97" t="s">
        <v>281</v>
      </c>
      <c r="B63" s="104" t="s">
        <v>280</v>
      </c>
      <c r="C63" s="104" t="s">
        <v>389</v>
      </c>
      <c r="D63" s="98" t="s">
        <v>364</v>
      </c>
      <c r="E63" s="104" t="s">
        <v>335</v>
      </c>
      <c r="F63" s="99" t="n">
        <v>0</v>
      </c>
    </row>
    <row r="64" customFormat="false" ht="12" hidden="false" customHeight="false" outlineLevel="3" collapsed="false">
      <c r="A64" s="97" t="s">
        <v>281</v>
      </c>
      <c r="B64" s="104" t="s">
        <v>280</v>
      </c>
      <c r="C64" s="104" t="s">
        <v>389</v>
      </c>
      <c r="D64" s="98" t="s">
        <v>364</v>
      </c>
      <c r="E64" s="104" t="s">
        <v>336</v>
      </c>
      <c r="F64" s="99" t="n">
        <v>0</v>
      </c>
    </row>
    <row r="65" customFormat="false" ht="12" hidden="false" customHeight="false" outlineLevel="3" collapsed="false">
      <c r="A65" s="97" t="s">
        <v>281</v>
      </c>
      <c r="B65" s="104" t="s">
        <v>280</v>
      </c>
      <c r="C65" s="104" t="s">
        <v>389</v>
      </c>
      <c r="D65" s="98" t="s">
        <v>364</v>
      </c>
      <c r="E65" s="104" t="s">
        <v>337</v>
      </c>
      <c r="F65" s="99" t="n">
        <v>0</v>
      </c>
    </row>
    <row r="66" customFormat="false" ht="12" hidden="false" customHeight="false" outlineLevel="3" collapsed="false">
      <c r="A66" s="97" t="s">
        <v>281</v>
      </c>
      <c r="B66" s="104" t="s">
        <v>280</v>
      </c>
      <c r="C66" s="104" t="s">
        <v>389</v>
      </c>
      <c r="D66" s="98" t="s">
        <v>364</v>
      </c>
      <c r="E66" s="104" t="s">
        <v>348</v>
      </c>
      <c r="F66" s="99" t="n">
        <v>10378</v>
      </c>
    </row>
    <row r="67" customFormat="false" ht="12" hidden="false" customHeight="false" outlineLevel="3" collapsed="false">
      <c r="A67" s="97" t="s">
        <v>281</v>
      </c>
      <c r="B67" s="104" t="s">
        <v>280</v>
      </c>
      <c r="C67" s="104" t="s">
        <v>389</v>
      </c>
      <c r="D67" s="98" t="s">
        <v>364</v>
      </c>
      <c r="E67" s="104" t="s">
        <v>348</v>
      </c>
      <c r="F67" s="99" t="n">
        <v>4902</v>
      </c>
    </row>
    <row r="68" customFormat="false" ht="12" hidden="false" customHeight="false" outlineLevel="2" collapsed="false">
      <c r="B68" s="104"/>
      <c r="C68" s="101" t="s">
        <v>390</v>
      </c>
      <c r="E68" s="104"/>
      <c r="F68" s="99" t="n">
        <f aca="false">SUBTOTAL(9,F62:F67)</f>
        <v>38139</v>
      </c>
    </row>
    <row r="69" customFormat="false" ht="12" hidden="false" customHeight="false" outlineLevel="3" collapsed="false">
      <c r="A69" s="97" t="s">
        <v>281</v>
      </c>
      <c r="B69" s="104" t="s">
        <v>280</v>
      </c>
      <c r="C69" s="104" t="s">
        <v>391</v>
      </c>
      <c r="D69" s="98" t="s">
        <v>364</v>
      </c>
      <c r="E69" s="104" t="s">
        <v>334</v>
      </c>
      <c r="F69" s="99" t="n">
        <v>12973</v>
      </c>
    </row>
    <row r="70" customFormat="false" ht="12" hidden="false" customHeight="false" outlineLevel="3" collapsed="false">
      <c r="A70" s="97" t="s">
        <v>281</v>
      </c>
      <c r="B70" s="104" t="s">
        <v>280</v>
      </c>
      <c r="C70" s="104" t="s">
        <v>391</v>
      </c>
      <c r="D70" s="98" t="s">
        <v>364</v>
      </c>
      <c r="E70" s="104" t="s">
        <v>335</v>
      </c>
      <c r="F70" s="99" t="n">
        <v>0</v>
      </c>
    </row>
    <row r="71" customFormat="false" ht="12" hidden="false" customHeight="false" outlineLevel="3" collapsed="false">
      <c r="A71" s="97" t="s">
        <v>281</v>
      </c>
      <c r="B71" s="104" t="s">
        <v>280</v>
      </c>
      <c r="C71" s="104" t="s">
        <v>391</v>
      </c>
      <c r="D71" s="98" t="s">
        <v>364</v>
      </c>
      <c r="E71" s="104" t="s">
        <v>336</v>
      </c>
      <c r="F71" s="99" t="n">
        <v>0</v>
      </c>
    </row>
    <row r="72" customFormat="false" ht="12" hidden="false" customHeight="false" outlineLevel="3" collapsed="false">
      <c r="A72" s="97" t="s">
        <v>281</v>
      </c>
      <c r="B72" s="104" t="s">
        <v>280</v>
      </c>
      <c r="C72" s="104" t="s">
        <v>391</v>
      </c>
      <c r="D72" s="98" t="s">
        <v>364</v>
      </c>
      <c r="E72" s="104" t="s">
        <v>337</v>
      </c>
      <c r="F72" s="99" t="n">
        <v>0</v>
      </c>
    </row>
    <row r="73" customFormat="false" ht="12" hidden="false" customHeight="false" outlineLevel="3" collapsed="false">
      <c r="A73" s="97" t="s">
        <v>281</v>
      </c>
      <c r="B73" s="104" t="s">
        <v>280</v>
      </c>
      <c r="C73" s="104" t="s">
        <v>391</v>
      </c>
      <c r="D73" s="98" t="s">
        <v>364</v>
      </c>
      <c r="E73" s="104" t="s">
        <v>348</v>
      </c>
      <c r="F73" s="99" t="n">
        <v>5889</v>
      </c>
    </row>
    <row r="74" customFormat="false" ht="12" hidden="false" customHeight="false" outlineLevel="3" collapsed="false">
      <c r="A74" s="97" t="s">
        <v>281</v>
      </c>
      <c r="B74" s="104" t="s">
        <v>280</v>
      </c>
      <c r="C74" s="104" t="s">
        <v>391</v>
      </c>
      <c r="D74" s="98" t="s">
        <v>364</v>
      </c>
      <c r="E74" s="104" t="s">
        <v>348</v>
      </c>
      <c r="F74" s="99" t="n">
        <v>2782</v>
      </c>
    </row>
    <row r="75" customFormat="false" ht="12" hidden="false" customHeight="false" outlineLevel="2" collapsed="false">
      <c r="B75" s="104"/>
      <c r="C75" s="101" t="s">
        <v>392</v>
      </c>
      <c r="E75" s="104"/>
      <c r="F75" s="99" t="n">
        <f aca="false">SUBTOTAL(9,F69:F74)</f>
        <v>21644</v>
      </c>
    </row>
    <row r="76" customFormat="false" ht="12" hidden="false" customHeight="false" outlineLevel="1" collapsed="false">
      <c r="B76" s="101" t="s">
        <v>393</v>
      </c>
      <c r="C76" s="104"/>
      <c r="E76" s="104"/>
      <c r="F76" s="99" t="n">
        <f aca="false">SUBTOTAL(9,F55:F74)</f>
        <v>162989</v>
      </c>
    </row>
    <row r="77" customFormat="false" ht="12" hidden="false" customHeight="false" outlineLevel="3" collapsed="false">
      <c r="A77" s="97" t="s">
        <v>394</v>
      </c>
      <c r="B77" s="104" t="s">
        <v>282</v>
      </c>
      <c r="C77" s="104" t="s">
        <v>395</v>
      </c>
      <c r="D77" s="98" t="s">
        <v>364</v>
      </c>
      <c r="E77" s="104" t="s">
        <v>334</v>
      </c>
      <c r="F77" s="99" t="n">
        <v>2434</v>
      </c>
    </row>
    <row r="78" customFormat="false" ht="12" hidden="false" customHeight="false" outlineLevel="3" collapsed="false">
      <c r="A78" s="97" t="s">
        <v>394</v>
      </c>
      <c r="B78" s="104" t="s">
        <v>282</v>
      </c>
      <c r="C78" s="104" t="s">
        <v>395</v>
      </c>
      <c r="D78" s="98" t="s">
        <v>364</v>
      </c>
      <c r="E78" s="104" t="s">
        <v>335</v>
      </c>
      <c r="F78" s="99" t="n">
        <v>0</v>
      </c>
    </row>
    <row r="79" customFormat="false" ht="12" hidden="false" customHeight="false" outlineLevel="3" collapsed="false">
      <c r="A79" s="97" t="s">
        <v>394</v>
      </c>
      <c r="B79" s="104" t="s">
        <v>282</v>
      </c>
      <c r="C79" s="104" t="s">
        <v>395</v>
      </c>
      <c r="D79" s="98" t="s">
        <v>364</v>
      </c>
      <c r="E79" s="104" t="s">
        <v>336</v>
      </c>
      <c r="F79" s="99" t="n">
        <v>0</v>
      </c>
    </row>
    <row r="80" customFormat="false" ht="12" hidden="false" customHeight="false" outlineLevel="3" collapsed="false">
      <c r="A80" s="97" t="s">
        <v>394</v>
      </c>
      <c r="B80" s="104" t="s">
        <v>282</v>
      </c>
      <c r="C80" s="104" t="s">
        <v>395</v>
      </c>
      <c r="D80" s="98" t="s">
        <v>364</v>
      </c>
      <c r="E80" s="104" t="s">
        <v>337</v>
      </c>
      <c r="F80" s="99" t="n">
        <v>0</v>
      </c>
    </row>
    <row r="81" customFormat="false" ht="12" hidden="false" customHeight="false" outlineLevel="3" collapsed="false">
      <c r="A81" s="97" t="s">
        <v>394</v>
      </c>
      <c r="B81" s="104" t="s">
        <v>282</v>
      </c>
      <c r="C81" s="104" t="s">
        <v>395</v>
      </c>
      <c r="D81" s="98" t="s">
        <v>364</v>
      </c>
      <c r="E81" s="104" t="s">
        <v>348</v>
      </c>
      <c r="F81" s="99" t="n">
        <v>1104</v>
      </c>
    </row>
    <row r="82" customFormat="false" ht="12" hidden="false" customHeight="false" outlineLevel="3" collapsed="false">
      <c r="A82" s="97" t="s">
        <v>394</v>
      </c>
      <c r="B82" s="104" t="s">
        <v>282</v>
      </c>
      <c r="C82" s="104" t="s">
        <v>395</v>
      </c>
      <c r="D82" s="98" t="s">
        <v>364</v>
      </c>
      <c r="E82" s="104" t="s">
        <v>348</v>
      </c>
      <c r="F82" s="99" t="n">
        <v>522</v>
      </c>
    </row>
    <row r="83" customFormat="false" ht="12" hidden="false" customHeight="false" outlineLevel="2" collapsed="false">
      <c r="B83" s="104"/>
      <c r="C83" s="101" t="s">
        <v>396</v>
      </c>
      <c r="E83" s="104"/>
      <c r="F83" s="99" t="n">
        <f aca="false">SUBTOTAL(9,F77:F82)</f>
        <v>4060</v>
      </c>
    </row>
    <row r="84" customFormat="false" ht="12" hidden="false" customHeight="false" outlineLevel="1" collapsed="false">
      <c r="B84" s="101" t="s">
        <v>397</v>
      </c>
      <c r="C84" s="104"/>
      <c r="E84" s="104"/>
      <c r="F84" s="99" t="n">
        <f aca="false">SUBTOTAL(9,F77:F82)</f>
        <v>4060</v>
      </c>
    </row>
    <row r="85" customFormat="false" ht="12" hidden="false" customHeight="false" outlineLevel="3" collapsed="false">
      <c r="A85" s="97" t="s">
        <v>394</v>
      </c>
      <c r="B85" s="104" t="s">
        <v>284</v>
      </c>
      <c r="C85" s="104" t="s">
        <v>398</v>
      </c>
      <c r="D85" s="98" t="s">
        <v>364</v>
      </c>
      <c r="E85" s="104" t="s">
        <v>334</v>
      </c>
      <c r="F85" s="99" t="n">
        <v>3498</v>
      </c>
    </row>
    <row r="86" customFormat="false" ht="12" hidden="false" customHeight="false" outlineLevel="3" collapsed="false">
      <c r="A86" s="97" t="s">
        <v>394</v>
      </c>
      <c r="B86" s="104" t="s">
        <v>284</v>
      </c>
      <c r="C86" s="104" t="s">
        <v>398</v>
      </c>
      <c r="D86" s="98" t="s">
        <v>364</v>
      </c>
      <c r="E86" s="104" t="s">
        <v>335</v>
      </c>
      <c r="F86" s="99" t="n">
        <v>0</v>
      </c>
    </row>
    <row r="87" customFormat="false" ht="12" hidden="false" customHeight="false" outlineLevel="3" collapsed="false">
      <c r="A87" s="97" t="s">
        <v>394</v>
      </c>
      <c r="B87" s="104" t="s">
        <v>284</v>
      </c>
      <c r="C87" s="104" t="s">
        <v>398</v>
      </c>
      <c r="D87" s="98" t="s">
        <v>364</v>
      </c>
      <c r="E87" s="104" t="s">
        <v>336</v>
      </c>
      <c r="F87" s="99" t="n">
        <v>0</v>
      </c>
    </row>
    <row r="88" customFormat="false" ht="12" hidden="false" customHeight="false" outlineLevel="3" collapsed="false">
      <c r="A88" s="97" t="s">
        <v>394</v>
      </c>
      <c r="B88" s="104" t="s">
        <v>284</v>
      </c>
      <c r="C88" s="104" t="s">
        <v>398</v>
      </c>
      <c r="D88" s="98" t="s">
        <v>364</v>
      </c>
      <c r="E88" s="104" t="s">
        <v>337</v>
      </c>
      <c r="F88" s="99" t="n">
        <v>0</v>
      </c>
    </row>
    <row r="89" customFormat="false" ht="12" hidden="false" customHeight="false" outlineLevel="3" collapsed="false">
      <c r="A89" s="97" t="s">
        <v>394</v>
      </c>
      <c r="B89" s="104" t="s">
        <v>284</v>
      </c>
      <c r="C89" s="104" t="s">
        <v>398</v>
      </c>
      <c r="D89" s="98" t="s">
        <v>364</v>
      </c>
      <c r="E89" s="104" t="s">
        <v>348</v>
      </c>
      <c r="F89" s="99" t="n">
        <v>1587</v>
      </c>
    </row>
    <row r="90" customFormat="false" ht="12" hidden="false" customHeight="false" outlineLevel="3" collapsed="false">
      <c r="A90" s="97" t="s">
        <v>394</v>
      </c>
      <c r="B90" s="104" t="s">
        <v>284</v>
      </c>
      <c r="C90" s="104" t="s">
        <v>398</v>
      </c>
      <c r="D90" s="98" t="s">
        <v>364</v>
      </c>
      <c r="E90" s="104" t="s">
        <v>348</v>
      </c>
      <c r="F90" s="99" t="n">
        <v>751</v>
      </c>
    </row>
    <row r="91" customFormat="false" ht="12" hidden="false" customHeight="false" outlineLevel="2" collapsed="false">
      <c r="B91" s="104"/>
      <c r="C91" s="101" t="s">
        <v>399</v>
      </c>
      <c r="E91" s="104"/>
      <c r="F91" s="99" t="n">
        <f aca="false">SUBTOTAL(9,F85:F90)</f>
        <v>5836</v>
      </c>
    </row>
    <row r="92" customFormat="false" ht="12" hidden="false" customHeight="false" outlineLevel="1" collapsed="false">
      <c r="B92" s="101" t="s">
        <v>400</v>
      </c>
      <c r="C92" s="104"/>
      <c r="E92" s="104"/>
      <c r="F92" s="99" t="n">
        <f aca="false">SUBTOTAL(9,F85:F90)</f>
        <v>5836</v>
      </c>
    </row>
    <row r="93" customFormat="false" ht="12" hidden="false" customHeight="false" outlineLevel="3" collapsed="false">
      <c r="A93" s="97" t="s">
        <v>287</v>
      </c>
      <c r="B93" s="104" t="s">
        <v>286</v>
      </c>
      <c r="C93" s="104" t="s">
        <v>401</v>
      </c>
      <c r="D93" s="98" t="s">
        <v>364</v>
      </c>
      <c r="E93" s="104" t="s">
        <v>334</v>
      </c>
      <c r="F93" s="99" t="n">
        <v>7525</v>
      </c>
    </row>
    <row r="94" customFormat="false" ht="12" hidden="false" customHeight="false" outlineLevel="3" collapsed="false">
      <c r="A94" s="97" t="s">
        <v>287</v>
      </c>
      <c r="B94" s="104" t="s">
        <v>286</v>
      </c>
      <c r="C94" s="104" t="s">
        <v>401</v>
      </c>
      <c r="D94" s="98" t="s">
        <v>364</v>
      </c>
      <c r="E94" s="104" t="s">
        <v>335</v>
      </c>
      <c r="F94" s="99" t="n">
        <v>0</v>
      </c>
    </row>
    <row r="95" customFormat="false" ht="12" hidden="false" customHeight="false" outlineLevel="3" collapsed="false">
      <c r="A95" s="97" t="s">
        <v>287</v>
      </c>
      <c r="B95" s="104" t="s">
        <v>286</v>
      </c>
      <c r="C95" s="104" t="s">
        <v>401</v>
      </c>
      <c r="D95" s="98" t="s">
        <v>364</v>
      </c>
      <c r="E95" s="104" t="s">
        <v>336</v>
      </c>
      <c r="F95" s="99" t="n">
        <v>0</v>
      </c>
    </row>
    <row r="96" customFormat="false" ht="12" hidden="false" customHeight="false" outlineLevel="3" collapsed="false">
      <c r="A96" s="97" t="s">
        <v>287</v>
      </c>
      <c r="B96" s="104" t="s">
        <v>286</v>
      </c>
      <c r="C96" s="104" t="s">
        <v>401</v>
      </c>
      <c r="D96" s="98" t="s">
        <v>364</v>
      </c>
      <c r="E96" s="104" t="s">
        <v>337</v>
      </c>
      <c r="F96" s="99" t="n">
        <v>0</v>
      </c>
    </row>
    <row r="97" customFormat="false" ht="12" hidden="false" customHeight="false" outlineLevel="3" collapsed="false">
      <c r="A97" s="97" t="s">
        <v>287</v>
      </c>
      <c r="B97" s="104" t="s">
        <v>286</v>
      </c>
      <c r="C97" s="104" t="s">
        <v>401</v>
      </c>
      <c r="D97" s="98" t="s">
        <v>364</v>
      </c>
      <c r="E97" s="104" t="s">
        <v>348</v>
      </c>
      <c r="F97" s="99" t="n">
        <v>3416</v>
      </c>
    </row>
    <row r="98" customFormat="false" ht="12" hidden="false" customHeight="false" outlineLevel="3" collapsed="false">
      <c r="A98" s="97" t="s">
        <v>287</v>
      </c>
      <c r="B98" s="104" t="s">
        <v>286</v>
      </c>
      <c r="C98" s="104" t="s">
        <v>401</v>
      </c>
      <c r="D98" s="98" t="s">
        <v>364</v>
      </c>
      <c r="E98" s="104" t="s">
        <v>348</v>
      </c>
      <c r="F98" s="99" t="n">
        <v>1614</v>
      </c>
    </row>
    <row r="99" customFormat="false" ht="12" hidden="false" customHeight="false" outlineLevel="2" collapsed="false">
      <c r="B99" s="104"/>
      <c r="C99" s="101" t="s">
        <v>402</v>
      </c>
      <c r="E99" s="104"/>
      <c r="F99" s="99" t="n">
        <f aca="false">SUBTOTAL(9,F93:F98)</f>
        <v>12555</v>
      </c>
    </row>
    <row r="100" customFormat="false" ht="12" hidden="false" customHeight="false" outlineLevel="1" collapsed="false">
      <c r="B100" s="101" t="s">
        <v>403</v>
      </c>
      <c r="C100" s="104"/>
      <c r="E100" s="104"/>
      <c r="F100" s="99" t="n">
        <f aca="false">SUBTOTAL(9,F93:F98)</f>
        <v>12555</v>
      </c>
    </row>
    <row r="101" customFormat="false" ht="12" hidden="false" customHeight="false" outlineLevel="3" collapsed="false">
      <c r="A101" s="97" t="s">
        <v>228</v>
      </c>
      <c r="B101" s="104" t="s">
        <v>227</v>
      </c>
      <c r="C101" s="104" t="s">
        <v>404</v>
      </c>
      <c r="D101" s="98" t="s">
        <v>381</v>
      </c>
      <c r="E101" s="104" t="s">
        <v>334</v>
      </c>
      <c r="F101" s="99" t="n">
        <v>82</v>
      </c>
    </row>
    <row r="102" customFormat="false" ht="12" hidden="false" customHeight="false" outlineLevel="3" collapsed="false">
      <c r="A102" s="97" t="s">
        <v>228</v>
      </c>
      <c r="B102" s="104" t="s">
        <v>227</v>
      </c>
      <c r="C102" s="104" t="s">
        <v>404</v>
      </c>
      <c r="D102" s="98" t="s">
        <v>381</v>
      </c>
      <c r="E102" s="104" t="s">
        <v>335</v>
      </c>
      <c r="F102" s="99" t="n">
        <v>1400</v>
      </c>
    </row>
    <row r="103" customFormat="false" ht="12" hidden="false" customHeight="false" outlineLevel="2" collapsed="false">
      <c r="B103" s="104"/>
      <c r="C103" s="101" t="s">
        <v>405</v>
      </c>
      <c r="E103" s="104"/>
      <c r="F103" s="99" t="n">
        <f aca="false">SUBTOTAL(9,F101:F102)</f>
        <v>1482</v>
      </c>
    </row>
    <row r="104" customFormat="false" ht="12" hidden="false" customHeight="false" outlineLevel="1" collapsed="false">
      <c r="B104" s="101" t="s">
        <v>406</v>
      </c>
      <c r="C104" s="104"/>
      <c r="E104" s="104"/>
      <c r="F104" s="99" t="n">
        <f aca="false">SUBTOTAL(9,F101:F102)</f>
        <v>1482</v>
      </c>
    </row>
    <row r="105" customFormat="false" ht="12" hidden="false" customHeight="false" outlineLevel="3" collapsed="false">
      <c r="A105" s="97" t="s">
        <v>58</v>
      </c>
      <c r="B105" s="104" t="s">
        <v>57</v>
      </c>
      <c r="C105" s="104" t="s">
        <v>370</v>
      </c>
      <c r="D105" s="98" t="s">
        <v>364</v>
      </c>
      <c r="E105" s="104" t="s">
        <v>334</v>
      </c>
      <c r="F105" s="99" t="n">
        <v>0</v>
      </c>
    </row>
    <row r="106" customFormat="false" ht="12" hidden="false" customHeight="false" outlineLevel="3" collapsed="false">
      <c r="A106" s="97" t="s">
        <v>58</v>
      </c>
      <c r="B106" s="104" t="s">
        <v>57</v>
      </c>
      <c r="C106" s="104" t="s">
        <v>370</v>
      </c>
      <c r="D106" s="98" t="s">
        <v>364</v>
      </c>
      <c r="E106" s="104" t="s">
        <v>335</v>
      </c>
      <c r="F106" s="99" t="n">
        <v>0</v>
      </c>
    </row>
    <row r="107" customFormat="false" ht="12" hidden="false" customHeight="false" outlineLevel="3" collapsed="false">
      <c r="A107" s="97" t="s">
        <v>58</v>
      </c>
      <c r="B107" s="104" t="s">
        <v>57</v>
      </c>
      <c r="C107" s="104" t="s">
        <v>370</v>
      </c>
      <c r="D107" s="98" t="s">
        <v>364</v>
      </c>
      <c r="E107" s="104" t="s">
        <v>336</v>
      </c>
      <c r="F107" s="99" t="n">
        <v>5462</v>
      </c>
    </row>
    <row r="108" customFormat="false" ht="12" hidden="false" customHeight="false" outlineLevel="3" collapsed="false">
      <c r="A108" s="97" t="s">
        <v>58</v>
      </c>
      <c r="B108" s="104" t="s">
        <v>57</v>
      </c>
      <c r="C108" s="104" t="s">
        <v>370</v>
      </c>
      <c r="D108" s="98" t="s">
        <v>364</v>
      </c>
      <c r="E108" s="104" t="s">
        <v>337</v>
      </c>
      <c r="F108" s="99" t="n">
        <v>0</v>
      </c>
    </row>
    <row r="109" customFormat="false" ht="12" hidden="false" customHeight="false" outlineLevel="3" collapsed="false">
      <c r="A109" s="97" t="s">
        <v>58</v>
      </c>
      <c r="B109" s="104" t="s">
        <v>57</v>
      </c>
      <c r="C109" s="104" t="s">
        <v>370</v>
      </c>
      <c r="D109" s="98" t="s">
        <v>364</v>
      </c>
      <c r="E109" s="104" t="s">
        <v>346</v>
      </c>
      <c r="F109" s="99" t="n">
        <v>1083</v>
      </c>
    </row>
    <row r="110" customFormat="false" ht="12" hidden="false" customHeight="false" outlineLevel="3" collapsed="false">
      <c r="A110" s="97" t="s">
        <v>58</v>
      </c>
      <c r="B110" s="104" t="s">
        <v>57</v>
      </c>
      <c r="C110" s="104" t="s">
        <v>370</v>
      </c>
      <c r="D110" s="98" t="s">
        <v>364</v>
      </c>
      <c r="E110" s="104" t="s">
        <v>348</v>
      </c>
      <c r="F110" s="99" t="n">
        <v>2170</v>
      </c>
    </row>
    <row r="111" customFormat="false" ht="12" hidden="false" customHeight="false" outlineLevel="2" collapsed="false">
      <c r="B111" s="104"/>
      <c r="C111" s="101" t="s">
        <v>371</v>
      </c>
      <c r="E111" s="104"/>
      <c r="F111" s="99" t="n">
        <f aca="false">SUBTOTAL(9,F105:F110)</f>
        <v>8715</v>
      </c>
    </row>
    <row r="112" customFormat="false" ht="12" hidden="false" customHeight="false" outlineLevel="1" collapsed="false">
      <c r="B112" s="101" t="s">
        <v>407</v>
      </c>
      <c r="C112" s="104"/>
      <c r="E112" s="104"/>
      <c r="F112" s="99" t="n">
        <f aca="false">SUBTOTAL(9,F105:F110)</f>
        <v>8715</v>
      </c>
    </row>
    <row r="113" customFormat="false" ht="12" hidden="false" customHeight="false" outlineLevel="3" collapsed="false">
      <c r="A113" s="97" t="s">
        <v>58</v>
      </c>
      <c r="B113" s="104" t="s">
        <v>59</v>
      </c>
      <c r="C113" s="104" t="s">
        <v>367</v>
      </c>
      <c r="D113" s="98" t="s">
        <v>364</v>
      </c>
      <c r="E113" s="104" t="s">
        <v>346</v>
      </c>
      <c r="F113" s="99" t="n">
        <v>15995</v>
      </c>
    </row>
    <row r="114" customFormat="false" ht="12" hidden="false" customHeight="false" outlineLevel="2" collapsed="false">
      <c r="B114" s="104"/>
      <c r="C114" s="101" t="s">
        <v>368</v>
      </c>
      <c r="E114" s="104"/>
      <c r="F114" s="99" t="n">
        <f aca="false">SUBTOTAL(9,F113)</f>
        <v>15995</v>
      </c>
    </row>
    <row r="115" customFormat="false" ht="12" hidden="false" customHeight="false" outlineLevel="1" collapsed="false">
      <c r="B115" s="101" t="s">
        <v>408</v>
      </c>
      <c r="C115" s="104"/>
      <c r="E115" s="104"/>
      <c r="F115" s="99" t="n">
        <f aca="false">SUBTOTAL(9,F113)</f>
        <v>15995</v>
      </c>
    </row>
    <row r="116" customFormat="false" ht="12" hidden="false" customHeight="false" outlineLevel="3" collapsed="false">
      <c r="A116" s="97" t="s">
        <v>58</v>
      </c>
      <c r="B116" s="104" t="s">
        <v>60</v>
      </c>
      <c r="C116" s="104" t="s">
        <v>370</v>
      </c>
      <c r="D116" s="98" t="s">
        <v>364</v>
      </c>
      <c r="E116" s="104" t="s">
        <v>334</v>
      </c>
      <c r="F116" s="99" t="n">
        <v>0</v>
      </c>
    </row>
    <row r="117" customFormat="false" ht="12" hidden="false" customHeight="false" outlineLevel="3" collapsed="false">
      <c r="A117" s="97" t="s">
        <v>58</v>
      </c>
      <c r="B117" s="104" t="s">
        <v>60</v>
      </c>
      <c r="C117" s="104" t="s">
        <v>370</v>
      </c>
      <c r="D117" s="98" t="s">
        <v>364</v>
      </c>
      <c r="E117" s="104" t="s">
        <v>335</v>
      </c>
      <c r="F117" s="99" t="n">
        <v>0</v>
      </c>
    </row>
    <row r="118" customFormat="false" ht="12" hidden="false" customHeight="false" outlineLevel="3" collapsed="false">
      <c r="A118" s="97" t="s">
        <v>58</v>
      </c>
      <c r="B118" s="104" t="s">
        <v>60</v>
      </c>
      <c r="C118" s="104" t="s">
        <v>370</v>
      </c>
      <c r="D118" s="98" t="s">
        <v>364</v>
      </c>
      <c r="E118" s="104" t="s">
        <v>336</v>
      </c>
      <c r="F118" s="99" t="n">
        <v>1946</v>
      </c>
    </row>
    <row r="119" customFormat="false" ht="12" hidden="false" customHeight="false" outlineLevel="3" collapsed="false">
      <c r="A119" s="97" t="s">
        <v>58</v>
      </c>
      <c r="B119" s="104" t="s">
        <v>60</v>
      </c>
      <c r="C119" s="104" t="s">
        <v>370</v>
      </c>
      <c r="D119" s="98" t="s">
        <v>364</v>
      </c>
      <c r="E119" s="104" t="s">
        <v>337</v>
      </c>
      <c r="F119" s="99" t="n">
        <v>0</v>
      </c>
    </row>
    <row r="120" customFormat="false" ht="12" hidden="false" customHeight="false" outlineLevel="3" collapsed="false">
      <c r="A120" s="97" t="s">
        <v>58</v>
      </c>
      <c r="B120" s="104" t="s">
        <v>60</v>
      </c>
      <c r="C120" s="104" t="s">
        <v>370</v>
      </c>
      <c r="D120" s="98" t="s">
        <v>364</v>
      </c>
      <c r="E120" s="104" t="s">
        <v>346</v>
      </c>
      <c r="F120" s="99" t="n">
        <v>385</v>
      </c>
    </row>
    <row r="121" customFormat="false" ht="12" hidden="false" customHeight="false" outlineLevel="3" collapsed="false">
      <c r="A121" s="97" t="s">
        <v>58</v>
      </c>
      <c r="B121" s="104" t="s">
        <v>60</v>
      </c>
      <c r="C121" s="104" t="s">
        <v>370</v>
      </c>
      <c r="D121" s="98" t="s">
        <v>364</v>
      </c>
      <c r="E121" s="104" t="s">
        <v>348</v>
      </c>
      <c r="F121" s="99" t="n">
        <v>772</v>
      </c>
    </row>
    <row r="122" customFormat="false" ht="12" hidden="false" customHeight="false" outlineLevel="2" collapsed="false">
      <c r="B122" s="104"/>
      <c r="C122" s="101" t="s">
        <v>371</v>
      </c>
      <c r="E122" s="104"/>
      <c r="F122" s="99" t="n">
        <f aca="false">SUBTOTAL(9,F116:F121)</f>
        <v>3103</v>
      </c>
    </row>
    <row r="123" customFormat="false" ht="12" hidden="false" customHeight="false" outlineLevel="1" collapsed="false">
      <c r="B123" s="101" t="s">
        <v>409</v>
      </c>
      <c r="C123" s="104"/>
      <c r="E123" s="104"/>
      <c r="F123" s="99" t="n">
        <f aca="false">SUBTOTAL(9,F116:F121)</f>
        <v>3103</v>
      </c>
    </row>
    <row r="124" customFormat="false" ht="12" hidden="false" customHeight="false" outlineLevel="3" collapsed="false">
      <c r="A124" s="97" t="s">
        <v>190</v>
      </c>
      <c r="B124" s="104" t="s">
        <v>189</v>
      </c>
      <c r="C124" s="104" t="s">
        <v>410</v>
      </c>
      <c r="D124" s="98" t="s">
        <v>364</v>
      </c>
      <c r="E124" s="104" t="s">
        <v>334</v>
      </c>
      <c r="F124" s="99" t="n">
        <v>0</v>
      </c>
    </row>
    <row r="125" customFormat="false" ht="12" hidden="false" customHeight="false" outlineLevel="3" collapsed="false">
      <c r="A125" s="97" t="s">
        <v>190</v>
      </c>
      <c r="B125" s="104" t="s">
        <v>189</v>
      </c>
      <c r="C125" s="104" t="s">
        <v>410</v>
      </c>
      <c r="D125" s="98" t="s">
        <v>364</v>
      </c>
      <c r="E125" s="104" t="s">
        <v>335</v>
      </c>
      <c r="F125" s="99" t="n">
        <v>0</v>
      </c>
    </row>
    <row r="126" customFormat="false" ht="12" hidden="false" customHeight="false" outlineLevel="3" collapsed="false">
      <c r="A126" s="97" t="s">
        <v>190</v>
      </c>
      <c r="B126" s="104" t="s">
        <v>189</v>
      </c>
      <c r="C126" s="104" t="s">
        <v>410</v>
      </c>
      <c r="D126" s="98" t="s">
        <v>364</v>
      </c>
      <c r="E126" s="104" t="s">
        <v>336</v>
      </c>
      <c r="F126" s="99" t="n">
        <v>8747</v>
      </c>
    </row>
    <row r="127" customFormat="false" ht="12" hidden="false" customHeight="false" outlineLevel="3" collapsed="false">
      <c r="A127" s="97" t="s">
        <v>190</v>
      </c>
      <c r="B127" s="104" t="s">
        <v>189</v>
      </c>
      <c r="C127" s="104" t="s">
        <v>410</v>
      </c>
      <c r="D127" s="98" t="s">
        <v>364</v>
      </c>
      <c r="E127" s="104" t="s">
        <v>337</v>
      </c>
      <c r="F127" s="99" t="n">
        <v>0</v>
      </c>
    </row>
    <row r="128" customFormat="false" ht="12" hidden="false" customHeight="false" outlineLevel="3" collapsed="false">
      <c r="A128" s="97" t="s">
        <v>190</v>
      </c>
      <c r="B128" s="104" t="s">
        <v>189</v>
      </c>
      <c r="C128" s="104" t="s">
        <v>410</v>
      </c>
      <c r="D128" s="98" t="s">
        <v>364</v>
      </c>
      <c r="E128" s="104" t="s">
        <v>348</v>
      </c>
      <c r="F128" s="99" t="n">
        <v>5208</v>
      </c>
    </row>
    <row r="129" customFormat="false" ht="12" hidden="false" customHeight="false" outlineLevel="3" collapsed="false">
      <c r="A129" s="97" t="s">
        <v>190</v>
      </c>
      <c r="B129" s="104" t="s">
        <v>189</v>
      </c>
      <c r="C129" s="104" t="s">
        <v>410</v>
      </c>
      <c r="D129" s="98" t="s">
        <v>364</v>
      </c>
      <c r="E129" s="104" t="s">
        <v>348</v>
      </c>
      <c r="F129" s="99" t="n">
        <v>1327</v>
      </c>
    </row>
    <row r="130" customFormat="false" ht="12" hidden="false" customHeight="false" outlineLevel="2" collapsed="false">
      <c r="B130" s="104"/>
      <c r="C130" s="101" t="s">
        <v>411</v>
      </c>
      <c r="E130" s="104"/>
      <c r="F130" s="99" t="n">
        <f aca="false">SUBTOTAL(9,F124:F129)</f>
        <v>15282</v>
      </c>
    </row>
    <row r="131" customFormat="false" ht="12" hidden="false" customHeight="false" outlineLevel="3" collapsed="false">
      <c r="A131" s="97" t="s">
        <v>190</v>
      </c>
      <c r="B131" s="104" t="s">
        <v>189</v>
      </c>
      <c r="C131" s="104" t="s">
        <v>412</v>
      </c>
      <c r="D131" s="98" t="s">
        <v>364</v>
      </c>
      <c r="E131" s="104" t="s">
        <v>334</v>
      </c>
      <c r="F131" s="99" t="n">
        <v>0</v>
      </c>
    </row>
    <row r="132" customFormat="false" ht="12" hidden="false" customHeight="false" outlineLevel="3" collapsed="false">
      <c r="A132" s="97" t="s">
        <v>190</v>
      </c>
      <c r="B132" s="104" t="s">
        <v>189</v>
      </c>
      <c r="C132" s="104" t="s">
        <v>412</v>
      </c>
      <c r="D132" s="98" t="s">
        <v>364</v>
      </c>
      <c r="E132" s="104" t="s">
        <v>335</v>
      </c>
      <c r="F132" s="99" t="n">
        <v>0</v>
      </c>
    </row>
    <row r="133" customFormat="false" ht="12" hidden="false" customHeight="false" outlineLevel="3" collapsed="false">
      <c r="A133" s="97" t="s">
        <v>190</v>
      </c>
      <c r="B133" s="104" t="s">
        <v>189</v>
      </c>
      <c r="C133" s="104" t="s">
        <v>412</v>
      </c>
      <c r="D133" s="98" t="s">
        <v>364</v>
      </c>
      <c r="E133" s="104" t="s">
        <v>336</v>
      </c>
      <c r="F133" s="99" t="n">
        <v>5829</v>
      </c>
    </row>
    <row r="134" customFormat="false" ht="12" hidden="false" customHeight="false" outlineLevel="3" collapsed="false">
      <c r="A134" s="97" t="s">
        <v>190</v>
      </c>
      <c r="B134" s="104" t="s">
        <v>189</v>
      </c>
      <c r="C134" s="104" t="s">
        <v>412</v>
      </c>
      <c r="D134" s="98" t="s">
        <v>364</v>
      </c>
      <c r="E134" s="104" t="s">
        <v>337</v>
      </c>
      <c r="F134" s="99" t="n">
        <v>0</v>
      </c>
    </row>
    <row r="135" customFormat="false" ht="12" hidden="false" customHeight="false" outlineLevel="3" collapsed="false">
      <c r="A135" s="97" t="s">
        <v>190</v>
      </c>
      <c r="B135" s="104" t="s">
        <v>189</v>
      </c>
      <c r="C135" s="104" t="s">
        <v>412</v>
      </c>
      <c r="D135" s="98" t="s">
        <v>364</v>
      </c>
      <c r="E135" s="104" t="s">
        <v>348</v>
      </c>
      <c r="F135" s="99" t="n">
        <v>3472</v>
      </c>
    </row>
    <row r="136" customFormat="false" ht="12" hidden="false" customHeight="false" outlineLevel="3" collapsed="false">
      <c r="A136" s="97" t="s">
        <v>190</v>
      </c>
      <c r="B136" s="104" t="s">
        <v>189</v>
      </c>
      <c r="C136" s="104" t="s">
        <v>412</v>
      </c>
      <c r="D136" s="98" t="s">
        <v>364</v>
      </c>
      <c r="E136" s="104" t="s">
        <v>348</v>
      </c>
      <c r="F136" s="99" t="n">
        <v>885</v>
      </c>
    </row>
    <row r="137" customFormat="false" ht="12" hidden="false" customHeight="false" outlineLevel="2" collapsed="false">
      <c r="B137" s="104"/>
      <c r="C137" s="101" t="s">
        <v>413</v>
      </c>
      <c r="E137" s="104"/>
      <c r="F137" s="99" t="n">
        <f aca="false">SUBTOTAL(9,F131:F136)</f>
        <v>10186</v>
      </c>
    </row>
    <row r="138" customFormat="false" ht="12" hidden="false" customHeight="false" outlineLevel="1" collapsed="false">
      <c r="B138" s="101" t="s">
        <v>414</v>
      </c>
      <c r="C138" s="104"/>
      <c r="E138" s="104"/>
      <c r="F138" s="99" t="n">
        <f aca="false">SUBTOTAL(9,F124:F136)</f>
        <v>25468</v>
      </c>
    </row>
    <row r="139" customFormat="false" ht="12" hidden="false" customHeight="false" outlineLevel="3" collapsed="false">
      <c r="A139" s="97" t="s">
        <v>188</v>
      </c>
      <c r="B139" s="104" t="s">
        <v>187</v>
      </c>
      <c r="C139" s="104" t="s">
        <v>415</v>
      </c>
      <c r="D139" s="98" t="s">
        <v>381</v>
      </c>
      <c r="E139" s="104" t="s">
        <v>336</v>
      </c>
      <c r="F139" s="99" t="n">
        <v>34987</v>
      </c>
    </row>
    <row r="140" customFormat="false" ht="12" hidden="false" customHeight="false" outlineLevel="2" collapsed="false">
      <c r="B140" s="104"/>
      <c r="C140" s="101" t="s">
        <v>416</v>
      </c>
      <c r="E140" s="104"/>
      <c r="F140" s="99" t="n">
        <f aca="false">SUBTOTAL(9,F139)</f>
        <v>34987</v>
      </c>
    </row>
    <row r="141" customFormat="false" ht="12" hidden="false" customHeight="false" outlineLevel="3" collapsed="false">
      <c r="A141" s="97" t="s">
        <v>188</v>
      </c>
      <c r="B141" s="104" t="s">
        <v>187</v>
      </c>
      <c r="C141" s="104" t="s">
        <v>410</v>
      </c>
      <c r="D141" s="98" t="s">
        <v>381</v>
      </c>
      <c r="E141" s="104" t="s">
        <v>336</v>
      </c>
      <c r="F141" s="99" t="n">
        <v>0</v>
      </c>
    </row>
    <row r="142" customFormat="false" ht="12" hidden="false" customHeight="false" outlineLevel="2" collapsed="false">
      <c r="B142" s="104"/>
      <c r="C142" s="101" t="s">
        <v>411</v>
      </c>
      <c r="E142" s="104"/>
      <c r="F142" s="99" t="n">
        <f aca="false">SUBTOTAL(9,F141)</f>
        <v>0</v>
      </c>
    </row>
    <row r="143" customFormat="false" ht="12" hidden="false" customHeight="false" outlineLevel="3" collapsed="false">
      <c r="A143" s="97" t="s">
        <v>188</v>
      </c>
      <c r="B143" s="104" t="s">
        <v>187</v>
      </c>
      <c r="C143" s="104" t="s">
        <v>417</v>
      </c>
      <c r="D143" s="98" t="s">
        <v>381</v>
      </c>
      <c r="E143" s="104" t="s">
        <v>336</v>
      </c>
      <c r="F143" s="99" t="n">
        <v>0</v>
      </c>
    </row>
    <row r="144" customFormat="false" ht="12" hidden="false" customHeight="false" outlineLevel="2" collapsed="false">
      <c r="B144" s="104"/>
      <c r="C144" s="101" t="s">
        <v>418</v>
      </c>
      <c r="E144" s="104"/>
      <c r="F144" s="99" t="n">
        <f aca="false">SUBTOTAL(9,F143)</f>
        <v>0</v>
      </c>
    </row>
    <row r="145" customFormat="false" ht="12" hidden="false" customHeight="false" outlineLevel="3" collapsed="false">
      <c r="A145" s="97" t="s">
        <v>188</v>
      </c>
      <c r="B145" s="104" t="s">
        <v>187</v>
      </c>
      <c r="C145" s="104" t="s">
        <v>419</v>
      </c>
      <c r="D145" s="98" t="s">
        <v>381</v>
      </c>
      <c r="E145" s="104" t="s">
        <v>336</v>
      </c>
      <c r="F145" s="99" t="n">
        <v>0</v>
      </c>
    </row>
    <row r="146" customFormat="false" ht="12" hidden="false" customHeight="false" outlineLevel="2" collapsed="false">
      <c r="B146" s="104"/>
      <c r="C146" s="101" t="s">
        <v>420</v>
      </c>
      <c r="E146" s="104"/>
      <c r="F146" s="99" t="n">
        <f aca="false">SUBTOTAL(9,F145)</f>
        <v>0</v>
      </c>
    </row>
    <row r="147" customFormat="false" ht="12" hidden="false" customHeight="false" outlineLevel="3" collapsed="false">
      <c r="A147" s="97" t="s">
        <v>188</v>
      </c>
      <c r="B147" s="104" t="s">
        <v>187</v>
      </c>
      <c r="C147" s="104" t="s">
        <v>421</v>
      </c>
      <c r="D147" s="98" t="s">
        <v>381</v>
      </c>
      <c r="E147" s="104" t="s">
        <v>336</v>
      </c>
      <c r="F147" s="99" t="n">
        <v>0</v>
      </c>
    </row>
    <row r="148" customFormat="false" ht="12" hidden="false" customHeight="false" outlineLevel="2" collapsed="false">
      <c r="B148" s="104"/>
      <c r="C148" s="101" t="s">
        <v>422</v>
      </c>
      <c r="E148" s="104"/>
      <c r="F148" s="99" t="n">
        <f aca="false">SUBTOTAL(9,F147)</f>
        <v>0</v>
      </c>
    </row>
    <row r="149" customFormat="false" ht="12" hidden="false" customHeight="false" outlineLevel="3" collapsed="false">
      <c r="A149" s="97" t="s">
        <v>188</v>
      </c>
      <c r="B149" s="104" t="s">
        <v>187</v>
      </c>
      <c r="C149" s="104" t="s">
        <v>423</v>
      </c>
      <c r="D149" s="98" t="s">
        <v>381</v>
      </c>
      <c r="E149" s="104" t="s">
        <v>336</v>
      </c>
      <c r="F149" s="99" t="n">
        <v>0</v>
      </c>
    </row>
    <row r="150" customFormat="false" ht="12" hidden="false" customHeight="false" outlineLevel="2" collapsed="false">
      <c r="B150" s="104"/>
      <c r="C150" s="101" t="s">
        <v>424</v>
      </c>
      <c r="E150" s="104"/>
      <c r="F150" s="99" t="n">
        <f aca="false">SUBTOTAL(9,F149)</f>
        <v>0</v>
      </c>
    </row>
    <row r="151" customFormat="false" ht="12" hidden="false" customHeight="false" outlineLevel="3" collapsed="false">
      <c r="A151" s="97" t="s">
        <v>188</v>
      </c>
      <c r="B151" s="104" t="s">
        <v>187</v>
      </c>
      <c r="C151" s="104" t="s">
        <v>412</v>
      </c>
      <c r="D151" s="98" t="s">
        <v>381</v>
      </c>
      <c r="E151" s="104" t="s">
        <v>336</v>
      </c>
      <c r="F151" s="99" t="n">
        <v>26393</v>
      </c>
    </row>
    <row r="152" customFormat="false" ht="12" hidden="false" customHeight="false" outlineLevel="2" collapsed="false">
      <c r="B152" s="104"/>
      <c r="C152" s="101" t="s">
        <v>413</v>
      </c>
      <c r="E152" s="104"/>
      <c r="F152" s="99" t="n">
        <f aca="false">SUBTOTAL(9,F151)</f>
        <v>26393</v>
      </c>
    </row>
    <row r="153" customFormat="false" ht="12" hidden="false" customHeight="false" outlineLevel="1" collapsed="false">
      <c r="B153" s="101" t="s">
        <v>425</v>
      </c>
      <c r="C153" s="104"/>
      <c r="E153" s="104"/>
      <c r="F153" s="99" t="n">
        <f aca="false">SUBTOTAL(9,F139:F151)</f>
        <v>61380</v>
      </c>
    </row>
    <row r="154" customFormat="false" ht="12" hidden="false" customHeight="false" outlineLevel="3" collapsed="false">
      <c r="A154" s="97" t="s">
        <v>62</v>
      </c>
      <c r="B154" s="104" t="s">
        <v>61</v>
      </c>
      <c r="C154" s="104" t="s">
        <v>370</v>
      </c>
      <c r="D154" s="98" t="s">
        <v>364</v>
      </c>
      <c r="E154" s="104" t="s">
        <v>348</v>
      </c>
      <c r="F154" s="99" t="n">
        <v>3975</v>
      </c>
    </row>
    <row r="155" customFormat="false" ht="12" hidden="false" customHeight="false" outlineLevel="2" collapsed="false">
      <c r="B155" s="104"/>
      <c r="C155" s="101" t="s">
        <v>371</v>
      </c>
      <c r="E155" s="104"/>
      <c r="F155" s="99" t="n">
        <f aca="false">SUBTOTAL(9,F154)</f>
        <v>3975</v>
      </c>
    </row>
    <row r="156" customFormat="false" ht="12" hidden="false" customHeight="false" outlineLevel="1" collapsed="false">
      <c r="B156" s="101" t="s">
        <v>426</v>
      </c>
      <c r="C156" s="104"/>
      <c r="E156" s="104"/>
      <c r="F156" s="99" t="n">
        <f aca="false">SUBTOTAL(9,F154)</f>
        <v>3975</v>
      </c>
    </row>
    <row r="157" customFormat="false" ht="12" hidden="false" customHeight="false" outlineLevel="3" collapsed="false">
      <c r="A157" s="97" t="s">
        <v>62</v>
      </c>
      <c r="B157" s="104" t="s">
        <v>63</v>
      </c>
      <c r="C157" s="104" t="s">
        <v>370</v>
      </c>
      <c r="D157" s="98" t="s">
        <v>364</v>
      </c>
      <c r="E157" s="104" t="s">
        <v>334</v>
      </c>
      <c r="F157" s="99" t="n">
        <v>1729</v>
      </c>
    </row>
    <row r="158" customFormat="false" ht="12" hidden="false" customHeight="false" outlineLevel="3" collapsed="false">
      <c r="A158" s="97" t="s">
        <v>62</v>
      </c>
      <c r="B158" s="104" t="s">
        <v>63</v>
      </c>
      <c r="C158" s="104" t="s">
        <v>370</v>
      </c>
      <c r="D158" s="98" t="s">
        <v>364</v>
      </c>
      <c r="E158" s="104" t="s">
        <v>335</v>
      </c>
      <c r="F158" s="99" t="n">
        <v>0</v>
      </c>
    </row>
    <row r="159" customFormat="false" ht="12" hidden="false" customHeight="false" outlineLevel="3" collapsed="false">
      <c r="A159" s="97" t="s">
        <v>62</v>
      </c>
      <c r="B159" s="104" t="s">
        <v>63</v>
      </c>
      <c r="C159" s="104" t="s">
        <v>370</v>
      </c>
      <c r="D159" s="98" t="s">
        <v>364</v>
      </c>
      <c r="E159" s="104" t="s">
        <v>336</v>
      </c>
      <c r="F159" s="99" t="n">
        <v>0</v>
      </c>
    </row>
    <row r="160" customFormat="false" ht="12" hidden="false" customHeight="false" outlineLevel="3" collapsed="false">
      <c r="A160" s="97" t="s">
        <v>62</v>
      </c>
      <c r="B160" s="104" t="s">
        <v>63</v>
      </c>
      <c r="C160" s="104" t="s">
        <v>370</v>
      </c>
      <c r="D160" s="98" t="s">
        <v>364</v>
      </c>
      <c r="E160" s="104" t="s">
        <v>337</v>
      </c>
      <c r="F160" s="99" t="n">
        <v>0</v>
      </c>
    </row>
    <row r="161" customFormat="false" ht="12" hidden="false" customHeight="false" outlineLevel="3" collapsed="false">
      <c r="A161" s="97" t="s">
        <v>62</v>
      </c>
      <c r="B161" s="104" t="s">
        <v>63</v>
      </c>
      <c r="C161" s="104" t="s">
        <v>370</v>
      </c>
      <c r="D161" s="98" t="s">
        <v>364</v>
      </c>
      <c r="E161" s="104" t="s">
        <v>348</v>
      </c>
      <c r="F161" s="99" t="n">
        <v>784</v>
      </c>
    </row>
    <row r="162" customFormat="false" ht="12" hidden="false" customHeight="false" outlineLevel="3" collapsed="false">
      <c r="A162" s="97" t="s">
        <v>62</v>
      </c>
      <c r="B162" s="104" t="s">
        <v>63</v>
      </c>
      <c r="C162" s="104" t="s">
        <v>370</v>
      </c>
      <c r="D162" s="98" t="s">
        <v>364</v>
      </c>
      <c r="E162" s="104" t="s">
        <v>348</v>
      </c>
      <c r="F162" s="99" t="n">
        <v>371</v>
      </c>
    </row>
    <row r="163" customFormat="false" ht="12" hidden="false" customHeight="false" outlineLevel="2" collapsed="false">
      <c r="B163" s="104"/>
      <c r="C163" s="101" t="s">
        <v>371</v>
      </c>
      <c r="E163" s="104"/>
      <c r="F163" s="99" t="n">
        <f aca="false">SUBTOTAL(9,F157:F162)</f>
        <v>2884</v>
      </c>
    </row>
    <row r="164" customFormat="false" ht="12" hidden="false" customHeight="false" outlineLevel="1" collapsed="false">
      <c r="B164" s="101" t="s">
        <v>427</v>
      </c>
      <c r="C164" s="104"/>
      <c r="E164" s="104"/>
      <c r="F164" s="99" t="n">
        <f aca="false">SUBTOTAL(9,F157:F162)</f>
        <v>2884</v>
      </c>
    </row>
    <row r="165" customFormat="false" ht="12" hidden="false" customHeight="false" outlineLevel="3" collapsed="false">
      <c r="A165" s="97" t="s">
        <v>65</v>
      </c>
      <c r="B165" s="104" t="s">
        <v>64</v>
      </c>
      <c r="C165" s="104" t="s">
        <v>367</v>
      </c>
      <c r="D165" s="98" t="s">
        <v>364</v>
      </c>
      <c r="E165" s="104" t="s">
        <v>334</v>
      </c>
      <c r="F165" s="99" t="n">
        <v>48413</v>
      </c>
    </row>
    <row r="166" customFormat="false" ht="12" hidden="false" customHeight="false" outlineLevel="3" collapsed="false">
      <c r="A166" s="97" t="s">
        <v>65</v>
      </c>
      <c r="B166" s="104" t="s">
        <v>64</v>
      </c>
      <c r="C166" s="104" t="s">
        <v>367</v>
      </c>
      <c r="D166" s="98" t="s">
        <v>364</v>
      </c>
      <c r="E166" s="104" t="s">
        <v>335</v>
      </c>
      <c r="F166" s="99" t="n">
        <v>0</v>
      </c>
    </row>
    <row r="167" customFormat="false" ht="12" hidden="false" customHeight="false" outlineLevel="3" collapsed="false">
      <c r="A167" s="97" t="s">
        <v>65</v>
      </c>
      <c r="B167" s="104" t="s">
        <v>64</v>
      </c>
      <c r="C167" s="104" t="s">
        <v>367</v>
      </c>
      <c r="D167" s="98" t="s">
        <v>364</v>
      </c>
      <c r="E167" s="104" t="s">
        <v>336</v>
      </c>
      <c r="F167" s="99" t="n">
        <v>0</v>
      </c>
    </row>
    <row r="168" customFormat="false" ht="12" hidden="false" customHeight="false" outlineLevel="3" collapsed="false">
      <c r="A168" s="97" t="s">
        <v>65</v>
      </c>
      <c r="B168" s="104" t="s">
        <v>64</v>
      </c>
      <c r="C168" s="104" t="s">
        <v>367</v>
      </c>
      <c r="D168" s="98" t="s">
        <v>364</v>
      </c>
      <c r="E168" s="104" t="s">
        <v>337</v>
      </c>
      <c r="F168" s="99" t="n">
        <v>0</v>
      </c>
    </row>
    <row r="169" customFormat="false" ht="12" hidden="false" customHeight="false" outlineLevel="3" collapsed="false">
      <c r="A169" s="97" t="s">
        <v>65</v>
      </c>
      <c r="B169" s="104" t="s">
        <v>64</v>
      </c>
      <c r="C169" s="104" t="s">
        <v>367</v>
      </c>
      <c r="D169" s="98" t="s">
        <v>364</v>
      </c>
      <c r="E169" s="104" t="s">
        <v>348</v>
      </c>
      <c r="F169" s="99" t="n">
        <v>21980</v>
      </c>
    </row>
    <row r="170" customFormat="false" ht="12" hidden="false" customHeight="false" outlineLevel="3" collapsed="false">
      <c r="A170" s="97" t="s">
        <v>65</v>
      </c>
      <c r="B170" s="104" t="s">
        <v>64</v>
      </c>
      <c r="C170" s="104" t="s">
        <v>367</v>
      </c>
      <c r="D170" s="98" t="s">
        <v>364</v>
      </c>
      <c r="E170" s="104" t="s">
        <v>348</v>
      </c>
      <c r="F170" s="99" t="n">
        <v>10382</v>
      </c>
    </row>
    <row r="171" customFormat="false" ht="12" hidden="false" customHeight="false" outlineLevel="2" collapsed="false">
      <c r="B171" s="104"/>
      <c r="C171" s="101" t="s">
        <v>368</v>
      </c>
      <c r="E171" s="104"/>
      <c r="F171" s="99" t="n">
        <f aca="false">SUBTOTAL(9,F165:F170)</f>
        <v>80775</v>
      </c>
    </row>
    <row r="172" customFormat="false" ht="12" hidden="false" customHeight="false" outlineLevel="1" collapsed="false">
      <c r="B172" s="101" t="s">
        <v>428</v>
      </c>
      <c r="C172" s="104"/>
      <c r="E172" s="104"/>
      <c r="F172" s="99" t="n">
        <f aca="false">SUBTOTAL(9,F165:F170)</f>
        <v>80775</v>
      </c>
    </row>
    <row r="173" customFormat="false" ht="12" hidden="false" customHeight="false" outlineLevel="3" collapsed="false">
      <c r="A173" s="97" t="s">
        <v>65</v>
      </c>
      <c r="B173" s="104" t="s">
        <v>66</v>
      </c>
      <c r="C173" s="104" t="s">
        <v>363</v>
      </c>
      <c r="D173" s="98" t="s">
        <v>364</v>
      </c>
      <c r="E173" s="104" t="s">
        <v>334</v>
      </c>
      <c r="F173" s="99" t="n">
        <v>3574</v>
      </c>
    </row>
    <row r="174" customFormat="false" ht="12" hidden="false" customHeight="false" outlineLevel="3" collapsed="false">
      <c r="A174" s="97" t="s">
        <v>65</v>
      </c>
      <c r="B174" s="104" t="s">
        <v>66</v>
      </c>
      <c r="C174" s="104" t="s">
        <v>363</v>
      </c>
      <c r="D174" s="98" t="s">
        <v>364</v>
      </c>
      <c r="E174" s="104" t="s">
        <v>334</v>
      </c>
      <c r="F174" s="99" t="n">
        <v>0</v>
      </c>
    </row>
    <row r="175" customFormat="false" ht="12" hidden="false" customHeight="false" outlineLevel="3" collapsed="false">
      <c r="A175" s="97" t="s">
        <v>65</v>
      </c>
      <c r="B175" s="104" t="s">
        <v>66</v>
      </c>
      <c r="C175" s="104" t="s">
        <v>363</v>
      </c>
      <c r="D175" s="98" t="s">
        <v>364</v>
      </c>
      <c r="E175" s="104" t="s">
        <v>335</v>
      </c>
      <c r="F175" s="99" t="n">
        <v>0</v>
      </c>
    </row>
    <row r="176" customFormat="false" ht="12" hidden="false" customHeight="false" outlineLevel="3" collapsed="false">
      <c r="A176" s="97" t="s">
        <v>65</v>
      </c>
      <c r="B176" s="104" t="s">
        <v>66</v>
      </c>
      <c r="C176" s="104" t="s">
        <v>363</v>
      </c>
      <c r="D176" s="98" t="s">
        <v>364</v>
      </c>
      <c r="E176" s="104" t="s">
        <v>336</v>
      </c>
      <c r="F176" s="99" t="n">
        <v>4606</v>
      </c>
    </row>
    <row r="177" customFormat="false" ht="12" hidden="false" customHeight="false" outlineLevel="3" collapsed="false">
      <c r="A177" s="97" t="s">
        <v>65</v>
      </c>
      <c r="B177" s="104" t="s">
        <v>66</v>
      </c>
      <c r="C177" s="104" t="s">
        <v>363</v>
      </c>
      <c r="D177" s="98" t="s">
        <v>364</v>
      </c>
      <c r="E177" s="104" t="s">
        <v>336</v>
      </c>
      <c r="F177" s="99" t="n">
        <v>0</v>
      </c>
    </row>
    <row r="178" customFormat="false" ht="12" hidden="false" customHeight="false" outlineLevel="3" collapsed="false">
      <c r="A178" s="97" t="s">
        <v>65</v>
      </c>
      <c r="B178" s="104" t="s">
        <v>66</v>
      </c>
      <c r="C178" s="104" t="s">
        <v>363</v>
      </c>
      <c r="D178" s="98" t="s">
        <v>364</v>
      </c>
      <c r="E178" s="104" t="s">
        <v>337</v>
      </c>
      <c r="F178" s="99" t="n">
        <v>0</v>
      </c>
    </row>
    <row r="179" customFormat="false" ht="12" hidden="false" customHeight="false" outlineLevel="3" collapsed="false">
      <c r="A179" s="97" t="s">
        <v>65</v>
      </c>
      <c r="B179" s="104" t="s">
        <v>66</v>
      </c>
      <c r="C179" s="104" t="s">
        <v>363</v>
      </c>
      <c r="D179" s="98" t="s">
        <v>364</v>
      </c>
      <c r="E179" s="104" t="s">
        <v>348</v>
      </c>
      <c r="F179" s="99" t="n">
        <v>3714</v>
      </c>
    </row>
    <row r="180" customFormat="false" ht="12" hidden="false" customHeight="false" outlineLevel="3" collapsed="false">
      <c r="A180" s="97" t="s">
        <v>65</v>
      </c>
      <c r="B180" s="104" t="s">
        <v>66</v>
      </c>
      <c r="C180" s="104" t="s">
        <v>363</v>
      </c>
      <c r="D180" s="98" t="s">
        <v>364</v>
      </c>
      <c r="E180" s="104" t="s">
        <v>348</v>
      </c>
      <c r="F180" s="99" t="n">
        <v>1755</v>
      </c>
    </row>
    <row r="181" customFormat="false" ht="12" hidden="false" customHeight="false" outlineLevel="2" collapsed="false">
      <c r="B181" s="104"/>
      <c r="C181" s="101" t="s">
        <v>365</v>
      </c>
      <c r="E181" s="104"/>
      <c r="F181" s="99" t="n">
        <f aca="false">SUBTOTAL(9,F173:F180)</f>
        <v>13649</v>
      </c>
    </row>
    <row r="182" customFormat="false" ht="12" hidden="false" customHeight="false" outlineLevel="1" collapsed="false">
      <c r="B182" s="101" t="s">
        <v>429</v>
      </c>
      <c r="C182" s="104"/>
      <c r="E182" s="104"/>
      <c r="F182" s="99" t="n">
        <f aca="false">SUBTOTAL(9,F173:F180)</f>
        <v>13649</v>
      </c>
    </row>
    <row r="183" customFormat="false" ht="12" hidden="false" customHeight="false" outlineLevel="3" collapsed="false">
      <c r="A183" s="97" t="s">
        <v>65</v>
      </c>
      <c r="B183" s="104" t="s">
        <v>67</v>
      </c>
      <c r="C183" s="104" t="s">
        <v>370</v>
      </c>
      <c r="D183" s="98" t="s">
        <v>364</v>
      </c>
      <c r="E183" s="104" t="s">
        <v>334</v>
      </c>
      <c r="F183" s="99" t="n">
        <v>19090</v>
      </c>
    </row>
    <row r="184" customFormat="false" ht="12" hidden="false" customHeight="false" outlineLevel="3" collapsed="false">
      <c r="A184" s="97" t="s">
        <v>65</v>
      </c>
      <c r="B184" s="104" t="s">
        <v>67</v>
      </c>
      <c r="C184" s="104" t="s">
        <v>370</v>
      </c>
      <c r="D184" s="98" t="s">
        <v>364</v>
      </c>
      <c r="E184" s="104" t="s">
        <v>334</v>
      </c>
      <c r="F184" s="99" t="n">
        <v>0</v>
      </c>
    </row>
    <row r="185" customFormat="false" ht="12" hidden="false" customHeight="false" outlineLevel="3" collapsed="false">
      <c r="A185" s="97" t="s">
        <v>65</v>
      </c>
      <c r="B185" s="104" t="s">
        <v>67</v>
      </c>
      <c r="C185" s="104" t="s">
        <v>370</v>
      </c>
      <c r="D185" s="98" t="s">
        <v>364</v>
      </c>
      <c r="E185" s="104" t="s">
        <v>335</v>
      </c>
      <c r="F185" s="99" t="n">
        <v>0</v>
      </c>
    </row>
    <row r="186" customFormat="false" ht="12" hidden="false" customHeight="false" outlineLevel="3" collapsed="false">
      <c r="A186" s="97" t="s">
        <v>65</v>
      </c>
      <c r="B186" s="104" t="s">
        <v>67</v>
      </c>
      <c r="C186" s="104" t="s">
        <v>370</v>
      </c>
      <c r="D186" s="98" t="s">
        <v>364</v>
      </c>
      <c r="E186" s="104" t="s">
        <v>336</v>
      </c>
      <c r="F186" s="99" t="n">
        <v>2760</v>
      </c>
    </row>
    <row r="187" customFormat="false" ht="12" hidden="false" customHeight="false" outlineLevel="3" collapsed="false">
      <c r="A187" s="97" t="s">
        <v>65</v>
      </c>
      <c r="B187" s="104" t="s">
        <v>67</v>
      </c>
      <c r="C187" s="104" t="s">
        <v>370</v>
      </c>
      <c r="D187" s="98" t="s">
        <v>364</v>
      </c>
      <c r="E187" s="104" t="s">
        <v>336</v>
      </c>
      <c r="F187" s="99" t="n">
        <v>0</v>
      </c>
    </row>
    <row r="188" customFormat="false" ht="12" hidden="false" customHeight="false" outlineLevel="3" collapsed="false">
      <c r="A188" s="97" t="s">
        <v>65</v>
      </c>
      <c r="B188" s="104" t="s">
        <v>67</v>
      </c>
      <c r="C188" s="104" t="s">
        <v>370</v>
      </c>
      <c r="D188" s="98" t="s">
        <v>364</v>
      </c>
      <c r="E188" s="104" t="s">
        <v>337</v>
      </c>
      <c r="F188" s="99" t="n">
        <v>0</v>
      </c>
    </row>
    <row r="189" customFormat="false" ht="12" hidden="false" customHeight="false" outlineLevel="3" collapsed="false">
      <c r="A189" s="97" t="s">
        <v>65</v>
      </c>
      <c r="B189" s="104" t="s">
        <v>67</v>
      </c>
      <c r="C189" s="104" t="s">
        <v>370</v>
      </c>
      <c r="D189" s="98" t="s">
        <v>364</v>
      </c>
      <c r="E189" s="104" t="s">
        <v>348</v>
      </c>
      <c r="F189" s="99" t="n">
        <v>9919</v>
      </c>
    </row>
    <row r="190" customFormat="false" ht="12" hidden="false" customHeight="false" outlineLevel="3" collapsed="false">
      <c r="A190" s="97" t="s">
        <v>65</v>
      </c>
      <c r="B190" s="104" t="s">
        <v>67</v>
      </c>
      <c r="C190" s="104" t="s">
        <v>370</v>
      </c>
      <c r="D190" s="98" t="s">
        <v>364</v>
      </c>
      <c r="E190" s="104" t="s">
        <v>348</v>
      </c>
      <c r="F190" s="99" t="n">
        <v>4686</v>
      </c>
    </row>
    <row r="191" customFormat="false" ht="12" hidden="false" customHeight="false" outlineLevel="2" collapsed="false">
      <c r="B191" s="104"/>
      <c r="C191" s="101" t="s">
        <v>371</v>
      </c>
      <c r="E191" s="104"/>
      <c r="F191" s="99" t="n">
        <f aca="false">SUBTOTAL(9,F183:F190)</f>
        <v>36455</v>
      </c>
    </row>
    <row r="192" customFormat="false" ht="12" hidden="false" customHeight="false" outlineLevel="1" collapsed="false">
      <c r="B192" s="101" t="s">
        <v>430</v>
      </c>
      <c r="C192" s="104"/>
      <c r="E192" s="104"/>
      <c r="F192" s="99" t="n">
        <f aca="false">SUBTOTAL(9,F183:F190)</f>
        <v>36455</v>
      </c>
    </row>
    <row r="193" customFormat="false" ht="12" hidden="false" customHeight="false" outlineLevel="3" collapsed="false">
      <c r="A193" s="97" t="s">
        <v>65</v>
      </c>
      <c r="B193" s="104" t="s">
        <v>68</v>
      </c>
      <c r="C193" s="104" t="s">
        <v>373</v>
      </c>
      <c r="D193" s="98" t="s">
        <v>364</v>
      </c>
      <c r="E193" s="104" t="s">
        <v>334</v>
      </c>
      <c r="F193" s="99" t="n">
        <v>28299</v>
      </c>
    </row>
    <row r="194" customFormat="false" ht="12" hidden="false" customHeight="false" outlineLevel="3" collapsed="false">
      <c r="A194" s="97" t="s">
        <v>65</v>
      </c>
      <c r="B194" s="104" t="s">
        <v>68</v>
      </c>
      <c r="C194" s="104" t="s">
        <v>373</v>
      </c>
      <c r="D194" s="98" t="s">
        <v>364</v>
      </c>
      <c r="E194" s="104" t="s">
        <v>335</v>
      </c>
      <c r="F194" s="99" t="n">
        <v>0</v>
      </c>
    </row>
    <row r="195" customFormat="false" ht="12" hidden="false" customHeight="false" outlineLevel="3" collapsed="false">
      <c r="A195" s="97" t="s">
        <v>65</v>
      </c>
      <c r="B195" s="104" t="s">
        <v>68</v>
      </c>
      <c r="C195" s="104" t="s">
        <v>373</v>
      </c>
      <c r="D195" s="98" t="s">
        <v>364</v>
      </c>
      <c r="E195" s="104" t="s">
        <v>336</v>
      </c>
      <c r="F195" s="99" t="n">
        <v>0</v>
      </c>
    </row>
    <row r="196" customFormat="false" ht="12" hidden="false" customHeight="false" outlineLevel="3" collapsed="false">
      <c r="A196" s="97" t="s">
        <v>65</v>
      </c>
      <c r="B196" s="104" t="s">
        <v>68</v>
      </c>
      <c r="C196" s="104" t="s">
        <v>373</v>
      </c>
      <c r="D196" s="98" t="s">
        <v>364</v>
      </c>
      <c r="E196" s="104" t="s">
        <v>337</v>
      </c>
      <c r="F196" s="99" t="n">
        <v>0</v>
      </c>
    </row>
    <row r="197" customFormat="false" ht="12" hidden="false" customHeight="false" outlineLevel="3" collapsed="false">
      <c r="A197" s="97" t="s">
        <v>65</v>
      </c>
      <c r="B197" s="104" t="s">
        <v>68</v>
      </c>
      <c r="C197" s="104" t="s">
        <v>373</v>
      </c>
      <c r="D197" s="98" t="s">
        <v>364</v>
      </c>
      <c r="E197" s="104" t="s">
        <v>348</v>
      </c>
      <c r="F197" s="99" t="n">
        <v>12847</v>
      </c>
    </row>
    <row r="198" customFormat="false" ht="12" hidden="false" customHeight="false" outlineLevel="3" collapsed="false">
      <c r="A198" s="97" t="s">
        <v>65</v>
      </c>
      <c r="B198" s="104" t="s">
        <v>68</v>
      </c>
      <c r="C198" s="104" t="s">
        <v>373</v>
      </c>
      <c r="D198" s="98" t="s">
        <v>364</v>
      </c>
      <c r="E198" s="104" t="s">
        <v>348</v>
      </c>
      <c r="F198" s="99" t="n">
        <v>6068</v>
      </c>
    </row>
    <row r="199" customFormat="false" ht="12" hidden="false" customHeight="false" outlineLevel="2" collapsed="false">
      <c r="B199" s="104"/>
      <c r="C199" s="101" t="s">
        <v>374</v>
      </c>
      <c r="E199" s="104"/>
      <c r="F199" s="99" t="n">
        <f aca="false">SUBTOTAL(9,F193:F198)</f>
        <v>47214</v>
      </c>
    </row>
    <row r="200" customFormat="false" ht="12" hidden="false" customHeight="false" outlineLevel="1" collapsed="false">
      <c r="B200" s="101" t="s">
        <v>431</v>
      </c>
      <c r="C200" s="104"/>
      <c r="E200" s="104"/>
      <c r="F200" s="99" t="n">
        <f aca="false">SUBTOTAL(9,F193:F198)</f>
        <v>47214</v>
      </c>
    </row>
    <row r="201" customFormat="false" ht="12" hidden="false" customHeight="false" outlineLevel="3" collapsed="false">
      <c r="A201" s="97" t="s">
        <v>192</v>
      </c>
      <c r="B201" s="104" t="s">
        <v>191</v>
      </c>
      <c r="C201" s="104" t="s">
        <v>432</v>
      </c>
      <c r="D201" s="98" t="s">
        <v>381</v>
      </c>
      <c r="E201" s="104" t="s">
        <v>334</v>
      </c>
      <c r="F201" s="99" t="n">
        <v>0</v>
      </c>
    </row>
    <row r="202" customFormat="false" ht="12" hidden="false" customHeight="false" outlineLevel="3" collapsed="false">
      <c r="A202" s="97" t="s">
        <v>192</v>
      </c>
      <c r="B202" s="104" t="s">
        <v>191</v>
      </c>
      <c r="C202" s="104" t="s">
        <v>432</v>
      </c>
      <c r="D202" s="98" t="s">
        <v>381</v>
      </c>
      <c r="E202" s="104" t="s">
        <v>336</v>
      </c>
      <c r="F202" s="99" t="n">
        <v>0</v>
      </c>
    </row>
    <row r="203" customFormat="false" ht="12" hidden="false" customHeight="false" outlineLevel="2" collapsed="false">
      <c r="B203" s="104"/>
      <c r="C203" s="101" t="s">
        <v>433</v>
      </c>
      <c r="E203" s="104"/>
      <c r="F203" s="99" t="n">
        <f aca="false">SUBTOTAL(9,F201:F202)</f>
        <v>0</v>
      </c>
    </row>
    <row r="204" customFormat="false" ht="12" hidden="false" customHeight="false" outlineLevel="3" collapsed="false">
      <c r="A204" s="97" t="s">
        <v>192</v>
      </c>
      <c r="B204" s="104" t="s">
        <v>191</v>
      </c>
      <c r="C204" s="104" t="s">
        <v>434</v>
      </c>
      <c r="D204" s="98" t="s">
        <v>381</v>
      </c>
      <c r="E204" s="104" t="s">
        <v>334</v>
      </c>
      <c r="F204" s="99" t="n">
        <v>0</v>
      </c>
    </row>
    <row r="205" customFormat="false" ht="12" hidden="false" customHeight="false" outlineLevel="3" collapsed="false">
      <c r="A205" s="97" t="s">
        <v>192</v>
      </c>
      <c r="B205" s="104" t="s">
        <v>191</v>
      </c>
      <c r="C205" s="104" t="s">
        <v>434</v>
      </c>
      <c r="D205" s="98" t="s">
        <v>381</v>
      </c>
      <c r="E205" s="104" t="s">
        <v>336</v>
      </c>
      <c r="F205" s="99" t="n">
        <v>0</v>
      </c>
    </row>
    <row r="206" customFormat="false" ht="12" hidden="false" customHeight="false" outlineLevel="2" collapsed="false">
      <c r="B206" s="104"/>
      <c r="C206" s="101" t="s">
        <v>435</v>
      </c>
      <c r="E206" s="104"/>
      <c r="F206" s="99" t="n">
        <f aca="false">SUBTOTAL(9,F204:F205)</f>
        <v>0</v>
      </c>
    </row>
    <row r="207" customFormat="false" ht="12" hidden="false" customHeight="false" outlineLevel="3" collapsed="false">
      <c r="A207" s="97" t="s">
        <v>192</v>
      </c>
      <c r="B207" s="104" t="s">
        <v>191</v>
      </c>
      <c r="C207" s="104" t="s">
        <v>415</v>
      </c>
      <c r="D207" s="98" t="s">
        <v>381</v>
      </c>
      <c r="E207" s="104" t="s">
        <v>334</v>
      </c>
      <c r="F207" s="99" t="n">
        <v>0</v>
      </c>
    </row>
    <row r="208" customFormat="false" ht="12" hidden="false" customHeight="false" outlineLevel="3" collapsed="false">
      <c r="A208" s="97" t="s">
        <v>192</v>
      </c>
      <c r="B208" s="104" t="s">
        <v>191</v>
      </c>
      <c r="C208" s="104" t="s">
        <v>415</v>
      </c>
      <c r="D208" s="98" t="s">
        <v>381</v>
      </c>
      <c r="E208" s="104" t="s">
        <v>336</v>
      </c>
      <c r="F208" s="99" t="n">
        <v>20460</v>
      </c>
    </row>
    <row r="209" customFormat="false" ht="12" hidden="false" customHeight="false" outlineLevel="2" collapsed="false">
      <c r="B209" s="104"/>
      <c r="C209" s="101" t="s">
        <v>416</v>
      </c>
      <c r="E209" s="104"/>
      <c r="F209" s="99" t="n">
        <f aca="false">SUBTOTAL(9,F207:F208)</f>
        <v>20460</v>
      </c>
    </row>
    <row r="210" customFormat="false" ht="12" hidden="false" customHeight="false" outlineLevel="3" collapsed="false">
      <c r="A210" s="97" t="s">
        <v>192</v>
      </c>
      <c r="B210" s="104" t="s">
        <v>191</v>
      </c>
      <c r="C210" s="104" t="s">
        <v>436</v>
      </c>
      <c r="D210" s="98" t="s">
        <v>381</v>
      </c>
      <c r="E210" s="104" t="s">
        <v>334</v>
      </c>
      <c r="F210" s="99" t="n">
        <v>0</v>
      </c>
    </row>
    <row r="211" customFormat="false" ht="12" hidden="false" customHeight="false" outlineLevel="3" collapsed="false">
      <c r="A211" s="97" t="s">
        <v>192</v>
      </c>
      <c r="B211" s="104" t="s">
        <v>191</v>
      </c>
      <c r="C211" s="104" t="s">
        <v>436</v>
      </c>
      <c r="D211" s="98" t="s">
        <v>381</v>
      </c>
      <c r="E211" s="104" t="s">
        <v>336</v>
      </c>
      <c r="F211" s="99" t="n">
        <v>0</v>
      </c>
    </row>
    <row r="212" customFormat="false" ht="12" hidden="false" customHeight="false" outlineLevel="2" collapsed="false">
      <c r="B212" s="104"/>
      <c r="C212" s="101" t="s">
        <v>437</v>
      </c>
      <c r="E212" s="104"/>
      <c r="F212" s="99" t="n">
        <f aca="false">SUBTOTAL(9,F210:F211)</f>
        <v>0</v>
      </c>
    </row>
    <row r="213" customFormat="false" ht="12" hidden="false" customHeight="false" outlineLevel="3" collapsed="false">
      <c r="A213" s="97" t="s">
        <v>192</v>
      </c>
      <c r="B213" s="104" t="s">
        <v>191</v>
      </c>
      <c r="C213" s="104" t="s">
        <v>438</v>
      </c>
      <c r="D213" s="98" t="s">
        <v>381</v>
      </c>
      <c r="E213" s="104" t="s">
        <v>334</v>
      </c>
      <c r="F213" s="99" t="n">
        <v>0</v>
      </c>
    </row>
    <row r="214" customFormat="false" ht="12" hidden="false" customHeight="false" outlineLevel="3" collapsed="false">
      <c r="A214" s="97" t="s">
        <v>192</v>
      </c>
      <c r="B214" s="104" t="s">
        <v>191</v>
      </c>
      <c r="C214" s="104" t="s">
        <v>438</v>
      </c>
      <c r="D214" s="98" t="s">
        <v>381</v>
      </c>
      <c r="E214" s="104" t="s">
        <v>336</v>
      </c>
      <c r="F214" s="99" t="n">
        <v>35805</v>
      </c>
    </row>
    <row r="215" customFormat="false" ht="12" hidden="false" customHeight="false" outlineLevel="2" collapsed="false">
      <c r="B215" s="104"/>
      <c r="C215" s="101" t="s">
        <v>439</v>
      </c>
      <c r="E215" s="104"/>
      <c r="F215" s="99" t="n">
        <f aca="false">SUBTOTAL(9,F213:F214)</f>
        <v>35805</v>
      </c>
    </row>
    <row r="216" customFormat="false" ht="12" hidden="false" customHeight="false" outlineLevel="3" collapsed="false">
      <c r="A216" s="97" t="s">
        <v>192</v>
      </c>
      <c r="B216" s="104" t="s">
        <v>191</v>
      </c>
      <c r="C216" s="104" t="s">
        <v>440</v>
      </c>
      <c r="D216" s="98" t="s">
        <v>381</v>
      </c>
      <c r="E216" s="104" t="s">
        <v>334</v>
      </c>
      <c r="F216" s="99" t="n">
        <v>0</v>
      </c>
    </row>
    <row r="217" customFormat="false" ht="12" hidden="false" customHeight="false" outlineLevel="3" collapsed="false">
      <c r="A217" s="97" t="s">
        <v>192</v>
      </c>
      <c r="B217" s="104" t="s">
        <v>191</v>
      </c>
      <c r="C217" s="104" t="s">
        <v>440</v>
      </c>
      <c r="D217" s="98" t="s">
        <v>381</v>
      </c>
      <c r="E217" s="104" t="s">
        <v>336</v>
      </c>
      <c r="F217" s="99" t="n">
        <v>0</v>
      </c>
    </row>
    <row r="218" customFormat="false" ht="12" hidden="false" customHeight="false" outlineLevel="2" collapsed="false">
      <c r="B218" s="104"/>
      <c r="C218" s="101" t="s">
        <v>441</v>
      </c>
      <c r="E218" s="104"/>
      <c r="F218" s="99" t="n">
        <f aca="false">SUBTOTAL(9,F216:F217)</f>
        <v>0</v>
      </c>
    </row>
    <row r="219" customFormat="false" ht="12" hidden="false" customHeight="false" outlineLevel="3" collapsed="false">
      <c r="A219" s="97" t="s">
        <v>192</v>
      </c>
      <c r="B219" s="104" t="s">
        <v>191</v>
      </c>
      <c r="C219" s="104" t="s">
        <v>442</v>
      </c>
      <c r="D219" s="98" t="s">
        <v>381</v>
      </c>
      <c r="E219" s="104" t="s">
        <v>334</v>
      </c>
      <c r="F219" s="99" t="n">
        <v>0</v>
      </c>
    </row>
    <row r="220" customFormat="false" ht="12" hidden="false" customHeight="false" outlineLevel="3" collapsed="false">
      <c r="A220" s="97" t="s">
        <v>192</v>
      </c>
      <c r="B220" s="104" t="s">
        <v>191</v>
      </c>
      <c r="C220" s="104" t="s">
        <v>442</v>
      </c>
      <c r="D220" s="98" t="s">
        <v>381</v>
      </c>
      <c r="E220" s="104" t="s">
        <v>336</v>
      </c>
      <c r="F220" s="99" t="n">
        <v>0</v>
      </c>
    </row>
    <row r="221" customFormat="false" ht="12" hidden="false" customHeight="false" outlineLevel="2" collapsed="false">
      <c r="B221" s="104"/>
      <c r="C221" s="101" t="s">
        <v>443</v>
      </c>
      <c r="E221" s="104"/>
      <c r="F221" s="99" t="n">
        <f aca="false">SUBTOTAL(9,F219:F220)</f>
        <v>0</v>
      </c>
    </row>
    <row r="222" customFormat="false" ht="12" hidden="false" customHeight="false" outlineLevel="3" collapsed="false">
      <c r="A222" s="97" t="s">
        <v>192</v>
      </c>
      <c r="B222" s="104" t="s">
        <v>191</v>
      </c>
      <c r="C222" s="104" t="s">
        <v>444</v>
      </c>
      <c r="D222" s="98" t="s">
        <v>381</v>
      </c>
      <c r="E222" s="104" t="s">
        <v>334</v>
      </c>
      <c r="F222" s="99" t="n">
        <v>0</v>
      </c>
    </row>
    <row r="223" customFormat="false" ht="12" hidden="false" customHeight="false" outlineLevel="3" collapsed="false">
      <c r="A223" s="97" t="s">
        <v>192</v>
      </c>
      <c r="B223" s="104" t="s">
        <v>191</v>
      </c>
      <c r="C223" s="104" t="s">
        <v>444</v>
      </c>
      <c r="D223" s="98" t="s">
        <v>381</v>
      </c>
      <c r="E223" s="104" t="s">
        <v>336</v>
      </c>
      <c r="F223" s="99" t="n">
        <v>0</v>
      </c>
    </row>
    <row r="224" customFormat="false" ht="12" hidden="false" customHeight="false" outlineLevel="2" collapsed="false">
      <c r="B224" s="104"/>
      <c r="C224" s="101" t="s">
        <v>445</v>
      </c>
      <c r="E224" s="104"/>
      <c r="F224" s="99" t="n">
        <f aca="false">SUBTOTAL(9,F222:F223)</f>
        <v>0</v>
      </c>
    </row>
    <row r="225" customFormat="false" ht="12" hidden="false" customHeight="false" outlineLevel="3" collapsed="false">
      <c r="A225" s="97" t="s">
        <v>192</v>
      </c>
      <c r="B225" s="104" t="s">
        <v>191</v>
      </c>
      <c r="C225" s="104" t="s">
        <v>446</v>
      </c>
      <c r="D225" s="98" t="s">
        <v>381</v>
      </c>
      <c r="E225" s="104" t="s">
        <v>334</v>
      </c>
      <c r="F225" s="99" t="n">
        <v>0</v>
      </c>
    </row>
    <row r="226" customFormat="false" ht="12" hidden="false" customHeight="false" outlineLevel="3" collapsed="false">
      <c r="A226" s="97" t="s">
        <v>192</v>
      </c>
      <c r="B226" s="104" t="s">
        <v>191</v>
      </c>
      <c r="C226" s="104" t="s">
        <v>446</v>
      </c>
      <c r="D226" s="98" t="s">
        <v>381</v>
      </c>
      <c r="E226" s="104" t="s">
        <v>336</v>
      </c>
      <c r="F226" s="99" t="n">
        <v>0</v>
      </c>
    </row>
    <row r="227" customFormat="false" ht="12" hidden="false" customHeight="false" outlineLevel="2" collapsed="false">
      <c r="B227" s="104"/>
      <c r="C227" s="101" t="s">
        <v>447</v>
      </c>
      <c r="E227" s="104"/>
      <c r="F227" s="99" t="n">
        <f aca="false">SUBTOTAL(9,F225:F226)</f>
        <v>0</v>
      </c>
    </row>
    <row r="228" customFormat="false" ht="12" hidden="false" customHeight="false" outlineLevel="3" collapsed="false">
      <c r="A228" s="97" t="s">
        <v>192</v>
      </c>
      <c r="B228" s="104" t="s">
        <v>191</v>
      </c>
      <c r="C228" s="104" t="s">
        <v>410</v>
      </c>
      <c r="D228" s="98" t="s">
        <v>381</v>
      </c>
      <c r="E228" s="104" t="s">
        <v>334</v>
      </c>
      <c r="F228" s="99" t="n">
        <v>0</v>
      </c>
    </row>
    <row r="229" customFormat="false" ht="12" hidden="false" customHeight="false" outlineLevel="3" collapsed="false">
      <c r="A229" s="97" t="s">
        <v>192</v>
      </c>
      <c r="B229" s="104" t="s">
        <v>191</v>
      </c>
      <c r="C229" s="104" t="s">
        <v>410</v>
      </c>
      <c r="D229" s="98" t="s">
        <v>381</v>
      </c>
      <c r="E229" s="104" t="s">
        <v>336</v>
      </c>
      <c r="F229" s="99" t="n">
        <v>66495</v>
      </c>
    </row>
    <row r="230" customFormat="false" ht="12" hidden="false" customHeight="false" outlineLevel="2" collapsed="false">
      <c r="B230" s="104"/>
      <c r="C230" s="101" t="s">
        <v>411</v>
      </c>
      <c r="E230" s="104"/>
      <c r="F230" s="99" t="n">
        <f aca="false">SUBTOTAL(9,F228:F229)</f>
        <v>66495</v>
      </c>
    </row>
    <row r="231" customFormat="false" ht="12" hidden="false" customHeight="false" outlineLevel="3" collapsed="false">
      <c r="A231" s="97" t="s">
        <v>192</v>
      </c>
      <c r="B231" s="104" t="s">
        <v>191</v>
      </c>
      <c r="C231" s="104" t="s">
        <v>448</v>
      </c>
      <c r="D231" s="98" t="s">
        <v>381</v>
      </c>
      <c r="E231" s="104" t="s">
        <v>334</v>
      </c>
      <c r="F231" s="99" t="n">
        <v>0</v>
      </c>
    </row>
    <row r="232" customFormat="false" ht="12" hidden="false" customHeight="false" outlineLevel="3" collapsed="false">
      <c r="A232" s="97" t="s">
        <v>192</v>
      </c>
      <c r="B232" s="104" t="s">
        <v>191</v>
      </c>
      <c r="C232" s="104" t="s">
        <v>448</v>
      </c>
      <c r="D232" s="98" t="s">
        <v>381</v>
      </c>
      <c r="E232" s="104" t="s">
        <v>336</v>
      </c>
      <c r="F232" s="99" t="n">
        <v>0</v>
      </c>
    </row>
    <row r="233" customFormat="false" ht="12" hidden="false" customHeight="false" outlineLevel="2" collapsed="false">
      <c r="B233" s="104"/>
      <c r="C233" s="101" t="s">
        <v>449</v>
      </c>
      <c r="E233" s="104"/>
      <c r="F233" s="99" t="n">
        <f aca="false">SUBTOTAL(9,F231:F232)</f>
        <v>0</v>
      </c>
    </row>
    <row r="234" customFormat="false" ht="12" hidden="false" customHeight="false" outlineLevel="3" collapsed="false">
      <c r="A234" s="97" t="s">
        <v>192</v>
      </c>
      <c r="B234" s="104" t="s">
        <v>191</v>
      </c>
      <c r="C234" s="104" t="s">
        <v>450</v>
      </c>
      <c r="D234" s="98" t="s">
        <v>381</v>
      </c>
      <c r="E234" s="104" t="s">
        <v>334</v>
      </c>
      <c r="F234" s="99" t="n">
        <v>0</v>
      </c>
    </row>
    <row r="235" customFormat="false" ht="12" hidden="false" customHeight="false" outlineLevel="3" collapsed="false">
      <c r="A235" s="97" t="s">
        <v>192</v>
      </c>
      <c r="B235" s="104" t="s">
        <v>191</v>
      </c>
      <c r="C235" s="104" t="s">
        <v>450</v>
      </c>
      <c r="D235" s="98" t="s">
        <v>381</v>
      </c>
      <c r="E235" s="104" t="s">
        <v>336</v>
      </c>
      <c r="F235" s="99" t="n">
        <v>0</v>
      </c>
    </row>
    <row r="236" customFormat="false" ht="12" hidden="false" customHeight="false" outlineLevel="2" collapsed="false">
      <c r="B236" s="104"/>
      <c r="C236" s="101" t="s">
        <v>451</v>
      </c>
      <c r="E236" s="104"/>
      <c r="F236" s="99" t="n">
        <f aca="false">SUBTOTAL(9,F234:F235)</f>
        <v>0</v>
      </c>
    </row>
    <row r="237" customFormat="false" ht="12" hidden="false" customHeight="false" outlineLevel="3" collapsed="false">
      <c r="A237" s="97" t="s">
        <v>192</v>
      </c>
      <c r="B237" s="104" t="s">
        <v>191</v>
      </c>
      <c r="C237" s="104" t="s">
        <v>452</v>
      </c>
      <c r="D237" s="98" t="s">
        <v>381</v>
      </c>
      <c r="E237" s="104" t="s">
        <v>334</v>
      </c>
      <c r="F237" s="99" t="n">
        <v>0</v>
      </c>
    </row>
    <row r="238" customFormat="false" ht="12" hidden="false" customHeight="false" outlineLevel="3" collapsed="false">
      <c r="A238" s="97" t="s">
        <v>192</v>
      </c>
      <c r="B238" s="104" t="s">
        <v>191</v>
      </c>
      <c r="C238" s="104" t="s">
        <v>452</v>
      </c>
      <c r="D238" s="98" t="s">
        <v>381</v>
      </c>
      <c r="E238" s="104" t="s">
        <v>336</v>
      </c>
      <c r="F238" s="99" t="n">
        <v>0</v>
      </c>
    </row>
    <row r="239" customFormat="false" ht="12" hidden="false" customHeight="false" outlineLevel="2" collapsed="false">
      <c r="B239" s="104"/>
      <c r="C239" s="101" t="s">
        <v>453</v>
      </c>
      <c r="E239" s="104"/>
      <c r="F239" s="99" t="n">
        <f aca="false">SUBTOTAL(9,F237:F238)</f>
        <v>0</v>
      </c>
    </row>
    <row r="240" customFormat="false" ht="12" hidden="false" customHeight="false" outlineLevel="3" collapsed="false">
      <c r="A240" s="97" t="s">
        <v>192</v>
      </c>
      <c r="B240" s="104" t="s">
        <v>191</v>
      </c>
      <c r="C240" s="104" t="s">
        <v>454</v>
      </c>
      <c r="D240" s="98" t="s">
        <v>381</v>
      </c>
      <c r="E240" s="104" t="s">
        <v>334</v>
      </c>
      <c r="F240" s="99" t="n">
        <v>0</v>
      </c>
    </row>
    <row r="241" customFormat="false" ht="12" hidden="false" customHeight="false" outlineLevel="3" collapsed="false">
      <c r="A241" s="97" t="s">
        <v>192</v>
      </c>
      <c r="B241" s="104" t="s">
        <v>191</v>
      </c>
      <c r="C241" s="104" t="s">
        <v>454</v>
      </c>
      <c r="D241" s="98" t="s">
        <v>381</v>
      </c>
      <c r="E241" s="104" t="s">
        <v>336</v>
      </c>
      <c r="F241" s="99" t="n">
        <v>0</v>
      </c>
    </row>
    <row r="242" customFormat="false" ht="12" hidden="false" customHeight="false" outlineLevel="2" collapsed="false">
      <c r="B242" s="104"/>
      <c r="C242" s="101" t="s">
        <v>455</v>
      </c>
      <c r="E242" s="104"/>
      <c r="F242" s="99" t="n">
        <f aca="false">SUBTOTAL(9,F240:F241)</f>
        <v>0</v>
      </c>
    </row>
    <row r="243" customFormat="false" ht="12" hidden="false" customHeight="false" outlineLevel="3" collapsed="false">
      <c r="A243" s="97" t="s">
        <v>192</v>
      </c>
      <c r="B243" s="104" t="s">
        <v>191</v>
      </c>
      <c r="C243" s="104" t="s">
        <v>456</v>
      </c>
      <c r="D243" s="98" t="s">
        <v>381</v>
      </c>
      <c r="E243" s="104" t="s">
        <v>334</v>
      </c>
      <c r="F243" s="99" t="n">
        <v>0</v>
      </c>
    </row>
    <row r="244" customFormat="false" ht="12" hidden="false" customHeight="false" outlineLevel="3" collapsed="false">
      <c r="A244" s="97" t="s">
        <v>192</v>
      </c>
      <c r="B244" s="104" t="s">
        <v>191</v>
      </c>
      <c r="C244" s="104" t="s">
        <v>456</v>
      </c>
      <c r="D244" s="98" t="s">
        <v>381</v>
      </c>
      <c r="E244" s="104" t="s">
        <v>336</v>
      </c>
      <c r="F244" s="99" t="n">
        <v>0</v>
      </c>
    </row>
    <row r="245" customFormat="false" ht="12" hidden="false" customHeight="false" outlineLevel="2" collapsed="false">
      <c r="B245" s="104"/>
      <c r="C245" s="101" t="s">
        <v>457</v>
      </c>
      <c r="E245" s="104"/>
      <c r="F245" s="99" t="n">
        <f aca="false">SUBTOTAL(9,F243:F244)</f>
        <v>0</v>
      </c>
    </row>
    <row r="246" customFormat="false" ht="12" hidden="false" customHeight="false" outlineLevel="3" collapsed="false">
      <c r="A246" s="97" t="s">
        <v>192</v>
      </c>
      <c r="B246" s="104" t="s">
        <v>191</v>
      </c>
      <c r="C246" s="104" t="s">
        <v>417</v>
      </c>
      <c r="D246" s="98" t="s">
        <v>381</v>
      </c>
      <c r="E246" s="104" t="s">
        <v>334</v>
      </c>
      <c r="F246" s="99" t="n">
        <v>0</v>
      </c>
    </row>
    <row r="247" customFormat="false" ht="12" hidden="false" customHeight="false" outlineLevel="3" collapsed="false">
      <c r="A247" s="97" t="s">
        <v>192</v>
      </c>
      <c r="B247" s="104" t="s">
        <v>191</v>
      </c>
      <c r="C247" s="104" t="s">
        <v>417</v>
      </c>
      <c r="D247" s="98" t="s">
        <v>381</v>
      </c>
      <c r="E247" s="104" t="s">
        <v>336</v>
      </c>
      <c r="F247" s="99" t="n">
        <v>20460</v>
      </c>
    </row>
    <row r="248" customFormat="false" ht="12" hidden="false" customHeight="false" outlineLevel="2" collapsed="false">
      <c r="B248" s="104"/>
      <c r="C248" s="101" t="s">
        <v>418</v>
      </c>
      <c r="E248" s="104"/>
      <c r="F248" s="99" t="n">
        <f aca="false">SUBTOTAL(9,F246:F247)</f>
        <v>20460</v>
      </c>
    </row>
    <row r="249" customFormat="false" ht="12" hidden="false" customHeight="false" outlineLevel="3" collapsed="false">
      <c r="A249" s="97" t="s">
        <v>192</v>
      </c>
      <c r="B249" s="104" t="s">
        <v>191</v>
      </c>
      <c r="C249" s="104" t="s">
        <v>458</v>
      </c>
      <c r="D249" s="98" t="s">
        <v>381</v>
      </c>
      <c r="E249" s="104" t="s">
        <v>334</v>
      </c>
      <c r="F249" s="99" t="n">
        <v>0</v>
      </c>
    </row>
    <row r="250" customFormat="false" ht="12" hidden="false" customHeight="false" outlineLevel="3" collapsed="false">
      <c r="A250" s="97" t="s">
        <v>192</v>
      </c>
      <c r="B250" s="104" t="s">
        <v>191</v>
      </c>
      <c r="C250" s="104" t="s">
        <v>458</v>
      </c>
      <c r="D250" s="98" t="s">
        <v>381</v>
      </c>
      <c r="E250" s="104" t="s">
        <v>336</v>
      </c>
      <c r="F250" s="99" t="n">
        <v>0</v>
      </c>
    </row>
    <row r="251" customFormat="false" ht="12" hidden="false" customHeight="false" outlineLevel="2" collapsed="false">
      <c r="B251" s="104"/>
      <c r="C251" s="101" t="s">
        <v>459</v>
      </c>
      <c r="E251" s="104"/>
      <c r="F251" s="99" t="n">
        <f aca="false">SUBTOTAL(9,F249:F250)</f>
        <v>0</v>
      </c>
    </row>
    <row r="252" customFormat="false" ht="12" hidden="false" customHeight="false" outlineLevel="3" collapsed="false">
      <c r="A252" s="97" t="s">
        <v>192</v>
      </c>
      <c r="B252" s="104" t="s">
        <v>191</v>
      </c>
      <c r="C252" s="104" t="s">
        <v>419</v>
      </c>
      <c r="D252" s="98" t="s">
        <v>381</v>
      </c>
      <c r="E252" s="104" t="s">
        <v>334</v>
      </c>
      <c r="F252" s="99" t="n">
        <v>0</v>
      </c>
    </row>
    <row r="253" customFormat="false" ht="12" hidden="false" customHeight="false" outlineLevel="3" collapsed="false">
      <c r="A253" s="97" t="s">
        <v>192</v>
      </c>
      <c r="B253" s="104" t="s">
        <v>191</v>
      </c>
      <c r="C253" s="104" t="s">
        <v>419</v>
      </c>
      <c r="D253" s="98" t="s">
        <v>381</v>
      </c>
      <c r="E253" s="104" t="s">
        <v>336</v>
      </c>
      <c r="F253" s="99" t="n">
        <v>10230</v>
      </c>
    </row>
    <row r="254" customFormat="false" ht="12" hidden="false" customHeight="false" outlineLevel="2" collapsed="false">
      <c r="B254" s="104"/>
      <c r="C254" s="101" t="s">
        <v>420</v>
      </c>
      <c r="E254" s="104"/>
      <c r="F254" s="99" t="n">
        <f aca="false">SUBTOTAL(9,F252:F253)</f>
        <v>10230</v>
      </c>
    </row>
    <row r="255" customFormat="false" ht="12" hidden="false" customHeight="false" outlineLevel="3" collapsed="false">
      <c r="A255" s="97" t="s">
        <v>192</v>
      </c>
      <c r="B255" s="104" t="s">
        <v>191</v>
      </c>
      <c r="C255" s="104" t="s">
        <v>460</v>
      </c>
      <c r="D255" s="98" t="s">
        <v>381</v>
      </c>
      <c r="E255" s="104" t="s">
        <v>334</v>
      </c>
      <c r="F255" s="99" t="n">
        <v>0</v>
      </c>
    </row>
    <row r="256" customFormat="false" ht="12" hidden="false" customHeight="false" outlineLevel="3" collapsed="false">
      <c r="A256" s="97" t="s">
        <v>192</v>
      </c>
      <c r="B256" s="104" t="s">
        <v>191</v>
      </c>
      <c r="C256" s="104" t="s">
        <v>460</v>
      </c>
      <c r="D256" s="98" t="s">
        <v>381</v>
      </c>
      <c r="E256" s="104" t="s">
        <v>336</v>
      </c>
      <c r="F256" s="99" t="n">
        <v>0</v>
      </c>
    </row>
    <row r="257" customFormat="false" ht="12" hidden="false" customHeight="false" outlineLevel="2" collapsed="false">
      <c r="B257" s="104"/>
      <c r="C257" s="101" t="s">
        <v>461</v>
      </c>
      <c r="E257" s="104"/>
      <c r="F257" s="99" t="n">
        <f aca="false">SUBTOTAL(9,F255:F256)</f>
        <v>0</v>
      </c>
    </row>
    <row r="258" customFormat="false" ht="12" hidden="false" customHeight="false" outlineLevel="3" collapsed="false">
      <c r="A258" s="97" t="s">
        <v>192</v>
      </c>
      <c r="B258" s="104" t="s">
        <v>191</v>
      </c>
      <c r="C258" s="104" t="s">
        <v>421</v>
      </c>
      <c r="D258" s="98" t="s">
        <v>381</v>
      </c>
      <c r="E258" s="104" t="s">
        <v>334</v>
      </c>
      <c r="F258" s="99" t="n">
        <v>0</v>
      </c>
    </row>
    <row r="259" customFormat="false" ht="12" hidden="false" customHeight="false" outlineLevel="3" collapsed="false">
      <c r="A259" s="97" t="s">
        <v>192</v>
      </c>
      <c r="B259" s="104" t="s">
        <v>191</v>
      </c>
      <c r="C259" s="104" t="s">
        <v>421</v>
      </c>
      <c r="D259" s="98" t="s">
        <v>381</v>
      </c>
      <c r="E259" s="104" t="s">
        <v>336</v>
      </c>
      <c r="F259" s="99" t="n">
        <v>0</v>
      </c>
    </row>
    <row r="260" customFormat="false" ht="12" hidden="false" customHeight="false" outlineLevel="2" collapsed="false">
      <c r="B260" s="104"/>
      <c r="C260" s="101" t="s">
        <v>422</v>
      </c>
      <c r="E260" s="104"/>
      <c r="F260" s="99" t="n">
        <f aca="false">SUBTOTAL(9,F258:F259)</f>
        <v>0</v>
      </c>
    </row>
    <row r="261" customFormat="false" ht="12" hidden="false" customHeight="false" outlineLevel="3" collapsed="false">
      <c r="A261" s="97" t="s">
        <v>192</v>
      </c>
      <c r="B261" s="104" t="s">
        <v>191</v>
      </c>
      <c r="C261" s="104" t="s">
        <v>462</v>
      </c>
      <c r="D261" s="98" t="s">
        <v>381</v>
      </c>
      <c r="E261" s="104" t="s">
        <v>334</v>
      </c>
      <c r="F261" s="99" t="n">
        <v>0</v>
      </c>
    </row>
    <row r="262" customFormat="false" ht="12" hidden="false" customHeight="false" outlineLevel="3" collapsed="false">
      <c r="A262" s="97" t="s">
        <v>192</v>
      </c>
      <c r="B262" s="104" t="s">
        <v>191</v>
      </c>
      <c r="C262" s="104" t="s">
        <v>462</v>
      </c>
      <c r="D262" s="98" t="s">
        <v>381</v>
      </c>
      <c r="E262" s="104" t="s">
        <v>336</v>
      </c>
      <c r="F262" s="99" t="n">
        <v>0</v>
      </c>
    </row>
    <row r="263" customFormat="false" ht="12" hidden="false" customHeight="false" outlineLevel="2" collapsed="false">
      <c r="B263" s="104"/>
      <c r="C263" s="101" t="s">
        <v>463</v>
      </c>
      <c r="E263" s="104"/>
      <c r="F263" s="99" t="n">
        <f aca="false">SUBTOTAL(9,F261:F262)</f>
        <v>0</v>
      </c>
    </row>
    <row r="264" customFormat="false" ht="12" hidden="false" customHeight="false" outlineLevel="3" collapsed="false">
      <c r="A264" s="97" t="s">
        <v>192</v>
      </c>
      <c r="B264" s="104" t="s">
        <v>191</v>
      </c>
      <c r="C264" s="104" t="s">
        <v>464</v>
      </c>
      <c r="D264" s="98" t="s">
        <v>381</v>
      </c>
      <c r="E264" s="104" t="s">
        <v>334</v>
      </c>
      <c r="F264" s="99" t="n">
        <v>0</v>
      </c>
    </row>
    <row r="265" customFormat="false" ht="12" hidden="false" customHeight="false" outlineLevel="3" collapsed="false">
      <c r="A265" s="97" t="s">
        <v>192</v>
      </c>
      <c r="B265" s="104" t="s">
        <v>191</v>
      </c>
      <c r="C265" s="104" t="s">
        <v>464</v>
      </c>
      <c r="D265" s="98" t="s">
        <v>381</v>
      </c>
      <c r="E265" s="104" t="s">
        <v>336</v>
      </c>
      <c r="F265" s="99" t="n">
        <v>0</v>
      </c>
    </row>
    <row r="266" customFormat="false" ht="12" hidden="false" customHeight="false" outlineLevel="2" collapsed="false">
      <c r="B266" s="104"/>
      <c r="C266" s="101" t="s">
        <v>465</v>
      </c>
      <c r="E266" s="104"/>
      <c r="F266" s="99" t="n">
        <f aca="false">SUBTOTAL(9,F264:F265)</f>
        <v>0</v>
      </c>
    </row>
    <row r="267" customFormat="false" ht="12" hidden="false" customHeight="false" outlineLevel="3" collapsed="false">
      <c r="A267" s="97" t="s">
        <v>192</v>
      </c>
      <c r="B267" s="104" t="s">
        <v>191</v>
      </c>
      <c r="C267" s="104" t="s">
        <v>466</v>
      </c>
      <c r="D267" s="98" t="s">
        <v>381</v>
      </c>
      <c r="E267" s="104" t="s">
        <v>334</v>
      </c>
      <c r="F267" s="99" t="n">
        <v>0</v>
      </c>
    </row>
    <row r="268" customFormat="false" ht="12" hidden="false" customHeight="false" outlineLevel="3" collapsed="false">
      <c r="A268" s="97" t="s">
        <v>192</v>
      </c>
      <c r="B268" s="104" t="s">
        <v>191</v>
      </c>
      <c r="C268" s="104" t="s">
        <v>466</v>
      </c>
      <c r="D268" s="98" t="s">
        <v>381</v>
      </c>
      <c r="E268" s="104" t="s">
        <v>336</v>
      </c>
      <c r="F268" s="99" t="n">
        <v>0</v>
      </c>
    </row>
    <row r="269" customFormat="false" ht="12" hidden="false" customHeight="false" outlineLevel="2" collapsed="false">
      <c r="B269" s="104"/>
      <c r="C269" s="101" t="s">
        <v>467</v>
      </c>
      <c r="E269" s="104"/>
      <c r="F269" s="99" t="n">
        <f aca="false">SUBTOTAL(9,F267:F268)</f>
        <v>0</v>
      </c>
    </row>
    <row r="270" customFormat="false" ht="12" hidden="false" customHeight="false" outlineLevel="3" collapsed="false">
      <c r="A270" s="97" t="s">
        <v>192</v>
      </c>
      <c r="B270" s="104" t="s">
        <v>191</v>
      </c>
      <c r="C270" s="104" t="s">
        <v>423</v>
      </c>
      <c r="D270" s="98" t="s">
        <v>381</v>
      </c>
      <c r="E270" s="104" t="s">
        <v>334</v>
      </c>
      <c r="F270" s="99" t="n">
        <v>86955</v>
      </c>
    </row>
    <row r="271" customFormat="false" ht="12" hidden="false" customHeight="false" outlineLevel="3" collapsed="false">
      <c r="A271" s="97" t="s">
        <v>192</v>
      </c>
      <c r="B271" s="104" t="s">
        <v>191</v>
      </c>
      <c r="C271" s="104" t="s">
        <v>423</v>
      </c>
      <c r="D271" s="98" t="s">
        <v>381</v>
      </c>
      <c r="E271" s="104" t="s">
        <v>336</v>
      </c>
      <c r="F271" s="99" t="n">
        <v>0</v>
      </c>
    </row>
    <row r="272" customFormat="false" ht="12" hidden="false" customHeight="false" outlineLevel="2" collapsed="false">
      <c r="B272" s="104"/>
      <c r="C272" s="101" t="s">
        <v>424</v>
      </c>
      <c r="E272" s="104"/>
      <c r="F272" s="99" t="n">
        <f aca="false">SUBTOTAL(9,F270:F271)</f>
        <v>86955</v>
      </c>
    </row>
    <row r="273" customFormat="false" ht="12" hidden="false" customHeight="false" outlineLevel="3" collapsed="false">
      <c r="A273" s="97" t="s">
        <v>192</v>
      </c>
      <c r="B273" s="104" t="s">
        <v>191</v>
      </c>
      <c r="C273" s="104" t="s">
        <v>468</v>
      </c>
      <c r="D273" s="98" t="s">
        <v>381</v>
      </c>
      <c r="E273" s="104" t="s">
        <v>334</v>
      </c>
      <c r="F273" s="99" t="n">
        <v>0</v>
      </c>
    </row>
    <row r="274" customFormat="false" ht="12" hidden="false" customHeight="false" outlineLevel="3" collapsed="false">
      <c r="A274" s="97" t="s">
        <v>192</v>
      </c>
      <c r="B274" s="104" t="s">
        <v>191</v>
      </c>
      <c r="C274" s="104" t="s">
        <v>468</v>
      </c>
      <c r="D274" s="98" t="s">
        <v>381</v>
      </c>
      <c r="E274" s="104" t="s">
        <v>336</v>
      </c>
      <c r="F274" s="99" t="n">
        <v>0</v>
      </c>
    </row>
    <row r="275" customFormat="false" ht="12" hidden="false" customHeight="false" outlineLevel="2" collapsed="false">
      <c r="B275" s="104"/>
      <c r="C275" s="101" t="s">
        <v>469</v>
      </c>
      <c r="E275" s="104"/>
      <c r="F275" s="99" t="n">
        <f aca="false">SUBTOTAL(9,F273:F274)</f>
        <v>0</v>
      </c>
    </row>
    <row r="276" customFormat="false" ht="12" hidden="false" customHeight="false" outlineLevel="3" collapsed="false">
      <c r="A276" s="97" t="s">
        <v>192</v>
      </c>
      <c r="B276" s="104" t="s">
        <v>191</v>
      </c>
      <c r="C276" s="104" t="s">
        <v>412</v>
      </c>
      <c r="D276" s="98" t="s">
        <v>381</v>
      </c>
      <c r="E276" s="104" t="s">
        <v>334</v>
      </c>
      <c r="F276" s="99" t="n">
        <v>46550</v>
      </c>
    </row>
    <row r="277" customFormat="false" ht="12" hidden="false" customHeight="false" outlineLevel="3" collapsed="false">
      <c r="A277" s="97" t="s">
        <v>192</v>
      </c>
      <c r="B277" s="104" t="s">
        <v>191</v>
      </c>
      <c r="C277" s="104" t="s">
        <v>412</v>
      </c>
      <c r="D277" s="98" t="s">
        <v>381</v>
      </c>
      <c r="E277" s="104" t="s">
        <v>336</v>
      </c>
      <c r="F277" s="99" t="n">
        <v>19945</v>
      </c>
    </row>
    <row r="278" customFormat="false" ht="12" hidden="false" customHeight="false" outlineLevel="2" collapsed="false">
      <c r="B278" s="104"/>
      <c r="C278" s="101" t="s">
        <v>413</v>
      </c>
      <c r="E278" s="104"/>
      <c r="F278" s="99" t="n">
        <f aca="false">SUBTOTAL(9,F276:F277)</f>
        <v>66495</v>
      </c>
    </row>
    <row r="279" customFormat="false" ht="12" hidden="false" customHeight="false" outlineLevel="3" collapsed="false">
      <c r="A279" s="97" t="s">
        <v>192</v>
      </c>
      <c r="B279" s="104" t="s">
        <v>191</v>
      </c>
      <c r="C279" s="104" t="s">
        <v>470</v>
      </c>
      <c r="D279" s="98" t="s">
        <v>381</v>
      </c>
      <c r="E279" s="104" t="s">
        <v>334</v>
      </c>
      <c r="F279" s="99" t="n">
        <v>0</v>
      </c>
    </row>
    <row r="280" customFormat="false" ht="12" hidden="false" customHeight="false" outlineLevel="3" collapsed="false">
      <c r="A280" s="97" t="s">
        <v>192</v>
      </c>
      <c r="B280" s="104" t="s">
        <v>191</v>
      </c>
      <c r="C280" s="104" t="s">
        <v>470</v>
      </c>
      <c r="D280" s="98" t="s">
        <v>381</v>
      </c>
      <c r="E280" s="104" t="s">
        <v>336</v>
      </c>
      <c r="F280" s="99" t="n">
        <v>0</v>
      </c>
    </row>
    <row r="281" customFormat="false" ht="12" hidden="false" customHeight="false" outlineLevel="2" collapsed="false">
      <c r="B281" s="104"/>
      <c r="C281" s="101" t="s">
        <v>471</v>
      </c>
      <c r="E281" s="104"/>
      <c r="F281" s="99" t="n">
        <f aca="false">SUBTOTAL(9,F279:F280)</f>
        <v>0</v>
      </c>
    </row>
    <row r="282" customFormat="false" ht="12" hidden="false" customHeight="false" outlineLevel="1" collapsed="false">
      <c r="B282" s="101" t="s">
        <v>472</v>
      </c>
      <c r="C282" s="104"/>
      <c r="E282" s="104"/>
      <c r="F282" s="99" t="n">
        <f aca="false">SUBTOTAL(9,F201:F280)</f>
        <v>306900</v>
      </c>
    </row>
    <row r="283" customFormat="false" ht="12" hidden="false" customHeight="false" outlineLevel="3" collapsed="false">
      <c r="A283" s="97" t="s">
        <v>289</v>
      </c>
      <c r="B283" s="104" t="s">
        <v>288</v>
      </c>
      <c r="C283" s="104" t="s">
        <v>473</v>
      </c>
      <c r="D283" s="98" t="s">
        <v>364</v>
      </c>
      <c r="E283" s="104" t="s">
        <v>334</v>
      </c>
      <c r="F283" s="99" t="n">
        <v>1584</v>
      </c>
    </row>
    <row r="284" customFormat="false" ht="12" hidden="false" customHeight="false" outlineLevel="3" collapsed="false">
      <c r="A284" s="97" t="s">
        <v>289</v>
      </c>
      <c r="B284" s="104" t="s">
        <v>288</v>
      </c>
      <c r="C284" s="104" t="s">
        <v>473</v>
      </c>
      <c r="D284" s="98" t="s">
        <v>364</v>
      </c>
      <c r="E284" s="104" t="s">
        <v>335</v>
      </c>
      <c r="F284" s="99" t="n">
        <v>0</v>
      </c>
    </row>
    <row r="285" customFormat="false" ht="12" hidden="false" customHeight="false" outlineLevel="3" collapsed="false">
      <c r="A285" s="97" t="s">
        <v>289</v>
      </c>
      <c r="B285" s="104" t="s">
        <v>288</v>
      </c>
      <c r="C285" s="104" t="s">
        <v>473</v>
      </c>
      <c r="D285" s="98" t="s">
        <v>364</v>
      </c>
      <c r="E285" s="104" t="s">
        <v>336</v>
      </c>
      <c r="F285" s="99" t="n">
        <v>0</v>
      </c>
    </row>
    <row r="286" customFormat="false" ht="12" hidden="false" customHeight="false" outlineLevel="3" collapsed="false">
      <c r="A286" s="97" t="s">
        <v>289</v>
      </c>
      <c r="B286" s="104" t="s">
        <v>288</v>
      </c>
      <c r="C286" s="104" t="s">
        <v>473</v>
      </c>
      <c r="D286" s="98" t="s">
        <v>364</v>
      </c>
      <c r="E286" s="104" t="s">
        <v>337</v>
      </c>
      <c r="F286" s="99" t="n">
        <v>0</v>
      </c>
    </row>
    <row r="287" customFormat="false" ht="12" hidden="false" customHeight="false" outlineLevel="3" collapsed="false">
      <c r="A287" s="97" t="s">
        <v>289</v>
      </c>
      <c r="B287" s="104" t="s">
        <v>288</v>
      </c>
      <c r="C287" s="104" t="s">
        <v>473</v>
      </c>
      <c r="D287" s="98" t="s">
        <v>364</v>
      </c>
      <c r="E287" s="104" t="s">
        <v>348</v>
      </c>
      <c r="F287" s="99" t="n">
        <v>719</v>
      </c>
    </row>
    <row r="288" customFormat="false" ht="12" hidden="false" customHeight="false" outlineLevel="3" collapsed="false">
      <c r="A288" s="97" t="s">
        <v>289</v>
      </c>
      <c r="B288" s="104" t="s">
        <v>288</v>
      </c>
      <c r="C288" s="104" t="s">
        <v>473</v>
      </c>
      <c r="D288" s="98" t="s">
        <v>364</v>
      </c>
      <c r="E288" s="104" t="s">
        <v>348</v>
      </c>
      <c r="F288" s="99" t="n">
        <v>340</v>
      </c>
    </row>
    <row r="289" customFormat="false" ht="12" hidden="false" customHeight="false" outlineLevel="2" collapsed="false">
      <c r="B289" s="104"/>
      <c r="C289" s="101" t="s">
        <v>474</v>
      </c>
      <c r="E289" s="104"/>
      <c r="F289" s="99" t="n">
        <f aca="false">SUBTOTAL(9,F283:F288)</f>
        <v>2643</v>
      </c>
    </row>
    <row r="290" customFormat="false" ht="12" hidden="false" customHeight="false" outlineLevel="1" collapsed="false">
      <c r="B290" s="101" t="s">
        <v>475</v>
      </c>
      <c r="C290" s="104"/>
      <c r="E290" s="104"/>
      <c r="F290" s="99" t="n">
        <f aca="false">SUBTOTAL(9,F283:F288)</f>
        <v>2643</v>
      </c>
    </row>
    <row r="291" customFormat="false" ht="12" hidden="false" customHeight="false" outlineLevel="3" collapsed="false">
      <c r="A291" s="97" t="s">
        <v>476</v>
      </c>
      <c r="B291" s="104" t="s">
        <v>290</v>
      </c>
      <c r="C291" s="104" t="s">
        <v>477</v>
      </c>
      <c r="D291" s="98" t="s">
        <v>364</v>
      </c>
      <c r="E291" s="104" t="s">
        <v>334</v>
      </c>
      <c r="F291" s="99" t="n">
        <v>366</v>
      </c>
    </row>
    <row r="292" customFormat="false" ht="12" hidden="false" customHeight="false" outlineLevel="3" collapsed="false">
      <c r="A292" s="97" t="s">
        <v>476</v>
      </c>
      <c r="B292" s="104" t="s">
        <v>290</v>
      </c>
      <c r="C292" s="104" t="s">
        <v>477</v>
      </c>
      <c r="D292" s="98" t="s">
        <v>364</v>
      </c>
      <c r="E292" s="104" t="s">
        <v>335</v>
      </c>
      <c r="F292" s="99" t="n">
        <v>0</v>
      </c>
    </row>
    <row r="293" customFormat="false" ht="12" hidden="false" customHeight="false" outlineLevel="3" collapsed="false">
      <c r="A293" s="97" t="s">
        <v>476</v>
      </c>
      <c r="B293" s="104" t="s">
        <v>290</v>
      </c>
      <c r="C293" s="104" t="s">
        <v>477</v>
      </c>
      <c r="D293" s="98" t="s">
        <v>364</v>
      </c>
      <c r="E293" s="104" t="s">
        <v>336</v>
      </c>
      <c r="F293" s="99" t="n">
        <v>0</v>
      </c>
    </row>
    <row r="294" customFormat="false" ht="12" hidden="false" customHeight="false" outlineLevel="3" collapsed="false">
      <c r="A294" s="97" t="s">
        <v>476</v>
      </c>
      <c r="B294" s="104" t="s">
        <v>290</v>
      </c>
      <c r="C294" s="104" t="s">
        <v>477</v>
      </c>
      <c r="D294" s="98" t="s">
        <v>364</v>
      </c>
      <c r="E294" s="104" t="s">
        <v>337</v>
      </c>
      <c r="F294" s="99" t="n">
        <v>0</v>
      </c>
    </row>
    <row r="295" customFormat="false" ht="12" hidden="false" customHeight="false" outlineLevel="3" collapsed="false">
      <c r="A295" s="97" t="s">
        <v>476</v>
      </c>
      <c r="B295" s="104" t="s">
        <v>290</v>
      </c>
      <c r="C295" s="104" t="s">
        <v>477</v>
      </c>
      <c r="D295" s="98" t="s">
        <v>364</v>
      </c>
      <c r="E295" s="104" t="s">
        <v>348</v>
      </c>
      <c r="F295" s="99" t="n">
        <v>166</v>
      </c>
    </row>
    <row r="296" customFormat="false" ht="12" hidden="false" customHeight="false" outlineLevel="3" collapsed="false">
      <c r="A296" s="97" t="s">
        <v>476</v>
      </c>
      <c r="B296" s="104" t="s">
        <v>290</v>
      </c>
      <c r="C296" s="104" t="s">
        <v>477</v>
      </c>
      <c r="D296" s="98" t="s">
        <v>364</v>
      </c>
      <c r="E296" s="104" t="s">
        <v>348</v>
      </c>
      <c r="F296" s="99" t="n">
        <v>78</v>
      </c>
    </row>
    <row r="297" customFormat="false" ht="12" hidden="false" customHeight="false" outlineLevel="2" collapsed="false">
      <c r="B297" s="104"/>
      <c r="C297" s="101" t="s">
        <v>478</v>
      </c>
      <c r="E297" s="104"/>
      <c r="F297" s="99" t="n">
        <f aca="false">SUBTOTAL(9,F291:F296)</f>
        <v>610</v>
      </c>
    </row>
    <row r="298" customFormat="false" ht="12" hidden="false" customHeight="false" outlineLevel="3" collapsed="false">
      <c r="A298" s="97" t="s">
        <v>476</v>
      </c>
      <c r="B298" s="104" t="s">
        <v>290</v>
      </c>
      <c r="C298" s="104" t="s">
        <v>479</v>
      </c>
      <c r="D298" s="98" t="s">
        <v>364</v>
      </c>
      <c r="E298" s="104" t="s">
        <v>334</v>
      </c>
      <c r="F298" s="99" t="n">
        <v>5396</v>
      </c>
    </row>
    <row r="299" customFormat="false" ht="12" hidden="false" customHeight="false" outlineLevel="3" collapsed="false">
      <c r="A299" s="97" t="s">
        <v>476</v>
      </c>
      <c r="B299" s="104" t="s">
        <v>290</v>
      </c>
      <c r="C299" s="104" t="s">
        <v>479</v>
      </c>
      <c r="D299" s="98" t="s">
        <v>364</v>
      </c>
      <c r="E299" s="104" t="s">
        <v>335</v>
      </c>
      <c r="F299" s="99" t="n">
        <v>0</v>
      </c>
    </row>
    <row r="300" customFormat="false" ht="12" hidden="false" customHeight="false" outlineLevel="3" collapsed="false">
      <c r="A300" s="97" t="s">
        <v>476</v>
      </c>
      <c r="B300" s="104" t="s">
        <v>290</v>
      </c>
      <c r="C300" s="104" t="s">
        <v>479</v>
      </c>
      <c r="D300" s="98" t="s">
        <v>364</v>
      </c>
      <c r="E300" s="104" t="s">
        <v>336</v>
      </c>
      <c r="F300" s="99" t="n">
        <v>0</v>
      </c>
    </row>
    <row r="301" customFormat="false" ht="12" hidden="false" customHeight="false" outlineLevel="3" collapsed="false">
      <c r="A301" s="97" t="s">
        <v>476</v>
      </c>
      <c r="B301" s="104" t="s">
        <v>290</v>
      </c>
      <c r="C301" s="104" t="s">
        <v>479</v>
      </c>
      <c r="D301" s="98" t="s">
        <v>364</v>
      </c>
      <c r="E301" s="104" t="s">
        <v>337</v>
      </c>
      <c r="F301" s="99" t="n">
        <v>0</v>
      </c>
    </row>
    <row r="302" customFormat="false" ht="12" hidden="false" customHeight="false" outlineLevel="3" collapsed="false">
      <c r="A302" s="97" t="s">
        <v>476</v>
      </c>
      <c r="B302" s="104" t="s">
        <v>290</v>
      </c>
      <c r="C302" s="104" t="s">
        <v>479</v>
      </c>
      <c r="D302" s="98" t="s">
        <v>364</v>
      </c>
      <c r="E302" s="104" t="s">
        <v>348</v>
      </c>
      <c r="F302" s="99" t="n">
        <v>2449</v>
      </c>
    </row>
    <row r="303" customFormat="false" ht="12" hidden="false" customHeight="false" outlineLevel="3" collapsed="false">
      <c r="A303" s="97" t="s">
        <v>476</v>
      </c>
      <c r="B303" s="104" t="s">
        <v>290</v>
      </c>
      <c r="C303" s="104" t="s">
        <v>479</v>
      </c>
      <c r="D303" s="98" t="s">
        <v>364</v>
      </c>
      <c r="E303" s="104" t="s">
        <v>348</v>
      </c>
      <c r="F303" s="99" t="n">
        <v>1157</v>
      </c>
    </row>
    <row r="304" customFormat="false" ht="12" hidden="false" customHeight="false" outlineLevel="2" collapsed="false">
      <c r="B304" s="104"/>
      <c r="C304" s="101" t="s">
        <v>480</v>
      </c>
      <c r="E304" s="104"/>
      <c r="F304" s="99" t="n">
        <f aca="false">SUBTOTAL(9,F298:F303)</f>
        <v>9002</v>
      </c>
    </row>
    <row r="305" customFormat="false" ht="12" hidden="false" customHeight="false" outlineLevel="3" collapsed="false">
      <c r="A305" s="97" t="s">
        <v>476</v>
      </c>
      <c r="B305" s="104" t="s">
        <v>290</v>
      </c>
      <c r="C305" s="104" t="s">
        <v>481</v>
      </c>
      <c r="D305" s="98" t="s">
        <v>364</v>
      </c>
      <c r="E305" s="104" t="s">
        <v>334</v>
      </c>
      <c r="F305" s="99" t="n">
        <v>7447</v>
      </c>
    </row>
    <row r="306" customFormat="false" ht="12" hidden="false" customHeight="false" outlineLevel="3" collapsed="false">
      <c r="A306" s="97" t="s">
        <v>476</v>
      </c>
      <c r="B306" s="104" t="s">
        <v>290</v>
      </c>
      <c r="C306" s="104" t="s">
        <v>481</v>
      </c>
      <c r="D306" s="98" t="s">
        <v>364</v>
      </c>
      <c r="E306" s="104" t="s">
        <v>335</v>
      </c>
      <c r="F306" s="99" t="n">
        <v>0</v>
      </c>
    </row>
    <row r="307" customFormat="false" ht="12" hidden="false" customHeight="false" outlineLevel="3" collapsed="false">
      <c r="A307" s="97" t="s">
        <v>476</v>
      </c>
      <c r="B307" s="104" t="s">
        <v>290</v>
      </c>
      <c r="C307" s="104" t="s">
        <v>481</v>
      </c>
      <c r="D307" s="98" t="s">
        <v>364</v>
      </c>
      <c r="E307" s="104" t="s">
        <v>336</v>
      </c>
      <c r="F307" s="99" t="n">
        <v>0</v>
      </c>
    </row>
    <row r="308" customFormat="false" ht="12" hidden="false" customHeight="false" outlineLevel="3" collapsed="false">
      <c r="A308" s="97" t="s">
        <v>476</v>
      </c>
      <c r="B308" s="104" t="s">
        <v>290</v>
      </c>
      <c r="C308" s="104" t="s">
        <v>481</v>
      </c>
      <c r="D308" s="98" t="s">
        <v>364</v>
      </c>
      <c r="E308" s="104" t="s">
        <v>337</v>
      </c>
      <c r="F308" s="99" t="n">
        <v>0</v>
      </c>
    </row>
    <row r="309" customFormat="false" ht="12" hidden="false" customHeight="false" outlineLevel="3" collapsed="false">
      <c r="A309" s="97" t="s">
        <v>476</v>
      </c>
      <c r="B309" s="104" t="s">
        <v>290</v>
      </c>
      <c r="C309" s="104" t="s">
        <v>481</v>
      </c>
      <c r="D309" s="98" t="s">
        <v>364</v>
      </c>
      <c r="E309" s="104" t="s">
        <v>348</v>
      </c>
      <c r="F309" s="99" t="n">
        <v>3381</v>
      </c>
    </row>
    <row r="310" customFormat="false" ht="12" hidden="false" customHeight="false" outlineLevel="3" collapsed="false">
      <c r="A310" s="97" t="s">
        <v>476</v>
      </c>
      <c r="B310" s="104" t="s">
        <v>290</v>
      </c>
      <c r="C310" s="104" t="s">
        <v>481</v>
      </c>
      <c r="D310" s="98" t="s">
        <v>364</v>
      </c>
      <c r="E310" s="104" t="s">
        <v>348</v>
      </c>
      <c r="F310" s="99" t="n">
        <v>1599</v>
      </c>
    </row>
    <row r="311" customFormat="false" ht="12" hidden="false" customHeight="false" outlineLevel="2" collapsed="false">
      <c r="B311" s="104"/>
      <c r="C311" s="101" t="s">
        <v>482</v>
      </c>
      <c r="E311" s="104"/>
      <c r="F311" s="99" t="n">
        <f aca="false">SUBTOTAL(9,F305:F310)</f>
        <v>12427</v>
      </c>
    </row>
    <row r="312" customFormat="false" ht="12" hidden="false" customHeight="false" outlineLevel="3" collapsed="false">
      <c r="A312" s="97" t="s">
        <v>476</v>
      </c>
      <c r="B312" s="104" t="s">
        <v>290</v>
      </c>
      <c r="C312" s="104" t="s">
        <v>483</v>
      </c>
      <c r="D312" s="98" t="s">
        <v>364</v>
      </c>
      <c r="E312" s="104" t="s">
        <v>334</v>
      </c>
      <c r="F312" s="99" t="n">
        <v>4063</v>
      </c>
    </row>
    <row r="313" customFormat="false" ht="12" hidden="false" customHeight="false" outlineLevel="3" collapsed="false">
      <c r="A313" s="97" t="s">
        <v>476</v>
      </c>
      <c r="B313" s="104" t="s">
        <v>290</v>
      </c>
      <c r="C313" s="104" t="s">
        <v>483</v>
      </c>
      <c r="D313" s="98" t="s">
        <v>364</v>
      </c>
      <c r="E313" s="104" t="s">
        <v>335</v>
      </c>
      <c r="F313" s="99" t="n">
        <v>0</v>
      </c>
    </row>
    <row r="314" customFormat="false" ht="12" hidden="false" customHeight="false" outlineLevel="3" collapsed="false">
      <c r="A314" s="97" t="s">
        <v>476</v>
      </c>
      <c r="B314" s="104" t="s">
        <v>290</v>
      </c>
      <c r="C314" s="104" t="s">
        <v>483</v>
      </c>
      <c r="D314" s="98" t="s">
        <v>364</v>
      </c>
      <c r="E314" s="104" t="s">
        <v>336</v>
      </c>
      <c r="F314" s="99" t="n">
        <v>0</v>
      </c>
    </row>
    <row r="315" customFormat="false" ht="12" hidden="false" customHeight="false" outlineLevel="3" collapsed="false">
      <c r="A315" s="97" t="s">
        <v>476</v>
      </c>
      <c r="B315" s="104" t="s">
        <v>290</v>
      </c>
      <c r="C315" s="104" t="s">
        <v>483</v>
      </c>
      <c r="D315" s="98" t="s">
        <v>364</v>
      </c>
      <c r="E315" s="104" t="s">
        <v>337</v>
      </c>
      <c r="F315" s="99" t="n">
        <v>0</v>
      </c>
    </row>
    <row r="316" customFormat="false" ht="12" hidden="false" customHeight="false" outlineLevel="3" collapsed="false">
      <c r="A316" s="97" t="s">
        <v>476</v>
      </c>
      <c r="B316" s="104" t="s">
        <v>290</v>
      </c>
      <c r="C316" s="104" t="s">
        <v>483</v>
      </c>
      <c r="D316" s="98" t="s">
        <v>364</v>
      </c>
      <c r="E316" s="104" t="s">
        <v>348</v>
      </c>
      <c r="F316" s="99" t="n">
        <v>1844</v>
      </c>
    </row>
    <row r="317" customFormat="false" ht="12" hidden="false" customHeight="false" outlineLevel="3" collapsed="false">
      <c r="A317" s="97" t="s">
        <v>476</v>
      </c>
      <c r="B317" s="104" t="s">
        <v>290</v>
      </c>
      <c r="C317" s="104" t="s">
        <v>483</v>
      </c>
      <c r="D317" s="98" t="s">
        <v>364</v>
      </c>
      <c r="E317" s="104" t="s">
        <v>348</v>
      </c>
      <c r="F317" s="99" t="n">
        <v>872</v>
      </c>
    </row>
    <row r="318" customFormat="false" ht="12" hidden="false" customHeight="false" outlineLevel="2" collapsed="false">
      <c r="B318" s="104"/>
      <c r="C318" s="101" t="s">
        <v>484</v>
      </c>
      <c r="E318" s="104"/>
      <c r="F318" s="99" t="n">
        <f aca="false">SUBTOTAL(9,F312:F317)</f>
        <v>6779</v>
      </c>
    </row>
    <row r="319" customFormat="false" ht="12" hidden="false" customHeight="false" outlineLevel="3" collapsed="false">
      <c r="A319" s="97" t="s">
        <v>476</v>
      </c>
      <c r="B319" s="104" t="s">
        <v>290</v>
      </c>
      <c r="C319" s="104" t="s">
        <v>485</v>
      </c>
      <c r="D319" s="98" t="s">
        <v>364</v>
      </c>
      <c r="E319" s="104" t="s">
        <v>334</v>
      </c>
      <c r="F319" s="99" t="n">
        <v>4345</v>
      </c>
    </row>
    <row r="320" customFormat="false" ht="12" hidden="false" customHeight="false" outlineLevel="3" collapsed="false">
      <c r="A320" s="97" t="s">
        <v>476</v>
      </c>
      <c r="B320" s="104" t="s">
        <v>290</v>
      </c>
      <c r="C320" s="104" t="s">
        <v>485</v>
      </c>
      <c r="D320" s="98" t="s">
        <v>364</v>
      </c>
      <c r="E320" s="104" t="s">
        <v>335</v>
      </c>
      <c r="F320" s="99" t="n">
        <v>0</v>
      </c>
    </row>
    <row r="321" customFormat="false" ht="12" hidden="false" customHeight="false" outlineLevel="3" collapsed="false">
      <c r="A321" s="97" t="s">
        <v>476</v>
      </c>
      <c r="B321" s="104" t="s">
        <v>290</v>
      </c>
      <c r="C321" s="104" t="s">
        <v>485</v>
      </c>
      <c r="D321" s="98" t="s">
        <v>364</v>
      </c>
      <c r="E321" s="104" t="s">
        <v>336</v>
      </c>
      <c r="F321" s="99" t="n">
        <v>0</v>
      </c>
    </row>
    <row r="322" customFormat="false" ht="12" hidden="false" customHeight="false" outlineLevel="3" collapsed="false">
      <c r="A322" s="97" t="s">
        <v>476</v>
      </c>
      <c r="B322" s="104" t="s">
        <v>290</v>
      </c>
      <c r="C322" s="104" t="s">
        <v>485</v>
      </c>
      <c r="D322" s="98" t="s">
        <v>364</v>
      </c>
      <c r="E322" s="104" t="s">
        <v>337</v>
      </c>
      <c r="F322" s="99" t="n">
        <v>0</v>
      </c>
    </row>
    <row r="323" customFormat="false" ht="12" hidden="false" customHeight="false" outlineLevel="3" collapsed="false">
      <c r="A323" s="97" t="s">
        <v>476</v>
      </c>
      <c r="B323" s="104" t="s">
        <v>290</v>
      </c>
      <c r="C323" s="104" t="s">
        <v>485</v>
      </c>
      <c r="D323" s="98" t="s">
        <v>364</v>
      </c>
      <c r="E323" s="104" t="s">
        <v>348</v>
      </c>
      <c r="F323" s="99" t="n">
        <v>1971</v>
      </c>
    </row>
    <row r="324" customFormat="false" ht="12" hidden="false" customHeight="false" outlineLevel="3" collapsed="false">
      <c r="A324" s="97" t="s">
        <v>476</v>
      </c>
      <c r="B324" s="104" t="s">
        <v>290</v>
      </c>
      <c r="C324" s="104" t="s">
        <v>485</v>
      </c>
      <c r="D324" s="98" t="s">
        <v>364</v>
      </c>
      <c r="E324" s="104" t="s">
        <v>348</v>
      </c>
      <c r="F324" s="99" t="n">
        <v>932</v>
      </c>
    </row>
    <row r="325" customFormat="false" ht="12" hidden="false" customHeight="false" outlineLevel="2" collapsed="false">
      <c r="B325" s="104"/>
      <c r="C325" s="101" t="s">
        <v>486</v>
      </c>
      <c r="E325" s="104"/>
      <c r="F325" s="99" t="n">
        <f aca="false">SUBTOTAL(9,F319:F324)</f>
        <v>7248</v>
      </c>
    </row>
    <row r="326" customFormat="false" ht="12" hidden="false" customHeight="false" outlineLevel="3" collapsed="false">
      <c r="A326" s="97" t="s">
        <v>476</v>
      </c>
      <c r="B326" s="104" t="s">
        <v>290</v>
      </c>
      <c r="C326" s="104" t="s">
        <v>487</v>
      </c>
      <c r="D326" s="98" t="s">
        <v>364</v>
      </c>
      <c r="E326" s="104" t="s">
        <v>334</v>
      </c>
      <c r="F326" s="99" t="n">
        <v>4330</v>
      </c>
    </row>
    <row r="327" customFormat="false" ht="12" hidden="false" customHeight="false" outlineLevel="3" collapsed="false">
      <c r="A327" s="97" t="s">
        <v>476</v>
      </c>
      <c r="B327" s="104" t="s">
        <v>290</v>
      </c>
      <c r="C327" s="104" t="s">
        <v>487</v>
      </c>
      <c r="D327" s="98" t="s">
        <v>364</v>
      </c>
      <c r="E327" s="104" t="s">
        <v>335</v>
      </c>
      <c r="F327" s="99" t="n">
        <v>0</v>
      </c>
    </row>
    <row r="328" customFormat="false" ht="12" hidden="false" customHeight="false" outlineLevel="3" collapsed="false">
      <c r="A328" s="97" t="s">
        <v>476</v>
      </c>
      <c r="B328" s="104" t="s">
        <v>290</v>
      </c>
      <c r="C328" s="104" t="s">
        <v>487</v>
      </c>
      <c r="D328" s="98" t="s">
        <v>364</v>
      </c>
      <c r="E328" s="104" t="s">
        <v>336</v>
      </c>
      <c r="F328" s="99" t="n">
        <v>0</v>
      </c>
    </row>
    <row r="329" customFormat="false" ht="12" hidden="false" customHeight="false" outlineLevel="3" collapsed="false">
      <c r="A329" s="97" t="s">
        <v>476</v>
      </c>
      <c r="B329" s="104" t="s">
        <v>290</v>
      </c>
      <c r="C329" s="104" t="s">
        <v>487</v>
      </c>
      <c r="D329" s="98" t="s">
        <v>364</v>
      </c>
      <c r="E329" s="104" t="s">
        <v>337</v>
      </c>
      <c r="F329" s="99" t="n">
        <v>0</v>
      </c>
    </row>
    <row r="330" customFormat="false" ht="12" hidden="false" customHeight="false" outlineLevel="3" collapsed="false">
      <c r="A330" s="97" t="s">
        <v>476</v>
      </c>
      <c r="B330" s="104" t="s">
        <v>290</v>
      </c>
      <c r="C330" s="104" t="s">
        <v>487</v>
      </c>
      <c r="D330" s="98" t="s">
        <v>364</v>
      </c>
      <c r="E330" s="104" t="s">
        <v>348</v>
      </c>
      <c r="F330" s="99" t="n">
        <v>1965</v>
      </c>
    </row>
    <row r="331" customFormat="false" ht="12" hidden="false" customHeight="false" outlineLevel="3" collapsed="false">
      <c r="A331" s="97" t="s">
        <v>476</v>
      </c>
      <c r="B331" s="104" t="s">
        <v>290</v>
      </c>
      <c r="C331" s="104" t="s">
        <v>487</v>
      </c>
      <c r="D331" s="98" t="s">
        <v>364</v>
      </c>
      <c r="E331" s="104" t="s">
        <v>348</v>
      </c>
      <c r="F331" s="99" t="n">
        <v>930</v>
      </c>
    </row>
    <row r="332" customFormat="false" ht="12" hidden="false" customHeight="false" outlineLevel="2" collapsed="false">
      <c r="B332" s="104"/>
      <c r="C332" s="101" t="s">
        <v>488</v>
      </c>
      <c r="E332" s="104"/>
      <c r="F332" s="99" t="n">
        <f aca="false">SUBTOTAL(9,F326:F331)</f>
        <v>7225</v>
      </c>
    </row>
    <row r="333" customFormat="false" ht="12" hidden="false" customHeight="false" outlineLevel="3" collapsed="false">
      <c r="A333" s="97" t="s">
        <v>476</v>
      </c>
      <c r="B333" s="104" t="s">
        <v>290</v>
      </c>
      <c r="C333" s="104" t="s">
        <v>489</v>
      </c>
      <c r="D333" s="98" t="s">
        <v>364</v>
      </c>
      <c r="E333" s="104" t="s">
        <v>334</v>
      </c>
      <c r="F333" s="99" t="n">
        <v>4213</v>
      </c>
    </row>
    <row r="334" customFormat="false" ht="12" hidden="false" customHeight="false" outlineLevel="3" collapsed="false">
      <c r="A334" s="97" t="s">
        <v>476</v>
      </c>
      <c r="B334" s="104" t="s">
        <v>290</v>
      </c>
      <c r="C334" s="104" t="s">
        <v>489</v>
      </c>
      <c r="D334" s="98" t="s">
        <v>364</v>
      </c>
      <c r="E334" s="104" t="s">
        <v>335</v>
      </c>
      <c r="F334" s="99" t="n">
        <v>0</v>
      </c>
    </row>
    <row r="335" customFormat="false" ht="12" hidden="false" customHeight="false" outlineLevel="3" collapsed="false">
      <c r="A335" s="97" t="s">
        <v>476</v>
      </c>
      <c r="B335" s="104" t="s">
        <v>290</v>
      </c>
      <c r="C335" s="104" t="s">
        <v>489</v>
      </c>
      <c r="D335" s="98" t="s">
        <v>364</v>
      </c>
      <c r="E335" s="104" t="s">
        <v>336</v>
      </c>
      <c r="F335" s="99" t="n">
        <v>0</v>
      </c>
    </row>
    <row r="336" customFormat="false" ht="12" hidden="false" customHeight="false" outlineLevel="3" collapsed="false">
      <c r="A336" s="97" t="s">
        <v>476</v>
      </c>
      <c r="B336" s="104" t="s">
        <v>290</v>
      </c>
      <c r="C336" s="104" t="s">
        <v>489</v>
      </c>
      <c r="D336" s="98" t="s">
        <v>364</v>
      </c>
      <c r="E336" s="104" t="s">
        <v>337</v>
      </c>
      <c r="F336" s="99" t="n">
        <v>0</v>
      </c>
    </row>
    <row r="337" customFormat="false" ht="12" hidden="false" customHeight="false" outlineLevel="3" collapsed="false">
      <c r="A337" s="97" t="s">
        <v>476</v>
      </c>
      <c r="B337" s="104" t="s">
        <v>290</v>
      </c>
      <c r="C337" s="104" t="s">
        <v>489</v>
      </c>
      <c r="D337" s="98" t="s">
        <v>364</v>
      </c>
      <c r="E337" s="104" t="s">
        <v>348</v>
      </c>
      <c r="F337" s="99" t="n">
        <v>1912</v>
      </c>
    </row>
    <row r="338" customFormat="false" ht="12" hidden="false" customHeight="false" outlineLevel="3" collapsed="false">
      <c r="A338" s="97" t="s">
        <v>476</v>
      </c>
      <c r="B338" s="104" t="s">
        <v>290</v>
      </c>
      <c r="C338" s="104" t="s">
        <v>489</v>
      </c>
      <c r="D338" s="98" t="s">
        <v>364</v>
      </c>
      <c r="E338" s="104" t="s">
        <v>348</v>
      </c>
      <c r="F338" s="99" t="n">
        <v>904</v>
      </c>
    </row>
    <row r="339" customFormat="false" ht="12" hidden="false" customHeight="false" outlineLevel="2" collapsed="false">
      <c r="B339" s="104"/>
      <c r="C339" s="101" t="s">
        <v>490</v>
      </c>
      <c r="E339" s="104"/>
      <c r="F339" s="99" t="n">
        <f aca="false">SUBTOTAL(9,F333:F338)</f>
        <v>7029</v>
      </c>
    </row>
    <row r="340" customFormat="false" ht="12" hidden="false" customHeight="false" outlineLevel="3" collapsed="false">
      <c r="A340" s="97" t="s">
        <v>476</v>
      </c>
      <c r="B340" s="104" t="s">
        <v>290</v>
      </c>
      <c r="C340" s="104" t="s">
        <v>491</v>
      </c>
      <c r="D340" s="98" t="s">
        <v>364</v>
      </c>
      <c r="E340" s="104" t="s">
        <v>334</v>
      </c>
      <c r="F340" s="99" t="n">
        <v>1260</v>
      </c>
    </row>
    <row r="341" customFormat="false" ht="12" hidden="false" customHeight="false" outlineLevel="3" collapsed="false">
      <c r="A341" s="97" t="s">
        <v>476</v>
      </c>
      <c r="B341" s="104" t="s">
        <v>290</v>
      </c>
      <c r="C341" s="104" t="s">
        <v>491</v>
      </c>
      <c r="D341" s="98" t="s">
        <v>364</v>
      </c>
      <c r="E341" s="104" t="s">
        <v>335</v>
      </c>
      <c r="F341" s="99" t="n">
        <v>0</v>
      </c>
    </row>
    <row r="342" customFormat="false" ht="12" hidden="false" customHeight="false" outlineLevel="3" collapsed="false">
      <c r="A342" s="97" t="s">
        <v>476</v>
      </c>
      <c r="B342" s="104" t="s">
        <v>290</v>
      </c>
      <c r="C342" s="104" t="s">
        <v>491</v>
      </c>
      <c r="D342" s="98" t="s">
        <v>364</v>
      </c>
      <c r="E342" s="104" t="s">
        <v>336</v>
      </c>
      <c r="F342" s="99" t="n">
        <v>0</v>
      </c>
    </row>
    <row r="343" customFormat="false" ht="12" hidden="false" customHeight="false" outlineLevel="3" collapsed="false">
      <c r="A343" s="97" t="s">
        <v>476</v>
      </c>
      <c r="B343" s="104" t="s">
        <v>290</v>
      </c>
      <c r="C343" s="104" t="s">
        <v>491</v>
      </c>
      <c r="D343" s="98" t="s">
        <v>364</v>
      </c>
      <c r="E343" s="104" t="s">
        <v>337</v>
      </c>
      <c r="F343" s="99" t="n">
        <v>0</v>
      </c>
    </row>
    <row r="344" customFormat="false" ht="12" hidden="false" customHeight="false" outlineLevel="3" collapsed="false">
      <c r="A344" s="97" t="s">
        <v>476</v>
      </c>
      <c r="B344" s="104" t="s">
        <v>290</v>
      </c>
      <c r="C344" s="104" t="s">
        <v>491</v>
      </c>
      <c r="D344" s="98" t="s">
        <v>364</v>
      </c>
      <c r="E344" s="104" t="s">
        <v>348</v>
      </c>
      <c r="F344" s="99" t="n">
        <v>570</v>
      </c>
    </row>
    <row r="345" customFormat="false" ht="12" hidden="false" customHeight="false" outlineLevel="3" collapsed="false">
      <c r="A345" s="97" t="s">
        <v>476</v>
      </c>
      <c r="B345" s="104" t="s">
        <v>290</v>
      </c>
      <c r="C345" s="104" t="s">
        <v>491</v>
      </c>
      <c r="D345" s="98" t="s">
        <v>364</v>
      </c>
      <c r="E345" s="104" t="s">
        <v>348</v>
      </c>
      <c r="F345" s="99" t="n">
        <v>269</v>
      </c>
    </row>
    <row r="346" customFormat="false" ht="12" hidden="false" customHeight="false" outlineLevel="2" collapsed="false">
      <c r="B346" s="104"/>
      <c r="C346" s="101" t="s">
        <v>492</v>
      </c>
      <c r="E346" s="104"/>
      <c r="F346" s="99" t="n">
        <f aca="false">SUBTOTAL(9,F340:F345)</f>
        <v>2099</v>
      </c>
    </row>
    <row r="347" customFormat="false" ht="12" hidden="false" customHeight="false" outlineLevel="1" collapsed="false">
      <c r="B347" s="101" t="s">
        <v>493</v>
      </c>
      <c r="C347" s="104"/>
      <c r="E347" s="104"/>
      <c r="F347" s="99" t="n">
        <f aca="false">SUBTOTAL(9,F291:F345)</f>
        <v>52419</v>
      </c>
    </row>
    <row r="348" customFormat="false" ht="12" hidden="false" customHeight="false" outlineLevel="3" collapsed="false">
      <c r="A348" s="97" t="s">
        <v>230</v>
      </c>
      <c r="B348" s="104" t="s">
        <v>229</v>
      </c>
      <c r="C348" s="104" t="s">
        <v>494</v>
      </c>
      <c r="D348" s="98" t="s">
        <v>381</v>
      </c>
      <c r="E348" s="104" t="s">
        <v>334</v>
      </c>
      <c r="F348" s="99" t="n">
        <v>322</v>
      </c>
    </row>
    <row r="349" customFormat="false" ht="12" hidden="false" customHeight="false" outlineLevel="3" collapsed="false">
      <c r="A349" s="97" t="s">
        <v>230</v>
      </c>
      <c r="B349" s="104" t="s">
        <v>229</v>
      </c>
      <c r="C349" s="104" t="s">
        <v>494</v>
      </c>
      <c r="D349" s="98" t="s">
        <v>381</v>
      </c>
      <c r="E349" s="104" t="s">
        <v>335</v>
      </c>
      <c r="F349" s="99" t="n">
        <v>307</v>
      </c>
    </row>
    <row r="350" customFormat="false" ht="12" hidden="false" customHeight="false" outlineLevel="3" collapsed="false">
      <c r="A350" s="97" t="s">
        <v>230</v>
      </c>
      <c r="B350" s="104" t="s">
        <v>229</v>
      </c>
      <c r="C350" s="104" t="s">
        <v>494</v>
      </c>
      <c r="D350" s="98" t="s">
        <v>381</v>
      </c>
      <c r="E350" s="104" t="s">
        <v>338</v>
      </c>
      <c r="F350" s="99" t="n">
        <v>34</v>
      </c>
    </row>
    <row r="351" customFormat="false" ht="12" hidden="false" customHeight="false" outlineLevel="2" collapsed="false">
      <c r="B351" s="104"/>
      <c r="C351" s="101" t="s">
        <v>495</v>
      </c>
      <c r="E351" s="104"/>
      <c r="F351" s="99" t="n">
        <f aca="false">SUBTOTAL(9,F348:F350)</f>
        <v>663</v>
      </c>
    </row>
    <row r="352" customFormat="false" ht="12" hidden="false" customHeight="false" outlineLevel="1" collapsed="false">
      <c r="B352" s="101" t="s">
        <v>496</v>
      </c>
      <c r="C352" s="104"/>
      <c r="E352" s="104"/>
      <c r="F352" s="99" t="n">
        <f aca="false">SUBTOTAL(9,F348:F350)</f>
        <v>663</v>
      </c>
    </row>
    <row r="353" customFormat="false" ht="12" hidden="false" customHeight="false" outlineLevel="3" collapsed="false">
      <c r="A353" s="97" t="s">
        <v>232</v>
      </c>
      <c r="B353" s="104" t="s">
        <v>231</v>
      </c>
      <c r="C353" s="104" t="s">
        <v>497</v>
      </c>
      <c r="D353" s="98" t="s">
        <v>381</v>
      </c>
      <c r="E353" s="104" t="s">
        <v>338</v>
      </c>
      <c r="F353" s="99" t="n">
        <v>401</v>
      </c>
    </row>
    <row r="354" customFormat="false" ht="12" hidden="false" customHeight="false" outlineLevel="3" collapsed="false">
      <c r="A354" s="97" t="s">
        <v>232</v>
      </c>
      <c r="B354" s="104" t="s">
        <v>231</v>
      </c>
      <c r="C354" s="104" t="s">
        <v>497</v>
      </c>
      <c r="D354" s="98" t="s">
        <v>381</v>
      </c>
      <c r="E354" s="104" t="s">
        <v>345</v>
      </c>
      <c r="F354" s="99" t="n">
        <v>19</v>
      </c>
    </row>
    <row r="355" customFormat="false" ht="12" hidden="false" customHeight="false" outlineLevel="2" collapsed="false">
      <c r="B355" s="104"/>
      <c r="C355" s="101" t="s">
        <v>498</v>
      </c>
      <c r="E355" s="104"/>
      <c r="F355" s="99" t="n">
        <f aca="false">SUBTOTAL(9,F353:F354)</f>
        <v>420</v>
      </c>
    </row>
    <row r="356" customFormat="false" ht="12" hidden="false" customHeight="false" outlineLevel="1" collapsed="false">
      <c r="B356" s="101" t="s">
        <v>499</v>
      </c>
      <c r="C356" s="104"/>
      <c r="E356" s="104"/>
      <c r="F356" s="99" t="n">
        <f aca="false">SUBTOTAL(9,F353:F354)</f>
        <v>420</v>
      </c>
    </row>
    <row r="357" customFormat="false" ht="12" hidden="false" customHeight="false" outlineLevel="3" collapsed="false">
      <c r="A357" s="97" t="s">
        <v>234</v>
      </c>
      <c r="B357" s="104" t="s">
        <v>233</v>
      </c>
      <c r="C357" s="104" t="s">
        <v>500</v>
      </c>
      <c r="D357" s="98" t="s">
        <v>381</v>
      </c>
      <c r="E357" s="104" t="s">
        <v>334</v>
      </c>
      <c r="F357" s="99" t="n">
        <v>796</v>
      </c>
    </row>
    <row r="358" customFormat="false" ht="12" hidden="false" customHeight="false" outlineLevel="3" collapsed="false">
      <c r="A358" s="97" t="s">
        <v>234</v>
      </c>
      <c r="B358" s="104" t="s">
        <v>233</v>
      </c>
      <c r="C358" s="104" t="s">
        <v>500</v>
      </c>
      <c r="D358" s="98" t="s">
        <v>381</v>
      </c>
      <c r="E358" s="104" t="s">
        <v>335</v>
      </c>
      <c r="F358" s="99" t="n">
        <v>1439</v>
      </c>
    </row>
    <row r="359" customFormat="false" ht="12" hidden="false" customHeight="false" outlineLevel="3" collapsed="false">
      <c r="A359" s="97" t="s">
        <v>234</v>
      </c>
      <c r="B359" s="104" t="s">
        <v>233</v>
      </c>
      <c r="C359" s="104" t="s">
        <v>500</v>
      </c>
      <c r="D359" s="98" t="s">
        <v>381</v>
      </c>
      <c r="E359" s="104" t="s">
        <v>338</v>
      </c>
      <c r="F359" s="99" t="n">
        <v>2</v>
      </c>
    </row>
    <row r="360" customFormat="false" ht="12" hidden="false" customHeight="false" outlineLevel="2" collapsed="false">
      <c r="B360" s="104"/>
      <c r="C360" s="101" t="s">
        <v>501</v>
      </c>
      <c r="E360" s="104"/>
      <c r="F360" s="99" t="n">
        <f aca="false">SUBTOTAL(9,F357:F359)</f>
        <v>2237</v>
      </c>
    </row>
    <row r="361" customFormat="false" ht="12" hidden="false" customHeight="false" outlineLevel="1" collapsed="false">
      <c r="B361" s="101" t="s">
        <v>502</v>
      </c>
      <c r="C361" s="104"/>
      <c r="E361" s="104"/>
      <c r="F361" s="99" t="n">
        <f aca="false">SUBTOTAL(9,F357:F359)</f>
        <v>2237</v>
      </c>
    </row>
    <row r="362" customFormat="false" ht="12" hidden="false" customHeight="false" outlineLevel="3" collapsed="false">
      <c r="A362" s="97" t="s">
        <v>236</v>
      </c>
      <c r="B362" s="104" t="s">
        <v>235</v>
      </c>
      <c r="C362" s="104" t="s">
        <v>503</v>
      </c>
      <c r="D362" s="98" t="s">
        <v>381</v>
      </c>
      <c r="E362" s="104" t="s">
        <v>334</v>
      </c>
      <c r="F362" s="99" t="n">
        <v>627</v>
      </c>
    </row>
    <row r="363" customFormat="false" ht="12" hidden="false" customHeight="false" outlineLevel="3" collapsed="false">
      <c r="A363" s="97" t="s">
        <v>236</v>
      </c>
      <c r="B363" s="104" t="s">
        <v>235</v>
      </c>
      <c r="C363" s="104" t="s">
        <v>503</v>
      </c>
      <c r="D363" s="98" t="s">
        <v>381</v>
      </c>
      <c r="E363" s="104" t="s">
        <v>338</v>
      </c>
      <c r="F363" s="99" t="n">
        <v>94</v>
      </c>
    </row>
    <row r="364" customFormat="false" ht="12" hidden="false" customHeight="false" outlineLevel="2" collapsed="false">
      <c r="B364" s="104"/>
      <c r="C364" s="101" t="s">
        <v>504</v>
      </c>
      <c r="E364" s="104"/>
      <c r="F364" s="99" t="n">
        <f aca="false">SUBTOTAL(9,F362:F363)</f>
        <v>721</v>
      </c>
    </row>
    <row r="365" customFormat="false" ht="12" hidden="false" customHeight="false" outlineLevel="1" collapsed="false">
      <c r="B365" s="101" t="s">
        <v>505</v>
      </c>
      <c r="C365" s="104"/>
      <c r="E365" s="104"/>
      <c r="F365" s="99" t="n">
        <f aca="false">SUBTOTAL(9,F362:F363)</f>
        <v>721</v>
      </c>
    </row>
    <row r="366" customFormat="false" ht="12" hidden="false" customHeight="false" outlineLevel="3" collapsed="false">
      <c r="A366" s="97" t="s">
        <v>238</v>
      </c>
      <c r="B366" s="104" t="s">
        <v>237</v>
      </c>
      <c r="C366" s="104" t="s">
        <v>506</v>
      </c>
      <c r="D366" s="98" t="s">
        <v>381</v>
      </c>
      <c r="E366" s="104" t="s">
        <v>334</v>
      </c>
      <c r="F366" s="99" t="n">
        <v>44</v>
      </c>
    </row>
    <row r="367" customFormat="false" ht="12" hidden="false" customHeight="false" outlineLevel="2" collapsed="false">
      <c r="B367" s="104"/>
      <c r="C367" s="101" t="s">
        <v>507</v>
      </c>
      <c r="E367" s="104"/>
      <c r="F367" s="99" t="n">
        <f aca="false">SUBTOTAL(9,F366)</f>
        <v>44</v>
      </c>
    </row>
    <row r="368" customFormat="false" ht="12" hidden="false" customHeight="false" outlineLevel="1" collapsed="false">
      <c r="B368" s="101" t="s">
        <v>508</v>
      </c>
      <c r="C368" s="104"/>
      <c r="E368" s="104"/>
      <c r="F368" s="99" t="n">
        <f aca="false">SUBTOTAL(9,F366)</f>
        <v>44</v>
      </c>
    </row>
    <row r="369" customFormat="false" ht="12" hidden="false" customHeight="false" outlineLevel="3" collapsed="false">
      <c r="A369" s="97" t="s">
        <v>293</v>
      </c>
      <c r="B369" s="104" t="s">
        <v>292</v>
      </c>
      <c r="C369" s="104" t="s">
        <v>509</v>
      </c>
      <c r="D369" s="98" t="s">
        <v>364</v>
      </c>
      <c r="E369" s="104" t="s">
        <v>334</v>
      </c>
      <c r="F369" s="99" t="n">
        <v>0</v>
      </c>
    </row>
    <row r="370" customFormat="false" ht="12" hidden="false" customHeight="false" outlineLevel="3" collapsed="false">
      <c r="A370" s="97" t="s">
        <v>293</v>
      </c>
      <c r="B370" s="104" t="s">
        <v>292</v>
      </c>
      <c r="C370" s="104" t="s">
        <v>509</v>
      </c>
      <c r="D370" s="98" t="s">
        <v>364</v>
      </c>
      <c r="E370" s="104" t="s">
        <v>335</v>
      </c>
      <c r="F370" s="99" t="n">
        <v>0</v>
      </c>
    </row>
    <row r="371" customFormat="false" ht="12" hidden="false" customHeight="false" outlineLevel="3" collapsed="false">
      <c r="A371" s="97" t="s">
        <v>293</v>
      </c>
      <c r="B371" s="104" t="s">
        <v>292</v>
      </c>
      <c r="C371" s="104" t="s">
        <v>509</v>
      </c>
      <c r="D371" s="98" t="s">
        <v>364</v>
      </c>
      <c r="E371" s="104" t="s">
        <v>336</v>
      </c>
      <c r="F371" s="99" t="n">
        <v>6842</v>
      </c>
    </row>
    <row r="372" customFormat="false" ht="12" hidden="false" customHeight="false" outlineLevel="3" collapsed="false">
      <c r="A372" s="97" t="s">
        <v>293</v>
      </c>
      <c r="B372" s="104" t="s">
        <v>292</v>
      </c>
      <c r="C372" s="104" t="s">
        <v>509</v>
      </c>
      <c r="D372" s="98" t="s">
        <v>364</v>
      </c>
      <c r="E372" s="104" t="s">
        <v>337</v>
      </c>
      <c r="F372" s="99" t="n">
        <v>0</v>
      </c>
    </row>
    <row r="373" customFormat="false" ht="12" hidden="false" customHeight="false" outlineLevel="3" collapsed="false">
      <c r="A373" s="97" t="s">
        <v>293</v>
      </c>
      <c r="B373" s="104" t="s">
        <v>292</v>
      </c>
      <c r="C373" s="104" t="s">
        <v>509</v>
      </c>
      <c r="D373" s="98" t="s">
        <v>364</v>
      </c>
      <c r="E373" s="104" t="s">
        <v>348</v>
      </c>
      <c r="F373" s="99" t="n">
        <v>3104</v>
      </c>
    </row>
    <row r="374" customFormat="false" ht="12" hidden="false" customHeight="false" outlineLevel="3" collapsed="false">
      <c r="A374" s="97" t="s">
        <v>293</v>
      </c>
      <c r="B374" s="104" t="s">
        <v>292</v>
      </c>
      <c r="C374" s="104" t="s">
        <v>509</v>
      </c>
      <c r="D374" s="98" t="s">
        <v>364</v>
      </c>
      <c r="E374" s="104" t="s">
        <v>348</v>
      </c>
      <c r="F374" s="99" t="n">
        <v>1468</v>
      </c>
    </row>
    <row r="375" customFormat="false" ht="12" hidden="false" customHeight="false" outlineLevel="2" collapsed="false">
      <c r="B375" s="104"/>
      <c r="C375" s="101" t="s">
        <v>510</v>
      </c>
      <c r="E375" s="104"/>
      <c r="F375" s="99" t="n">
        <f aca="false">SUBTOTAL(9,F369:F374)</f>
        <v>11414</v>
      </c>
    </row>
    <row r="376" customFormat="false" ht="12" hidden="false" customHeight="false" outlineLevel="1" collapsed="false">
      <c r="B376" s="101" t="s">
        <v>511</v>
      </c>
      <c r="C376" s="104"/>
      <c r="E376" s="104"/>
      <c r="F376" s="99" t="n">
        <f aca="false">SUBTOTAL(9,F369:F374)</f>
        <v>11414</v>
      </c>
    </row>
    <row r="377" customFormat="false" ht="12" hidden="false" customHeight="false" outlineLevel="3" collapsed="false">
      <c r="A377" s="97" t="s">
        <v>295</v>
      </c>
      <c r="B377" s="104" t="s">
        <v>294</v>
      </c>
      <c r="C377" s="104" t="s">
        <v>512</v>
      </c>
      <c r="D377" s="98" t="s">
        <v>364</v>
      </c>
      <c r="E377" s="104" t="s">
        <v>334</v>
      </c>
      <c r="F377" s="99" t="n">
        <v>245</v>
      </c>
    </row>
    <row r="378" customFormat="false" ht="12" hidden="false" customHeight="false" outlineLevel="3" collapsed="false">
      <c r="A378" s="97" t="s">
        <v>295</v>
      </c>
      <c r="B378" s="104" t="s">
        <v>294</v>
      </c>
      <c r="C378" s="104" t="s">
        <v>512</v>
      </c>
      <c r="D378" s="98" t="s">
        <v>364</v>
      </c>
      <c r="E378" s="104" t="s">
        <v>335</v>
      </c>
      <c r="F378" s="99" t="n">
        <v>0</v>
      </c>
    </row>
    <row r="379" customFormat="false" ht="12" hidden="false" customHeight="false" outlineLevel="3" collapsed="false">
      <c r="A379" s="97" t="s">
        <v>295</v>
      </c>
      <c r="B379" s="104" t="s">
        <v>294</v>
      </c>
      <c r="C379" s="104" t="s">
        <v>512</v>
      </c>
      <c r="D379" s="98" t="s">
        <v>364</v>
      </c>
      <c r="E379" s="104" t="s">
        <v>336</v>
      </c>
      <c r="F379" s="99" t="n">
        <v>0</v>
      </c>
    </row>
    <row r="380" customFormat="false" ht="12" hidden="false" customHeight="false" outlineLevel="3" collapsed="false">
      <c r="A380" s="97" t="s">
        <v>295</v>
      </c>
      <c r="B380" s="104" t="s">
        <v>294</v>
      </c>
      <c r="C380" s="104" t="s">
        <v>512</v>
      </c>
      <c r="D380" s="98" t="s">
        <v>364</v>
      </c>
      <c r="E380" s="104" t="s">
        <v>337</v>
      </c>
      <c r="F380" s="99" t="n">
        <v>0</v>
      </c>
    </row>
    <row r="381" customFormat="false" ht="12" hidden="false" customHeight="false" outlineLevel="3" collapsed="false">
      <c r="A381" s="97" t="s">
        <v>295</v>
      </c>
      <c r="B381" s="104" t="s">
        <v>294</v>
      </c>
      <c r="C381" s="104" t="s">
        <v>512</v>
      </c>
      <c r="D381" s="98" t="s">
        <v>364</v>
      </c>
      <c r="E381" s="104" t="s">
        <v>348</v>
      </c>
      <c r="F381" s="99" t="n">
        <v>111</v>
      </c>
    </row>
    <row r="382" customFormat="false" ht="12" hidden="false" customHeight="false" outlineLevel="3" collapsed="false">
      <c r="A382" s="97" t="s">
        <v>295</v>
      </c>
      <c r="B382" s="104" t="s">
        <v>294</v>
      </c>
      <c r="C382" s="104" t="s">
        <v>512</v>
      </c>
      <c r="D382" s="98" t="s">
        <v>364</v>
      </c>
      <c r="E382" s="104" t="s">
        <v>348</v>
      </c>
      <c r="F382" s="99" t="n">
        <v>53</v>
      </c>
    </row>
    <row r="383" customFormat="false" ht="12" hidden="false" customHeight="false" outlineLevel="2" collapsed="false">
      <c r="B383" s="104"/>
      <c r="C383" s="101" t="s">
        <v>513</v>
      </c>
      <c r="E383" s="104"/>
      <c r="F383" s="99" t="n">
        <f aca="false">SUBTOTAL(9,F377:F382)</f>
        <v>409</v>
      </c>
    </row>
    <row r="384" customFormat="false" ht="12" hidden="false" customHeight="false" outlineLevel="1" collapsed="false">
      <c r="B384" s="101" t="s">
        <v>514</v>
      </c>
      <c r="C384" s="104"/>
      <c r="E384" s="104"/>
      <c r="F384" s="99" t="n">
        <f aca="false">SUBTOTAL(9,F377:F382)</f>
        <v>409</v>
      </c>
    </row>
    <row r="385" customFormat="false" ht="12" hidden="false" customHeight="false" outlineLevel="3" collapsed="false">
      <c r="A385" s="97" t="s">
        <v>70</v>
      </c>
      <c r="B385" s="104" t="s">
        <v>69</v>
      </c>
      <c r="C385" s="104" t="s">
        <v>373</v>
      </c>
      <c r="D385" s="98" t="s">
        <v>364</v>
      </c>
      <c r="E385" s="104" t="s">
        <v>334</v>
      </c>
      <c r="F385" s="99" t="n">
        <v>13133</v>
      </c>
    </row>
    <row r="386" customFormat="false" ht="12" hidden="false" customHeight="false" outlineLevel="3" collapsed="false">
      <c r="A386" s="97" t="s">
        <v>70</v>
      </c>
      <c r="B386" s="104" t="s">
        <v>69</v>
      </c>
      <c r="C386" s="104" t="s">
        <v>373</v>
      </c>
      <c r="D386" s="98" t="s">
        <v>364</v>
      </c>
      <c r="E386" s="104" t="s">
        <v>335</v>
      </c>
      <c r="F386" s="99" t="n">
        <v>0</v>
      </c>
    </row>
    <row r="387" customFormat="false" ht="12" hidden="false" customHeight="false" outlineLevel="3" collapsed="false">
      <c r="A387" s="97" t="s">
        <v>70</v>
      </c>
      <c r="B387" s="104" t="s">
        <v>69</v>
      </c>
      <c r="C387" s="104" t="s">
        <v>373</v>
      </c>
      <c r="D387" s="98" t="s">
        <v>364</v>
      </c>
      <c r="E387" s="104" t="s">
        <v>336</v>
      </c>
      <c r="F387" s="99" t="n">
        <v>0</v>
      </c>
    </row>
    <row r="388" customFormat="false" ht="12" hidden="false" customHeight="false" outlineLevel="3" collapsed="false">
      <c r="A388" s="97" t="s">
        <v>70</v>
      </c>
      <c r="B388" s="104" t="s">
        <v>69</v>
      </c>
      <c r="C388" s="104" t="s">
        <v>373</v>
      </c>
      <c r="D388" s="98" t="s">
        <v>364</v>
      </c>
      <c r="E388" s="104" t="s">
        <v>337</v>
      </c>
      <c r="F388" s="99" t="n">
        <v>0</v>
      </c>
    </row>
    <row r="389" customFormat="false" ht="12" hidden="false" customHeight="false" outlineLevel="3" collapsed="false">
      <c r="A389" s="97" t="s">
        <v>70</v>
      </c>
      <c r="B389" s="104" t="s">
        <v>69</v>
      </c>
      <c r="C389" s="104" t="s">
        <v>373</v>
      </c>
      <c r="D389" s="98" t="s">
        <v>364</v>
      </c>
      <c r="E389" s="104" t="s">
        <v>348</v>
      </c>
      <c r="F389" s="99" t="n">
        <v>5962</v>
      </c>
    </row>
    <row r="390" customFormat="false" ht="12" hidden="false" customHeight="false" outlineLevel="3" collapsed="false">
      <c r="A390" s="97" t="s">
        <v>70</v>
      </c>
      <c r="B390" s="104" t="s">
        <v>69</v>
      </c>
      <c r="C390" s="104" t="s">
        <v>373</v>
      </c>
      <c r="D390" s="98" t="s">
        <v>364</v>
      </c>
      <c r="E390" s="104" t="s">
        <v>348</v>
      </c>
      <c r="F390" s="99" t="n">
        <v>2816</v>
      </c>
    </row>
    <row r="391" customFormat="false" ht="12" hidden="false" customHeight="false" outlineLevel="2" collapsed="false">
      <c r="B391" s="104"/>
      <c r="C391" s="101" t="s">
        <v>374</v>
      </c>
      <c r="E391" s="104"/>
      <c r="F391" s="99" t="n">
        <f aca="false">SUBTOTAL(9,F385:F390)</f>
        <v>21911</v>
      </c>
    </row>
    <row r="392" customFormat="false" ht="12" hidden="false" customHeight="false" outlineLevel="1" collapsed="false">
      <c r="B392" s="101" t="s">
        <v>515</v>
      </c>
      <c r="C392" s="104"/>
      <c r="E392" s="104"/>
      <c r="F392" s="99" t="n">
        <f aca="false">SUBTOTAL(9,F385:F390)</f>
        <v>21911</v>
      </c>
    </row>
    <row r="393" customFormat="false" ht="12" hidden="false" customHeight="false" outlineLevel="3" collapsed="false">
      <c r="A393" s="97" t="s">
        <v>70</v>
      </c>
      <c r="B393" s="104" t="s">
        <v>71</v>
      </c>
      <c r="C393" s="104" t="s">
        <v>370</v>
      </c>
      <c r="D393" s="98" t="s">
        <v>364</v>
      </c>
      <c r="E393" s="104" t="s">
        <v>334</v>
      </c>
      <c r="F393" s="99" t="n">
        <v>7865</v>
      </c>
    </row>
    <row r="394" customFormat="false" ht="12" hidden="false" customHeight="false" outlineLevel="3" collapsed="false">
      <c r="A394" s="97" t="s">
        <v>70</v>
      </c>
      <c r="B394" s="104" t="s">
        <v>71</v>
      </c>
      <c r="C394" s="104" t="s">
        <v>370</v>
      </c>
      <c r="D394" s="98" t="s">
        <v>364</v>
      </c>
      <c r="E394" s="104" t="s">
        <v>335</v>
      </c>
      <c r="F394" s="99" t="n">
        <v>0</v>
      </c>
    </row>
    <row r="395" customFormat="false" ht="12" hidden="false" customHeight="false" outlineLevel="3" collapsed="false">
      <c r="A395" s="97" t="s">
        <v>70</v>
      </c>
      <c r="B395" s="104" t="s">
        <v>71</v>
      </c>
      <c r="C395" s="104" t="s">
        <v>370</v>
      </c>
      <c r="D395" s="98" t="s">
        <v>364</v>
      </c>
      <c r="E395" s="104" t="s">
        <v>336</v>
      </c>
      <c r="F395" s="99" t="n">
        <v>0</v>
      </c>
    </row>
    <row r="396" customFormat="false" ht="12" hidden="false" customHeight="false" outlineLevel="3" collapsed="false">
      <c r="A396" s="97" t="s">
        <v>70</v>
      </c>
      <c r="B396" s="104" t="s">
        <v>71</v>
      </c>
      <c r="C396" s="104" t="s">
        <v>370</v>
      </c>
      <c r="D396" s="98" t="s">
        <v>364</v>
      </c>
      <c r="E396" s="104" t="s">
        <v>337</v>
      </c>
      <c r="F396" s="99" t="n">
        <v>0</v>
      </c>
    </row>
    <row r="397" customFormat="false" ht="12" hidden="false" customHeight="false" outlineLevel="3" collapsed="false">
      <c r="A397" s="97" t="s">
        <v>70</v>
      </c>
      <c r="B397" s="104" t="s">
        <v>71</v>
      </c>
      <c r="C397" s="104" t="s">
        <v>370</v>
      </c>
      <c r="D397" s="98" t="s">
        <v>364</v>
      </c>
      <c r="E397" s="104" t="s">
        <v>348</v>
      </c>
      <c r="F397" s="99" t="n">
        <v>3571</v>
      </c>
    </row>
    <row r="398" customFormat="false" ht="12" hidden="false" customHeight="false" outlineLevel="3" collapsed="false">
      <c r="A398" s="97" t="s">
        <v>70</v>
      </c>
      <c r="B398" s="104" t="s">
        <v>71</v>
      </c>
      <c r="C398" s="104" t="s">
        <v>370</v>
      </c>
      <c r="D398" s="98" t="s">
        <v>364</v>
      </c>
      <c r="E398" s="104" t="s">
        <v>348</v>
      </c>
      <c r="F398" s="99" t="n">
        <v>1686</v>
      </c>
    </row>
    <row r="399" customFormat="false" ht="12" hidden="false" customHeight="false" outlineLevel="2" collapsed="false">
      <c r="B399" s="104"/>
      <c r="C399" s="101" t="s">
        <v>371</v>
      </c>
      <c r="E399" s="104"/>
      <c r="F399" s="99" t="n">
        <f aca="false">SUBTOTAL(9,F393:F398)</f>
        <v>13122</v>
      </c>
    </row>
    <row r="400" customFormat="false" ht="12" hidden="false" customHeight="false" outlineLevel="1" collapsed="false">
      <c r="B400" s="101" t="s">
        <v>516</v>
      </c>
      <c r="C400" s="104"/>
      <c r="E400" s="104"/>
      <c r="F400" s="99" t="n">
        <f aca="false">SUBTOTAL(9,F393:F398)</f>
        <v>13122</v>
      </c>
    </row>
    <row r="401" customFormat="false" ht="12" hidden="false" customHeight="false" outlineLevel="3" collapsed="false">
      <c r="A401" s="97" t="s">
        <v>297</v>
      </c>
      <c r="B401" s="104" t="s">
        <v>296</v>
      </c>
      <c r="C401" s="104" t="s">
        <v>517</v>
      </c>
      <c r="D401" s="98" t="s">
        <v>364</v>
      </c>
      <c r="E401" s="104" t="s">
        <v>334</v>
      </c>
      <c r="F401" s="99" t="n">
        <v>0</v>
      </c>
    </row>
    <row r="402" customFormat="false" ht="12" hidden="false" customHeight="false" outlineLevel="3" collapsed="false">
      <c r="A402" s="97" t="s">
        <v>297</v>
      </c>
      <c r="B402" s="104" t="s">
        <v>296</v>
      </c>
      <c r="C402" s="104" t="s">
        <v>517</v>
      </c>
      <c r="D402" s="98" t="s">
        <v>364</v>
      </c>
      <c r="E402" s="104" t="s">
        <v>335</v>
      </c>
      <c r="F402" s="99" t="n">
        <v>0</v>
      </c>
    </row>
    <row r="403" customFormat="false" ht="12" hidden="false" customHeight="false" outlineLevel="3" collapsed="false">
      <c r="A403" s="97" t="s">
        <v>297</v>
      </c>
      <c r="B403" s="104" t="s">
        <v>296</v>
      </c>
      <c r="C403" s="104" t="s">
        <v>517</v>
      </c>
      <c r="D403" s="98" t="s">
        <v>364</v>
      </c>
      <c r="E403" s="104" t="s">
        <v>336</v>
      </c>
      <c r="F403" s="99" t="n">
        <v>7368</v>
      </c>
    </row>
    <row r="404" customFormat="false" ht="12" hidden="false" customHeight="false" outlineLevel="3" collapsed="false">
      <c r="A404" s="97" t="s">
        <v>297</v>
      </c>
      <c r="B404" s="104" t="s">
        <v>296</v>
      </c>
      <c r="C404" s="104" t="s">
        <v>517</v>
      </c>
      <c r="D404" s="98" t="s">
        <v>364</v>
      </c>
      <c r="E404" s="104" t="s">
        <v>337</v>
      </c>
      <c r="F404" s="99" t="n">
        <v>0</v>
      </c>
    </row>
    <row r="405" customFormat="false" ht="12" hidden="false" customHeight="false" outlineLevel="3" collapsed="false">
      <c r="A405" s="97" t="s">
        <v>297</v>
      </c>
      <c r="B405" s="104" t="s">
        <v>296</v>
      </c>
      <c r="C405" s="104" t="s">
        <v>517</v>
      </c>
      <c r="D405" s="98" t="s">
        <v>364</v>
      </c>
      <c r="E405" s="104" t="s">
        <v>348</v>
      </c>
      <c r="F405" s="99" t="n">
        <v>3345</v>
      </c>
    </row>
    <row r="406" customFormat="false" ht="12" hidden="false" customHeight="false" outlineLevel="3" collapsed="false">
      <c r="A406" s="97" t="s">
        <v>297</v>
      </c>
      <c r="B406" s="104" t="s">
        <v>296</v>
      </c>
      <c r="C406" s="104" t="s">
        <v>517</v>
      </c>
      <c r="D406" s="98" t="s">
        <v>364</v>
      </c>
      <c r="E406" s="104" t="s">
        <v>348</v>
      </c>
      <c r="F406" s="99" t="n">
        <v>1582</v>
      </c>
    </row>
    <row r="407" customFormat="false" ht="12" hidden="false" customHeight="false" outlineLevel="2" collapsed="false">
      <c r="B407" s="104"/>
      <c r="C407" s="101" t="s">
        <v>518</v>
      </c>
      <c r="E407" s="104"/>
      <c r="F407" s="99" t="n">
        <f aca="false">SUBTOTAL(9,F401:F406)</f>
        <v>12295</v>
      </c>
    </row>
    <row r="408" customFormat="false" ht="12" hidden="false" customHeight="false" outlineLevel="3" collapsed="false">
      <c r="A408" s="97" t="s">
        <v>297</v>
      </c>
      <c r="B408" s="104" t="s">
        <v>296</v>
      </c>
      <c r="C408" s="104" t="s">
        <v>519</v>
      </c>
      <c r="D408" s="98" t="s">
        <v>364</v>
      </c>
      <c r="E408" s="104" t="s">
        <v>334</v>
      </c>
      <c r="F408" s="99" t="n">
        <v>0</v>
      </c>
    </row>
    <row r="409" customFormat="false" ht="12" hidden="false" customHeight="false" outlineLevel="3" collapsed="false">
      <c r="A409" s="97" t="s">
        <v>297</v>
      </c>
      <c r="B409" s="104" t="s">
        <v>296</v>
      </c>
      <c r="C409" s="104" t="s">
        <v>519</v>
      </c>
      <c r="D409" s="98" t="s">
        <v>364</v>
      </c>
      <c r="E409" s="104" t="s">
        <v>335</v>
      </c>
      <c r="F409" s="99" t="n">
        <v>0</v>
      </c>
    </row>
    <row r="410" customFormat="false" ht="12" hidden="false" customHeight="false" outlineLevel="3" collapsed="false">
      <c r="A410" s="97" t="s">
        <v>297</v>
      </c>
      <c r="B410" s="104" t="s">
        <v>296</v>
      </c>
      <c r="C410" s="104" t="s">
        <v>519</v>
      </c>
      <c r="D410" s="98" t="s">
        <v>364</v>
      </c>
      <c r="E410" s="104" t="s">
        <v>336</v>
      </c>
      <c r="F410" s="99" t="n">
        <v>496</v>
      </c>
    </row>
    <row r="411" customFormat="false" ht="12" hidden="false" customHeight="false" outlineLevel="3" collapsed="false">
      <c r="A411" s="97" t="s">
        <v>297</v>
      </c>
      <c r="B411" s="104" t="s">
        <v>296</v>
      </c>
      <c r="C411" s="104" t="s">
        <v>519</v>
      </c>
      <c r="D411" s="98" t="s">
        <v>364</v>
      </c>
      <c r="E411" s="104" t="s">
        <v>337</v>
      </c>
      <c r="F411" s="99" t="n">
        <v>0</v>
      </c>
    </row>
    <row r="412" customFormat="false" ht="12" hidden="false" customHeight="false" outlineLevel="3" collapsed="false">
      <c r="A412" s="97" t="s">
        <v>297</v>
      </c>
      <c r="B412" s="104" t="s">
        <v>296</v>
      </c>
      <c r="C412" s="104" t="s">
        <v>519</v>
      </c>
      <c r="D412" s="98" t="s">
        <v>364</v>
      </c>
      <c r="E412" s="104" t="s">
        <v>348</v>
      </c>
      <c r="F412" s="99" t="n">
        <v>224</v>
      </c>
    </row>
    <row r="413" customFormat="false" ht="12" hidden="false" customHeight="false" outlineLevel="3" collapsed="false">
      <c r="A413" s="97" t="s">
        <v>297</v>
      </c>
      <c r="B413" s="104" t="s">
        <v>296</v>
      </c>
      <c r="C413" s="104" t="s">
        <v>519</v>
      </c>
      <c r="D413" s="98" t="s">
        <v>364</v>
      </c>
      <c r="E413" s="104" t="s">
        <v>348</v>
      </c>
      <c r="F413" s="99" t="n">
        <v>105</v>
      </c>
    </row>
    <row r="414" customFormat="false" ht="12" hidden="false" customHeight="false" outlineLevel="2" collapsed="false">
      <c r="B414" s="104"/>
      <c r="C414" s="101" t="s">
        <v>520</v>
      </c>
      <c r="E414" s="104"/>
      <c r="F414" s="99" t="n">
        <f aca="false">SUBTOTAL(9,F408:F413)</f>
        <v>825</v>
      </c>
    </row>
    <row r="415" customFormat="false" ht="12" hidden="false" customHeight="false" outlineLevel="1" collapsed="false">
      <c r="B415" s="101" t="s">
        <v>521</v>
      </c>
      <c r="C415" s="104"/>
      <c r="E415" s="104"/>
      <c r="F415" s="99" t="n">
        <f aca="false">SUBTOTAL(9,F401:F413)</f>
        <v>13120</v>
      </c>
    </row>
    <row r="416" customFormat="false" ht="12" hidden="false" customHeight="false" outlineLevel="3" collapsed="false">
      <c r="A416" s="97" t="s">
        <v>240</v>
      </c>
      <c r="B416" s="104" t="s">
        <v>239</v>
      </c>
      <c r="C416" s="104" t="s">
        <v>522</v>
      </c>
      <c r="D416" s="98" t="s">
        <v>381</v>
      </c>
      <c r="E416" s="104" t="s">
        <v>334</v>
      </c>
      <c r="F416" s="99" t="n">
        <v>458</v>
      </c>
    </row>
    <row r="417" customFormat="false" ht="12" hidden="false" customHeight="false" outlineLevel="2" collapsed="false">
      <c r="B417" s="104"/>
      <c r="C417" s="101" t="s">
        <v>523</v>
      </c>
      <c r="E417" s="104"/>
      <c r="F417" s="99" t="n">
        <f aca="false">SUBTOTAL(9,F416)</f>
        <v>458</v>
      </c>
    </row>
    <row r="418" customFormat="false" ht="12" hidden="false" customHeight="false" outlineLevel="1" collapsed="false">
      <c r="B418" s="101" t="s">
        <v>524</v>
      </c>
      <c r="C418" s="104"/>
      <c r="E418" s="104"/>
      <c r="F418" s="99" t="n">
        <f aca="false">SUBTOTAL(9,F416)</f>
        <v>458</v>
      </c>
    </row>
    <row r="419" customFormat="false" ht="12" hidden="false" customHeight="false" outlineLevel="3" collapsed="false">
      <c r="A419" s="97" t="s">
        <v>242</v>
      </c>
      <c r="B419" s="104" t="s">
        <v>241</v>
      </c>
      <c r="C419" s="104" t="s">
        <v>525</v>
      </c>
      <c r="D419" s="98" t="s">
        <v>381</v>
      </c>
      <c r="E419" s="104" t="s">
        <v>334</v>
      </c>
      <c r="F419" s="99" t="n">
        <v>286</v>
      </c>
    </row>
    <row r="420" customFormat="false" ht="12" hidden="false" customHeight="false" outlineLevel="3" collapsed="false">
      <c r="A420" s="97" t="s">
        <v>242</v>
      </c>
      <c r="B420" s="104" t="s">
        <v>241</v>
      </c>
      <c r="C420" s="104" t="s">
        <v>525</v>
      </c>
      <c r="D420" s="98" t="s">
        <v>381</v>
      </c>
      <c r="E420" s="104" t="s">
        <v>338</v>
      </c>
      <c r="F420" s="99" t="n">
        <v>9</v>
      </c>
    </row>
    <row r="421" customFormat="false" ht="12" hidden="false" customHeight="false" outlineLevel="2" collapsed="false">
      <c r="B421" s="104"/>
      <c r="C421" s="101" t="s">
        <v>526</v>
      </c>
      <c r="E421" s="104"/>
      <c r="F421" s="99" t="n">
        <f aca="false">SUBTOTAL(9,F419:F420)</f>
        <v>295</v>
      </c>
    </row>
    <row r="422" customFormat="false" ht="12" hidden="false" customHeight="false" outlineLevel="1" collapsed="false">
      <c r="B422" s="101" t="s">
        <v>527</v>
      </c>
      <c r="C422" s="104"/>
      <c r="E422" s="104"/>
      <c r="F422" s="99" t="n">
        <f aca="false">SUBTOTAL(9,F419:F420)</f>
        <v>295</v>
      </c>
    </row>
    <row r="423" customFormat="false" ht="12" hidden="false" customHeight="false" outlineLevel="3" collapsed="false">
      <c r="A423" s="97" t="s">
        <v>244</v>
      </c>
      <c r="B423" s="104" t="s">
        <v>243</v>
      </c>
      <c r="C423" s="104" t="s">
        <v>528</v>
      </c>
      <c r="D423" s="98" t="s">
        <v>381</v>
      </c>
      <c r="E423" s="104" t="s">
        <v>334</v>
      </c>
      <c r="F423" s="99" t="n">
        <v>131</v>
      </c>
    </row>
    <row r="424" customFormat="false" ht="12" hidden="false" customHeight="false" outlineLevel="3" collapsed="false">
      <c r="A424" s="97" t="s">
        <v>244</v>
      </c>
      <c r="B424" s="104" t="s">
        <v>243</v>
      </c>
      <c r="C424" s="104" t="s">
        <v>528</v>
      </c>
      <c r="D424" s="98" t="s">
        <v>381</v>
      </c>
      <c r="E424" s="104" t="s">
        <v>335</v>
      </c>
      <c r="F424" s="99" t="n">
        <v>644</v>
      </c>
    </row>
    <row r="425" customFormat="false" ht="12" hidden="false" customHeight="false" outlineLevel="3" collapsed="false">
      <c r="A425" s="97" t="s">
        <v>244</v>
      </c>
      <c r="B425" s="104" t="s">
        <v>243</v>
      </c>
      <c r="C425" s="104" t="s">
        <v>528</v>
      </c>
      <c r="D425" s="98" t="s">
        <v>381</v>
      </c>
      <c r="E425" s="104" t="s">
        <v>336</v>
      </c>
      <c r="F425" s="99" t="n">
        <v>262</v>
      </c>
    </row>
    <row r="426" customFormat="false" ht="12" hidden="false" customHeight="false" outlineLevel="2" collapsed="false">
      <c r="B426" s="104"/>
      <c r="C426" s="101" t="s">
        <v>529</v>
      </c>
      <c r="E426" s="104"/>
      <c r="F426" s="99" t="n">
        <f aca="false">SUBTOTAL(9,F423:F425)</f>
        <v>1037</v>
      </c>
    </row>
    <row r="427" customFormat="false" ht="12" hidden="false" customHeight="false" outlineLevel="1" collapsed="false">
      <c r="B427" s="101" t="s">
        <v>530</v>
      </c>
      <c r="C427" s="104"/>
      <c r="E427" s="104"/>
      <c r="F427" s="99" t="n">
        <f aca="false">SUBTOTAL(9,F423:F425)</f>
        <v>1037</v>
      </c>
    </row>
    <row r="428" customFormat="false" ht="12" hidden="false" customHeight="false" outlineLevel="3" collapsed="false">
      <c r="A428" s="97" t="s">
        <v>246</v>
      </c>
      <c r="B428" s="104" t="s">
        <v>245</v>
      </c>
      <c r="C428" s="104" t="s">
        <v>531</v>
      </c>
      <c r="D428" s="98" t="s">
        <v>381</v>
      </c>
      <c r="E428" s="104" t="s">
        <v>334</v>
      </c>
      <c r="F428" s="99" t="n">
        <v>1050</v>
      </c>
    </row>
    <row r="429" customFormat="false" ht="12" hidden="false" customHeight="false" outlineLevel="3" collapsed="false">
      <c r="A429" s="97" t="s">
        <v>246</v>
      </c>
      <c r="B429" s="104" t="s">
        <v>245</v>
      </c>
      <c r="C429" s="104" t="s">
        <v>531</v>
      </c>
      <c r="D429" s="98" t="s">
        <v>381</v>
      </c>
      <c r="E429" s="104" t="s">
        <v>338</v>
      </c>
      <c r="F429" s="99" t="n">
        <v>18</v>
      </c>
    </row>
    <row r="430" customFormat="false" ht="12" hidden="false" customHeight="false" outlineLevel="3" collapsed="false">
      <c r="A430" s="97" t="s">
        <v>246</v>
      </c>
      <c r="B430" s="104" t="s">
        <v>245</v>
      </c>
      <c r="C430" s="104" t="s">
        <v>531</v>
      </c>
      <c r="D430" s="98" t="s">
        <v>381</v>
      </c>
      <c r="E430" s="104" t="s">
        <v>348</v>
      </c>
      <c r="F430" s="99" t="n">
        <v>122</v>
      </c>
    </row>
    <row r="431" customFormat="false" ht="12" hidden="false" customHeight="false" outlineLevel="2" collapsed="false">
      <c r="B431" s="104"/>
      <c r="C431" s="101" t="s">
        <v>532</v>
      </c>
      <c r="E431" s="104"/>
      <c r="F431" s="99" t="n">
        <f aca="false">SUBTOTAL(9,F428:F430)</f>
        <v>1190</v>
      </c>
    </row>
    <row r="432" customFormat="false" ht="12" hidden="false" customHeight="false" outlineLevel="1" collapsed="false">
      <c r="B432" s="101" t="s">
        <v>533</v>
      </c>
      <c r="C432" s="104"/>
      <c r="E432" s="104"/>
      <c r="F432" s="99" t="n">
        <f aca="false">SUBTOTAL(9,F428:F430)</f>
        <v>1190</v>
      </c>
    </row>
    <row r="433" customFormat="false" ht="12" hidden="false" customHeight="false" outlineLevel="3" collapsed="false">
      <c r="A433" s="97" t="s">
        <v>248</v>
      </c>
      <c r="B433" s="104" t="s">
        <v>247</v>
      </c>
      <c r="C433" s="104" t="s">
        <v>534</v>
      </c>
      <c r="D433" s="98" t="s">
        <v>381</v>
      </c>
      <c r="E433" s="104" t="s">
        <v>334</v>
      </c>
      <c r="F433" s="99" t="n">
        <v>179</v>
      </c>
    </row>
    <row r="434" customFormat="false" ht="12" hidden="false" customHeight="false" outlineLevel="2" collapsed="false">
      <c r="B434" s="104"/>
      <c r="C434" s="101" t="s">
        <v>535</v>
      </c>
      <c r="E434" s="104"/>
      <c r="F434" s="99" t="n">
        <f aca="false">SUBTOTAL(9,F433)</f>
        <v>179</v>
      </c>
    </row>
    <row r="435" customFormat="false" ht="12" hidden="false" customHeight="false" outlineLevel="1" collapsed="false">
      <c r="B435" s="101" t="s">
        <v>536</v>
      </c>
      <c r="C435" s="104"/>
      <c r="E435" s="104"/>
      <c r="F435" s="99" t="n">
        <f aca="false">SUBTOTAL(9,F433)</f>
        <v>179</v>
      </c>
    </row>
    <row r="436" customFormat="false" ht="12" hidden="false" customHeight="false" outlineLevel="3" collapsed="false">
      <c r="A436" s="97" t="s">
        <v>250</v>
      </c>
      <c r="B436" s="104" t="s">
        <v>249</v>
      </c>
      <c r="C436" s="104" t="s">
        <v>537</v>
      </c>
      <c r="D436" s="98" t="s">
        <v>381</v>
      </c>
      <c r="E436" s="104" t="s">
        <v>334</v>
      </c>
      <c r="F436" s="99" t="n">
        <v>52</v>
      </c>
    </row>
    <row r="437" customFormat="false" ht="12" hidden="false" customHeight="false" outlineLevel="3" collapsed="false">
      <c r="A437" s="97" t="s">
        <v>250</v>
      </c>
      <c r="B437" s="104" t="s">
        <v>249</v>
      </c>
      <c r="C437" s="104" t="s">
        <v>537</v>
      </c>
      <c r="D437" s="98" t="s">
        <v>381</v>
      </c>
      <c r="E437" s="104" t="s">
        <v>338</v>
      </c>
      <c r="F437" s="99" t="n">
        <v>4</v>
      </c>
    </row>
    <row r="438" customFormat="false" ht="12" hidden="false" customHeight="false" outlineLevel="2" collapsed="false">
      <c r="B438" s="104"/>
      <c r="C438" s="101" t="s">
        <v>538</v>
      </c>
      <c r="E438" s="104"/>
      <c r="F438" s="99" t="n">
        <f aca="false">SUBTOTAL(9,F436:F437)</f>
        <v>56</v>
      </c>
    </row>
    <row r="439" customFormat="false" ht="12" hidden="false" customHeight="false" outlineLevel="1" collapsed="false">
      <c r="B439" s="101" t="s">
        <v>539</v>
      </c>
      <c r="C439" s="104"/>
      <c r="E439" s="104"/>
      <c r="F439" s="99" t="n">
        <f aca="false">SUBTOTAL(9,F436:F437)</f>
        <v>56</v>
      </c>
    </row>
    <row r="440" customFormat="false" ht="12" hidden="false" customHeight="false" outlineLevel="3" collapsed="false">
      <c r="A440" s="97" t="s">
        <v>252</v>
      </c>
      <c r="B440" s="104" t="s">
        <v>251</v>
      </c>
      <c r="C440" s="104" t="s">
        <v>540</v>
      </c>
      <c r="D440" s="98" t="s">
        <v>381</v>
      </c>
      <c r="E440" s="104" t="s">
        <v>334</v>
      </c>
      <c r="F440" s="99" t="n">
        <v>536</v>
      </c>
    </row>
    <row r="441" customFormat="false" ht="12" hidden="false" customHeight="false" outlineLevel="3" collapsed="false">
      <c r="A441" s="97" t="s">
        <v>252</v>
      </c>
      <c r="B441" s="104" t="s">
        <v>251</v>
      </c>
      <c r="C441" s="104" t="s">
        <v>540</v>
      </c>
      <c r="D441" s="98" t="s">
        <v>381</v>
      </c>
      <c r="E441" s="104" t="s">
        <v>336</v>
      </c>
      <c r="F441" s="99" t="n">
        <v>44</v>
      </c>
    </row>
    <row r="442" customFormat="false" ht="12" hidden="false" customHeight="false" outlineLevel="3" collapsed="false">
      <c r="A442" s="97" t="s">
        <v>252</v>
      </c>
      <c r="B442" s="104" t="s">
        <v>251</v>
      </c>
      <c r="C442" s="104" t="s">
        <v>540</v>
      </c>
      <c r="D442" s="98" t="s">
        <v>381</v>
      </c>
      <c r="E442" s="104" t="s">
        <v>348</v>
      </c>
      <c r="F442" s="99" t="n">
        <v>61</v>
      </c>
    </row>
    <row r="443" customFormat="false" ht="12" hidden="false" customHeight="false" outlineLevel="2" collapsed="false">
      <c r="B443" s="104"/>
      <c r="C443" s="101" t="s">
        <v>541</v>
      </c>
      <c r="E443" s="104"/>
      <c r="F443" s="99" t="n">
        <f aca="false">SUBTOTAL(9,F440:F442)</f>
        <v>641</v>
      </c>
    </row>
    <row r="444" customFormat="false" ht="12" hidden="false" customHeight="false" outlineLevel="1" collapsed="false">
      <c r="B444" s="101" t="s">
        <v>542</v>
      </c>
      <c r="C444" s="104"/>
      <c r="E444" s="104"/>
      <c r="F444" s="99" t="n">
        <f aca="false">SUBTOTAL(9,F440:F442)</f>
        <v>641</v>
      </c>
    </row>
    <row r="445" customFormat="false" ht="12" hidden="false" customHeight="false" outlineLevel="3" collapsed="false">
      <c r="A445" s="97" t="s">
        <v>194</v>
      </c>
      <c r="B445" s="104" t="s">
        <v>193</v>
      </c>
      <c r="C445" s="104" t="s">
        <v>543</v>
      </c>
      <c r="D445" s="98" t="s">
        <v>364</v>
      </c>
      <c r="E445" s="104" t="s">
        <v>348</v>
      </c>
      <c r="F445" s="99" t="n">
        <v>646</v>
      </c>
    </row>
    <row r="446" customFormat="false" ht="12" hidden="false" customHeight="false" outlineLevel="2" collapsed="false">
      <c r="B446" s="104"/>
      <c r="C446" s="101" t="s">
        <v>544</v>
      </c>
      <c r="E446" s="104"/>
      <c r="F446" s="99" t="n">
        <f aca="false">SUBTOTAL(9,F445)</f>
        <v>646</v>
      </c>
    </row>
    <row r="447" customFormat="false" ht="12" hidden="false" customHeight="false" outlineLevel="1" collapsed="false">
      <c r="B447" s="101" t="s">
        <v>545</v>
      </c>
      <c r="C447" s="104"/>
      <c r="E447" s="104"/>
      <c r="F447" s="99" t="n">
        <f aca="false">SUBTOTAL(9,F445)</f>
        <v>646</v>
      </c>
    </row>
    <row r="448" customFormat="false" ht="12" hidden="false" customHeight="false" outlineLevel="3" collapsed="false">
      <c r="A448" s="97" t="s">
        <v>546</v>
      </c>
      <c r="B448" s="104" t="s">
        <v>195</v>
      </c>
      <c r="C448" s="104" t="s">
        <v>421</v>
      </c>
      <c r="D448" s="98" t="s">
        <v>364</v>
      </c>
      <c r="E448" s="104" t="s">
        <v>334</v>
      </c>
      <c r="F448" s="99" t="n">
        <v>8749</v>
      </c>
    </row>
    <row r="449" customFormat="false" ht="12" hidden="false" customHeight="false" outlineLevel="3" collapsed="false">
      <c r="A449" s="97" t="s">
        <v>546</v>
      </c>
      <c r="B449" s="104" t="s">
        <v>195</v>
      </c>
      <c r="C449" s="104" t="s">
        <v>421</v>
      </c>
      <c r="D449" s="98" t="s">
        <v>364</v>
      </c>
      <c r="E449" s="104" t="s">
        <v>335</v>
      </c>
      <c r="F449" s="99" t="n">
        <v>0</v>
      </c>
    </row>
    <row r="450" customFormat="false" ht="12" hidden="false" customHeight="false" outlineLevel="3" collapsed="false">
      <c r="A450" s="97" t="s">
        <v>546</v>
      </c>
      <c r="B450" s="104" t="s">
        <v>195</v>
      </c>
      <c r="C450" s="104" t="s">
        <v>421</v>
      </c>
      <c r="D450" s="98" t="s">
        <v>364</v>
      </c>
      <c r="E450" s="104" t="s">
        <v>336</v>
      </c>
      <c r="F450" s="99" t="n">
        <v>0</v>
      </c>
    </row>
    <row r="451" customFormat="false" ht="12" hidden="false" customHeight="false" outlineLevel="3" collapsed="false">
      <c r="A451" s="97" t="s">
        <v>546</v>
      </c>
      <c r="B451" s="104" t="s">
        <v>195</v>
      </c>
      <c r="C451" s="104" t="s">
        <v>421</v>
      </c>
      <c r="D451" s="98" t="s">
        <v>364</v>
      </c>
      <c r="E451" s="104" t="s">
        <v>339</v>
      </c>
      <c r="F451" s="99" t="n">
        <v>1918</v>
      </c>
    </row>
    <row r="452" customFormat="false" ht="12" hidden="false" customHeight="false" outlineLevel="3" collapsed="false">
      <c r="A452" s="97" t="s">
        <v>546</v>
      </c>
      <c r="B452" s="104" t="s">
        <v>195</v>
      </c>
      <c r="C452" s="104" t="s">
        <v>421</v>
      </c>
      <c r="D452" s="98" t="s">
        <v>364</v>
      </c>
      <c r="E452" s="104" t="s">
        <v>337</v>
      </c>
      <c r="F452" s="99" t="n">
        <v>0</v>
      </c>
    </row>
    <row r="453" customFormat="false" ht="12" hidden="false" customHeight="false" outlineLevel="3" collapsed="false">
      <c r="A453" s="97" t="s">
        <v>546</v>
      </c>
      <c r="B453" s="104" t="s">
        <v>195</v>
      </c>
      <c r="C453" s="104" t="s">
        <v>421</v>
      </c>
      <c r="D453" s="98" t="s">
        <v>364</v>
      </c>
      <c r="E453" s="104" t="s">
        <v>348</v>
      </c>
      <c r="F453" s="99" t="n">
        <v>4463</v>
      </c>
    </row>
    <row r="454" customFormat="false" ht="12" hidden="false" customHeight="false" outlineLevel="2" collapsed="false">
      <c r="B454" s="104"/>
      <c r="C454" s="101" t="s">
        <v>422</v>
      </c>
      <c r="E454" s="104"/>
      <c r="F454" s="99" t="n">
        <f aca="false">SUBTOTAL(9,F448:F453)</f>
        <v>15130</v>
      </c>
    </row>
    <row r="455" customFormat="false" ht="12" hidden="false" customHeight="false" outlineLevel="3" collapsed="false">
      <c r="A455" s="97" t="s">
        <v>546</v>
      </c>
      <c r="B455" s="104" t="s">
        <v>195</v>
      </c>
      <c r="C455" s="104" t="s">
        <v>423</v>
      </c>
      <c r="D455" s="98" t="s">
        <v>364</v>
      </c>
      <c r="E455" s="104" t="s">
        <v>334</v>
      </c>
      <c r="F455" s="99" t="n">
        <v>17500</v>
      </c>
    </row>
    <row r="456" customFormat="false" ht="12" hidden="false" customHeight="false" outlineLevel="3" collapsed="false">
      <c r="A456" s="97" t="s">
        <v>546</v>
      </c>
      <c r="B456" s="104" t="s">
        <v>195</v>
      </c>
      <c r="C456" s="104" t="s">
        <v>423</v>
      </c>
      <c r="D456" s="98" t="s">
        <v>364</v>
      </c>
      <c r="E456" s="104" t="s">
        <v>335</v>
      </c>
      <c r="F456" s="99" t="n">
        <v>0</v>
      </c>
    </row>
    <row r="457" customFormat="false" ht="12" hidden="false" customHeight="false" outlineLevel="3" collapsed="false">
      <c r="A457" s="97" t="s">
        <v>546</v>
      </c>
      <c r="B457" s="104" t="s">
        <v>195</v>
      </c>
      <c r="C457" s="104" t="s">
        <v>423</v>
      </c>
      <c r="D457" s="98" t="s">
        <v>364</v>
      </c>
      <c r="E457" s="104" t="s">
        <v>336</v>
      </c>
      <c r="F457" s="99" t="n">
        <v>0</v>
      </c>
    </row>
    <row r="458" customFormat="false" ht="12" hidden="false" customHeight="false" outlineLevel="3" collapsed="false">
      <c r="A458" s="97" t="s">
        <v>546</v>
      </c>
      <c r="B458" s="104" t="s">
        <v>195</v>
      </c>
      <c r="C458" s="104" t="s">
        <v>423</v>
      </c>
      <c r="D458" s="98" t="s">
        <v>364</v>
      </c>
      <c r="E458" s="104" t="s">
        <v>339</v>
      </c>
      <c r="F458" s="99" t="n">
        <v>3838</v>
      </c>
    </row>
    <row r="459" customFormat="false" ht="12" hidden="false" customHeight="false" outlineLevel="3" collapsed="false">
      <c r="A459" s="97" t="s">
        <v>546</v>
      </c>
      <c r="B459" s="104" t="s">
        <v>195</v>
      </c>
      <c r="C459" s="104" t="s">
        <v>423</v>
      </c>
      <c r="D459" s="98" t="s">
        <v>364</v>
      </c>
      <c r="E459" s="104" t="s">
        <v>337</v>
      </c>
      <c r="F459" s="99" t="n">
        <v>0</v>
      </c>
    </row>
    <row r="460" customFormat="false" ht="12" hidden="false" customHeight="false" outlineLevel="3" collapsed="false">
      <c r="A460" s="97" t="s">
        <v>546</v>
      </c>
      <c r="B460" s="104" t="s">
        <v>195</v>
      </c>
      <c r="C460" s="104" t="s">
        <v>423</v>
      </c>
      <c r="D460" s="98" t="s">
        <v>364</v>
      </c>
      <c r="E460" s="104" t="s">
        <v>348</v>
      </c>
      <c r="F460" s="99" t="n">
        <v>8929</v>
      </c>
    </row>
    <row r="461" customFormat="false" ht="12" hidden="false" customHeight="false" outlineLevel="2" collapsed="false">
      <c r="B461" s="104"/>
      <c r="C461" s="101" t="s">
        <v>424</v>
      </c>
      <c r="E461" s="104"/>
      <c r="F461" s="99" t="n">
        <f aca="false">SUBTOTAL(9,F455:F460)</f>
        <v>30267</v>
      </c>
    </row>
    <row r="462" customFormat="false" ht="12" hidden="false" customHeight="false" outlineLevel="1" collapsed="false">
      <c r="B462" s="101" t="s">
        <v>547</v>
      </c>
      <c r="C462" s="104"/>
      <c r="E462" s="104"/>
      <c r="F462" s="99" t="n">
        <f aca="false">SUBTOTAL(9,F448:F460)</f>
        <v>45397</v>
      </c>
    </row>
    <row r="463" customFormat="false" ht="12" hidden="false" customHeight="false" outlineLevel="3" collapsed="false">
      <c r="A463" s="97" t="s">
        <v>73</v>
      </c>
      <c r="B463" s="104" t="s">
        <v>72</v>
      </c>
      <c r="C463" s="104" t="s">
        <v>367</v>
      </c>
      <c r="D463" s="98" t="s">
        <v>364</v>
      </c>
      <c r="E463" s="104" t="s">
        <v>339</v>
      </c>
      <c r="F463" s="99" t="n">
        <v>11418</v>
      </c>
    </row>
    <row r="464" customFormat="false" ht="12" hidden="false" customHeight="false" outlineLevel="2" collapsed="false">
      <c r="B464" s="104"/>
      <c r="C464" s="101" t="s">
        <v>368</v>
      </c>
      <c r="E464" s="104"/>
      <c r="F464" s="99" t="n">
        <f aca="false">SUBTOTAL(9,F463)</f>
        <v>11418</v>
      </c>
    </row>
    <row r="465" customFormat="false" ht="12" hidden="false" customHeight="false" outlineLevel="1" collapsed="false">
      <c r="B465" s="101" t="s">
        <v>548</v>
      </c>
      <c r="C465" s="104"/>
      <c r="E465" s="104"/>
      <c r="F465" s="99" t="n">
        <f aca="false">SUBTOTAL(9,F463)</f>
        <v>11418</v>
      </c>
    </row>
    <row r="466" customFormat="false" ht="12" hidden="false" customHeight="false" outlineLevel="3" collapsed="false">
      <c r="A466" s="97" t="s">
        <v>73</v>
      </c>
      <c r="B466" s="104" t="s">
        <v>74</v>
      </c>
      <c r="C466" s="104" t="s">
        <v>370</v>
      </c>
      <c r="D466" s="98" t="s">
        <v>364</v>
      </c>
      <c r="E466" s="104" t="s">
        <v>334</v>
      </c>
      <c r="F466" s="99" t="n">
        <v>0</v>
      </c>
    </row>
    <row r="467" customFormat="false" ht="12" hidden="false" customHeight="false" outlineLevel="3" collapsed="false">
      <c r="A467" s="97" t="s">
        <v>73</v>
      </c>
      <c r="B467" s="104" t="s">
        <v>74</v>
      </c>
      <c r="C467" s="104" t="s">
        <v>370</v>
      </c>
      <c r="D467" s="98" t="s">
        <v>364</v>
      </c>
      <c r="E467" s="104" t="s">
        <v>335</v>
      </c>
      <c r="F467" s="99" t="n">
        <v>0</v>
      </c>
    </row>
    <row r="468" customFormat="false" ht="12" hidden="false" customHeight="false" outlineLevel="3" collapsed="false">
      <c r="A468" s="97" t="s">
        <v>73</v>
      </c>
      <c r="B468" s="104" t="s">
        <v>74</v>
      </c>
      <c r="C468" s="104" t="s">
        <v>370</v>
      </c>
      <c r="D468" s="98" t="s">
        <v>364</v>
      </c>
      <c r="E468" s="104" t="s">
        <v>336</v>
      </c>
      <c r="F468" s="99" t="n">
        <v>1946</v>
      </c>
    </row>
    <row r="469" customFormat="false" ht="12" hidden="false" customHeight="false" outlineLevel="3" collapsed="false">
      <c r="A469" s="97" t="s">
        <v>73</v>
      </c>
      <c r="B469" s="104" t="s">
        <v>74</v>
      </c>
      <c r="C469" s="104" t="s">
        <v>370</v>
      </c>
      <c r="D469" s="98" t="s">
        <v>364</v>
      </c>
      <c r="E469" s="104" t="s">
        <v>337</v>
      </c>
      <c r="F469" s="99" t="n">
        <v>0</v>
      </c>
    </row>
    <row r="470" customFormat="false" ht="12" hidden="false" customHeight="false" outlineLevel="2" collapsed="false">
      <c r="B470" s="104"/>
      <c r="C470" s="101" t="s">
        <v>371</v>
      </c>
      <c r="E470" s="104"/>
      <c r="F470" s="99" t="n">
        <f aca="false">SUBTOTAL(9,F466:F469)</f>
        <v>1946</v>
      </c>
    </row>
    <row r="471" customFormat="false" ht="12" hidden="false" customHeight="false" outlineLevel="1" collapsed="false">
      <c r="B471" s="101" t="s">
        <v>549</v>
      </c>
      <c r="C471" s="104"/>
      <c r="E471" s="104"/>
      <c r="F471" s="99" t="n">
        <f aca="false">SUBTOTAL(9,F466:F469)</f>
        <v>1946</v>
      </c>
    </row>
    <row r="472" customFormat="false" ht="12" hidden="false" customHeight="false" outlineLevel="3" collapsed="false">
      <c r="A472" s="97" t="s">
        <v>254</v>
      </c>
      <c r="B472" s="104" t="s">
        <v>253</v>
      </c>
      <c r="C472" s="104" t="s">
        <v>550</v>
      </c>
      <c r="D472" s="98" t="s">
        <v>381</v>
      </c>
      <c r="E472" s="104" t="s">
        <v>334</v>
      </c>
      <c r="F472" s="99" t="n">
        <v>37</v>
      </c>
    </row>
    <row r="473" customFormat="false" ht="12" hidden="false" customHeight="false" outlineLevel="2" collapsed="false">
      <c r="B473" s="104"/>
      <c r="C473" s="101" t="s">
        <v>551</v>
      </c>
      <c r="E473" s="104"/>
      <c r="F473" s="99" t="n">
        <f aca="false">SUBTOTAL(9,F472)</f>
        <v>37</v>
      </c>
    </row>
    <row r="474" customFormat="false" ht="12" hidden="false" customHeight="false" outlineLevel="1" collapsed="false">
      <c r="B474" s="101" t="s">
        <v>552</v>
      </c>
      <c r="C474" s="104"/>
      <c r="E474" s="104"/>
      <c r="F474" s="99" t="n">
        <f aca="false">SUBTOTAL(9,F472)</f>
        <v>37</v>
      </c>
    </row>
    <row r="475" customFormat="false" ht="12" hidden="false" customHeight="false" outlineLevel="3" collapsed="false">
      <c r="A475" s="97" t="s">
        <v>76</v>
      </c>
      <c r="B475" s="104" t="s">
        <v>75</v>
      </c>
      <c r="C475" s="104" t="s">
        <v>370</v>
      </c>
      <c r="D475" s="98" t="s">
        <v>364</v>
      </c>
      <c r="E475" s="104" t="s">
        <v>334</v>
      </c>
      <c r="F475" s="99" t="n">
        <v>1943</v>
      </c>
    </row>
    <row r="476" customFormat="false" ht="12" hidden="false" customHeight="false" outlineLevel="3" collapsed="false">
      <c r="A476" s="97" t="s">
        <v>76</v>
      </c>
      <c r="B476" s="104" t="s">
        <v>75</v>
      </c>
      <c r="C476" s="104" t="s">
        <v>370</v>
      </c>
      <c r="D476" s="98" t="s">
        <v>364</v>
      </c>
      <c r="E476" s="104" t="s">
        <v>338</v>
      </c>
      <c r="F476" s="99" t="n">
        <v>1468</v>
      </c>
    </row>
    <row r="477" customFormat="false" ht="12" hidden="false" customHeight="false" outlineLevel="3" collapsed="false">
      <c r="A477" s="97" t="s">
        <v>76</v>
      </c>
      <c r="B477" s="104" t="s">
        <v>75</v>
      </c>
      <c r="C477" s="104" t="s">
        <v>370</v>
      </c>
      <c r="D477" s="98" t="s">
        <v>364</v>
      </c>
      <c r="E477" s="104" t="s">
        <v>337</v>
      </c>
      <c r="F477" s="99" t="n">
        <v>0</v>
      </c>
    </row>
    <row r="478" customFormat="false" ht="12" hidden="false" customHeight="false" outlineLevel="3" collapsed="false">
      <c r="A478" s="97" t="s">
        <v>76</v>
      </c>
      <c r="B478" s="104" t="s">
        <v>75</v>
      </c>
      <c r="C478" s="104" t="s">
        <v>370</v>
      </c>
      <c r="D478" s="98" t="s">
        <v>364</v>
      </c>
      <c r="E478" s="104" t="s">
        <v>346</v>
      </c>
      <c r="F478" s="99" t="n">
        <v>0</v>
      </c>
    </row>
    <row r="479" customFormat="false" ht="12" hidden="false" customHeight="false" outlineLevel="3" collapsed="false">
      <c r="A479" s="97" t="s">
        <v>76</v>
      </c>
      <c r="B479" s="104" t="s">
        <v>75</v>
      </c>
      <c r="C479" s="104" t="s">
        <v>370</v>
      </c>
      <c r="D479" s="98" t="s">
        <v>364</v>
      </c>
      <c r="E479" s="104" t="s">
        <v>348</v>
      </c>
      <c r="F479" s="99" t="n">
        <v>1</v>
      </c>
    </row>
    <row r="480" customFormat="false" ht="12" hidden="false" customHeight="false" outlineLevel="3" collapsed="false">
      <c r="A480" s="97" t="s">
        <v>76</v>
      </c>
      <c r="B480" s="104" t="s">
        <v>75</v>
      </c>
      <c r="C480" s="104" t="s">
        <v>370</v>
      </c>
      <c r="D480" s="98" t="s">
        <v>364</v>
      </c>
      <c r="E480" s="104" t="s">
        <v>348</v>
      </c>
      <c r="F480" s="99" t="n">
        <v>0</v>
      </c>
    </row>
    <row r="481" customFormat="false" ht="12" hidden="false" customHeight="false" outlineLevel="2" collapsed="false">
      <c r="B481" s="104"/>
      <c r="C481" s="101" t="s">
        <v>371</v>
      </c>
      <c r="E481" s="104"/>
      <c r="F481" s="99" t="n">
        <f aca="false">SUBTOTAL(9,F475:F480)</f>
        <v>3412</v>
      </c>
    </row>
    <row r="482" customFormat="false" ht="12" hidden="false" customHeight="false" outlineLevel="1" collapsed="false">
      <c r="B482" s="101" t="s">
        <v>553</v>
      </c>
      <c r="C482" s="104"/>
      <c r="E482" s="104"/>
      <c r="F482" s="99" t="n">
        <f aca="false">SUBTOTAL(9,F475:F480)</f>
        <v>3412</v>
      </c>
    </row>
    <row r="483" customFormat="false" ht="12" hidden="false" customHeight="false" outlineLevel="3" collapsed="false">
      <c r="A483" s="97" t="s">
        <v>76</v>
      </c>
      <c r="B483" s="104" t="s">
        <v>77</v>
      </c>
      <c r="C483" s="104" t="s">
        <v>370</v>
      </c>
      <c r="D483" s="98" t="s">
        <v>364</v>
      </c>
      <c r="E483" s="104" t="s">
        <v>338</v>
      </c>
      <c r="F483" s="99" t="n">
        <v>3975</v>
      </c>
    </row>
    <row r="484" customFormat="false" ht="12" hidden="false" customHeight="false" outlineLevel="2" collapsed="false">
      <c r="B484" s="104"/>
      <c r="C484" s="101" t="s">
        <v>371</v>
      </c>
      <c r="E484" s="104"/>
      <c r="F484" s="99" t="n">
        <f aca="false">SUBTOTAL(9,F483)</f>
        <v>3975</v>
      </c>
    </row>
    <row r="485" customFormat="false" ht="12" hidden="false" customHeight="false" outlineLevel="1" collapsed="false">
      <c r="B485" s="101" t="s">
        <v>554</v>
      </c>
      <c r="C485" s="104"/>
      <c r="E485" s="104"/>
      <c r="F485" s="99" t="n">
        <f aca="false">SUBTOTAL(9,F483)</f>
        <v>3975</v>
      </c>
    </row>
    <row r="486" customFormat="false" ht="12" hidden="false" customHeight="false" outlineLevel="3" collapsed="false">
      <c r="A486" s="97" t="s">
        <v>79</v>
      </c>
      <c r="B486" s="104" t="s">
        <v>78</v>
      </c>
      <c r="C486" s="104" t="s">
        <v>363</v>
      </c>
      <c r="D486" s="98" t="s">
        <v>364</v>
      </c>
      <c r="E486" s="104" t="s">
        <v>338</v>
      </c>
      <c r="F486" s="99" t="n">
        <v>6820</v>
      </c>
    </row>
    <row r="487" customFormat="false" ht="12" hidden="false" customHeight="false" outlineLevel="2" collapsed="false">
      <c r="B487" s="104"/>
      <c r="C487" s="101" t="s">
        <v>365</v>
      </c>
      <c r="E487" s="104"/>
      <c r="F487" s="99" t="n">
        <f aca="false">SUBTOTAL(9,F486)</f>
        <v>6820</v>
      </c>
    </row>
    <row r="488" customFormat="false" ht="12" hidden="false" customHeight="false" outlineLevel="1" collapsed="false">
      <c r="B488" s="101" t="s">
        <v>555</v>
      </c>
      <c r="C488" s="104"/>
      <c r="E488" s="104"/>
      <c r="F488" s="99" t="n">
        <f aca="false">SUBTOTAL(9,F486)</f>
        <v>6820</v>
      </c>
    </row>
    <row r="489" customFormat="false" ht="12" hidden="false" customHeight="false" outlineLevel="3" collapsed="false">
      <c r="A489" s="97" t="s">
        <v>79</v>
      </c>
      <c r="B489" s="104" t="s">
        <v>80</v>
      </c>
      <c r="C489" s="104" t="s">
        <v>370</v>
      </c>
      <c r="D489" s="98" t="s">
        <v>364</v>
      </c>
      <c r="E489" s="104" t="s">
        <v>338</v>
      </c>
      <c r="F489" s="99" t="n">
        <v>13948</v>
      </c>
    </row>
    <row r="490" customFormat="false" ht="12" hidden="false" customHeight="false" outlineLevel="2" collapsed="false">
      <c r="B490" s="104"/>
      <c r="C490" s="101" t="s">
        <v>371</v>
      </c>
      <c r="E490" s="104"/>
      <c r="F490" s="99" t="n">
        <f aca="false">SUBTOTAL(9,F489)</f>
        <v>13948</v>
      </c>
    </row>
    <row r="491" customFormat="false" ht="12" hidden="false" customHeight="false" outlineLevel="1" collapsed="false">
      <c r="B491" s="101" t="s">
        <v>556</v>
      </c>
      <c r="C491" s="104"/>
      <c r="E491" s="104"/>
      <c r="F491" s="99" t="n">
        <f aca="false">SUBTOTAL(9,F489)</f>
        <v>13948</v>
      </c>
    </row>
    <row r="492" customFormat="false" ht="12" hidden="false" customHeight="false" outlineLevel="3" collapsed="false">
      <c r="A492" s="97" t="s">
        <v>79</v>
      </c>
      <c r="B492" s="104" t="s">
        <v>81</v>
      </c>
      <c r="C492" s="104" t="s">
        <v>367</v>
      </c>
      <c r="D492" s="98" t="s">
        <v>364</v>
      </c>
      <c r="E492" s="104" t="s">
        <v>338</v>
      </c>
      <c r="F492" s="99" t="n">
        <v>40403</v>
      </c>
    </row>
    <row r="493" customFormat="false" ht="12" hidden="false" customHeight="false" outlineLevel="2" collapsed="false">
      <c r="B493" s="104"/>
      <c r="C493" s="101" t="s">
        <v>368</v>
      </c>
      <c r="E493" s="104"/>
      <c r="F493" s="99" t="n">
        <f aca="false">SUBTOTAL(9,F492)</f>
        <v>40403</v>
      </c>
    </row>
    <row r="494" customFormat="false" ht="12" hidden="false" customHeight="false" outlineLevel="1" collapsed="false">
      <c r="B494" s="101" t="s">
        <v>557</v>
      </c>
      <c r="C494" s="104"/>
      <c r="E494" s="104"/>
      <c r="F494" s="99" t="n">
        <f aca="false">SUBTOTAL(9,F492)</f>
        <v>40403</v>
      </c>
    </row>
    <row r="495" customFormat="false" ht="12" hidden="false" customHeight="false" outlineLevel="3" collapsed="false">
      <c r="A495" s="97" t="s">
        <v>79</v>
      </c>
      <c r="B495" s="104" t="s">
        <v>82</v>
      </c>
      <c r="C495" s="104" t="s">
        <v>363</v>
      </c>
      <c r="D495" s="98" t="s">
        <v>364</v>
      </c>
      <c r="E495" s="104" t="s">
        <v>334</v>
      </c>
      <c r="F495" s="99" t="n">
        <v>57018</v>
      </c>
    </row>
    <row r="496" customFormat="false" ht="12" hidden="false" customHeight="false" outlineLevel="3" collapsed="false">
      <c r="A496" s="97" t="s">
        <v>79</v>
      </c>
      <c r="B496" s="104" t="s">
        <v>82</v>
      </c>
      <c r="C496" s="104" t="s">
        <v>363</v>
      </c>
      <c r="D496" s="98" t="s">
        <v>364</v>
      </c>
      <c r="E496" s="104" t="s">
        <v>338</v>
      </c>
      <c r="F496" s="99" t="n">
        <v>42982</v>
      </c>
    </row>
    <row r="497" customFormat="false" ht="12" hidden="false" customHeight="false" outlineLevel="3" collapsed="false">
      <c r="A497" s="97" t="s">
        <v>79</v>
      </c>
      <c r="B497" s="104" t="s">
        <v>82</v>
      </c>
      <c r="C497" s="104" t="s">
        <v>363</v>
      </c>
      <c r="D497" s="98" t="s">
        <v>364</v>
      </c>
      <c r="E497" s="104" t="s">
        <v>337</v>
      </c>
      <c r="F497" s="99" t="n">
        <v>0</v>
      </c>
    </row>
    <row r="498" customFormat="false" ht="12" hidden="false" customHeight="false" outlineLevel="2" collapsed="false">
      <c r="B498" s="104"/>
      <c r="C498" s="101" t="s">
        <v>365</v>
      </c>
      <c r="E498" s="104"/>
      <c r="F498" s="99" t="n">
        <f aca="false">SUBTOTAL(9,F495:F497)</f>
        <v>100000</v>
      </c>
    </row>
    <row r="499" customFormat="false" ht="12" hidden="false" customHeight="false" outlineLevel="1" collapsed="false">
      <c r="B499" s="101" t="s">
        <v>558</v>
      </c>
      <c r="C499" s="104"/>
      <c r="E499" s="104"/>
      <c r="F499" s="99" t="n">
        <f aca="false">SUBTOTAL(9,F495:F497)</f>
        <v>100000</v>
      </c>
    </row>
    <row r="500" customFormat="false" ht="12" hidden="false" customHeight="false" outlineLevel="3" collapsed="false">
      <c r="A500" s="97" t="s">
        <v>79</v>
      </c>
      <c r="B500" s="104" t="s">
        <v>83</v>
      </c>
      <c r="C500" s="104" t="s">
        <v>363</v>
      </c>
      <c r="D500" s="98" t="s">
        <v>364</v>
      </c>
      <c r="E500" s="104" t="s">
        <v>334</v>
      </c>
      <c r="F500" s="99" t="n">
        <v>16813</v>
      </c>
    </row>
    <row r="501" customFormat="false" ht="12" hidden="false" customHeight="false" outlineLevel="3" collapsed="false">
      <c r="A501" s="97" t="s">
        <v>79</v>
      </c>
      <c r="B501" s="104" t="s">
        <v>83</v>
      </c>
      <c r="C501" s="104" t="s">
        <v>363</v>
      </c>
      <c r="D501" s="98" t="s">
        <v>364</v>
      </c>
      <c r="E501" s="104" t="s">
        <v>338</v>
      </c>
      <c r="F501" s="99" t="n">
        <v>12674</v>
      </c>
    </row>
    <row r="502" customFormat="false" ht="12" hidden="false" customHeight="false" outlineLevel="3" collapsed="false">
      <c r="A502" s="97" t="s">
        <v>79</v>
      </c>
      <c r="B502" s="104" t="s">
        <v>83</v>
      </c>
      <c r="C502" s="104" t="s">
        <v>363</v>
      </c>
      <c r="D502" s="98" t="s">
        <v>364</v>
      </c>
      <c r="E502" s="104" t="s">
        <v>337</v>
      </c>
      <c r="F502" s="99" t="n">
        <v>0</v>
      </c>
    </row>
    <row r="503" customFormat="false" ht="12" hidden="false" customHeight="false" outlineLevel="2" collapsed="false">
      <c r="B503" s="104"/>
      <c r="C503" s="101" t="s">
        <v>365</v>
      </c>
      <c r="E503" s="104"/>
      <c r="F503" s="99" t="n">
        <f aca="false">SUBTOTAL(9,F500:F502)</f>
        <v>29487</v>
      </c>
    </row>
    <row r="504" customFormat="false" ht="12" hidden="false" customHeight="false" outlineLevel="1" collapsed="false">
      <c r="B504" s="101" t="s">
        <v>559</v>
      </c>
      <c r="C504" s="104"/>
      <c r="E504" s="104"/>
      <c r="F504" s="99" t="n">
        <f aca="false">SUBTOTAL(9,F500:F502)</f>
        <v>29487</v>
      </c>
    </row>
    <row r="505" customFormat="false" ht="12" hidden="false" customHeight="false" outlineLevel="3" collapsed="false">
      <c r="A505" s="97" t="s">
        <v>79</v>
      </c>
      <c r="B505" s="104" t="s">
        <v>84</v>
      </c>
      <c r="C505" s="104" t="s">
        <v>370</v>
      </c>
      <c r="D505" s="98" t="s">
        <v>364</v>
      </c>
      <c r="E505" s="104" t="s">
        <v>334</v>
      </c>
      <c r="F505" s="99" t="n">
        <v>7783</v>
      </c>
    </row>
    <row r="506" customFormat="false" ht="12" hidden="false" customHeight="false" outlineLevel="3" collapsed="false">
      <c r="A506" s="97" t="s">
        <v>79</v>
      </c>
      <c r="B506" s="104" t="s">
        <v>84</v>
      </c>
      <c r="C506" s="104" t="s">
        <v>370</v>
      </c>
      <c r="D506" s="98" t="s">
        <v>364</v>
      </c>
      <c r="E506" s="104" t="s">
        <v>338</v>
      </c>
      <c r="F506" s="99" t="n">
        <v>5868</v>
      </c>
    </row>
    <row r="507" customFormat="false" ht="12" hidden="false" customHeight="false" outlineLevel="3" collapsed="false">
      <c r="A507" s="97" t="s">
        <v>79</v>
      </c>
      <c r="B507" s="104" t="s">
        <v>84</v>
      </c>
      <c r="C507" s="104" t="s">
        <v>370</v>
      </c>
      <c r="D507" s="98" t="s">
        <v>364</v>
      </c>
      <c r="E507" s="104" t="s">
        <v>337</v>
      </c>
      <c r="F507" s="99" t="n">
        <v>0</v>
      </c>
    </row>
    <row r="508" customFormat="false" ht="12" hidden="false" customHeight="false" outlineLevel="2" collapsed="false">
      <c r="B508" s="104"/>
      <c r="C508" s="101" t="s">
        <v>371</v>
      </c>
      <c r="E508" s="104"/>
      <c r="F508" s="99" t="n">
        <f aca="false">SUBTOTAL(9,F505:F507)</f>
        <v>13651</v>
      </c>
    </row>
    <row r="509" customFormat="false" ht="12" hidden="false" customHeight="false" outlineLevel="1" collapsed="false">
      <c r="B509" s="101" t="s">
        <v>560</v>
      </c>
      <c r="C509" s="104"/>
      <c r="E509" s="104"/>
      <c r="F509" s="99" t="n">
        <f aca="false">SUBTOTAL(9,F505:F507)</f>
        <v>13651</v>
      </c>
    </row>
    <row r="510" customFormat="false" ht="12" hidden="false" customHeight="false" outlineLevel="3" collapsed="false">
      <c r="A510" s="97" t="s">
        <v>256</v>
      </c>
      <c r="B510" s="104" t="s">
        <v>255</v>
      </c>
      <c r="C510" s="104" t="s">
        <v>561</v>
      </c>
      <c r="D510" s="98" t="s">
        <v>381</v>
      </c>
      <c r="E510" s="104" t="s">
        <v>334</v>
      </c>
      <c r="F510" s="99" t="n">
        <v>2318</v>
      </c>
    </row>
    <row r="511" customFormat="false" ht="12" hidden="false" customHeight="false" outlineLevel="3" collapsed="false">
      <c r="A511" s="97" t="s">
        <v>256</v>
      </c>
      <c r="B511" s="104" t="s">
        <v>255</v>
      </c>
      <c r="C511" s="104" t="s">
        <v>561</v>
      </c>
      <c r="D511" s="98" t="s">
        <v>381</v>
      </c>
      <c r="E511" s="104" t="s">
        <v>335</v>
      </c>
      <c r="F511" s="99" t="n">
        <v>15</v>
      </c>
    </row>
    <row r="512" customFormat="false" ht="12" hidden="false" customHeight="false" outlineLevel="3" collapsed="false">
      <c r="A512" s="97" t="s">
        <v>256</v>
      </c>
      <c r="B512" s="104" t="s">
        <v>255</v>
      </c>
      <c r="C512" s="104" t="s">
        <v>561</v>
      </c>
      <c r="D512" s="98" t="s">
        <v>381</v>
      </c>
      <c r="E512" s="104" t="s">
        <v>338</v>
      </c>
      <c r="F512" s="99" t="n">
        <v>290</v>
      </c>
    </row>
    <row r="513" customFormat="false" ht="12" hidden="false" customHeight="false" outlineLevel="3" collapsed="false">
      <c r="A513" s="97" t="s">
        <v>256</v>
      </c>
      <c r="B513" s="104" t="s">
        <v>255</v>
      </c>
      <c r="C513" s="104" t="s">
        <v>561</v>
      </c>
      <c r="D513" s="98" t="s">
        <v>381</v>
      </c>
      <c r="E513" s="104" t="s">
        <v>345</v>
      </c>
      <c r="F513" s="99" t="n">
        <v>22</v>
      </c>
    </row>
    <row r="514" customFormat="false" ht="12" hidden="false" customHeight="false" outlineLevel="3" collapsed="false">
      <c r="A514" s="97" t="s">
        <v>256</v>
      </c>
      <c r="B514" s="104" t="s">
        <v>255</v>
      </c>
      <c r="C514" s="104" t="s">
        <v>561</v>
      </c>
      <c r="D514" s="98" t="s">
        <v>381</v>
      </c>
      <c r="E514" s="104" t="s">
        <v>346</v>
      </c>
      <c r="F514" s="99" t="n">
        <v>78</v>
      </c>
    </row>
    <row r="515" customFormat="false" ht="12" hidden="false" customHeight="false" outlineLevel="3" collapsed="false">
      <c r="A515" s="97" t="s">
        <v>256</v>
      </c>
      <c r="B515" s="104" t="s">
        <v>255</v>
      </c>
      <c r="C515" s="104" t="s">
        <v>561</v>
      </c>
      <c r="D515" s="98" t="s">
        <v>381</v>
      </c>
      <c r="E515" s="104" t="s">
        <v>348</v>
      </c>
      <c r="F515" s="99" t="n">
        <v>106</v>
      </c>
    </row>
    <row r="516" customFormat="false" ht="12" hidden="false" customHeight="false" outlineLevel="2" collapsed="false">
      <c r="B516" s="104"/>
      <c r="C516" s="101" t="s">
        <v>562</v>
      </c>
      <c r="E516" s="104"/>
      <c r="F516" s="99" t="n">
        <f aca="false">SUBTOTAL(9,F510:F515)</f>
        <v>2829</v>
      </c>
    </row>
    <row r="517" customFormat="false" ht="12" hidden="false" customHeight="false" outlineLevel="1" collapsed="false">
      <c r="B517" s="101" t="s">
        <v>563</v>
      </c>
      <c r="C517" s="104"/>
      <c r="E517" s="104"/>
      <c r="F517" s="99" t="n">
        <f aca="false">SUBTOTAL(9,F510:F515)</f>
        <v>2829</v>
      </c>
    </row>
    <row r="518" customFormat="false" ht="12" hidden="false" customHeight="false" outlineLevel="3" collapsed="false">
      <c r="A518" s="97" t="s">
        <v>258</v>
      </c>
      <c r="B518" s="104" t="s">
        <v>257</v>
      </c>
      <c r="C518" s="104" t="s">
        <v>564</v>
      </c>
      <c r="D518" s="98" t="s">
        <v>381</v>
      </c>
      <c r="E518" s="104" t="s">
        <v>334</v>
      </c>
      <c r="F518" s="99" t="n">
        <v>21</v>
      </c>
    </row>
    <row r="519" customFormat="false" ht="12" hidden="false" customHeight="false" outlineLevel="3" collapsed="false">
      <c r="A519" s="97" t="s">
        <v>258</v>
      </c>
      <c r="B519" s="104" t="s">
        <v>257</v>
      </c>
      <c r="C519" s="104" t="s">
        <v>564</v>
      </c>
      <c r="D519" s="98" t="s">
        <v>381</v>
      </c>
      <c r="E519" s="104" t="s">
        <v>335</v>
      </c>
      <c r="F519" s="99" t="n">
        <v>390</v>
      </c>
    </row>
    <row r="520" customFormat="false" ht="12" hidden="false" customHeight="false" outlineLevel="3" collapsed="false">
      <c r="A520" s="97" t="s">
        <v>258</v>
      </c>
      <c r="B520" s="104" t="s">
        <v>257</v>
      </c>
      <c r="C520" s="104" t="s">
        <v>564</v>
      </c>
      <c r="D520" s="98" t="s">
        <v>381</v>
      </c>
      <c r="E520" s="104" t="s">
        <v>336</v>
      </c>
      <c r="F520" s="99" t="n">
        <v>39</v>
      </c>
    </row>
    <row r="521" customFormat="false" ht="12" hidden="false" customHeight="false" outlineLevel="2" collapsed="false">
      <c r="B521" s="104"/>
      <c r="C521" s="101" t="s">
        <v>565</v>
      </c>
      <c r="E521" s="104"/>
      <c r="F521" s="99" t="n">
        <f aca="false">SUBTOTAL(9,F518:F520)</f>
        <v>450</v>
      </c>
    </row>
    <row r="522" customFormat="false" ht="12" hidden="false" customHeight="false" outlineLevel="1" collapsed="false">
      <c r="B522" s="101" t="s">
        <v>566</v>
      </c>
      <c r="C522" s="104"/>
      <c r="E522" s="104"/>
      <c r="F522" s="99" t="n">
        <f aca="false">SUBTOTAL(9,F518:F520)</f>
        <v>450</v>
      </c>
    </row>
    <row r="523" customFormat="false" ht="12" hidden="false" customHeight="false" outlineLevel="3" collapsed="false">
      <c r="A523" s="97" t="s">
        <v>86</v>
      </c>
      <c r="B523" s="104" t="s">
        <v>85</v>
      </c>
      <c r="C523" s="104" t="s">
        <v>370</v>
      </c>
      <c r="D523" s="98" t="s">
        <v>364</v>
      </c>
      <c r="E523" s="104" t="s">
        <v>338</v>
      </c>
      <c r="F523" s="99" t="n">
        <v>11926</v>
      </c>
    </row>
    <row r="524" customFormat="false" ht="12" hidden="false" customHeight="false" outlineLevel="2" collapsed="false">
      <c r="B524" s="104"/>
      <c r="C524" s="101" t="s">
        <v>371</v>
      </c>
      <c r="E524" s="104"/>
      <c r="F524" s="99" t="n">
        <f aca="false">SUBTOTAL(9,F523)</f>
        <v>11926</v>
      </c>
    </row>
    <row r="525" customFormat="false" ht="12" hidden="false" customHeight="false" outlineLevel="1" collapsed="false">
      <c r="B525" s="101" t="s">
        <v>567</v>
      </c>
      <c r="C525" s="104"/>
      <c r="E525" s="104"/>
      <c r="F525" s="99" t="n">
        <f aca="false">SUBTOTAL(9,F523)</f>
        <v>11926</v>
      </c>
    </row>
    <row r="526" customFormat="false" ht="12" hidden="false" customHeight="false" outlineLevel="3" collapsed="false">
      <c r="A526" s="97" t="s">
        <v>86</v>
      </c>
      <c r="B526" s="104" t="s">
        <v>87</v>
      </c>
      <c r="C526" s="104" t="s">
        <v>367</v>
      </c>
      <c r="D526" s="98" t="s">
        <v>364</v>
      </c>
      <c r="E526" s="104" t="s">
        <v>338</v>
      </c>
      <c r="F526" s="99" t="n">
        <v>34253</v>
      </c>
    </row>
    <row r="527" customFormat="false" ht="12" hidden="false" customHeight="false" outlineLevel="2" collapsed="false">
      <c r="B527" s="104"/>
      <c r="C527" s="101" t="s">
        <v>368</v>
      </c>
      <c r="E527" s="104"/>
      <c r="F527" s="99" t="n">
        <f aca="false">SUBTOTAL(9,F526)</f>
        <v>34253</v>
      </c>
    </row>
    <row r="528" customFormat="false" ht="12" hidden="false" customHeight="false" outlineLevel="1" collapsed="false">
      <c r="B528" s="101" t="s">
        <v>568</v>
      </c>
      <c r="C528" s="104"/>
      <c r="E528" s="104"/>
      <c r="F528" s="99" t="n">
        <f aca="false">SUBTOTAL(9,F526)</f>
        <v>34253</v>
      </c>
    </row>
    <row r="529" customFormat="false" ht="12" hidden="false" customHeight="false" outlineLevel="3" collapsed="false">
      <c r="A529" s="97" t="s">
        <v>86</v>
      </c>
      <c r="B529" s="104" t="s">
        <v>88</v>
      </c>
      <c r="C529" s="104" t="s">
        <v>370</v>
      </c>
      <c r="D529" s="98" t="s">
        <v>364</v>
      </c>
      <c r="E529" s="104" t="s">
        <v>334</v>
      </c>
      <c r="F529" s="99" t="n">
        <v>5837</v>
      </c>
    </row>
    <row r="530" customFormat="false" ht="12" hidden="false" customHeight="false" outlineLevel="3" collapsed="false">
      <c r="A530" s="97" t="s">
        <v>86</v>
      </c>
      <c r="B530" s="104" t="s">
        <v>88</v>
      </c>
      <c r="C530" s="104" t="s">
        <v>370</v>
      </c>
      <c r="D530" s="98" t="s">
        <v>364</v>
      </c>
      <c r="E530" s="104" t="s">
        <v>335</v>
      </c>
      <c r="F530" s="99" t="n">
        <v>0</v>
      </c>
    </row>
    <row r="531" customFormat="false" ht="12" hidden="false" customHeight="false" outlineLevel="3" collapsed="false">
      <c r="A531" s="97" t="s">
        <v>86</v>
      </c>
      <c r="B531" s="104" t="s">
        <v>88</v>
      </c>
      <c r="C531" s="104" t="s">
        <v>370</v>
      </c>
      <c r="D531" s="98" t="s">
        <v>364</v>
      </c>
      <c r="E531" s="104" t="s">
        <v>336</v>
      </c>
      <c r="F531" s="99" t="n">
        <v>0</v>
      </c>
    </row>
    <row r="532" customFormat="false" ht="12" hidden="false" customHeight="false" outlineLevel="3" collapsed="false">
      <c r="A532" s="97" t="s">
        <v>86</v>
      </c>
      <c r="B532" s="104" t="s">
        <v>88</v>
      </c>
      <c r="C532" s="104" t="s">
        <v>370</v>
      </c>
      <c r="D532" s="98" t="s">
        <v>364</v>
      </c>
      <c r="E532" s="104" t="s">
        <v>338</v>
      </c>
      <c r="F532" s="99" t="n">
        <v>4401</v>
      </c>
    </row>
    <row r="533" customFormat="false" ht="12" hidden="false" customHeight="false" outlineLevel="2" collapsed="false">
      <c r="B533" s="104"/>
      <c r="C533" s="101" t="s">
        <v>371</v>
      </c>
      <c r="E533" s="104"/>
      <c r="F533" s="99" t="n">
        <f aca="false">SUBTOTAL(9,F529:F532)</f>
        <v>10238</v>
      </c>
    </row>
    <row r="534" customFormat="false" ht="12" hidden="false" customHeight="false" outlineLevel="1" collapsed="false">
      <c r="B534" s="101" t="s">
        <v>569</v>
      </c>
      <c r="C534" s="104"/>
      <c r="E534" s="104"/>
      <c r="F534" s="99" t="n">
        <f aca="false">SUBTOTAL(9,F529:F532)</f>
        <v>10238</v>
      </c>
    </row>
    <row r="535" customFormat="false" ht="12" hidden="false" customHeight="false" outlineLevel="3" collapsed="false">
      <c r="A535" s="97" t="s">
        <v>299</v>
      </c>
      <c r="B535" s="104" t="s">
        <v>298</v>
      </c>
      <c r="C535" s="104" t="s">
        <v>570</v>
      </c>
      <c r="D535" s="98" t="s">
        <v>364</v>
      </c>
      <c r="E535" s="104" t="s">
        <v>334</v>
      </c>
      <c r="F535" s="99" t="n">
        <v>29426</v>
      </c>
    </row>
    <row r="536" customFormat="false" ht="12" hidden="false" customHeight="false" outlineLevel="3" collapsed="false">
      <c r="A536" s="97" t="s">
        <v>299</v>
      </c>
      <c r="B536" s="104" t="s">
        <v>298</v>
      </c>
      <c r="C536" s="104" t="s">
        <v>570</v>
      </c>
      <c r="D536" s="98" t="s">
        <v>364</v>
      </c>
      <c r="E536" s="104" t="s">
        <v>335</v>
      </c>
      <c r="F536" s="99" t="n">
        <v>0</v>
      </c>
    </row>
    <row r="537" customFormat="false" ht="12" hidden="false" customHeight="false" outlineLevel="3" collapsed="false">
      <c r="A537" s="97" t="s">
        <v>299</v>
      </c>
      <c r="B537" s="104" t="s">
        <v>298</v>
      </c>
      <c r="C537" s="104" t="s">
        <v>570</v>
      </c>
      <c r="D537" s="98" t="s">
        <v>364</v>
      </c>
      <c r="E537" s="104" t="s">
        <v>336</v>
      </c>
      <c r="F537" s="99" t="n">
        <v>0</v>
      </c>
    </row>
    <row r="538" customFormat="false" ht="12" hidden="false" customHeight="false" outlineLevel="3" collapsed="false">
      <c r="A538" s="97" t="s">
        <v>299</v>
      </c>
      <c r="B538" s="104" t="s">
        <v>298</v>
      </c>
      <c r="C538" s="104" t="s">
        <v>570</v>
      </c>
      <c r="D538" s="98" t="s">
        <v>364</v>
      </c>
      <c r="E538" s="104" t="s">
        <v>338</v>
      </c>
      <c r="F538" s="99" t="n">
        <v>5838</v>
      </c>
    </row>
    <row r="539" customFormat="false" ht="12" hidden="false" customHeight="false" outlineLevel="3" collapsed="false">
      <c r="A539" s="97" t="s">
        <v>299</v>
      </c>
      <c r="B539" s="104" t="s">
        <v>298</v>
      </c>
      <c r="C539" s="104" t="s">
        <v>570</v>
      </c>
      <c r="D539" s="98" t="s">
        <v>364</v>
      </c>
      <c r="E539" s="104" t="s">
        <v>337</v>
      </c>
      <c r="F539" s="99" t="n">
        <v>0</v>
      </c>
    </row>
    <row r="540" customFormat="false" ht="12" hidden="false" customHeight="false" outlineLevel="3" collapsed="false">
      <c r="A540" s="97" t="s">
        <v>299</v>
      </c>
      <c r="B540" s="104" t="s">
        <v>298</v>
      </c>
      <c r="C540" s="104" t="s">
        <v>570</v>
      </c>
      <c r="D540" s="98" t="s">
        <v>364</v>
      </c>
      <c r="E540" s="104" t="s">
        <v>348</v>
      </c>
      <c r="F540" s="99" t="n">
        <v>11687</v>
      </c>
    </row>
    <row r="541" customFormat="false" ht="12" hidden="false" customHeight="false" outlineLevel="2" collapsed="false">
      <c r="B541" s="104"/>
      <c r="C541" s="101" t="s">
        <v>571</v>
      </c>
      <c r="E541" s="104"/>
      <c r="F541" s="99" t="n">
        <f aca="false">SUBTOTAL(9,F535:F540)</f>
        <v>46951</v>
      </c>
    </row>
    <row r="542" customFormat="false" ht="12" hidden="false" customHeight="false" outlineLevel="3" collapsed="false">
      <c r="A542" s="97" t="s">
        <v>299</v>
      </c>
      <c r="B542" s="104" t="s">
        <v>298</v>
      </c>
      <c r="C542" s="104" t="s">
        <v>572</v>
      </c>
      <c r="D542" s="98" t="s">
        <v>364</v>
      </c>
      <c r="E542" s="104" t="s">
        <v>334</v>
      </c>
      <c r="F542" s="99" t="n">
        <v>38527</v>
      </c>
    </row>
    <row r="543" customFormat="false" ht="12" hidden="false" customHeight="false" outlineLevel="3" collapsed="false">
      <c r="A543" s="97" t="s">
        <v>299</v>
      </c>
      <c r="B543" s="104" t="s">
        <v>298</v>
      </c>
      <c r="C543" s="104" t="s">
        <v>572</v>
      </c>
      <c r="D543" s="98" t="s">
        <v>364</v>
      </c>
      <c r="E543" s="104" t="s">
        <v>335</v>
      </c>
      <c r="F543" s="99" t="n">
        <v>0</v>
      </c>
    </row>
    <row r="544" customFormat="false" ht="12" hidden="false" customHeight="false" outlineLevel="3" collapsed="false">
      <c r="A544" s="97" t="s">
        <v>299</v>
      </c>
      <c r="B544" s="104" t="s">
        <v>298</v>
      </c>
      <c r="C544" s="104" t="s">
        <v>572</v>
      </c>
      <c r="D544" s="98" t="s">
        <v>364</v>
      </c>
      <c r="E544" s="104" t="s">
        <v>336</v>
      </c>
      <c r="F544" s="99" t="n">
        <v>0</v>
      </c>
    </row>
    <row r="545" customFormat="false" ht="12" hidden="false" customHeight="false" outlineLevel="3" collapsed="false">
      <c r="A545" s="97" t="s">
        <v>299</v>
      </c>
      <c r="B545" s="104" t="s">
        <v>298</v>
      </c>
      <c r="C545" s="104" t="s">
        <v>572</v>
      </c>
      <c r="D545" s="98" t="s">
        <v>364</v>
      </c>
      <c r="E545" s="104" t="s">
        <v>338</v>
      </c>
      <c r="F545" s="99" t="n">
        <v>7645</v>
      </c>
    </row>
    <row r="546" customFormat="false" ht="12" hidden="false" customHeight="false" outlineLevel="3" collapsed="false">
      <c r="A546" s="97" t="s">
        <v>299</v>
      </c>
      <c r="B546" s="104" t="s">
        <v>298</v>
      </c>
      <c r="C546" s="104" t="s">
        <v>572</v>
      </c>
      <c r="D546" s="98" t="s">
        <v>364</v>
      </c>
      <c r="E546" s="104" t="s">
        <v>337</v>
      </c>
      <c r="F546" s="99" t="n">
        <v>0</v>
      </c>
    </row>
    <row r="547" customFormat="false" ht="12" hidden="false" customHeight="false" outlineLevel="3" collapsed="false">
      <c r="A547" s="97" t="s">
        <v>299</v>
      </c>
      <c r="B547" s="104" t="s">
        <v>298</v>
      </c>
      <c r="C547" s="104" t="s">
        <v>572</v>
      </c>
      <c r="D547" s="98" t="s">
        <v>364</v>
      </c>
      <c r="E547" s="104" t="s">
        <v>348</v>
      </c>
      <c r="F547" s="99" t="n">
        <v>15303</v>
      </c>
    </row>
    <row r="548" customFormat="false" ht="12" hidden="false" customHeight="false" outlineLevel="2" collapsed="false">
      <c r="B548" s="104"/>
      <c r="C548" s="101" t="s">
        <v>573</v>
      </c>
      <c r="E548" s="104"/>
      <c r="F548" s="99" t="n">
        <f aca="false">SUBTOTAL(9,F542:F547)</f>
        <v>61475</v>
      </c>
    </row>
    <row r="549" customFormat="false" ht="12" hidden="false" customHeight="false" outlineLevel="1" collapsed="false">
      <c r="B549" s="101" t="s">
        <v>574</v>
      </c>
      <c r="C549" s="104"/>
      <c r="E549" s="104"/>
      <c r="F549" s="99" t="n">
        <f aca="false">SUBTOTAL(9,F535:F547)</f>
        <v>108426</v>
      </c>
    </row>
    <row r="550" customFormat="false" ht="12" hidden="false" customHeight="false" outlineLevel="3" collapsed="false">
      <c r="A550" s="97" t="s">
        <v>90</v>
      </c>
      <c r="B550" s="104" t="s">
        <v>89</v>
      </c>
      <c r="C550" s="104" t="s">
        <v>363</v>
      </c>
      <c r="D550" s="98" t="s">
        <v>364</v>
      </c>
      <c r="E550" s="104" t="s">
        <v>338</v>
      </c>
      <c r="F550" s="99" t="n">
        <v>10795</v>
      </c>
    </row>
    <row r="551" customFormat="false" ht="12" hidden="false" customHeight="false" outlineLevel="2" collapsed="false">
      <c r="B551" s="104"/>
      <c r="C551" s="101" t="s">
        <v>365</v>
      </c>
      <c r="E551" s="104"/>
      <c r="F551" s="99" t="n">
        <f aca="false">SUBTOTAL(9,F550)</f>
        <v>10795</v>
      </c>
    </row>
    <row r="552" customFormat="false" ht="12" hidden="false" customHeight="false" outlineLevel="1" collapsed="false">
      <c r="B552" s="101" t="s">
        <v>575</v>
      </c>
      <c r="C552" s="104"/>
      <c r="E552" s="104"/>
      <c r="F552" s="99" t="n">
        <f aca="false">SUBTOTAL(9,F550)</f>
        <v>10795</v>
      </c>
    </row>
    <row r="553" customFormat="false" ht="12" hidden="false" customHeight="false" outlineLevel="3" collapsed="false">
      <c r="A553" s="97" t="s">
        <v>90</v>
      </c>
      <c r="B553" s="104" t="s">
        <v>91</v>
      </c>
      <c r="C553" s="104" t="s">
        <v>370</v>
      </c>
      <c r="D553" s="98" t="s">
        <v>364</v>
      </c>
      <c r="E553" s="104" t="s">
        <v>338</v>
      </c>
      <c r="F553" s="99" t="n">
        <v>3975</v>
      </c>
    </row>
    <row r="554" customFormat="false" ht="12" hidden="false" customHeight="false" outlineLevel="2" collapsed="false">
      <c r="B554" s="104"/>
      <c r="C554" s="101" t="s">
        <v>371</v>
      </c>
      <c r="E554" s="104"/>
      <c r="F554" s="99" t="n">
        <f aca="false">SUBTOTAL(9,F553)</f>
        <v>3975</v>
      </c>
    </row>
    <row r="555" customFormat="false" ht="12" hidden="false" customHeight="false" outlineLevel="1" collapsed="false">
      <c r="B555" s="101" t="s">
        <v>576</v>
      </c>
      <c r="C555" s="104"/>
      <c r="E555" s="104"/>
      <c r="F555" s="99" t="n">
        <f aca="false">SUBTOTAL(9,F553)</f>
        <v>3975</v>
      </c>
    </row>
    <row r="556" customFormat="false" ht="12" hidden="false" customHeight="false" outlineLevel="3" collapsed="false">
      <c r="A556" s="97" t="s">
        <v>90</v>
      </c>
      <c r="B556" s="104" t="s">
        <v>92</v>
      </c>
      <c r="C556" s="104" t="s">
        <v>367</v>
      </c>
      <c r="D556" s="98" t="s">
        <v>364</v>
      </c>
      <c r="E556" s="104" t="s">
        <v>338</v>
      </c>
      <c r="F556" s="99" t="n">
        <v>11418</v>
      </c>
    </row>
    <row r="557" customFormat="false" ht="12" hidden="false" customHeight="false" outlineLevel="2" collapsed="false">
      <c r="B557" s="104"/>
      <c r="C557" s="101" t="s">
        <v>368</v>
      </c>
      <c r="E557" s="104"/>
      <c r="F557" s="99" t="n">
        <f aca="false">SUBTOTAL(9,F556)</f>
        <v>11418</v>
      </c>
    </row>
    <row r="558" customFormat="false" ht="12" hidden="false" customHeight="false" outlineLevel="1" collapsed="false">
      <c r="B558" s="101" t="s">
        <v>577</v>
      </c>
      <c r="C558" s="104"/>
      <c r="E558" s="104"/>
      <c r="F558" s="99" t="n">
        <f aca="false">SUBTOTAL(9,F556)</f>
        <v>11418</v>
      </c>
    </row>
    <row r="559" customFormat="false" ht="12" hidden="false" customHeight="false" outlineLevel="3" collapsed="false">
      <c r="A559" s="97" t="s">
        <v>90</v>
      </c>
      <c r="B559" s="104" t="s">
        <v>93</v>
      </c>
      <c r="C559" s="104" t="s">
        <v>363</v>
      </c>
      <c r="D559" s="98" t="s">
        <v>364</v>
      </c>
      <c r="E559" s="104" t="s">
        <v>334</v>
      </c>
      <c r="F559" s="99" t="n">
        <v>136334</v>
      </c>
    </row>
    <row r="560" customFormat="false" ht="12" hidden="false" customHeight="false" outlineLevel="3" collapsed="false">
      <c r="A560" s="97" t="s">
        <v>90</v>
      </c>
      <c r="B560" s="104" t="s">
        <v>93</v>
      </c>
      <c r="C560" s="104" t="s">
        <v>363</v>
      </c>
      <c r="D560" s="98" t="s">
        <v>364</v>
      </c>
      <c r="E560" s="104" t="s">
        <v>335</v>
      </c>
      <c r="F560" s="99" t="n">
        <v>0</v>
      </c>
    </row>
    <row r="561" customFormat="false" ht="12" hidden="false" customHeight="false" outlineLevel="3" collapsed="false">
      <c r="A561" s="97" t="s">
        <v>90</v>
      </c>
      <c r="B561" s="104" t="s">
        <v>93</v>
      </c>
      <c r="C561" s="104" t="s">
        <v>363</v>
      </c>
      <c r="D561" s="98" t="s">
        <v>364</v>
      </c>
      <c r="E561" s="104" t="s">
        <v>336</v>
      </c>
      <c r="F561" s="99" t="n">
        <v>0</v>
      </c>
    </row>
    <row r="562" customFormat="false" ht="12" hidden="false" customHeight="false" outlineLevel="3" collapsed="false">
      <c r="A562" s="97" t="s">
        <v>90</v>
      </c>
      <c r="B562" s="104" t="s">
        <v>93</v>
      </c>
      <c r="C562" s="104" t="s">
        <v>363</v>
      </c>
      <c r="D562" s="98" t="s">
        <v>364</v>
      </c>
      <c r="E562" s="104" t="s">
        <v>338</v>
      </c>
      <c r="F562" s="99" t="n">
        <v>27054</v>
      </c>
    </row>
    <row r="563" customFormat="false" ht="12" hidden="false" customHeight="false" outlineLevel="3" collapsed="false">
      <c r="A563" s="97" t="s">
        <v>90</v>
      </c>
      <c r="B563" s="104" t="s">
        <v>93</v>
      </c>
      <c r="C563" s="104" t="s">
        <v>363</v>
      </c>
      <c r="D563" s="98" t="s">
        <v>364</v>
      </c>
      <c r="E563" s="104" t="s">
        <v>337</v>
      </c>
      <c r="F563" s="99" t="n">
        <v>0</v>
      </c>
    </row>
    <row r="564" customFormat="false" ht="12" hidden="false" customHeight="false" outlineLevel="3" collapsed="false">
      <c r="A564" s="97" t="s">
        <v>90</v>
      </c>
      <c r="B564" s="104" t="s">
        <v>93</v>
      </c>
      <c r="C564" s="104" t="s">
        <v>363</v>
      </c>
      <c r="D564" s="98" t="s">
        <v>364</v>
      </c>
      <c r="E564" s="104" t="s">
        <v>348</v>
      </c>
      <c r="F564" s="99" t="n">
        <v>54154</v>
      </c>
    </row>
    <row r="565" customFormat="false" ht="12" hidden="false" customHeight="false" outlineLevel="2" collapsed="false">
      <c r="B565" s="104"/>
      <c r="C565" s="101" t="s">
        <v>365</v>
      </c>
      <c r="E565" s="104"/>
      <c r="F565" s="99" t="n">
        <f aca="false">SUBTOTAL(9,F559:F564)</f>
        <v>217542</v>
      </c>
    </row>
    <row r="566" customFormat="false" ht="12" hidden="false" customHeight="false" outlineLevel="1" collapsed="false">
      <c r="B566" s="101" t="s">
        <v>578</v>
      </c>
      <c r="C566" s="104"/>
      <c r="E566" s="104"/>
      <c r="F566" s="99" t="n">
        <f aca="false">SUBTOTAL(9,F559:F564)</f>
        <v>217542</v>
      </c>
    </row>
    <row r="567" customFormat="false" ht="12" hidden="false" customHeight="false" outlineLevel="3" collapsed="false">
      <c r="A567" s="97" t="s">
        <v>90</v>
      </c>
      <c r="B567" s="104" t="s">
        <v>94</v>
      </c>
      <c r="C567" s="104" t="s">
        <v>363</v>
      </c>
      <c r="D567" s="98" t="s">
        <v>364</v>
      </c>
      <c r="E567" s="104" t="s">
        <v>334</v>
      </c>
      <c r="F567" s="99" t="n">
        <v>698</v>
      </c>
    </row>
    <row r="568" customFormat="false" ht="12" hidden="false" customHeight="false" outlineLevel="3" collapsed="false">
      <c r="A568" s="97" t="s">
        <v>90</v>
      </c>
      <c r="B568" s="104" t="s">
        <v>94</v>
      </c>
      <c r="C568" s="104" t="s">
        <v>363</v>
      </c>
      <c r="D568" s="98" t="s">
        <v>364</v>
      </c>
      <c r="E568" s="104" t="s">
        <v>335</v>
      </c>
      <c r="F568" s="99" t="n">
        <v>0</v>
      </c>
    </row>
    <row r="569" customFormat="false" ht="12" hidden="false" customHeight="false" outlineLevel="3" collapsed="false">
      <c r="A569" s="97" t="s">
        <v>90</v>
      </c>
      <c r="B569" s="104" t="s">
        <v>94</v>
      </c>
      <c r="C569" s="104" t="s">
        <v>363</v>
      </c>
      <c r="D569" s="98" t="s">
        <v>364</v>
      </c>
      <c r="E569" s="104" t="s">
        <v>336</v>
      </c>
      <c r="F569" s="99" t="n">
        <v>0</v>
      </c>
    </row>
    <row r="570" customFormat="false" ht="12" hidden="false" customHeight="false" outlineLevel="3" collapsed="false">
      <c r="A570" s="97" t="s">
        <v>90</v>
      </c>
      <c r="B570" s="104" t="s">
        <v>94</v>
      </c>
      <c r="C570" s="104" t="s">
        <v>363</v>
      </c>
      <c r="D570" s="98" t="s">
        <v>364</v>
      </c>
      <c r="E570" s="104" t="s">
        <v>338</v>
      </c>
      <c r="F570" s="99" t="n">
        <v>138</v>
      </c>
    </row>
    <row r="571" customFormat="false" ht="12" hidden="false" customHeight="false" outlineLevel="3" collapsed="false">
      <c r="A571" s="97" t="s">
        <v>90</v>
      </c>
      <c r="B571" s="104" t="s">
        <v>94</v>
      </c>
      <c r="C571" s="104" t="s">
        <v>363</v>
      </c>
      <c r="D571" s="98" t="s">
        <v>364</v>
      </c>
      <c r="E571" s="104" t="s">
        <v>337</v>
      </c>
      <c r="F571" s="99" t="n">
        <v>0</v>
      </c>
    </row>
    <row r="572" customFormat="false" ht="12" hidden="false" customHeight="false" outlineLevel="3" collapsed="false">
      <c r="A572" s="97" t="s">
        <v>90</v>
      </c>
      <c r="B572" s="104" t="s">
        <v>94</v>
      </c>
      <c r="C572" s="104" t="s">
        <v>363</v>
      </c>
      <c r="D572" s="98" t="s">
        <v>364</v>
      </c>
      <c r="E572" s="104" t="s">
        <v>348</v>
      </c>
      <c r="F572" s="99" t="n">
        <v>277</v>
      </c>
    </row>
    <row r="573" customFormat="false" ht="12" hidden="false" customHeight="false" outlineLevel="2" collapsed="false">
      <c r="B573" s="104"/>
      <c r="C573" s="101" t="s">
        <v>365</v>
      </c>
      <c r="E573" s="104"/>
      <c r="F573" s="99" t="n">
        <f aca="false">SUBTOTAL(9,F567:F572)</f>
        <v>1113</v>
      </c>
    </row>
    <row r="574" customFormat="false" ht="12" hidden="false" customHeight="false" outlineLevel="1" collapsed="false">
      <c r="B574" s="101" t="s">
        <v>579</v>
      </c>
      <c r="C574" s="104"/>
      <c r="E574" s="104"/>
      <c r="F574" s="99" t="n">
        <f aca="false">SUBTOTAL(9,F567:F572)</f>
        <v>1113</v>
      </c>
    </row>
    <row r="575" customFormat="false" ht="12" hidden="false" customHeight="false" outlineLevel="3" collapsed="false">
      <c r="A575" s="97" t="s">
        <v>90</v>
      </c>
      <c r="B575" s="104" t="s">
        <v>95</v>
      </c>
      <c r="C575" s="104" t="s">
        <v>370</v>
      </c>
      <c r="D575" s="98" t="s">
        <v>364</v>
      </c>
      <c r="E575" s="104" t="s">
        <v>334</v>
      </c>
      <c r="F575" s="99" t="n">
        <v>1946</v>
      </c>
    </row>
    <row r="576" customFormat="false" ht="12" hidden="false" customHeight="false" outlineLevel="3" collapsed="false">
      <c r="A576" s="97" t="s">
        <v>90</v>
      </c>
      <c r="B576" s="104" t="s">
        <v>95</v>
      </c>
      <c r="C576" s="104" t="s">
        <v>370</v>
      </c>
      <c r="D576" s="98" t="s">
        <v>364</v>
      </c>
      <c r="E576" s="104" t="s">
        <v>335</v>
      </c>
      <c r="F576" s="99" t="n">
        <v>0</v>
      </c>
    </row>
    <row r="577" customFormat="false" ht="12" hidden="false" customHeight="false" outlineLevel="3" collapsed="false">
      <c r="A577" s="97" t="s">
        <v>90</v>
      </c>
      <c r="B577" s="104" t="s">
        <v>95</v>
      </c>
      <c r="C577" s="104" t="s">
        <v>370</v>
      </c>
      <c r="D577" s="98" t="s">
        <v>364</v>
      </c>
      <c r="E577" s="104" t="s">
        <v>336</v>
      </c>
      <c r="F577" s="99" t="n">
        <v>0</v>
      </c>
    </row>
    <row r="578" customFormat="false" ht="12" hidden="false" customHeight="false" outlineLevel="3" collapsed="false">
      <c r="A578" s="97" t="s">
        <v>90</v>
      </c>
      <c r="B578" s="104" t="s">
        <v>95</v>
      </c>
      <c r="C578" s="104" t="s">
        <v>370</v>
      </c>
      <c r="D578" s="98" t="s">
        <v>364</v>
      </c>
      <c r="E578" s="104" t="s">
        <v>338</v>
      </c>
      <c r="F578" s="99" t="n">
        <v>385</v>
      </c>
    </row>
    <row r="579" customFormat="false" ht="12" hidden="false" customHeight="false" outlineLevel="3" collapsed="false">
      <c r="A579" s="97" t="s">
        <v>90</v>
      </c>
      <c r="B579" s="104" t="s">
        <v>95</v>
      </c>
      <c r="C579" s="104" t="s">
        <v>370</v>
      </c>
      <c r="D579" s="98" t="s">
        <v>364</v>
      </c>
      <c r="E579" s="104" t="s">
        <v>337</v>
      </c>
      <c r="F579" s="99" t="n">
        <v>0</v>
      </c>
    </row>
    <row r="580" customFormat="false" ht="12" hidden="false" customHeight="false" outlineLevel="3" collapsed="false">
      <c r="A580" s="97" t="s">
        <v>90</v>
      </c>
      <c r="B580" s="104" t="s">
        <v>95</v>
      </c>
      <c r="C580" s="104" t="s">
        <v>370</v>
      </c>
      <c r="D580" s="98" t="s">
        <v>364</v>
      </c>
      <c r="E580" s="104" t="s">
        <v>348</v>
      </c>
      <c r="F580" s="99" t="n">
        <v>772</v>
      </c>
    </row>
    <row r="581" customFormat="false" ht="12" hidden="false" customHeight="false" outlineLevel="2" collapsed="false">
      <c r="B581" s="104"/>
      <c r="C581" s="101" t="s">
        <v>371</v>
      </c>
      <c r="E581" s="104"/>
      <c r="F581" s="99" t="n">
        <f aca="false">SUBTOTAL(9,F575:F580)</f>
        <v>3103</v>
      </c>
    </row>
    <row r="582" customFormat="false" ht="12" hidden="false" customHeight="false" outlineLevel="1" collapsed="false">
      <c r="B582" s="101" t="s">
        <v>580</v>
      </c>
      <c r="C582" s="104"/>
      <c r="E582" s="104"/>
      <c r="F582" s="99" t="n">
        <f aca="false">SUBTOTAL(9,F575:F580)</f>
        <v>3103</v>
      </c>
    </row>
    <row r="583" customFormat="false" ht="12" hidden="false" customHeight="false" outlineLevel="3" collapsed="false">
      <c r="A583" s="97" t="s">
        <v>198</v>
      </c>
      <c r="B583" s="104" t="s">
        <v>197</v>
      </c>
      <c r="C583" s="104" t="s">
        <v>581</v>
      </c>
      <c r="D583" s="98" t="s">
        <v>364</v>
      </c>
      <c r="E583" s="104" t="s">
        <v>334</v>
      </c>
      <c r="F583" s="99" t="n">
        <v>3988</v>
      </c>
    </row>
    <row r="584" customFormat="false" ht="12" hidden="false" customHeight="false" outlineLevel="3" collapsed="false">
      <c r="A584" s="97" t="s">
        <v>198</v>
      </c>
      <c r="B584" s="104" t="s">
        <v>197</v>
      </c>
      <c r="C584" s="104" t="s">
        <v>581</v>
      </c>
      <c r="D584" s="98" t="s">
        <v>364</v>
      </c>
      <c r="E584" s="104" t="s">
        <v>335</v>
      </c>
      <c r="F584" s="99" t="n">
        <v>0</v>
      </c>
    </row>
    <row r="585" customFormat="false" ht="12" hidden="false" customHeight="false" outlineLevel="3" collapsed="false">
      <c r="A585" s="97" t="s">
        <v>198</v>
      </c>
      <c r="B585" s="104" t="s">
        <v>197</v>
      </c>
      <c r="C585" s="104" t="s">
        <v>581</v>
      </c>
      <c r="D585" s="98" t="s">
        <v>364</v>
      </c>
      <c r="E585" s="104" t="s">
        <v>336</v>
      </c>
      <c r="F585" s="99" t="n">
        <v>0</v>
      </c>
    </row>
    <row r="586" customFormat="false" ht="12" hidden="false" customHeight="false" outlineLevel="3" collapsed="false">
      <c r="A586" s="97" t="s">
        <v>198</v>
      </c>
      <c r="B586" s="104" t="s">
        <v>197</v>
      </c>
      <c r="C586" s="104" t="s">
        <v>581</v>
      </c>
      <c r="D586" s="98" t="s">
        <v>364</v>
      </c>
      <c r="E586" s="104" t="s">
        <v>338</v>
      </c>
      <c r="F586" s="99" t="n">
        <v>793</v>
      </c>
    </row>
    <row r="587" customFormat="false" ht="12" hidden="false" customHeight="false" outlineLevel="3" collapsed="false">
      <c r="A587" s="97" t="s">
        <v>198</v>
      </c>
      <c r="B587" s="104" t="s">
        <v>197</v>
      </c>
      <c r="C587" s="104" t="s">
        <v>581</v>
      </c>
      <c r="D587" s="98" t="s">
        <v>364</v>
      </c>
      <c r="E587" s="104" t="s">
        <v>337</v>
      </c>
      <c r="F587" s="99" t="n">
        <v>0</v>
      </c>
    </row>
    <row r="588" customFormat="false" ht="12" hidden="false" customHeight="false" outlineLevel="3" collapsed="false">
      <c r="A588" s="97" t="s">
        <v>198</v>
      </c>
      <c r="B588" s="104" t="s">
        <v>197</v>
      </c>
      <c r="C588" s="104" t="s">
        <v>581</v>
      </c>
      <c r="D588" s="98" t="s">
        <v>364</v>
      </c>
      <c r="E588" s="104" t="s">
        <v>348</v>
      </c>
      <c r="F588" s="99" t="n">
        <v>1586</v>
      </c>
    </row>
    <row r="589" customFormat="false" ht="12" hidden="false" customHeight="false" outlineLevel="2" collapsed="false">
      <c r="B589" s="104"/>
      <c r="C589" s="101" t="s">
        <v>582</v>
      </c>
      <c r="E589" s="104"/>
      <c r="F589" s="99" t="n">
        <f aca="false">SUBTOTAL(9,F583:F588)</f>
        <v>6367</v>
      </c>
    </row>
    <row r="590" customFormat="false" ht="12" hidden="false" customHeight="false" outlineLevel="1" collapsed="false">
      <c r="B590" s="101" t="s">
        <v>583</v>
      </c>
      <c r="C590" s="104"/>
      <c r="E590" s="104"/>
      <c r="F590" s="99" t="n">
        <f aca="false">SUBTOTAL(9,F583:F588)</f>
        <v>6367</v>
      </c>
    </row>
    <row r="591" customFormat="false" ht="12" hidden="false" customHeight="false" outlineLevel="3" collapsed="false">
      <c r="A591" s="97" t="s">
        <v>260</v>
      </c>
      <c r="B591" s="104" t="s">
        <v>259</v>
      </c>
      <c r="C591" s="104" t="s">
        <v>584</v>
      </c>
      <c r="D591" s="98" t="s">
        <v>381</v>
      </c>
      <c r="E591" s="104" t="s">
        <v>334</v>
      </c>
      <c r="F591" s="99" t="n">
        <v>853</v>
      </c>
    </row>
    <row r="592" customFormat="false" ht="12" hidden="false" customHeight="false" outlineLevel="3" collapsed="false">
      <c r="A592" s="97" t="s">
        <v>260</v>
      </c>
      <c r="B592" s="104" t="s">
        <v>259</v>
      </c>
      <c r="C592" s="104" t="s">
        <v>584</v>
      </c>
      <c r="D592" s="98" t="s">
        <v>381</v>
      </c>
      <c r="E592" s="104" t="s">
        <v>335</v>
      </c>
      <c r="F592" s="99" t="n">
        <v>2145</v>
      </c>
    </row>
    <row r="593" customFormat="false" ht="12" hidden="false" customHeight="false" outlineLevel="2" collapsed="false">
      <c r="B593" s="104"/>
      <c r="C593" s="101" t="s">
        <v>585</v>
      </c>
      <c r="E593" s="104"/>
      <c r="F593" s="99" t="n">
        <f aca="false">SUBTOTAL(9,F591:F592)</f>
        <v>2998</v>
      </c>
    </row>
    <row r="594" customFormat="false" ht="12" hidden="false" customHeight="false" outlineLevel="1" collapsed="false">
      <c r="B594" s="101" t="s">
        <v>586</v>
      </c>
      <c r="C594" s="104"/>
      <c r="E594" s="104"/>
      <c r="F594" s="99" t="n">
        <f aca="false">SUBTOTAL(9,F591:F592)</f>
        <v>2998</v>
      </c>
    </row>
    <row r="595" customFormat="false" ht="12" hidden="false" customHeight="false" outlineLevel="3" collapsed="false">
      <c r="A595" s="97" t="s">
        <v>200</v>
      </c>
      <c r="B595" s="104" t="s">
        <v>199</v>
      </c>
      <c r="C595" s="104" t="s">
        <v>423</v>
      </c>
      <c r="D595" s="98" t="s">
        <v>364</v>
      </c>
      <c r="E595" s="104" t="s">
        <v>334</v>
      </c>
      <c r="F595" s="99" t="n">
        <v>9405</v>
      </c>
    </row>
    <row r="596" customFormat="false" ht="12" hidden="false" customHeight="false" outlineLevel="3" collapsed="false">
      <c r="A596" s="97" t="s">
        <v>200</v>
      </c>
      <c r="B596" s="104" t="s">
        <v>199</v>
      </c>
      <c r="C596" s="104" t="s">
        <v>423</v>
      </c>
      <c r="D596" s="98" t="s">
        <v>364</v>
      </c>
      <c r="E596" s="104" t="s">
        <v>335</v>
      </c>
      <c r="F596" s="99" t="n">
        <v>0</v>
      </c>
    </row>
    <row r="597" customFormat="false" ht="12" hidden="false" customHeight="false" outlineLevel="3" collapsed="false">
      <c r="A597" s="97" t="s">
        <v>200</v>
      </c>
      <c r="B597" s="104" t="s">
        <v>199</v>
      </c>
      <c r="C597" s="104" t="s">
        <v>423</v>
      </c>
      <c r="D597" s="98" t="s">
        <v>364</v>
      </c>
      <c r="E597" s="104" t="s">
        <v>336</v>
      </c>
      <c r="F597" s="99" t="n">
        <v>0</v>
      </c>
    </row>
    <row r="598" customFormat="false" ht="12" hidden="false" customHeight="false" outlineLevel="3" collapsed="false">
      <c r="A598" s="97" t="s">
        <v>200</v>
      </c>
      <c r="B598" s="104" t="s">
        <v>199</v>
      </c>
      <c r="C598" s="104" t="s">
        <v>423</v>
      </c>
      <c r="D598" s="98" t="s">
        <v>364</v>
      </c>
      <c r="E598" s="104" t="s">
        <v>339</v>
      </c>
      <c r="F598" s="99" t="n">
        <v>2062</v>
      </c>
    </row>
    <row r="599" customFormat="false" ht="12" hidden="false" customHeight="false" outlineLevel="3" collapsed="false">
      <c r="A599" s="97" t="s">
        <v>200</v>
      </c>
      <c r="B599" s="104" t="s">
        <v>199</v>
      </c>
      <c r="C599" s="104" t="s">
        <v>423</v>
      </c>
      <c r="D599" s="98" t="s">
        <v>364</v>
      </c>
      <c r="E599" s="104" t="s">
        <v>337</v>
      </c>
      <c r="F599" s="99" t="n">
        <v>0</v>
      </c>
    </row>
    <row r="600" customFormat="false" ht="12" hidden="false" customHeight="false" outlineLevel="3" collapsed="false">
      <c r="A600" s="97" t="s">
        <v>200</v>
      </c>
      <c r="B600" s="104" t="s">
        <v>199</v>
      </c>
      <c r="C600" s="104" t="s">
        <v>423</v>
      </c>
      <c r="D600" s="98" t="s">
        <v>364</v>
      </c>
      <c r="E600" s="104" t="s">
        <v>348</v>
      </c>
      <c r="F600" s="99" t="n">
        <v>4799</v>
      </c>
    </row>
    <row r="601" customFormat="false" ht="12" hidden="false" customHeight="false" outlineLevel="2" collapsed="false">
      <c r="B601" s="104"/>
      <c r="C601" s="101" t="s">
        <v>424</v>
      </c>
      <c r="E601" s="104"/>
      <c r="F601" s="99" t="n">
        <f aca="false">SUBTOTAL(9,F595:F600)</f>
        <v>16266</v>
      </c>
    </row>
    <row r="602" customFormat="false" ht="12" hidden="false" customHeight="false" outlineLevel="1" collapsed="false">
      <c r="B602" s="101" t="s">
        <v>587</v>
      </c>
      <c r="C602" s="104"/>
      <c r="E602" s="104"/>
      <c r="F602" s="99" t="n">
        <f aca="false">SUBTOTAL(9,F595:F600)</f>
        <v>16266</v>
      </c>
    </row>
    <row r="603" customFormat="false" ht="12" hidden="false" customHeight="false" outlineLevel="3" collapsed="false">
      <c r="A603" s="97" t="s">
        <v>97</v>
      </c>
      <c r="B603" s="104" t="s">
        <v>96</v>
      </c>
      <c r="C603" s="104" t="s">
        <v>363</v>
      </c>
      <c r="D603" s="98" t="s">
        <v>364</v>
      </c>
      <c r="E603" s="104" t="s">
        <v>339</v>
      </c>
      <c r="F603" s="99" t="n">
        <v>10795</v>
      </c>
    </row>
    <row r="604" customFormat="false" ht="12" hidden="false" customHeight="false" outlineLevel="2" collapsed="false">
      <c r="B604" s="104"/>
      <c r="C604" s="101" t="s">
        <v>365</v>
      </c>
      <c r="E604" s="104"/>
      <c r="F604" s="99" t="n">
        <f aca="false">SUBTOTAL(9,F603)</f>
        <v>10795</v>
      </c>
    </row>
    <row r="605" customFormat="false" ht="12" hidden="false" customHeight="false" outlineLevel="1" collapsed="false">
      <c r="B605" s="101" t="s">
        <v>588</v>
      </c>
      <c r="C605" s="104"/>
      <c r="E605" s="104"/>
      <c r="F605" s="99" t="n">
        <f aca="false">SUBTOTAL(9,F603)</f>
        <v>10795</v>
      </c>
    </row>
    <row r="606" customFormat="false" ht="12" hidden="false" customHeight="false" outlineLevel="3" collapsed="false">
      <c r="A606" s="97" t="s">
        <v>97</v>
      </c>
      <c r="B606" s="104" t="s">
        <v>98</v>
      </c>
      <c r="C606" s="104" t="s">
        <v>367</v>
      </c>
      <c r="D606" s="98" t="s">
        <v>364</v>
      </c>
      <c r="E606" s="104" t="s">
        <v>339</v>
      </c>
      <c r="F606" s="99" t="n">
        <v>22836</v>
      </c>
    </row>
    <row r="607" customFormat="false" ht="12" hidden="false" customHeight="false" outlineLevel="2" collapsed="false">
      <c r="B607" s="104"/>
      <c r="C607" s="101" t="s">
        <v>368</v>
      </c>
      <c r="E607" s="104"/>
      <c r="F607" s="99" t="n">
        <f aca="false">SUBTOTAL(9,F606)</f>
        <v>22836</v>
      </c>
    </row>
    <row r="608" customFormat="false" ht="12" hidden="false" customHeight="false" outlineLevel="1" collapsed="false">
      <c r="B608" s="101" t="s">
        <v>589</v>
      </c>
      <c r="C608" s="104"/>
      <c r="E608" s="104"/>
      <c r="F608" s="99" t="n">
        <f aca="false">SUBTOTAL(9,F606)</f>
        <v>22836</v>
      </c>
    </row>
    <row r="609" customFormat="false" ht="12" hidden="false" customHeight="false" outlineLevel="3" collapsed="false">
      <c r="A609" s="97" t="s">
        <v>97</v>
      </c>
      <c r="B609" s="104" t="s">
        <v>99</v>
      </c>
      <c r="C609" s="104" t="s">
        <v>363</v>
      </c>
      <c r="D609" s="98" t="s">
        <v>364</v>
      </c>
      <c r="E609" s="104" t="s">
        <v>334</v>
      </c>
      <c r="F609" s="99" t="n">
        <v>114036</v>
      </c>
    </row>
    <row r="610" customFormat="false" ht="12" hidden="false" customHeight="false" outlineLevel="3" collapsed="false">
      <c r="A610" s="97" t="s">
        <v>97</v>
      </c>
      <c r="B610" s="104" t="s">
        <v>99</v>
      </c>
      <c r="C610" s="104" t="s">
        <v>363</v>
      </c>
      <c r="D610" s="98" t="s">
        <v>364</v>
      </c>
      <c r="E610" s="104" t="s">
        <v>335</v>
      </c>
      <c r="F610" s="99" t="n">
        <v>0</v>
      </c>
    </row>
    <row r="611" customFormat="false" ht="12" hidden="false" customHeight="false" outlineLevel="3" collapsed="false">
      <c r="A611" s="97" t="s">
        <v>97</v>
      </c>
      <c r="B611" s="104" t="s">
        <v>99</v>
      </c>
      <c r="C611" s="104" t="s">
        <v>363</v>
      </c>
      <c r="D611" s="98" t="s">
        <v>364</v>
      </c>
      <c r="E611" s="104" t="s">
        <v>336</v>
      </c>
      <c r="F611" s="99" t="n">
        <v>0</v>
      </c>
    </row>
    <row r="612" customFormat="false" ht="12" hidden="false" customHeight="false" outlineLevel="3" collapsed="false">
      <c r="A612" s="97" t="s">
        <v>97</v>
      </c>
      <c r="B612" s="104" t="s">
        <v>99</v>
      </c>
      <c r="C612" s="104" t="s">
        <v>363</v>
      </c>
      <c r="D612" s="98" t="s">
        <v>364</v>
      </c>
      <c r="E612" s="104" t="s">
        <v>339</v>
      </c>
      <c r="F612" s="99" t="n">
        <v>22630</v>
      </c>
    </row>
    <row r="613" customFormat="false" ht="12" hidden="false" customHeight="false" outlineLevel="3" collapsed="false">
      <c r="A613" s="97" t="s">
        <v>97</v>
      </c>
      <c r="B613" s="104" t="s">
        <v>99</v>
      </c>
      <c r="C613" s="104" t="s">
        <v>363</v>
      </c>
      <c r="D613" s="98" t="s">
        <v>364</v>
      </c>
      <c r="E613" s="104" t="s">
        <v>337</v>
      </c>
      <c r="F613" s="99" t="n">
        <v>0</v>
      </c>
    </row>
    <row r="614" customFormat="false" ht="12" hidden="false" customHeight="false" outlineLevel="3" collapsed="false">
      <c r="A614" s="97" t="s">
        <v>97</v>
      </c>
      <c r="B614" s="104" t="s">
        <v>99</v>
      </c>
      <c r="C614" s="104" t="s">
        <v>363</v>
      </c>
      <c r="D614" s="98" t="s">
        <v>364</v>
      </c>
      <c r="E614" s="104" t="s">
        <v>348</v>
      </c>
      <c r="F614" s="99" t="n">
        <v>45297</v>
      </c>
    </row>
    <row r="615" customFormat="false" ht="12" hidden="false" customHeight="false" outlineLevel="2" collapsed="false">
      <c r="B615" s="104"/>
      <c r="C615" s="101" t="s">
        <v>365</v>
      </c>
      <c r="E615" s="104"/>
      <c r="F615" s="99" t="n">
        <f aca="false">SUBTOTAL(9,F609:F614)</f>
        <v>181963</v>
      </c>
    </row>
    <row r="616" customFormat="false" ht="12" hidden="false" customHeight="false" outlineLevel="1" collapsed="false">
      <c r="B616" s="101" t="s">
        <v>590</v>
      </c>
      <c r="C616" s="104"/>
      <c r="E616" s="104"/>
      <c r="F616" s="99" t="n">
        <f aca="false">SUBTOTAL(9,F609:F614)</f>
        <v>181963</v>
      </c>
    </row>
    <row r="617" customFormat="false" ht="12" hidden="false" customHeight="false" outlineLevel="3" collapsed="false">
      <c r="A617" s="97" t="s">
        <v>97</v>
      </c>
      <c r="B617" s="104" t="s">
        <v>100</v>
      </c>
      <c r="C617" s="104" t="s">
        <v>363</v>
      </c>
      <c r="D617" s="98" t="s">
        <v>364</v>
      </c>
      <c r="E617" s="104" t="s">
        <v>334</v>
      </c>
      <c r="F617" s="99" t="n">
        <v>9379</v>
      </c>
    </row>
    <row r="618" customFormat="false" ht="12" hidden="false" customHeight="false" outlineLevel="3" collapsed="false">
      <c r="A618" s="97" t="s">
        <v>97</v>
      </c>
      <c r="B618" s="104" t="s">
        <v>100</v>
      </c>
      <c r="C618" s="104" t="s">
        <v>363</v>
      </c>
      <c r="D618" s="98" t="s">
        <v>364</v>
      </c>
      <c r="E618" s="104" t="s">
        <v>335</v>
      </c>
      <c r="F618" s="99" t="n">
        <v>0</v>
      </c>
    </row>
    <row r="619" customFormat="false" ht="12" hidden="false" customHeight="false" outlineLevel="3" collapsed="false">
      <c r="A619" s="97" t="s">
        <v>97</v>
      </c>
      <c r="B619" s="104" t="s">
        <v>100</v>
      </c>
      <c r="C619" s="104" t="s">
        <v>363</v>
      </c>
      <c r="D619" s="98" t="s">
        <v>364</v>
      </c>
      <c r="E619" s="104" t="s">
        <v>336</v>
      </c>
      <c r="F619" s="99" t="n">
        <v>0</v>
      </c>
    </row>
    <row r="620" customFormat="false" ht="12" hidden="false" customHeight="false" outlineLevel="3" collapsed="false">
      <c r="A620" s="97" t="s">
        <v>97</v>
      </c>
      <c r="B620" s="104" t="s">
        <v>100</v>
      </c>
      <c r="C620" s="104" t="s">
        <v>363</v>
      </c>
      <c r="D620" s="98" t="s">
        <v>364</v>
      </c>
      <c r="E620" s="104" t="s">
        <v>339</v>
      </c>
      <c r="F620" s="99" t="n">
        <v>1861</v>
      </c>
    </row>
    <row r="621" customFormat="false" ht="12" hidden="false" customHeight="false" outlineLevel="3" collapsed="false">
      <c r="A621" s="97" t="s">
        <v>97</v>
      </c>
      <c r="B621" s="104" t="s">
        <v>100</v>
      </c>
      <c r="C621" s="104" t="s">
        <v>363</v>
      </c>
      <c r="D621" s="98" t="s">
        <v>364</v>
      </c>
      <c r="E621" s="104" t="s">
        <v>337</v>
      </c>
      <c r="F621" s="99" t="n">
        <v>0</v>
      </c>
    </row>
    <row r="622" customFormat="false" ht="12" hidden="false" customHeight="false" outlineLevel="3" collapsed="false">
      <c r="A622" s="97" t="s">
        <v>97</v>
      </c>
      <c r="B622" s="104" t="s">
        <v>100</v>
      </c>
      <c r="C622" s="104" t="s">
        <v>363</v>
      </c>
      <c r="D622" s="98" t="s">
        <v>364</v>
      </c>
      <c r="E622" s="104" t="s">
        <v>348</v>
      </c>
      <c r="F622" s="99" t="n">
        <v>3725</v>
      </c>
    </row>
    <row r="623" customFormat="false" ht="12" hidden="false" customHeight="false" outlineLevel="2" collapsed="false">
      <c r="B623" s="104"/>
      <c r="C623" s="101" t="s">
        <v>365</v>
      </c>
      <c r="E623" s="104"/>
      <c r="F623" s="99" t="n">
        <f aca="false">SUBTOTAL(9,F617:F622)</f>
        <v>14965</v>
      </c>
    </row>
    <row r="624" customFormat="false" ht="12" hidden="false" customHeight="false" outlineLevel="1" collapsed="false">
      <c r="B624" s="101" t="s">
        <v>591</v>
      </c>
      <c r="C624" s="104"/>
      <c r="E624" s="104"/>
      <c r="F624" s="99" t="n">
        <f aca="false">SUBTOTAL(9,F617:F622)</f>
        <v>14965</v>
      </c>
    </row>
    <row r="625" customFormat="false" ht="12" hidden="false" customHeight="false" outlineLevel="3" collapsed="false">
      <c r="A625" s="97" t="s">
        <v>102</v>
      </c>
      <c r="B625" s="104" t="s">
        <v>101</v>
      </c>
      <c r="C625" s="104" t="s">
        <v>370</v>
      </c>
      <c r="D625" s="98" t="s">
        <v>364</v>
      </c>
      <c r="E625" s="104" t="s">
        <v>339</v>
      </c>
      <c r="F625" s="99" t="n">
        <v>3975</v>
      </c>
    </row>
    <row r="626" customFormat="false" ht="12" hidden="false" customHeight="false" outlineLevel="2" collapsed="false">
      <c r="B626" s="104"/>
      <c r="C626" s="101" t="s">
        <v>371</v>
      </c>
      <c r="E626" s="104"/>
      <c r="F626" s="99" t="n">
        <f aca="false">SUBTOTAL(9,F625)</f>
        <v>3975</v>
      </c>
    </row>
    <row r="627" customFormat="false" ht="12" hidden="false" customHeight="false" outlineLevel="1" collapsed="false">
      <c r="B627" s="101" t="s">
        <v>592</v>
      </c>
      <c r="C627" s="104"/>
      <c r="E627" s="104"/>
      <c r="F627" s="99" t="n">
        <f aca="false">SUBTOTAL(9,F625)</f>
        <v>3975</v>
      </c>
    </row>
    <row r="628" customFormat="false" ht="12" hidden="false" customHeight="false" outlineLevel="3" collapsed="false">
      <c r="A628" s="97" t="s">
        <v>202</v>
      </c>
      <c r="B628" s="104" t="s">
        <v>201</v>
      </c>
      <c r="C628" s="104" t="s">
        <v>593</v>
      </c>
      <c r="D628" s="98" t="s">
        <v>381</v>
      </c>
      <c r="E628" s="104" t="s">
        <v>334</v>
      </c>
      <c r="F628" s="99" t="n">
        <v>4604</v>
      </c>
    </row>
    <row r="629" customFormat="false" ht="12" hidden="false" customHeight="false" outlineLevel="2" collapsed="false">
      <c r="B629" s="104"/>
      <c r="C629" s="101" t="s">
        <v>594</v>
      </c>
      <c r="E629" s="104"/>
      <c r="F629" s="99" t="n">
        <f aca="false">SUBTOTAL(9,F628)</f>
        <v>4604</v>
      </c>
    </row>
    <row r="630" customFormat="false" ht="12" hidden="false" customHeight="false" outlineLevel="1" collapsed="false">
      <c r="B630" s="101" t="s">
        <v>595</v>
      </c>
      <c r="C630" s="104"/>
      <c r="E630" s="104"/>
      <c r="F630" s="99" t="n">
        <f aca="false">SUBTOTAL(9,F628)</f>
        <v>4604</v>
      </c>
    </row>
    <row r="631" customFormat="false" ht="12" hidden="false" customHeight="false" outlineLevel="3" collapsed="false">
      <c r="A631" s="97" t="s">
        <v>262</v>
      </c>
      <c r="B631" s="104" t="s">
        <v>261</v>
      </c>
      <c r="C631" s="104" t="s">
        <v>596</v>
      </c>
      <c r="D631" s="98" t="s">
        <v>381</v>
      </c>
      <c r="E631" s="104" t="s">
        <v>334</v>
      </c>
      <c r="F631" s="99" t="n">
        <v>213</v>
      </c>
    </row>
    <row r="632" customFormat="false" ht="12" hidden="false" customHeight="false" outlineLevel="3" collapsed="false">
      <c r="A632" s="97" t="s">
        <v>262</v>
      </c>
      <c r="B632" s="104" t="s">
        <v>261</v>
      </c>
      <c r="C632" s="104" t="s">
        <v>596</v>
      </c>
      <c r="D632" s="98" t="s">
        <v>381</v>
      </c>
      <c r="E632" s="104" t="s">
        <v>335</v>
      </c>
      <c r="F632" s="99" t="n">
        <v>695</v>
      </c>
    </row>
    <row r="633" customFormat="false" ht="12" hidden="false" customHeight="false" outlineLevel="3" collapsed="false">
      <c r="A633" s="97" t="s">
        <v>262</v>
      </c>
      <c r="B633" s="104" t="s">
        <v>261</v>
      </c>
      <c r="C633" s="104" t="s">
        <v>596</v>
      </c>
      <c r="D633" s="98" t="s">
        <v>381</v>
      </c>
      <c r="E633" s="104" t="s">
        <v>336</v>
      </c>
      <c r="F633" s="99" t="n">
        <v>172</v>
      </c>
    </row>
    <row r="634" customFormat="false" ht="12" hidden="false" customHeight="false" outlineLevel="2" collapsed="false">
      <c r="B634" s="104"/>
      <c r="C634" s="101" t="s">
        <v>597</v>
      </c>
      <c r="E634" s="104"/>
      <c r="F634" s="99" t="n">
        <f aca="false">SUBTOTAL(9,F631:F633)</f>
        <v>1080</v>
      </c>
    </row>
    <row r="635" customFormat="false" ht="12" hidden="false" customHeight="false" outlineLevel="1" collapsed="false">
      <c r="B635" s="101" t="s">
        <v>598</v>
      </c>
      <c r="C635" s="104"/>
      <c r="E635" s="104"/>
      <c r="F635" s="99" t="n">
        <f aca="false">SUBTOTAL(9,F631:F633)</f>
        <v>1080</v>
      </c>
    </row>
    <row r="636" customFormat="false" ht="12" hidden="false" customHeight="false" outlineLevel="3" collapsed="false">
      <c r="A636" s="97" t="s">
        <v>104</v>
      </c>
      <c r="B636" s="104" t="s">
        <v>103</v>
      </c>
      <c r="C636" s="104" t="s">
        <v>370</v>
      </c>
      <c r="D636" s="98" t="s">
        <v>364</v>
      </c>
      <c r="E636" s="104" t="s">
        <v>334</v>
      </c>
      <c r="F636" s="99" t="n">
        <v>268</v>
      </c>
    </row>
    <row r="637" customFormat="false" ht="12" hidden="false" customHeight="false" outlineLevel="3" collapsed="false">
      <c r="A637" s="97" t="s">
        <v>104</v>
      </c>
      <c r="B637" s="104" t="s">
        <v>103</v>
      </c>
      <c r="C637" s="104" t="s">
        <v>370</v>
      </c>
      <c r="D637" s="98" t="s">
        <v>364</v>
      </c>
      <c r="E637" s="104" t="s">
        <v>335</v>
      </c>
      <c r="F637" s="99" t="n">
        <v>0</v>
      </c>
    </row>
    <row r="638" customFormat="false" ht="12" hidden="false" customHeight="false" outlineLevel="3" collapsed="false">
      <c r="A638" s="97" t="s">
        <v>104</v>
      </c>
      <c r="B638" s="104" t="s">
        <v>103</v>
      </c>
      <c r="C638" s="104" t="s">
        <v>370</v>
      </c>
      <c r="D638" s="98" t="s">
        <v>364</v>
      </c>
      <c r="E638" s="104" t="s">
        <v>336</v>
      </c>
      <c r="F638" s="99" t="n">
        <v>0</v>
      </c>
    </row>
    <row r="639" customFormat="false" ht="12" hidden="false" customHeight="false" outlineLevel="3" collapsed="false">
      <c r="A639" s="97" t="s">
        <v>104</v>
      </c>
      <c r="B639" s="104" t="s">
        <v>103</v>
      </c>
      <c r="C639" s="104" t="s">
        <v>370</v>
      </c>
      <c r="D639" s="98" t="s">
        <v>364</v>
      </c>
      <c r="E639" s="104" t="s">
        <v>337</v>
      </c>
      <c r="F639" s="99" t="n">
        <v>0</v>
      </c>
    </row>
    <row r="640" customFormat="false" ht="12" hidden="false" customHeight="false" outlineLevel="3" collapsed="false">
      <c r="A640" s="97" t="s">
        <v>104</v>
      </c>
      <c r="B640" s="104" t="s">
        <v>103</v>
      </c>
      <c r="C640" s="104" t="s">
        <v>370</v>
      </c>
      <c r="D640" s="98" t="s">
        <v>364</v>
      </c>
      <c r="E640" s="104" t="s">
        <v>348</v>
      </c>
      <c r="F640" s="99" t="n">
        <v>122</v>
      </c>
    </row>
    <row r="641" customFormat="false" ht="12" hidden="false" customHeight="false" outlineLevel="3" collapsed="false">
      <c r="A641" s="97" t="s">
        <v>104</v>
      </c>
      <c r="B641" s="104" t="s">
        <v>103</v>
      </c>
      <c r="C641" s="104" t="s">
        <v>370</v>
      </c>
      <c r="D641" s="98" t="s">
        <v>364</v>
      </c>
      <c r="E641" s="104" t="s">
        <v>348</v>
      </c>
      <c r="F641" s="99" t="n">
        <v>57</v>
      </c>
    </row>
    <row r="642" customFormat="false" ht="12" hidden="false" customHeight="false" outlineLevel="2" collapsed="false">
      <c r="B642" s="104"/>
      <c r="C642" s="101" t="s">
        <v>371</v>
      </c>
      <c r="E642" s="104"/>
      <c r="F642" s="99" t="n">
        <f aca="false">SUBTOTAL(9,F636:F641)</f>
        <v>447</v>
      </c>
    </row>
    <row r="643" customFormat="false" ht="12" hidden="false" customHeight="false" outlineLevel="1" collapsed="false">
      <c r="B643" s="101" t="s">
        <v>599</v>
      </c>
      <c r="C643" s="104"/>
      <c r="E643" s="104"/>
      <c r="F643" s="99" t="n">
        <f aca="false">SUBTOTAL(9,F636:F641)</f>
        <v>447</v>
      </c>
    </row>
    <row r="644" customFormat="false" ht="12" hidden="false" customHeight="false" outlineLevel="3" collapsed="false">
      <c r="A644" s="97" t="s">
        <v>264</v>
      </c>
      <c r="B644" s="104" t="s">
        <v>263</v>
      </c>
      <c r="C644" s="104" t="s">
        <v>600</v>
      </c>
      <c r="D644" s="98" t="s">
        <v>381</v>
      </c>
      <c r="E644" s="104" t="s">
        <v>334</v>
      </c>
      <c r="F644" s="99" t="n">
        <v>258</v>
      </c>
    </row>
    <row r="645" customFormat="false" ht="12" hidden="false" customHeight="false" outlineLevel="3" collapsed="false">
      <c r="A645" s="97" t="s">
        <v>264</v>
      </c>
      <c r="B645" s="104" t="s">
        <v>263</v>
      </c>
      <c r="C645" s="104" t="s">
        <v>600</v>
      </c>
      <c r="D645" s="98" t="s">
        <v>381</v>
      </c>
      <c r="E645" s="104" t="s">
        <v>338</v>
      </c>
      <c r="F645" s="99" t="n">
        <v>10</v>
      </c>
    </row>
    <row r="646" customFormat="false" ht="12" hidden="false" customHeight="false" outlineLevel="2" collapsed="false">
      <c r="B646" s="104"/>
      <c r="C646" s="101" t="s">
        <v>601</v>
      </c>
      <c r="E646" s="104"/>
      <c r="F646" s="99" t="n">
        <f aca="false">SUBTOTAL(9,F644:F645)</f>
        <v>268</v>
      </c>
    </row>
    <row r="647" customFormat="false" ht="12" hidden="false" customHeight="false" outlineLevel="1" collapsed="false">
      <c r="B647" s="101" t="s">
        <v>602</v>
      </c>
      <c r="C647" s="104"/>
      <c r="E647" s="104"/>
      <c r="F647" s="99" t="n">
        <f aca="false">SUBTOTAL(9,F644:F645)</f>
        <v>268</v>
      </c>
    </row>
    <row r="648" customFormat="false" ht="12" hidden="false" customHeight="false" outlineLevel="3" collapsed="false">
      <c r="A648" s="97" t="s">
        <v>106</v>
      </c>
      <c r="B648" s="104" t="s">
        <v>105</v>
      </c>
      <c r="C648" s="104" t="s">
        <v>367</v>
      </c>
      <c r="D648" s="98" t="s">
        <v>364</v>
      </c>
      <c r="E648" s="104" t="s">
        <v>348</v>
      </c>
      <c r="F648" s="99" t="n">
        <v>11418</v>
      </c>
    </row>
    <row r="649" customFormat="false" ht="12" hidden="false" customHeight="false" outlineLevel="2" collapsed="false">
      <c r="B649" s="104"/>
      <c r="C649" s="101" t="s">
        <v>368</v>
      </c>
      <c r="E649" s="104"/>
      <c r="F649" s="99" t="n">
        <f aca="false">SUBTOTAL(9,F648)</f>
        <v>11418</v>
      </c>
    </row>
    <row r="650" customFormat="false" ht="12" hidden="false" customHeight="false" outlineLevel="1" collapsed="false">
      <c r="B650" s="101" t="s">
        <v>603</v>
      </c>
      <c r="C650" s="104"/>
      <c r="E650" s="104"/>
      <c r="F650" s="99" t="n">
        <f aca="false">SUBTOTAL(9,F648)</f>
        <v>11418</v>
      </c>
    </row>
    <row r="651" customFormat="false" ht="12" hidden="false" customHeight="false" outlineLevel="3" collapsed="false">
      <c r="A651" s="97" t="s">
        <v>108</v>
      </c>
      <c r="B651" s="104" t="s">
        <v>203</v>
      </c>
      <c r="C651" s="104" t="s">
        <v>604</v>
      </c>
      <c r="D651" s="98" t="s">
        <v>364</v>
      </c>
      <c r="E651" s="104" t="s">
        <v>348</v>
      </c>
      <c r="F651" s="99" t="n">
        <v>9750</v>
      </c>
    </row>
    <row r="652" customFormat="false" ht="12" hidden="false" customHeight="false" outlineLevel="2" collapsed="false">
      <c r="B652" s="104"/>
      <c r="C652" s="101" t="s">
        <v>605</v>
      </c>
      <c r="E652" s="104"/>
      <c r="F652" s="99" t="n">
        <f aca="false">SUBTOTAL(9,F651)</f>
        <v>9750</v>
      </c>
    </row>
    <row r="653" customFormat="false" ht="12" hidden="false" customHeight="false" outlineLevel="1" collapsed="false">
      <c r="B653" s="101" t="s">
        <v>606</v>
      </c>
      <c r="C653" s="104"/>
      <c r="E653" s="104"/>
      <c r="F653" s="99" t="n">
        <f aca="false">SUBTOTAL(9,F651)</f>
        <v>9750</v>
      </c>
    </row>
    <row r="654" customFormat="false" ht="12" hidden="false" customHeight="false" outlineLevel="3" collapsed="false">
      <c r="A654" s="97" t="s">
        <v>108</v>
      </c>
      <c r="B654" s="104" t="s">
        <v>204</v>
      </c>
      <c r="C654" s="104" t="s">
        <v>604</v>
      </c>
      <c r="D654" s="98" t="s">
        <v>364</v>
      </c>
      <c r="E654" s="104" t="s">
        <v>334</v>
      </c>
      <c r="F654" s="99" t="n">
        <v>23331</v>
      </c>
    </row>
    <row r="655" customFormat="false" ht="12" hidden="false" customHeight="false" outlineLevel="3" collapsed="false">
      <c r="A655" s="97" t="s">
        <v>108</v>
      </c>
      <c r="B655" s="104" t="s">
        <v>204</v>
      </c>
      <c r="C655" s="104" t="s">
        <v>604</v>
      </c>
      <c r="D655" s="98" t="s">
        <v>364</v>
      </c>
      <c r="E655" s="104" t="s">
        <v>335</v>
      </c>
      <c r="F655" s="99" t="n">
        <v>0</v>
      </c>
    </row>
    <row r="656" customFormat="false" ht="12" hidden="false" customHeight="false" outlineLevel="3" collapsed="false">
      <c r="A656" s="97" t="s">
        <v>108</v>
      </c>
      <c r="B656" s="104" t="s">
        <v>204</v>
      </c>
      <c r="C656" s="104" t="s">
        <v>604</v>
      </c>
      <c r="D656" s="98" t="s">
        <v>364</v>
      </c>
      <c r="E656" s="104" t="s">
        <v>336</v>
      </c>
      <c r="F656" s="99" t="n">
        <v>0</v>
      </c>
    </row>
    <row r="657" customFormat="false" ht="12" hidden="false" customHeight="false" outlineLevel="3" collapsed="false">
      <c r="A657" s="97" t="s">
        <v>108</v>
      </c>
      <c r="B657" s="104" t="s">
        <v>204</v>
      </c>
      <c r="C657" s="104" t="s">
        <v>604</v>
      </c>
      <c r="D657" s="98" t="s">
        <v>364</v>
      </c>
      <c r="E657" s="104" t="s">
        <v>338</v>
      </c>
      <c r="F657" s="99" t="n">
        <v>17589</v>
      </c>
    </row>
    <row r="658" customFormat="false" ht="12" hidden="false" customHeight="false" outlineLevel="2" collapsed="false">
      <c r="B658" s="104"/>
      <c r="C658" s="101" t="s">
        <v>605</v>
      </c>
      <c r="E658" s="104"/>
      <c r="F658" s="99" t="n">
        <f aca="false">SUBTOTAL(9,F654:F657)</f>
        <v>40920</v>
      </c>
    </row>
    <row r="659" customFormat="false" ht="12" hidden="false" customHeight="false" outlineLevel="1" collapsed="false">
      <c r="B659" s="101" t="s">
        <v>607</v>
      </c>
      <c r="C659" s="104"/>
      <c r="E659" s="104"/>
      <c r="F659" s="99" t="n">
        <f aca="false">SUBTOTAL(9,F654:F657)</f>
        <v>40920</v>
      </c>
    </row>
    <row r="660" customFormat="false" ht="12" hidden="false" customHeight="false" outlineLevel="3" collapsed="false">
      <c r="A660" s="97" t="s">
        <v>108</v>
      </c>
      <c r="B660" s="104" t="s">
        <v>205</v>
      </c>
      <c r="C660" s="104" t="s">
        <v>604</v>
      </c>
      <c r="D660" s="98" t="s">
        <v>364</v>
      </c>
      <c r="E660" s="104" t="s">
        <v>334</v>
      </c>
      <c r="F660" s="99" t="n">
        <v>11666</v>
      </c>
    </row>
    <row r="661" customFormat="false" ht="12" hidden="false" customHeight="false" outlineLevel="3" collapsed="false">
      <c r="A661" s="97" t="s">
        <v>108</v>
      </c>
      <c r="B661" s="104" t="s">
        <v>205</v>
      </c>
      <c r="C661" s="104" t="s">
        <v>604</v>
      </c>
      <c r="D661" s="98" t="s">
        <v>364</v>
      </c>
      <c r="E661" s="104" t="s">
        <v>336</v>
      </c>
      <c r="F661" s="99" t="n">
        <v>0</v>
      </c>
    </row>
    <row r="662" customFormat="false" ht="12" hidden="false" customHeight="false" outlineLevel="3" collapsed="false">
      <c r="A662" s="97" t="s">
        <v>108</v>
      </c>
      <c r="B662" s="104" t="s">
        <v>205</v>
      </c>
      <c r="C662" s="104" t="s">
        <v>604</v>
      </c>
      <c r="D662" s="98" t="s">
        <v>364</v>
      </c>
      <c r="E662" s="104" t="s">
        <v>339</v>
      </c>
      <c r="F662" s="99" t="n">
        <v>8794</v>
      </c>
    </row>
    <row r="663" customFormat="false" ht="12" hidden="false" customHeight="false" outlineLevel="2" collapsed="false">
      <c r="B663" s="104"/>
      <c r="C663" s="101" t="s">
        <v>605</v>
      </c>
      <c r="E663" s="104"/>
      <c r="F663" s="99" t="n">
        <f aca="false">SUBTOTAL(9,F660:F662)</f>
        <v>20460</v>
      </c>
    </row>
    <row r="664" customFormat="false" ht="12" hidden="false" customHeight="false" outlineLevel="1" collapsed="false">
      <c r="B664" s="101" t="s">
        <v>608</v>
      </c>
      <c r="C664" s="104"/>
      <c r="E664" s="104"/>
      <c r="F664" s="99" t="n">
        <f aca="false">SUBTOTAL(9,F660:F662)</f>
        <v>20460</v>
      </c>
    </row>
    <row r="665" customFormat="false" ht="12" hidden="false" customHeight="false" outlineLevel="3" collapsed="false">
      <c r="A665" s="97" t="s">
        <v>108</v>
      </c>
      <c r="B665" s="104" t="s">
        <v>206</v>
      </c>
      <c r="C665" s="104" t="s">
        <v>604</v>
      </c>
      <c r="D665" s="98" t="s">
        <v>364</v>
      </c>
      <c r="E665" s="104" t="s">
        <v>339</v>
      </c>
      <c r="F665" s="99" t="n">
        <v>40000</v>
      </c>
    </row>
    <row r="666" customFormat="false" ht="12" hidden="false" customHeight="false" outlineLevel="2" collapsed="false">
      <c r="B666" s="104"/>
      <c r="C666" s="101" t="s">
        <v>605</v>
      </c>
      <c r="E666" s="104"/>
      <c r="F666" s="99" t="n">
        <f aca="false">SUBTOTAL(9,F665)</f>
        <v>40000</v>
      </c>
    </row>
    <row r="667" customFormat="false" ht="12" hidden="false" customHeight="false" outlineLevel="1" collapsed="false">
      <c r="B667" s="101" t="s">
        <v>609</v>
      </c>
      <c r="C667" s="104"/>
      <c r="E667" s="104"/>
      <c r="F667" s="99" t="n">
        <f aca="false">SUBTOTAL(9,F665)</f>
        <v>40000</v>
      </c>
    </row>
    <row r="668" customFormat="false" ht="12" hidden="false" customHeight="false" outlineLevel="3" collapsed="false">
      <c r="A668" s="97" t="s">
        <v>108</v>
      </c>
      <c r="B668" s="104" t="s">
        <v>207</v>
      </c>
      <c r="C668" s="104" t="s">
        <v>604</v>
      </c>
      <c r="D668" s="98" t="s">
        <v>364</v>
      </c>
      <c r="E668" s="104" t="s">
        <v>346</v>
      </c>
      <c r="F668" s="99" t="n">
        <v>10795</v>
      </c>
    </row>
    <row r="669" customFormat="false" ht="12" hidden="false" customHeight="false" outlineLevel="2" collapsed="false">
      <c r="B669" s="104"/>
      <c r="C669" s="101" t="s">
        <v>605</v>
      </c>
      <c r="E669" s="104"/>
      <c r="F669" s="99" t="n">
        <f aca="false">SUBTOTAL(9,F668)</f>
        <v>10795</v>
      </c>
    </row>
    <row r="670" customFormat="false" ht="12" hidden="false" customHeight="false" outlineLevel="1" collapsed="false">
      <c r="B670" s="101" t="s">
        <v>610</v>
      </c>
      <c r="C670" s="104"/>
      <c r="E670" s="104"/>
      <c r="F670" s="99" t="n">
        <f aca="false">SUBTOTAL(9,F668)</f>
        <v>10795</v>
      </c>
    </row>
    <row r="671" customFormat="false" ht="12" hidden="false" customHeight="false" outlineLevel="3" collapsed="false">
      <c r="A671" s="97" t="s">
        <v>108</v>
      </c>
      <c r="B671" s="104" t="s">
        <v>208</v>
      </c>
      <c r="C671" s="104" t="s">
        <v>604</v>
      </c>
      <c r="D671" s="98" t="s">
        <v>364</v>
      </c>
      <c r="E671" s="104" t="s">
        <v>345</v>
      </c>
      <c r="F671" s="99" t="n">
        <v>3975</v>
      </c>
    </row>
    <row r="672" customFormat="false" ht="12" hidden="false" customHeight="false" outlineLevel="2" collapsed="false">
      <c r="B672" s="104"/>
      <c r="C672" s="101" t="s">
        <v>605</v>
      </c>
      <c r="E672" s="104"/>
      <c r="F672" s="99" t="n">
        <f aca="false">SUBTOTAL(9,F671)</f>
        <v>3975</v>
      </c>
    </row>
    <row r="673" customFormat="false" ht="12" hidden="false" customHeight="false" outlineLevel="1" collapsed="false">
      <c r="B673" s="101" t="s">
        <v>611</v>
      </c>
      <c r="C673" s="104"/>
      <c r="E673" s="104"/>
      <c r="F673" s="99" t="n">
        <f aca="false">SUBTOTAL(9,F671)</f>
        <v>3975</v>
      </c>
    </row>
    <row r="674" customFormat="false" ht="12" hidden="false" customHeight="false" outlineLevel="3" collapsed="false">
      <c r="A674" s="97" t="s">
        <v>108</v>
      </c>
      <c r="B674" s="104" t="s">
        <v>107</v>
      </c>
      <c r="C674" s="104" t="s">
        <v>367</v>
      </c>
      <c r="D674" s="98" t="s">
        <v>364</v>
      </c>
      <c r="E674" s="104" t="s">
        <v>344</v>
      </c>
      <c r="F674" s="99" t="n">
        <v>11418</v>
      </c>
    </row>
    <row r="675" customFormat="false" ht="12" hidden="false" customHeight="false" outlineLevel="2" collapsed="false">
      <c r="B675" s="104"/>
      <c r="C675" s="101" t="s">
        <v>368</v>
      </c>
      <c r="E675" s="104"/>
      <c r="F675" s="99" t="n">
        <f aca="false">SUBTOTAL(9,F674)</f>
        <v>11418</v>
      </c>
    </row>
    <row r="676" customFormat="false" ht="12" hidden="false" customHeight="false" outlineLevel="1" collapsed="false">
      <c r="B676" s="101" t="s">
        <v>612</v>
      </c>
      <c r="C676" s="104"/>
      <c r="E676" s="104"/>
      <c r="F676" s="99" t="n">
        <f aca="false">SUBTOTAL(9,F674)</f>
        <v>11418</v>
      </c>
    </row>
    <row r="677" customFormat="false" ht="12" hidden="false" customHeight="false" outlineLevel="3" collapsed="false">
      <c r="A677" s="97" t="s">
        <v>108</v>
      </c>
      <c r="B677" s="104" t="s">
        <v>209</v>
      </c>
      <c r="C677" s="104" t="s">
        <v>604</v>
      </c>
      <c r="D677" s="98" t="s">
        <v>364</v>
      </c>
      <c r="E677" s="104" t="s">
        <v>338</v>
      </c>
      <c r="F677" s="99" t="n">
        <v>8225</v>
      </c>
    </row>
    <row r="678" customFormat="false" ht="12" hidden="false" customHeight="false" outlineLevel="2" collapsed="false">
      <c r="B678" s="104"/>
      <c r="C678" s="101" t="s">
        <v>605</v>
      </c>
      <c r="E678" s="104"/>
      <c r="F678" s="99" t="n">
        <f aca="false">SUBTOTAL(9,F677)</f>
        <v>8225</v>
      </c>
    </row>
    <row r="679" customFormat="false" ht="12" hidden="false" customHeight="false" outlineLevel="1" collapsed="false">
      <c r="B679" s="101" t="s">
        <v>613</v>
      </c>
      <c r="C679" s="104"/>
      <c r="E679" s="104"/>
      <c r="F679" s="99" t="n">
        <f aca="false">SUBTOTAL(9,F677)</f>
        <v>8225</v>
      </c>
    </row>
    <row r="680" customFormat="false" ht="12" hidden="false" customHeight="false" outlineLevel="3" collapsed="false">
      <c r="A680" s="97" t="s">
        <v>108</v>
      </c>
      <c r="B680" s="104" t="s">
        <v>210</v>
      </c>
      <c r="C680" s="104" t="s">
        <v>604</v>
      </c>
      <c r="D680" s="98" t="s">
        <v>364</v>
      </c>
      <c r="E680" s="104" t="s">
        <v>345</v>
      </c>
      <c r="F680" s="99" t="n">
        <v>3413</v>
      </c>
    </row>
    <row r="681" customFormat="false" ht="12" hidden="false" customHeight="false" outlineLevel="2" collapsed="false">
      <c r="B681" s="104"/>
      <c r="C681" s="101" t="s">
        <v>605</v>
      </c>
      <c r="E681" s="104"/>
      <c r="F681" s="99" t="n">
        <f aca="false">SUBTOTAL(9,F680)</f>
        <v>3413</v>
      </c>
    </row>
    <row r="682" customFormat="false" ht="12" hidden="false" customHeight="false" outlineLevel="1" collapsed="false">
      <c r="B682" s="101" t="s">
        <v>614</v>
      </c>
      <c r="C682" s="104"/>
      <c r="E682" s="104"/>
      <c r="F682" s="99" t="n">
        <f aca="false">SUBTOTAL(9,F680)</f>
        <v>3413</v>
      </c>
    </row>
    <row r="683" customFormat="false" ht="12" hidden="false" customHeight="false" outlineLevel="3" collapsed="false">
      <c r="A683" s="97" t="s">
        <v>301</v>
      </c>
      <c r="B683" s="104" t="s">
        <v>300</v>
      </c>
      <c r="C683" s="104" t="s">
        <v>615</v>
      </c>
      <c r="D683" s="98" t="s">
        <v>364</v>
      </c>
      <c r="E683" s="104" t="s">
        <v>334</v>
      </c>
      <c r="F683" s="99" t="n">
        <v>16224</v>
      </c>
    </row>
    <row r="684" customFormat="false" ht="12" hidden="false" customHeight="false" outlineLevel="3" collapsed="false">
      <c r="A684" s="97" t="s">
        <v>301</v>
      </c>
      <c r="B684" s="104" t="s">
        <v>300</v>
      </c>
      <c r="C684" s="104" t="s">
        <v>615</v>
      </c>
      <c r="D684" s="98" t="s">
        <v>364</v>
      </c>
      <c r="E684" s="104" t="s">
        <v>335</v>
      </c>
      <c r="F684" s="99" t="n">
        <v>0</v>
      </c>
    </row>
    <row r="685" customFormat="false" ht="12" hidden="false" customHeight="false" outlineLevel="3" collapsed="false">
      <c r="A685" s="97" t="s">
        <v>301</v>
      </c>
      <c r="B685" s="104" t="s">
        <v>300</v>
      </c>
      <c r="C685" s="104" t="s">
        <v>615</v>
      </c>
      <c r="D685" s="98" t="s">
        <v>364</v>
      </c>
      <c r="E685" s="104" t="s">
        <v>336</v>
      </c>
      <c r="F685" s="99" t="n">
        <v>0</v>
      </c>
    </row>
    <row r="686" customFormat="false" ht="12" hidden="false" customHeight="false" outlineLevel="3" collapsed="false">
      <c r="A686" s="97" t="s">
        <v>301</v>
      </c>
      <c r="B686" s="104" t="s">
        <v>300</v>
      </c>
      <c r="C686" s="104" t="s">
        <v>615</v>
      </c>
      <c r="D686" s="98" t="s">
        <v>364</v>
      </c>
      <c r="E686" s="104" t="s">
        <v>337</v>
      </c>
      <c r="F686" s="99" t="n">
        <v>0</v>
      </c>
    </row>
    <row r="687" customFormat="false" ht="12" hidden="false" customHeight="false" outlineLevel="3" collapsed="false">
      <c r="A687" s="97" t="s">
        <v>301</v>
      </c>
      <c r="B687" s="104" t="s">
        <v>300</v>
      </c>
      <c r="C687" s="104" t="s">
        <v>615</v>
      </c>
      <c r="D687" s="98" t="s">
        <v>364</v>
      </c>
      <c r="E687" s="104" t="s">
        <v>348</v>
      </c>
      <c r="F687" s="99" t="n">
        <v>7366</v>
      </c>
    </row>
    <row r="688" customFormat="false" ht="12" hidden="false" customHeight="false" outlineLevel="3" collapsed="false">
      <c r="A688" s="97" t="s">
        <v>301</v>
      </c>
      <c r="B688" s="104" t="s">
        <v>300</v>
      </c>
      <c r="C688" s="104" t="s">
        <v>615</v>
      </c>
      <c r="D688" s="98" t="s">
        <v>364</v>
      </c>
      <c r="E688" s="104" t="s">
        <v>348</v>
      </c>
      <c r="F688" s="99" t="n">
        <v>3478</v>
      </c>
    </row>
    <row r="689" customFormat="false" ht="12" hidden="false" customHeight="false" outlineLevel="2" collapsed="false">
      <c r="B689" s="104"/>
      <c r="C689" s="101" t="s">
        <v>616</v>
      </c>
      <c r="E689" s="104"/>
      <c r="F689" s="99" t="n">
        <f aca="false">SUBTOTAL(9,F683:F688)</f>
        <v>27068</v>
      </c>
    </row>
    <row r="690" customFormat="false" ht="12" hidden="false" customHeight="false" outlineLevel="1" collapsed="false">
      <c r="B690" s="101" t="s">
        <v>617</v>
      </c>
      <c r="C690" s="104"/>
      <c r="E690" s="104"/>
      <c r="F690" s="99" t="n">
        <f aca="false">SUBTOTAL(9,F683:F688)</f>
        <v>27068</v>
      </c>
    </row>
    <row r="691" customFormat="false" ht="12" hidden="false" customHeight="false" outlineLevel="3" collapsed="false">
      <c r="A691" s="97" t="s">
        <v>110</v>
      </c>
      <c r="B691" s="104" t="s">
        <v>109</v>
      </c>
      <c r="C691" s="104" t="s">
        <v>363</v>
      </c>
      <c r="D691" s="98" t="s">
        <v>364</v>
      </c>
      <c r="E691" s="104" t="s">
        <v>334</v>
      </c>
      <c r="F691" s="99" t="n">
        <v>3369</v>
      </c>
    </row>
    <row r="692" customFormat="false" ht="12" hidden="false" customHeight="false" outlineLevel="3" collapsed="false">
      <c r="A692" s="97" t="s">
        <v>110</v>
      </c>
      <c r="B692" s="104" t="s">
        <v>109</v>
      </c>
      <c r="C692" s="104" t="s">
        <v>363</v>
      </c>
      <c r="D692" s="98" t="s">
        <v>364</v>
      </c>
      <c r="E692" s="104" t="s">
        <v>335</v>
      </c>
      <c r="F692" s="99" t="n">
        <v>0</v>
      </c>
    </row>
    <row r="693" customFormat="false" ht="12" hidden="false" customHeight="false" outlineLevel="3" collapsed="false">
      <c r="A693" s="97" t="s">
        <v>110</v>
      </c>
      <c r="B693" s="104" t="s">
        <v>109</v>
      </c>
      <c r="C693" s="104" t="s">
        <v>363</v>
      </c>
      <c r="D693" s="98" t="s">
        <v>364</v>
      </c>
      <c r="E693" s="104" t="s">
        <v>336</v>
      </c>
      <c r="F693" s="99" t="n">
        <v>0</v>
      </c>
    </row>
    <row r="694" customFormat="false" ht="12" hidden="false" customHeight="false" outlineLevel="3" collapsed="false">
      <c r="A694" s="97" t="s">
        <v>110</v>
      </c>
      <c r="B694" s="104" t="s">
        <v>109</v>
      </c>
      <c r="C694" s="104" t="s">
        <v>363</v>
      </c>
      <c r="D694" s="98" t="s">
        <v>364</v>
      </c>
      <c r="E694" s="104" t="s">
        <v>337</v>
      </c>
      <c r="F694" s="99" t="n">
        <v>0</v>
      </c>
    </row>
    <row r="695" customFormat="false" ht="12" hidden="false" customHeight="false" outlineLevel="3" collapsed="false">
      <c r="A695" s="97" t="s">
        <v>110</v>
      </c>
      <c r="B695" s="104" t="s">
        <v>109</v>
      </c>
      <c r="C695" s="104" t="s">
        <v>363</v>
      </c>
      <c r="D695" s="98" t="s">
        <v>364</v>
      </c>
      <c r="E695" s="104" t="s">
        <v>348</v>
      </c>
      <c r="F695" s="99" t="n">
        <v>1528</v>
      </c>
    </row>
    <row r="696" customFormat="false" ht="12" hidden="false" customHeight="false" outlineLevel="3" collapsed="false">
      <c r="A696" s="97" t="s">
        <v>110</v>
      </c>
      <c r="B696" s="104" t="s">
        <v>109</v>
      </c>
      <c r="C696" s="104" t="s">
        <v>363</v>
      </c>
      <c r="D696" s="98" t="s">
        <v>364</v>
      </c>
      <c r="E696" s="104" t="s">
        <v>348</v>
      </c>
      <c r="F696" s="99" t="n">
        <v>723</v>
      </c>
    </row>
    <row r="697" customFormat="false" ht="12" hidden="false" customHeight="false" outlineLevel="2" collapsed="false">
      <c r="B697" s="104"/>
      <c r="C697" s="101" t="s">
        <v>365</v>
      </c>
      <c r="E697" s="104"/>
      <c r="F697" s="99" t="n">
        <f aca="false">SUBTOTAL(9,F691:F696)</f>
        <v>5620</v>
      </c>
    </row>
    <row r="698" customFormat="false" ht="12" hidden="false" customHeight="false" outlineLevel="1" collapsed="false">
      <c r="B698" s="101" t="s">
        <v>618</v>
      </c>
      <c r="C698" s="104"/>
      <c r="E698" s="104"/>
      <c r="F698" s="99" t="n">
        <f aca="false">SUBTOTAL(9,F691:F696)</f>
        <v>5620</v>
      </c>
    </row>
    <row r="699" customFormat="false" ht="12" hidden="false" customHeight="false" outlineLevel="3" collapsed="false">
      <c r="A699" s="97" t="s">
        <v>112</v>
      </c>
      <c r="B699" s="104" t="s">
        <v>111</v>
      </c>
      <c r="C699" s="104" t="s">
        <v>367</v>
      </c>
      <c r="D699" s="98" t="s">
        <v>364</v>
      </c>
      <c r="E699" s="104" t="s">
        <v>334</v>
      </c>
      <c r="F699" s="99" t="n">
        <v>0</v>
      </c>
    </row>
    <row r="700" customFormat="false" ht="12" hidden="false" customHeight="false" outlineLevel="3" collapsed="false">
      <c r="A700" s="97" t="s">
        <v>112</v>
      </c>
      <c r="B700" s="104" t="s">
        <v>111</v>
      </c>
      <c r="C700" s="104" t="s">
        <v>367</v>
      </c>
      <c r="D700" s="98" t="s">
        <v>364</v>
      </c>
      <c r="E700" s="104" t="s">
        <v>335</v>
      </c>
      <c r="F700" s="99" t="n">
        <v>0</v>
      </c>
    </row>
    <row r="701" customFormat="false" ht="12" hidden="false" customHeight="false" outlineLevel="3" collapsed="false">
      <c r="A701" s="97" t="s">
        <v>112</v>
      </c>
      <c r="B701" s="104" t="s">
        <v>111</v>
      </c>
      <c r="C701" s="104" t="s">
        <v>367</v>
      </c>
      <c r="D701" s="98" t="s">
        <v>364</v>
      </c>
      <c r="E701" s="104" t="s">
        <v>336</v>
      </c>
      <c r="F701" s="99" t="n">
        <v>4082</v>
      </c>
    </row>
    <row r="702" customFormat="false" ht="12" hidden="false" customHeight="false" outlineLevel="3" collapsed="false">
      <c r="A702" s="97" t="s">
        <v>112</v>
      </c>
      <c r="B702" s="104" t="s">
        <v>111</v>
      </c>
      <c r="C702" s="104" t="s">
        <v>367</v>
      </c>
      <c r="D702" s="98" t="s">
        <v>364</v>
      </c>
      <c r="E702" s="104" t="s">
        <v>337</v>
      </c>
      <c r="F702" s="99" t="n">
        <v>0</v>
      </c>
    </row>
    <row r="703" customFormat="false" ht="12" hidden="false" customHeight="false" outlineLevel="3" collapsed="false">
      <c r="A703" s="97" t="s">
        <v>112</v>
      </c>
      <c r="B703" s="104" t="s">
        <v>111</v>
      </c>
      <c r="C703" s="104" t="s">
        <v>367</v>
      </c>
      <c r="D703" s="98" t="s">
        <v>364</v>
      </c>
      <c r="E703" s="104" t="s">
        <v>346</v>
      </c>
      <c r="F703" s="99" t="n">
        <v>810</v>
      </c>
    </row>
    <row r="704" customFormat="false" ht="12" hidden="false" customHeight="false" outlineLevel="3" collapsed="false">
      <c r="A704" s="97" t="s">
        <v>112</v>
      </c>
      <c r="B704" s="104" t="s">
        <v>111</v>
      </c>
      <c r="C704" s="104" t="s">
        <v>367</v>
      </c>
      <c r="D704" s="98" t="s">
        <v>364</v>
      </c>
      <c r="E704" s="104" t="s">
        <v>348</v>
      </c>
      <c r="F704" s="99" t="n">
        <v>1623</v>
      </c>
    </row>
    <row r="705" customFormat="false" ht="12" hidden="false" customHeight="false" outlineLevel="2" collapsed="false">
      <c r="B705" s="104"/>
      <c r="C705" s="101" t="s">
        <v>368</v>
      </c>
      <c r="E705" s="104"/>
      <c r="F705" s="99" t="n">
        <f aca="false">SUBTOTAL(9,F699:F704)</f>
        <v>6515</v>
      </c>
    </row>
    <row r="706" customFormat="false" ht="12" hidden="false" customHeight="false" outlineLevel="1" collapsed="false">
      <c r="B706" s="101" t="s">
        <v>619</v>
      </c>
      <c r="C706" s="104"/>
      <c r="E706" s="104"/>
      <c r="F706" s="99" t="n">
        <f aca="false">SUBTOTAL(9,F699:F704)</f>
        <v>6515</v>
      </c>
    </row>
    <row r="707" customFormat="false" ht="12" hidden="false" customHeight="false" outlineLevel="3" collapsed="false">
      <c r="A707" s="97" t="s">
        <v>620</v>
      </c>
      <c r="B707" s="104" t="s">
        <v>211</v>
      </c>
      <c r="C707" s="104" t="s">
        <v>621</v>
      </c>
      <c r="D707" s="98" t="s">
        <v>381</v>
      </c>
      <c r="E707" s="104" t="s">
        <v>334</v>
      </c>
      <c r="F707" s="99" t="n">
        <v>1482</v>
      </c>
    </row>
    <row r="708" customFormat="false" ht="12" hidden="false" customHeight="false" outlineLevel="2" collapsed="false">
      <c r="B708" s="104"/>
      <c r="C708" s="101" t="s">
        <v>622</v>
      </c>
      <c r="E708" s="104"/>
      <c r="F708" s="99" t="n">
        <f aca="false">SUBTOTAL(9,F707)</f>
        <v>1482</v>
      </c>
    </row>
    <row r="709" customFormat="false" ht="12" hidden="false" customHeight="false" outlineLevel="3" collapsed="false">
      <c r="A709" s="97" t="s">
        <v>620</v>
      </c>
      <c r="B709" s="104" t="s">
        <v>211</v>
      </c>
      <c r="C709" s="104" t="s">
        <v>456</v>
      </c>
      <c r="D709" s="98" t="s">
        <v>381</v>
      </c>
      <c r="E709" s="104" t="s">
        <v>334</v>
      </c>
      <c r="F709" s="99" t="n">
        <v>978</v>
      </c>
    </row>
    <row r="710" customFormat="false" ht="12" hidden="false" customHeight="false" outlineLevel="2" collapsed="false">
      <c r="B710" s="104"/>
      <c r="C710" s="101" t="s">
        <v>457</v>
      </c>
      <c r="E710" s="104"/>
      <c r="F710" s="99" t="n">
        <f aca="false">SUBTOTAL(9,F709)</f>
        <v>978</v>
      </c>
    </row>
    <row r="711" customFormat="false" ht="12" hidden="false" customHeight="false" outlineLevel="3" collapsed="false">
      <c r="A711" s="97" t="s">
        <v>620</v>
      </c>
      <c r="B711" s="104" t="s">
        <v>211</v>
      </c>
      <c r="C711" s="104" t="s">
        <v>458</v>
      </c>
      <c r="D711" s="98" t="s">
        <v>381</v>
      </c>
      <c r="E711" s="104" t="s">
        <v>334</v>
      </c>
      <c r="F711" s="99" t="n">
        <v>1449</v>
      </c>
    </row>
    <row r="712" customFormat="false" ht="12" hidden="false" customHeight="false" outlineLevel="2" collapsed="false">
      <c r="B712" s="104"/>
      <c r="C712" s="101" t="s">
        <v>459</v>
      </c>
      <c r="E712" s="104"/>
      <c r="F712" s="99" t="n">
        <f aca="false">SUBTOTAL(9,F711)</f>
        <v>1449</v>
      </c>
    </row>
    <row r="713" customFormat="false" ht="12" hidden="false" customHeight="false" outlineLevel="3" collapsed="false">
      <c r="A713" s="97" t="s">
        <v>620</v>
      </c>
      <c r="B713" s="104" t="s">
        <v>211</v>
      </c>
      <c r="C713" s="104" t="s">
        <v>623</v>
      </c>
      <c r="D713" s="98" t="s">
        <v>381</v>
      </c>
      <c r="E713" s="104" t="s">
        <v>334</v>
      </c>
      <c r="F713" s="99" t="n">
        <v>1206</v>
      </c>
    </row>
    <row r="714" customFormat="false" ht="12" hidden="false" customHeight="false" outlineLevel="2" collapsed="false">
      <c r="B714" s="104"/>
      <c r="C714" s="101" t="s">
        <v>624</v>
      </c>
      <c r="E714" s="104"/>
      <c r="F714" s="99" t="n">
        <f aca="false">SUBTOTAL(9,F713)</f>
        <v>1206</v>
      </c>
    </row>
    <row r="715" customFormat="false" ht="12" hidden="false" customHeight="false" outlineLevel="1" collapsed="false">
      <c r="B715" s="101" t="s">
        <v>625</v>
      </c>
      <c r="C715" s="104"/>
      <c r="E715" s="104"/>
      <c r="F715" s="99" t="n">
        <f aca="false">SUBTOTAL(9,F707:F713)</f>
        <v>5115</v>
      </c>
    </row>
    <row r="716" customFormat="false" ht="12" hidden="false" customHeight="false" outlineLevel="3" collapsed="false">
      <c r="A716" s="97" t="s">
        <v>620</v>
      </c>
      <c r="B716" s="104" t="s">
        <v>265</v>
      </c>
      <c r="C716" s="104" t="s">
        <v>621</v>
      </c>
      <c r="D716" s="98" t="s">
        <v>381</v>
      </c>
      <c r="E716" s="104" t="s">
        <v>334</v>
      </c>
      <c r="F716" s="99" t="n">
        <v>678</v>
      </c>
    </row>
    <row r="717" customFormat="false" ht="12" hidden="false" customHeight="false" outlineLevel="2" collapsed="false">
      <c r="B717" s="104"/>
      <c r="C717" s="101" t="s">
        <v>622</v>
      </c>
      <c r="E717" s="104"/>
      <c r="F717" s="99" t="n">
        <f aca="false">SUBTOTAL(9,F716)</f>
        <v>678</v>
      </c>
    </row>
    <row r="718" customFormat="false" ht="12" hidden="false" customHeight="false" outlineLevel="1" collapsed="false">
      <c r="B718" s="101" t="s">
        <v>626</v>
      </c>
      <c r="C718" s="104"/>
      <c r="E718" s="104"/>
      <c r="F718" s="99" t="n">
        <f aca="false">SUBTOTAL(9,F716)</f>
        <v>678</v>
      </c>
    </row>
    <row r="719" customFormat="false" ht="12" hidden="false" customHeight="false" outlineLevel="3" collapsed="false">
      <c r="A719" s="97" t="s">
        <v>627</v>
      </c>
      <c r="B719" s="104" t="s">
        <v>302</v>
      </c>
      <c r="C719" s="104" t="s">
        <v>628</v>
      </c>
      <c r="D719" s="98" t="s">
        <v>364</v>
      </c>
      <c r="E719" s="104" t="s">
        <v>334</v>
      </c>
      <c r="F719" s="99" t="n">
        <v>0</v>
      </c>
    </row>
    <row r="720" customFormat="false" ht="12" hidden="false" customHeight="false" outlineLevel="3" collapsed="false">
      <c r="A720" s="97" t="s">
        <v>627</v>
      </c>
      <c r="B720" s="104" t="s">
        <v>302</v>
      </c>
      <c r="C720" s="104" t="s">
        <v>628</v>
      </c>
      <c r="D720" s="98" t="s">
        <v>364</v>
      </c>
      <c r="E720" s="104" t="s">
        <v>335</v>
      </c>
      <c r="F720" s="99" t="n">
        <v>0</v>
      </c>
    </row>
    <row r="721" customFormat="false" ht="12" hidden="false" customHeight="false" outlineLevel="3" collapsed="false">
      <c r="A721" s="97" t="s">
        <v>627</v>
      </c>
      <c r="B721" s="104" t="s">
        <v>302</v>
      </c>
      <c r="C721" s="104" t="s">
        <v>628</v>
      </c>
      <c r="D721" s="98" t="s">
        <v>364</v>
      </c>
      <c r="E721" s="104" t="s">
        <v>336</v>
      </c>
      <c r="F721" s="99" t="n">
        <v>1952</v>
      </c>
    </row>
    <row r="722" customFormat="false" ht="12" hidden="false" customHeight="false" outlineLevel="3" collapsed="false">
      <c r="A722" s="97" t="s">
        <v>627</v>
      </c>
      <c r="B722" s="104" t="s">
        <v>302</v>
      </c>
      <c r="C722" s="104" t="s">
        <v>628</v>
      </c>
      <c r="D722" s="98" t="s">
        <v>364</v>
      </c>
      <c r="E722" s="104" t="s">
        <v>337</v>
      </c>
      <c r="F722" s="99" t="n">
        <v>0</v>
      </c>
    </row>
    <row r="723" customFormat="false" ht="12" hidden="false" customHeight="false" outlineLevel="3" collapsed="false">
      <c r="A723" s="97" t="s">
        <v>627</v>
      </c>
      <c r="B723" s="104" t="s">
        <v>302</v>
      </c>
      <c r="C723" s="104" t="s">
        <v>628</v>
      </c>
      <c r="D723" s="98" t="s">
        <v>364</v>
      </c>
      <c r="E723" s="104" t="s">
        <v>348</v>
      </c>
      <c r="F723" s="99" t="n">
        <v>0</v>
      </c>
    </row>
    <row r="724" customFormat="false" ht="12" hidden="false" customHeight="false" outlineLevel="3" collapsed="false">
      <c r="A724" s="97" t="s">
        <v>627</v>
      </c>
      <c r="B724" s="104" t="s">
        <v>302</v>
      </c>
      <c r="C724" s="104" t="s">
        <v>628</v>
      </c>
      <c r="D724" s="98" t="s">
        <v>364</v>
      </c>
      <c r="E724" s="104" t="s">
        <v>348</v>
      </c>
      <c r="F724" s="99" t="n">
        <v>0</v>
      </c>
    </row>
    <row r="725" customFormat="false" ht="12" hidden="false" customHeight="false" outlineLevel="2" collapsed="false">
      <c r="B725" s="104"/>
      <c r="C725" s="101" t="s">
        <v>629</v>
      </c>
      <c r="E725" s="104"/>
      <c r="F725" s="99" t="n">
        <f aca="false">SUBTOTAL(9,F719:F724)</f>
        <v>1952</v>
      </c>
    </row>
    <row r="726" customFormat="false" ht="12" hidden="false" customHeight="false" outlineLevel="3" collapsed="false">
      <c r="A726" s="97" t="s">
        <v>627</v>
      </c>
      <c r="B726" s="104" t="s">
        <v>302</v>
      </c>
      <c r="C726" s="104" t="s">
        <v>630</v>
      </c>
      <c r="D726" s="98" t="s">
        <v>364</v>
      </c>
      <c r="E726" s="104" t="s">
        <v>334</v>
      </c>
      <c r="F726" s="99" t="n">
        <v>227</v>
      </c>
    </row>
    <row r="727" customFormat="false" ht="12" hidden="false" customHeight="false" outlineLevel="3" collapsed="false">
      <c r="A727" s="97" t="s">
        <v>627</v>
      </c>
      <c r="B727" s="104" t="s">
        <v>302</v>
      </c>
      <c r="C727" s="104" t="s">
        <v>630</v>
      </c>
      <c r="D727" s="98" t="s">
        <v>364</v>
      </c>
      <c r="E727" s="104" t="s">
        <v>335</v>
      </c>
      <c r="F727" s="99" t="n">
        <v>1192</v>
      </c>
    </row>
    <row r="728" customFormat="false" ht="12" hidden="false" customHeight="false" outlineLevel="3" collapsed="false">
      <c r="A728" s="97" t="s">
        <v>627</v>
      </c>
      <c r="B728" s="104" t="s">
        <v>302</v>
      </c>
      <c r="C728" s="104" t="s">
        <v>630</v>
      </c>
      <c r="D728" s="98" t="s">
        <v>364</v>
      </c>
      <c r="E728" s="104" t="s">
        <v>336</v>
      </c>
      <c r="F728" s="99" t="n">
        <v>14578</v>
      </c>
    </row>
    <row r="729" customFormat="false" ht="12" hidden="false" customHeight="false" outlineLevel="3" collapsed="false">
      <c r="A729" s="97" t="s">
        <v>627</v>
      </c>
      <c r="B729" s="104" t="s">
        <v>302</v>
      </c>
      <c r="C729" s="104" t="s">
        <v>630</v>
      </c>
      <c r="D729" s="98" t="s">
        <v>364</v>
      </c>
      <c r="E729" s="104" t="s">
        <v>337</v>
      </c>
      <c r="F729" s="99" t="n">
        <v>43</v>
      </c>
    </row>
    <row r="730" customFormat="false" ht="12" hidden="false" customHeight="false" outlineLevel="3" collapsed="false">
      <c r="A730" s="97" t="s">
        <v>627</v>
      </c>
      <c r="B730" s="104" t="s">
        <v>302</v>
      </c>
      <c r="C730" s="104" t="s">
        <v>630</v>
      </c>
      <c r="D730" s="98" t="s">
        <v>364</v>
      </c>
      <c r="E730" s="104" t="s">
        <v>348</v>
      </c>
      <c r="F730" s="99" t="n">
        <v>5</v>
      </c>
    </row>
    <row r="731" customFormat="false" ht="12" hidden="false" customHeight="false" outlineLevel="3" collapsed="false">
      <c r="A731" s="97" t="s">
        <v>627</v>
      </c>
      <c r="B731" s="104" t="s">
        <v>302</v>
      </c>
      <c r="C731" s="104" t="s">
        <v>630</v>
      </c>
      <c r="D731" s="98" t="s">
        <v>364</v>
      </c>
      <c r="E731" s="104" t="s">
        <v>348</v>
      </c>
      <c r="F731" s="99" t="n">
        <v>2</v>
      </c>
    </row>
    <row r="732" customFormat="false" ht="12" hidden="false" customHeight="false" outlineLevel="2" collapsed="false">
      <c r="B732" s="104"/>
      <c r="C732" s="101" t="s">
        <v>631</v>
      </c>
      <c r="E732" s="104"/>
      <c r="F732" s="99" t="n">
        <f aca="false">SUBTOTAL(9,F726:F731)</f>
        <v>16047</v>
      </c>
    </row>
    <row r="733" customFormat="false" ht="12" hidden="false" customHeight="false" outlineLevel="1" collapsed="false">
      <c r="B733" s="101" t="s">
        <v>632</v>
      </c>
      <c r="C733" s="104"/>
      <c r="E733" s="104"/>
      <c r="F733" s="99" t="n">
        <f aca="false">SUBTOTAL(9,F719:F731)</f>
        <v>17999</v>
      </c>
    </row>
    <row r="734" customFormat="false" ht="12" hidden="false" customHeight="false" outlineLevel="3" collapsed="false">
      <c r="A734" s="97" t="s">
        <v>267</v>
      </c>
      <c r="B734" s="104" t="s">
        <v>266</v>
      </c>
      <c r="C734" s="104" t="s">
        <v>633</v>
      </c>
      <c r="D734" s="98" t="s">
        <v>381</v>
      </c>
      <c r="E734" s="104" t="s">
        <v>334</v>
      </c>
      <c r="F734" s="99" t="n">
        <v>93</v>
      </c>
    </row>
    <row r="735" customFormat="false" ht="12" hidden="false" customHeight="false" outlineLevel="2" collapsed="false">
      <c r="B735" s="104"/>
      <c r="C735" s="101" t="s">
        <v>634</v>
      </c>
      <c r="E735" s="104"/>
      <c r="F735" s="99" t="n">
        <f aca="false">SUBTOTAL(9,F734)</f>
        <v>93</v>
      </c>
    </row>
    <row r="736" customFormat="false" ht="12" hidden="false" customHeight="false" outlineLevel="1" collapsed="false">
      <c r="B736" s="101" t="s">
        <v>635</v>
      </c>
      <c r="C736" s="104"/>
      <c r="E736" s="104"/>
      <c r="F736" s="99" t="n">
        <f aca="false">SUBTOTAL(9,F734)</f>
        <v>93</v>
      </c>
    </row>
    <row r="737" customFormat="false" ht="12" hidden="false" customHeight="false" outlineLevel="3" collapsed="false">
      <c r="A737" s="97" t="s">
        <v>114</v>
      </c>
      <c r="B737" s="104" t="s">
        <v>113</v>
      </c>
      <c r="C737" s="104" t="s">
        <v>363</v>
      </c>
      <c r="D737" s="98" t="s">
        <v>364</v>
      </c>
      <c r="E737" s="104" t="s">
        <v>348</v>
      </c>
      <c r="F737" s="99" t="n">
        <v>10795</v>
      </c>
    </row>
    <row r="738" customFormat="false" ht="12" hidden="false" customHeight="false" outlineLevel="2" collapsed="false">
      <c r="B738" s="104"/>
      <c r="C738" s="101" t="s">
        <v>365</v>
      </c>
      <c r="E738" s="104"/>
      <c r="F738" s="99" t="n">
        <f aca="false">SUBTOTAL(9,F737)</f>
        <v>10795</v>
      </c>
    </row>
    <row r="739" customFormat="false" ht="12" hidden="false" customHeight="false" outlineLevel="1" collapsed="false">
      <c r="B739" s="101" t="s">
        <v>636</v>
      </c>
      <c r="C739" s="104"/>
      <c r="E739" s="104"/>
      <c r="F739" s="99" t="n">
        <f aca="false">SUBTOTAL(9,F737)</f>
        <v>10795</v>
      </c>
    </row>
    <row r="740" customFormat="false" ht="12" hidden="false" customHeight="false" outlineLevel="3" collapsed="false">
      <c r="A740" s="97" t="s">
        <v>114</v>
      </c>
      <c r="B740" s="104" t="s">
        <v>115</v>
      </c>
      <c r="C740" s="104" t="s">
        <v>363</v>
      </c>
      <c r="D740" s="98" t="s">
        <v>364</v>
      </c>
      <c r="E740" s="104" t="s">
        <v>334</v>
      </c>
      <c r="F740" s="99" t="n">
        <v>1549</v>
      </c>
    </row>
    <row r="741" customFormat="false" ht="12" hidden="false" customHeight="false" outlineLevel="3" collapsed="false">
      <c r="A741" s="97" t="s">
        <v>114</v>
      </c>
      <c r="B741" s="104" t="s">
        <v>115</v>
      </c>
      <c r="C741" s="104" t="s">
        <v>363</v>
      </c>
      <c r="D741" s="98" t="s">
        <v>364</v>
      </c>
      <c r="E741" s="104" t="s">
        <v>335</v>
      </c>
      <c r="F741" s="99" t="n">
        <v>0</v>
      </c>
    </row>
    <row r="742" customFormat="false" ht="12" hidden="false" customHeight="false" outlineLevel="3" collapsed="false">
      <c r="A742" s="97" t="s">
        <v>114</v>
      </c>
      <c r="B742" s="104" t="s">
        <v>115</v>
      </c>
      <c r="C742" s="104" t="s">
        <v>363</v>
      </c>
      <c r="D742" s="98" t="s">
        <v>364</v>
      </c>
      <c r="E742" s="104" t="s">
        <v>336</v>
      </c>
      <c r="F742" s="99" t="n">
        <v>0</v>
      </c>
    </row>
    <row r="743" customFormat="false" ht="12" hidden="false" customHeight="false" outlineLevel="3" collapsed="false">
      <c r="A743" s="97" t="s">
        <v>114</v>
      </c>
      <c r="B743" s="104" t="s">
        <v>115</v>
      </c>
      <c r="C743" s="104" t="s">
        <v>363</v>
      </c>
      <c r="D743" s="98" t="s">
        <v>364</v>
      </c>
      <c r="E743" s="104" t="s">
        <v>337</v>
      </c>
      <c r="F743" s="99" t="n">
        <v>0</v>
      </c>
    </row>
    <row r="744" customFormat="false" ht="12" hidden="false" customHeight="false" outlineLevel="3" collapsed="false">
      <c r="A744" s="97" t="s">
        <v>114</v>
      </c>
      <c r="B744" s="104" t="s">
        <v>115</v>
      </c>
      <c r="C744" s="104" t="s">
        <v>363</v>
      </c>
      <c r="D744" s="98" t="s">
        <v>364</v>
      </c>
      <c r="E744" s="104" t="s">
        <v>348</v>
      </c>
      <c r="F744" s="99" t="n">
        <v>703</v>
      </c>
    </row>
    <row r="745" customFormat="false" ht="12" hidden="false" customHeight="false" outlineLevel="3" collapsed="false">
      <c r="A745" s="97" t="s">
        <v>114</v>
      </c>
      <c r="B745" s="104" t="s">
        <v>115</v>
      </c>
      <c r="C745" s="104" t="s">
        <v>363</v>
      </c>
      <c r="D745" s="98" t="s">
        <v>364</v>
      </c>
      <c r="E745" s="104" t="s">
        <v>348</v>
      </c>
      <c r="F745" s="99" t="n">
        <v>332</v>
      </c>
    </row>
    <row r="746" customFormat="false" ht="12" hidden="false" customHeight="false" outlineLevel="2" collapsed="false">
      <c r="B746" s="104"/>
      <c r="C746" s="101" t="s">
        <v>365</v>
      </c>
      <c r="E746" s="104"/>
      <c r="F746" s="99" t="n">
        <f aca="false">SUBTOTAL(9,F740:F745)</f>
        <v>2584</v>
      </c>
    </row>
    <row r="747" customFormat="false" ht="12" hidden="false" customHeight="false" outlineLevel="1" collapsed="false">
      <c r="B747" s="101" t="s">
        <v>637</v>
      </c>
      <c r="C747" s="104"/>
      <c r="E747" s="104"/>
      <c r="F747" s="99" t="n">
        <f aca="false">SUBTOTAL(9,F740:F745)</f>
        <v>2584</v>
      </c>
    </row>
    <row r="748" customFormat="false" ht="12" hidden="false" customHeight="false" outlineLevel="3" collapsed="false">
      <c r="A748" s="97" t="s">
        <v>114</v>
      </c>
      <c r="B748" s="104" t="s">
        <v>116</v>
      </c>
      <c r="C748" s="104" t="s">
        <v>363</v>
      </c>
      <c r="D748" s="98" t="s">
        <v>364</v>
      </c>
      <c r="E748" s="104" t="s">
        <v>334</v>
      </c>
      <c r="F748" s="99" t="n">
        <v>1588</v>
      </c>
    </row>
    <row r="749" customFormat="false" ht="12" hidden="false" customHeight="false" outlineLevel="3" collapsed="false">
      <c r="A749" s="97" t="s">
        <v>114</v>
      </c>
      <c r="B749" s="104" t="s">
        <v>116</v>
      </c>
      <c r="C749" s="104" t="s">
        <v>363</v>
      </c>
      <c r="D749" s="98" t="s">
        <v>364</v>
      </c>
      <c r="E749" s="104" t="s">
        <v>335</v>
      </c>
      <c r="F749" s="99" t="n">
        <v>0</v>
      </c>
    </row>
    <row r="750" customFormat="false" ht="12" hidden="false" customHeight="false" outlineLevel="3" collapsed="false">
      <c r="A750" s="97" t="s">
        <v>114</v>
      </c>
      <c r="B750" s="104" t="s">
        <v>116</v>
      </c>
      <c r="C750" s="104" t="s">
        <v>363</v>
      </c>
      <c r="D750" s="98" t="s">
        <v>364</v>
      </c>
      <c r="E750" s="104" t="s">
        <v>336</v>
      </c>
      <c r="F750" s="99" t="n">
        <v>0</v>
      </c>
    </row>
    <row r="751" customFormat="false" ht="12" hidden="false" customHeight="false" outlineLevel="3" collapsed="false">
      <c r="A751" s="97" t="s">
        <v>114</v>
      </c>
      <c r="B751" s="104" t="s">
        <v>116</v>
      </c>
      <c r="C751" s="104" t="s">
        <v>363</v>
      </c>
      <c r="D751" s="98" t="s">
        <v>364</v>
      </c>
      <c r="E751" s="104" t="s">
        <v>337</v>
      </c>
      <c r="F751" s="99" t="n">
        <v>0</v>
      </c>
    </row>
    <row r="752" customFormat="false" ht="12" hidden="false" customHeight="false" outlineLevel="3" collapsed="false">
      <c r="A752" s="97" t="s">
        <v>114</v>
      </c>
      <c r="B752" s="104" t="s">
        <v>116</v>
      </c>
      <c r="C752" s="104" t="s">
        <v>363</v>
      </c>
      <c r="D752" s="98" t="s">
        <v>364</v>
      </c>
      <c r="E752" s="104" t="s">
        <v>348</v>
      </c>
      <c r="F752" s="99" t="n">
        <v>720</v>
      </c>
    </row>
    <row r="753" customFormat="false" ht="12" hidden="false" customHeight="false" outlineLevel="3" collapsed="false">
      <c r="A753" s="97" t="s">
        <v>114</v>
      </c>
      <c r="B753" s="104" t="s">
        <v>116</v>
      </c>
      <c r="C753" s="104" t="s">
        <v>363</v>
      </c>
      <c r="D753" s="98" t="s">
        <v>364</v>
      </c>
      <c r="E753" s="104" t="s">
        <v>348</v>
      </c>
      <c r="F753" s="99" t="n">
        <v>341</v>
      </c>
    </row>
    <row r="754" customFormat="false" ht="12" hidden="false" customHeight="false" outlineLevel="2" collapsed="false">
      <c r="B754" s="104"/>
      <c r="C754" s="101" t="s">
        <v>365</v>
      </c>
      <c r="E754" s="104"/>
      <c r="F754" s="99" t="n">
        <f aca="false">SUBTOTAL(9,F748:F753)</f>
        <v>2649</v>
      </c>
    </row>
    <row r="755" customFormat="false" ht="12" hidden="false" customHeight="false" outlineLevel="1" collapsed="false">
      <c r="B755" s="101" t="s">
        <v>638</v>
      </c>
      <c r="C755" s="104"/>
      <c r="E755" s="104"/>
      <c r="F755" s="99" t="n">
        <f aca="false">SUBTOTAL(9,F748:F753)</f>
        <v>2649</v>
      </c>
    </row>
    <row r="756" customFormat="false" ht="12" hidden="false" customHeight="false" outlineLevel="3" collapsed="false">
      <c r="A756" s="97" t="s">
        <v>114</v>
      </c>
      <c r="B756" s="104" t="s">
        <v>117</v>
      </c>
      <c r="C756" s="104" t="s">
        <v>363</v>
      </c>
      <c r="D756" s="98" t="s">
        <v>364</v>
      </c>
      <c r="E756" s="104" t="s">
        <v>334</v>
      </c>
      <c r="F756" s="99" t="n">
        <v>1511</v>
      </c>
    </row>
    <row r="757" customFormat="false" ht="12" hidden="false" customHeight="false" outlineLevel="3" collapsed="false">
      <c r="A757" s="97" t="s">
        <v>114</v>
      </c>
      <c r="B757" s="104" t="s">
        <v>117</v>
      </c>
      <c r="C757" s="104" t="s">
        <v>363</v>
      </c>
      <c r="D757" s="98" t="s">
        <v>364</v>
      </c>
      <c r="E757" s="104" t="s">
        <v>335</v>
      </c>
      <c r="F757" s="99" t="n">
        <v>0</v>
      </c>
    </row>
    <row r="758" customFormat="false" ht="12" hidden="false" customHeight="false" outlineLevel="3" collapsed="false">
      <c r="A758" s="97" t="s">
        <v>114</v>
      </c>
      <c r="B758" s="104" t="s">
        <v>117</v>
      </c>
      <c r="C758" s="104" t="s">
        <v>363</v>
      </c>
      <c r="D758" s="98" t="s">
        <v>364</v>
      </c>
      <c r="E758" s="104" t="s">
        <v>336</v>
      </c>
      <c r="F758" s="99" t="n">
        <v>0</v>
      </c>
    </row>
    <row r="759" customFormat="false" ht="12" hidden="false" customHeight="false" outlineLevel="3" collapsed="false">
      <c r="A759" s="97" t="s">
        <v>114</v>
      </c>
      <c r="B759" s="104" t="s">
        <v>117</v>
      </c>
      <c r="C759" s="104" t="s">
        <v>363</v>
      </c>
      <c r="D759" s="98" t="s">
        <v>364</v>
      </c>
      <c r="E759" s="104" t="s">
        <v>337</v>
      </c>
      <c r="F759" s="99" t="n">
        <v>0</v>
      </c>
    </row>
    <row r="760" customFormat="false" ht="12" hidden="false" customHeight="false" outlineLevel="3" collapsed="false">
      <c r="A760" s="97" t="s">
        <v>114</v>
      </c>
      <c r="B760" s="104" t="s">
        <v>117</v>
      </c>
      <c r="C760" s="104" t="s">
        <v>363</v>
      </c>
      <c r="D760" s="98" t="s">
        <v>364</v>
      </c>
      <c r="E760" s="104" t="s">
        <v>348</v>
      </c>
      <c r="F760" s="99" t="n">
        <v>685</v>
      </c>
    </row>
    <row r="761" customFormat="false" ht="12" hidden="false" customHeight="false" outlineLevel="3" collapsed="false">
      <c r="A761" s="97" t="s">
        <v>114</v>
      </c>
      <c r="B761" s="104" t="s">
        <v>117</v>
      </c>
      <c r="C761" s="104" t="s">
        <v>363</v>
      </c>
      <c r="D761" s="98" t="s">
        <v>364</v>
      </c>
      <c r="E761" s="104" t="s">
        <v>348</v>
      </c>
      <c r="F761" s="99" t="n">
        <v>324</v>
      </c>
    </row>
    <row r="762" customFormat="false" ht="12" hidden="false" customHeight="false" outlineLevel="2" collapsed="false">
      <c r="B762" s="104"/>
      <c r="C762" s="101" t="s">
        <v>365</v>
      </c>
      <c r="E762" s="104"/>
      <c r="F762" s="99" t="n">
        <f aca="false">SUBTOTAL(9,F756:F761)</f>
        <v>2520</v>
      </c>
    </row>
    <row r="763" customFormat="false" ht="12" hidden="false" customHeight="false" outlineLevel="1" collapsed="false">
      <c r="B763" s="101" t="s">
        <v>639</v>
      </c>
      <c r="C763" s="104"/>
      <c r="E763" s="104"/>
      <c r="F763" s="99" t="n">
        <f aca="false">SUBTOTAL(9,F756:F761)</f>
        <v>2520</v>
      </c>
    </row>
    <row r="764" customFormat="false" ht="12" hidden="false" customHeight="false" outlineLevel="3" collapsed="false">
      <c r="A764" s="97" t="s">
        <v>31</v>
      </c>
      <c r="B764" s="104" t="s">
        <v>28</v>
      </c>
      <c r="C764" s="104" t="s">
        <v>640</v>
      </c>
      <c r="D764" s="98" t="s">
        <v>364</v>
      </c>
      <c r="E764" s="104" t="s">
        <v>348</v>
      </c>
      <c r="F764" s="99" t="n">
        <v>85000</v>
      </c>
    </row>
    <row r="765" customFormat="false" ht="12" hidden="false" customHeight="false" outlineLevel="2" collapsed="false">
      <c r="B765" s="104"/>
      <c r="C765" s="101" t="s">
        <v>641</v>
      </c>
      <c r="E765" s="104"/>
      <c r="F765" s="99" t="n">
        <f aca="false">SUBTOTAL(9,F764)</f>
        <v>85000</v>
      </c>
    </row>
    <row r="766" customFormat="false" ht="12" hidden="false" customHeight="false" outlineLevel="1" collapsed="false">
      <c r="B766" s="101" t="s">
        <v>642</v>
      </c>
      <c r="C766" s="104"/>
      <c r="E766" s="104"/>
      <c r="F766" s="99" t="n">
        <f aca="false">SUBTOTAL(9,F764)</f>
        <v>85000</v>
      </c>
    </row>
    <row r="767" customFormat="false" ht="12" hidden="false" customHeight="false" outlineLevel="3" collapsed="false">
      <c r="A767" s="97" t="s">
        <v>33</v>
      </c>
      <c r="B767" s="104" t="s">
        <v>213</v>
      </c>
      <c r="C767" s="104" t="s">
        <v>643</v>
      </c>
      <c r="D767" s="98" t="s">
        <v>364</v>
      </c>
      <c r="E767" s="104" t="s">
        <v>334</v>
      </c>
      <c r="F767" s="99" t="n">
        <v>140</v>
      </c>
    </row>
    <row r="768" customFormat="false" ht="12" hidden="false" customHeight="false" outlineLevel="3" collapsed="false">
      <c r="A768" s="97" t="s">
        <v>33</v>
      </c>
      <c r="B768" s="104" t="s">
        <v>213</v>
      </c>
      <c r="C768" s="104" t="s">
        <v>643</v>
      </c>
      <c r="D768" s="98" t="s">
        <v>364</v>
      </c>
      <c r="E768" s="104" t="s">
        <v>335</v>
      </c>
      <c r="F768" s="99" t="n">
        <v>0</v>
      </c>
    </row>
    <row r="769" customFormat="false" ht="12" hidden="false" customHeight="false" outlineLevel="3" collapsed="false">
      <c r="A769" s="97" t="s">
        <v>33</v>
      </c>
      <c r="B769" s="104" t="s">
        <v>213</v>
      </c>
      <c r="C769" s="104" t="s">
        <v>643</v>
      </c>
      <c r="D769" s="98" t="s">
        <v>364</v>
      </c>
      <c r="E769" s="104" t="s">
        <v>336</v>
      </c>
      <c r="F769" s="99" t="n">
        <v>0</v>
      </c>
    </row>
    <row r="770" customFormat="false" ht="12" hidden="false" customHeight="false" outlineLevel="3" collapsed="false">
      <c r="A770" s="97" t="s">
        <v>33</v>
      </c>
      <c r="B770" s="104" t="s">
        <v>213</v>
      </c>
      <c r="C770" s="104" t="s">
        <v>643</v>
      </c>
      <c r="D770" s="98" t="s">
        <v>364</v>
      </c>
      <c r="E770" s="104" t="s">
        <v>337</v>
      </c>
      <c r="F770" s="99" t="n">
        <v>0</v>
      </c>
    </row>
    <row r="771" customFormat="false" ht="12" hidden="false" customHeight="false" outlineLevel="3" collapsed="false">
      <c r="A771" s="97" t="s">
        <v>33</v>
      </c>
      <c r="B771" s="104" t="s">
        <v>213</v>
      </c>
      <c r="C771" s="104" t="s">
        <v>643</v>
      </c>
      <c r="D771" s="98" t="s">
        <v>364</v>
      </c>
      <c r="E771" s="104" t="s">
        <v>348</v>
      </c>
      <c r="F771" s="99" t="n">
        <v>80</v>
      </c>
    </row>
    <row r="772" customFormat="false" ht="12" hidden="false" customHeight="false" outlineLevel="3" collapsed="false">
      <c r="A772" s="97" t="s">
        <v>33</v>
      </c>
      <c r="B772" s="104" t="s">
        <v>213</v>
      </c>
      <c r="C772" s="104" t="s">
        <v>643</v>
      </c>
      <c r="D772" s="98" t="s">
        <v>364</v>
      </c>
      <c r="E772" s="104" t="s">
        <v>348</v>
      </c>
      <c r="F772" s="99" t="n">
        <v>0</v>
      </c>
    </row>
    <row r="773" customFormat="false" ht="12" hidden="false" customHeight="false" outlineLevel="2" collapsed="false">
      <c r="B773" s="104"/>
      <c r="C773" s="101" t="s">
        <v>644</v>
      </c>
      <c r="E773" s="104"/>
      <c r="F773" s="99" t="n">
        <f aca="false">SUBTOTAL(9,F767:F772)</f>
        <v>220</v>
      </c>
    </row>
    <row r="774" customFormat="false" ht="12" hidden="false" customHeight="false" outlineLevel="3" collapsed="false">
      <c r="A774" s="97" t="s">
        <v>33</v>
      </c>
      <c r="B774" s="104" t="s">
        <v>213</v>
      </c>
      <c r="C774" s="104" t="s">
        <v>645</v>
      </c>
      <c r="D774" s="98" t="s">
        <v>364</v>
      </c>
      <c r="E774" s="104" t="s">
        <v>334</v>
      </c>
      <c r="F774" s="99" t="n">
        <v>22</v>
      </c>
    </row>
    <row r="775" customFormat="false" ht="12" hidden="false" customHeight="false" outlineLevel="3" collapsed="false">
      <c r="A775" s="97" t="s">
        <v>33</v>
      </c>
      <c r="B775" s="104" t="s">
        <v>213</v>
      </c>
      <c r="C775" s="104" t="s">
        <v>645</v>
      </c>
      <c r="D775" s="98" t="s">
        <v>364</v>
      </c>
      <c r="E775" s="104" t="s">
        <v>335</v>
      </c>
      <c r="F775" s="99" t="n">
        <v>0</v>
      </c>
    </row>
    <row r="776" customFormat="false" ht="12" hidden="false" customHeight="false" outlineLevel="3" collapsed="false">
      <c r="A776" s="97" t="s">
        <v>33</v>
      </c>
      <c r="B776" s="104" t="s">
        <v>213</v>
      </c>
      <c r="C776" s="104" t="s">
        <v>645</v>
      </c>
      <c r="D776" s="98" t="s">
        <v>364</v>
      </c>
      <c r="E776" s="104" t="s">
        <v>336</v>
      </c>
      <c r="F776" s="99" t="n">
        <v>0</v>
      </c>
    </row>
    <row r="777" customFormat="false" ht="12" hidden="false" customHeight="false" outlineLevel="3" collapsed="false">
      <c r="A777" s="97" t="s">
        <v>33</v>
      </c>
      <c r="B777" s="104" t="s">
        <v>213</v>
      </c>
      <c r="C777" s="104" t="s">
        <v>645</v>
      </c>
      <c r="D777" s="98" t="s">
        <v>364</v>
      </c>
      <c r="E777" s="104" t="s">
        <v>337</v>
      </c>
      <c r="F777" s="99" t="n">
        <v>0</v>
      </c>
    </row>
    <row r="778" customFormat="false" ht="12" hidden="false" customHeight="false" outlineLevel="3" collapsed="false">
      <c r="A778" s="97" t="s">
        <v>33</v>
      </c>
      <c r="B778" s="104" t="s">
        <v>213</v>
      </c>
      <c r="C778" s="104" t="s">
        <v>645</v>
      </c>
      <c r="D778" s="98" t="s">
        <v>364</v>
      </c>
      <c r="E778" s="104" t="s">
        <v>348</v>
      </c>
      <c r="F778" s="99" t="n">
        <v>13</v>
      </c>
    </row>
    <row r="779" customFormat="false" ht="12" hidden="false" customHeight="false" outlineLevel="3" collapsed="false">
      <c r="A779" s="97" t="s">
        <v>33</v>
      </c>
      <c r="B779" s="104" t="s">
        <v>213</v>
      </c>
      <c r="C779" s="104" t="s">
        <v>645</v>
      </c>
      <c r="D779" s="98" t="s">
        <v>364</v>
      </c>
      <c r="E779" s="104" t="s">
        <v>348</v>
      </c>
      <c r="F779" s="99" t="n">
        <v>0</v>
      </c>
    </row>
    <row r="780" customFormat="false" ht="12" hidden="false" customHeight="false" outlineLevel="2" collapsed="false">
      <c r="B780" s="104"/>
      <c r="C780" s="101" t="s">
        <v>646</v>
      </c>
      <c r="E780" s="104"/>
      <c r="F780" s="99" t="n">
        <f aca="false">SUBTOTAL(9,F774:F779)</f>
        <v>35</v>
      </c>
    </row>
    <row r="781" customFormat="false" ht="12" hidden="false" customHeight="false" outlineLevel="3" collapsed="false">
      <c r="A781" s="97" t="s">
        <v>33</v>
      </c>
      <c r="B781" s="104" t="s">
        <v>213</v>
      </c>
      <c r="C781" s="104" t="s">
        <v>647</v>
      </c>
      <c r="D781" s="98" t="s">
        <v>364</v>
      </c>
      <c r="E781" s="104" t="s">
        <v>334</v>
      </c>
      <c r="F781" s="99" t="n">
        <v>26</v>
      </c>
    </row>
    <row r="782" customFormat="false" ht="12" hidden="false" customHeight="false" outlineLevel="3" collapsed="false">
      <c r="A782" s="97" t="s">
        <v>33</v>
      </c>
      <c r="B782" s="104" t="s">
        <v>213</v>
      </c>
      <c r="C782" s="104" t="s">
        <v>647</v>
      </c>
      <c r="D782" s="98" t="s">
        <v>364</v>
      </c>
      <c r="E782" s="104" t="s">
        <v>335</v>
      </c>
      <c r="F782" s="99" t="n">
        <v>0</v>
      </c>
    </row>
    <row r="783" customFormat="false" ht="12" hidden="false" customHeight="false" outlineLevel="3" collapsed="false">
      <c r="A783" s="97" t="s">
        <v>33</v>
      </c>
      <c r="B783" s="104" t="s">
        <v>213</v>
      </c>
      <c r="C783" s="104" t="s">
        <v>647</v>
      </c>
      <c r="D783" s="98" t="s">
        <v>364</v>
      </c>
      <c r="E783" s="104" t="s">
        <v>336</v>
      </c>
      <c r="F783" s="99" t="n">
        <v>0</v>
      </c>
    </row>
    <row r="784" customFormat="false" ht="12" hidden="false" customHeight="false" outlineLevel="3" collapsed="false">
      <c r="A784" s="97" t="s">
        <v>33</v>
      </c>
      <c r="B784" s="104" t="s">
        <v>213</v>
      </c>
      <c r="C784" s="104" t="s">
        <v>647</v>
      </c>
      <c r="D784" s="98" t="s">
        <v>364</v>
      </c>
      <c r="E784" s="104" t="s">
        <v>337</v>
      </c>
      <c r="F784" s="99" t="n">
        <v>0</v>
      </c>
    </row>
    <row r="785" customFormat="false" ht="12" hidden="false" customHeight="false" outlineLevel="3" collapsed="false">
      <c r="A785" s="97" t="s">
        <v>33</v>
      </c>
      <c r="B785" s="104" t="s">
        <v>213</v>
      </c>
      <c r="C785" s="104" t="s">
        <v>647</v>
      </c>
      <c r="D785" s="98" t="s">
        <v>364</v>
      </c>
      <c r="E785" s="104" t="s">
        <v>348</v>
      </c>
      <c r="F785" s="99" t="n">
        <v>14</v>
      </c>
    </row>
    <row r="786" customFormat="false" ht="12" hidden="false" customHeight="false" outlineLevel="3" collapsed="false">
      <c r="A786" s="97" t="s">
        <v>33</v>
      </c>
      <c r="B786" s="104" t="s">
        <v>213</v>
      </c>
      <c r="C786" s="104" t="s">
        <v>647</v>
      </c>
      <c r="D786" s="98" t="s">
        <v>364</v>
      </c>
      <c r="E786" s="104" t="s">
        <v>348</v>
      </c>
      <c r="F786" s="99" t="n">
        <v>0</v>
      </c>
    </row>
    <row r="787" customFormat="false" ht="12" hidden="false" customHeight="false" outlineLevel="2" collapsed="false">
      <c r="B787" s="104"/>
      <c r="C787" s="101" t="s">
        <v>648</v>
      </c>
      <c r="E787" s="104"/>
      <c r="F787" s="99" t="n">
        <f aca="false">SUBTOTAL(9,F781:F786)</f>
        <v>40</v>
      </c>
    </row>
    <row r="788" customFormat="false" ht="12" hidden="false" customHeight="false" outlineLevel="3" collapsed="false">
      <c r="A788" s="97" t="s">
        <v>33</v>
      </c>
      <c r="B788" s="104" t="s">
        <v>213</v>
      </c>
      <c r="C788" s="104" t="s">
        <v>649</v>
      </c>
      <c r="D788" s="98" t="s">
        <v>364</v>
      </c>
      <c r="E788" s="104" t="s">
        <v>334</v>
      </c>
      <c r="F788" s="99" t="n">
        <v>1093</v>
      </c>
    </row>
    <row r="789" customFormat="false" ht="12" hidden="false" customHeight="false" outlineLevel="3" collapsed="false">
      <c r="A789" s="97" t="s">
        <v>33</v>
      </c>
      <c r="B789" s="104" t="s">
        <v>213</v>
      </c>
      <c r="C789" s="104" t="s">
        <v>649</v>
      </c>
      <c r="D789" s="98" t="s">
        <v>364</v>
      </c>
      <c r="E789" s="104" t="s">
        <v>335</v>
      </c>
      <c r="F789" s="99" t="n">
        <v>0</v>
      </c>
    </row>
    <row r="790" customFormat="false" ht="12" hidden="false" customHeight="false" outlineLevel="3" collapsed="false">
      <c r="A790" s="97" t="s">
        <v>33</v>
      </c>
      <c r="B790" s="104" t="s">
        <v>213</v>
      </c>
      <c r="C790" s="104" t="s">
        <v>649</v>
      </c>
      <c r="D790" s="98" t="s">
        <v>364</v>
      </c>
      <c r="E790" s="104" t="s">
        <v>336</v>
      </c>
      <c r="F790" s="99" t="n">
        <v>0</v>
      </c>
    </row>
    <row r="791" customFormat="false" ht="12" hidden="false" customHeight="false" outlineLevel="3" collapsed="false">
      <c r="A791" s="97" t="s">
        <v>33</v>
      </c>
      <c r="B791" s="104" t="s">
        <v>213</v>
      </c>
      <c r="C791" s="104" t="s">
        <v>649</v>
      </c>
      <c r="D791" s="98" t="s">
        <v>364</v>
      </c>
      <c r="E791" s="104" t="s">
        <v>337</v>
      </c>
      <c r="F791" s="99" t="n">
        <v>0</v>
      </c>
    </row>
    <row r="792" customFormat="false" ht="12" hidden="false" customHeight="false" outlineLevel="3" collapsed="false">
      <c r="A792" s="97" t="s">
        <v>33</v>
      </c>
      <c r="B792" s="104" t="s">
        <v>213</v>
      </c>
      <c r="C792" s="104" t="s">
        <v>649</v>
      </c>
      <c r="D792" s="98" t="s">
        <v>364</v>
      </c>
      <c r="E792" s="104" t="s">
        <v>348</v>
      </c>
      <c r="F792" s="99" t="n">
        <v>825</v>
      </c>
    </row>
    <row r="793" customFormat="false" ht="12" hidden="false" customHeight="false" outlineLevel="3" collapsed="false">
      <c r="A793" s="97" t="s">
        <v>33</v>
      </c>
      <c r="B793" s="104" t="s">
        <v>213</v>
      </c>
      <c r="C793" s="104" t="s">
        <v>649</v>
      </c>
      <c r="D793" s="98" t="s">
        <v>364</v>
      </c>
      <c r="E793" s="104" t="s">
        <v>348</v>
      </c>
      <c r="F793" s="99" t="n">
        <v>3</v>
      </c>
    </row>
    <row r="794" customFormat="false" ht="12" hidden="false" customHeight="false" outlineLevel="2" collapsed="false">
      <c r="B794" s="104"/>
      <c r="C794" s="101" t="s">
        <v>650</v>
      </c>
      <c r="E794" s="104"/>
      <c r="F794" s="99" t="n">
        <f aca="false">SUBTOTAL(9,F788:F793)</f>
        <v>1921</v>
      </c>
    </row>
    <row r="795" customFormat="false" ht="12" hidden="false" customHeight="false" outlineLevel="3" collapsed="false">
      <c r="A795" s="97" t="s">
        <v>33</v>
      </c>
      <c r="B795" s="104" t="s">
        <v>213</v>
      </c>
      <c r="C795" s="104" t="s">
        <v>651</v>
      </c>
      <c r="D795" s="98" t="s">
        <v>364</v>
      </c>
      <c r="E795" s="104" t="s">
        <v>334</v>
      </c>
      <c r="F795" s="99" t="n">
        <v>335</v>
      </c>
    </row>
    <row r="796" customFormat="false" ht="12" hidden="false" customHeight="false" outlineLevel="3" collapsed="false">
      <c r="A796" s="97" t="s">
        <v>33</v>
      </c>
      <c r="B796" s="104" t="s">
        <v>213</v>
      </c>
      <c r="C796" s="104" t="s">
        <v>651</v>
      </c>
      <c r="D796" s="98" t="s">
        <v>364</v>
      </c>
      <c r="E796" s="104" t="s">
        <v>335</v>
      </c>
      <c r="F796" s="99" t="n">
        <v>0</v>
      </c>
    </row>
    <row r="797" customFormat="false" ht="12" hidden="false" customHeight="false" outlineLevel="3" collapsed="false">
      <c r="A797" s="97" t="s">
        <v>33</v>
      </c>
      <c r="B797" s="104" t="s">
        <v>213</v>
      </c>
      <c r="C797" s="104" t="s">
        <v>651</v>
      </c>
      <c r="D797" s="98" t="s">
        <v>364</v>
      </c>
      <c r="E797" s="104" t="s">
        <v>336</v>
      </c>
      <c r="F797" s="99" t="n">
        <v>0</v>
      </c>
    </row>
    <row r="798" customFormat="false" ht="12" hidden="false" customHeight="false" outlineLevel="3" collapsed="false">
      <c r="A798" s="97" t="s">
        <v>33</v>
      </c>
      <c r="B798" s="104" t="s">
        <v>213</v>
      </c>
      <c r="C798" s="104" t="s">
        <v>651</v>
      </c>
      <c r="D798" s="98" t="s">
        <v>364</v>
      </c>
      <c r="E798" s="104" t="s">
        <v>337</v>
      </c>
      <c r="F798" s="99" t="n">
        <v>0</v>
      </c>
    </row>
    <row r="799" customFormat="false" ht="12" hidden="false" customHeight="false" outlineLevel="3" collapsed="false">
      <c r="A799" s="97" t="s">
        <v>33</v>
      </c>
      <c r="B799" s="104" t="s">
        <v>213</v>
      </c>
      <c r="C799" s="104" t="s">
        <v>651</v>
      </c>
      <c r="D799" s="98" t="s">
        <v>364</v>
      </c>
      <c r="E799" s="104" t="s">
        <v>348</v>
      </c>
      <c r="F799" s="99" t="n">
        <v>253</v>
      </c>
    </row>
    <row r="800" customFormat="false" ht="12" hidden="false" customHeight="false" outlineLevel="3" collapsed="false">
      <c r="A800" s="97" t="s">
        <v>33</v>
      </c>
      <c r="B800" s="104" t="s">
        <v>213</v>
      </c>
      <c r="C800" s="104" t="s">
        <v>651</v>
      </c>
      <c r="D800" s="98" t="s">
        <v>364</v>
      </c>
      <c r="E800" s="104" t="s">
        <v>348</v>
      </c>
      <c r="F800" s="99" t="n">
        <v>1</v>
      </c>
    </row>
    <row r="801" customFormat="false" ht="12" hidden="false" customHeight="false" outlineLevel="2" collapsed="false">
      <c r="B801" s="104"/>
      <c r="C801" s="101" t="s">
        <v>652</v>
      </c>
      <c r="E801" s="104"/>
      <c r="F801" s="99" t="n">
        <f aca="false">SUBTOTAL(9,F795:F800)</f>
        <v>589</v>
      </c>
    </row>
    <row r="802" customFormat="false" ht="12" hidden="false" customHeight="false" outlineLevel="3" collapsed="false">
      <c r="A802" s="97" t="s">
        <v>33</v>
      </c>
      <c r="B802" s="104" t="s">
        <v>213</v>
      </c>
      <c r="C802" s="104" t="s">
        <v>653</v>
      </c>
      <c r="D802" s="98" t="s">
        <v>364</v>
      </c>
      <c r="E802" s="104" t="s">
        <v>334</v>
      </c>
      <c r="F802" s="99" t="n">
        <v>3697</v>
      </c>
    </row>
    <row r="803" customFormat="false" ht="12" hidden="false" customHeight="false" outlineLevel="3" collapsed="false">
      <c r="A803" s="97" t="s">
        <v>33</v>
      </c>
      <c r="B803" s="104" t="s">
        <v>213</v>
      </c>
      <c r="C803" s="104" t="s">
        <v>653</v>
      </c>
      <c r="D803" s="98" t="s">
        <v>364</v>
      </c>
      <c r="E803" s="104" t="s">
        <v>335</v>
      </c>
      <c r="F803" s="99" t="n">
        <v>0</v>
      </c>
    </row>
    <row r="804" customFormat="false" ht="12" hidden="false" customHeight="false" outlineLevel="3" collapsed="false">
      <c r="A804" s="97" t="s">
        <v>33</v>
      </c>
      <c r="B804" s="104" t="s">
        <v>213</v>
      </c>
      <c r="C804" s="104" t="s">
        <v>653</v>
      </c>
      <c r="D804" s="98" t="s">
        <v>364</v>
      </c>
      <c r="E804" s="104" t="s">
        <v>336</v>
      </c>
      <c r="F804" s="99" t="n">
        <v>0</v>
      </c>
    </row>
    <row r="805" customFormat="false" ht="12" hidden="false" customHeight="false" outlineLevel="3" collapsed="false">
      <c r="A805" s="97" t="s">
        <v>33</v>
      </c>
      <c r="B805" s="104" t="s">
        <v>213</v>
      </c>
      <c r="C805" s="104" t="s">
        <v>653</v>
      </c>
      <c r="D805" s="98" t="s">
        <v>364</v>
      </c>
      <c r="E805" s="104" t="s">
        <v>337</v>
      </c>
      <c r="F805" s="99" t="n">
        <v>0</v>
      </c>
    </row>
    <row r="806" customFormat="false" ht="12" hidden="false" customHeight="false" outlineLevel="3" collapsed="false">
      <c r="A806" s="97" t="s">
        <v>33</v>
      </c>
      <c r="B806" s="104" t="s">
        <v>213</v>
      </c>
      <c r="C806" s="104" t="s">
        <v>653</v>
      </c>
      <c r="D806" s="98" t="s">
        <v>364</v>
      </c>
      <c r="E806" s="104" t="s">
        <v>348</v>
      </c>
      <c r="F806" s="99" t="n">
        <v>2789</v>
      </c>
    </row>
    <row r="807" customFormat="false" ht="12" hidden="false" customHeight="false" outlineLevel="3" collapsed="false">
      <c r="A807" s="97" t="s">
        <v>33</v>
      </c>
      <c r="B807" s="104" t="s">
        <v>213</v>
      </c>
      <c r="C807" s="104" t="s">
        <v>653</v>
      </c>
      <c r="D807" s="98" t="s">
        <v>364</v>
      </c>
      <c r="E807" s="104" t="s">
        <v>348</v>
      </c>
      <c r="F807" s="99" t="n">
        <v>11</v>
      </c>
    </row>
    <row r="808" customFormat="false" ht="12" hidden="false" customHeight="false" outlineLevel="2" collapsed="false">
      <c r="B808" s="104"/>
      <c r="C808" s="101" t="s">
        <v>654</v>
      </c>
      <c r="E808" s="104"/>
      <c r="F808" s="99" t="n">
        <f aca="false">SUBTOTAL(9,F802:F807)</f>
        <v>6497</v>
      </c>
    </row>
    <row r="809" customFormat="false" ht="12" hidden="false" customHeight="false" outlineLevel="3" collapsed="false">
      <c r="A809" s="97" t="s">
        <v>33</v>
      </c>
      <c r="B809" s="104" t="s">
        <v>213</v>
      </c>
      <c r="C809" s="104" t="s">
        <v>655</v>
      </c>
      <c r="D809" s="98" t="s">
        <v>364</v>
      </c>
      <c r="E809" s="104" t="s">
        <v>334</v>
      </c>
      <c r="F809" s="99" t="n">
        <v>995</v>
      </c>
    </row>
    <row r="810" customFormat="false" ht="12" hidden="false" customHeight="false" outlineLevel="3" collapsed="false">
      <c r="A810" s="97" t="s">
        <v>33</v>
      </c>
      <c r="B810" s="104" t="s">
        <v>213</v>
      </c>
      <c r="C810" s="104" t="s">
        <v>655</v>
      </c>
      <c r="D810" s="98" t="s">
        <v>364</v>
      </c>
      <c r="E810" s="104" t="s">
        <v>335</v>
      </c>
      <c r="F810" s="99" t="n">
        <v>0</v>
      </c>
    </row>
    <row r="811" customFormat="false" ht="12" hidden="false" customHeight="false" outlineLevel="3" collapsed="false">
      <c r="A811" s="97" t="s">
        <v>33</v>
      </c>
      <c r="B811" s="104" t="s">
        <v>213</v>
      </c>
      <c r="C811" s="104" t="s">
        <v>655</v>
      </c>
      <c r="D811" s="98" t="s">
        <v>364</v>
      </c>
      <c r="E811" s="104" t="s">
        <v>336</v>
      </c>
      <c r="F811" s="99" t="n">
        <v>0</v>
      </c>
    </row>
    <row r="812" customFormat="false" ht="12" hidden="false" customHeight="false" outlineLevel="3" collapsed="false">
      <c r="A812" s="97" t="s">
        <v>33</v>
      </c>
      <c r="B812" s="104" t="s">
        <v>213</v>
      </c>
      <c r="C812" s="104" t="s">
        <v>655</v>
      </c>
      <c r="D812" s="98" t="s">
        <v>364</v>
      </c>
      <c r="E812" s="104" t="s">
        <v>337</v>
      </c>
      <c r="F812" s="99" t="n">
        <v>0</v>
      </c>
    </row>
    <row r="813" customFormat="false" ht="12" hidden="false" customHeight="false" outlineLevel="3" collapsed="false">
      <c r="A813" s="97" t="s">
        <v>33</v>
      </c>
      <c r="B813" s="104" t="s">
        <v>213</v>
      </c>
      <c r="C813" s="104" t="s">
        <v>655</v>
      </c>
      <c r="D813" s="98" t="s">
        <v>364</v>
      </c>
      <c r="E813" s="104" t="s">
        <v>348</v>
      </c>
      <c r="F813" s="99" t="n">
        <v>751</v>
      </c>
    </row>
    <row r="814" customFormat="false" ht="12" hidden="false" customHeight="false" outlineLevel="3" collapsed="false">
      <c r="A814" s="97" t="s">
        <v>33</v>
      </c>
      <c r="B814" s="104" t="s">
        <v>213</v>
      </c>
      <c r="C814" s="104" t="s">
        <v>655</v>
      </c>
      <c r="D814" s="98" t="s">
        <v>364</v>
      </c>
      <c r="E814" s="104" t="s">
        <v>348</v>
      </c>
      <c r="F814" s="99" t="n">
        <v>3</v>
      </c>
    </row>
    <row r="815" customFormat="false" ht="12" hidden="false" customHeight="false" outlineLevel="2" collapsed="false">
      <c r="B815" s="104"/>
      <c r="C815" s="101" t="s">
        <v>656</v>
      </c>
      <c r="E815" s="104"/>
      <c r="F815" s="99" t="n">
        <f aca="false">SUBTOTAL(9,F809:F814)</f>
        <v>1749</v>
      </c>
    </row>
    <row r="816" customFormat="false" ht="12" hidden="false" customHeight="false" outlineLevel="3" collapsed="false">
      <c r="A816" s="97" t="s">
        <v>33</v>
      </c>
      <c r="B816" s="104" t="s">
        <v>213</v>
      </c>
      <c r="C816" s="104" t="s">
        <v>657</v>
      </c>
      <c r="D816" s="98" t="s">
        <v>364</v>
      </c>
      <c r="E816" s="104" t="s">
        <v>334</v>
      </c>
      <c r="F816" s="99" t="n">
        <v>990</v>
      </c>
    </row>
    <row r="817" customFormat="false" ht="12" hidden="false" customHeight="false" outlineLevel="3" collapsed="false">
      <c r="A817" s="97" t="s">
        <v>33</v>
      </c>
      <c r="B817" s="104" t="s">
        <v>213</v>
      </c>
      <c r="C817" s="104" t="s">
        <v>657</v>
      </c>
      <c r="D817" s="98" t="s">
        <v>364</v>
      </c>
      <c r="E817" s="104" t="s">
        <v>335</v>
      </c>
      <c r="F817" s="99" t="n">
        <v>0</v>
      </c>
    </row>
    <row r="818" customFormat="false" ht="12" hidden="false" customHeight="false" outlineLevel="3" collapsed="false">
      <c r="A818" s="97" t="s">
        <v>33</v>
      </c>
      <c r="B818" s="104" t="s">
        <v>213</v>
      </c>
      <c r="C818" s="104" t="s">
        <v>657</v>
      </c>
      <c r="D818" s="98" t="s">
        <v>364</v>
      </c>
      <c r="E818" s="104" t="s">
        <v>336</v>
      </c>
      <c r="F818" s="99" t="n">
        <v>0</v>
      </c>
    </row>
    <row r="819" customFormat="false" ht="12" hidden="false" customHeight="false" outlineLevel="3" collapsed="false">
      <c r="A819" s="97" t="s">
        <v>33</v>
      </c>
      <c r="B819" s="104" t="s">
        <v>213</v>
      </c>
      <c r="C819" s="104" t="s">
        <v>657</v>
      </c>
      <c r="D819" s="98" t="s">
        <v>364</v>
      </c>
      <c r="E819" s="104" t="s">
        <v>337</v>
      </c>
      <c r="F819" s="99" t="n">
        <v>0</v>
      </c>
    </row>
    <row r="820" customFormat="false" ht="12" hidden="false" customHeight="false" outlineLevel="3" collapsed="false">
      <c r="A820" s="97" t="s">
        <v>33</v>
      </c>
      <c r="B820" s="104" t="s">
        <v>213</v>
      </c>
      <c r="C820" s="104" t="s">
        <v>657</v>
      </c>
      <c r="D820" s="98" t="s">
        <v>364</v>
      </c>
      <c r="E820" s="104" t="s">
        <v>348</v>
      </c>
      <c r="F820" s="99" t="n">
        <v>747</v>
      </c>
    </row>
    <row r="821" customFormat="false" ht="12" hidden="false" customHeight="false" outlineLevel="3" collapsed="false">
      <c r="A821" s="97" t="s">
        <v>33</v>
      </c>
      <c r="B821" s="104" t="s">
        <v>213</v>
      </c>
      <c r="C821" s="104" t="s">
        <v>657</v>
      </c>
      <c r="D821" s="98" t="s">
        <v>364</v>
      </c>
      <c r="E821" s="104" t="s">
        <v>348</v>
      </c>
      <c r="F821" s="99" t="n">
        <v>3</v>
      </c>
    </row>
    <row r="822" customFormat="false" ht="12" hidden="false" customHeight="false" outlineLevel="2" collapsed="false">
      <c r="B822" s="104"/>
      <c r="C822" s="101" t="s">
        <v>658</v>
      </c>
      <c r="E822" s="104"/>
      <c r="F822" s="99" t="n">
        <f aca="false">SUBTOTAL(9,F816:F821)</f>
        <v>1740</v>
      </c>
    </row>
    <row r="823" customFormat="false" ht="12" hidden="false" customHeight="false" outlineLevel="3" collapsed="false">
      <c r="A823" s="97" t="s">
        <v>33</v>
      </c>
      <c r="B823" s="104" t="s">
        <v>213</v>
      </c>
      <c r="C823" s="104" t="s">
        <v>659</v>
      </c>
      <c r="D823" s="98" t="s">
        <v>364</v>
      </c>
      <c r="E823" s="104" t="s">
        <v>334</v>
      </c>
      <c r="F823" s="99" t="n">
        <v>316</v>
      </c>
    </row>
    <row r="824" customFormat="false" ht="12" hidden="false" customHeight="false" outlineLevel="3" collapsed="false">
      <c r="A824" s="97" t="s">
        <v>33</v>
      </c>
      <c r="B824" s="104" t="s">
        <v>213</v>
      </c>
      <c r="C824" s="104" t="s">
        <v>659</v>
      </c>
      <c r="D824" s="98" t="s">
        <v>364</v>
      </c>
      <c r="E824" s="104" t="s">
        <v>335</v>
      </c>
      <c r="F824" s="99" t="n">
        <v>0</v>
      </c>
    </row>
    <row r="825" customFormat="false" ht="12" hidden="false" customHeight="false" outlineLevel="3" collapsed="false">
      <c r="A825" s="97" t="s">
        <v>33</v>
      </c>
      <c r="B825" s="104" t="s">
        <v>213</v>
      </c>
      <c r="C825" s="104" t="s">
        <v>659</v>
      </c>
      <c r="D825" s="98" t="s">
        <v>364</v>
      </c>
      <c r="E825" s="104" t="s">
        <v>336</v>
      </c>
      <c r="F825" s="99" t="n">
        <v>0</v>
      </c>
    </row>
    <row r="826" customFormat="false" ht="12" hidden="false" customHeight="false" outlineLevel="3" collapsed="false">
      <c r="A826" s="97" t="s">
        <v>33</v>
      </c>
      <c r="B826" s="104" t="s">
        <v>213</v>
      </c>
      <c r="C826" s="104" t="s">
        <v>659</v>
      </c>
      <c r="D826" s="98" t="s">
        <v>364</v>
      </c>
      <c r="E826" s="104" t="s">
        <v>337</v>
      </c>
      <c r="F826" s="99" t="n">
        <v>0</v>
      </c>
    </row>
    <row r="827" customFormat="false" ht="12" hidden="false" customHeight="false" outlineLevel="3" collapsed="false">
      <c r="A827" s="97" t="s">
        <v>33</v>
      </c>
      <c r="B827" s="104" t="s">
        <v>213</v>
      </c>
      <c r="C827" s="104" t="s">
        <v>659</v>
      </c>
      <c r="D827" s="98" t="s">
        <v>364</v>
      </c>
      <c r="E827" s="104" t="s">
        <v>348</v>
      </c>
      <c r="F827" s="99" t="n">
        <v>239</v>
      </c>
    </row>
    <row r="828" customFormat="false" ht="12" hidden="false" customHeight="false" outlineLevel="3" collapsed="false">
      <c r="A828" s="97" t="s">
        <v>33</v>
      </c>
      <c r="B828" s="104" t="s">
        <v>213</v>
      </c>
      <c r="C828" s="104" t="s">
        <v>659</v>
      </c>
      <c r="D828" s="98" t="s">
        <v>364</v>
      </c>
      <c r="E828" s="104" t="s">
        <v>348</v>
      </c>
      <c r="F828" s="99" t="n">
        <v>1</v>
      </c>
    </row>
    <row r="829" customFormat="false" ht="12" hidden="false" customHeight="false" outlineLevel="2" collapsed="false">
      <c r="B829" s="104"/>
      <c r="C829" s="101" t="s">
        <v>660</v>
      </c>
      <c r="E829" s="104"/>
      <c r="F829" s="99" t="n">
        <f aca="false">SUBTOTAL(9,F823:F828)</f>
        <v>556</v>
      </c>
    </row>
    <row r="830" customFormat="false" ht="12" hidden="false" customHeight="false" outlineLevel="3" collapsed="false">
      <c r="A830" s="97" t="s">
        <v>33</v>
      </c>
      <c r="B830" s="104" t="s">
        <v>213</v>
      </c>
      <c r="C830" s="104" t="s">
        <v>661</v>
      </c>
      <c r="D830" s="98" t="s">
        <v>364</v>
      </c>
      <c r="E830" s="104" t="s">
        <v>334</v>
      </c>
      <c r="F830" s="99" t="n">
        <v>425</v>
      </c>
    </row>
    <row r="831" customFormat="false" ht="12" hidden="false" customHeight="false" outlineLevel="3" collapsed="false">
      <c r="A831" s="97" t="s">
        <v>33</v>
      </c>
      <c r="B831" s="104" t="s">
        <v>213</v>
      </c>
      <c r="C831" s="104" t="s">
        <v>661</v>
      </c>
      <c r="D831" s="98" t="s">
        <v>364</v>
      </c>
      <c r="E831" s="104" t="s">
        <v>335</v>
      </c>
      <c r="F831" s="99" t="n">
        <v>0</v>
      </c>
    </row>
    <row r="832" customFormat="false" ht="12" hidden="false" customHeight="false" outlineLevel="3" collapsed="false">
      <c r="A832" s="97" t="s">
        <v>33</v>
      </c>
      <c r="B832" s="104" t="s">
        <v>213</v>
      </c>
      <c r="C832" s="104" t="s">
        <v>661</v>
      </c>
      <c r="D832" s="98" t="s">
        <v>364</v>
      </c>
      <c r="E832" s="104" t="s">
        <v>336</v>
      </c>
      <c r="F832" s="99" t="n">
        <v>0</v>
      </c>
    </row>
    <row r="833" customFormat="false" ht="12" hidden="false" customHeight="false" outlineLevel="3" collapsed="false">
      <c r="A833" s="97" t="s">
        <v>33</v>
      </c>
      <c r="B833" s="104" t="s">
        <v>213</v>
      </c>
      <c r="C833" s="104" t="s">
        <v>661</v>
      </c>
      <c r="D833" s="98" t="s">
        <v>364</v>
      </c>
      <c r="E833" s="104" t="s">
        <v>337</v>
      </c>
      <c r="F833" s="99" t="n">
        <v>0</v>
      </c>
    </row>
    <row r="834" customFormat="false" ht="12" hidden="false" customHeight="false" outlineLevel="3" collapsed="false">
      <c r="A834" s="97" t="s">
        <v>33</v>
      </c>
      <c r="B834" s="104" t="s">
        <v>213</v>
      </c>
      <c r="C834" s="104" t="s">
        <v>661</v>
      </c>
      <c r="D834" s="98" t="s">
        <v>364</v>
      </c>
      <c r="E834" s="104" t="s">
        <v>348</v>
      </c>
      <c r="F834" s="99" t="n">
        <v>321</v>
      </c>
    </row>
    <row r="835" customFormat="false" ht="12" hidden="false" customHeight="false" outlineLevel="3" collapsed="false">
      <c r="A835" s="97" t="s">
        <v>33</v>
      </c>
      <c r="B835" s="104" t="s">
        <v>213</v>
      </c>
      <c r="C835" s="104" t="s">
        <v>661</v>
      </c>
      <c r="D835" s="98" t="s">
        <v>364</v>
      </c>
      <c r="E835" s="104" t="s">
        <v>348</v>
      </c>
      <c r="F835" s="99" t="n">
        <v>1</v>
      </c>
    </row>
    <row r="836" customFormat="false" ht="12" hidden="false" customHeight="false" outlineLevel="2" collapsed="false">
      <c r="B836" s="104"/>
      <c r="C836" s="101" t="s">
        <v>662</v>
      </c>
      <c r="E836" s="104"/>
      <c r="F836" s="99" t="n">
        <f aca="false">SUBTOTAL(9,F830:F835)</f>
        <v>747</v>
      </c>
    </row>
    <row r="837" customFormat="false" ht="12" hidden="false" customHeight="false" outlineLevel="3" collapsed="false">
      <c r="A837" s="97" t="s">
        <v>33</v>
      </c>
      <c r="B837" s="104" t="s">
        <v>213</v>
      </c>
      <c r="C837" s="104" t="s">
        <v>663</v>
      </c>
      <c r="D837" s="98" t="s">
        <v>364</v>
      </c>
      <c r="E837" s="104" t="s">
        <v>334</v>
      </c>
      <c r="F837" s="99" t="n">
        <v>0</v>
      </c>
    </row>
    <row r="838" customFormat="false" ht="12" hidden="false" customHeight="false" outlineLevel="3" collapsed="false">
      <c r="A838" s="97" t="s">
        <v>33</v>
      </c>
      <c r="B838" s="104" t="s">
        <v>213</v>
      </c>
      <c r="C838" s="104" t="s">
        <v>663</v>
      </c>
      <c r="D838" s="98" t="s">
        <v>364</v>
      </c>
      <c r="E838" s="104" t="s">
        <v>335</v>
      </c>
      <c r="F838" s="99" t="n">
        <v>0</v>
      </c>
    </row>
    <row r="839" customFormat="false" ht="12" hidden="false" customHeight="false" outlineLevel="3" collapsed="false">
      <c r="A839" s="97" t="s">
        <v>33</v>
      </c>
      <c r="B839" s="104" t="s">
        <v>213</v>
      </c>
      <c r="C839" s="104" t="s">
        <v>663</v>
      </c>
      <c r="D839" s="98" t="s">
        <v>364</v>
      </c>
      <c r="E839" s="104" t="s">
        <v>336</v>
      </c>
      <c r="F839" s="99" t="n">
        <v>0</v>
      </c>
    </row>
    <row r="840" customFormat="false" ht="12" hidden="false" customHeight="false" outlineLevel="3" collapsed="false">
      <c r="A840" s="97" t="s">
        <v>33</v>
      </c>
      <c r="B840" s="104" t="s">
        <v>213</v>
      </c>
      <c r="C840" s="104" t="s">
        <v>663</v>
      </c>
      <c r="D840" s="98" t="s">
        <v>364</v>
      </c>
      <c r="E840" s="104" t="s">
        <v>337</v>
      </c>
      <c r="F840" s="99" t="n">
        <v>0</v>
      </c>
    </row>
    <row r="841" customFormat="false" ht="12" hidden="false" customHeight="false" outlineLevel="3" collapsed="false">
      <c r="A841" s="97" t="s">
        <v>33</v>
      </c>
      <c r="B841" s="104" t="s">
        <v>213</v>
      </c>
      <c r="C841" s="104" t="s">
        <v>663</v>
      </c>
      <c r="D841" s="98" t="s">
        <v>364</v>
      </c>
      <c r="E841" s="104" t="s">
        <v>348</v>
      </c>
      <c r="F841" s="99" t="n">
        <v>0</v>
      </c>
    </row>
    <row r="842" customFormat="false" ht="12" hidden="false" customHeight="false" outlineLevel="3" collapsed="false">
      <c r="A842" s="97" t="s">
        <v>33</v>
      </c>
      <c r="B842" s="104" t="s">
        <v>213</v>
      </c>
      <c r="C842" s="104" t="s">
        <v>663</v>
      </c>
      <c r="D842" s="98" t="s">
        <v>364</v>
      </c>
      <c r="E842" s="104" t="s">
        <v>348</v>
      </c>
      <c r="F842" s="99" t="n">
        <v>0</v>
      </c>
    </row>
    <row r="843" customFormat="false" ht="12" hidden="false" customHeight="false" outlineLevel="2" collapsed="false">
      <c r="B843" s="104"/>
      <c r="C843" s="101" t="s">
        <v>664</v>
      </c>
      <c r="E843" s="104"/>
      <c r="F843" s="99" t="n">
        <f aca="false">SUBTOTAL(9,F837:F842)</f>
        <v>0</v>
      </c>
    </row>
    <row r="844" customFormat="false" ht="12" hidden="false" customHeight="false" outlineLevel="3" collapsed="false">
      <c r="A844" s="97" t="s">
        <v>33</v>
      </c>
      <c r="B844" s="104" t="s">
        <v>213</v>
      </c>
      <c r="C844" s="104" t="s">
        <v>665</v>
      </c>
      <c r="D844" s="98" t="s">
        <v>364</v>
      </c>
      <c r="E844" s="104" t="s">
        <v>334</v>
      </c>
      <c r="F844" s="99" t="n">
        <v>3</v>
      </c>
    </row>
    <row r="845" customFormat="false" ht="12" hidden="false" customHeight="false" outlineLevel="3" collapsed="false">
      <c r="A845" s="97" t="s">
        <v>33</v>
      </c>
      <c r="B845" s="104" t="s">
        <v>213</v>
      </c>
      <c r="C845" s="104" t="s">
        <v>665</v>
      </c>
      <c r="D845" s="98" t="s">
        <v>364</v>
      </c>
      <c r="E845" s="104" t="s">
        <v>335</v>
      </c>
      <c r="F845" s="99" t="n">
        <v>0</v>
      </c>
    </row>
    <row r="846" customFormat="false" ht="12" hidden="false" customHeight="false" outlineLevel="3" collapsed="false">
      <c r="A846" s="97" t="s">
        <v>33</v>
      </c>
      <c r="B846" s="104" t="s">
        <v>213</v>
      </c>
      <c r="C846" s="104" t="s">
        <v>665</v>
      </c>
      <c r="D846" s="98" t="s">
        <v>364</v>
      </c>
      <c r="E846" s="104" t="s">
        <v>336</v>
      </c>
      <c r="F846" s="99" t="n">
        <v>0</v>
      </c>
    </row>
    <row r="847" customFormat="false" ht="12" hidden="false" customHeight="false" outlineLevel="3" collapsed="false">
      <c r="A847" s="97" t="s">
        <v>33</v>
      </c>
      <c r="B847" s="104" t="s">
        <v>213</v>
      </c>
      <c r="C847" s="104" t="s">
        <v>665</v>
      </c>
      <c r="D847" s="98" t="s">
        <v>364</v>
      </c>
      <c r="E847" s="104" t="s">
        <v>337</v>
      </c>
      <c r="F847" s="99" t="n">
        <v>0</v>
      </c>
    </row>
    <row r="848" customFormat="false" ht="12" hidden="false" customHeight="false" outlineLevel="3" collapsed="false">
      <c r="A848" s="97" t="s">
        <v>33</v>
      </c>
      <c r="B848" s="104" t="s">
        <v>213</v>
      </c>
      <c r="C848" s="104" t="s">
        <v>665</v>
      </c>
      <c r="D848" s="98" t="s">
        <v>364</v>
      </c>
      <c r="E848" s="104" t="s">
        <v>348</v>
      </c>
      <c r="F848" s="99" t="n">
        <v>3</v>
      </c>
    </row>
    <row r="849" customFormat="false" ht="12" hidden="false" customHeight="false" outlineLevel="3" collapsed="false">
      <c r="A849" s="97" t="s">
        <v>33</v>
      </c>
      <c r="B849" s="104" t="s">
        <v>213</v>
      </c>
      <c r="C849" s="104" t="s">
        <v>665</v>
      </c>
      <c r="D849" s="98" t="s">
        <v>364</v>
      </c>
      <c r="E849" s="104" t="s">
        <v>348</v>
      </c>
      <c r="F849" s="99" t="n">
        <v>0</v>
      </c>
    </row>
    <row r="850" customFormat="false" ht="12" hidden="false" customHeight="false" outlineLevel="2" collapsed="false">
      <c r="B850" s="104"/>
      <c r="C850" s="101" t="s">
        <v>666</v>
      </c>
      <c r="E850" s="104"/>
      <c r="F850" s="99" t="n">
        <f aca="false">SUBTOTAL(9,F844:F849)</f>
        <v>6</v>
      </c>
    </row>
    <row r="851" customFormat="false" ht="12" hidden="false" customHeight="false" outlineLevel="3" collapsed="false">
      <c r="A851" s="97" t="s">
        <v>33</v>
      </c>
      <c r="B851" s="104" t="s">
        <v>213</v>
      </c>
      <c r="C851" s="104" t="s">
        <v>667</v>
      </c>
      <c r="D851" s="98" t="s">
        <v>364</v>
      </c>
      <c r="E851" s="104" t="s">
        <v>334</v>
      </c>
      <c r="F851" s="99" t="n">
        <v>5</v>
      </c>
    </row>
    <row r="852" customFormat="false" ht="12" hidden="false" customHeight="false" outlineLevel="3" collapsed="false">
      <c r="A852" s="97" t="s">
        <v>33</v>
      </c>
      <c r="B852" s="104" t="s">
        <v>213</v>
      </c>
      <c r="C852" s="104" t="s">
        <v>667</v>
      </c>
      <c r="D852" s="98" t="s">
        <v>364</v>
      </c>
      <c r="E852" s="104" t="s">
        <v>335</v>
      </c>
      <c r="F852" s="99" t="n">
        <v>0</v>
      </c>
    </row>
    <row r="853" customFormat="false" ht="12" hidden="false" customHeight="false" outlineLevel="3" collapsed="false">
      <c r="A853" s="97" t="s">
        <v>33</v>
      </c>
      <c r="B853" s="104" t="s">
        <v>213</v>
      </c>
      <c r="C853" s="104" t="s">
        <v>667</v>
      </c>
      <c r="D853" s="98" t="s">
        <v>364</v>
      </c>
      <c r="E853" s="104" t="s">
        <v>336</v>
      </c>
      <c r="F853" s="99" t="n">
        <v>0</v>
      </c>
    </row>
    <row r="854" customFormat="false" ht="12" hidden="false" customHeight="false" outlineLevel="3" collapsed="false">
      <c r="A854" s="97" t="s">
        <v>33</v>
      </c>
      <c r="B854" s="104" t="s">
        <v>213</v>
      </c>
      <c r="C854" s="104" t="s">
        <v>667</v>
      </c>
      <c r="D854" s="98" t="s">
        <v>364</v>
      </c>
      <c r="E854" s="104" t="s">
        <v>337</v>
      </c>
      <c r="F854" s="99" t="n">
        <v>0</v>
      </c>
    </row>
    <row r="855" customFormat="false" ht="12" hidden="false" customHeight="false" outlineLevel="3" collapsed="false">
      <c r="A855" s="97" t="s">
        <v>33</v>
      </c>
      <c r="B855" s="104" t="s">
        <v>213</v>
      </c>
      <c r="C855" s="104" t="s">
        <v>667</v>
      </c>
      <c r="D855" s="98" t="s">
        <v>364</v>
      </c>
      <c r="E855" s="104" t="s">
        <v>348</v>
      </c>
      <c r="F855" s="99" t="n">
        <v>4</v>
      </c>
    </row>
    <row r="856" customFormat="false" ht="12" hidden="false" customHeight="false" outlineLevel="3" collapsed="false">
      <c r="A856" s="97" t="s">
        <v>33</v>
      </c>
      <c r="B856" s="104" t="s">
        <v>213</v>
      </c>
      <c r="C856" s="104" t="s">
        <v>667</v>
      </c>
      <c r="D856" s="98" t="s">
        <v>364</v>
      </c>
      <c r="E856" s="104" t="s">
        <v>348</v>
      </c>
      <c r="F856" s="99" t="n">
        <v>0</v>
      </c>
    </row>
    <row r="857" customFormat="false" ht="12" hidden="false" customHeight="false" outlineLevel="2" collapsed="false">
      <c r="B857" s="104"/>
      <c r="C857" s="101" t="s">
        <v>668</v>
      </c>
      <c r="E857" s="104"/>
      <c r="F857" s="99" t="n">
        <f aca="false">SUBTOTAL(9,F851:F856)</f>
        <v>9</v>
      </c>
    </row>
    <row r="858" customFormat="false" ht="12" hidden="false" customHeight="false" outlineLevel="3" collapsed="false">
      <c r="A858" s="97" t="s">
        <v>33</v>
      </c>
      <c r="B858" s="104" t="s">
        <v>213</v>
      </c>
      <c r="C858" s="104" t="s">
        <v>669</v>
      </c>
      <c r="D858" s="98" t="s">
        <v>364</v>
      </c>
      <c r="E858" s="104" t="s">
        <v>334</v>
      </c>
      <c r="F858" s="99" t="n">
        <v>230</v>
      </c>
    </row>
    <row r="859" customFormat="false" ht="12" hidden="false" customHeight="false" outlineLevel="3" collapsed="false">
      <c r="A859" s="97" t="s">
        <v>33</v>
      </c>
      <c r="B859" s="104" t="s">
        <v>213</v>
      </c>
      <c r="C859" s="104" t="s">
        <v>669</v>
      </c>
      <c r="D859" s="98" t="s">
        <v>364</v>
      </c>
      <c r="E859" s="104" t="s">
        <v>335</v>
      </c>
      <c r="F859" s="99" t="n">
        <v>0</v>
      </c>
    </row>
    <row r="860" customFormat="false" ht="12" hidden="false" customHeight="false" outlineLevel="3" collapsed="false">
      <c r="A860" s="97" t="s">
        <v>33</v>
      </c>
      <c r="B860" s="104" t="s">
        <v>213</v>
      </c>
      <c r="C860" s="104" t="s">
        <v>669</v>
      </c>
      <c r="D860" s="98" t="s">
        <v>364</v>
      </c>
      <c r="E860" s="104" t="s">
        <v>336</v>
      </c>
      <c r="F860" s="99" t="n">
        <v>0</v>
      </c>
    </row>
    <row r="861" customFormat="false" ht="12" hidden="false" customHeight="false" outlineLevel="3" collapsed="false">
      <c r="A861" s="97" t="s">
        <v>33</v>
      </c>
      <c r="B861" s="104" t="s">
        <v>213</v>
      </c>
      <c r="C861" s="104" t="s">
        <v>669</v>
      </c>
      <c r="D861" s="98" t="s">
        <v>364</v>
      </c>
      <c r="E861" s="104" t="s">
        <v>337</v>
      </c>
      <c r="F861" s="99" t="n">
        <v>0</v>
      </c>
    </row>
    <row r="862" customFormat="false" ht="12" hidden="false" customHeight="false" outlineLevel="3" collapsed="false">
      <c r="A862" s="97" t="s">
        <v>33</v>
      </c>
      <c r="B862" s="104" t="s">
        <v>213</v>
      </c>
      <c r="C862" s="104" t="s">
        <v>669</v>
      </c>
      <c r="D862" s="98" t="s">
        <v>364</v>
      </c>
      <c r="E862" s="104" t="s">
        <v>348</v>
      </c>
      <c r="F862" s="99" t="n">
        <v>174</v>
      </c>
    </row>
    <row r="863" customFormat="false" ht="12" hidden="false" customHeight="false" outlineLevel="3" collapsed="false">
      <c r="A863" s="97" t="s">
        <v>33</v>
      </c>
      <c r="B863" s="104" t="s">
        <v>213</v>
      </c>
      <c r="C863" s="104" t="s">
        <v>669</v>
      </c>
      <c r="D863" s="98" t="s">
        <v>364</v>
      </c>
      <c r="E863" s="104" t="s">
        <v>348</v>
      </c>
      <c r="F863" s="99" t="n">
        <v>1</v>
      </c>
    </row>
    <row r="864" customFormat="false" ht="12" hidden="false" customHeight="false" outlineLevel="2" collapsed="false">
      <c r="B864" s="104"/>
      <c r="C864" s="101" t="s">
        <v>670</v>
      </c>
      <c r="E864" s="104"/>
      <c r="F864" s="99" t="n">
        <f aca="false">SUBTOTAL(9,F858:F863)</f>
        <v>405</v>
      </c>
    </row>
    <row r="865" customFormat="false" ht="12" hidden="false" customHeight="false" outlineLevel="3" collapsed="false">
      <c r="A865" s="97" t="s">
        <v>33</v>
      </c>
      <c r="B865" s="104" t="s">
        <v>213</v>
      </c>
      <c r="C865" s="104" t="s">
        <v>671</v>
      </c>
      <c r="D865" s="98" t="s">
        <v>364</v>
      </c>
      <c r="E865" s="104" t="s">
        <v>334</v>
      </c>
      <c r="F865" s="99" t="n">
        <v>31</v>
      </c>
    </row>
    <row r="866" customFormat="false" ht="12" hidden="false" customHeight="false" outlineLevel="3" collapsed="false">
      <c r="A866" s="97" t="s">
        <v>33</v>
      </c>
      <c r="B866" s="104" t="s">
        <v>213</v>
      </c>
      <c r="C866" s="104" t="s">
        <v>671</v>
      </c>
      <c r="D866" s="98" t="s">
        <v>364</v>
      </c>
      <c r="E866" s="104" t="s">
        <v>335</v>
      </c>
      <c r="F866" s="99" t="n">
        <v>0</v>
      </c>
    </row>
    <row r="867" customFormat="false" ht="12" hidden="false" customHeight="false" outlineLevel="3" collapsed="false">
      <c r="A867" s="97" t="s">
        <v>33</v>
      </c>
      <c r="B867" s="104" t="s">
        <v>213</v>
      </c>
      <c r="C867" s="104" t="s">
        <v>671</v>
      </c>
      <c r="D867" s="98" t="s">
        <v>364</v>
      </c>
      <c r="E867" s="104" t="s">
        <v>336</v>
      </c>
      <c r="F867" s="99" t="n">
        <v>0</v>
      </c>
    </row>
    <row r="868" customFormat="false" ht="12" hidden="false" customHeight="false" outlineLevel="3" collapsed="false">
      <c r="A868" s="97" t="s">
        <v>33</v>
      </c>
      <c r="B868" s="104" t="s">
        <v>213</v>
      </c>
      <c r="C868" s="104" t="s">
        <v>671</v>
      </c>
      <c r="D868" s="98" t="s">
        <v>364</v>
      </c>
      <c r="E868" s="104" t="s">
        <v>337</v>
      </c>
      <c r="F868" s="99" t="n">
        <v>0</v>
      </c>
    </row>
    <row r="869" customFormat="false" ht="12" hidden="false" customHeight="false" outlineLevel="3" collapsed="false">
      <c r="A869" s="97" t="s">
        <v>33</v>
      </c>
      <c r="B869" s="104" t="s">
        <v>213</v>
      </c>
      <c r="C869" s="104" t="s">
        <v>671</v>
      </c>
      <c r="D869" s="98" t="s">
        <v>364</v>
      </c>
      <c r="E869" s="104" t="s">
        <v>348</v>
      </c>
      <c r="F869" s="99" t="n">
        <v>24</v>
      </c>
    </row>
    <row r="870" customFormat="false" ht="12" hidden="false" customHeight="false" outlineLevel="3" collapsed="false">
      <c r="A870" s="97" t="s">
        <v>33</v>
      </c>
      <c r="B870" s="104" t="s">
        <v>213</v>
      </c>
      <c r="C870" s="104" t="s">
        <v>671</v>
      </c>
      <c r="D870" s="98" t="s">
        <v>364</v>
      </c>
      <c r="E870" s="104" t="s">
        <v>348</v>
      </c>
      <c r="F870" s="99" t="n">
        <v>0</v>
      </c>
    </row>
    <row r="871" customFormat="false" ht="12" hidden="false" customHeight="false" outlineLevel="2" collapsed="false">
      <c r="B871" s="104"/>
      <c r="C871" s="101" t="s">
        <v>672</v>
      </c>
      <c r="E871" s="104"/>
      <c r="F871" s="99" t="n">
        <f aca="false">SUBTOTAL(9,F865:F870)</f>
        <v>55</v>
      </c>
    </row>
    <row r="872" customFormat="false" ht="12" hidden="false" customHeight="false" outlineLevel="3" collapsed="false">
      <c r="A872" s="97" t="s">
        <v>33</v>
      </c>
      <c r="B872" s="104" t="s">
        <v>213</v>
      </c>
      <c r="C872" s="104" t="s">
        <v>673</v>
      </c>
      <c r="D872" s="98" t="s">
        <v>364</v>
      </c>
      <c r="E872" s="104" t="s">
        <v>334</v>
      </c>
      <c r="F872" s="99" t="n">
        <v>131</v>
      </c>
    </row>
    <row r="873" customFormat="false" ht="12" hidden="false" customHeight="false" outlineLevel="3" collapsed="false">
      <c r="A873" s="97" t="s">
        <v>33</v>
      </c>
      <c r="B873" s="104" t="s">
        <v>213</v>
      </c>
      <c r="C873" s="104" t="s">
        <v>673</v>
      </c>
      <c r="D873" s="98" t="s">
        <v>364</v>
      </c>
      <c r="E873" s="104" t="s">
        <v>335</v>
      </c>
      <c r="F873" s="99" t="n">
        <v>0</v>
      </c>
    </row>
    <row r="874" customFormat="false" ht="12" hidden="false" customHeight="false" outlineLevel="3" collapsed="false">
      <c r="A874" s="97" t="s">
        <v>33</v>
      </c>
      <c r="B874" s="104" t="s">
        <v>213</v>
      </c>
      <c r="C874" s="104" t="s">
        <v>673</v>
      </c>
      <c r="D874" s="98" t="s">
        <v>364</v>
      </c>
      <c r="E874" s="104" t="s">
        <v>336</v>
      </c>
      <c r="F874" s="99" t="n">
        <v>0</v>
      </c>
    </row>
    <row r="875" customFormat="false" ht="12" hidden="false" customHeight="false" outlineLevel="3" collapsed="false">
      <c r="A875" s="97" t="s">
        <v>33</v>
      </c>
      <c r="B875" s="104" t="s">
        <v>213</v>
      </c>
      <c r="C875" s="104" t="s">
        <v>673</v>
      </c>
      <c r="D875" s="98" t="s">
        <v>364</v>
      </c>
      <c r="E875" s="104" t="s">
        <v>337</v>
      </c>
      <c r="F875" s="99" t="n">
        <v>0</v>
      </c>
    </row>
    <row r="876" customFormat="false" ht="12" hidden="false" customHeight="false" outlineLevel="3" collapsed="false">
      <c r="A876" s="97" t="s">
        <v>33</v>
      </c>
      <c r="B876" s="104" t="s">
        <v>213</v>
      </c>
      <c r="C876" s="104" t="s">
        <v>673</v>
      </c>
      <c r="D876" s="98" t="s">
        <v>364</v>
      </c>
      <c r="E876" s="104" t="s">
        <v>348</v>
      </c>
      <c r="F876" s="99" t="n">
        <v>83</v>
      </c>
    </row>
    <row r="877" customFormat="false" ht="12" hidden="false" customHeight="false" outlineLevel="3" collapsed="false">
      <c r="A877" s="97" t="s">
        <v>33</v>
      </c>
      <c r="B877" s="104" t="s">
        <v>213</v>
      </c>
      <c r="C877" s="104" t="s">
        <v>673</v>
      </c>
      <c r="D877" s="98" t="s">
        <v>364</v>
      </c>
      <c r="E877" s="104" t="s">
        <v>348</v>
      </c>
      <c r="F877" s="99" t="n">
        <v>0</v>
      </c>
    </row>
    <row r="878" customFormat="false" ht="12" hidden="false" customHeight="false" outlineLevel="2" collapsed="false">
      <c r="B878" s="104"/>
      <c r="C878" s="101" t="s">
        <v>674</v>
      </c>
      <c r="E878" s="104"/>
      <c r="F878" s="99" t="n">
        <f aca="false">SUBTOTAL(9,F872:F877)</f>
        <v>214</v>
      </c>
    </row>
    <row r="879" customFormat="false" ht="12" hidden="false" customHeight="false" outlineLevel="3" collapsed="false">
      <c r="A879" s="97" t="s">
        <v>33</v>
      </c>
      <c r="B879" s="104" t="s">
        <v>213</v>
      </c>
      <c r="C879" s="104" t="s">
        <v>675</v>
      </c>
      <c r="D879" s="98" t="s">
        <v>364</v>
      </c>
      <c r="E879" s="104" t="s">
        <v>334</v>
      </c>
      <c r="F879" s="99" t="n">
        <v>0</v>
      </c>
    </row>
    <row r="880" customFormat="false" ht="12" hidden="false" customHeight="false" outlineLevel="3" collapsed="false">
      <c r="A880" s="97" t="s">
        <v>33</v>
      </c>
      <c r="B880" s="104" t="s">
        <v>213</v>
      </c>
      <c r="C880" s="104" t="s">
        <v>675</v>
      </c>
      <c r="D880" s="98" t="s">
        <v>364</v>
      </c>
      <c r="E880" s="104" t="s">
        <v>335</v>
      </c>
      <c r="F880" s="99" t="n">
        <v>0</v>
      </c>
    </row>
    <row r="881" customFormat="false" ht="12" hidden="false" customHeight="false" outlineLevel="3" collapsed="false">
      <c r="A881" s="97" t="s">
        <v>33</v>
      </c>
      <c r="B881" s="104" t="s">
        <v>213</v>
      </c>
      <c r="C881" s="104" t="s">
        <v>675</v>
      </c>
      <c r="D881" s="98" t="s">
        <v>364</v>
      </c>
      <c r="E881" s="104" t="s">
        <v>336</v>
      </c>
      <c r="F881" s="99" t="n">
        <v>0</v>
      </c>
    </row>
    <row r="882" customFormat="false" ht="12" hidden="false" customHeight="false" outlineLevel="3" collapsed="false">
      <c r="A882" s="97" t="s">
        <v>33</v>
      </c>
      <c r="B882" s="104" t="s">
        <v>213</v>
      </c>
      <c r="C882" s="104" t="s">
        <v>675</v>
      </c>
      <c r="D882" s="98" t="s">
        <v>364</v>
      </c>
      <c r="E882" s="104" t="s">
        <v>337</v>
      </c>
      <c r="F882" s="99" t="n">
        <v>0</v>
      </c>
    </row>
    <row r="883" customFormat="false" ht="12" hidden="false" customHeight="false" outlineLevel="3" collapsed="false">
      <c r="A883" s="97" t="s">
        <v>33</v>
      </c>
      <c r="B883" s="104" t="s">
        <v>213</v>
      </c>
      <c r="C883" s="104" t="s">
        <v>675</v>
      </c>
      <c r="D883" s="98" t="s">
        <v>364</v>
      </c>
      <c r="E883" s="104" t="s">
        <v>348</v>
      </c>
      <c r="F883" s="99" t="n">
        <v>0</v>
      </c>
    </row>
    <row r="884" customFormat="false" ht="12" hidden="false" customHeight="false" outlineLevel="3" collapsed="false">
      <c r="A884" s="97" t="s">
        <v>33</v>
      </c>
      <c r="B884" s="104" t="s">
        <v>213</v>
      </c>
      <c r="C884" s="104" t="s">
        <v>675</v>
      </c>
      <c r="D884" s="98" t="s">
        <v>364</v>
      </c>
      <c r="E884" s="104" t="s">
        <v>348</v>
      </c>
      <c r="F884" s="99" t="n">
        <v>0</v>
      </c>
    </row>
    <row r="885" customFormat="false" ht="12" hidden="false" customHeight="false" outlineLevel="2" collapsed="false">
      <c r="B885" s="104"/>
      <c r="C885" s="101" t="s">
        <v>676</v>
      </c>
      <c r="E885" s="104"/>
      <c r="F885" s="99" t="n">
        <f aca="false">SUBTOTAL(9,F879:F884)</f>
        <v>0</v>
      </c>
    </row>
    <row r="886" customFormat="false" ht="12" hidden="false" customHeight="false" outlineLevel="3" collapsed="false">
      <c r="A886" s="97" t="s">
        <v>33</v>
      </c>
      <c r="B886" s="104" t="s">
        <v>213</v>
      </c>
      <c r="C886" s="104" t="s">
        <v>677</v>
      </c>
      <c r="D886" s="98" t="s">
        <v>364</v>
      </c>
      <c r="E886" s="104" t="s">
        <v>334</v>
      </c>
      <c r="F886" s="99" t="n">
        <v>0</v>
      </c>
    </row>
    <row r="887" customFormat="false" ht="12" hidden="false" customHeight="false" outlineLevel="3" collapsed="false">
      <c r="A887" s="97" t="s">
        <v>33</v>
      </c>
      <c r="B887" s="104" t="s">
        <v>213</v>
      </c>
      <c r="C887" s="104" t="s">
        <v>677</v>
      </c>
      <c r="D887" s="98" t="s">
        <v>364</v>
      </c>
      <c r="E887" s="104" t="s">
        <v>335</v>
      </c>
      <c r="F887" s="99" t="n">
        <v>0</v>
      </c>
    </row>
    <row r="888" customFormat="false" ht="12" hidden="false" customHeight="false" outlineLevel="3" collapsed="false">
      <c r="A888" s="97" t="s">
        <v>33</v>
      </c>
      <c r="B888" s="104" t="s">
        <v>213</v>
      </c>
      <c r="C888" s="104" t="s">
        <v>677</v>
      </c>
      <c r="D888" s="98" t="s">
        <v>364</v>
      </c>
      <c r="E888" s="104" t="s">
        <v>336</v>
      </c>
      <c r="F888" s="99" t="n">
        <v>0</v>
      </c>
    </row>
    <row r="889" customFormat="false" ht="12" hidden="false" customHeight="false" outlineLevel="3" collapsed="false">
      <c r="A889" s="97" t="s">
        <v>33</v>
      </c>
      <c r="B889" s="104" t="s">
        <v>213</v>
      </c>
      <c r="C889" s="104" t="s">
        <v>677</v>
      </c>
      <c r="D889" s="98" t="s">
        <v>364</v>
      </c>
      <c r="E889" s="104" t="s">
        <v>337</v>
      </c>
      <c r="F889" s="99" t="n">
        <v>0</v>
      </c>
    </row>
    <row r="890" customFormat="false" ht="12" hidden="false" customHeight="false" outlineLevel="3" collapsed="false">
      <c r="A890" s="97" t="s">
        <v>33</v>
      </c>
      <c r="B890" s="104" t="s">
        <v>213</v>
      </c>
      <c r="C890" s="104" t="s">
        <v>677</v>
      </c>
      <c r="D890" s="98" t="s">
        <v>364</v>
      </c>
      <c r="E890" s="104" t="s">
        <v>348</v>
      </c>
      <c r="F890" s="99" t="n">
        <v>0</v>
      </c>
    </row>
    <row r="891" customFormat="false" ht="12" hidden="false" customHeight="false" outlineLevel="3" collapsed="false">
      <c r="A891" s="97" t="s">
        <v>33</v>
      </c>
      <c r="B891" s="104" t="s">
        <v>213</v>
      </c>
      <c r="C891" s="104" t="s">
        <v>677</v>
      </c>
      <c r="D891" s="98" t="s">
        <v>364</v>
      </c>
      <c r="E891" s="104" t="s">
        <v>348</v>
      </c>
      <c r="F891" s="99" t="n">
        <v>0</v>
      </c>
    </row>
    <row r="892" customFormat="false" ht="12" hidden="false" customHeight="false" outlineLevel="2" collapsed="false">
      <c r="B892" s="104"/>
      <c r="C892" s="101" t="s">
        <v>678</v>
      </c>
      <c r="E892" s="104"/>
      <c r="F892" s="99" t="n">
        <f aca="false">SUBTOTAL(9,F886:F891)</f>
        <v>0</v>
      </c>
    </row>
    <row r="893" customFormat="false" ht="12" hidden="false" customHeight="false" outlineLevel="3" collapsed="false">
      <c r="A893" s="97" t="s">
        <v>33</v>
      </c>
      <c r="B893" s="104" t="s">
        <v>213</v>
      </c>
      <c r="C893" s="104" t="s">
        <v>679</v>
      </c>
      <c r="D893" s="98" t="s">
        <v>364</v>
      </c>
      <c r="E893" s="104" t="s">
        <v>334</v>
      </c>
      <c r="F893" s="99" t="n">
        <v>6071</v>
      </c>
    </row>
    <row r="894" customFormat="false" ht="12" hidden="false" customHeight="false" outlineLevel="3" collapsed="false">
      <c r="A894" s="97" t="s">
        <v>33</v>
      </c>
      <c r="B894" s="104" t="s">
        <v>213</v>
      </c>
      <c r="C894" s="104" t="s">
        <v>679</v>
      </c>
      <c r="D894" s="98" t="s">
        <v>364</v>
      </c>
      <c r="E894" s="104" t="s">
        <v>335</v>
      </c>
      <c r="F894" s="99" t="n">
        <v>0</v>
      </c>
    </row>
    <row r="895" customFormat="false" ht="12" hidden="false" customHeight="false" outlineLevel="3" collapsed="false">
      <c r="A895" s="97" t="s">
        <v>33</v>
      </c>
      <c r="B895" s="104" t="s">
        <v>213</v>
      </c>
      <c r="C895" s="104" t="s">
        <v>679</v>
      </c>
      <c r="D895" s="98" t="s">
        <v>364</v>
      </c>
      <c r="E895" s="104" t="s">
        <v>336</v>
      </c>
      <c r="F895" s="99" t="n">
        <v>0</v>
      </c>
    </row>
    <row r="896" customFormat="false" ht="12" hidden="false" customHeight="false" outlineLevel="3" collapsed="false">
      <c r="A896" s="97" t="s">
        <v>33</v>
      </c>
      <c r="B896" s="104" t="s">
        <v>213</v>
      </c>
      <c r="C896" s="104" t="s">
        <v>679</v>
      </c>
      <c r="D896" s="98" t="s">
        <v>364</v>
      </c>
      <c r="E896" s="104" t="s">
        <v>337</v>
      </c>
      <c r="F896" s="99" t="n">
        <v>0</v>
      </c>
    </row>
    <row r="897" customFormat="false" ht="12" hidden="false" customHeight="false" outlineLevel="3" collapsed="false">
      <c r="A897" s="97" t="s">
        <v>33</v>
      </c>
      <c r="B897" s="104" t="s">
        <v>213</v>
      </c>
      <c r="C897" s="104" t="s">
        <v>679</v>
      </c>
      <c r="D897" s="98" t="s">
        <v>364</v>
      </c>
      <c r="E897" s="104" t="s">
        <v>348</v>
      </c>
      <c r="F897" s="99" t="n">
        <v>4578</v>
      </c>
    </row>
    <row r="898" customFormat="false" ht="12" hidden="false" customHeight="false" outlineLevel="3" collapsed="false">
      <c r="A898" s="97" t="s">
        <v>33</v>
      </c>
      <c r="B898" s="104" t="s">
        <v>213</v>
      </c>
      <c r="C898" s="104" t="s">
        <v>679</v>
      </c>
      <c r="D898" s="98" t="s">
        <v>364</v>
      </c>
      <c r="E898" s="104" t="s">
        <v>348</v>
      </c>
      <c r="F898" s="99" t="n">
        <v>19</v>
      </c>
    </row>
    <row r="899" customFormat="false" ht="12" hidden="false" customHeight="false" outlineLevel="2" collapsed="false">
      <c r="B899" s="104"/>
      <c r="C899" s="101" t="s">
        <v>680</v>
      </c>
      <c r="E899" s="104"/>
      <c r="F899" s="99" t="n">
        <f aca="false">SUBTOTAL(9,F893:F898)</f>
        <v>10668</v>
      </c>
    </row>
    <row r="900" customFormat="false" ht="12" hidden="false" customHeight="false" outlineLevel="3" collapsed="false">
      <c r="A900" s="97" t="s">
        <v>33</v>
      </c>
      <c r="B900" s="104" t="s">
        <v>213</v>
      </c>
      <c r="C900" s="104" t="s">
        <v>681</v>
      </c>
      <c r="D900" s="98" t="s">
        <v>364</v>
      </c>
      <c r="E900" s="104" t="s">
        <v>334</v>
      </c>
      <c r="F900" s="99" t="n">
        <v>2981</v>
      </c>
    </row>
    <row r="901" customFormat="false" ht="12" hidden="false" customHeight="false" outlineLevel="3" collapsed="false">
      <c r="A901" s="97" t="s">
        <v>33</v>
      </c>
      <c r="B901" s="104" t="s">
        <v>213</v>
      </c>
      <c r="C901" s="104" t="s">
        <v>681</v>
      </c>
      <c r="D901" s="98" t="s">
        <v>364</v>
      </c>
      <c r="E901" s="104" t="s">
        <v>335</v>
      </c>
      <c r="F901" s="99" t="n">
        <v>0</v>
      </c>
    </row>
    <row r="902" customFormat="false" ht="12" hidden="false" customHeight="false" outlineLevel="3" collapsed="false">
      <c r="A902" s="97" t="s">
        <v>33</v>
      </c>
      <c r="B902" s="104" t="s">
        <v>213</v>
      </c>
      <c r="C902" s="104" t="s">
        <v>681</v>
      </c>
      <c r="D902" s="98" t="s">
        <v>364</v>
      </c>
      <c r="E902" s="104" t="s">
        <v>336</v>
      </c>
      <c r="F902" s="99" t="n">
        <v>0</v>
      </c>
    </row>
    <row r="903" customFormat="false" ht="12" hidden="false" customHeight="false" outlineLevel="3" collapsed="false">
      <c r="A903" s="97" t="s">
        <v>33</v>
      </c>
      <c r="B903" s="104" t="s">
        <v>213</v>
      </c>
      <c r="C903" s="104" t="s">
        <v>681</v>
      </c>
      <c r="D903" s="98" t="s">
        <v>364</v>
      </c>
      <c r="E903" s="104" t="s">
        <v>337</v>
      </c>
      <c r="F903" s="99" t="n">
        <v>0</v>
      </c>
    </row>
    <row r="904" customFormat="false" ht="12" hidden="false" customHeight="false" outlineLevel="3" collapsed="false">
      <c r="A904" s="97" t="s">
        <v>33</v>
      </c>
      <c r="B904" s="104" t="s">
        <v>213</v>
      </c>
      <c r="C904" s="104" t="s">
        <v>681</v>
      </c>
      <c r="D904" s="98" t="s">
        <v>364</v>
      </c>
      <c r="E904" s="104" t="s">
        <v>348</v>
      </c>
      <c r="F904" s="99" t="n">
        <v>2249</v>
      </c>
    </row>
    <row r="905" customFormat="false" ht="12" hidden="false" customHeight="false" outlineLevel="3" collapsed="false">
      <c r="A905" s="97" t="s">
        <v>33</v>
      </c>
      <c r="B905" s="104" t="s">
        <v>213</v>
      </c>
      <c r="C905" s="104" t="s">
        <v>681</v>
      </c>
      <c r="D905" s="98" t="s">
        <v>364</v>
      </c>
      <c r="E905" s="104" t="s">
        <v>348</v>
      </c>
      <c r="F905" s="99" t="n">
        <v>9</v>
      </c>
    </row>
    <row r="906" customFormat="false" ht="12" hidden="false" customHeight="false" outlineLevel="2" collapsed="false">
      <c r="B906" s="104"/>
      <c r="C906" s="101" t="s">
        <v>682</v>
      </c>
      <c r="E906" s="104"/>
      <c r="F906" s="99" t="n">
        <f aca="false">SUBTOTAL(9,F900:F905)</f>
        <v>5239</v>
      </c>
    </row>
    <row r="907" customFormat="false" ht="12" hidden="false" customHeight="false" outlineLevel="1" collapsed="false">
      <c r="B907" s="101" t="s">
        <v>683</v>
      </c>
      <c r="C907" s="104"/>
      <c r="E907" s="104"/>
      <c r="F907" s="99" t="n">
        <f aca="false">SUBTOTAL(9,F767:F905)</f>
        <v>30690</v>
      </c>
    </row>
    <row r="908" customFormat="false" ht="12" hidden="false" customHeight="false" outlineLevel="3" collapsed="false">
      <c r="A908" s="97" t="s">
        <v>33</v>
      </c>
      <c r="B908" s="104" t="s">
        <v>214</v>
      </c>
      <c r="C908" s="104" t="s">
        <v>412</v>
      </c>
      <c r="D908" s="98" t="s">
        <v>364</v>
      </c>
      <c r="E908" s="104" t="s">
        <v>334</v>
      </c>
      <c r="F908" s="99" t="n">
        <v>28508</v>
      </c>
    </row>
    <row r="909" customFormat="false" ht="12" hidden="false" customHeight="false" outlineLevel="3" collapsed="false">
      <c r="A909" s="97" t="s">
        <v>33</v>
      </c>
      <c r="B909" s="104" t="s">
        <v>214</v>
      </c>
      <c r="C909" s="104" t="s">
        <v>412</v>
      </c>
      <c r="D909" s="98" t="s">
        <v>364</v>
      </c>
      <c r="E909" s="104" t="s">
        <v>335</v>
      </c>
      <c r="F909" s="99" t="n">
        <v>0</v>
      </c>
    </row>
    <row r="910" customFormat="false" ht="12" hidden="false" customHeight="false" outlineLevel="3" collapsed="false">
      <c r="A910" s="97" t="s">
        <v>33</v>
      </c>
      <c r="B910" s="104" t="s">
        <v>214</v>
      </c>
      <c r="C910" s="104" t="s">
        <v>412</v>
      </c>
      <c r="D910" s="98" t="s">
        <v>364</v>
      </c>
      <c r="E910" s="104" t="s">
        <v>336</v>
      </c>
      <c r="F910" s="99" t="n">
        <v>0</v>
      </c>
    </row>
    <row r="911" customFormat="false" ht="12" hidden="false" customHeight="false" outlineLevel="3" collapsed="false">
      <c r="A911" s="97" t="s">
        <v>33</v>
      </c>
      <c r="B911" s="104" t="s">
        <v>214</v>
      </c>
      <c r="C911" s="104" t="s">
        <v>412</v>
      </c>
      <c r="D911" s="98" t="s">
        <v>364</v>
      </c>
      <c r="E911" s="104" t="s">
        <v>337</v>
      </c>
      <c r="F911" s="99" t="n">
        <v>0</v>
      </c>
    </row>
    <row r="912" customFormat="false" ht="12" hidden="false" customHeight="false" outlineLevel="3" collapsed="false">
      <c r="A912" s="97" t="s">
        <v>33</v>
      </c>
      <c r="B912" s="104" t="s">
        <v>214</v>
      </c>
      <c r="C912" s="104" t="s">
        <v>412</v>
      </c>
      <c r="D912" s="98" t="s">
        <v>364</v>
      </c>
      <c r="E912" s="104" t="s">
        <v>348</v>
      </c>
      <c r="F912" s="99" t="n">
        <v>16962</v>
      </c>
    </row>
    <row r="913" customFormat="false" ht="12" hidden="false" customHeight="false" outlineLevel="3" collapsed="false">
      <c r="A913" s="97" t="s">
        <v>33</v>
      </c>
      <c r="B913" s="104" t="s">
        <v>214</v>
      </c>
      <c r="C913" s="104" t="s">
        <v>412</v>
      </c>
      <c r="D913" s="98" t="s">
        <v>364</v>
      </c>
      <c r="E913" s="104" t="s">
        <v>348</v>
      </c>
      <c r="F913" s="99" t="n">
        <v>4324</v>
      </c>
    </row>
    <row r="914" customFormat="false" ht="12" hidden="false" customHeight="false" outlineLevel="2" collapsed="false">
      <c r="B914" s="104"/>
      <c r="C914" s="101" t="s">
        <v>413</v>
      </c>
      <c r="E914" s="104"/>
      <c r="F914" s="99" t="n">
        <f aca="false">SUBTOTAL(9,F908:F913)</f>
        <v>49794</v>
      </c>
    </row>
    <row r="915" customFormat="false" ht="12" hidden="false" customHeight="false" outlineLevel="1" collapsed="false">
      <c r="B915" s="101" t="s">
        <v>684</v>
      </c>
      <c r="C915" s="104"/>
      <c r="E915" s="104"/>
      <c r="F915" s="99" t="n">
        <f aca="false">SUBTOTAL(9,F908:F913)</f>
        <v>49794</v>
      </c>
    </row>
    <row r="916" customFormat="false" ht="12" hidden="false" customHeight="false" outlineLevel="3" collapsed="false">
      <c r="A916" s="97" t="s">
        <v>33</v>
      </c>
      <c r="B916" s="104" t="s">
        <v>32</v>
      </c>
      <c r="C916" s="104" t="s">
        <v>685</v>
      </c>
      <c r="D916" s="98" t="s">
        <v>364</v>
      </c>
      <c r="E916" s="104" t="s">
        <v>343</v>
      </c>
      <c r="F916" s="99" t="n">
        <v>10500</v>
      </c>
    </row>
    <row r="917" customFormat="false" ht="12" hidden="false" customHeight="false" outlineLevel="2" collapsed="false">
      <c r="B917" s="104"/>
      <c r="C917" s="101" t="s">
        <v>686</v>
      </c>
      <c r="E917" s="104"/>
      <c r="F917" s="99" t="n">
        <f aca="false">SUBTOTAL(9,F916)</f>
        <v>10500</v>
      </c>
    </row>
    <row r="918" customFormat="false" ht="12" hidden="false" customHeight="false" outlineLevel="1" collapsed="false">
      <c r="B918" s="101" t="s">
        <v>687</v>
      </c>
      <c r="C918" s="104"/>
      <c r="E918" s="104"/>
      <c r="F918" s="99" t="n">
        <f aca="false">SUBTOTAL(9,F916)</f>
        <v>10500</v>
      </c>
    </row>
    <row r="919" customFormat="false" ht="12" hidden="false" customHeight="false" outlineLevel="3" collapsed="false">
      <c r="A919" s="97" t="s">
        <v>33</v>
      </c>
      <c r="B919" s="104" t="s">
        <v>118</v>
      </c>
      <c r="C919" s="104" t="s">
        <v>370</v>
      </c>
      <c r="D919" s="98" t="s">
        <v>364</v>
      </c>
      <c r="E919" s="104" t="s">
        <v>334</v>
      </c>
      <c r="F919" s="99" t="n">
        <v>4370</v>
      </c>
    </row>
    <row r="920" customFormat="false" ht="12" hidden="false" customHeight="false" outlineLevel="3" collapsed="false">
      <c r="A920" s="97" t="s">
        <v>33</v>
      </c>
      <c r="B920" s="104" t="s">
        <v>118</v>
      </c>
      <c r="C920" s="104" t="s">
        <v>370</v>
      </c>
      <c r="D920" s="98" t="s">
        <v>364</v>
      </c>
      <c r="E920" s="104" t="s">
        <v>335</v>
      </c>
      <c r="F920" s="99" t="n">
        <v>0</v>
      </c>
    </row>
    <row r="921" customFormat="false" ht="12" hidden="false" customHeight="false" outlineLevel="3" collapsed="false">
      <c r="A921" s="97" t="s">
        <v>33</v>
      </c>
      <c r="B921" s="104" t="s">
        <v>118</v>
      </c>
      <c r="C921" s="104" t="s">
        <v>370</v>
      </c>
      <c r="D921" s="98" t="s">
        <v>364</v>
      </c>
      <c r="E921" s="104" t="s">
        <v>336</v>
      </c>
      <c r="F921" s="99" t="n">
        <v>0</v>
      </c>
    </row>
    <row r="922" customFormat="false" ht="12" hidden="false" customHeight="false" outlineLevel="3" collapsed="false">
      <c r="A922" s="97" t="s">
        <v>33</v>
      </c>
      <c r="B922" s="104" t="s">
        <v>118</v>
      </c>
      <c r="C922" s="104" t="s">
        <v>370</v>
      </c>
      <c r="D922" s="98" t="s">
        <v>364</v>
      </c>
      <c r="E922" s="104" t="s">
        <v>343</v>
      </c>
      <c r="F922" s="99" t="n">
        <v>3294</v>
      </c>
    </row>
    <row r="923" customFormat="false" ht="12" hidden="false" customHeight="false" outlineLevel="2" collapsed="false">
      <c r="B923" s="104"/>
      <c r="C923" s="101" t="s">
        <v>371</v>
      </c>
      <c r="E923" s="104"/>
      <c r="F923" s="99" t="n">
        <f aca="false">SUBTOTAL(9,F919:F922)</f>
        <v>7664</v>
      </c>
    </row>
    <row r="924" customFormat="false" ht="12" hidden="false" customHeight="false" outlineLevel="1" collapsed="false">
      <c r="B924" s="101" t="s">
        <v>688</v>
      </c>
      <c r="C924" s="104"/>
      <c r="E924" s="104"/>
      <c r="F924" s="99" t="n">
        <f aca="false">SUBTOTAL(9,F919:F922)</f>
        <v>7664</v>
      </c>
    </row>
    <row r="925" customFormat="false" ht="12" hidden="false" customHeight="false" outlineLevel="3" collapsed="false">
      <c r="A925" s="97" t="s">
        <v>33</v>
      </c>
      <c r="B925" s="104" t="s">
        <v>119</v>
      </c>
      <c r="C925" s="104" t="s">
        <v>367</v>
      </c>
      <c r="D925" s="98" t="s">
        <v>364</v>
      </c>
      <c r="E925" s="104" t="s">
        <v>343</v>
      </c>
      <c r="F925" s="99" t="n">
        <v>12796</v>
      </c>
    </row>
    <row r="926" customFormat="false" ht="12" hidden="false" customHeight="false" outlineLevel="2" collapsed="false">
      <c r="B926" s="104"/>
      <c r="C926" s="101" t="s">
        <v>368</v>
      </c>
      <c r="E926" s="104"/>
      <c r="F926" s="99" t="n">
        <f aca="false">SUBTOTAL(9,F925)</f>
        <v>12796</v>
      </c>
    </row>
    <row r="927" customFormat="false" ht="12" hidden="false" customHeight="false" outlineLevel="1" collapsed="false">
      <c r="B927" s="101" t="s">
        <v>689</v>
      </c>
      <c r="C927" s="104"/>
      <c r="E927" s="104"/>
      <c r="F927" s="99" t="n">
        <f aca="false">SUBTOTAL(9,F925)</f>
        <v>12796</v>
      </c>
    </row>
    <row r="928" customFormat="false" ht="12" hidden="false" customHeight="false" outlineLevel="3" collapsed="false">
      <c r="A928" s="97" t="s">
        <v>121</v>
      </c>
      <c r="B928" s="104" t="s">
        <v>120</v>
      </c>
      <c r="C928" s="104" t="s">
        <v>367</v>
      </c>
      <c r="D928" s="98" t="s">
        <v>364</v>
      </c>
      <c r="E928" s="104" t="s">
        <v>348</v>
      </c>
      <c r="F928" s="99" t="n">
        <v>2665</v>
      </c>
    </row>
    <row r="929" customFormat="false" ht="12" hidden="false" customHeight="false" outlineLevel="2" collapsed="false">
      <c r="B929" s="104"/>
      <c r="C929" s="101" t="s">
        <v>368</v>
      </c>
      <c r="E929" s="104"/>
      <c r="F929" s="99" t="n">
        <f aca="false">SUBTOTAL(9,F928)</f>
        <v>2665</v>
      </c>
    </row>
    <row r="930" customFormat="false" ht="12" hidden="false" customHeight="false" outlineLevel="1" collapsed="false">
      <c r="B930" s="101" t="s">
        <v>690</v>
      </c>
      <c r="C930" s="104"/>
      <c r="E930" s="104"/>
      <c r="F930" s="99" t="n">
        <f aca="false">SUBTOTAL(9,F928)</f>
        <v>2665</v>
      </c>
    </row>
    <row r="931" customFormat="false" ht="12" hidden="false" customHeight="false" outlineLevel="3" collapsed="false">
      <c r="A931" s="97" t="s">
        <v>216</v>
      </c>
      <c r="B931" s="104" t="s">
        <v>215</v>
      </c>
      <c r="C931" s="104" t="s">
        <v>423</v>
      </c>
      <c r="D931" s="98" t="s">
        <v>364</v>
      </c>
      <c r="E931" s="104" t="s">
        <v>334</v>
      </c>
      <c r="F931" s="99" t="n">
        <v>14582</v>
      </c>
    </row>
    <row r="932" customFormat="false" ht="12" hidden="false" customHeight="false" outlineLevel="3" collapsed="false">
      <c r="A932" s="97" t="s">
        <v>216</v>
      </c>
      <c r="B932" s="104" t="s">
        <v>215</v>
      </c>
      <c r="C932" s="104" t="s">
        <v>423</v>
      </c>
      <c r="D932" s="98" t="s">
        <v>364</v>
      </c>
      <c r="E932" s="104" t="s">
        <v>335</v>
      </c>
      <c r="F932" s="99" t="n">
        <v>0</v>
      </c>
    </row>
    <row r="933" customFormat="false" ht="12" hidden="false" customHeight="false" outlineLevel="3" collapsed="false">
      <c r="A933" s="97" t="s">
        <v>216</v>
      </c>
      <c r="B933" s="104" t="s">
        <v>215</v>
      </c>
      <c r="C933" s="104" t="s">
        <v>423</v>
      </c>
      <c r="D933" s="98" t="s">
        <v>364</v>
      </c>
      <c r="E933" s="104" t="s">
        <v>336</v>
      </c>
      <c r="F933" s="99" t="n">
        <v>0</v>
      </c>
    </row>
    <row r="934" customFormat="false" ht="12" hidden="false" customHeight="false" outlineLevel="3" collapsed="false">
      <c r="A934" s="97" t="s">
        <v>216</v>
      </c>
      <c r="B934" s="104" t="s">
        <v>215</v>
      </c>
      <c r="C934" s="104" t="s">
        <v>423</v>
      </c>
      <c r="D934" s="98" t="s">
        <v>364</v>
      </c>
      <c r="E934" s="104" t="s">
        <v>338</v>
      </c>
      <c r="F934" s="99" t="n">
        <v>10993</v>
      </c>
    </row>
    <row r="935" customFormat="false" ht="12" hidden="false" customHeight="false" outlineLevel="2" collapsed="false">
      <c r="B935" s="104"/>
      <c r="C935" s="101" t="s">
        <v>424</v>
      </c>
      <c r="E935" s="104"/>
      <c r="F935" s="99" t="n">
        <f aca="false">SUBTOTAL(9,F931:F934)</f>
        <v>25575</v>
      </c>
    </row>
    <row r="936" customFormat="false" ht="12" hidden="false" customHeight="false" outlineLevel="1" collapsed="false">
      <c r="B936" s="101" t="s">
        <v>691</v>
      </c>
      <c r="C936" s="104"/>
      <c r="E936" s="104"/>
      <c r="F936" s="99" t="n">
        <f aca="false">SUBTOTAL(9,F931:F934)</f>
        <v>25575</v>
      </c>
    </row>
    <row r="937" customFormat="false" ht="12" hidden="false" customHeight="false" outlineLevel="3" collapsed="false">
      <c r="A937" s="97" t="s">
        <v>123</v>
      </c>
      <c r="B937" s="104" t="s">
        <v>122</v>
      </c>
      <c r="C937" s="104" t="s">
        <v>367</v>
      </c>
      <c r="D937" s="98" t="s">
        <v>364</v>
      </c>
      <c r="E937" s="104" t="s">
        <v>338</v>
      </c>
      <c r="F937" s="99" t="n">
        <v>4866</v>
      </c>
    </row>
    <row r="938" customFormat="false" ht="12" hidden="false" customHeight="false" outlineLevel="2" collapsed="false">
      <c r="B938" s="104"/>
      <c r="C938" s="101" t="s">
        <v>368</v>
      </c>
      <c r="E938" s="104"/>
      <c r="F938" s="99" t="n">
        <f aca="false">SUBTOTAL(9,F937)</f>
        <v>4866</v>
      </c>
    </row>
    <row r="939" customFormat="false" ht="12" hidden="false" customHeight="false" outlineLevel="1" collapsed="false">
      <c r="B939" s="101" t="s">
        <v>692</v>
      </c>
      <c r="C939" s="104"/>
      <c r="E939" s="104"/>
      <c r="F939" s="99" t="n">
        <f aca="false">SUBTOTAL(9,F937)</f>
        <v>4866</v>
      </c>
    </row>
    <row r="940" customFormat="false" ht="12" hidden="false" customHeight="false" outlineLevel="3" collapsed="false">
      <c r="A940" s="97" t="s">
        <v>123</v>
      </c>
      <c r="B940" s="104" t="s">
        <v>124</v>
      </c>
      <c r="C940" s="104" t="s">
        <v>367</v>
      </c>
      <c r="D940" s="98" t="s">
        <v>364</v>
      </c>
      <c r="E940" s="104" t="s">
        <v>338</v>
      </c>
      <c r="F940" s="99" t="n">
        <v>15000</v>
      </c>
    </row>
    <row r="941" customFormat="false" ht="12" hidden="false" customHeight="false" outlineLevel="2" collapsed="false">
      <c r="B941" s="104"/>
      <c r="C941" s="101" t="s">
        <v>368</v>
      </c>
      <c r="E941" s="104"/>
      <c r="F941" s="99" t="n">
        <f aca="false">SUBTOTAL(9,F940)</f>
        <v>15000</v>
      </c>
    </row>
    <row r="942" customFormat="false" ht="12" hidden="false" customHeight="false" outlineLevel="1" collapsed="false">
      <c r="B942" s="101" t="s">
        <v>693</v>
      </c>
      <c r="C942" s="104"/>
      <c r="E942" s="104"/>
      <c r="F942" s="99" t="n">
        <f aca="false">SUBTOTAL(9,F940)</f>
        <v>15000</v>
      </c>
    </row>
    <row r="943" customFormat="false" ht="12" hidden="false" customHeight="false" outlineLevel="3" collapsed="false">
      <c r="A943" s="97" t="s">
        <v>123</v>
      </c>
      <c r="B943" s="104" t="s">
        <v>125</v>
      </c>
      <c r="C943" s="104" t="s">
        <v>363</v>
      </c>
      <c r="D943" s="98" t="s">
        <v>364</v>
      </c>
      <c r="E943" s="104" t="s">
        <v>334</v>
      </c>
      <c r="F943" s="99" t="n">
        <v>12544</v>
      </c>
    </row>
    <row r="944" customFormat="false" ht="12" hidden="false" customHeight="false" outlineLevel="3" collapsed="false">
      <c r="A944" s="97" t="s">
        <v>123</v>
      </c>
      <c r="B944" s="104" t="s">
        <v>125</v>
      </c>
      <c r="C944" s="104" t="s">
        <v>363</v>
      </c>
      <c r="D944" s="98" t="s">
        <v>364</v>
      </c>
      <c r="E944" s="104" t="s">
        <v>335</v>
      </c>
      <c r="F944" s="99" t="n">
        <v>0</v>
      </c>
    </row>
    <row r="945" customFormat="false" ht="12" hidden="false" customHeight="false" outlineLevel="3" collapsed="false">
      <c r="A945" s="97" t="s">
        <v>123</v>
      </c>
      <c r="B945" s="104" t="s">
        <v>125</v>
      </c>
      <c r="C945" s="104" t="s">
        <v>363</v>
      </c>
      <c r="D945" s="98" t="s">
        <v>364</v>
      </c>
      <c r="E945" s="104" t="s">
        <v>336</v>
      </c>
      <c r="F945" s="99" t="n">
        <v>0</v>
      </c>
    </row>
    <row r="946" customFormat="false" ht="12" hidden="false" customHeight="false" outlineLevel="3" collapsed="false">
      <c r="A946" s="97" t="s">
        <v>123</v>
      </c>
      <c r="B946" s="104" t="s">
        <v>125</v>
      </c>
      <c r="C946" s="104" t="s">
        <v>363</v>
      </c>
      <c r="D946" s="98" t="s">
        <v>364</v>
      </c>
      <c r="E946" s="104" t="s">
        <v>338</v>
      </c>
      <c r="F946" s="99" t="n">
        <v>9456</v>
      </c>
    </row>
    <row r="947" customFormat="false" ht="12" hidden="false" customHeight="false" outlineLevel="2" collapsed="false">
      <c r="B947" s="104"/>
      <c r="C947" s="101" t="s">
        <v>365</v>
      </c>
      <c r="E947" s="104"/>
      <c r="F947" s="99" t="n">
        <f aca="false">SUBTOTAL(9,F943:F946)</f>
        <v>22000</v>
      </c>
    </row>
    <row r="948" customFormat="false" ht="12" hidden="false" customHeight="false" outlineLevel="1" collapsed="false">
      <c r="B948" s="101" t="s">
        <v>694</v>
      </c>
      <c r="C948" s="104"/>
      <c r="E948" s="104"/>
      <c r="F948" s="99" t="n">
        <f aca="false">SUBTOTAL(9,F943:F946)</f>
        <v>22000</v>
      </c>
    </row>
    <row r="949" customFormat="false" ht="12" hidden="false" customHeight="false" outlineLevel="3" collapsed="false">
      <c r="A949" s="97" t="s">
        <v>123</v>
      </c>
      <c r="B949" s="104" t="s">
        <v>126</v>
      </c>
      <c r="C949" s="104" t="s">
        <v>363</v>
      </c>
      <c r="D949" s="98" t="s">
        <v>364</v>
      </c>
      <c r="E949" s="104" t="s">
        <v>338</v>
      </c>
      <c r="F949" s="99" t="n">
        <v>53969</v>
      </c>
    </row>
    <row r="950" customFormat="false" ht="12" hidden="false" customHeight="false" outlineLevel="2" collapsed="false">
      <c r="B950" s="104"/>
      <c r="C950" s="101" t="s">
        <v>365</v>
      </c>
      <c r="E950" s="104"/>
      <c r="F950" s="99" t="n">
        <f aca="false">SUBTOTAL(9,F949)</f>
        <v>53969</v>
      </c>
    </row>
    <row r="951" customFormat="false" ht="12" hidden="false" customHeight="false" outlineLevel="1" collapsed="false">
      <c r="B951" s="101" t="s">
        <v>695</v>
      </c>
      <c r="C951" s="104"/>
      <c r="E951" s="104"/>
      <c r="F951" s="99" t="n">
        <f aca="false">SUBTOTAL(9,F949)</f>
        <v>53969</v>
      </c>
    </row>
    <row r="952" customFormat="false" ht="12" hidden="false" customHeight="false" outlineLevel="3" collapsed="false">
      <c r="A952" s="97" t="s">
        <v>123</v>
      </c>
      <c r="B952" s="104" t="s">
        <v>127</v>
      </c>
      <c r="C952" s="104" t="s">
        <v>370</v>
      </c>
      <c r="D952" s="98" t="s">
        <v>364</v>
      </c>
      <c r="E952" s="104" t="s">
        <v>338</v>
      </c>
      <c r="F952" s="99" t="n">
        <v>19877</v>
      </c>
    </row>
    <row r="953" customFormat="false" ht="12" hidden="false" customHeight="false" outlineLevel="2" collapsed="false">
      <c r="B953" s="104"/>
      <c r="C953" s="101" t="s">
        <v>371</v>
      </c>
      <c r="E953" s="104"/>
      <c r="F953" s="99" t="n">
        <f aca="false">SUBTOTAL(9,F952)</f>
        <v>19877</v>
      </c>
    </row>
    <row r="954" customFormat="false" ht="12" hidden="false" customHeight="false" outlineLevel="1" collapsed="false">
      <c r="B954" s="101" t="s">
        <v>696</v>
      </c>
      <c r="C954" s="104"/>
      <c r="E954" s="104"/>
      <c r="F954" s="99" t="n">
        <f aca="false">SUBTOTAL(9,F952)</f>
        <v>19877</v>
      </c>
    </row>
    <row r="955" customFormat="false" ht="12" hidden="false" customHeight="false" outlineLevel="3" collapsed="false">
      <c r="A955" s="97" t="s">
        <v>123</v>
      </c>
      <c r="B955" s="104" t="s">
        <v>128</v>
      </c>
      <c r="C955" s="104" t="s">
        <v>367</v>
      </c>
      <c r="D955" s="98" t="s">
        <v>364</v>
      </c>
      <c r="E955" s="104" t="s">
        <v>338</v>
      </c>
      <c r="F955" s="99" t="n">
        <v>57089</v>
      </c>
    </row>
    <row r="956" customFormat="false" ht="12" hidden="false" customHeight="false" outlineLevel="2" collapsed="false">
      <c r="B956" s="104"/>
      <c r="C956" s="101" t="s">
        <v>368</v>
      </c>
      <c r="E956" s="104"/>
      <c r="F956" s="99" t="n">
        <f aca="false">SUBTOTAL(9,F955)</f>
        <v>57089</v>
      </c>
    </row>
    <row r="957" customFormat="false" ht="12" hidden="false" customHeight="false" outlineLevel="1" collapsed="false">
      <c r="B957" s="101" t="s">
        <v>697</v>
      </c>
      <c r="C957" s="104"/>
      <c r="E957" s="104"/>
      <c r="F957" s="99" t="n">
        <f aca="false">SUBTOTAL(9,F955)</f>
        <v>57089</v>
      </c>
    </row>
    <row r="958" customFormat="false" ht="12" hidden="false" customHeight="false" outlineLevel="3" collapsed="false">
      <c r="A958" s="97" t="s">
        <v>123</v>
      </c>
      <c r="B958" s="104" t="s">
        <v>129</v>
      </c>
      <c r="C958" s="104" t="s">
        <v>363</v>
      </c>
      <c r="D958" s="98" t="s">
        <v>364</v>
      </c>
      <c r="E958" s="104" t="s">
        <v>334</v>
      </c>
      <c r="F958" s="99" t="n">
        <v>23448</v>
      </c>
    </row>
    <row r="959" customFormat="false" ht="12" hidden="false" customHeight="false" outlineLevel="3" collapsed="false">
      <c r="A959" s="97" t="s">
        <v>123</v>
      </c>
      <c r="B959" s="104" t="s">
        <v>129</v>
      </c>
      <c r="C959" s="104" t="s">
        <v>363</v>
      </c>
      <c r="D959" s="98" t="s">
        <v>364</v>
      </c>
      <c r="E959" s="104" t="s">
        <v>335</v>
      </c>
      <c r="F959" s="99" t="n">
        <v>0</v>
      </c>
    </row>
    <row r="960" customFormat="false" ht="12" hidden="false" customHeight="false" outlineLevel="3" collapsed="false">
      <c r="A960" s="97" t="s">
        <v>123</v>
      </c>
      <c r="B960" s="104" t="s">
        <v>129</v>
      </c>
      <c r="C960" s="104" t="s">
        <v>363</v>
      </c>
      <c r="D960" s="98" t="s">
        <v>364</v>
      </c>
      <c r="E960" s="104" t="s">
        <v>336</v>
      </c>
      <c r="F960" s="99" t="n">
        <v>0</v>
      </c>
    </row>
    <row r="961" customFormat="false" ht="12" hidden="false" customHeight="false" outlineLevel="3" collapsed="false">
      <c r="A961" s="97" t="s">
        <v>123</v>
      </c>
      <c r="B961" s="104" t="s">
        <v>129</v>
      </c>
      <c r="C961" s="104" t="s">
        <v>363</v>
      </c>
      <c r="D961" s="98" t="s">
        <v>364</v>
      </c>
      <c r="E961" s="104" t="s">
        <v>338</v>
      </c>
      <c r="F961" s="99" t="n">
        <v>17677</v>
      </c>
    </row>
    <row r="962" customFormat="false" ht="12" hidden="false" customHeight="false" outlineLevel="2" collapsed="false">
      <c r="B962" s="104"/>
      <c r="C962" s="101" t="s">
        <v>365</v>
      </c>
      <c r="E962" s="104"/>
      <c r="F962" s="99" t="n">
        <f aca="false">SUBTOTAL(9,F958:F961)</f>
        <v>41125</v>
      </c>
    </row>
    <row r="963" customFormat="false" ht="12" hidden="false" customHeight="false" outlineLevel="1" collapsed="false">
      <c r="B963" s="101" t="s">
        <v>698</v>
      </c>
      <c r="C963" s="104"/>
      <c r="E963" s="104"/>
      <c r="F963" s="99" t="n">
        <f aca="false">SUBTOTAL(9,F958:F961)</f>
        <v>41125</v>
      </c>
    </row>
    <row r="964" customFormat="false" ht="12" hidden="false" customHeight="false" outlineLevel="3" collapsed="false">
      <c r="A964" s="97" t="s">
        <v>123</v>
      </c>
      <c r="B964" s="104" t="s">
        <v>130</v>
      </c>
      <c r="C964" s="104" t="s">
        <v>370</v>
      </c>
      <c r="D964" s="98" t="s">
        <v>364</v>
      </c>
      <c r="E964" s="104" t="s">
        <v>334</v>
      </c>
      <c r="F964" s="99" t="n">
        <v>9729</v>
      </c>
    </row>
    <row r="965" customFormat="false" ht="12" hidden="false" customHeight="false" outlineLevel="3" collapsed="false">
      <c r="A965" s="97" t="s">
        <v>123</v>
      </c>
      <c r="B965" s="104" t="s">
        <v>130</v>
      </c>
      <c r="C965" s="104" t="s">
        <v>370</v>
      </c>
      <c r="D965" s="98" t="s">
        <v>364</v>
      </c>
      <c r="E965" s="104" t="s">
        <v>335</v>
      </c>
      <c r="F965" s="99" t="n">
        <v>0</v>
      </c>
    </row>
    <row r="966" customFormat="false" ht="12" hidden="false" customHeight="false" outlineLevel="3" collapsed="false">
      <c r="A966" s="97" t="s">
        <v>123</v>
      </c>
      <c r="B966" s="104" t="s">
        <v>130</v>
      </c>
      <c r="C966" s="104" t="s">
        <v>370</v>
      </c>
      <c r="D966" s="98" t="s">
        <v>364</v>
      </c>
      <c r="E966" s="104" t="s">
        <v>336</v>
      </c>
      <c r="F966" s="99" t="n">
        <v>0</v>
      </c>
    </row>
    <row r="967" customFormat="false" ht="12" hidden="false" customHeight="false" outlineLevel="3" collapsed="false">
      <c r="A967" s="97" t="s">
        <v>123</v>
      </c>
      <c r="B967" s="104" t="s">
        <v>130</v>
      </c>
      <c r="C967" s="104" t="s">
        <v>370</v>
      </c>
      <c r="D967" s="98" t="s">
        <v>364</v>
      </c>
      <c r="E967" s="104" t="s">
        <v>338</v>
      </c>
      <c r="F967" s="99" t="n">
        <v>7335</v>
      </c>
    </row>
    <row r="968" customFormat="false" ht="12" hidden="false" customHeight="false" outlineLevel="2" collapsed="false">
      <c r="B968" s="104"/>
      <c r="C968" s="101" t="s">
        <v>371</v>
      </c>
      <c r="E968" s="104"/>
      <c r="F968" s="99" t="n">
        <f aca="false">SUBTOTAL(9,F964:F967)</f>
        <v>17064</v>
      </c>
    </row>
    <row r="969" customFormat="false" ht="12" hidden="false" customHeight="false" outlineLevel="1" collapsed="false">
      <c r="B969" s="101" t="s">
        <v>699</v>
      </c>
      <c r="C969" s="104"/>
      <c r="E969" s="104"/>
      <c r="F969" s="99" t="n">
        <f aca="false">SUBTOTAL(9,F964:F967)</f>
        <v>17064</v>
      </c>
    </row>
    <row r="970" customFormat="false" ht="12" hidden="false" customHeight="false" outlineLevel="3" collapsed="false">
      <c r="A970" s="97" t="s">
        <v>703</v>
      </c>
      <c r="B970" s="104" t="s">
        <v>304</v>
      </c>
      <c r="C970" s="104" t="s">
        <v>704</v>
      </c>
      <c r="D970" s="98" t="s">
        <v>364</v>
      </c>
      <c r="E970" s="104" t="s">
        <v>334</v>
      </c>
      <c r="F970" s="99" t="n">
        <v>0</v>
      </c>
    </row>
    <row r="971" customFormat="false" ht="12" hidden="false" customHeight="false" outlineLevel="3" collapsed="false">
      <c r="A971" s="97" t="s">
        <v>703</v>
      </c>
      <c r="B971" s="104" t="s">
        <v>304</v>
      </c>
      <c r="C971" s="104" t="s">
        <v>704</v>
      </c>
      <c r="D971" s="98" t="s">
        <v>364</v>
      </c>
      <c r="E971" s="104" t="s">
        <v>335</v>
      </c>
      <c r="F971" s="99" t="n">
        <v>0</v>
      </c>
    </row>
    <row r="972" customFormat="false" ht="12" hidden="false" customHeight="false" outlineLevel="3" collapsed="false">
      <c r="A972" s="97" t="s">
        <v>703</v>
      </c>
      <c r="B972" s="104" t="s">
        <v>304</v>
      </c>
      <c r="C972" s="104" t="s">
        <v>704</v>
      </c>
      <c r="D972" s="98" t="s">
        <v>364</v>
      </c>
      <c r="E972" s="104" t="s">
        <v>336</v>
      </c>
      <c r="F972" s="99" t="n">
        <v>0</v>
      </c>
    </row>
    <row r="973" customFormat="false" ht="12" hidden="false" customHeight="false" outlineLevel="3" collapsed="false">
      <c r="A973" s="97" t="s">
        <v>703</v>
      </c>
      <c r="B973" s="104" t="s">
        <v>304</v>
      </c>
      <c r="C973" s="104" t="s">
        <v>704</v>
      </c>
      <c r="D973" s="98" t="s">
        <v>364</v>
      </c>
      <c r="E973" s="104" t="s">
        <v>337</v>
      </c>
      <c r="F973" s="99" t="n">
        <v>0</v>
      </c>
    </row>
    <row r="974" customFormat="false" ht="12" hidden="false" customHeight="false" outlineLevel="3" collapsed="false">
      <c r="A974" s="97" t="s">
        <v>703</v>
      </c>
      <c r="B974" s="104" t="s">
        <v>304</v>
      </c>
      <c r="C974" s="104" t="s">
        <v>704</v>
      </c>
      <c r="D974" s="98" t="s">
        <v>364</v>
      </c>
      <c r="E974" s="104" t="s">
        <v>348</v>
      </c>
      <c r="F974" s="99" t="n">
        <v>0</v>
      </c>
    </row>
    <row r="975" customFormat="false" ht="12" hidden="false" customHeight="false" outlineLevel="3" collapsed="false">
      <c r="A975" s="97" t="s">
        <v>703</v>
      </c>
      <c r="B975" s="104" t="s">
        <v>304</v>
      </c>
      <c r="C975" s="104" t="s">
        <v>704</v>
      </c>
      <c r="D975" s="98" t="s">
        <v>364</v>
      </c>
      <c r="E975" s="104" t="s">
        <v>348</v>
      </c>
      <c r="F975" s="99" t="n">
        <v>0</v>
      </c>
    </row>
    <row r="976" customFormat="false" ht="12" hidden="false" customHeight="false" outlineLevel="2" collapsed="false">
      <c r="B976" s="104"/>
      <c r="C976" s="101" t="s">
        <v>705</v>
      </c>
      <c r="E976" s="104"/>
      <c r="F976" s="99" t="n">
        <f aca="false">SUBTOTAL(9,F970:F975)</f>
        <v>0</v>
      </c>
    </row>
    <row r="977" customFormat="false" ht="12" hidden="false" customHeight="false" outlineLevel="3" collapsed="false">
      <c r="A977" s="97" t="s">
        <v>703</v>
      </c>
      <c r="B977" s="104" t="s">
        <v>304</v>
      </c>
      <c r="C977" s="104" t="s">
        <v>706</v>
      </c>
      <c r="D977" s="98" t="s">
        <v>364</v>
      </c>
      <c r="E977" s="104" t="s">
        <v>334</v>
      </c>
      <c r="F977" s="99" t="n">
        <v>8719</v>
      </c>
    </row>
    <row r="978" customFormat="false" ht="12" hidden="false" customHeight="false" outlineLevel="3" collapsed="false">
      <c r="A978" s="97" t="s">
        <v>703</v>
      </c>
      <c r="B978" s="104" t="s">
        <v>304</v>
      </c>
      <c r="C978" s="104" t="s">
        <v>706</v>
      </c>
      <c r="D978" s="98" t="s">
        <v>364</v>
      </c>
      <c r="E978" s="104" t="s">
        <v>335</v>
      </c>
      <c r="F978" s="99" t="n">
        <v>0</v>
      </c>
    </row>
    <row r="979" customFormat="false" ht="12" hidden="false" customHeight="false" outlineLevel="3" collapsed="false">
      <c r="A979" s="97" t="s">
        <v>703</v>
      </c>
      <c r="B979" s="104" t="s">
        <v>304</v>
      </c>
      <c r="C979" s="104" t="s">
        <v>706</v>
      </c>
      <c r="D979" s="98" t="s">
        <v>364</v>
      </c>
      <c r="E979" s="104" t="s">
        <v>336</v>
      </c>
      <c r="F979" s="99" t="n">
        <v>0</v>
      </c>
    </row>
    <row r="980" customFormat="false" ht="12" hidden="false" customHeight="false" outlineLevel="3" collapsed="false">
      <c r="A980" s="97" t="s">
        <v>703</v>
      </c>
      <c r="B980" s="104" t="s">
        <v>304</v>
      </c>
      <c r="C980" s="104" t="s">
        <v>706</v>
      </c>
      <c r="D980" s="98" t="s">
        <v>364</v>
      </c>
      <c r="E980" s="104" t="s">
        <v>337</v>
      </c>
      <c r="F980" s="99" t="n">
        <v>0</v>
      </c>
    </row>
    <row r="981" customFormat="false" ht="12" hidden="false" customHeight="false" outlineLevel="3" collapsed="false">
      <c r="A981" s="97" t="s">
        <v>703</v>
      </c>
      <c r="B981" s="104" t="s">
        <v>304</v>
      </c>
      <c r="C981" s="104" t="s">
        <v>706</v>
      </c>
      <c r="D981" s="98" t="s">
        <v>364</v>
      </c>
      <c r="E981" s="104" t="s">
        <v>348</v>
      </c>
      <c r="F981" s="99" t="n">
        <v>3958</v>
      </c>
    </row>
    <row r="982" customFormat="false" ht="12" hidden="false" customHeight="false" outlineLevel="3" collapsed="false">
      <c r="A982" s="97" t="s">
        <v>703</v>
      </c>
      <c r="B982" s="104" t="s">
        <v>304</v>
      </c>
      <c r="C982" s="104" t="s">
        <v>706</v>
      </c>
      <c r="D982" s="98" t="s">
        <v>364</v>
      </c>
      <c r="E982" s="104" t="s">
        <v>348</v>
      </c>
      <c r="F982" s="99" t="n">
        <v>1871</v>
      </c>
    </row>
    <row r="983" customFormat="false" ht="12" hidden="false" customHeight="false" outlineLevel="2" collapsed="false">
      <c r="B983" s="104"/>
      <c r="C983" s="101" t="s">
        <v>707</v>
      </c>
      <c r="E983" s="104"/>
      <c r="F983" s="99" t="n">
        <f aca="false">SUBTOTAL(9,F977:F982)</f>
        <v>14548</v>
      </c>
    </row>
    <row r="984" customFormat="false" ht="12" hidden="false" customHeight="false" outlineLevel="3" collapsed="false">
      <c r="A984" s="97" t="s">
        <v>703</v>
      </c>
      <c r="B984" s="104" t="s">
        <v>304</v>
      </c>
      <c r="C984" s="104" t="s">
        <v>708</v>
      </c>
      <c r="D984" s="98" t="s">
        <v>364</v>
      </c>
      <c r="E984" s="104" t="s">
        <v>334</v>
      </c>
      <c r="F984" s="99" t="n">
        <v>5490</v>
      </c>
    </row>
    <row r="985" customFormat="false" ht="12" hidden="false" customHeight="false" outlineLevel="3" collapsed="false">
      <c r="A985" s="97" t="s">
        <v>703</v>
      </c>
      <c r="B985" s="104" t="s">
        <v>304</v>
      </c>
      <c r="C985" s="104" t="s">
        <v>708</v>
      </c>
      <c r="D985" s="98" t="s">
        <v>364</v>
      </c>
      <c r="E985" s="104" t="s">
        <v>335</v>
      </c>
      <c r="F985" s="99" t="n">
        <v>0</v>
      </c>
    </row>
    <row r="986" customFormat="false" ht="12" hidden="false" customHeight="false" outlineLevel="3" collapsed="false">
      <c r="A986" s="97" t="s">
        <v>703</v>
      </c>
      <c r="B986" s="104" t="s">
        <v>304</v>
      </c>
      <c r="C986" s="104" t="s">
        <v>708</v>
      </c>
      <c r="D986" s="98" t="s">
        <v>364</v>
      </c>
      <c r="E986" s="104" t="s">
        <v>336</v>
      </c>
      <c r="F986" s="99" t="n">
        <v>0</v>
      </c>
    </row>
    <row r="987" customFormat="false" ht="12" hidden="false" customHeight="false" outlineLevel="3" collapsed="false">
      <c r="A987" s="97" t="s">
        <v>703</v>
      </c>
      <c r="B987" s="104" t="s">
        <v>304</v>
      </c>
      <c r="C987" s="104" t="s">
        <v>708</v>
      </c>
      <c r="D987" s="98" t="s">
        <v>364</v>
      </c>
      <c r="E987" s="104" t="s">
        <v>337</v>
      </c>
      <c r="F987" s="99" t="n">
        <v>0</v>
      </c>
    </row>
    <row r="988" customFormat="false" ht="12" hidden="false" customHeight="false" outlineLevel="3" collapsed="false">
      <c r="A988" s="97" t="s">
        <v>703</v>
      </c>
      <c r="B988" s="104" t="s">
        <v>304</v>
      </c>
      <c r="C988" s="104" t="s">
        <v>708</v>
      </c>
      <c r="D988" s="98" t="s">
        <v>364</v>
      </c>
      <c r="E988" s="104" t="s">
        <v>348</v>
      </c>
      <c r="F988" s="99" t="n">
        <v>2491</v>
      </c>
    </row>
    <row r="989" customFormat="false" ht="12" hidden="false" customHeight="false" outlineLevel="3" collapsed="false">
      <c r="A989" s="97" t="s">
        <v>703</v>
      </c>
      <c r="B989" s="104" t="s">
        <v>304</v>
      </c>
      <c r="C989" s="104" t="s">
        <v>708</v>
      </c>
      <c r="D989" s="98" t="s">
        <v>364</v>
      </c>
      <c r="E989" s="104" t="s">
        <v>348</v>
      </c>
      <c r="F989" s="99" t="n">
        <v>1178</v>
      </c>
    </row>
    <row r="990" customFormat="false" ht="12" hidden="false" customHeight="false" outlineLevel="2" collapsed="false">
      <c r="B990" s="104"/>
      <c r="C990" s="101" t="s">
        <v>709</v>
      </c>
      <c r="E990" s="104"/>
      <c r="F990" s="99" t="n">
        <f aca="false">SUBTOTAL(9,F984:F989)</f>
        <v>9159</v>
      </c>
    </row>
    <row r="991" customFormat="false" ht="12" hidden="false" customHeight="false" outlineLevel="3" collapsed="false">
      <c r="A991" s="97" t="s">
        <v>703</v>
      </c>
      <c r="B991" s="104" t="s">
        <v>304</v>
      </c>
      <c r="C991" s="104" t="s">
        <v>710</v>
      </c>
      <c r="D991" s="98" t="s">
        <v>364</v>
      </c>
      <c r="E991" s="104" t="s">
        <v>334</v>
      </c>
      <c r="F991" s="99" t="n">
        <v>8819</v>
      </c>
    </row>
    <row r="992" customFormat="false" ht="12" hidden="false" customHeight="false" outlineLevel="3" collapsed="false">
      <c r="A992" s="97" t="s">
        <v>703</v>
      </c>
      <c r="B992" s="104" t="s">
        <v>304</v>
      </c>
      <c r="C992" s="104" t="s">
        <v>710</v>
      </c>
      <c r="D992" s="98" t="s">
        <v>364</v>
      </c>
      <c r="E992" s="104" t="s">
        <v>335</v>
      </c>
      <c r="F992" s="99" t="n">
        <v>0</v>
      </c>
    </row>
    <row r="993" customFormat="false" ht="12" hidden="false" customHeight="false" outlineLevel="3" collapsed="false">
      <c r="A993" s="97" t="s">
        <v>703</v>
      </c>
      <c r="B993" s="104" t="s">
        <v>304</v>
      </c>
      <c r="C993" s="104" t="s">
        <v>710</v>
      </c>
      <c r="D993" s="98" t="s">
        <v>364</v>
      </c>
      <c r="E993" s="104" t="s">
        <v>336</v>
      </c>
      <c r="F993" s="99" t="n">
        <v>0</v>
      </c>
    </row>
    <row r="994" customFormat="false" ht="12" hidden="false" customHeight="false" outlineLevel="3" collapsed="false">
      <c r="A994" s="97" t="s">
        <v>703</v>
      </c>
      <c r="B994" s="104" t="s">
        <v>304</v>
      </c>
      <c r="C994" s="104" t="s">
        <v>710</v>
      </c>
      <c r="D994" s="98" t="s">
        <v>364</v>
      </c>
      <c r="E994" s="104" t="s">
        <v>337</v>
      </c>
      <c r="F994" s="99" t="n">
        <v>0</v>
      </c>
    </row>
    <row r="995" customFormat="false" ht="12" hidden="false" customHeight="false" outlineLevel="3" collapsed="false">
      <c r="A995" s="97" t="s">
        <v>703</v>
      </c>
      <c r="B995" s="104" t="s">
        <v>304</v>
      </c>
      <c r="C995" s="104" t="s">
        <v>710</v>
      </c>
      <c r="D995" s="98" t="s">
        <v>364</v>
      </c>
      <c r="E995" s="104" t="s">
        <v>348</v>
      </c>
      <c r="F995" s="99" t="n">
        <v>4004</v>
      </c>
    </row>
    <row r="996" customFormat="false" ht="12" hidden="false" customHeight="false" outlineLevel="3" collapsed="false">
      <c r="A996" s="97" t="s">
        <v>703</v>
      </c>
      <c r="B996" s="104" t="s">
        <v>304</v>
      </c>
      <c r="C996" s="104" t="s">
        <v>710</v>
      </c>
      <c r="D996" s="98" t="s">
        <v>364</v>
      </c>
      <c r="E996" s="104" t="s">
        <v>348</v>
      </c>
      <c r="F996" s="99" t="n">
        <v>1892</v>
      </c>
    </row>
    <row r="997" customFormat="false" ht="12" hidden="false" customHeight="false" outlineLevel="2" collapsed="false">
      <c r="B997" s="104"/>
      <c r="C997" s="101" t="s">
        <v>711</v>
      </c>
      <c r="E997" s="104"/>
      <c r="F997" s="99" t="n">
        <f aca="false">SUBTOTAL(9,F991:F996)</f>
        <v>14715</v>
      </c>
    </row>
    <row r="998" customFormat="false" ht="12" hidden="false" customHeight="false" outlineLevel="3" collapsed="false">
      <c r="A998" s="97" t="s">
        <v>703</v>
      </c>
      <c r="B998" s="104" t="s">
        <v>304</v>
      </c>
      <c r="C998" s="104" t="s">
        <v>712</v>
      </c>
      <c r="D998" s="98" t="s">
        <v>364</v>
      </c>
      <c r="E998" s="104" t="s">
        <v>334</v>
      </c>
      <c r="F998" s="99" t="n">
        <v>0</v>
      </c>
    </row>
    <row r="999" customFormat="false" ht="12" hidden="false" customHeight="false" outlineLevel="3" collapsed="false">
      <c r="A999" s="97" t="s">
        <v>703</v>
      </c>
      <c r="B999" s="104" t="s">
        <v>304</v>
      </c>
      <c r="C999" s="104" t="s">
        <v>712</v>
      </c>
      <c r="D999" s="98" t="s">
        <v>364</v>
      </c>
      <c r="E999" s="104" t="s">
        <v>335</v>
      </c>
      <c r="F999" s="99" t="n">
        <v>0</v>
      </c>
    </row>
    <row r="1000" customFormat="false" ht="12" hidden="false" customHeight="false" outlineLevel="3" collapsed="false">
      <c r="A1000" s="97" t="s">
        <v>703</v>
      </c>
      <c r="B1000" s="104" t="s">
        <v>304</v>
      </c>
      <c r="C1000" s="104" t="s">
        <v>712</v>
      </c>
      <c r="D1000" s="98" t="s">
        <v>364</v>
      </c>
      <c r="E1000" s="104" t="s">
        <v>336</v>
      </c>
      <c r="F1000" s="99" t="n">
        <v>0</v>
      </c>
    </row>
    <row r="1001" customFormat="false" ht="12" hidden="false" customHeight="false" outlineLevel="3" collapsed="false">
      <c r="A1001" s="97" t="s">
        <v>703</v>
      </c>
      <c r="B1001" s="104" t="s">
        <v>304</v>
      </c>
      <c r="C1001" s="104" t="s">
        <v>712</v>
      </c>
      <c r="D1001" s="98" t="s">
        <v>364</v>
      </c>
      <c r="E1001" s="104" t="s">
        <v>337</v>
      </c>
      <c r="F1001" s="99" t="n">
        <v>0</v>
      </c>
    </row>
    <row r="1002" customFormat="false" ht="12" hidden="false" customHeight="false" outlineLevel="3" collapsed="false">
      <c r="A1002" s="97" t="s">
        <v>703</v>
      </c>
      <c r="B1002" s="104" t="s">
        <v>304</v>
      </c>
      <c r="C1002" s="104" t="s">
        <v>712</v>
      </c>
      <c r="D1002" s="98" t="s">
        <v>364</v>
      </c>
      <c r="E1002" s="104" t="s">
        <v>348</v>
      </c>
      <c r="F1002" s="99" t="n">
        <v>0</v>
      </c>
    </row>
    <row r="1003" customFormat="false" ht="12" hidden="false" customHeight="false" outlineLevel="3" collapsed="false">
      <c r="A1003" s="97" t="s">
        <v>703</v>
      </c>
      <c r="B1003" s="104" t="s">
        <v>304</v>
      </c>
      <c r="C1003" s="104" t="s">
        <v>712</v>
      </c>
      <c r="D1003" s="98" t="s">
        <v>364</v>
      </c>
      <c r="E1003" s="104" t="s">
        <v>348</v>
      </c>
      <c r="F1003" s="99" t="n">
        <v>0</v>
      </c>
    </row>
    <row r="1004" customFormat="false" ht="12" hidden="false" customHeight="false" outlineLevel="2" collapsed="false">
      <c r="B1004" s="104"/>
      <c r="C1004" s="101" t="s">
        <v>713</v>
      </c>
      <c r="E1004" s="104"/>
      <c r="F1004" s="99" t="n">
        <f aca="false">SUBTOTAL(9,F998:F1003)</f>
        <v>0</v>
      </c>
    </row>
    <row r="1005" customFormat="false" ht="12" hidden="false" customHeight="false" outlineLevel="3" collapsed="false">
      <c r="A1005" s="97" t="s">
        <v>703</v>
      </c>
      <c r="B1005" s="104" t="s">
        <v>304</v>
      </c>
      <c r="C1005" s="104" t="s">
        <v>714</v>
      </c>
      <c r="D1005" s="98" t="s">
        <v>364</v>
      </c>
      <c r="E1005" s="104" t="s">
        <v>334</v>
      </c>
      <c r="F1005" s="99" t="n">
        <v>204</v>
      </c>
    </row>
    <row r="1006" customFormat="false" ht="12" hidden="false" customHeight="false" outlineLevel="3" collapsed="false">
      <c r="A1006" s="97" t="s">
        <v>703</v>
      </c>
      <c r="B1006" s="104" t="s">
        <v>304</v>
      </c>
      <c r="C1006" s="104" t="s">
        <v>714</v>
      </c>
      <c r="D1006" s="98" t="s">
        <v>364</v>
      </c>
      <c r="E1006" s="104" t="s">
        <v>335</v>
      </c>
      <c r="F1006" s="99" t="n">
        <v>0</v>
      </c>
    </row>
    <row r="1007" customFormat="false" ht="12" hidden="false" customHeight="false" outlineLevel="3" collapsed="false">
      <c r="A1007" s="97" t="s">
        <v>703</v>
      </c>
      <c r="B1007" s="104" t="s">
        <v>304</v>
      </c>
      <c r="C1007" s="104" t="s">
        <v>714</v>
      </c>
      <c r="D1007" s="98" t="s">
        <v>364</v>
      </c>
      <c r="E1007" s="104" t="s">
        <v>336</v>
      </c>
      <c r="F1007" s="99" t="n">
        <v>0</v>
      </c>
    </row>
    <row r="1008" customFormat="false" ht="12" hidden="false" customHeight="false" outlineLevel="3" collapsed="false">
      <c r="A1008" s="97" t="s">
        <v>703</v>
      </c>
      <c r="B1008" s="104" t="s">
        <v>304</v>
      </c>
      <c r="C1008" s="104" t="s">
        <v>714</v>
      </c>
      <c r="D1008" s="98" t="s">
        <v>364</v>
      </c>
      <c r="E1008" s="104" t="s">
        <v>337</v>
      </c>
      <c r="F1008" s="99" t="n">
        <v>0</v>
      </c>
    </row>
    <row r="1009" customFormat="false" ht="12" hidden="false" customHeight="false" outlineLevel="3" collapsed="false">
      <c r="A1009" s="97" t="s">
        <v>703</v>
      </c>
      <c r="B1009" s="104" t="s">
        <v>304</v>
      </c>
      <c r="C1009" s="104" t="s">
        <v>714</v>
      </c>
      <c r="D1009" s="98" t="s">
        <v>364</v>
      </c>
      <c r="E1009" s="104" t="s">
        <v>348</v>
      </c>
      <c r="F1009" s="99" t="n">
        <v>92</v>
      </c>
    </row>
    <row r="1010" customFormat="false" ht="12" hidden="false" customHeight="false" outlineLevel="3" collapsed="false">
      <c r="A1010" s="97" t="s">
        <v>703</v>
      </c>
      <c r="B1010" s="104" t="s">
        <v>304</v>
      </c>
      <c r="C1010" s="104" t="s">
        <v>714</v>
      </c>
      <c r="D1010" s="98" t="s">
        <v>364</v>
      </c>
      <c r="E1010" s="104" t="s">
        <v>348</v>
      </c>
      <c r="F1010" s="99" t="n">
        <v>42</v>
      </c>
    </row>
    <row r="1011" customFormat="false" ht="12" hidden="false" customHeight="false" outlineLevel="2" collapsed="false">
      <c r="B1011" s="104"/>
      <c r="C1011" s="101" t="s">
        <v>715</v>
      </c>
      <c r="E1011" s="104"/>
      <c r="F1011" s="99" t="n">
        <f aca="false">SUBTOTAL(9,F1005:F1010)</f>
        <v>338</v>
      </c>
    </row>
    <row r="1012" customFormat="false" ht="12" hidden="false" customHeight="false" outlineLevel="3" collapsed="false">
      <c r="A1012" s="97" t="s">
        <v>703</v>
      </c>
      <c r="B1012" s="104" t="s">
        <v>304</v>
      </c>
      <c r="C1012" s="104" t="s">
        <v>716</v>
      </c>
      <c r="D1012" s="98" t="s">
        <v>364</v>
      </c>
      <c r="E1012" s="104" t="s">
        <v>334</v>
      </c>
      <c r="F1012" s="99" t="n">
        <v>221</v>
      </c>
    </row>
    <row r="1013" customFormat="false" ht="12" hidden="false" customHeight="false" outlineLevel="3" collapsed="false">
      <c r="A1013" s="97" t="s">
        <v>703</v>
      </c>
      <c r="B1013" s="104" t="s">
        <v>304</v>
      </c>
      <c r="C1013" s="104" t="s">
        <v>716</v>
      </c>
      <c r="D1013" s="98" t="s">
        <v>364</v>
      </c>
      <c r="E1013" s="104" t="s">
        <v>335</v>
      </c>
      <c r="F1013" s="99" t="n">
        <v>0</v>
      </c>
    </row>
    <row r="1014" customFormat="false" ht="12" hidden="false" customHeight="false" outlineLevel="3" collapsed="false">
      <c r="A1014" s="97" t="s">
        <v>703</v>
      </c>
      <c r="B1014" s="104" t="s">
        <v>304</v>
      </c>
      <c r="C1014" s="104" t="s">
        <v>716</v>
      </c>
      <c r="D1014" s="98" t="s">
        <v>364</v>
      </c>
      <c r="E1014" s="104" t="s">
        <v>336</v>
      </c>
      <c r="F1014" s="99" t="n">
        <v>0</v>
      </c>
    </row>
    <row r="1015" customFormat="false" ht="12" hidden="false" customHeight="false" outlineLevel="3" collapsed="false">
      <c r="A1015" s="97" t="s">
        <v>703</v>
      </c>
      <c r="B1015" s="104" t="s">
        <v>304</v>
      </c>
      <c r="C1015" s="104" t="s">
        <v>716</v>
      </c>
      <c r="D1015" s="98" t="s">
        <v>364</v>
      </c>
      <c r="E1015" s="104" t="s">
        <v>337</v>
      </c>
      <c r="F1015" s="99" t="n">
        <v>0</v>
      </c>
    </row>
    <row r="1016" customFormat="false" ht="12" hidden="false" customHeight="false" outlineLevel="3" collapsed="false">
      <c r="A1016" s="97" t="s">
        <v>703</v>
      </c>
      <c r="B1016" s="104" t="s">
        <v>304</v>
      </c>
      <c r="C1016" s="104" t="s">
        <v>716</v>
      </c>
      <c r="D1016" s="98" t="s">
        <v>364</v>
      </c>
      <c r="E1016" s="104" t="s">
        <v>348</v>
      </c>
      <c r="F1016" s="99" t="n">
        <v>99</v>
      </c>
    </row>
    <row r="1017" customFormat="false" ht="12" hidden="false" customHeight="false" outlineLevel="3" collapsed="false">
      <c r="A1017" s="97" t="s">
        <v>703</v>
      </c>
      <c r="B1017" s="104" t="s">
        <v>304</v>
      </c>
      <c r="C1017" s="104" t="s">
        <v>716</v>
      </c>
      <c r="D1017" s="98" t="s">
        <v>364</v>
      </c>
      <c r="E1017" s="104" t="s">
        <v>348</v>
      </c>
      <c r="F1017" s="99" t="n">
        <v>46</v>
      </c>
    </row>
    <row r="1018" customFormat="false" ht="12" hidden="false" customHeight="false" outlineLevel="2" collapsed="false">
      <c r="B1018" s="104"/>
      <c r="C1018" s="101" t="s">
        <v>717</v>
      </c>
      <c r="E1018" s="104"/>
      <c r="F1018" s="99" t="n">
        <f aca="false">SUBTOTAL(9,F1012:F1017)</f>
        <v>366</v>
      </c>
    </row>
    <row r="1019" customFormat="false" ht="12" hidden="false" customHeight="false" outlineLevel="3" collapsed="false">
      <c r="A1019" s="97" t="s">
        <v>703</v>
      </c>
      <c r="B1019" s="104" t="s">
        <v>304</v>
      </c>
      <c r="C1019" s="104" t="s">
        <v>718</v>
      </c>
      <c r="D1019" s="98" t="s">
        <v>364</v>
      </c>
      <c r="E1019" s="104" t="s">
        <v>334</v>
      </c>
      <c r="F1019" s="99" t="n">
        <v>10</v>
      </c>
    </row>
    <row r="1020" customFormat="false" ht="12" hidden="false" customHeight="false" outlineLevel="3" collapsed="false">
      <c r="A1020" s="97" t="s">
        <v>703</v>
      </c>
      <c r="B1020" s="104" t="s">
        <v>304</v>
      </c>
      <c r="C1020" s="104" t="s">
        <v>718</v>
      </c>
      <c r="D1020" s="98" t="s">
        <v>364</v>
      </c>
      <c r="E1020" s="104" t="s">
        <v>335</v>
      </c>
      <c r="F1020" s="99" t="n">
        <v>0</v>
      </c>
    </row>
    <row r="1021" customFormat="false" ht="12" hidden="false" customHeight="false" outlineLevel="3" collapsed="false">
      <c r="A1021" s="97" t="s">
        <v>703</v>
      </c>
      <c r="B1021" s="104" t="s">
        <v>304</v>
      </c>
      <c r="C1021" s="104" t="s">
        <v>718</v>
      </c>
      <c r="D1021" s="98" t="s">
        <v>364</v>
      </c>
      <c r="E1021" s="104" t="s">
        <v>336</v>
      </c>
      <c r="F1021" s="99" t="n">
        <v>0</v>
      </c>
    </row>
    <row r="1022" customFormat="false" ht="12" hidden="false" customHeight="false" outlineLevel="3" collapsed="false">
      <c r="A1022" s="97" t="s">
        <v>703</v>
      </c>
      <c r="B1022" s="104" t="s">
        <v>304</v>
      </c>
      <c r="C1022" s="104" t="s">
        <v>718</v>
      </c>
      <c r="D1022" s="98" t="s">
        <v>364</v>
      </c>
      <c r="E1022" s="104" t="s">
        <v>337</v>
      </c>
      <c r="F1022" s="99" t="n">
        <v>0</v>
      </c>
    </row>
    <row r="1023" customFormat="false" ht="12" hidden="false" customHeight="false" outlineLevel="3" collapsed="false">
      <c r="A1023" s="97" t="s">
        <v>703</v>
      </c>
      <c r="B1023" s="104" t="s">
        <v>304</v>
      </c>
      <c r="C1023" s="104" t="s">
        <v>718</v>
      </c>
      <c r="D1023" s="98" t="s">
        <v>364</v>
      </c>
      <c r="E1023" s="104" t="s">
        <v>348</v>
      </c>
      <c r="F1023" s="99" t="n">
        <v>3</v>
      </c>
    </row>
    <row r="1024" customFormat="false" ht="12" hidden="false" customHeight="false" outlineLevel="3" collapsed="false">
      <c r="A1024" s="97" t="s">
        <v>703</v>
      </c>
      <c r="B1024" s="104" t="s">
        <v>304</v>
      </c>
      <c r="C1024" s="104" t="s">
        <v>718</v>
      </c>
      <c r="D1024" s="98" t="s">
        <v>364</v>
      </c>
      <c r="E1024" s="104" t="s">
        <v>348</v>
      </c>
      <c r="F1024" s="99" t="n">
        <v>1</v>
      </c>
    </row>
    <row r="1025" customFormat="false" ht="12" hidden="false" customHeight="false" outlineLevel="2" collapsed="false">
      <c r="B1025" s="104"/>
      <c r="C1025" s="101" t="s">
        <v>719</v>
      </c>
      <c r="E1025" s="104"/>
      <c r="F1025" s="99" t="n">
        <f aca="false">SUBTOTAL(9,F1019:F1024)</f>
        <v>14</v>
      </c>
    </row>
    <row r="1026" customFormat="false" ht="12" hidden="false" customHeight="false" outlineLevel="1" collapsed="false">
      <c r="B1026" s="101" t="s">
        <v>720</v>
      </c>
      <c r="C1026" s="104"/>
      <c r="E1026" s="104"/>
      <c r="F1026" s="99" t="n">
        <f aca="false">SUBTOTAL(9,F970:F1024)</f>
        <v>39140</v>
      </c>
    </row>
    <row r="1027" customFormat="false" ht="12" hidden="false" customHeight="false" outlineLevel="3" collapsed="false">
      <c r="A1027" s="97" t="s">
        <v>35</v>
      </c>
      <c r="B1027" s="104" t="s">
        <v>34</v>
      </c>
      <c r="C1027" s="104" t="s">
        <v>721</v>
      </c>
      <c r="D1027" s="98" t="s">
        <v>364</v>
      </c>
      <c r="E1027" s="104" t="s">
        <v>348</v>
      </c>
      <c r="F1027" s="99" t="n">
        <v>5000</v>
      </c>
    </row>
    <row r="1028" customFormat="false" ht="12" hidden="false" customHeight="false" outlineLevel="2" collapsed="false">
      <c r="B1028" s="104"/>
      <c r="C1028" s="101" t="s">
        <v>722</v>
      </c>
      <c r="E1028" s="104"/>
      <c r="F1028" s="99" t="n">
        <f aca="false">SUBTOTAL(9,F1027)</f>
        <v>5000</v>
      </c>
    </row>
    <row r="1029" customFormat="false" ht="12" hidden="false" customHeight="false" outlineLevel="1" collapsed="false">
      <c r="B1029" s="101" t="s">
        <v>723</v>
      </c>
      <c r="C1029" s="104"/>
      <c r="E1029" s="104"/>
      <c r="F1029" s="99" t="n">
        <f aca="false">SUBTOTAL(9,F1027)</f>
        <v>5000</v>
      </c>
    </row>
    <row r="1030" customFormat="false" ht="12" hidden="false" customHeight="false" outlineLevel="3" collapsed="false">
      <c r="A1030" s="97" t="s">
        <v>35</v>
      </c>
      <c r="B1030" s="104" t="s">
        <v>36</v>
      </c>
      <c r="C1030" s="104" t="s">
        <v>721</v>
      </c>
      <c r="D1030" s="98" t="s">
        <v>364</v>
      </c>
      <c r="E1030" s="104" t="s">
        <v>348</v>
      </c>
      <c r="F1030" s="99" t="n">
        <v>25575</v>
      </c>
    </row>
    <row r="1031" customFormat="false" ht="12" hidden="false" customHeight="false" outlineLevel="2" collapsed="false">
      <c r="B1031" s="104"/>
      <c r="C1031" s="101" t="s">
        <v>722</v>
      </c>
      <c r="E1031" s="104"/>
      <c r="F1031" s="99" t="n">
        <f aca="false">SUBTOTAL(9,F1030)</f>
        <v>25575</v>
      </c>
    </row>
    <row r="1032" customFormat="false" ht="12" hidden="false" customHeight="false" outlineLevel="1" collapsed="false">
      <c r="B1032" s="101" t="s">
        <v>724</v>
      </c>
      <c r="C1032" s="104"/>
      <c r="E1032" s="104"/>
      <c r="F1032" s="99" t="n">
        <f aca="false">SUBTOTAL(9,F1030)</f>
        <v>25575</v>
      </c>
    </row>
    <row r="1033" customFormat="false" ht="12" hidden="false" customHeight="false" outlineLevel="3" collapsed="false">
      <c r="A1033" s="97" t="s">
        <v>220</v>
      </c>
      <c r="B1033" s="104" t="s">
        <v>219</v>
      </c>
      <c r="C1033" s="104" t="s">
        <v>725</v>
      </c>
      <c r="D1033" s="98" t="s">
        <v>364</v>
      </c>
      <c r="E1033" s="104" t="s">
        <v>348</v>
      </c>
      <c r="F1033" s="99" t="n">
        <v>409</v>
      </c>
    </row>
    <row r="1034" customFormat="false" ht="12" hidden="false" customHeight="false" outlineLevel="2" collapsed="false">
      <c r="B1034" s="104"/>
      <c r="C1034" s="101" t="s">
        <v>726</v>
      </c>
      <c r="E1034" s="104"/>
      <c r="F1034" s="99" t="n">
        <f aca="false">SUBTOTAL(9,F1033)</f>
        <v>409</v>
      </c>
    </row>
    <row r="1035" customFormat="false" ht="12" hidden="false" customHeight="false" outlineLevel="1" collapsed="false">
      <c r="B1035" s="101" t="s">
        <v>727</v>
      </c>
      <c r="C1035" s="104"/>
      <c r="E1035" s="104"/>
      <c r="F1035" s="99" t="n">
        <f aca="false">SUBTOTAL(9,F1033)</f>
        <v>409</v>
      </c>
    </row>
    <row r="1036" customFormat="false" ht="12" hidden="false" customHeight="false" outlineLevel="3" collapsed="false">
      <c r="A1036" s="97" t="s">
        <v>728</v>
      </c>
      <c r="B1036" s="104" t="s">
        <v>306</v>
      </c>
      <c r="C1036" s="104" t="s">
        <v>729</v>
      </c>
      <c r="D1036" s="98" t="s">
        <v>364</v>
      </c>
      <c r="E1036" s="104" t="s">
        <v>334</v>
      </c>
      <c r="F1036" s="99" t="n">
        <v>7168</v>
      </c>
    </row>
    <row r="1037" customFormat="false" ht="12" hidden="false" customHeight="false" outlineLevel="3" collapsed="false">
      <c r="A1037" s="97" t="s">
        <v>728</v>
      </c>
      <c r="B1037" s="104" t="s">
        <v>306</v>
      </c>
      <c r="C1037" s="104" t="s">
        <v>729</v>
      </c>
      <c r="D1037" s="98" t="s">
        <v>364</v>
      </c>
      <c r="E1037" s="104" t="s">
        <v>335</v>
      </c>
      <c r="F1037" s="99" t="n">
        <v>0</v>
      </c>
    </row>
    <row r="1038" customFormat="false" ht="12" hidden="false" customHeight="false" outlineLevel="3" collapsed="false">
      <c r="A1038" s="97" t="s">
        <v>728</v>
      </c>
      <c r="B1038" s="104" t="s">
        <v>306</v>
      </c>
      <c r="C1038" s="104" t="s">
        <v>729</v>
      </c>
      <c r="D1038" s="98" t="s">
        <v>364</v>
      </c>
      <c r="E1038" s="104" t="s">
        <v>336</v>
      </c>
      <c r="F1038" s="99" t="n">
        <v>0</v>
      </c>
    </row>
    <row r="1039" customFormat="false" ht="12" hidden="false" customHeight="false" outlineLevel="3" collapsed="false">
      <c r="A1039" s="97" t="s">
        <v>728</v>
      </c>
      <c r="B1039" s="104" t="s">
        <v>306</v>
      </c>
      <c r="C1039" s="104" t="s">
        <v>729</v>
      </c>
      <c r="D1039" s="98" t="s">
        <v>364</v>
      </c>
      <c r="E1039" s="104" t="s">
        <v>337</v>
      </c>
      <c r="F1039" s="99" t="n">
        <v>0</v>
      </c>
    </row>
    <row r="1040" customFormat="false" ht="12" hidden="false" customHeight="false" outlineLevel="3" collapsed="false">
      <c r="A1040" s="97" t="s">
        <v>728</v>
      </c>
      <c r="B1040" s="104" t="s">
        <v>306</v>
      </c>
      <c r="C1040" s="104" t="s">
        <v>729</v>
      </c>
      <c r="D1040" s="98" t="s">
        <v>364</v>
      </c>
      <c r="E1040" s="104" t="s">
        <v>348</v>
      </c>
      <c r="F1040" s="99" t="n">
        <v>2215</v>
      </c>
    </row>
    <row r="1041" customFormat="false" ht="12" hidden="false" customHeight="false" outlineLevel="3" collapsed="false">
      <c r="A1041" s="97" t="s">
        <v>728</v>
      </c>
      <c r="B1041" s="104" t="s">
        <v>306</v>
      </c>
      <c r="C1041" s="104" t="s">
        <v>729</v>
      </c>
      <c r="D1041" s="98" t="s">
        <v>364</v>
      </c>
      <c r="E1041" s="104" t="s">
        <v>348</v>
      </c>
      <c r="F1041" s="99" t="n">
        <v>393</v>
      </c>
    </row>
    <row r="1042" customFormat="false" ht="12" hidden="false" customHeight="false" outlineLevel="2" collapsed="false">
      <c r="B1042" s="104"/>
      <c r="C1042" s="101" t="s">
        <v>730</v>
      </c>
      <c r="E1042" s="104"/>
      <c r="F1042" s="99" t="n">
        <f aca="false">SUBTOTAL(9,F1036:F1041)</f>
        <v>9776</v>
      </c>
    </row>
    <row r="1043" customFormat="false" ht="12" hidden="false" customHeight="false" outlineLevel="3" collapsed="false">
      <c r="A1043" s="97" t="s">
        <v>728</v>
      </c>
      <c r="B1043" s="104" t="s">
        <v>306</v>
      </c>
      <c r="C1043" s="104" t="s">
        <v>731</v>
      </c>
      <c r="D1043" s="98" t="s">
        <v>364</v>
      </c>
      <c r="E1043" s="104" t="s">
        <v>334</v>
      </c>
      <c r="F1043" s="99" t="n">
        <v>3488</v>
      </c>
    </row>
    <row r="1044" customFormat="false" ht="12" hidden="false" customHeight="false" outlineLevel="3" collapsed="false">
      <c r="A1044" s="97" t="s">
        <v>728</v>
      </c>
      <c r="B1044" s="104" t="s">
        <v>306</v>
      </c>
      <c r="C1044" s="104" t="s">
        <v>731</v>
      </c>
      <c r="D1044" s="98" t="s">
        <v>364</v>
      </c>
      <c r="E1044" s="104" t="s">
        <v>335</v>
      </c>
      <c r="F1044" s="99" t="n">
        <v>0</v>
      </c>
    </row>
    <row r="1045" customFormat="false" ht="12" hidden="false" customHeight="false" outlineLevel="3" collapsed="false">
      <c r="A1045" s="97" t="s">
        <v>728</v>
      </c>
      <c r="B1045" s="104" t="s">
        <v>306</v>
      </c>
      <c r="C1045" s="104" t="s">
        <v>731</v>
      </c>
      <c r="D1045" s="98" t="s">
        <v>364</v>
      </c>
      <c r="E1045" s="104" t="s">
        <v>336</v>
      </c>
      <c r="F1045" s="99" t="n">
        <v>0</v>
      </c>
    </row>
    <row r="1046" customFormat="false" ht="12" hidden="false" customHeight="false" outlineLevel="3" collapsed="false">
      <c r="A1046" s="97" t="s">
        <v>728</v>
      </c>
      <c r="B1046" s="104" t="s">
        <v>306</v>
      </c>
      <c r="C1046" s="104" t="s">
        <v>731</v>
      </c>
      <c r="D1046" s="98" t="s">
        <v>364</v>
      </c>
      <c r="E1046" s="104" t="s">
        <v>337</v>
      </c>
      <c r="F1046" s="99" t="n">
        <v>0</v>
      </c>
    </row>
    <row r="1047" customFormat="false" ht="12" hidden="false" customHeight="false" outlineLevel="3" collapsed="false">
      <c r="A1047" s="97" t="s">
        <v>728</v>
      </c>
      <c r="B1047" s="104" t="s">
        <v>306</v>
      </c>
      <c r="C1047" s="104" t="s">
        <v>731</v>
      </c>
      <c r="D1047" s="98" t="s">
        <v>364</v>
      </c>
      <c r="E1047" s="104" t="s">
        <v>348</v>
      </c>
      <c r="F1047" s="99" t="n">
        <v>1077</v>
      </c>
    </row>
    <row r="1048" customFormat="false" ht="12" hidden="false" customHeight="false" outlineLevel="3" collapsed="false">
      <c r="A1048" s="97" t="s">
        <v>728</v>
      </c>
      <c r="B1048" s="104" t="s">
        <v>306</v>
      </c>
      <c r="C1048" s="104" t="s">
        <v>731</v>
      </c>
      <c r="D1048" s="98" t="s">
        <v>364</v>
      </c>
      <c r="E1048" s="104" t="s">
        <v>348</v>
      </c>
      <c r="F1048" s="99" t="n">
        <v>191</v>
      </c>
    </row>
    <row r="1049" customFormat="false" ht="12" hidden="false" customHeight="false" outlineLevel="2" collapsed="false">
      <c r="B1049" s="104"/>
      <c r="C1049" s="101" t="s">
        <v>732</v>
      </c>
      <c r="E1049" s="104"/>
      <c r="F1049" s="99" t="n">
        <f aca="false">SUBTOTAL(9,F1043:F1048)</f>
        <v>4756</v>
      </c>
    </row>
    <row r="1050" customFormat="false" ht="12" hidden="false" customHeight="false" outlineLevel="3" collapsed="false">
      <c r="A1050" s="97" t="s">
        <v>728</v>
      </c>
      <c r="B1050" s="104" t="s">
        <v>306</v>
      </c>
      <c r="C1050" s="104" t="s">
        <v>733</v>
      </c>
      <c r="D1050" s="98" t="s">
        <v>364</v>
      </c>
      <c r="E1050" s="104" t="s">
        <v>334</v>
      </c>
      <c r="F1050" s="99" t="n">
        <v>111</v>
      </c>
    </row>
    <row r="1051" customFormat="false" ht="12" hidden="false" customHeight="false" outlineLevel="3" collapsed="false">
      <c r="A1051" s="97" t="s">
        <v>728</v>
      </c>
      <c r="B1051" s="104" t="s">
        <v>306</v>
      </c>
      <c r="C1051" s="104" t="s">
        <v>733</v>
      </c>
      <c r="D1051" s="98" t="s">
        <v>364</v>
      </c>
      <c r="E1051" s="104" t="s">
        <v>335</v>
      </c>
      <c r="F1051" s="99" t="n">
        <v>0</v>
      </c>
    </row>
    <row r="1052" customFormat="false" ht="12" hidden="false" customHeight="false" outlineLevel="3" collapsed="false">
      <c r="A1052" s="97" t="s">
        <v>728</v>
      </c>
      <c r="B1052" s="104" t="s">
        <v>306</v>
      </c>
      <c r="C1052" s="104" t="s">
        <v>733</v>
      </c>
      <c r="D1052" s="98" t="s">
        <v>364</v>
      </c>
      <c r="E1052" s="104" t="s">
        <v>336</v>
      </c>
      <c r="F1052" s="99" t="n">
        <v>0</v>
      </c>
    </row>
    <row r="1053" customFormat="false" ht="12" hidden="false" customHeight="false" outlineLevel="3" collapsed="false">
      <c r="A1053" s="97" t="s">
        <v>728</v>
      </c>
      <c r="B1053" s="104" t="s">
        <v>306</v>
      </c>
      <c r="C1053" s="104" t="s">
        <v>733</v>
      </c>
      <c r="D1053" s="98" t="s">
        <v>364</v>
      </c>
      <c r="E1053" s="104" t="s">
        <v>337</v>
      </c>
      <c r="F1053" s="99" t="n">
        <v>0</v>
      </c>
    </row>
    <row r="1054" customFormat="false" ht="12" hidden="false" customHeight="false" outlineLevel="3" collapsed="false">
      <c r="A1054" s="97" t="s">
        <v>728</v>
      </c>
      <c r="B1054" s="104" t="s">
        <v>306</v>
      </c>
      <c r="C1054" s="104" t="s">
        <v>733</v>
      </c>
      <c r="D1054" s="98" t="s">
        <v>364</v>
      </c>
      <c r="E1054" s="104" t="s">
        <v>348</v>
      </c>
      <c r="F1054" s="99" t="n">
        <v>33</v>
      </c>
    </row>
    <row r="1055" customFormat="false" ht="12" hidden="false" customHeight="false" outlineLevel="3" collapsed="false">
      <c r="A1055" s="97" t="s">
        <v>728</v>
      </c>
      <c r="B1055" s="104" t="s">
        <v>306</v>
      </c>
      <c r="C1055" s="104" t="s">
        <v>733</v>
      </c>
      <c r="D1055" s="98" t="s">
        <v>364</v>
      </c>
      <c r="E1055" s="104" t="s">
        <v>348</v>
      </c>
      <c r="F1055" s="99" t="n">
        <v>5</v>
      </c>
    </row>
    <row r="1056" customFormat="false" ht="12" hidden="false" customHeight="false" outlineLevel="2" collapsed="false">
      <c r="B1056" s="104"/>
      <c r="C1056" s="101" t="s">
        <v>734</v>
      </c>
      <c r="E1056" s="104"/>
      <c r="F1056" s="99" t="n">
        <f aca="false">SUBTOTAL(9,F1050:F1055)</f>
        <v>149</v>
      </c>
    </row>
    <row r="1057" customFormat="false" ht="12" hidden="false" customHeight="false" outlineLevel="3" collapsed="false">
      <c r="A1057" s="97" t="s">
        <v>728</v>
      </c>
      <c r="B1057" s="104" t="s">
        <v>306</v>
      </c>
      <c r="C1057" s="104" t="s">
        <v>735</v>
      </c>
      <c r="D1057" s="98" t="s">
        <v>364</v>
      </c>
      <c r="E1057" s="104" t="s">
        <v>334</v>
      </c>
      <c r="F1057" s="99" t="n">
        <v>1582</v>
      </c>
    </row>
    <row r="1058" customFormat="false" ht="12" hidden="false" customHeight="false" outlineLevel="3" collapsed="false">
      <c r="A1058" s="97" t="s">
        <v>728</v>
      </c>
      <c r="B1058" s="104" t="s">
        <v>306</v>
      </c>
      <c r="C1058" s="104" t="s">
        <v>735</v>
      </c>
      <c r="D1058" s="98" t="s">
        <v>364</v>
      </c>
      <c r="E1058" s="104" t="s">
        <v>335</v>
      </c>
      <c r="F1058" s="99" t="n">
        <v>0</v>
      </c>
    </row>
    <row r="1059" customFormat="false" ht="12" hidden="false" customHeight="false" outlineLevel="3" collapsed="false">
      <c r="A1059" s="97" t="s">
        <v>728</v>
      </c>
      <c r="B1059" s="104" t="s">
        <v>306</v>
      </c>
      <c r="C1059" s="104" t="s">
        <v>735</v>
      </c>
      <c r="D1059" s="98" t="s">
        <v>364</v>
      </c>
      <c r="E1059" s="104" t="s">
        <v>336</v>
      </c>
      <c r="F1059" s="99" t="n">
        <v>0</v>
      </c>
    </row>
    <row r="1060" customFormat="false" ht="12" hidden="false" customHeight="false" outlineLevel="3" collapsed="false">
      <c r="A1060" s="97" t="s">
        <v>728</v>
      </c>
      <c r="B1060" s="104" t="s">
        <v>306</v>
      </c>
      <c r="C1060" s="104" t="s">
        <v>735</v>
      </c>
      <c r="D1060" s="98" t="s">
        <v>364</v>
      </c>
      <c r="E1060" s="104" t="s">
        <v>337</v>
      </c>
      <c r="F1060" s="99" t="n">
        <v>0</v>
      </c>
    </row>
    <row r="1061" customFormat="false" ht="12" hidden="false" customHeight="false" outlineLevel="3" collapsed="false">
      <c r="A1061" s="97" t="s">
        <v>728</v>
      </c>
      <c r="B1061" s="104" t="s">
        <v>306</v>
      </c>
      <c r="C1061" s="104" t="s">
        <v>735</v>
      </c>
      <c r="D1061" s="98" t="s">
        <v>364</v>
      </c>
      <c r="E1061" s="104" t="s">
        <v>348</v>
      </c>
      <c r="F1061" s="99" t="n">
        <v>487</v>
      </c>
    </row>
    <row r="1062" customFormat="false" ht="12" hidden="false" customHeight="false" outlineLevel="3" collapsed="false">
      <c r="A1062" s="97" t="s">
        <v>728</v>
      </c>
      <c r="B1062" s="104" t="s">
        <v>306</v>
      </c>
      <c r="C1062" s="104" t="s">
        <v>735</v>
      </c>
      <c r="D1062" s="98" t="s">
        <v>364</v>
      </c>
      <c r="E1062" s="104" t="s">
        <v>348</v>
      </c>
      <c r="F1062" s="99" t="n">
        <v>85</v>
      </c>
    </row>
    <row r="1063" customFormat="false" ht="12" hidden="false" customHeight="false" outlineLevel="2" collapsed="false">
      <c r="B1063" s="104"/>
      <c r="C1063" s="101" t="s">
        <v>736</v>
      </c>
      <c r="E1063" s="104"/>
      <c r="F1063" s="99" t="n">
        <f aca="false">SUBTOTAL(9,F1057:F1062)</f>
        <v>2154</v>
      </c>
    </row>
    <row r="1064" customFormat="false" ht="12" hidden="false" customHeight="false" outlineLevel="3" collapsed="false">
      <c r="A1064" s="97" t="s">
        <v>728</v>
      </c>
      <c r="B1064" s="104" t="s">
        <v>306</v>
      </c>
      <c r="C1064" s="104" t="s">
        <v>737</v>
      </c>
      <c r="D1064" s="98" t="s">
        <v>364</v>
      </c>
      <c r="E1064" s="104" t="s">
        <v>334</v>
      </c>
      <c r="F1064" s="99" t="n">
        <v>7000</v>
      </c>
    </row>
    <row r="1065" customFormat="false" ht="12" hidden="false" customHeight="false" outlineLevel="3" collapsed="false">
      <c r="A1065" s="97" t="s">
        <v>728</v>
      </c>
      <c r="B1065" s="104" t="s">
        <v>306</v>
      </c>
      <c r="C1065" s="104" t="s">
        <v>737</v>
      </c>
      <c r="D1065" s="98" t="s">
        <v>364</v>
      </c>
      <c r="E1065" s="104" t="s">
        <v>335</v>
      </c>
      <c r="F1065" s="99" t="n">
        <v>0</v>
      </c>
    </row>
    <row r="1066" customFormat="false" ht="12" hidden="false" customHeight="false" outlineLevel="3" collapsed="false">
      <c r="A1066" s="97" t="s">
        <v>728</v>
      </c>
      <c r="B1066" s="104" t="s">
        <v>306</v>
      </c>
      <c r="C1066" s="104" t="s">
        <v>737</v>
      </c>
      <c r="D1066" s="98" t="s">
        <v>364</v>
      </c>
      <c r="E1066" s="104" t="s">
        <v>336</v>
      </c>
      <c r="F1066" s="99" t="n">
        <v>0</v>
      </c>
    </row>
    <row r="1067" customFormat="false" ht="12" hidden="false" customHeight="false" outlineLevel="3" collapsed="false">
      <c r="A1067" s="97" t="s">
        <v>728</v>
      </c>
      <c r="B1067" s="104" t="s">
        <v>306</v>
      </c>
      <c r="C1067" s="104" t="s">
        <v>737</v>
      </c>
      <c r="D1067" s="98" t="s">
        <v>364</v>
      </c>
      <c r="E1067" s="104" t="s">
        <v>337</v>
      </c>
      <c r="F1067" s="99" t="n">
        <v>0</v>
      </c>
    </row>
    <row r="1068" customFormat="false" ht="12" hidden="false" customHeight="false" outlineLevel="3" collapsed="false">
      <c r="A1068" s="97" t="s">
        <v>728</v>
      </c>
      <c r="B1068" s="104" t="s">
        <v>306</v>
      </c>
      <c r="C1068" s="104" t="s">
        <v>737</v>
      </c>
      <c r="D1068" s="98" t="s">
        <v>364</v>
      </c>
      <c r="E1068" s="104" t="s">
        <v>348</v>
      </c>
      <c r="F1068" s="99" t="n">
        <v>3593</v>
      </c>
    </row>
    <row r="1069" customFormat="false" ht="12" hidden="false" customHeight="false" outlineLevel="3" collapsed="false">
      <c r="A1069" s="97" t="s">
        <v>728</v>
      </c>
      <c r="B1069" s="104" t="s">
        <v>306</v>
      </c>
      <c r="C1069" s="104" t="s">
        <v>737</v>
      </c>
      <c r="D1069" s="98" t="s">
        <v>364</v>
      </c>
      <c r="E1069" s="104" t="s">
        <v>348</v>
      </c>
      <c r="F1069" s="99" t="n">
        <v>537</v>
      </c>
    </row>
    <row r="1070" customFormat="false" ht="12" hidden="false" customHeight="false" outlineLevel="2" collapsed="false">
      <c r="B1070" s="104"/>
      <c r="C1070" s="101" t="s">
        <v>738</v>
      </c>
      <c r="E1070" s="104"/>
      <c r="F1070" s="99" t="n">
        <f aca="false">SUBTOTAL(9,F1064:F1069)</f>
        <v>11130</v>
      </c>
    </row>
    <row r="1071" customFormat="false" ht="12" hidden="false" customHeight="false" outlineLevel="3" collapsed="false">
      <c r="A1071" s="97" t="s">
        <v>728</v>
      </c>
      <c r="B1071" s="104" t="s">
        <v>306</v>
      </c>
      <c r="C1071" s="104" t="s">
        <v>739</v>
      </c>
      <c r="D1071" s="98" t="s">
        <v>364</v>
      </c>
      <c r="E1071" s="104" t="s">
        <v>334</v>
      </c>
      <c r="F1071" s="99" t="n">
        <v>2755</v>
      </c>
    </row>
    <row r="1072" customFormat="false" ht="12" hidden="false" customHeight="false" outlineLevel="3" collapsed="false">
      <c r="A1072" s="97" t="s">
        <v>728</v>
      </c>
      <c r="B1072" s="104" t="s">
        <v>306</v>
      </c>
      <c r="C1072" s="104" t="s">
        <v>739</v>
      </c>
      <c r="D1072" s="98" t="s">
        <v>364</v>
      </c>
      <c r="E1072" s="104" t="s">
        <v>335</v>
      </c>
      <c r="F1072" s="99" t="n">
        <v>0</v>
      </c>
    </row>
    <row r="1073" customFormat="false" ht="12" hidden="false" customHeight="false" outlineLevel="3" collapsed="false">
      <c r="A1073" s="97" t="s">
        <v>728</v>
      </c>
      <c r="B1073" s="104" t="s">
        <v>306</v>
      </c>
      <c r="C1073" s="104" t="s">
        <v>739</v>
      </c>
      <c r="D1073" s="98" t="s">
        <v>364</v>
      </c>
      <c r="E1073" s="104" t="s">
        <v>336</v>
      </c>
      <c r="F1073" s="99" t="n">
        <v>0</v>
      </c>
    </row>
    <row r="1074" customFormat="false" ht="12" hidden="false" customHeight="false" outlineLevel="3" collapsed="false">
      <c r="A1074" s="97" t="s">
        <v>728</v>
      </c>
      <c r="B1074" s="104" t="s">
        <v>306</v>
      </c>
      <c r="C1074" s="104" t="s">
        <v>739</v>
      </c>
      <c r="D1074" s="98" t="s">
        <v>364</v>
      </c>
      <c r="E1074" s="104" t="s">
        <v>337</v>
      </c>
      <c r="F1074" s="99" t="n">
        <v>0</v>
      </c>
    </row>
    <row r="1075" customFormat="false" ht="12" hidden="false" customHeight="false" outlineLevel="3" collapsed="false">
      <c r="A1075" s="97" t="s">
        <v>728</v>
      </c>
      <c r="B1075" s="104" t="s">
        <v>306</v>
      </c>
      <c r="C1075" s="104" t="s">
        <v>739</v>
      </c>
      <c r="D1075" s="98" t="s">
        <v>364</v>
      </c>
      <c r="E1075" s="104" t="s">
        <v>348</v>
      </c>
      <c r="F1075" s="99" t="n">
        <v>1078</v>
      </c>
    </row>
    <row r="1076" customFormat="false" ht="12" hidden="false" customHeight="false" outlineLevel="3" collapsed="false">
      <c r="A1076" s="97" t="s">
        <v>728</v>
      </c>
      <c r="B1076" s="104" t="s">
        <v>306</v>
      </c>
      <c r="C1076" s="104" t="s">
        <v>739</v>
      </c>
      <c r="D1076" s="98" t="s">
        <v>364</v>
      </c>
      <c r="E1076" s="104" t="s">
        <v>348</v>
      </c>
      <c r="F1076" s="99" t="n">
        <v>158</v>
      </c>
    </row>
    <row r="1077" customFormat="false" ht="12" hidden="false" customHeight="false" outlineLevel="2" collapsed="false">
      <c r="B1077" s="104"/>
      <c r="C1077" s="101" t="s">
        <v>740</v>
      </c>
      <c r="E1077" s="104"/>
      <c r="F1077" s="99" t="n">
        <f aca="false">SUBTOTAL(9,F1071:F1076)</f>
        <v>3991</v>
      </c>
    </row>
    <row r="1078" customFormat="false" ht="12" hidden="false" customHeight="false" outlineLevel="3" collapsed="false">
      <c r="A1078" s="97" t="s">
        <v>728</v>
      </c>
      <c r="B1078" s="104" t="s">
        <v>306</v>
      </c>
      <c r="C1078" s="104" t="s">
        <v>741</v>
      </c>
      <c r="D1078" s="98" t="s">
        <v>364</v>
      </c>
      <c r="E1078" s="104" t="s">
        <v>334</v>
      </c>
      <c r="F1078" s="99" t="n">
        <v>8876</v>
      </c>
    </row>
    <row r="1079" customFormat="false" ht="12" hidden="false" customHeight="false" outlineLevel="3" collapsed="false">
      <c r="A1079" s="97" t="s">
        <v>728</v>
      </c>
      <c r="B1079" s="104" t="s">
        <v>306</v>
      </c>
      <c r="C1079" s="104" t="s">
        <v>741</v>
      </c>
      <c r="D1079" s="98" t="s">
        <v>364</v>
      </c>
      <c r="E1079" s="104" t="s">
        <v>335</v>
      </c>
      <c r="F1079" s="99" t="n">
        <v>3148</v>
      </c>
    </row>
    <row r="1080" customFormat="false" ht="12" hidden="false" customHeight="false" outlineLevel="3" collapsed="false">
      <c r="A1080" s="97" t="s">
        <v>728</v>
      </c>
      <c r="B1080" s="104" t="s">
        <v>306</v>
      </c>
      <c r="C1080" s="104" t="s">
        <v>741</v>
      </c>
      <c r="D1080" s="98" t="s">
        <v>364</v>
      </c>
      <c r="E1080" s="104" t="s">
        <v>336</v>
      </c>
      <c r="F1080" s="99" t="n">
        <v>3466</v>
      </c>
    </row>
    <row r="1081" customFormat="false" ht="12" hidden="false" customHeight="false" outlineLevel="3" collapsed="false">
      <c r="A1081" s="97" t="s">
        <v>728</v>
      </c>
      <c r="B1081" s="104" t="s">
        <v>306</v>
      </c>
      <c r="C1081" s="104" t="s">
        <v>741</v>
      </c>
      <c r="D1081" s="98" t="s">
        <v>364</v>
      </c>
      <c r="E1081" s="104" t="s">
        <v>337</v>
      </c>
      <c r="F1081" s="99" t="n">
        <v>2860</v>
      </c>
    </row>
    <row r="1082" customFormat="false" ht="12" hidden="false" customHeight="false" outlineLevel="3" collapsed="false">
      <c r="A1082" s="97" t="s">
        <v>728</v>
      </c>
      <c r="B1082" s="104" t="s">
        <v>306</v>
      </c>
      <c r="C1082" s="104" t="s">
        <v>741</v>
      </c>
      <c r="D1082" s="98" t="s">
        <v>364</v>
      </c>
      <c r="E1082" s="104" t="s">
        <v>348</v>
      </c>
      <c r="F1082" s="99" t="n">
        <v>1982</v>
      </c>
    </row>
    <row r="1083" customFormat="false" ht="12" hidden="false" customHeight="false" outlineLevel="3" collapsed="false">
      <c r="A1083" s="97" t="s">
        <v>728</v>
      </c>
      <c r="B1083" s="104" t="s">
        <v>306</v>
      </c>
      <c r="C1083" s="104" t="s">
        <v>741</v>
      </c>
      <c r="D1083" s="98" t="s">
        <v>364</v>
      </c>
      <c r="E1083" s="104" t="s">
        <v>348</v>
      </c>
      <c r="F1083" s="99" t="n">
        <v>291</v>
      </c>
    </row>
    <row r="1084" customFormat="false" ht="12" hidden="false" customHeight="false" outlineLevel="2" collapsed="false">
      <c r="B1084" s="104"/>
      <c r="C1084" s="101" t="s">
        <v>742</v>
      </c>
      <c r="E1084" s="104"/>
      <c r="F1084" s="99" t="n">
        <f aca="false">SUBTOTAL(9,F1078:F1083)</f>
        <v>20623</v>
      </c>
    </row>
    <row r="1085" customFormat="false" ht="12" hidden="false" customHeight="false" outlineLevel="3" collapsed="false">
      <c r="A1085" s="97" t="s">
        <v>728</v>
      </c>
      <c r="B1085" s="104" t="s">
        <v>306</v>
      </c>
      <c r="C1085" s="104" t="s">
        <v>743</v>
      </c>
      <c r="D1085" s="98" t="s">
        <v>364</v>
      </c>
      <c r="E1085" s="104" t="s">
        <v>334</v>
      </c>
      <c r="F1085" s="99" t="n">
        <v>5288</v>
      </c>
    </row>
    <row r="1086" customFormat="false" ht="12" hidden="false" customHeight="false" outlineLevel="3" collapsed="false">
      <c r="A1086" s="97" t="s">
        <v>728</v>
      </c>
      <c r="B1086" s="104" t="s">
        <v>306</v>
      </c>
      <c r="C1086" s="104" t="s">
        <v>743</v>
      </c>
      <c r="D1086" s="98" t="s">
        <v>364</v>
      </c>
      <c r="E1086" s="104" t="s">
        <v>335</v>
      </c>
      <c r="F1086" s="99" t="n">
        <v>0</v>
      </c>
    </row>
    <row r="1087" customFormat="false" ht="12" hidden="false" customHeight="false" outlineLevel="3" collapsed="false">
      <c r="A1087" s="97" t="s">
        <v>728</v>
      </c>
      <c r="B1087" s="104" t="s">
        <v>306</v>
      </c>
      <c r="C1087" s="104" t="s">
        <v>743</v>
      </c>
      <c r="D1087" s="98" t="s">
        <v>364</v>
      </c>
      <c r="E1087" s="104" t="s">
        <v>336</v>
      </c>
      <c r="F1087" s="99" t="n">
        <v>0</v>
      </c>
    </row>
    <row r="1088" customFormat="false" ht="12" hidden="false" customHeight="false" outlineLevel="3" collapsed="false">
      <c r="A1088" s="97" t="s">
        <v>728</v>
      </c>
      <c r="B1088" s="104" t="s">
        <v>306</v>
      </c>
      <c r="C1088" s="104" t="s">
        <v>743</v>
      </c>
      <c r="D1088" s="98" t="s">
        <v>364</v>
      </c>
      <c r="E1088" s="104" t="s">
        <v>337</v>
      </c>
      <c r="F1088" s="99" t="n">
        <v>0</v>
      </c>
    </row>
    <row r="1089" customFormat="false" ht="12" hidden="false" customHeight="false" outlineLevel="3" collapsed="false">
      <c r="A1089" s="97" t="s">
        <v>728</v>
      </c>
      <c r="B1089" s="104" t="s">
        <v>306</v>
      </c>
      <c r="C1089" s="104" t="s">
        <v>743</v>
      </c>
      <c r="D1089" s="98" t="s">
        <v>364</v>
      </c>
      <c r="E1089" s="104" t="s">
        <v>348</v>
      </c>
      <c r="F1089" s="99" t="n">
        <v>2072</v>
      </c>
    </row>
    <row r="1090" customFormat="false" ht="12" hidden="false" customHeight="false" outlineLevel="3" collapsed="false">
      <c r="A1090" s="97" t="s">
        <v>728</v>
      </c>
      <c r="B1090" s="104" t="s">
        <v>306</v>
      </c>
      <c r="C1090" s="104" t="s">
        <v>743</v>
      </c>
      <c r="D1090" s="98" t="s">
        <v>364</v>
      </c>
      <c r="E1090" s="104" t="s">
        <v>348</v>
      </c>
      <c r="F1090" s="99" t="n">
        <v>304</v>
      </c>
    </row>
    <row r="1091" customFormat="false" ht="12" hidden="false" customHeight="false" outlineLevel="2" collapsed="false">
      <c r="B1091" s="104"/>
      <c r="C1091" s="101" t="s">
        <v>744</v>
      </c>
      <c r="E1091" s="104"/>
      <c r="F1091" s="99" t="n">
        <f aca="false">SUBTOTAL(9,F1085:F1090)</f>
        <v>7664</v>
      </c>
    </row>
    <row r="1092" customFormat="false" ht="12" hidden="false" customHeight="false" outlineLevel="3" collapsed="false">
      <c r="A1092" s="97" t="s">
        <v>728</v>
      </c>
      <c r="B1092" s="104" t="s">
        <v>306</v>
      </c>
      <c r="C1092" s="104" t="s">
        <v>745</v>
      </c>
      <c r="D1092" s="98" t="s">
        <v>364</v>
      </c>
      <c r="E1092" s="104" t="s">
        <v>334</v>
      </c>
      <c r="F1092" s="99" t="n">
        <v>0</v>
      </c>
    </row>
    <row r="1093" customFormat="false" ht="12" hidden="false" customHeight="false" outlineLevel="3" collapsed="false">
      <c r="A1093" s="97" t="s">
        <v>728</v>
      </c>
      <c r="B1093" s="104" t="s">
        <v>306</v>
      </c>
      <c r="C1093" s="104" t="s">
        <v>745</v>
      </c>
      <c r="D1093" s="98" t="s">
        <v>364</v>
      </c>
      <c r="E1093" s="104" t="s">
        <v>335</v>
      </c>
      <c r="F1093" s="99" t="n">
        <v>0</v>
      </c>
    </row>
    <row r="1094" customFormat="false" ht="12" hidden="false" customHeight="false" outlineLevel="3" collapsed="false">
      <c r="A1094" s="97" t="s">
        <v>728</v>
      </c>
      <c r="B1094" s="104" t="s">
        <v>306</v>
      </c>
      <c r="C1094" s="104" t="s">
        <v>745</v>
      </c>
      <c r="D1094" s="98" t="s">
        <v>364</v>
      </c>
      <c r="E1094" s="104" t="s">
        <v>336</v>
      </c>
      <c r="F1094" s="99" t="n">
        <v>0</v>
      </c>
    </row>
    <row r="1095" customFormat="false" ht="12" hidden="false" customHeight="false" outlineLevel="3" collapsed="false">
      <c r="A1095" s="97" t="s">
        <v>728</v>
      </c>
      <c r="B1095" s="104" t="s">
        <v>306</v>
      </c>
      <c r="C1095" s="104" t="s">
        <v>745</v>
      </c>
      <c r="D1095" s="98" t="s">
        <v>364</v>
      </c>
      <c r="E1095" s="104" t="s">
        <v>337</v>
      </c>
      <c r="F1095" s="99" t="n">
        <v>0</v>
      </c>
    </row>
    <row r="1096" customFormat="false" ht="12" hidden="false" customHeight="false" outlineLevel="3" collapsed="false">
      <c r="A1096" s="97" t="s">
        <v>728</v>
      </c>
      <c r="B1096" s="104" t="s">
        <v>306</v>
      </c>
      <c r="C1096" s="104" t="s">
        <v>745</v>
      </c>
      <c r="D1096" s="98" t="s">
        <v>364</v>
      </c>
      <c r="E1096" s="104" t="s">
        <v>348</v>
      </c>
      <c r="F1096" s="99" t="n">
        <v>0</v>
      </c>
    </row>
    <row r="1097" customFormat="false" ht="12" hidden="false" customHeight="false" outlineLevel="3" collapsed="false">
      <c r="A1097" s="97" t="s">
        <v>728</v>
      </c>
      <c r="B1097" s="104" t="s">
        <v>306</v>
      </c>
      <c r="C1097" s="104" t="s">
        <v>745</v>
      </c>
      <c r="D1097" s="98" t="s">
        <v>364</v>
      </c>
      <c r="E1097" s="104" t="s">
        <v>348</v>
      </c>
      <c r="F1097" s="99" t="n">
        <v>0</v>
      </c>
    </row>
    <row r="1098" customFormat="false" ht="12" hidden="false" customHeight="false" outlineLevel="2" collapsed="false">
      <c r="B1098" s="104"/>
      <c r="C1098" s="101" t="s">
        <v>746</v>
      </c>
      <c r="E1098" s="104"/>
      <c r="F1098" s="99" t="n">
        <f aca="false">SUBTOTAL(9,F1092:F1097)</f>
        <v>0</v>
      </c>
    </row>
    <row r="1099" customFormat="false" ht="12" hidden="false" customHeight="false" outlineLevel="3" collapsed="false">
      <c r="A1099" s="97" t="s">
        <v>728</v>
      </c>
      <c r="B1099" s="104" t="s">
        <v>306</v>
      </c>
      <c r="C1099" s="104" t="s">
        <v>747</v>
      </c>
      <c r="D1099" s="98" t="s">
        <v>364</v>
      </c>
      <c r="E1099" s="104" t="s">
        <v>334</v>
      </c>
      <c r="F1099" s="99" t="n">
        <v>0</v>
      </c>
    </row>
    <row r="1100" customFormat="false" ht="12" hidden="false" customHeight="false" outlineLevel="3" collapsed="false">
      <c r="A1100" s="97" t="s">
        <v>728</v>
      </c>
      <c r="B1100" s="104" t="s">
        <v>306</v>
      </c>
      <c r="C1100" s="104" t="s">
        <v>747</v>
      </c>
      <c r="D1100" s="98" t="s">
        <v>364</v>
      </c>
      <c r="E1100" s="104" t="s">
        <v>335</v>
      </c>
      <c r="F1100" s="99" t="n">
        <v>0</v>
      </c>
    </row>
    <row r="1101" customFormat="false" ht="12" hidden="false" customHeight="false" outlineLevel="3" collapsed="false">
      <c r="A1101" s="97" t="s">
        <v>728</v>
      </c>
      <c r="B1101" s="104" t="s">
        <v>306</v>
      </c>
      <c r="C1101" s="104" t="s">
        <v>747</v>
      </c>
      <c r="D1101" s="98" t="s">
        <v>364</v>
      </c>
      <c r="E1101" s="104" t="s">
        <v>336</v>
      </c>
      <c r="F1101" s="99" t="n">
        <v>0</v>
      </c>
    </row>
    <row r="1102" customFormat="false" ht="12" hidden="false" customHeight="false" outlineLevel="3" collapsed="false">
      <c r="A1102" s="97" t="s">
        <v>728</v>
      </c>
      <c r="B1102" s="104" t="s">
        <v>306</v>
      </c>
      <c r="C1102" s="104" t="s">
        <v>747</v>
      </c>
      <c r="D1102" s="98" t="s">
        <v>364</v>
      </c>
      <c r="E1102" s="104" t="s">
        <v>337</v>
      </c>
      <c r="F1102" s="99" t="n">
        <v>0</v>
      </c>
    </row>
    <row r="1103" customFormat="false" ht="12" hidden="false" customHeight="false" outlineLevel="3" collapsed="false">
      <c r="A1103" s="97" t="s">
        <v>728</v>
      </c>
      <c r="B1103" s="104" t="s">
        <v>306</v>
      </c>
      <c r="C1103" s="104" t="s">
        <v>747</v>
      </c>
      <c r="D1103" s="98" t="s">
        <v>364</v>
      </c>
      <c r="E1103" s="104" t="s">
        <v>348</v>
      </c>
      <c r="F1103" s="99" t="n">
        <v>0</v>
      </c>
    </row>
    <row r="1104" customFormat="false" ht="12" hidden="false" customHeight="false" outlineLevel="3" collapsed="false">
      <c r="A1104" s="97" t="s">
        <v>728</v>
      </c>
      <c r="B1104" s="104" t="s">
        <v>306</v>
      </c>
      <c r="C1104" s="104" t="s">
        <v>747</v>
      </c>
      <c r="D1104" s="98" t="s">
        <v>364</v>
      </c>
      <c r="E1104" s="104" t="s">
        <v>348</v>
      </c>
      <c r="F1104" s="99" t="n">
        <v>0</v>
      </c>
    </row>
    <row r="1105" customFormat="false" ht="12" hidden="false" customHeight="false" outlineLevel="2" collapsed="false">
      <c r="B1105" s="104"/>
      <c r="C1105" s="101" t="s">
        <v>748</v>
      </c>
      <c r="E1105" s="104"/>
      <c r="F1105" s="99" t="n">
        <f aca="false">SUBTOTAL(9,F1099:F1104)</f>
        <v>0</v>
      </c>
    </row>
    <row r="1106" customFormat="false" ht="12" hidden="false" customHeight="false" outlineLevel="3" collapsed="false">
      <c r="A1106" s="97" t="s">
        <v>728</v>
      </c>
      <c r="B1106" s="104" t="s">
        <v>306</v>
      </c>
      <c r="C1106" s="104" t="s">
        <v>749</v>
      </c>
      <c r="D1106" s="98" t="s">
        <v>364</v>
      </c>
      <c r="E1106" s="104" t="s">
        <v>334</v>
      </c>
      <c r="F1106" s="99" t="n">
        <v>62</v>
      </c>
    </row>
    <row r="1107" customFormat="false" ht="12" hidden="false" customHeight="false" outlineLevel="3" collapsed="false">
      <c r="A1107" s="97" t="s">
        <v>728</v>
      </c>
      <c r="B1107" s="104" t="s">
        <v>306</v>
      </c>
      <c r="C1107" s="104" t="s">
        <v>749</v>
      </c>
      <c r="D1107" s="98" t="s">
        <v>364</v>
      </c>
      <c r="E1107" s="104" t="s">
        <v>335</v>
      </c>
      <c r="F1107" s="99" t="n">
        <v>0</v>
      </c>
    </row>
    <row r="1108" customFormat="false" ht="12" hidden="false" customHeight="false" outlineLevel="3" collapsed="false">
      <c r="A1108" s="97" t="s">
        <v>728</v>
      </c>
      <c r="B1108" s="104" t="s">
        <v>306</v>
      </c>
      <c r="C1108" s="104" t="s">
        <v>749</v>
      </c>
      <c r="D1108" s="98" t="s">
        <v>364</v>
      </c>
      <c r="E1108" s="104" t="s">
        <v>336</v>
      </c>
      <c r="F1108" s="99" t="n">
        <v>0</v>
      </c>
    </row>
    <row r="1109" customFormat="false" ht="12" hidden="false" customHeight="false" outlineLevel="3" collapsed="false">
      <c r="A1109" s="97" t="s">
        <v>728</v>
      </c>
      <c r="B1109" s="104" t="s">
        <v>306</v>
      </c>
      <c r="C1109" s="104" t="s">
        <v>749</v>
      </c>
      <c r="D1109" s="98" t="s">
        <v>364</v>
      </c>
      <c r="E1109" s="104" t="s">
        <v>337</v>
      </c>
      <c r="F1109" s="99" t="n">
        <v>0</v>
      </c>
    </row>
    <row r="1110" customFormat="false" ht="12" hidden="false" customHeight="false" outlineLevel="3" collapsed="false">
      <c r="A1110" s="97" t="s">
        <v>728</v>
      </c>
      <c r="B1110" s="104" t="s">
        <v>306</v>
      </c>
      <c r="C1110" s="104" t="s">
        <v>749</v>
      </c>
      <c r="D1110" s="98" t="s">
        <v>364</v>
      </c>
      <c r="E1110" s="104" t="s">
        <v>348</v>
      </c>
      <c r="F1110" s="99" t="n">
        <v>23</v>
      </c>
    </row>
    <row r="1111" customFormat="false" ht="12" hidden="false" customHeight="false" outlineLevel="3" collapsed="false">
      <c r="A1111" s="97" t="s">
        <v>728</v>
      </c>
      <c r="B1111" s="104" t="s">
        <v>306</v>
      </c>
      <c r="C1111" s="104" t="s">
        <v>749</v>
      </c>
      <c r="D1111" s="98" t="s">
        <v>364</v>
      </c>
      <c r="E1111" s="104" t="s">
        <v>348</v>
      </c>
      <c r="F1111" s="99" t="n">
        <v>3</v>
      </c>
    </row>
    <row r="1112" customFormat="false" ht="12" hidden="false" customHeight="false" outlineLevel="2" collapsed="false">
      <c r="B1112" s="104"/>
      <c r="C1112" s="101" t="s">
        <v>750</v>
      </c>
      <c r="E1112" s="104"/>
      <c r="F1112" s="99" t="n">
        <f aca="false">SUBTOTAL(9,F1106:F1111)</f>
        <v>88</v>
      </c>
    </row>
    <row r="1113" customFormat="false" ht="12" hidden="false" customHeight="false" outlineLevel="3" collapsed="false">
      <c r="A1113" s="97" t="s">
        <v>728</v>
      </c>
      <c r="B1113" s="104" t="s">
        <v>306</v>
      </c>
      <c r="C1113" s="104" t="s">
        <v>751</v>
      </c>
      <c r="D1113" s="98" t="s">
        <v>364</v>
      </c>
      <c r="E1113" s="104" t="s">
        <v>334</v>
      </c>
      <c r="F1113" s="99" t="n">
        <v>503</v>
      </c>
    </row>
    <row r="1114" customFormat="false" ht="12" hidden="false" customHeight="false" outlineLevel="3" collapsed="false">
      <c r="A1114" s="97" t="s">
        <v>728</v>
      </c>
      <c r="B1114" s="104" t="s">
        <v>306</v>
      </c>
      <c r="C1114" s="104" t="s">
        <v>751</v>
      </c>
      <c r="D1114" s="98" t="s">
        <v>364</v>
      </c>
      <c r="E1114" s="104" t="s">
        <v>335</v>
      </c>
      <c r="F1114" s="99" t="n">
        <v>0</v>
      </c>
    </row>
    <row r="1115" customFormat="false" ht="12" hidden="false" customHeight="false" outlineLevel="3" collapsed="false">
      <c r="A1115" s="97" t="s">
        <v>728</v>
      </c>
      <c r="B1115" s="104" t="s">
        <v>306</v>
      </c>
      <c r="C1115" s="104" t="s">
        <v>751</v>
      </c>
      <c r="D1115" s="98" t="s">
        <v>364</v>
      </c>
      <c r="E1115" s="104" t="s">
        <v>336</v>
      </c>
      <c r="F1115" s="99" t="n">
        <v>0</v>
      </c>
    </row>
    <row r="1116" customFormat="false" ht="12" hidden="false" customHeight="false" outlineLevel="3" collapsed="false">
      <c r="A1116" s="97" t="s">
        <v>728</v>
      </c>
      <c r="B1116" s="104" t="s">
        <v>306</v>
      </c>
      <c r="C1116" s="104" t="s">
        <v>751</v>
      </c>
      <c r="D1116" s="98" t="s">
        <v>364</v>
      </c>
      <c r="E1116" s="104" t="s">
        <v>337</v>
      </c>
      <c r="F1116" s="99" t="n">
        <v>0</v>
      </c>
    </row>
    <row r="1117" customFormat="false" ht="12" hidden="false" customHeight="false" outlineLevel="3" collapsed="false">
      <c r="A1117" s="97" t="s">
        <v>728</v>
      </c>
      <c r="B1117" s="104" t="s">
        <v>306</v>
      </c>
      <c r="C1117" s="104" t="s">
        <v>751</v>
      </c>
      <c r="D1117" s="98" t="s">
        <v>364</v>
      </c>
      <c r="E1117" s="104" t="s">
        <v>348</v>
      </c>
      <c r="F1117" s="99" t="n">
        <v>155</v>
      </c>
    </row>
    <row r="1118" customFormat="false" ht="12" hidden="false" customHeight="false" outlineLevel="3" collapsed="false">
      <c r="A1118" s="97" t="s">
        <v>728</v>
      </c>
      <c r="B1118" s="104" t="s">
        <v>306</v>
      </c>
      <c r="C1118" s="104" t="s">
        <v>751</v>
      </c>
      <c r="D1118" s="98" t="s">
        <v>364</v>
      </c>
      <c r="E1118" s="104" t="s">
        <v>348</v>
      </c>
      <c r="F1118" s="99" t="n">
        <v>26</v>
      </c>
    </row>
    <row r="1119" customFormat="false" ht="12" hidden="false" customHeight="false" outlineLevel="2" collapsed="false">
      <c r="B1119" s="104"/>
      <c r="C1119" s="101" t="s">
        <v>752</v>
      </c>
      <c r="E1119" s="104"/>
      <c r="F1119" s="99" t="n">
        <f aca="false">SUBTOTAL(9,F1113:F1118)</f>
        <v>684</v>
      </c>
    </row>
    <row r="1120" customFormat="false" ht="12" hidden="false" customHeight="false" outlineLevel="3" collapsed="false">
      <c r="A1120" s="97" t="s">
        <v>728</v>
      </c>
      <c r="B1120" s="104" t="s">
        <v>306</v>
      </c>
      <c r="C1120" s="104" t="s">
        <v>753</v>
      </c>
      <c r="D1120" s="98" t="s">
        <v>364</v>
      </c>
      <c r="E1120" s="104" t="s">
        <v>334</v>
      </c>
      <c r="F1120" s="99" t="n">
        <v>17612</v>
      </c>
    </row>
    <row r="1121" customFormat="false" ht="12" hidden="false" customHeight="false" outlineLevel="3" collapsed="false">
      <c r="A1121" s="97" t="s">
        <v>728</v>
      </c>
      <c r="B1121" s="104" t="s">
        <v>306</v>
      </c>
      <c r="C1121" s="104" t="s">
        <v>753</v>
      </c>
      <c r="D1121" s="98" t="s">
        <v>364</v>
      </c>
      <c r="E1121" s="104" t="s">
        <v>335</v>
      </c>
      <c r="F1121" s="99" t="n">
        <v>0</v>
      </c>
    </row>
    <row r="1122" customFormat="false" ht="12" hidden="false" customHeight="false" outlineLevel="3" collapsed="false">
      <c r="A1122" s="97" t="s">
        <v>728</v>
      </c>
      <c r="B1122" s="104" t="s">
        <v>306</v>
      </c>
      <c r="C1122" s="104" t="s">
        <v>753</v>
      </c>
      <c r="D1122" s="98" t="s">
        <v>364</v>
      </c>
      <c r="E1122" s="104" t="s">
        <v>336</v>
      </c>
      <c r="F1122" s="99" t="n">
        <v>0</v>
      </c>
    </row>
    <row r="1123" customFormat="false" ht="12" hidden="false" customHeight="false" outlineLevel="3" collapsed="false">
      <c r="A1123" s="97" t="s">
        <v>728</v>
      </c>
      <c r="B1123" s="104" t="s">
        <v>306</v>
      </c>
      <c r="C1123" s="104" t="s">
        <v>753</v>
      </c>
      <c r="D1123" s="98" t="s">
        <v>364</v>
      </c>
      <c r="E1123" s="104" t="s">
        <v>337</v>
      </c>
      <c r="F1123" s="99" t="n">
        <v>0</v>
      </c>
    </row>
    <row r="1124" customFormat="false" ht="12" hidden="false" customHeight="false" outlineLevel="3" collapsed="false">
      <c r="A1124" s="97" t="s">
        <v>728</v>
      </c>
      <c r="B1124" s="104" t="s">
        <v>306</v>
      </c>
      <c r="C1124" s="104" t="s">
        <v>753</v>
      </c>
      <c r="D1124" s="98" t="s">
        <v>364</v>
      </c>
      <c r="E1124" s="104" t="s">
        <v>348</v>
      </c>
      <c r="F1124" s="99" t="n">
        <v>9041</v>
      </c>
    </row>
    <row r="1125" customFormat="false" ht="12" hidden="false" customHeight="false" outlineLevel="3" collapsed="false">
      <c r="A1125" s="97" t="s">
        <v>728</v>
      </c>
      <c r="B1125" s="104" t="s">
        <v>306</v>
      </c>
      <c r="C1125" s="104" t="s">
        <v>753</v>
      </c>
      <c r="D1125" s="98" t="s">
        <v>364</v>
      </c>
      <c r="E1125" s="104" t="s">
        <v>348</v>
      </c>
      <c r="F1125" s="99" t="n">
        <v>1350</v>
      </c>
    </row>
    <row r="1126" customFormat="false" ht="12" hidden="false" customHeight="false" outlineLevel="2" collapsed="false">
      <c r="B1126" s="104"/>
      <c r="C1126" s="101" t="s">
        <v>754</v>
      </c>
      <c r="E1126" s="104"/>
      <c r="F1126" s="99" t="n">
        <f aca="false">SUBTOTAL(9,F1120:F1125)</f>
        <v>28003</v>
      </c>
    </row>
    <row r="1127" customFormat="false" ht="12" hidden="false" customHeight="false" outlineLevel="3" collapsed="false">
      <c r="A1127" s="97" t="s">
        <v>728</v>
      </c>
      <c r="B1127" s="104" t="s">
        <v>306</v>
      </c>
      <c r="C1127" s="104" t="s">
        <v>755</v>
      </c>
      <c r="D1127" s="98" t="s">
        <v>364</v>
      </c>
      <c r="E1127" s="104" t="s">
        <v>334</v>
      </c>
      <c r="F1127" s="99" t="n">
        <v>4592</v>
      </c>
    </row>
    <row r="1128" customFormat="false" ht="12" hidden="false" customHeight="false" outlineLevel="3" collapsed="false">
      <c r="A1128" s="97" t="s">
        <v>728</v>
      </c>
      <c r="B1128" s="104" t="s">
        <v>306</v>
      </c>
      <c r="C1128" s="104" t="s">
        <v>755</v>
      </c>
      <c r="D1128" s="98" t="s">
        <v>364</v>
      </c>
      <c r="E1128" s="104" t="s">
        <v>335</v>
      </c>
      <c r="F1128" s="99" t="n">
        <v>0</v>
      </c>
    </row>
    <row r="1129" customFormat="false" ht="12" hidden="false" customHeight="false" outlineLevel="3" collapsed="false">
      <c r="A1129" s="97" t="s">
        <v>728</v>
      </c>
      <c r="B1129" s="104" t="s">
        <v>306</v>
      </c>
      <c r="C1129" s="104" t="s">
        <v>755</v>
      </c>
      <c r="D1129" s="98" t="s">
        <v>364</v>
      </c>
      <c r="E1129" s="104" t="s">
        <v>336</v>
      </c>
      <c r="F1129" s="99" t="n">
        <v>0</v>
      </c>
    </row>
    <row r="1130" customFormat="false" ht="12" hidden="false" customHeight="false" outlineLevel="3" collapsed="false">
      <c r="A1130" s="97" t="s">
        <v>728</v>
      </c>
      <c r="B1130" s="104" t="s">
        <v>306</v>
      </c>
      <c r="C1130" s="104" t="s">
        <v>755</v>
      </c>
      <c r="D1130" s="98" t="s">
        <v>364</v>
      </c>
      <c r="E1130" s="104" t="s">
        <v>337</v>
      </c>
      <c r="F1130" s="99" t="n">
        <v>0</v>
      </c>
    </row>
    <row r="1131" customFormat="false" ht="12" hidden="false" customHeight="false" outlineLevel="3" collapsed="false">
      <c r="A1131" s="97" t="s">
        <v>728</v>
      </c>
      <c r="B1131" s="104" t="s">
        <v>306</v>
      </c>
      <c r="C1131" s="104" t="s">
        <v>755</v>
      </c>
      <c r="D1131" s="98" t="s">
        <v>364</v>
      </c>
      <c r="E1131" s="104" t="s">
        <v>348</v>
      </c>
      <c r="F1131" s="99" t="n">
        <v>2357</v>
      </c>
    </row>
    <row r="1132" customFormat="false" ht="12" hidden="false" customHeight="false" outlineLevel="3" collapsed="false">
      <c r="A1132" s="97" t="s">
        <v>728</v>
      </c>
      <c r="B1132" s="104" t="s">
        <v>306</v>
      </c>
      <c r="C1132" s="104" t="s">
        <v>755</v>
      </c>
      <c r="D1132" s="98" t="s">
        <v>364</v>
      </c>
      <c r="E1132" s="104" t="s">
        <v>348</v>
      </c>
      <c r="F1132" s="99" t="n">
        <v>352</v>
      </c>
    </row>
    <row r="1133" customFormat="false" ht="12" hidden="false" customHeight="false" outlineLevel="2" collapsed="false">
      <c r="B1133" s="104"/>
      <c r="C1133" s="101" t="s">
        <v>756</v>
      </c>
      <c r="E1133" s="104"/>
      <c r="F1133" s="99" t="n">
        <f aca="false">SUBTOTAL(9,F1127:F1132)</f>
        <v>7301</v>
      </c>
    </row>
    <row r="1134" customFormat="false" ht="12" hidden="false" customHeight="false" outlineLevel="1" collapsed="false">
      <c r="B1134" s="101" t="s">
        <v>757</v>
      </c>
      <c r="C1134" s="104"/>
      <c r="E1134" s="104"/>
      <c r="F1134" s="99" t="n">
        <f aca="false">SUBTOTAL(9,F1036:F1132)</f>
        <v>96319</v>
      </c>
    </row>
    <row r="1135" customFormat="false" ht="12" hidden="false" customHeight="false" outlineLevel="3" collapsed="false">
      <c r="A1135" s="97" t="s">
        <v>132</v>
      </c>
      <c r="B1135" s="104" t="s">
        <v>131</v>
      </c>
      <c r="C1135" s="104" t="s">
        <v>370</v>
      </c>
      <c r="D1135" s="98" t="s">
        <v>364</v>
      </c>
      <c r="E1135" s="104" t="s">
        <v>348</v>
      </c>
      <c r="F1135" s="99" t="n">
        <v>1832</v>
      </c>
    </row>
    <row r="1136" customFormat="false" ht="12" hidden="false" customHeight="false" outlineLevel="2" collapsed="false">
      <c r="B1136" s="104"/>
      <c r="C1136" s="101" t="s">
        <v>371</v>
      </c>
      <c r="E1136" s="104"/>
      <c r="F1136" s="99" t="n">
        <f aca="false">SUBTOTAL(9,F1135)</f>
        <v>1832</v>
      </c>
    </row>
    <row r="1137" customFormat="false" ht="12" hidden="false" customHeight="false" outlineLevel="1" collapsed="false">
      <c r="B1137" s="101" t="s">
        <v>758</v>
      </c>
      <c r="C1137" s="104"/>
      <c r="E1137" s="104"/>
      <c r="F1137" s="99" t="n">
        <f aca="false">SUBTOTAL(9,F1135)</f>
        <v>1832</v>
      </c>
    </row>
    <row r="1138" customFormat="false" ht="12" hidden="false" customHeight="false" outlineLevel="3" collapsed="false">
      <c r="A1138" s="97" t="s">
        <v>134</v>
      </c>
      <c r="B1138" s="104" t="s">
        <v>133</v>
      </c>
      <c r="C1138" s="104" t="s">
        <v>367</v>
      </c>
      <c r="D1138" s="98" t="s">
        <v>364</v>
      </c>
      <c r="E1138" s="104" t="s">
        <v>334</v>
      </c>
      <c r="F1138" s="99" t="n">
        <v>47319</v>
      </c>
    </row>
    <row r="1139" customFormat="false" ht="12" hidden="false" customHeight="false" outlineLevel="3" collapsed="false">
      <c r="A1139" s="97" t="s">
        <v>134</v>
      </c>
      <c r="B1139" s="104" t="s">
        <v>133</v>
      </c>
      <c r="C1139" s="104" t="s">
        <v>367</v>
      </c>
      <c r="D1139" s="98" t="s">
        <v>364</v>
      </c>
      <c r="E1139" s="104" t="s">
        <v>335</v>
      </c>
      <c r="F1139" s="99" t="n">
        <v>28508</v>
      </c>
    </row>
    <row r="1140" customFormat="false" ht="12" hidden="false" customHeight="false" outlineLevel="3" collapsed="false">
      <c r="A1140" s="97" t="s">
        <v>134</v>
      </c>
      <c r="B1140" s="104" t="s">
        <v>133</v>
      </c>
      <c r="C1140" s="104" t="s">
        <v>367</v>
      </c>
      <c r="D1140" s="98" t="s">
        <v>364</v>
      </c>
      <c r="E1140" s="104" t="s">
        <v>336</v>
      </c>
      <c r="F1140" s="99" t="n">
        <v>0</v>
      </c>
    </row>
    <row r="1141" customFormat="false" ht="12" hidden="false" customHeight="false" outlineLevel="3" collapsed="false">
      <c r="A1141" s="97" t="s">
        <v>134</v>
      </c>
      <c r="B1141" s="104" t="s">
        <v>133</v>
      </c>
      <c r="C1141" s="104" t="s">
        <v>367</v>
      </c>
      <c r="D1141" s="98" t="s">
        <v>364</v>
      </c>
      <c r="E1141" s="104" t="s">
        <v>337</v>
      </c>
      <c r="F1141" s="99" t="n">
        <v>0</v>
      </c>
    </row>
    <row r="1142" customFormat="false" ht="12" hidden="false" customHeight="false" outlineLevel="3" collapsed="false">
      <c r="A1142" s="97" t="s">
        <v>134</v>
      </c>
      <c r="B1142" s="104" t="s">
        <v>133</v>
      </c>
      <c r="C1142" s="104" t="s">
        <v>367</v>
      </c>
      <c r="D1142" s="98" t="s">
        <v>364</v>
      </c>
      <c r="E1142" s="104" t="s">
        <v>348</v>
      </c>
      <c r="F1142" s="99" t="n">
        <v>57163</v>
      </c>
    </row>
    <row r="1143" customFormat="false" ht="12" hidden="false" customHeight="false" outlineLevel="2" collapsed="false">
      <c r="B1143" s="104"/>
      <c r="C1143" s="101" t="s">
        <v>368</v>
      </c>
      <c r="E1143" s="104"/>
      <c r="F1143" s="99" t="n">
        <f aca="false">SUBTOTAL(9,F1138:F1142)</f>
        <v>132990</v>
      </c>
    </row>
    <row r="1144" customFormat="false" ht="12" hidden="false" customHeight="false" outlineLevel="1" collapsed="false">
      <c r="B1144" s="101" t="s">
        <v>759</v>
      </c>
      <c r="C1144" s="104"/>
      <c r="E1144" s="104"/>
      <c r="F1144" s="99" t="n">
        <f aca="false">SUBTOTAL(9,F1138:F1142)</f>
        <v>132990</v>
      </c>
    </row>
    <row r="1145" customFormat="false" ht="12" hidden="false" customHeight="false" outlineLevel="3" collapsed="false">
      <c r="A1145" s="97" t="s">
        <v>269</v>
      </c>
      <c r="B1145" s="104" t="s">
        <v>268</v>
      </c>
      <c r="C1145" s="104" t="s">
        <v>760</v>
      </c>
      <c r="D1145" s="98" t="s">
        <v>381</v>
      </c>
      <c r="E1145" s="104" t="s">
        <v>335</v>
      </c>
      <c r="F1145" s="99" t="n">
        <v>4361</v>
      </c>
    </row>
    <row r="1146" customFormat="false" ht="12" hidden="false" customHeight="false" outlineLevel="3" collapsed="false">
      <c r="A1146" s="97" t="s">
        <v>269</v>
      </c>
      <c r="B1146" s="104" t="s">
        <v>268</v>
      </c>
      <c r="C1146" s="104" t="s">
        <v>760</v>
      </c>
      <c r="D1146" s="98" t="s">
        <v>381</v>
      </c>
      <c r="E1146" s="104" t="s">
        <v>336</v>
      </c>
      <c r="F1146" s="99" t="n">
        <v>11</v>
      </c>
    </row>
    <row r="1147" customFormat="false" ht="12" hidden="false" customHeight="false" outlineLevel="2" collapsed="false">
      <c r="B1147" s="104"/>
      <c r="C1147" s="101" t="s">
        <v>761</v>
      </c>
      <c r="E1147" s="104"/>
      <c r="F1147" s="99" t="n">
        <f aca="false">SUBTOTAL(9,F1145:F1146)</f>
        <v>4372</v>
      </c>
    </row>
    <row r="1148" customFormat="false" ht="12" hidden="false" customHeight="false" outlineLevel="1" collapsed="false">
      <c r="B1148" s="101" t="s">
        <v>762</v>
      </c>
      <c r="C1148" s="104"/>
      <c r="E1148" s="104"/>
      <c r="F1148" s="99" t="n">
        <f aca="false">SUBTOTAL(9,F1145:F1146)</f>
        <v>4372</v>
      </c>
    </row>
    <row r="1149" customFormat="false" ht="12" hidden="false" customHeight="false" outlineLevel="3" collapsed="false">
      <c r="A1149" s="97" t="s">
        <v>136</v>
      </c>
      <c r="B1149" s="104" t="s">
        <v>135</v>
      </c>
      <c r="C1149" s="104" t="s">
        <v>363</v>
      </c>
      <c r="D1149" s="98" t="s">
        <v>364</v>
      </c>
      <c r="E1149" s="104" t="s">
        <v>334</v>
      </c>
      <c r="F1149" s="99" t="n">
        <v>5700</v>
      </c>
    </row>
    <row r="1150" customFormat="false" ht="12" hidden="false" customHeight="false" outlineLevel="3" collapsed="false">
      <c r="A1150" s="97" t="s">
        <v>136</v>
      </c>
      <c r="B1150" s="104" t="s">
        <v>135</v>
      </c>
      <c r="C1150" s="104" t="s">
        <v>363</v>
      </c>
      <c r="D1150" s="98" t="s">
        <v>364</v>
      </c>
      <c r="E1150" s="104" t="s">
        <v>335</v>
      </c>
      <c r="F1150" s="99" t="n">
        <v>0</v>
      </c>
    </row>
    <row r="1151" customFormat="false" ht="12" hidden="false" customHeight="false" outlineLevel="3" collapsed="false">
      <c r="A1151" s="97" t="s">
        <v>136</v>
      </c>
      <c r="B1151" s="104" t="s">
        <v>135</v>
      </c>
      <c r="C1151" s="104" t="s">
        <v>363</v>
      </c>
      <c r="D1151" s="98" t="s">
        <v>364</v>
      </c>
      <c r="E1151" s="104" t="s">
        <v>336</v>
      </c>
      <c r="F1151" s="99" t="n">
        <v>0</v>
      </c>
    </row>
    <row r="1152" customFormat="false" ht="12" hidden="false" customHeight="false" outlineLevel="3" collapsed="false">
      <c r="A1152" s="97" t="s">
        <v>136</v>
      </c>
      <c r="B1152" s="104" t="s">
        <v>135</v>
      </c>
      <c r="C1152" s="104" t="s">
        <v>363</v>
      </c>
      <c r="D1152" s="98" t="s">
        <v>364</v>
      </c>
      <c r="E1152" s="104" t="s">
        <v>337</v>
      </c>
      <c r="F1152" s="99" t="n">
        <v>0</v>
      </c>
    </row>
    <row r="1153" customFormat="false" ht="12" hidden="false" customHeight="false" outlineLevel="3" collapsed="false">
      <c r="A1153" s="97" t="s">
        <v>136</v>
      </c>
      <c r="B1153" s="104" t="s">
        <v>135</v>
      </c>
      <c r="C1153" s="104" t="s">
        <v>363</v>
      </c>
      <c r="D1153" s="98" t="s">
        <v>364</v>
      </c>
      <c r="E1153" s="104" t="s">
        <v>348</v>
      </c>
      <c r="F1153" s="99" t="n">
        <v>2589</v>
      </c>
    </row>
    <row r="1154" customFormat="false" ht="12" hidden="false" customHeight="false" outlineLevel="3" collapsed="false">
      <c r="A1154" s="97" t="s">
        <v>136</v>
      </c>
      <c r="B1154" s="104" t="s">
        <v>135</v>
      </c>
      <c r="C1154" s="104" t="s">
        <v>363</v>
      </c>
      <c r="D1154" s="98" t="s">
        <v>364</v>
      </c>
      <c r="E1154" s="104" t="s">
        <v>348</v>
      </c>
      <c r="F1154" s="99" t="n">
        <v>1223</v>
      </c>
    </row>
    <row r="1155" customFormat="false" ht="12" hidden="false" customHeight="false" outlineLevel="2" collapsed="false">
      <c r="B1155" s="104"/>
      <c r="C1155" s="101" t="s">
        <v>365</v>
      </c>
      <c r="E1155" s="104"/>
      <c r="F1155" s="99" t="n">
        <f aca="false">SUBTOTAL(9,F1149:F1154)</f>
        <v>9512</v>
      </c>
    </row>
    <row r="1156" customFormat="false" ht="12" hidden="false" customHeight="false" outlineLevel="1" collapsed="false">
      <c r="B1156" s="101" t="s">
        <v>763</v>
      </c>
      <c r="C1156" s="104"/>
      <c r="E1156" s="104"/>
      <c r="F1156" s="99" t="n">
        <f aca="false">SUBTOTAL(9,F1149:F1154)</f>
        <v>9512</v>
      </c>
    </row>
    <row r="1157" customFormat="false" ht="12" hidden="false" customHeight="false" outlineLevel="3" collapsed="false">
      <c r="A1157" s="97" t="s">
        <v>138</v>
      </c>
      <c r="B1157" s="104" t="s">
        <v>137</v>
      </c>
      <c r="C1157" s="104" t="s">
        <v>363</v>
      </c>
      <c r="D1157" s="98" t="s">
        <v>364</v>
      </c>
      <c r="E1157" s="104" t="s">
        <v>334</v>
      </c>
      <c r="F1157" s="99" t="n">
        <v>7296</v>
      </c>
    </row>
    <row r="1158" customFormat="false" ht="12" hidden="false" customHeight="false" outlineLevel="3" collapsed="false">
      <c r="A1158" s="97" t="s">
        <v>138</v>
      </c>
      <c r="B1158" s="104" t="s">
        <v>137</v>
      </c>
      <c r="C1158" s="104" t="s">
        <v>363</v>
      </c>
      <c r="D1158" s="98" t="s">
        <v>364</v>
      </c>
      <c r="E1158" s="104" t="s">
        <v>335</v>
      </c>
      <c r="F1158" s="99" t="n">
        <v>0</v>
      </c>
    </row>
    <row r="1159" customFormat="false" ht="12" hidden="false" customHeight="false" outlineLevel="3" collapsed="false">
      <c r="A1159" s="97" t="s">
        <v>138</v>
      </c>
      <c r="B1159" s="104" t="s">
        <v>137</v>
      </c>
      <c r="C1159" s="104" t="s">
        <v>363</v>
      </c>
      <c r="D1159" s="98" t="s">
        <v>364</v>
      </c>
      <c r="E1159" s="104" t="s">
        <v>336</v>
      </c>
      <c r="F1159" s="99" t="n">
        <v>0</v>
      </c>
    </row>
    <row r="1160" customFormat="false" ht="12" hidden="false" customHeight="false" outlineLevel="3" collapsed="false">
      <c r="A1160" s="97" t="s">
        <v>138</v>
      </c>
      <c r="B1160" s="104" t="s">
        <v>137</v>
      </c>
      <c r="C1160" s="104" t="s">
        <v>363</v>
      </c>
      <c r="D1160" s="98" t="s">
        <v>364</v>
      </c>
      <c r="E1160" s="104" t="s">
        <v>337</v>
      </c>
      <c r="F1160" s="99" t="n">
        <v>0</v>
      </c>
    </row>
    <row r="1161" customFormat="false" ht="12" hidden="false" customHeight="false" outlineLevel="3" collapsed="false">
      <c r="A1161" s="97" t="s">
        <v>138</v>
      </c>
      <c r="B1161" s="104" t="s">
        <v>137</v>
      </c>
      <c r="C1161" s="104" t="s">
        <v>363</v>
      </c>
      <c r="D1161" s="98" t="s">
        <v>364</v>
      </c>
      <c r="E1161" s="104" t="s">
        <v>348</v>
      </c>
      <c r="F1161" s="99" t="n">
        <v>3311</v>
      </c>
    </row>
    <row r="1162" customFormat="false" ht="12" hidden="false" customHeight="false" outlineLevel="3" collapsed="false">
      <c r="A1162" s="97" t="s">
        <v>138</v>
      </c>
      <c r="B1162" s="104" t="s">
        <v>137</v>
      </c>
      <c r="C1162" s="104" t="s">
        <v>363</v>
      </c>
      <c r="D1162" s="98" t="s">
        <v>364</v>
      </c>
      <c r="E1162" s="104" t="s">
        <v>348</v>
      </c>
      <c r="F1162" s="99" t="n">
        <v>1565</v>
      </c>
    </row>
    <row r="1163" customFormat="false" ht="12" hidden="false" customHeight="false" outlineLevel="2" collapsed="false">
      <c r="B1163" s="104"/>
      <c r="C1163" s="101" t="s">
        <v>365</v>
      </c>
      <c r="E1163" s="104"/>
      <c r="F1163" s="99" t="n">
        <f aca="false">SUBTOTAL(9,F1157:F1162)</f>
        <v>12172</v>
      </c>
    </row>
    <row r="1164" customFormat="false" ht="12" hidden="false" customHeight="false" outlineLevel="1" collapsed="false">
      <c r="B1164" s="101" t="s">
        <v>764</v>
      </c>
      <c r="C1164" s="104"/>
      <c r="E1164" s="104"/>
      <c r="F1164" s="99" t="n">
        <f aca="false">SUBTOTAL(9,F1157:F1162)</f>
        <v>12172</v>
      </c>
    </row>
    <row r="1165" customFormat="false" ht="12" hidden="false" customHeight="false" outlineLevel="3" collapsed="false">
      <c r="A1165" s="97" t="s">
        <v>138</v>
      </c>
      <c r="B1165" s="104" t="s">
        <v>139</v>
      </c>
      <c r="C1165" s="104" t="s">
        <v>370</v>
      </c>
      <c r="D1165" s="98" t="s">
        <v>364</v>
      </c>
      <c r="E1165" s="104" t="s">
        <v>334</v>
      </c>
      <c r="F1165" s="99" t="n">
        <v>4370</v>
      </c>
    </row>
    <row r="1166" customFormat="false" ht="12" hidden="false" customHeight="false" outlineLevel="3" collapsed="false">
      <c r="A1166" s="97" t="s">
        <v>138</v>
      </c>
      <c r="B1166" s="104" t="s">
        <v>139</v>
      </c>
      <c r="C1166" s="104" t="s">
        <v>370</v>
      </c>
      <c r="D1166" s="98" t="s">
        <v>364</v>
      </c>
      <c r="E1166" s="104" t="s">
        <v>335</v>
      </c>
      <c r="F1166" s="99" t="n">
        <v>0</v>
      </c>
    </row>
    <row r="1167" customFormat="false" ht="12" hidden="false" customHeight="false" outlineLevel="3" collapsed="false">
      <c r="A1167" s="97" t="s">
        <v>138</v>
      </c>
      <c r="B1167" s="104" t="s">
        <v>139</v>
      </c>
      <c r="C1167" s="104" t="s">
        <v>370</v>
      </c>
      <c r="D1167" s="98" t="s">
        <v>364</v>
      </c>
      <c r="E1167" s="104" t="s">
        <v>336</v>
      </c>
      <c r="F1167" s="99" t="n">
        <v>0</v>
      </c>
    </row>
    <row r="1168" customFormat="false" ht="12" hidden="false" customHeight="false" outlineLevel="3" collapsed="false">
      <c r="A1168" s="97" t="s">
        <v>138</v>
      </c>
      <c r="B1168" s="104" t="s">
        <v>139</v>
      </c>
      <c r="C1168" s="104" t="s">
        <v>370</v>
      </c>
      <c r="D1168" s="98" t="s">
        <v>364</v>
      </c>
      <c r="E1168" s="104" t="s">
        <v>337</v>
      </c>
      <c r="F1168" s="99" t="n">
        <v>0</v>
      </c>
    </row>
    <row r="1169" customFormat="false" ht="12" hidden="false" customHeight="false" outlineLevel="3" collapsed="false">
      <c r="A1169" s="97" t="s">
        <v>138</v>
      </c>
      <c r="B1169" s="104" t="s">
        <v>139</v>
      </c>
      <c r="C1169" s="104" t="s">
        <v>370</v>
      </c>
      <c r="D1169" s="98" t="s">
        <v>364</v>
      </c>
      <c r="E1169" s="104" t="s">
        <v>348</v>
      </c>
      <c r="F1169" s="99" t="n">
        <v>1983</v>
      </c>
    </row>
    <row r="1170" customFormat="false" ht="12" hidden="false" customHeight="false" outlineLevel="3" collapsed="false">
      <c r="A1170" s="97" t="s">
        <v>138</v>
      </c>
      <c r="B1170" s="104" t="s">
        <v>139</v>
      </c>
      <c r="C1170" s="104" t="s">
        <v>370</v>
      </c>
      <c r="D1170" s="98" t="s">
        <v>364</v>
      </c>
      <c r="E1170" s="104" t="s">
        <v>348</v>
      </c>
      <c r="F1170" s="99" t="n">
        <v>936</v>
      </c>
    </row>
    <row r="1171" customFormat="false" ht="12" hidden="false" customHeight="false" outlineLevel="2" collapsed="false">
      <c r="B1171" s="104"/>
      <c r="C1171" s="101" t="s">
        <v>371</v>
      </c>
      <c r="E1171" s="104"/>
      <c r="F1171" s="99" t="n">
        <f aca="false">SUBTOTAL(9,F1165:F1170)</f>
        <v>7289</v>
      </c>
    </row>
    <row r="1172" customFormat="false" ht="12" hidden="false" customHeight="false" outlineLevel="1" collapsed="false">
      <c r="B1172" s="101" t="s">
        <v>765</v>
      </c>
      <c r="C1172" s="104"/>
      <c r="E1172" s="104"/>
      <c r="F1172" s="99" t="n">
        <f aca="false">SUBTOTAL(9,F1165:F1170)</f>
        <v>7289</v>
      </c>
    </row>
    <row r="1173" customFormat="false" ht="12" hidden="false" customHeight="false" outlineLevel="3" collapsed="false">
      <c r="A1173" s="97" t="s">
        <v>309</v>
      </c>
      <c r="B1173" s="104" t="s">
        <v>308</v>
      </c>
      <c r="C1173" s="104" t="s">
        <v>766</v>
      </c>
      <c r="D1173" s="98" t="s">
        <v>364</v>
      </c>
      <c r="E1173" s="104" t="s">
        <v>334</v>
      </c>
      <c r="F1173" s="99" t="n">
        <v>58218</v>
      </c>
    </row>
    <row r="1174" customFormat="false" ht="12" hidden="false" customHeight="false" outlineLevel="3" collapsed="false">
      <c r="A1174" s="97" t="s">
        <v>309</v>
      </c>
      <c r="B1174" s="104" t="s">
        <v>308</v>
      </c>
      <c r="C1174" s="104" t="s">
        <v>766</v>
      </c>
      <c r="D1174" s="98" t="s">
        <v>364</v>
      </c>
      <c r="E1174" s="104" t="s">
        <v>335</v>
      </c>
      <c r="F1174" s="99" t="n">
        <v>7108</v>
      </c>
    </row>
    <row r="1175" customFormat="false" ht="12" hidden="false" customHeight="false" outlineLevel="3" collapsed="false">
      <c r="A1175" s="97" t="s">
        <v>309</v>
      </c>
      <c r="B1175" s="104" t="s">
        <v>308</v>
      </c>
      <c r="C1175" s="104" t="s">
        <v>766</v>
      </c>
      <c r="D1175" s="98" t="s">
        <v>364</v>
      </c>
      <c r="E1175" s="104" t="s">
        <v>336</v>
      </c>
      <c r="F1175" s="99" t="n">
        <v>21677</v>
      </c>
    </row>
    <row r="1176" customFormat="false" ht="12" hidden="false" customHeight="false" outlineLevel="3" collapsed="false">
      <c r="A1176" s="97" t="s">
        <v>309</v>
      </c>
      <c r="B1176" s="104" t="s">
        <v>308</v>
      </c>
      <c r="C1176" s="104" t="s">
        <v>766</v>
      </c>
      <c r="D1176" s="98" t="s">
        <v>364</v>
      </c>
      <c r="E1176" s="104" t="s">
        <v>340</v>
      </c>
      <c r="F1176" s="99" t="n">
        <v>323</v>
      </c>
    </row>
    <row r="1177" customFormat="false" ht="12" hidden="false" customHeight="false" outlineLevel="3" collapsed="false">
      <c r="A1177" s="97" t="s">
        <v>309</v>
      </c>
      <c r="B1177" s="104" t="s">
        <v>308</v>
      </c>
      <c r="C1177" s="104" t="s">
        <v>766</v>
      </c>
      <c r="D1177" s="98" t="s">
        <v>364</v>
      </c>
      <c r="E1177" s="104" t="s">
        <v>341</v>
      </c>
      <c r="F1177" s="99" t="n">
        <v>3029</v>
      </c>
    </row>
    <row r="1178" customFormat="false" ht="12" hidden="false" customHeight="false" outlineLevel="3" collapsed="false">
      <c r="A1178" s="97" t="s">
        <v>309</v>
      </c>
      <c r="B1178" s="104" t="s">
        <v>308</v>
      </c>
      <c r="C1178" s="104" t="s">
        <v>766</v>
      </c>
      <c r="D1178" s="98" t="s">
        <v>364</v>
      </c>
      <c r="E1178" s="104" t="s">
        <v>342</v>
      </c>
      <c r="F1178" s="99" t="n">
        <v>2046</v>
      </c>
    </row>
    <row r="1179" customFormat="false" ht="12" hidden="false" customHeight="false" outlineLevel="3" collapsed="false">
      <c r="A1179" s="97" t="s">
        <v>309</v>
      </c>
      <c r="B1179" s="104" t="s">
        <v>308</v>
      </c>
      <c r="C1179" s="104" t="s">
        <v>766</v>
      </c>
      <c r="D1179" s="98" t="s">
        <v>364</v>
      </c>
      <c r="E1179" s="104" t="s">
        <v>338</v>
      </c>
      <c r="F1179" s="99" t="n">
        <v>7718</v>
      </c>
    </row>
    <row r="1180" customFormat="false" ht="12" hidden="false" customHeight="false" outlineLevel="3" collapsed="false">
      <c r="A1180" s="97" t="s">
        <v>309</v>
      </c>
      <c r="B1180" s="104" t="s">
        <v>308</v>
      </c>
      <c r="C1180" s="104" t="s">
        <v>766</v>
      </c>
      <c r="D1180" s="98" t="s">
        <v>364</v>
      </c>
      <c r="E1180" s="104" t="s">
        <v>352</v>
      </c>
      <c r="F1180" s="99" t="n">
        <v>3178</v>
      </c>
    </row>
    <row r="1181" customFormat="false" ht="12" hidden="false" customHeight="false" outlineLevel="3" collapsed="false">
      <c r="A1181" s="97" t="s">
        <v>309</v>
      </c>
      <c r="B1181" s="104" t="s">
        <v>308</v>
      </c>
      <c r="C1181" s="104" t="s">
        <v>766</v>
      </c>
      <c r="D1181" s="98" t="s">
        <v>364</v>
      </c>
      <c r="E1181" s="104" t="s">
        <v>343</v>
      </c>
      <c r="F1181" s="99" t="n">
        <v>2363</v>
      </c>
    </row>
    <row r="1182" customFormat="false" ht="12" hidden="false" customHeight="false" outlineLevel="3" collapsed="false">
      <c r="A1182" s="97" t="s">
        <v>309</v>
      </c>
      <c r="B1182" s="104" t="s">
        <v>308</v>
      </c>
      <c r="C1182" s="104" t="s">
        <v>766</v>
      </c>
      <c r="D1182" s="98" t="s">
        <v>364</v>
      </c>
      <c r="E1182" s="104" t="s">
        <v>344</v>
      </c>
      <c r="F1182" s="99" t="n">
        <v>2915</v>
      </c>
    </row>
    <row r="1183" customFormat="false" ht="12" hidden="false" customHeight="false" outlineLevel="3" collapsed="false">
      <c r="A1183" s="97" t="s">
        <v>309</v>
      </c>
      <c r="B1183" s="104" t="s">
        <v>308</v>
      </c>
      <c r="C1183" s="104" t="s">
        <v>766</v>
      </c>
      <c r="D1183" s="98" t="s">
        <v>364</v>
      </c>
      <c r="E1183" s="104" t="s">
        <v>339</v>
      </c>
      <c r="F1183" s="99" t="n">
        <v>9163</v>
      </c>
    </row>
    <row r="1184" customFormat="false" ht="12" hidden="false" customHeight="false" outlineLevel="3" collapsed="false">
      <c r="A1184" s="97" t="s">
        <v>309</v>
      </c>
      <c r="B1184" s="104" t="s">
        <v>308</v>
      </c>
      <c r="C1184" s="104" t="s">
        <v>766</v>
      </c>
      <c r="D1184" s="98" t="s">
        <v>364</v>
      </c>
      <c r="E1184" s="104" t="s">
        <v>345</v>
      </c>
      <c r="F1184" s="99" t="n">
        <v>9423</v>
      </c>
    </row>
    <row r="1185" customFormat="false" ht="12" hidden="false" customHeight="false" outlineLevel="3" collapsed="false">
      <c r="A1185" s="97" t="s">
        <v>309</v>
      </c>
      <c r="B1185" s="104" t="s">
        <v>308</v>
      </c>
      <c r="C1185" s="104" t="s">
        <v>766</v>
      </c>
      <c r="D1185" s="98" t="s">
        <v>364</v>
      </c>
      <c r="E1185" s="104" t="s">
        <v>347</v>
      </c>
      <c r="F1185" s="99" t="n">
        <v>2207</v>
      </c>
    </row>
    <row r="1186" customFormat="false" ht="12" hidden="false" customHeight="false" outlineLevel="3" collapsed="false">
      <c r="A1186" s="97" t="s">
        <v>309</v>
      </c>
      <c r="B1186" s="104" t="s">
        <v>308</v>
      </c>
      <c r="C1186" s="104" t="s">
        <v>766</v>
      </c>
      <c r="D1186" s="98" t="s">
        <v>364</v>
      </c>
      <c r="E1186" s="104" t="s">
        <v>337</v>
      </c>
      <c r="F1186" s="99" t="n">
        <v>4125</v>
      </c>
    </row>
    <row r="1187" customFormat="false" ht="12" hidden="false" customHeight="false" outlineLevel="3" collapsed="false">
      <c r="A1187" s="97" t="s">
        <v>309</v>
      </c>
      <c r="B1187" s="104" t="s">
        <v>308</v>
      </c>
      <c r="C1187" s="104" t="s">
        <v>766</v>
      </c>
      <c r="D1187" s="98" t="s">
        <v>364</v>
      </c>
      <c r="E1187" s="104" t="s">
        <v>346</v>
      </c>
      <c r="F1187" s="99" t="n">
        <v>6405</v>
      </c>
    </row>
    <row r="1188" customFormat="false" ht="12" hidden="false" customHeight="false" outlineLevel="3" collapsed="false">
      <c r="A1188" s="97" t="s">
        <v>309</v>
      </c>
      <c r="B1188" s="104" t="s">
        <v>308</v>
      </c>
      <c r="C1188" s="104" t="s">
        <v>766</v>
      </c>
      <c r="D1188" s="98" t="s">
        <v>364</v>
      </c>
      <c r="E1188" s="104" t="s">
        <v>348</v>
      </c>
      <c r="F1188" s="99" t="n">
        <v>23106</v>
      </c>
    </row>
    <row r="1189" customFormat="false" ht="12" hidden="false" customHeight="false" outlineLevel="2" collapsed="false">
      <c r="B1189" s="104"/>
      <c r="C1189" s="101" t="s">
        <v>767</v>
      </c>
      <c r="E1189" s="104"/>
      <c r="F1189" s="99" t="n">
        <f aca="false">SUBTOTAL(9,F1173:F1188)</f>
        <v>163004</v>
      </c>
    </row>
    <row r="1190" customFormat="false" ht="12" hidden="false" customHeight="false" outlineLevel="1" collapsed="false">
      <c r="B1190" s="101" t="s">
        <v>768</v>
      </c>
      <c r="C1190" s="104"/>
      <c r="E1190" s="104"/>
      <c r="F1190" s="99" t="n">
        <f aca="false">SUBTOTAL(9,F1173:F1188)</f>
        <v>163004</v>
      </c>
    </row>
    <row r="1191" customFormat="false" ht="12" hidden="false" customHeight="false" outlineLevel="3" collapsed="false">
      <c r="A1191" s="97" t="s">
        <v>141</v>
      </c>
      <c r="B1191" s="104" t="s">
        <v>140</v>
      </c>
      <c r="C1191" s="104" t="s">
        <v>367</v>
      </c>
      <c r="D1191" s="98" t="s">
        <v>364</v>
      </c>
      <c r="E1191" s="104" t="s">
        <v>338</v>
      </c>
      <c r="F1191" s="99" t="n">
        <v>3690</v>
      </c>
    </row>
    <row r="1192" customFormat="false" ht="12" hidden="false" customHeight="false" outlineLevel="2" collapsed="false">
      <c r="B1192" s="104"/>
      <c r="C1192" s="101" t="s">
        <v>368</v>
      </c>
      <c r="E1192" s="104"/>
      <c r="F1192" s="99" t="n">
        <f aca="false">SUBTOTAL(9,F1191)</f>
        <v>3690</v>
      </c>
    </row>
    <row r="1193" customFormat="false" ht="12" hidden="false" customHeight="false" outlineLevel="1" collapsed="false">
      <c r="B1193" s="101" t="s">
        <v>769</v>
      </c>
      <c r="C1193" s="104"/>
      <c r="E1193" s="104"/>
      <c r="F1193" s="99" t="n">
        <f aca="false">SUBTOTAL(9,F1191)</f>
        <v>3690</v>
      </c>
    </row>
    <row r="1194" customFormat="false" ht="12" hidden="false" customHeight="false" outlineLevel="3" collapsed="false">
      <c r="A1194" s="97" t="s">
        <v>143</v>
      </c>
      <c r="B1194" s="104" t="s">
        <v>142</v>
      </c>
      <c r="C1194" s="104" t="s">
        <v>367</v>
      </c>
      <c r="D1194" s="98" t="s">
        <v>364</v>
      </c>
      <c r="E1194" s="104" t="s">
        <v>334</v>
      </c>
      <c r="F1194" s="99" t="n">
        <v>5832</v>
      </c>
    </row>
    <row r="1195" customFormat="false" ht="12" hidden="false" customHeight="false" outlineLevel="3" collapsed="false">
      <c r="A1195" s="97" t="s">
        <v>143</v>
      </c>
      <c r="B1195" s="104" t="s">
        <v>142</v>
      </c>
      <c r="C1195" s="104" t="s">
        <v>367</v>
      </c>
      <c r="D1195" s="98" t="s">
        <v>364</v>
      </c>
      <c r="E1195" s="104" t="s">
        <v>335</v>
      </c>
      <c r="F1195" s="99" t="n">
        <v>0</v>
      </c>
    </row>
    <row r="1196" customFormat="false" ht="12" hidden="false" customHeight="false" outlineLevel="3" collapsed="false">
      <c r="A1196" s="97" t="s">
        <v>143</v>
      </c>
      <c r="B1196" s="104" t="s">
        <v>142</v>
      </c>
      <c r="C1196" s="104" t="s">
        <v>367</v>
      </c>
      <c r="D1196" s="98" t="s">
        <v>364</v>
      </c>
      <c r="E1196" s="104" t="s">
        <v>336</v>
      </c>
      <c r="F1196" s="99" t="n">
        <v>0</v>
      </c>
    </row>
    <row r="1197" customFormat="false" ht="12" hidden="false" customHeight="false" outlineLevel="3" collapsed="false">
      <c r="A1197" s="97" t="s">
        <v>143</v>
      </c>
      <c r="B1197" s="104" t="s">
        <v>142</v>
      </c>
      <c r="C1197" s="104" t="s">
        <v>367</v>
      </c>
      <c r="D1197" s="98" t="s">
        <v>364</v>
      </c>
      <c r="E1197" s="104" t="s">
        <v>337</v>
      </c>
      <c r="F1197" s="99" t="n">
        <v>0</v>
      </c>
    </row>
    <row r="1198" customFormat="false" ht="12" hidden="false" customHeight="false" outlineLevel="3" collapsed="false">
      <c r="A1198" s="97" t="s">
        <v>143</v>
      </c>
      <c r="B1198" s="104" t="s">
        <v>142</v>
      </c>
      <c r="C1198" s="104" t="s">
        <v>367</v>
      </c>
      <c r="D1198" s="98" t="s">
        <v>364</v>
      </c>
      <c r="E1198" s="104" t="s">
        <v>348</v>
      </c>
      <c r="F1198" s="99" t="n">
        <v>2648</v>
      </c>
    </row>
    <row r="1199" customFormat="false" ht="12" hidden="false" customHeight="false" outlineLevel="3" collapsed="false">
      <c r="A1199" s="97" t="s">
        <v>143</v>
      </c>
      <c r="B1199" s="104" t="s">
        <v>142</v>
      </c>
      <c r="C1199" s="104" t="s">
        <v>367</v>
      </c>
      <c r="D1199" s="98" t="s">
        <v>364</v>
      </c>
      <c r="E1199" s="104" t="s">
        <v>348</v>
      </c>
      <c r="F1199" s="99" t="n">
        <v>1251</v>
      </c>
    </row>
    <row r="1200" customFormat="false" ht="12" hidden="false" customHeight="false" outlineLevel="2" collapsed="false">
      <c r="B1200" s="104"/>
      <c r="C1200" s="101" t="s">
        <v>368</v>
      </c>
      <c r="E1200" s="104"/>
      <c r="F1200" s="99" t="n">
        <f aca="false">SUBTOTAL(9,F1194:F1199)</f>
        <v>9731</v>
      </c>
    </row>
    <row r="1201" customFormat="false" ht="12" hidden="false" customHeight="false" outlineLevel="1" collapsed="false">
      <c r="B1201" s="101" t="s">
        <v>770</v>
      </c>
      <c r="C1201" s="104"/>
      <c r="E1201" s="104"/>
      <c r="F1201" s="99" t="n">
        <f aca="false">SUBTOTAL(9,F1194:F1199)</f>
        <v>9731</v>
      </c>
    </row>
    <row r="1202" customFormat="false" ht="12" hidden="false" customHeight="false" outlineLevel="3" collapsed="false">
      <c r="A1202" s="97" t="s">
        <v>145</v>
      </c>
      <c r="B1202" s="104" t="s">
        <v>144</v>
      </c>
      <c r="C1202" s="104" t="s">
        <v>367</v>
      </c>
      <c r="D1202" s="98" t="s">
        <v>364</v>
      </c>
      <c r="E1202" s="104" t="s">
        <v>348</v>
      </c>
      <c r="F1202" s="99" t="n">
        <v>3075</v>
      </c>
    </row>
    <row r="1203" customFormat="false" ht="12" hidden="false" customHeight="false" outlineLevel="2" collapsed="false">
      <c r="B1203" s="104"/>
      <c r="C1203" s="101" t="s">
        <v>368</v>
      </c>
      <c r="E1203" s="104"/>
      <c r="F1203" s="99" t="n">
        <f aca="false">SUBTOTAL(9,F1202)</f>
        <v>3075</v>
      </c>
    </row>
    <row r="1204" customFormat="false" ht="12" hidden="false" customHeight="false" outlineLevel="1" collapsed="false">
      <c r="B1204" s="101" t="s">
        <v>771</v>
      </c>
      <c r="C1204" s="104"/>
      <c r="E1204" s="104"/>
      <c r="F1204" s="99" t="n">
        <f aca="false">SUBTOTAL(9,F1202)</f>
        <v>3075</v>
      </c>
    </row>
    <row r="1205" customFormat="false" ht="12" hidden="false" customHeight="false" outlineLevel="3" collapsed="false">
      <c r="A1205" s="97" t="s">
        <v>147</v>
      </c>
      <c r="B1205" s="104" t="s">
        <v>146</v>
      </c>
      <c r="C1205" s="104" t="s">
        <v>370</v>
      </c>
      <c r="D1205" s="98" t="s">
        <v>364</v>
      </c>
      <c r="E1205" s="104" t="s">
        <v>348</v>
      </c>
      <c r="F1205" s="99" t="n">
        <v>524</v>
      </c>
    </row>
    <row r="1206" customFormat="false" ht="12" hidden="false" customHeight="false" outlineLevel="2" collapsed="false">
      <c r="B1206" s="104"/>
      <c r="C1206" s="101" t="s">
        <v>371</v>
      </c>
      <c r="E1206" s="104"/>
      <c r="F1206" s="99" t="n">
        <f aca="false">SUBTOTAL(9,F1205)</f>
        <v>524</v>
      </c>
    </row>
    <row r="1207" customFormat="false" ht="12" hidden="false" customHeight="false" outlineLevel="1" collapsed="false">
      <c r="B1207" s="101" t="s">
        <v>772</v>
      </c>
      <c r="C1207" s="104"/>
      <c r="E1207" s="104"/>
      <c r="F1207" s="99" t="n">
        <f aca="false">SUBTOTAL(9,F1205)</f>
        <v>524</v>
      </c>
    </row>
    <row r="1208" customFormat="false" ht="12" hidden="false" customHeight="false" outlineLevel="3" collapsed="false">
      <c r="A1208" s="97" t="s">
        <v>147</v>
      </c>
      <c r="B1208" s="104" t="s">
        <v>148</v>
      </c>
      <c r="C1208" s="104" t="s">
        <v>367</v>
      </c>
      <c r="D1208" s="98" t="s">
        <v>364</v>
      </c>
      <c r="E1208" s="104" t="s">
        <v>348</v>
      </c>
      <c r="F1208" s="99" t="n">
        <v>1231</v>
      </c>
    </row>
    <row r="1209" customFormat="false" ht="12" hidden="false" customHeight="false" outlineLevel="2" collapsed="false">
      <c r="B1209" s="104"/>
      <c r="C1209" s="101" t="s">
        <v>368</v>
      </c>
      <c r="E1209" s="104"/>
      <c r="F1209" s="99" t="n">
        <f aca="false">SUBTOTAL(9,F1208)</f>
        <v>1231</v>
      </c>
    </row>
    <row r="1210" customFormat="false" ht="12" hidden="false" customHeight="false" outlineLevel="1" collapsed="false">
      <c r="B1210" s="101" t="s">
        <v>773</v>
      </c>
      <c r="C1210" s="104"/>
      <c r="E1210" s="104"/>
      <c r="F1210" s="99" t="n">
        <f aca="false">SUBTOTAL(9,F1208)</f>
        <v>1231</v>
      </c>
    </row>
    <row r="1211" customFormat="false" ht="12" hidden="false" customHeight="false" outlineLevel="3" collapsed="false">
      <c r="A1211" s="97" t="s">
        <v>147</v>
      </c>
      <c r="B1211" s="104" t="s">
        <v>149</v>
      </c>
      <c r="C1211" s="104" t="s">
        <v>370</v>
      </c>
      <c r="D1211" s="98" t="s">
        <v>364</v>
      </c>
      <c r="E1211" s="104" t="s">
        <v>334</v>
      </c>
      <c r="F1211" s="99" t="n">
        <v>267</v>
      </c>
    </row>
    <row r="1212" customFormat="false" ht="12" hidden="false" customHeight="false" outlineLevel="3" collapsed="false">
      <c r="A1212" s="97" t="s">
        <v>147</v>
      </c>
      <c r="B1212" s="104" t="s">
        <v>149</v>
      </c>
      <c r="C1212" s="104" t="s">
        <v>370</v>
      </c>
      <c r="D1212" s="98" t="s">
        <v>364</v>
      </c>
      <c r="E1212" s="104" t="s">
        <v>335</v>
      </c>
      <c r="F1212" s="99" t="n">
        <v>0</v>
      </c>
    </row>
    <row r="1213" customFormat="false" ht="12" hidden="false" customHeight="false" outlineLevel="3" collapsed="false">
      <c r="A1213" s="97" t="s">
        <v>147</v>
      </c>
      <c r="B1213" s="104" t="s">
        <v>149</v>
      </c>
      <c r="C1213" s="104" t="s">
        <v>370</v>
      </c>
      <c r="D1213" s="98" t="s">
        <v>364</v>
      </c>
      <c r="E1213" s="104" t="s">
        <v>336</v>
      </c>
      <c r="F1213" s="99" t="n">
        <v>0</v>
      </c>
    </row>
    <row r="1214" customFormat="false" ht="12" hidden="false" customHeight="false" outlineLevel="3" collapsed="false">
      <c r="A1214" s="97" t="s">
        <v>147</v>
      </c>
      <c r="B1214" s="104" t="s">
        <v>149</v>
      </c>
      <c r="C1214" s="104" t="s">
        <v>370</v>
      </c>
      <c r="D1214" s="98" t="s">
        <v>364</v>
      </c>
      <c r="E1214" s="104" t="s">
        <v>337</v>
      </c>
      <c r="F1214" s="99" t="n">
        <v>0</v>
      </c>
    </row>
    <row r="1215" customFormat="false" ht="12" hidden="false" customHeight="false" outlineLevel="3" collapsed="false">
      <c r="A1215" s="97" t="s">
        <v>147</v>
      </c>
      <c r="B1215" s="104" t="s">
        <v>149</v>
      </c>
      <c r="C1215" s="104" t="s">
        <v>370</v>
      </c>
      <c r="D1215" s="98" t="s">
        <v>364</v>
      </c>
      <c r="E1215" s="104" t="s">
        <v>348</v>
      </c>
      <c r="F1215" s="99" t="n">
        <v>122</v>
      </c>
    </row>
    <row r="1216" customFormat="false" ht="12" hidden="false" customHeight="false" outlineLevel="3" collapsed="false">
      <c r="A1216" s="97" t="s">
        <v>147</v>
      </c>
      <c r="B1216" s="104" t="s">
        <v>149</v>
      </c>
      <c r="C1216" s="104" t="s">
        <v>370</v>
      </c>
      <c r="D1216" s="98" t="s">
        <v>364</v>
      </c>
      <c r="E1216" s="104" t="s">
        <v>348</v>
      </c>
      <c r="F1216" s="99" t="n">
        <v>58</v>
      </c>
    </row>
    <row r="1217" customFormat="false" ht="12" hidden="false" customHeight="false" outlineLevel="2" collapsed="false">
      <c r="B1217" s="104"/>
      <c r="C1217" s="101" t="s">
        <v>371</v>
      </c>
      <c r="E1217" s="104"/>
      <c r="F1217" s="99" t="n">
        <f aca="false">SUBTOTAL(9,F1211:F1216)</f>
        <v>447</v>
      </c>
    </row>
    <row r="1218" customFormat="false" ht="12" hidden="false" customHeight="false" outlineLevel="1" collapsed="false">
      <c r="B1218" s="101" t="s">
        <v>774</v>
      </c>
      <c r="C1218" s="104"/>
      <c r="E1218" s="104"/>
      <c r="F1218" s="99" t="n">
        <f aca="false">SUBTOTAL(9,F1211:F1216)</f>
        <v>447</v>
      </c>
    </row>
    <row r="1219" customFormat="false" ht="12" hidden="false" customHeight="false" outlineLevel="3" collapsed="false">
      <c r="A1219" s="97" t="s">
        <v>147</v>
      </c>
      <c r="B1219" s="104" t="s">
        <v>150</v>
      </c>
      <c r="C1219" s="104" t="s">
        <v>367</v>
      </c>
      <c r="D1219" s="98" t="s">
        <v>364</v>
      </c>
      <c r="E1219" s="104" t="s">
        <v>348</v>
      </c>
      <c r="F1219" s="99" t="n">
        <v>309</v>
      </c>
    </row>
    <row r="1220" customFormat="false" ht="12" hidden="false" customHeight="false" outlineLevel="2" collapsed="false">
      <c r="B1220" s="104"/>
      <c r="C1220" s="101" t="s">
        <v>368</v>
      </c>
      <c r="E1220" s="104"/>
      <c r="F1220" s="99" t="n">
        <f aca="false">SUBTOTAL(9,F1219)</f>
        <v>309</v>
      </c>
    </row>
    <row r="1221" customFormat="false" ht="12" hidden="false" customHeight="false" outlineLevel="1" collapsed="false">
      <c r="B1221" s="101" t="s">
        <v>775</v>
      </c>
      <c r="C1221" s="104"/>
      <c r="E1221" s="104"/>
      <c r="F1221" s="99" t="n">
        <f aca="false">SUBTOTAL(9,F1219)</f>
        <v>309</v>
      </c>
    </row>
    <row r="1222" customFormat="false" ht="12" hidden="false" customHeight="false" outlineLevel="3" collapsed="false">
      <c r="A1222" s="97" t="s">
        <v>147</v>
      </c>
      <c r="B1222" s="104" t="s">
        <v>151</v>
      </c>
      <c r="C1222" s="104" t="s">
        <v>370</v>
      </c>
      <c r="D1222" s="98" t="s">
        <v>364</v>
      </c>
      <c r="E1222" s="104" t="s">
        <v>334</v>
      </c>
      <c r="F1222" s="99" t="n">
        <v>1945</v>
      </c>
    </row>
    <row r="1223" customFormat="false" ht="12" hidden="false" customHeight="false" outlineLevel="3" collapsed="false">
      <c r="A1223" s="97" t="s">
        <v>147</v>
      </c>
      <c r="B1223" s="104" t="s">
        <v>151</v>
      </c>
      <c r="C1223" s="104" t="s">
        <v>370</v>
      </c>
      <c r="D1223" s="98" t="s">
        <v>364</v>
      </c>
      <c r="E1223" s="104" t="s">
        <v>335</v>
      </c>
      <c r="F1223" s="99" t="n">
        <v>0</v>
      </c>
    </row>
    <row r="1224" customFormat="false" ht="12" hidden="false" customHeight="false" outlineLevel="3" collapsed="false">
      <c r="A1224" s="97" t="s">
        <v>147</v>
      </c>
      <c r="B1224" s="104" t="s">
        <v>151</v>
      </c>
      <c r="C1224" s="104" t="s">
        <v>370</v>
      </c>
      <c r="D1224" s="98" t="s">
        <v>364</v>
      </c>
      <c r="E1224" s="104" t="s">
        <v>336</v>
      </c>
      <c r="F1224" s="99" t="n">
        <v>0</v>
      </c>
    </row>
    <row r="1225" customFormat="false" ht="12" hidden="false" customHeight="false" outlineLevel="3" collapsed="false">
      <c r="A1225" s="97" t="s">
        <v>147</v>
      </c>
      <c r="B1225" s="104" t="s">
        <v>151</v>
      </c>
      <c r="C1225" s="104" t="s">
        <v>370</v>
      </c>
      <c r="D1225" s="98" t="s">
        <v>364</v>
      </c>
      <c r="E1225" s="104" t="s">
        <v>337</v>
      </c>
      <c r="F1225" s="99" t="n">
        <v>0</v>
      </c>
    </row>
    <row r="1226" customFormat="false" ht="12" hidden="false" customHeight="false" outlineLevel="3" collapsed="false">
      <c r="A1226" s="97" t="s">
        <v>147</v>
      </c>
      <c r="B1226" s="104" t="s">
        <v>151</v>
      </c>
      <c r="C1226" s="104" t="s">
        <v>370</v>
      </c>
      <c r="D1226" s="98" t="s">
        <v>364</v>
      </c>
      <c r="E1226" s="104" t="s">
        <v>348</v>
      </c>
      <c r="F1226" s="99" t="n">
        <v>883</v>
      </c>
    </row>
    <row r="1227" customFormat="false" ht="12" hidden="false" customHeight="false" outlineLevel="3" collapsed="false">
      <c r="A1227" s="97" t="s">
        <v>147</v>
      </c>
      <c r="B1227" s="104" t="s">
        <v>151</v>
      </c>
      <c r="C1227" s="104" t="s">
        <v>370</v>
      </c>
      <c r="D1227" s="98" t="s">
        <v>364</v>
      </c>
      <c r="E1227" s="104" t="s">
        <v>348</v>
      </c>
      <c r="F1227" s="99" t="n">
        <v>418</v>
      </c>
    </row>
    <row r="1228" customFormat="false" ht="12" hidden="false" customHeight="false" outlineLevel="2" collapsed="false">
      <c r="B1228" s="104"/>
      <c r="C1228" s="101" t="s">
        <v>371</v>
      </c>
      <c r="E1228" s="104"/>
      <c r="F1228" s="99" t="n">
        <f aca="false">SUBTOTAL(9,F1222:F1227)</f>
        <v>3246</v>
      </c>
    </row>
    <row r="1229" customFormat="false" ht="12" hidden="false" customHeight="false" outlineLevel="1" collapsed="false">
      <c r="B1229" s="101" t="s">
        <v>776</v>
      </c>
      <c r="C1229" s="104"/>
      <c r="E1229" s="104"/>
      <c r="F1229" s="99" t="n">
        <f aca="false">SUBTOTAL(9,F1222:F1227)</f>
        <v>3246</v>
      </c>
    </row>
    <row r="1230" customFormat="false" ht="12" hidden="false" customHeight="false" outlineLevel="3" collapsed="false">
      <c r="A1230" s="97" t="s">
        <v>153</v>
      </c>
      <c r="B1230" s="104" t="s">
        <v>152</v>
      </c>
      <c r="C1230" s="104" t="s">
        <v>367</v>
      </c>
      <c r="D1230" s="98" t="s">
        <v>364</v>
      </c>
      <c r="E1230" s="104" t="s">
        <v>334</v>
      </c>
      <c r="F1230" s="99" t="n">
        <v>238089</v>
      </c>
    </row>
    <row r="1231" customFormat="false" ht="12" hidden="false" customHeight="false" outlineLevel="3" collapsed="false">
      <c r="A1231" s="97" t="s">
        <v>153</v>
      </c>
      <c r="B1231" s="104" t="s">
        <v>152</v>
      </c>
      <c r="C1231" s="104" t="s">
        <v>367</v>
      </c>
      <c r="D1231" s="98" t="s">
        <v>364</v>
      </c>
      <c r="E1231" s="104" t="s">
        <v>335</v>
      </c>
      <c r="F1231" s="99" t="n">
        <v>29070</v>
      </c>
    </row>
    <row r="1232" customFormat="false" ht="12" hidden="false" customHeight="false" outlineLevel="3" collapsed="false">
      <c r="A1232" s="97" t="s">
        <v>153</v>
      </c>
      <c r="B1232" s="104" t="s">
        <v>152</v>
      </c>
      <c r="C1232" s="104" t="s">
        <v>367</v>
      </c>
      <c r="D1232" s="98" t="s">
        <v>364</v>
      </c>
      <c r="E1232" s="104" t="s">
        <v>336</v>
      </c>
      <c r="F1232" s="99" t="n">
        <v>88651</v>
      </c>
    </row>
    <row r="1233" customFormat="false" ht="12" hidden="false" customHeight="false" outlineLevel="3" collapsed="false">
      <c r="A1233" s="97" t="s">
        <v>153</v>
      </c>
      <c r="B1233" s="104" t="s">
        <v>152</v>
      </c>
      <c r="C1233" s="104" t="s">
        <v>367</v>
      </c>
      <c r="D1233" s="98" t="s">
        <v>364</v>
      </c>
      <c r="E1233" s="104" t="s">
        <v>338</v>
      </c>
      <c r="F1233" s="99" t="n">
        <v>88899</v>
      </c>
    </row>
    <row r="1234" customFormat="false" ht="12" hidden="false" customHeight="false" outlineLevel="3" collapsed="false">
      <c r="A1234" s="97" t="s">
        <v>153</v>
      </c>
      <c r="B1234" s="104" t="s">
        <v>152</v>
      </c>
      <c r="C1234" s="104" t="s">
        <v>367</v>
      </c>
      <c r="D1234" s="98" t="s">
        <v>364</v>
      </c>
      <c r="E1234" s="104" t="s">
        <v>339</v>
      </c>
      <c r="F1234" s="99" t="n">
        <v>105543</v>
      </c>
    </row>
    <row r="1235" customFormat="false" ht="12" hidden="false" customHeight="false" outlineLevel="3" collapsed="false">
      <c r="A1235" s="97" t="s">
        <v>153</v>
      </c>
      <c r="B1235" s="104" t="s">
        <v>152</v>
      </c>
      <c r="C1235" s="104" t="s">
        <v>367</v>
      </c>
      <c r="D1235" s="98" t="s">
        <v>364</v>
      </c>
      <c r="E1235" s="104" t="s">
        <v>346</v>
      </c>
      <c r="F1235" s="99" t="n">
        <v>73778</v>
      </c>
    </row>
    <row r="1236" customFormat="false" ht="12" hidden="false" customHeight="false" outlineLevel="2" collapsed="false">
      <c r="B1236" s="104"/>
      <c r="C1236" s="101" t="s">
        <v>368</v>
      </c>
      <c r="E1236" s="104"/>
      <c r="F1236" s="99" t="n">
        <f aca="false">SUBTOTAL(9,F1230:F1235)</f>
        <v>624030</v>
      </c>
    </row>
    <row r="1237" customFormat="false" ht="12" hidden="false" customHeight="false" outlineLevel="1" collapsed="false">
      <c r="B1237" s="101" t="s">
        <v>780</v>
      </c>
      <c r="C1237" s="104"/>
      <c r="E1237" s="104"/>
      <c r="F1237" s="99" t="n">
        <f aca="false">SUBTOTAL(9,F1230:F1235)</f>
        <v>624030</v>
      </c>
    </row>
    <row r="1238" customFormat="false" ht="12" hidden="false" customHeight="false" outlineLevel="3" collapsed="false">
      <c r="A1238" s="97" t="s">
        <v>153</v>
      </c>
      <c r="B1238" s="104" t="s">
        <v>154</v>
      </c>
      <c r="C1238" s="104" t="s">
        <v>363</v>
      </c>
      <c r="D1238" s="98" t="s">
        <v>364</v>
      </c>
      <c r="E1238" s="104" t="s">
        <v>334</v>
      </c>
      <c r="F1238" s="99" t="n">
        <v>61437</v>
      </c>
    </row>
    <row r="1239" customFormat="false" ht="12" hidden="false" customHeight="false" outlineLevel="3" collapsed="false">
      <c r="A1239" s="97" t="s">
        <v>153</v>
      </c>
      <c r="B1239" s="104" t="s">
        <v>154</v>
      </c>
      <c r="C1239" s="104" t="s">
        <v>363</v>
      </c>
      <c r="D1239" s="98" t="s">
        <v>364</v>
      </c>
      <c r="E1239" s="104" t="s">
        <v>335</v>
      </c>
      <c r="F1239" s="99" t="n">
        <v>7501</v>
      </c>
    </row>
    <row r="1240" customFormat="false" ht="12" hidden="false" customHeight="false" outlineLevel="3" collapsed="false">
      <c r="A1240" s="97" t="s">
        <v>153</v>
      </c>
      <c r="B1240" s="104" t="s">
        <v>154</v>
      </c>
      <c r="C1240" s="104" t="s">
        <v>363</v>
      </c>
      <c r="D1240" s="98" t="s">
        <v>364</v>
      </c>
      <c r="E1240" s="104" t="s">
        <v>336</v>
      </c>
      <c r="F1240" s="99" t="n">
        <v>22876</v>
      </c>
    </row>
    <row r="1241" customFormat="false" ht="12" hidden="false" customHeight="false" outlineLevel="3" collapsed="false">
      <c r="A1241" s="97" t="s">
        <v>153</v>
      </c>
      <c r="B1241" s="104" t="s">
        <v>154</v>
      </c>
      <c r="C1241" s="104" t="s">
        <v>363</v>
      </c>
      <c r="D1241" s="98" t="s">
        <v>364</v>
      </c>
      <c r="E1241" s="104" t="s">
        <v>338</v>
      </c>
      <c r="F1241" s="99" t="n">
        <v>22940</v>
      </c>
    </row>
    <row r="1242" customFormat="false" ht="12" hidden="false" customHeight="false" outlineLevel="3" collapsed="false">
      <c r="A1242" s="97" t="s">
        <v>153</v>
      </c>
      <c r="B1242" s="104" t="s">
        <v>154</v>
      </c>
      <c r="C1242" s="104" t="s">
        <v>363</v>
      </c>
      <c r="D1242" s="98" t="s">
        <v>364</v>
      </c>
      <c r="E1242" s="104" t="s">
        <v>339</v>
      </c>
      <c r="F1242" s="99" t="n">
        <v>27235</v>
      </c>
    </row>
    <row r="1243" customFormat="false" ht="12" hidden="false" customHeight="false" outlineLevel="3" collapsed="false">
      <c r="A1243" s="97" t="s">
        <v>153</v>
      </c>
      <c r="B1243" s="104" t="s">
        <v>154</v>
      </c>
      <c r="C1243" s="104" t="s">
        <v>363</v>
      </c>
      <c r="D1243" s="98" t="s">
        <v>364</v>
      </c>
      <c r="E1243" s="104" t="s">
        <v>346</v>
      </c>
      <c r="F1243" s="99" t="n">
        <v>19038</v>
      </c>
    </row>
    <row r="1244" customFormat="false" ht="12" hidden="false" customHeight="false" outlineLevel="2" collapsed="false">
      <c r="B1244" s="104"/>
      <c r="C1244" s="101" t="s">
        <v>365</v>
      </c>
      <c r="E1244" s="104"/>
      <c r="F1244" s="99" t="n">
        <f aca="false">SUBTOTAL(9,F1238:F1243)</f>
        <v>161027</v>
      </c>
    </row>
    <row r="1245" customFormat="false" ht="12" hidden="false" customHeight="false" outlineLevel="1" collapsed="false">
      <c r="B1245" s="101" t="s">
        <v>781</v>
      </c>
      <c r="C1245" s="104"/>
      <c r="E1245" s="104"/>
      <c r="F1245" s="99" t="n">
        <f aca="false">SUBTOTAL(9,F1238:F1243)</f>
        <v>161027</v>
      </c>
    </row>
    <row r="1246" customFormat="false" ht="12" hidden="false" customHeight="false" outlineLevel="3" collapsed="false">
      <c r="A1246" s="97" t="s">
        <v>153</v>
      </c>
      <c r="B1246" s="104" t="s">
        <v>155</v>
      </c>
      <c r="C1246" s="104" t="s">
        <v>370</v>
      </c>
      <c r="D1246" s="98" t="s">
        <v>364</v>
      </c>
      <c r="E1246" s="104" t="s">
        <v>334</v>
      </c>
      <c r="F1246" s="99" t="n">
        <v>78952</v>
      </c>
    </row>
    <row r="1247" customFormat="false" ht="12" hidden="false" customHeight="false" outlineLevel="3" collapsed="false">
      <c r="A1247" s="97" t="s">
        <v>153</v>
      </c>
      <c r="B1247" s="104" t="s">
        <v>155</v>
      </c>
      <c r="C1247" s="104" t="s">
        <v>370</v>
      </c>
      <c r="D1247" s="98" t="s">
        <v>364</v>
      </c>
      <c r="E1247" s="104" t="s">
        <v>335</v>
      </c>
      <c r="F1247" s="99" t="n">
        <v>9639</v>
      </c>
    </row>
    <row r="1248" customFormat="false" ht="12" hidden="false" customHeight="false" outlineLevel="3" collapsed="false">
      <c r="A1248" s="97" t="s">
        <v>153</v>
      </c>
      <c r="B1248" s="104" t="s">
        <v>155</v>
      </c>
      <c r="C1248" s="104" t="s">
        <v>370</v>
      </c>
      <c r="D1248" s="98" t="s">
        <v>364</v>
      </c>
      <c r="E1248" s="104" t="s">
        <v>336</v>
      </c>
      <c r="F1248" s="99" t="n">
        <v>29397</v>
      </c>
    </row>
    <row r="1249" customFormat="false" ht="12" hidden="false" customHeight="false" outlineLevel="3" collapsed="false">
      <c r="A1249" s="97" t="s">
        <v>153</v>
      </c>
      <c r="B1249" s="104" t="s">
        <v>155</v>
      </c>
      <c r="C1249" s="104" t="s">
        <v>370</v>
      </c>
      <c r="D1249" s="98" t="s">
        <v>364</v>
      </c>
      <c r="E1249" s="104" t="s">
        <v>338</v>
      </c>
      <c r="F1249" s="99" t="n">
        <v>29480</v>
      </c>
    </row>
    <row r="1250" customFormat="false" ht="12" hidden="false" customHeight="false" outlineLevel="3" collapsed="false">
      <c r="A1250" s="97" t="s">
        <v>153</v>
      </c>
      <c r="B1250" s="104" t="s">
        <v>155</v>
      </c>
      <c r="C1250" s="104" t="s">
        <v>370</v>
      </c>
      <c r="D1250" s="98" t="s">
        <v>364</v>
      </c>
      <c r="E1250" s="104" t="s">
        <v>339</v>
      </c>
      <c r="F1250" s="99" t="n">
        <v>34999</v>
      </c>
    </row>
    <row r="1251" customFormat="false" ht="12" hidden="false" customHeight="false" outlineLevel="3" collapsed="false">
      <c r="A1251" s="97" t="s">
        <v>153</v>
      </c>
      <c r="B1251" s="104" t="s">
        <v>155</v>
      </c>
      <c r="C1251" s="104" t="s">
        <v>370</v>
      </c>
      <c r="D1251" s="98" t="s">
        <v>364</v>
      </c>
      <c r="E1251" s="104" t="s">
        <v>346</v>
      </c>
      <c r="F1251" s="99" t="n">
        <v>24466</v>
      </c>
    </row>
    <row r="1252" customFormat="false" ht="12" hidden="false" customHeight="false" outlineLevel="2" collapsed="false">
      <c r="B1252" s="104"/>
      <c r="C1252" s="101" t="s">
        <v>371</v>
      </c>
      <c r="E1252" s="104"/>
      <c r="F1252" s="99" t="n">
        <f aca="false">SUBTOTAL(9,F1246:F1251)</f>
        <v>206933</v>
      </c>
    </row>
    <row r="1253" customFormat="false" ht="12" hidden="false" customHeight="false" outlineLevel="1" collapsed="false">
      <c r="B1253" s="101" t="s">
        <v>782</v>
      </c>
      <c r="C1253" s="104"/>
      <c r="E1253" s="104"/>
      <c r="F1253" s="99" t="n">
        <f aca="false">SUBTOTAL(9,F1246:F1251)</f>
        <v>206933</v>
      </c>
    </row>
    <row r="1254" customFormat="false" ht="12" hidden="false" customHeight="false" outlineLevel="3" collapsed="false">
      <c r="A1254" s="97" t="s">
        <v>153</v>
      </c>
      <c r="B1254" s="104" t="s">
        <v>156</v>
      </c>
      <c r="C1254" s="104" t="s">
        <v>373</v>
      </c>
      <c r="D1254" s="98" t="s">
        <v>364</v>
      </c>
      <c r="E1254" s="104" t="s">
        <v>334</v>
      </c>
      <c r="F1254" s="99" t="n">
        <v>50792</v>
      </c>
    </row>
    <row r="1255" customFormat="false" ht="12" hidden="false" customHeight="false" outlineLevel="3" collapsed="false">
      <c r="A1255" s="97" t="s">
        <v>153</v>
      </c>
      <c r="B1255" s="104" t="s">
        <v>156</v>
      </c>
      <c r="C1255" s="104" t="s">
        <v>373</v>
      </c>
      <c r="D1255" s="98" t="s">
        <v>364</v>
      </c>
      <c r="E1255" s="104" t="s">
        <v>335</v>
      </c>
      <c r="F1255" s="99" t="n">
        <v>6201</v>
      </c>
    </row>
    <row r="1256" customFormat="false" ht="12" hidden="false" customHeight="false" outlineLevel="3" collapsed="false">
      <c r="A1256" s="97" t="s">
        <v>153</v>
      </c>
      <c r="B1256" s="104" t="s">
        <v>156</v>
      </c>
      <c r="C1256" s="104" t="s">
        <v>373</v>
      </c>
      <c r="D1256" s="98" t="s">
        <v>364</v>
      </c>
      <c r="E1256" s="104" t="s">
        <v>336</v>
      </c>
      <c r="F1256" s="99" t="n">
        <v>18912</v>
      </c>
    </row>
    <row r="1257" customFormat="false" ht="12" hidden="false" customHeight="false" outlineLevel="3" collapsed="false">
      <c r="A1257" s="97" t="s">
        <v>153</v>
      </c>
      <c r="B1257" s="104" t="s">
        <v>156</v>
      </c>
      <c r="C1257" s="104" t="s">
        <v>373</v>
      </c>
      <c r="D1257" s="98" t="s">
        <v>364</v>
      </c>
      <c r="E1257" s="104" t="s">
        <v>338</v>
      </c>
      <c r="F1257" s="99" t="n">
        <v>18966</v>
      </c>
    </row>
    <row r="1258" customFormat="false" ht="12" hidden="false" customHeight="false" outlineLevel="3" collapsed="false">
      <c r="A1258" s="97" t="s">
        <v>153</v>
      </c>
      <c r="B1258" s="104" t="s">
        <v>156</v>
      </c>
      <c r="C1258" s="104" t="s">
        <v>373</v>
      </c>
      <c r="D1258" s="98" t="s">
        <v>364</v>
      </c>
      <c r="E1258" s="104" t="s">
        <v>339</v>
      </c>
      <c r="F1258" s="99" t="n">
        <v>22516</v>
      </c>
    </row>
    <row r="1259" customFormat="false" ht="12" hidden="false" customHeight="false" outlineLevel="3" collapsed="false">
      <c r="A1259" s="97" t="s">
        <v>153</v>
      </c>
      <c r="B1259" s="104" t="s">
        <v>156</v>
      </c>
      <c r="C1259" s="104" t="s">
        <v>373</v>
      </c>
      <c r="D1259" s="98" t="s">
        <v>364</v>
      </c>
      <c r="E1259" s="104" t="s">
        <v>346</v>
      </c>
      <c r="F1259" s="99" t="n">
        <v>15740</v>
      </c>
    </row>
    <row r="1260" customFormat="false" ht="12" hidden="false" customHeight="false" outlineLevel="2" collapsed="false">
      <c r="B1260" s="104"/>
      <c r="C1260" s="101" t="s">
        <v>374</v>
      </c>
      <c r="E1260" s="104"/>
      <c r="F1260" s="99" t="n">
        <f aca="false">SUBTOTAL(9,F1254:F1259)</f>
        <v>133127</v>
      </c>
    </row>
    <row r="1261" customFormat="false" ht="12" hidden="false" customHeight="false" outlineLevel="1" collapsed="false">
      <c r="B1261" s="101" t="s">
        <v>783</v>
      </c>
      <c r="C1261" s="104"/>
      <c r="E1261" s="104"/>
      <c r="F1261" s="99" t="n">
        <f aca="false">SUBTOTAL(9,F1254:F1259)</f>
        <v>133127</v>
      </c>
    </row>
    <row r="1262" customFormat="false" ht="12" hidden="false" customHeight="false" outlineLevel="3" collapsed="false">
      <c r="A1262" s="97" t="s">
        <v>153</v>
      </c>
      <c r="B1262" s="104" t="s">
        <v>157</v>
      </c>
      <c r="C1262" s="104" t="s">
        <v>367</v>
      </c>
      <c r="D1262" s="98" t="s">
        <v>364</v>
      </c>
      <c r="E1262" s="104" t="s">
        <v>338</v>
      </c>
      <c r="F1262" s="99" t="n">
        <v>17014</v>
      </c>
    </row>
    <row r="1263" customFormat="false" ht="12" hidden="false" customHeight="false" outlineLevel="3" collapsed="false">
      <c r="A1263" s="97" t="s">
        <v>153</v>
      </c>
      <c r="B1263" s="104" t="s">
        <v>157</v>
      </c>
      <c r="C1263" s="104" t="s">
        <v>367</v>
      </c>
      <c r="D1263" s="98" t="s">
        <v>364</v>
      </c>
      <c r="E1263" s="104" t="s">
        <v>339</v>
      </c>
      <c r="F1263" s="99" t="n">
        <v>20198</v>
      </c>
    </row>
    <row r="1264" customFormat="false" ht="12" hidden="false" customHeight="false" outlineLevel="3" collapsed="false">
      <c r="A1264" s="97" t="s">
        <v>153</v>
      </c>
      <c r="B1264" s="104" t="s">
        <v>157</v>
      </c>
      <c r="C1264" s="104" t="s">
        <v>367</v>
      </c>
      <c r="D1264" s="98" t="s">
        <v>364</v>
      </c>
      <c r="E1264" s="104" t="s">
        <v>346</v>
      </c>
      <c r="F1264" s="99" t="n">
        <v>14120</v>
      </c>
    </row>
    <row r="1265" customFormat="false" ht="12" hidden="false" customHeight="false" outlineLevel="2" collapsed="false">
      <c r="B1265" s="104"/>
      <c r="C1265" s="101" t="s">
        <v>368</v>
      </c>
      <c r="E1265" s="104"/>
      <c r="F1265" s="99" t="n">
        <f aca="false">SUBTOTAL(9,F1262:F1264)</f>
        <v>51332</v>
      </c>
    </row>
    <row r="1266" customFormat="false" ht="12" hidden="false" customHeight="false" outlineLevel="1" collapsed="false">
      <c r="B1266" s="101" t="s">
        <v>784</v>
      </c>
      <c r="C1266" s="104"/>
      <c r="E1266" s="104"/>
      <c r="F1266" s="99" t="n">
        <f aca="false">SUBTOTAL(9,F1262:F1264)</f>
        <v>51332</v>
      </c>
    </row>
    <row r="1267" customFormat="false" ht="12" hidden="false" customHeight="false" outlineLevel="3" collapsed="false">
      <c r="A1267" s="97" t="s">
        <v>153</v>
      </c>
      <c r="B1267" s="104" t="s">
        <v>158</v>
      </c>
      <c r="C1267" s="104" t="s">
        <v>370</v>
      </c>
      <c r="D1267" s="98" t="s">
        <v>364</v>
      </c>
      <c r="E1267" s="104" t="s">
        <v>334</v>
      </c>
      <c r="F1267" s="99" t="n">
        <v>1299</v>
      </c>
    </row>
    <row r="1268" customFormat="false" ht="12" hidden="false" customHeight="false" outlineLevel="3" collapsed="false">
      <c r="A1268" s="97" t="s">
        <v>153</v>
      </c>
      <c r="B1268" s="104" t="s">
        <v>158</v>
      </c>
      <c r="C1268" s="104" t="s">
        <v>370</v>
      </c>
      <c r="D1268" s="98" t="s">
        <v>364</v>
      </c>
      <c r="E1268" s="104" t="s">
        <v>335</v>
      </c>
      <c r="F1268" s="99" t="n">
        <v>156</v>
      </c>
    </row>
    <row r="1269" customFormat="false" ht="12" hidden="false" customHeight="false" outlineLevel="3" collapsed="false">
      <c r="A1269" s="97" t="s">
        <v>153</v>
      </c>
      <c r="B1269" s="104" t="s">
        <v>158</v>
      </c>
      <c r="C1269" s="104" t="s">
        <v>370</v>
      </c>
      <c r="D1269" s="98" t="s">
        <v>364</v>
      </c>
      <c r="E1269" s="104" t="s">
        <v>336</v>
      </c>
      <c r="F1269" s="99" t="n">
        <v>484</v>
      </c>
    </row>
    <row r="1270" customFormat="false" ht="12" hidden="false" customHeight="false" outlineLevel="3" collapsed="false">
      <c r="A1270" s="97" t="s">
        <v>153</v>
      </c>
      <c r="B1270" s="104" t="s">
        <v>158</v>
      </c>
      <c r="C1270" s="104" t="s">
        <v>370</v>
      </c>
      <c r="D1270" s="98" t="s">
        <v>364</v>
      </c>
      <c r="E1270" s="104" t="s">
        <v>338</v>
      </c>
      <c r="F1270" s="99" t="n">
        <v>487</v>
      </c>
    </row>
    <row r="1271" customFormat="false" ht="12" hidden="false" customHeight="false" outlineLevel="3" collapsed="false">
      <c r="A1271" s="97" t="s">
        <v>153</v>
      </c>
      <c r="B1271" s="104" t="s">
        <v>158</v>
      </c>
      <c r="C1271" s="104" t="s">
        <v>370</v>
      </c>
      <c r="D1271" s="98" t="s">
        <v>364</v>
      </c>
      <c r="E1271" s="104" t="s">
        <v>339</v>
      </c>
      <c r="F1271" s="99" t="n">
        <v>578</v>
      </c>
    </row>
    <row r="1272" customFormat="false" ht="12" hidden="false" customHeight="false" outlineLevel="3" collapsed="false">
      <c r="A1272" s="97" t="s">
        <v>153</v>
      </c>
      <c r="B1272" s="104" t="s">
        <v>158</v>
      </c>
      <c r="C1272" s="104" t="s">
        <v>370</v>
      </c>
      <c r="D1272" s="98" t="s">
        <v>364</v>
      </c>
      <c r="E1272" s="104" t="s">
        <v>337</v>
      </c>
      <c r="F1272" s="99" t="n">
        <v>0</v>
      </c>
    </row>
    <row r="1273" customFormat="false" ht="12" hidden="false" customHeight="false" outlineLevel="3" collapsed="false">
      <c r="A1273" s="97" t="s">
        <v>153</v>
      </c>
      <c r="B1273" s="104" t="s">
        <v>158</v>
      </c>
      <c r="C1273" s="104" t="s">
        <v>370</v>
      </c>
      <c r="D1273" s="98" t="s">
        <v>364</v>
      </c>
      <c r="E1273" s="104" t="s">
        <v>346</v>
      </c>
      <c r="F1273" s="99" t="n">
        <v>404</v>
      </c>
    </row>
    <row r="1274" customFormat="false" ht="12" hidden="false" customHeight="false" outlineLevel="3" collapsed="false">
      <c r="A1274" s="97" t="s">
        <v>153</v>
      </c>
      <c r="B1274" s="104" t="s">
        <v>158</v>
      </c>
      <c r="C1274" s="104" t="s">
        <v>370</v>
      </c>
      <c r="D1274" s="98" t="s">
        <v>364</v>
      </c>
      <c r="E1274" s="104" t="s">
        <v>348</v>
      </c>
      <c r="F1274" s="99" t="n">
        <v>2</v>
      </c>
    </row>
    <row r="1275" customFormat="false" ht="12" hidden="false" customHeight="false" outlineLevel="3" collapsed="false">
      <c r="A1275" s="97" t="s">
        <v>153</v>
      </c>
      <c r="B1275" s="104" t="s">
        <v>158</v>
      </c>
      <c r="C1275" s="104" t="s">
        <v>370</v>
      </c>
      <c r="D1275" s="98" t="s">
        <v>364</v>
      </c>
      <c r="E1275" s="104" t="s">
        <v>348</v>
      </c>
      <c r="F1275" s="99" t="n">
        <v>0</v>
      </c>
    </row>
    <row r="1276" customFormat="false" ht="12" hidden="false" customHeight="false" outlineLevel="2" collapsed="false">
      <c r="B1276" s="104"/>
      <c r="C1276" s="101" t="s">
        <v>371</v>
      </c>
      <c r="E1276" s="104"/>
      <c r="F1276" s="99" t="n">
        <f aca="false">SUBTOTAL(9,F1267:F1275)</f>
        <v>3410</v>
      </c>
    </row>
    <row r="1277" customFormat="false" ht="12" hidden="false" customHeight="false" outlineLevel="1" collapsed="false">
      <c r="B1277" s="101" t="s">
        <v>785</v>
      </c>
      <c r="C1277" s="104"/>
      <c r="E1277" s="104"/>
      <c r="F1277" s="99" t="n">
        <f aca="false">SUBTOTAL(9,F1267:F1275)</f>
        <v>3410</v>
      </c>
    </row>
    <row r="1278" customFormat="false" ht="12" hidden="false" customHeight="false" outlineLevel="3" collapsed="false">
      <c r="A1278" s="97" t="s">
        <v>153</v>
      </c>
      <c r="B1278" s="104" t="s">
        <v>159</v>
      </c>
      <c r="C1278" s="104" t="s">
        <v>367</v>
      </c>
      <c r="D1278" s="98" t="s">
        <v>364</v>
      </c>
      <c r="E1278" s="104" t="s">
        <v>338</v>
      </c>
      <c r="F1278" s="99" t="n">
        <v>3785</v>
      </c>
    </row>
    <row r="1279" customFormat="false" ht="12" hidden="false" customHeight="false" outlineLevel="3" collapsed="false">
      <c r="A1279" s="97" t="s">
        <v>153</v>
      </c>
      <c r="B1279" s="104" t="s">
        <v>159</v>
      </c>
      <c r="C1279" s="104" t="s">
        <v>367</v>
      </c>
      <c r="D1279" s="98" t="s">
        <v>364</v>
      </c>
      <c r="E1279" s="104" t="s">
        <v>339</v>
      </c>
      <c r="F1279" s="99" t="n">
        <v>4494</v>
      </c>
    </row>
    <row r="1280" customFormat="false" ht="12" hidden="false" customHeight="false" outlineLevel="3" collapsed="false">
      <c r="A1280" s="97" t="s">
        <v>153</v>
      </c>
      <c r="B1280" s="104" t="s">
        <v>159</v>
      </c>
      <c r="C1280" s="104" t="s">
        <v>367</v>
      </c>
      <c r="D1280" s="98" t="s">
        <v>364</v>
      </c>
      <c r="E1280" s="104" t="s">
        <v>346</v>
      </c>
      <c r="F1280" s="99" t="n">
        <v>3141</v>
      </c>
    </row>
    <row r="1281" customFormat="false" ht="12" hidden="false" customHeight="false" outlineLevel="2" collapsed="false">
      <c r="B1281" s="104"/>
      <c r="C1281" s="101" t="s">
        <v>368</v>
      </c>
      <c r="E1281" s="104"/>
      <c r="F1281" s="99" t="n">
        <f aca="false">SUBTOTAL(9,F1278:F1280)</f>
        <v>11420</v>
      </c>
    </row>
    <row r="1282" customFormat="false" ht="12" hidden="false" customHeight="false" outlineLevel="1" collapsed="false">
      <c r="B1282" s="101" t="s">
        <v>786</v>
      </c>
      <c r="C1282" s="104"/>
      <c r="E1282" s="104"/>
      <c r="F1282" s="99" t="n">
        <f aca="false">SUBTOTAL(9,F1278:F1280)</f>
        <v>11420</v>
      </c>
    </row>
    <row r="1283" customFormat="false" ht="12" hidden="false" customHeight="false" outlineLevel="3" collapsed="false">
      <c r="A1283" s="97" t="s">
        <v>153</v>
      </c>
      <c r="B1283" s="104" t="s">
        <v>160</v>
      </c>
      <c r="C1283" s="104" t="s">
        <v>370</v>
      </c>
      <c r="D1283" s="98" t="s">
        <v>364</v>
      </c>
      <c r="E1283" s="104" t="s">
        <v>338</v>
      </c>
      <c r="F1283" s="99" t="n">
        <v>1317</v>
      </c>
    </row>
    <row r="1284" customFormat="false" ht="12" hidden="false" customHeight="false" outlineLevel="3" collapsed="false">
      <c r="A1284" s="97" t="s">
        <v>153</v>
      </c>
      <c r="B1284" s="104" t="s">
        <v>160</v>
      </c>
      <c r="C1284" s="104" t="s">
        <v>370</v>
      </c>
      <c r="D1284" s="98" t="s">
        <v>364</v>
      </c>
      <c r="E1284" s="104" t="s">
        <v>339</v>
      </c>
      <c r="F1284" s="99" t="n">
        <v>1565</v>
      </c>
    </row>
    <row r="1285" customFormat="false" ht="12" hidden="false" customHeight="false" outlineLevel="3" collapsed="false">
      <c r="A1285" s="97" t="s">
        <v>153</v>
      </c>
      <c r="B1285" s="104" t="s">
        <v>160</v>
      </c>
      <c r="C1285" s="104" t="s">
        <v>370</v>
      </c>
      <c r="D1285" s="98" t="s">
        <v>364</v>
      </c>
      <c r="E1285" s="104" t="s">
        <v>346</v>
      </c>
      <c r="F1285" s="99" t="n">
        <v>1093</v>
      </c>
    </row>
    <row r="1286" customFormat="false" ht="12" hidden="false" customHeight="false" outlineLevel="2" collapsed="false">
      <c r="B1286" s="104"/>
      <c r="C1286" s="101" t="s">
        <v>371</v>
      </c>
      <c r="E1286" s="104"/>
      <c r="F1286" s="99" t="n">
        <f aca="false">SUBTOTAL(9,F1283:F1285)</f>
        <v>3975</v>
      </c>
    </row>
    <row r="1287" customFormat="false" ht="12" hidden="false" customHeight="false" outlineLevel="1" collapsed="false">
      <c r="B1287" s="101" t="s">
        <v>787</v>
      </c>
      <c r="C1287" s="104"/>
      <c r="E1287" s="104"/>
      <c r="F1287" s="99" t="n">
        <f aca="false">SUBTOTAL(9,F1283:F1285)</f>
        <v>3975</v>
      </c>
    </row>
    <row r="1288" customFormat="false" ht="12" hidden="false" customHeight="false" outlineLevel="3" collapsed="false">
      <c r="A1288" s="97" t="s">
        <v>788</v>
      </c>
      <c r="B1288" s="104" t="s">
        <v>312</v>
      </c>
      <c r="C1288" s="104" t="s">
        <v>700</v>
      </c>
      <c r="D1288" s="98" t="s">
        <v>364</v>
      </c>
      <c r="E1288" s="104" t="s">
        <v>334</v>
      </c>
      <c r="F1288" s="99" t="n">
        <v>3151</v>
      </c>
    </row>
    <row r="1289" customFormat="false" ht="12" hidden="false" customHeight="false" outlineLevel="3" collapsed="false">
      <c r="A1289" s="97" t="s">
        <v>788</v>
      </c>
      <c r="B1289" s="104" t="s">
        <v>312</v>
      </c>
      <c r="C1289" s="104" t="s">
        <v>700</v>
      </c>
      <c r="D1289" s="98" t="s">
        <v>364</v>
      </c>
      <c r="E1289" s="104" t="s">
        <v>335</v>
      </c>
      <c r="F1289" s="99" t="n">
        <v>0</v>
      </c>
    </row>
    <row r="1290" customFormat="false" ht="12" hidden="false" customHeight="false" outlineLevel="3" collapsed="false">
      <c r="A1290" s="97" t="s">
        <v>788</v>
      </c>
      <c r="B1290" s="104" t="s">
        <v>312</v>
      </c>
      <c r="C1290" s="104" t="s">
        <v>700</v>
      </c>
      <c r="D1290" s="98" t="s">
        <v>364</v>
      </c>
      <c r="E1290" s="104" t="s">
        <v>336</v>
      </c>
      <c r="F1290" s="99" t="n">
        <v>0</v>
      </c>
    </row>
    <row r="1291" customFormat="false" ht="12" hidden="false" customHeight="false" outlineLevel="3" collapsed="false">
      <c r="A1291" s="97" t="s">
        <v>788</v>
      </c>
      <c r="B1291" s="104" t="s">
        <v>312</v>
      </c>
      <c r="C1291" s="104" t="s">
        <v>700</v>
      </c>
      <c r="D1291" s="98" t="s">
        <v>364</v>
      </c>
      <c r="E1291" s="104" t="s">
        <v>337</v>
      </c>
      <c r="F1291" s="99" t="n">
        <v>0</v>
      </c>
    </row>
    <row r="1292" customFormat="false" ht="12" hidden="false" customHeight="false" outlineLevel="3" collapsed="false">
      <c r="A1292" s="97" t="s">
        <v>788</v>
      </c>
      <c r="B1292" s="104" t="s">
        <v>312</v>
      </c>
      <c r="C1292" s="104" t="s">
        <v>700</v>
      </c>
      <c r="D1292" s="98" t="s">
        <v>364</v>
      </c>
      <c r="E1292" s="104" t="s">
        <v>348</v>
      </c>
      <c r="F1292" s="99" t="n">
        <v>1428</v>
      </c>
    </row>
    <row r="1293" customFormat="false" ht="12" hidden="false" customHeight="false" outlineLevel="3" collapsed="false">
      <c r="A1293" s="97" t="s">
        <v>788</v>
      </c>
      <c r="B1293" s="104" t="s">
        <v>312</v>
      </c>
      <c r="C1293" s="104" t="s">
        <v>700</v>
      </c>
      <c r="D1293" s="98" t="s">
        <v>364</v>
      </c>
      <c r="E1293" s="104" t="s">
        <v>348</v>
      </c>
      <c r="F1293" s="99" t="n">
        <v>602</v>
      </c>
    </row>
    <row r="1294" customFormat="false" ht="12" hidden="false" customHeight="false" outlineLevel="2" collapsed="false">
      <c r="B1294" s="104"/>
      <c r="C1294" s="101" t="s">
        <v>701</v>
      </c>
      <c r="E1294" s="104"/>
      <c r="F1294" s="99" t="n">
        <f aca="false">SUBTOTAL(9,F1288:F1293)</f>
        <v>5181</v>
      </c>
    </row>
    <row r="1295" customFormat="false" ht="12" hidden="false" customHeight="false" outlineLevel="3" collapsed="false">
      <c r="A1295" s="97" t="s">
        <v>788</v>
      </c>
      <c r="B1295" s="104" t="s">
        <v>312</v>
      </c>
      <c r="C1295" s="104" t="s">
        <v>789</v>
      </c>
      <c r="D1295" s="98" t="s">
        <v>364</v>
      </c>
      <c r="E1295" s="104" t="s">
        <v>334</v>
      </c>
      <c r="F1295" s="99" t="n">
        <v>21839</v>
      </c>
    </row>
    <row r="1296" customFormat="false" ht="12" hidden="false" customHeight="false" outlineLevel="3" collapsed="false">
      <c r="A1296" s="97" t="s">
        <v>788</v>
      </c>
      <c r="B1296" s="104" t="s">
        <v>312</v>
      </c>
      <c r="C1296" s="104" t="s">
        <v>789</v>
      </c>
      <c r="D1296" s="98" t="s">
        <v>364</v>
      </c>
      <c r="E1296" s="104" t="s">
        <v>335</v>
      </c>
      <c r="F1296" s="99" t="n">
        <v>0</v>
      </c>
    </row>
    <row r="1297" customFormat="false" ht="12" hidden="false" customHeight="false" outlineLevel="3" collapsed="false">
      <c r="A1297" s="97" t="s">
        <v>788</v>
      </c>
      <c r="B1297" s="104" t="s">
        <v>312</v>
      </c>
      <c r="C1297" s="104" t="s">
        <v>789</v>
      </c>
      <c r="D1297" s="98" t="s">
        <v>364</v>
      </c>
      <c r="E1297" s="104" t="s">
        <v>336</v>
      </c>
      <c r="F1297" s="99" t="n">
        <v>0</v>
      </c>
    </row>
    <row r="1298" customFormat="false" ht="12" hidden="false" customHeight="false" outlineLevel="3" collapsed="false">
      <c r="A1298" s="97" t="s">
        <v>788</v>
      </c>
      <c r="B1298" s="104" t="s">
        <v>312</v>
      </c>
      <c r="C1298" s="104" t="s">
        <v>789</v>
      </c>
      <c r="D1298" s="98" t="s">
        <v>364</v>
      </c>
      <c r="E1298" s="104" t="s">
        <v>337</v>
      </c>
      <c r="F1298" s="99" t="n">
        <v>0</v>
      </c>
    </row>
    <row r="1299" customFormat="false" ht="12" hidden="false" customHeight="false" outlineLevel="3" collapsed="false">
      <c r="A1299" s="97" t="s">
        <v>788</v>
      </c>
      <c r="B1299" s="104" t="s">
        <v>312</v>
      </c>
      <c r="C1299" s="104" t="s">
        <v>789</v>
      </c>
      <c r="D1299" s="98" t="s">
        <v>364</v>
      </c>
      <c r="E1299" s="104" t="s">
        <v>348</v>
      </c>
      <c r="F1299" s="99" t="n">
        <v>9906</v>
      </c>
    </row>
    <row r="1300" customFormat="false" ht="12" hidden="false" customHeight="false" outlineLevel="3" collapsed="false">
      <c r="A1300" s="97" t="s">
        <v>788</v>
      </c>
      <c r="B1300" s="104" t="s">
        <v>312</v>
      </c>
      <c r="C1300" s="104" t="s">
        <v>789</v>
      </c>
      <c r="D1300" s="98" t="s">
        <v>364</v>
      </c>
      <c r="E1300" s="104" t="s">
        <v>348</v>
      </c>
      <c r="F1300" s="99" t="n">
        <v>4180</v>
      </c>
    </row>
    <row r="1301" customFormat="false" ht="12" hidden="false" customHeight="false" outlineLevel="2" collapsed="false">
      <c r="B1301" s="104"/>
      <c r="C1301" s="101" t="s">
        <v>790</v>
      </c>
      <c r="E1301" s="104"/>
      <c r="F1301" s="99" t="n">
        <f aca="false">SUBTOTAL(9,F1295:F1300)</f>
        <v>35925</v>
      </c>
    </row>
    <row r="1302" customFormat="false" ht="12" hidden="false" customHeight="false" outlineLevel="3" collapsed="false">
      <c r="A1302" s="97" t="s">
        <v>788</v>
      </c>
      <c r="B1302" s="104" t="s">
        <v>312</v>
      </c>
      <c r="C1302" s="104" t="s">
        <v>791</v>
      </c>
      <c r="D1302" s="98" t="s">
        <v>364</v>
      </c>
      <c r="E1302" s="104" t="s">
        <v>334</v>
      </c>
      <c r="F1302" s="99" t="n">
        <v>1451</v>
      </c>
    </row>
    <row r="1303" customFormat="false" ht="12" hidden="false" customHeight="false" outlineLevel="3" collapsed="false">
      <c r="A1303" s="97" t="s">
        <v>788</v>
      </c>
      <c r="B1303" s="104" t="s">
        <v>312</v>
      </c>
      <c r="C1303" s="104" t="s">
        <v>791</v>
      </c>
      <c r="D1303" s="98" t="s">
        <v>364</v>
      </c>
      <c r="E1303" s="104" t="s">
        <v>335</v>
      </c>
      <c r="F1303" s="99" t="n">
        <v>0</v>
      </c>
    </row>
    <row r="1304" customFormat="false" ht="12" hidden="false" customHeight="false" outlineLevel="3" collapsed="false">
      <c r="A1304" s="97" t="s">
        <v>788</v>
      </c>
      <c r="B1304" s="104" t="s">
        <v>312</v>
      </c>
      <c r="C1304" s="104" t="s">
        <v>791</v>
      </c>
      <c r="D1304" s="98" t="s">
        <v>364</v>
      </c>
      <c r="E1304" s="104" t="s">
        <v>336</v>
      </c>
      <c r="F1304" s="99" t="n">
        <v>0</v>
      </c>
    </row>
    <row r="1305" customFormat="false" ht="12" hidden="false" customHeight="false" outlineLevel="3" collapsed="false">
      <c r="A1305" s="97" t="s">
        <v>788</v>
      </c>
      <c r="B1305" s="104" t="s">
        <v>312</v>
      </c>
      <c r="C1305" s="104" t="s">
        <v>791</v>
      </c>
      <c r="D1305" s="98" t="s">
        <v>364</v>
      </c>
      <c r="E1305" s="104" t="s">
        <v>337</v>
      </c>
      <c r="F1305" s="99" t="n">
        <v>0</v>
      </c>
    </row>
    <row r="1306" customFormat="false" ht="12" hidden="false" customHeight="false" outlineLevel="3" collapsed="false">
      <c r="A1306" s="97" t="s">
        <v>788</v>
      </c>
      <c r="B1306" s="104" t="s">
        <v>312</v>
      </c>
      <c r="C1306" s="104" t="s">
        <v>791</v>
      </c>
      <c r="D1306" s="98" t="s">
        <v>364</v>
      </c>
      <c r="E1306" s="104" t="s">
        <v>348</v>
      </c>
      <c r="F1306" s="99" t="n">
        <v>657</v>
      </c>
    </row>
    <row r="1307" customFormat="false" ht="12" hidden="false" customHeight="false" outlineLevel="3" collapsed="false">
      <c r="A1307" s="97" t="s">
        <v>788</v>
      </c>
      <c r="B1307" s="104" t="s">
        <v>312</v>
      </c>
      <c r="C1307" s="104" t="s">
        <v>791</v>
      </c>
      <c r="D1307" s="98" t="s">
        <v>364</v>
      </c>
      <c r="E1307" s="104" t="s">
        <v>348</v>
      </c>
      <c r="F1307" s="99" t="n">
        <v>277</v>
      </c>
    </row>
    <row r="1308" customFormat="false" ht="12" hidden="false" customHeight="false" outlineLevel="2" collapsed="false">
      <c r="B1308" s="104"/>
      <c r="C1308" s="101" t="s">
        <v>792</v>
      </c>
      <c r="E1308" s="104"/>
      <c r="F1308" s="99" t="n">
        <f aca="false">SUBTOTAL(9,F1302:F1307)</f>
        <v>2385</v>
      </c>
    </row>
    <row r="1309" customFormat="false" ht="12" hidden="false" customHeight="false" outlineLevel="3" collapsed="false">
      <c r="A1309" s="97" t="s">
        <v>788</v>
      </c>
      <c r="B1309" s="104" t="s">
        <v>312</v>
      </c>
      <c r="C1309" s="104" t="s">
        <v>793</v>
      </c>
      <c r="D1309" s="98" t="s">
        <v>364</v>
      </c>
      <c r="E1309" s="104" t="s">
        <v>334</v>
      </c>
      <c r="F1309" s="99" t="n">
        <v>879</v>
      </c>
    </row>
    <row r="1310" customFormat="false" ht="12" hidden="false" customHeight="false" outlineLevel="3" collapsed="false">
      <c r="A1310" s="97" t="s">
        <v>788</v>
      </c>
      <c r="B1310" s="104" t="s">
        <v>312</v>
      </c>
      <c r="C1310" s="104" t="s">
        <v>793</v>
      </c>
      <c r="D1310" s="98" t="s">
        <v>364</v>
      </c>
      <c r="E1310" s="104" t="s">
        <v>335</v>
      </c>
      <c r="F1310" s="99" t="n">
        <v>0</v>
      </c>
    </row>
    <row r="1311" customFormat="false" ht="12" hidden="false" customHeight="false" outlineLevel="3" collapsed="false">
      <c r="A1311" s="97" t="s">
        <v>788</v>
      </c>
      <c r="B1311" s="104" t="s">
        <v>312</v>
      </c>
      <c r="C1311" s="104" t="s">
        <v>793</v>
      </c>
      <c r="D1311" s="98" t="s">
        <v>364</v>
      </c>
      <c r="E1311" s="104" t="s">
        <v>336</v>
      </c>
      <c r="F1311" s="99" t="n">
        <v>0</v>
      </c>
    </row>
    <row r="1312" customFormat="false" ht="12" hidden="false" customHeight="false" outlineLevel="3" collapsed="false">
      <c r="A1312" s="97" t="s">
        <v>788</v>
      </c>
      <c r="B1312" s="104" t="s">
        <v>312</v>
      </c>
      <c r="C1312" s="104" t="s">
        <v>793</v>
      </c>
      <c r="D1312" s="98" t="s">
        <v>364</v>
      </c>
      <c r="E1312" s="104" t="s">
        <v>337</v>
      </c>
      <c r="F1312" s="99" t="n">
        <v>0</v>
      </c>
    </row>
    <row r="1313" customFormat="false" ht="12" hidden="false" customHeight="false" outlineLevel="3" collapsed="false">
      <c r="A1313" s="97" t="s">
        <v>788</v>
      </c>
      <c r="B1313" s="104" t="s">
        <v>312</v>
      </c>
      <c r="C1313" s="104" t="s">
        <v>793</v>
      </c>
      <c r="D1313" s="98" t="s">
        <v>364</v>
      </c>
      <c r="E1313" s="104" t="s">
        <v>348</v>
      </c>
      <c r="F1313" s="99" t="n">
        <v>663</v>
      </c>
    </row>
    <row r="1314" customFormat="false" ht="12" hidden="false" customHeight="false" outlineLevel="3" collapsed="false">
      <c r="A1314" s="97" t="s">
        <v>788</v>
      </c>
      <c r="B1314" s="104" t="s">
        <v>312</v>
      </c>
      <c r="C1314" s="104" t="s">
        <v>793</v>
      </c>
      <c r="D1314" s="98" t="s">
        <v>364</v>
      </c>
      <c r="E1314" s="104" t="s">
        <v>348</v>
      </c>
      <c r="F1314" s="99" t="n">
        <v>235</v>
      </c>
    </row>
    <row r="1315" customFormat="false" ht="12" hidden="false" customHeight="false" outlineLevel="2" collapsed="false">
      <c r="B1315" s="104"/>
      <c r="C1315" s="101" t="s">
        <v>794</v>
      </c>
      <c r="E1315" s="104"/>
      <c r="F1315" s="99" t="n">
        <f aca="false">SUBTOTAL(9,F1309:F1314)</f>
        <v>1777</v>
      </c>
    </row>
    <row r="1316" customFormat="false" ht="12" hidden="false" customHeight="false" outlineLevel="3" collapsed="false">
      <c r="A1316" s="97" t="s">
        <v>788</v>
      </c>
      <c r="B1316" s="104" t="s">
        <v>312</v>
      </c>
      <c r="C1316" s="104" t="s">
        <v>795</v>
      </c>
      <c r="D1316" s="98" t="s">
        <v>364</v>
      </c>
      <c r="E1316" s="104" t="s">
        <v>334</v>
      </c>
      <c r="F1316" s="99" t="n">
        <v>2119</v>
      </c>
    </row>
    <row r="1317" customFormat="false" ht="12" hidden="false" customHeight="false" outlineLevel="3" collapsed="false">
      <c r="A1317" s="97" t="s">
        <v>788</v>
      </c>
      <c r="B1317" s="104" t="s">
        <v>312</v>
      </c>
      <c r="C1317" s="104" t="s">
        <v>795</v>
      </c>
      <c r="D1317" s="98" t="s">
        <v>364</v>
      </c>
      <c r="E1317" s="104" t="s">
        <v>335</v>
      </c>
      <c r="F1317" s="99" t="n">
        <v>0</v>
      </c>
    </row>
    <row r="1318" customFormat="false" ht="12" hidden="false" customHeight="false" outlineLevel="3" collapsed="false">
      <c r="A1318" s="97" t="s">
        <v>788</v>
      </c>
      <c r="B1318" s="104" t="s">
        <v>312</v>
      </c>
      <c r="C1318" s="104" t="s">
        <v>795</v>
      </c>
      <c r="D1318" s="98" t="s">
        <v>364</v>
      </c>
      <c r="E1318" s="104" t="s">
        <v>336</v>
      </c>
      <c r="F1318" s="99" t="n">
        <v>0</v>
      </c>
    </row>
    <row r="1319" customFormat="false" ht="12" hidden="false" customHeight="false" outlineLevel="3" collapsed="false">
      <c r="A1319" s="97" t="s">
        <v>788</v>
      </c>
      <c r="B1319" s="104" t="s">
        <v>312</v>
      </c>
      <c r="C1319" s="104" t="s">
        <v>795</v>
      </c>
      <c r="D1319" s="98" t="s">
        <v>364</v>
      </c>
      <c r="E1319" s="104" t="s">
        <v>337</v>
      </c>
      <c r="F1319" s="99" t="n">
        <v>0</v>
      </c>
    </row>
    <row r="1320" customFormat="false" ht="12" hidden="false" customHeight="false" outlineLevel="3" collapsed="false">
      <c r="A1320" s="97" t="s">
        <v>788</v>
      </c>
      <c r="B1320" s="104" t="s">
        <v>312</v>
      </c>
      <c r="C1320" s="104" t="s">
        <v>795</v>
      </c>
      <c r="D1320" s="98" t="s">
        <v>364</v>
      </c>
      <c r="E1320" s="104" t="s">
        <v>348</v>
      </c>
      <c r="F1320" s="99" t="n">
        <v>1597</v>
      </c>
    </row>
    <row r="1321" customFormat="false" ht="12" hidden="false" customHeight="false" outlineLevel="3" collapsed="false">
      <c r="A1321" s="97" t="s">
        <v>788</v>
      </c>
      <c r="B1321" s="104" t="s">
        <v>312</v>
      </c>
      <c r="C1321" s="104" t="s">
        <v>795</v>
      </c>
      <c r="D1321" s="98" t="s">
        <v>364</v>
      </c>
      <c r="E1321" s="104" t="s">
        <v>348</v>
      </c>
      <c r="F1321" s="99" t="n">
        <v>567</v>
      </c>
    </row>
    <row r="1322" customFormat="false" ht="12" hidden="false" customHeight="false" outlineLevel="2" collapsed="false">
      <c r="B1322" s="104"/>
      <c r="C1322" s="101" t="s">
        <v>796</v>
      </c>
      <c r="E1322" s="104"/>
      <c r="F1322" s="99" t="n">
        <f aca="false">SUBTOTAL(9,F1316:F1321)</f>
        <v>4283</v>
      </c>
    </row>
    <row r="1323" customFormat="false" ht="12" hidden="false" customHeight="false" outlineLevel="3" collapsed="false">
      <c r="A1323" s="97" t="s">
        <v>788</v>
      </c>
      <c r="B1323" s="104" t="s">
        <v>312</v>
      </c>
      <c r="C1323" s="104" t="s">
        <v>797</v>
      </c>
      <c r="D1323" s="98" t="s">
        <v>364</v>
      </c>
      <c r="E1323" s="104" t="s">
        <v>334</v>
      </c>
      <c r="F1323" s="99" t="n">
        <v>303</v>
      </c>
    </row>
    <row r="1324" customFormat="false" ht="12" hidden="false" customHeight="false" outlineLevel="3" collapsed="false">
      <c r="A1324" s="97" t="s">
        <v>788</v>
      </c>
      <c r="B1324" s="104" t="s">
        <v>312</v>
      </c>
      <c r="C1324" s="104" t="s">
        <v>797</v>
      </c>
      <c r="D1324" s="98" t="s">
        <v>364</v>
      </c>
      <c r="E1324" s="104" t="s">
        <v>335</v>
      </c>
      <c r="F1324" s="99" t="n">
        <v>0</v>
      </c>
    </row>
    <row r="1325" customFormat="false" ht="12" hidden="false" customHeight="false" outlineLevel="3" collapsed="false">
      <c r="A1325" s="97" t="s">
        <v>788</v>
      </c>
      <c r="B1325" s="104" t="s">
        <v>312</v>
      </c>
      <c r="C1325" s="104" t="s">
        <v>797</v>
      </c>
      <c r="D1325" s="98" t="s">
        <v>364</v>
      </c>
      <c r="E1325" s="104" t="s">
        <v>336</v>
      </c>
      <c r="F1325" s="99" t="n">
        <v>0</v>
      </c>
    </row>
    <row r="1326" customFormat="false" ht="12" hidden="false" customHeight="false" outlineLevel="3" collapsed="false">
      <c r="A1326" s="97" t="s">
        <v>788</v>
      </c>
      <c r="B1326" s="104" t="s">
        <v>312</v>
      </c>
      <c r="C1326" s="104" t="s">
        <v>797</v>
      </c>
      <c r="D1326" s="98" t="s">
        <v>364</v>
      </c>
      <c r="E1326" s="104" t="s">
        <v>337</v>
      </c>
      <c r="F1326" s="99" t="n">
        <v>0</v>
      </c>
    </row>
    <row r="1327" customFormat="false" ht="12" hidden="false" customHeight="false" outlineLevel="3" collapsed="false">
      <c r="A1327" s="97" t="s">
        <v>788</v>
      </c>
      <c r="B1327" s="104" t="s">
        <v>312</v>
      </c>
      <c r="C1327" s="104" t="s">
        <v>797</v>
      </c>
      <c r="D1327" s="98" t="s">
        <v>364</v>
      </c>
      <c r="E1327" s="104" t="s">
        <v>348</v>
      </c>
      <c r="F1327" s="99" t="n">
        <v>228</v>
      </c>
    </row>
    <row r="1328" customFormat="false" ht="12" hidden="false" customHeight="false" outlineLevel="3" collapsed="false">
      <c r="A1328" s="97" t="s">
        <v>788</v>
      </c>
      <c r="B1328" s="104" t="s">
        <v>312</v>
      </c>
      <c r="C1328" s="104" t="s">
        <v>797</v>
      </c>
      <c r="D1328" s="98" t="s">
        <v>364</v>
      </c>
      <c r="E1328" s="104" t="s">
        <v>348</v>
      </c>
      <c r="F1328" s="99" t="n">
        <v>81</v>
      </c>
    </row>
    <row r="1329" customFormat="false" ht="12" hidden="false" customHeight="false" outlineLevel="2" collapsed="false">
      <c r="B1329" s="104"/>
      <c r="C1329" s="101" t="s">
        <v>798</v>
      </c>
      <c r="E1329" s="104"/>
      <c r="F1329" s="99" t="n">
        <f aca="false">SUBTOTAL(9,F1323:F1328)</f>
        <v>612</v>
      </c>
    </row>
    <row r="1330" customFormat="false" ht="12" hidden="false" customHeight="false" outlineLevel="3" collapsed="false">
      <c r="A1330" s="97" t="s">
        <v>788</v>
      </c>
      <c r="B1330" s="104" t="s">
        <v>312</v>
      </c>
      <c r="C1330" s="104" t="s">
        <v>751</v>
      </c>
      <c r="D1330" s="98" t="s">
        <v>364</v>
      </c>
      <c r="E1330" s="104" t="s">
        <v>334</v>
      </c>
      <c r="F1330" s="99" t="n">
        <v>1067</v>
      </c>
    </row>
    <row r="1331" customFormat="false" ht="12" hidden="false" customHeight="false" outlineLevel="3" collapsed="false">
      <c r="A1331" s="97" t="s">
        <v>788</v>
      </c>
      <c r="B1331" s="104" t="s">
        <v>312</v>
      </c>
      <c r="C1331" s="104" t="s">
        <v>751</v>
      </c>
      <c r="D1331" s="98" t="s">
        <v>364</v>
      </c>
      <c r="E1331" s="104" t="s">
        <v>335</v>
      </c>
      <c r="F1331" s="99" t="n">
        <v>0</v>
      </c>
    </row>
    <row r="1332" customFormat="false" ht="12" hidden="false" customHeight="false" outlineLevel="3" collapsed="false">
      <c r="A1332" s="97" t="s">
        <v>788</v>
      </c>
      <c r="B1332" s="104" t="s">
        <v>312</v>
      </c>
      <c r="C1332" s="104" t="s">
        <v>751</v>
      </c>
      <c r="D1332" s="98" t="s">
        <v>364</v>
      </c>
      <c r="E1332" s="104" t="s">
        <v>336</v>
      </c>
      <c r="F1332" s="99" t="n">
        <v>0</v>
      </c>
    </row>
    <row r="1333" customFormat="false" ht="12" hidden="false" customHeight="false" outlineLevel="3" collapsed="false">
      <c r="A1333" s="97" t="s">
        <v>788</v>
      </c>
      <c r="B1333" s="104" t="s">
        <v>312</v>
      </c>
      <c r="C1333" s="104" t="s">
        <v>751</v>
      </c>
      <c r="D1333" s="98" t="s">
        <v>364</v>
      </c>
      <c r="E1333" s="104" t="s">
        <v>337</v>
      </c>
      <c r="F1333" s="99" t="n">
        <v>0</v>
      </c>
    </row>
    <row r="1334" customFormat="false" ht="12" hidden="false" customHeight="false" outlineLevel="3" collapsed="false">
      <c r="A1334" s="97" t="s">
        <v>788</v>
      </c>
      <c r="B1334" s="104" t="s">
        <v>312</v>
      </c>
      <c r="C1334" s="104" t="s">
        <v>751</v>
      </c>
      <c r="D1334" s="98" t="s">
        <v>364</v>
      </c>
      <c r="E1334" s="104" t="s">
        <v>348</v>
      </c>
      <c r="F1334" s="99" t="n">
        <v>484</v>
      </c>
    </row>
    <row r="1335" customFormat="false" ht="12" hidden="false" customHeight="false" outlineLevel="3" collapsed="false">
      <c r="A1335" s="97" t="s">
        <v>788</v>
      </c>
      <c r="B1335" s="104" t="s">
        <v>312</v>
      </c>
      <c r="C1335" s="104" t="s">
        <v>751</v>
      </c>
      <c r="D1335" s="98" t="s">
        <v>364</v>
      </c>
      <c r="E1335" s="104" t="s">
        <v>348</v>
      </c>
      <c r="F1335" s="99" t="n">
        <v>203</v>
      </c>
    </row>
    <row r="1336" customFormat="false" ht="12" hidden="false" customHeight="false" outlineLevel="2" collapsed="false">
      <c r="B1336" s="104"/>
      <c r="C1336" s="101" t="s">
        <v>752</v>
      </c>
      <c r="E1336" s="104"/>
      <c r="F1336" s="99" t="n">
        <f aca="false">SUBTOTAL(9,F1330:F1335)</f>
        <v>1754</v>
      </c>
    </row>
    <row r="1337" customFormat="false" ht="12" hidden="false" customHeight="false" outlineLevel="1" collapsed="false">
      <c r="B1337" s="101" t="s">
        <v>799</v>
      </c>
      <c r="C1337" s="104"/>
      <c r="E1337" s="104"/>
      <c r="F1337" s="99" t="n">
        <f aca="false">SUBTOTAL(9,F1288:F1335)</f>
        <v>51917</v>
      </c>
    </row>
    <row r="1338" customFormat="false" ht="12" hidden="false" customHeight="false" outlineLevel="3" collapsed="false">
      <c r="A1338" s="97" t="s">
        <v>800</v>
      </c>
      <c r="B1338" s="104" t="s">
        <v>314</v>
      </c>
      <c r="C1338" s="104" t="s">
        <v>801</v>
      </c>
      <c r="D1338" s="98" t="s">
        <v>364</v>
      </c>
      <c r="E1338" s="104" t="s">
        <v>334</v>
      </c>
      <c r="F1338" s="99" t="n">
        <v>1243</v>
      </c>
    </row>
    <row r="1339" customFormat="false" ht="12" hidden="false" customHeight="false" outlineLevel="3" collapsed="false">
      <c r="A1339" s="97" t="s">
        <v>800</v>
      </c>
      <c r="B1339" s="104" t="s">
        <v>314</v>
      </c>
      <c r="C1339" s="104" t="s">
        <v>801</v>
      </c>
      <c r="D1339" s="98" t="s">
        <v>364</v>
      </c>
      <c r="E1339" s="104" t="s">
        <v>335</v>
      </c>
      <c r="F1339" s="99" t="n">
        <v>0</v>
      </c>
    </row>
    <row r="1340" customFormat="false" ht="12" hidden="false" customHeight="false" outlineLevel="3" collapsed="false">
      <c r="A1340" s="97" t="s">
        <v>800</v>
      </c>
      <c r="B1340" s="104" t="s">
        <v>314</v>
      </c>
      <c r="C1340" s="104" t="s">
        <v>801</v>
      </c>
      <c r="D1340" s="98" t="s">
        <v>364</v>
      </c>
      <c r="E1340" s="104" t="s">
        <v>336</v>
      </c>
      <c r="F1340" s="99" t="n">
        <v>0</v>
      </c>
    </row>
    <row r="1341" customFormat="false" ht="12" hidden="false" customHeight="false" outlineLevel="3" collapsed="false">
      <c r="A1341" s="97" t="s">
        <v>800</v>
      </c>
      <c r="B1341" s="104" t="s">
        <v>314</v>
      </c>
      <c r="C1341" s="104" t="s">
        <v>801</v>
      </c>
      <c r="D1341" s="98" t="s">
        <v>364</v>
      </c>
      <c r="E1341" s="104" t="s">
        <v>337</v>
      </c>
      <c r="F1341" s="99" t="n">
        <v>0</v>
      </c>
    </row>
    <row r="1342" customFormat="false" ht="12" hidden="false" customHeight="false" outlineLevel="3" collapsed="false">
      <c r="A1342" s="97" t="s">
        <v>800</v>
      </c>
      <c r="B1342" s="104" t="s">
        <v>314</v>
      </c>
      <c r="C1342" s="104" t="s">
        <v>801</v>
      </c>
      <c r="D1342" s="98" t="s">
        <v>364</v>
      </c>
      <c r="E1342" s="104" t="s">
        <v>348</v>
      </c>
      <c r="F1342" s="99" t="n">
        <v>564</v>
      </c>
    </row>
    <row r="1343" customFormat="false" ht="12" hidden="false" customHeight="false" outlineLevel="3" collapsed="false">
      <c r="A1343" s="97" t="s">
        <v>800</v>
      </c>
      <c r="B1343" s="104" t="s">
        <v>314</v>
      </c>
      <c r="C1343" s="104" t="s">
        <v>801</v>
      </c>
      <c r="D1343" s="98" t="s">
        <v>364</v>
      </c>
      <c r="E1343" s="104" t="s">
        <v>348</v>
      </c>
      <c r="F1343" s="99" t="n">
        <v>265</v>
      </c>
    </row>
    <row r="1344" customFormat="false" ht="12" hidden="false" customHeight="false" outlineLevel="2" collapsed="false">
      <c r="B1344" s="104"/>
      <c r="C1344" s="101" t="s">
        <v>802</v>
      </c>
      <c r="E1344" s="104"/>
      <c r="F1344" s="99" t="n">
        <f aca="false">SUBTOTAL(9,F1338:F1343)</f>
        <v>2072</v>
      </c>
    </row>
    <row r="1345" customFormat="false" ht="12" hidden="false" customHeight="false" outlineLevel="3" collapsed="false">
      <c r="A1345" s="97" t="s">
        <v>800</v>
      </c>
      <c r="B1345" s="104" t="s">
        <v>314</v>
      </c>
      <c r="C1345" s="104" t="s">
        <v>803</v>
      </c>
      <c r="D1345" s="98" t="s">
        <v>364</v>
      </c>
      <c r="E1345" s="104" t="s">
        <v>334</v>
      </c>
      <c r="F1345" s="99" t="n">
        <v>4308</v>
      </c>
    </row>
    <row r="1346" customFormat="false" ht="12" hidden="false" customHeight="false" outlineLevel="3" collapsed="false">
      <c r="A1346" s="97" t="s">
        <v>800</v>
      </c>
      <c r="B1346" s="104" t="s">
        <v>314</v>
      </c>
      <c r="C1346" s="104" t="s">
        <v>803</v>
      </c>
      <c r="D1346" s="98" t="s">
        <v>364</v>
      </c>
      <c r="E1346" s="104" t="s">
        <v>335</v>
      </c>
      <c r="F1346" s="99" t="n">
        <v>0</v>
      </c>
    </row>
    <row r="1347" customFormat="false" ht="12" hidden="false" customHeight="false" outlineLevel="3" collapsed="false">
      <c r="A1347" s="97" t="s">
        <v>800</v>
      </c>
      <c r="B1347" s="104" t="s">
        <v>314</v>
      </c>
      <c r="C1347" s="104" t="s">
        <v>803</v>
      </c>
      <c r="D1347" s="98" t="s">
        <v>364</v>
      </c>
      <c r="E1347" s="104" t="s">
        <v>336</v>
      </c>
      <c r="F1347" s="99" t="n">
        <v>0</v>
      </c>
    </row>
    <row r="1348" customFormat="false" ht="12" hidden="false" customHeight="false" outlineLevel="3" collapsed="false">
      <c r="A1348" s="97" t="s">
        <v>800</v>
      </c>
      <c r="B1348" s="104" t="s">
        <v>314</v>
      </c>
      <c r="C1348" s="104" t="s">
        <v>803</v>
      </c>
      <c r="D1348" s="98" t="s">
        <v>364</v>
      </c>
      <c r="E1348" s="104" t="s">
        <v>337</v>
      </c>
      <c r="F1348" s="99" t="n">
        <v>0</v>
      </c>
    </row>
    <row r="1349" customFormat="false" ht="12" hidden="false" customHeight="false" outlineLevel="3" collapsed="false">
      <c r="A1349" s="97" t="s">
        <v>800</v>
      </c>
      <c r="B1349" s="104" t="s">
        <v>314</v>
      </c>
      <c r="C1349" s="104" t="s">
        <v>803</v>
      </c>
      <c r="D1349" s="98" t="s">
        <v>364</v>
      </c>
      <c r="E1349" s="104" t="s">
        <v>348</v>
      </c>
      <c r="F1349" s="99" t="n">
        <v>1956</v>
      </c>
    </row>
    <row r="1350" customFormat="false" ht="12" hidden="false" customHeight="false" outlineLevel="3" collapsed="false">
      <c r="A1350" s="97" t="s">
        <v>800</v>
      </c>
      <c r="B1350" s="104" t="s">
        <v>314</v>
      </c>
      <c r="C1350" s="104" t="s">
        <v>803</v>
      </c>
      <c r="D1350" s="98" t="s">
        <v>364</v>
      </c>
      <c r="E1350" s="104" t="s">
        <v>348</v>
      </c>
      <c r="F1350" s="99" t="n">
        <v>923</v>
      </c>
    </row>
    <row r="1351" customFormat="false" ht="12" hidden="false" customHeight="false" outlineLevel="2" collapsed="false">
      <c r="B1351" s="104"/>
      <c r="C1351" s="101" t="s">
        <v>804</v>
      </c>
      <c r="E1351" s="104"/>
      <c r="F1351" s="99" t="n">
        <f aca="false">SUBTOTAL(9,F1345:F1350)</f>
        <v>7187</v>
      </c>
    </row>
    <row r="1352" customFormat="false" ht="12" hidden="false" customHeight="false" outlineLevel="3" collapsed="false">
      <c r="A1352" s="97" t="s">
        <v>800</v>
      </c>
      <c r="B1352" s="104" t="s">
        <v>314</v>
      </c>
      <c r="C1352" s="104" t="s">
        <v>805</v>
      </c>
      <c r="D1352" s="98" t="s">
        <v>364</v>
      </c>
      <c r="E1352" s="104" t="s">
        <v>334</v>
      </c>
      <c r="F1352" s="99" t="n">
        <v>2351</v>
      </c>
    </row>
    <row r="1353" customFormat="false" ht="12" hidden="false" customHeight="false" outlineLevel="3" collapsed="false">
      <c r="A1353" s="97" t="s">
        <v>800</v>
      </c>
      <c r="B1353" s="104" t="s">
        <v>314</v>
      </c>
      <c r="C1353" s="104" t="s">
        <v>805</v>
      </c>
      <c r="D1353" s="98" t="s">
        <v>364</v>
      </c>
      <c r="E1353" s="104" t="s">
        <v>335</v>
      </c>
      <c r="F1353" s="99" t="n">
        <v>0</v>
      </c>
    </row>
    <row r="1354" customFormat="false" ht="12" hidden="false" customHeight="false" outlineLevel="3" collapsed="false">
      <c r="A1354" s="97" t="s">
        <v>800</v>
      </c>
      <c r="B1354" s="104" t="s">
        <v>314</v>
      </c>
      <c r="C1354" s="104" t="s">
        <v>805</v>
      </c>
      <c r="D1354" s="98" t="s">
        <v>364</v>
      </c>
      <c r="E1354" s="104" t="s">
        <v>336</v>
      </c>
      <c r="F1354" s="99" t="n">
        <v>0</v>
      </c>
    </row>
    <row r="1355" customFormat="false" ht="12" hidden="false" customHeight="false" outlineLevel="3" collapsed="false">
      <c r="A1355" s="97" t="s">
        <v>800</v>
      </c>
      <c r="B1355" s="104" t="s">
        <v>314</v>
      </c>
      <c r="C1355" s="104" t="s">
        <v>805</v>
      </c>
      <c r="D1355" s="98" t="s">
        <v>364</v>
      </c>
      <c r="E1355" s="104" t="s">
        <v>337</v>
      </c>
      <c r="F1355" s="99" t="n">
        <v>0</v>
      </c>
    </row>
    <row r="1356" customFormat="false" ht="12" hidden="false" customHeight="false" outlineLevel="3" collapsed="false">
      <c r="A1356" s="97" t="s">
        <v>800</v>
      </c>
      <c r="B1356" s="104" t="s">
        <v>314</v>
      </c>
      <c r="C1356" s="104" t="s">
        <v>805</v>
      </c>
      <c r="D1356" s="98" t="s">
        <v>364</v>
      </c>
      <c r="E1356" s="104" t="s">
        <v>348</v>
      </c>
      <c r="F1356" s="99" t="n">
        <v>1067</v>
      </c>
    </row>
    <row r="1357" customFormat="false" ht="12" hidden="false" customHeight="false" outlineLevel="3" collapsed="false">
      <c r="A1357" s="97" t="s">
        <v>800</v>
      </c>
      <c r="B1357" s="104" t="s">
        <v>314</v>
      </c>
      <c r="C1357" s="104" t="s">
        <v>805</v>
      </c>
      <c r="D1357" s="98" t="s">
        <v>364</v>
      </c>
      <c r="E1357" s="104" t="s">
        <v>348</v>
      </c>
      <c r="F1357" s="99" t="n">
        <v>503</v>
      </c>
    </row>
    <row r="1358" customFormat="false" ht="12" hidden="false" customHeight="false" outlineLevel="2" collapsed="false">
      <c r="B1358" s="104"/>
      <c r="C1358" s="101" t="s">
        <v>806</v>
      </c>
      <c r="E1358" s="104"/>
      <c r="F1358" s="99" t="n">
        <f aca="false">SUBTOTAL(9,F1352:F1357)</f>
        <v>3921</v>
      </c>
    </row>
    <row r="1359" customFormat="false" ht="12" hidden="false" customHeight="false" outlineLevel="3" collapsed="false">
      <c r="A1359" s="97" t="s">
        <v>800</v>
      </c>
      <c r="B1359" s="104" t="s">
        <v>314</v>
      </c>
      <c r="C1359" s="104" t="s">
        <v>807</v>
      </c>
      <c r="D1359" s="98" t="s">
        <v>364</v>
      </c>
      <c r="E1359" s="104" t="s">
        <v>334</v>
      </c>
      <c r="F1359" s="99" t="n">
        <v>116</v>
      </c>
    </row>
    <row r="1360" customFormat="false" ht="12" hidden="false" customHeight="false" outlineLevel="3" collapsed="false">
      <c r="A1360" s="97" t="s">
        <v>800</v>
      </c>
      <c r="B1360" s="104" t="s">
        <v>314</v>
      </c>
      <c r="C1360" s="104" t="s">
        <v>807</v>
      </c>
      <c r="D1360" s="98" t="s">
        <v>364</v>
      </c>
      <c r="E1360" s="104" t="s">
        <v>335</v>
      </c>
      <c r="F1360" s="99" t="n">
        <v>0</v>
      </c>
    </row>
    <row r="1361" customFormat="false" ht="12" hidden="false" customHeight="false" outlineLevel="3" collapsed="false">
      <c r="A1361" s="97" t="s">
        <v>800</v>
      </c>
      <c r="B1361" s="104" t="s">
        <v>314</v>
      </c>
      <c r="C1361" s="104" t="s">
        <v>807</v>
      </c>
      <c r="D1361" s="98" t="s">
        <v>364</v>
      </c>
      <c r="E1361" s="104" t="s">
        <v>336</v>
      </c>
      <c r="F1361" s="99" t="n">
        <v>0</v>
      </c>
    </row>
    <row r="1362" customFormat="false" ht="12" hidden="false" customHeight="false" outlineLevel="3" collapsed="false">
      <c r="A1362" s="97" t="s">
        <v>800</v>
      </c>
      <c r="B1362" s="104" t="s">
        <v>314</v>
      </c>
      <c r="C1362" s="104" t="s">
        <v>807</v>
      </c>
      <c r="D1362" s="98" t="s">
        <v>364</v>
      </c>
      <c r="E1362" s="104" t="s">
        <v>337</v>
      </c>
      <c r="F1362" s="99" t="n">
        <v>0</v>
      </c>
    </row>
    <row r="1363" customFormat="false" ht="12" hidden="false" customHeight="false" outlineLevel="3" collapsed="false">
      <c r="A1363" s="97" t="s">
        <v>800</v>
      </c>
      <c r="B1363" s="104" t="s">
        <v>314</v>
      </c>
      <c r="C1363" s="104" t="s">
        <v>807</v>
      </c>
      <c r="D1363" s="98" t="s">
        <v>364</v>
      </c>
      <c r="E1363" s="104" t="s">
        <v>348</v>
      </c>
      <c r="F1363" s="99" t="n">
        <v>51</v>
      </c>
    </row>
    <row r="1364" customFormat="false" ht="12" hidden="false" customHeight="false" outlineLevel="3" collapsed="false">
      <c r="A1364" s="97" t="s">
        <v>800</v>
      </c>
      <c r="B1364" s="104" t="s">
        <v>314</v>
      </c>
      <c r="C1364" s="104" t="s">
        <v>807</v>
      </c>
      <c r="D1364" s="98" t="s">
        <v>364</v>
      </c>
      <c r="E1364" s="104" t="s">
        <v>348</v>
      </c>
      <c r="F1364" s="99" t="n">
        <v>23</v>
      </c>
    </row>
    <row r="1365" customFormat="false" ht="12" hidden="false" customHeight="false" outlineLevel="2" collapsed="false">
      <c r="B1365" s="104"/>
      <c r="C1365" s="101" t="s">
        <v>808</v>
      </c>
      <c r="E1365" s="104"/>
      <c r="F1365" s="99" t="n">
        <f aca="false">SUBTOTAL(9,F1359:F1364)</f>
        <v>190</v>
      </c>
    </row>
    <row r="1366" customFormat="false" ht="12" hidden="false" customHeight="false" outlineLevel="3" collapsed="false">
      <c r="A1366" s="97" t="s">
        <v>800</v>
      </c>
      <c r="B1366" s="104" t="s">
        <v>314</v>
      </c>
      <c r="C1366" s="104" t="s">
        <v>809</v>
      </c>
      <c r="D1366" s="98" t="s">
        <v>364</v>
      </c>
      <c r="E1366" s="104" t="s">
        <v>334</v>
      </c>
      <c r="F1366" s="99" t="n">
        <v>63929</v>
      </c>
    </row>
    <row r="1367" customFormat="false" ht="12" hidden="false" customHeight="false" outlineLevel="3" collapsed="false">
      <c r="A1367" s="97" t="s">
        <v>800</v>
      </c>
      <c r="B1367" s="104" t="s">
        <v>314</v>
      </c>
      <c r="C1367" s="104" t="s">
        <v>809</v>
      </c>
      <c r="D1367" s="98" t="s">
        <v>364</v>
      </c>
      <c r="E1367" s="104" t="s">
        <v>335</v>
      </c>
      <c r="F1367" s="99" t="n">
        <v>0</v>
      </c>
    </row>
    <row r="1368" customFormat="false" ht="12" hidden="false" customHeight="false" outlineLevel="3" collapsed="false">
      <c r="A1368" s="97" t="s">
        <v>800</v>
      </c>
      <c r="B1368" s="104" t="s">
        <v>314</v>
      </c>
      <c r="C1368" s="104" t="s">
        <v>809</v>
      </c>
      <c r="D1368" s="98" t="s">
        <v>364</v>
      </c>
      <c r="E1368" s="104" t="s">
        <v>336</v>
      </c>
      <c r="F1368" s="99" t="n">
        <v>0</v>
      </c>
    </row>
    <row r="1369" customFormat="false" ht="12" hidden="false" customHeight="false" outlineLevel="3" collapsed="false">
      <c r="A1369" s="97" t="s">
        <v>800</v>
      </c>
      <c r="B1369" s="104" t="s">
        <v>314</v>
      </c>
      <c r="C1369" s="104" t="s">
        <v>809</v>
      </c>
      <c r="D1369" s="98" t="s">
        <v>364</v>
      </c>
      <c r="E1369" s="104" t="s">
        <v>337</v>
      </c>
      <c r="F1369" s="99" t="n">
        <v>0</v>
      </c>
    </row>
    <row r="1370" customFormat="false" ht="12" hidden="false" customHeight="false" outlineLevel="3" collapsed="false">
      <c r="A1370" s="97" t="s">
        <v>800</v>
      </c>
      <c r="B1370" s="104" t="s">
        <v>314</v>
      </c>
      <c r="C1370" s="104" t="s">
        <v>809</v>
      </c>
      <c r="D1370" s="98" t="s">
        <v>364</v>
      </c>
      <c r="E1370" s="104" t="s">
        <v>348</v>
      </c>
      <c r="F1370" s="99" t="n">
        <v>29026</v>
      </c>
    </row>
    <row r="1371" customFormat="false" ht="12" hidden="false" customHeight="false" outlineLevel="3" collapsed="false">
      <c r="A1371" s="97" t="s">
        <v>800</v>
      </c>
      <c r="B1371" s="104" t="s">
        <v>314</v>
      </c>
      <c r="C1371" s="104" t="s">
        <v>809</v>
      </c>
      <c r="D1371" s="98" t="s">
        <v>364</v>
      </c>
      <c r="E1371" s="104" t="s">
        <v>348</v>
      </c>
      <c r="F1371" s="99" t="n">
        <v>13712</v>
      </c>
    </row>
    <row r="1372" customFormat="false" ht="12" hidden="false" customHeight="false" outlineLevel="2" collapsed="false">
      <c r="B1372" s="104"/>
      <c r="C1372" s="101" t="s">
        <v>810</v>
      </c>
      <c r="E1372" s="104"/>
      <c r="F1372" s="99" t="n">
        <f aca="false">SUBTOTAL(9,F1366:F1371)</f>
        <v>106667</v>
      </c>
    </row>
    <row r="1373" customFormat="false" ht="12" hidden="false" customHeight="false" outlineLevel="3" collapsed="false">
      <c r="A1373" s="97" t="s">
        <v>800</v>
      </c>
      <c r="B1373" s="104" t="s">
        <v>314</v>
      </c>
      <c r="C1373" s="104" t="s">
        <v>811</v>
      </c>
      <c r="D1373" s="98" t="s">
        <v>364</v>
      </c>
      <c r="E1373" s="104" t="s">
        <v>334</v>
      </c>
      <c r="F1373" s="99" t="n">
        <v>1825</v>
      </c>
    </row>
    <row r="1374" customFormat="false" ht="12" hidden="false" customHeight="false" outlineLevel="3" collapsed="false">
      <c r="A1374" s="97" t="s">
        <v>800</v>
      </c>
      <c r="B1374" s="104" t="s">
        <v>314</v>
      </c>
      <c r="C1374" s="104" t="s">
        <v>811</v>
      </c>
      <c r="D1374" s="98" t="s">
        <v>364</v>
      </c>
      <c r="E1374" s="104" t="s">
        <v>335</v>
      </c>
      <c r="F1374" s="99" t="n">
        <v>0</v>
      </c>
    </row>
    <row r="1375" customFormat="false" ht="12" hidden="false" customHeight="false" outlineLevel="3" collapsed="false">
      <c r="A1375" s="97" t="s">
        <v>800</v>
      </c>
      <c r="B1375" s="104" t="s">
        <v>314</v>
      </c>
      <c r="C1375" s="104" t="s">
        <v>811</v>
      </c>
      <c r="D1375" s="98" t="s">
        <v>364</v>
      </c>
      <c r="E1375" s="104" t="s">
        <v>336</v>
      </c>
      <c r="F1375" s="99" t="n">
        <v>0</v>
      </c>
    </row>
    <row r="1376" customFormat="false" ht="12" hidden="false" customHeight="false" outlineLevel="3" collapsed="false">
      <c r="A1376" s="97" t="s">
        <v>800</v>
      </c>
      <c r="B1376" s="104" t="s">
        <v>314</v>
      </c>
      <c r="C1376" s="104" t="s">
        <v>811</v>
      </c>
      <c r="D1376" s="98" t="s">
        <v>364</v>
      </c>
      <c r="E1376" s="104" t="s">
        <v>337</v>
      </c>
      <c r="F1376" s="99" t="n">
        <v>0</v>
      </c>
    </row>
    <row r="1377" customFormat="false" ht="12" hidden="false" customHeight="false" outlineLevel="3" collapsed="false">
      <c r="A1377" s="97" t="s">
        <v>800</v>
      </c>
      <c r="B1377" s="104" t="s">
        <v>314</v>
      </c>
      <c r="C1377" s="104" t="s">
        <v>811</v>
      </c>
      <c r="D1377" s="98" t="s">
        <v>364</v>
      </c>
      <c r="E1377" s="104" t="s">
        <v>348</v>
      </c>
      <c r="F1377" s="99" t="n">
        <v>827</v>
      </c>
    </row>
    <row r="1378" customFormat="false" ht="12" hidden="false" customHeight="false" outlineLevel="3" collapsed="false">
      <c r="A1378" s="97" t="s">
        <v>800</v>
      </c>
      <c r="B1378" s="104" t="s">
        <v>314</v>
      </c>
      <c r="C1378" s="104" t="s">
        <v>811</v>
      </c>
      <c r="D1378" s="98" t="s">
        <v>364</v>
      </c>
      <c r="E1378" s="104" t="s">
        <v>348</v>
      </c>
      <c r="F1378" s="99" t="n">
        <v>391</v>
      </c>
    </row>
    <row r="1379" customFormat="false" ht="12" hidden="false" customHeight="false" outlineLevel="2" collapsed="false">
      <c r="B1379" s="104"/>
      <c r="C1379" s="101" t="s">
        <v>812</v>
      </c>
      <c r="E1379" s="104"/>
      <c r="F1379" s="99" t="n">
        <f aca="false">SUBTOTAL(9,F1373:F1378)</f>
        <v>3043</v>
      </c>
    </row>
    <row r="1380" customFormat="false" ht="12" hidden="false" customHeight="false" outlineLevel="3" collapsed="false">
      <c r="A1380" s="97" t="s">
        <v>800</v>
      </c>
      <c r="B1380" s="104" t="s">
        <v>314</v>
      </c>
      <c r="C1380" s="104" t="s">
        <v>813</v>
      </c>
      <c r="D1380" s="98" t="s">
        <v>364</v>
      </c>
      <c r="E1380" s="104" t="s">
        <v>334</v>
      </c>
      <c r="F1380" s="99" t="n">
        <v>2128</v>
      </c>
    </row>
    <row r="1381" customFormat="false" ht="12" hidden="false" customHeight="false" outlineLevel="3" collapsed="false">
      <c r="A1381" s="97" t="s">
        <v>800</v>
      </c>
      <c r="B1381" s="104" t="s">
        <v>314</v>
      </c>
      <c r="C1381" s="104" t="s">
        <v>813</v>
      </c>
      <c r="D1381" s="98" t="s">
        <v>364</v>
      </c>
      <c r="E1381" s="104" t="s">
        <v>335</v>
      </c>
      <c r="F1381" s="99" t="n">
        <v>0</v>
      </c>
    </row>
    <row r="1382" customFormat="false" ht="12" hidden="false" customHeight="false" outlineLevel="3" collapsed="false">
      <c r="A1382" s="97" t="s">
        <v>800</v>
      </c>
      <c r="B1382" s="104" t="s">
        <v>314</v>
      </c>
      <c r="C1382" s="104" t="s">
        <v>813</v>
      </c>
      <c r="D1382" s="98" t="s">
        <v>364</v>
      </c>
      <c r="E1382" s="104" t="s">
        <v>336</v>
      </c>
      <c r="F1382" s="99" t="n">
        <v>0</v>
      </c>
    </row>
    <row r="1383" customFormat="false" ht="12" hidden="false" customHeight="false" outlineLevel="3" collapsed="false">
      <c r="A1383" s="97" t="s">
        <v>800</v>
      </c>
      <c r="B1383" s="104" t="s">
        <v>314</v>
      </c>
      <c r="C1383" s="104" t="s">
        <v>813</v>
      </c>
      <c r="D1383" s="98" t="s">
        <v>364</v>
      </c>
      <c r="E1383" s="104" t="s">
        <v>337</v>
      </c>
      <c r="F1383" s="99" t="n">
        <v>0</v>
      </c>
    </row>
    <row r="1384" customFormat="false" ht="12" hidden="false" customHeight="false" outlineLevel="3" collapsed="false">
      <c r="A1384" s="97" t="s">
        <v>800</v>
      </c>
      <c r="B1384" s="104" t="s">
        <v>314</v>
      </c>
      <c r="C1384" s="104" t="s">
        <v>813</v>
      </c>
      <c r="D1384" s="98" t="s">
        <v>364</v>
      </c>
      <c r="E1384" s="104" t="s">
        <v>348</v>
      </c>
      <c r="F1384" s="99" t="n">
        <v>965</v>
      </c>
    </row>
    <row r="1385" customFormat="false" ht="12" hidden="false" customHeight="false" outlineLevel="3" collapsed="false">
      <c r="A1385" s="97" t="s">
        <v>800</v>
      </c>
      <c r="B1385" s="104" t="s">
        <v>314</v>
      </c>
      <c r="C1385" s="104" t="s">
        <v>813</v>
      </c>
      <c r="D1385" s="98" t="s">
        <v>364</v>
      </c>
      <c r="E1385" s="104" t="s">
        <v>348</v>
      </c>
      <c r="F1385" s="99" t="n">
        <v>456</v>
      </c>
    </row>
    <row r="1386" customFormat="false" ht="12" hidden="false" customHeight="false" outlineLevel="2" collapsed="false">
      <c r="B1386" s="104"/>
      <c r="C1386" s="101" t="s">
        <v>814</v>
      </c>
      <c r="E1386" s="104"/>
      <c r="F1386" s="99" t="n">
        <f aca="false">SUBTOTAL(9,F1380:F1385)</f>
        <v>3549</v>
      </c>
    </row>
    <row r="1387" customFormat="false" ht="12" hidden="false" customHeight="false" outlineLevel="3" collapsed="false">
      <c r="A1387" s="97" t="s">
        <v>800</v>
      </c>
      <c r="B1387" s="104" t="s">
        <v>314</v>
      </c>
      <c r="C1387" s="104" t="s">
        <v>815</v>
      </c>
      <c r="D1387" s="98" t="s">
        <v>364</v>
      </c>
      <c r="E1387" s="104" t="s">
        <v>334</v>
      </c>
      <c r="F1387" s="99" t="n">
        <v>59191</v>
      </c>
    </row>
    <row r="1388" customFormat="false" ht="12" hidden="false" customHeight="false" outlineLevel="3" collapsed="false">
      <c r="A1388" s="97" t="s">
        <v>800</v>
      </c>
      <c r="B1388" s="104" t="s">
        <v>314</v>
      </c>
      <c r="C1388" s="104" t="s">
        <v>815</v>
      </c>
      <c r="D1388" s="98" t="s">
        <v>364</v>
      </c>
      <c r="E1388" s="104" t="s">
        <v>335</v>
      </c>
      <c r="F1388" s="99" t="n">
        <v>0</v>
      </c>
    </row>
    <row r="1389" customFormat="false" ht="12" hidden="false" customHeight="false" outlineLevel="3" collapsed="false">
      <c r="A1389" s="97" t="s">
        <v>800</v>
      </c>
      <c r="B1389" s="104" t="s">
        <v>314</v>
      </c>
      <c r="C1389" s="104" t="s">
        <v>815</v>
      </c>
      <c r="D1389" s="98" t="s">
        <v>364</v>
      </c>
      <c r="E1389" s="104" t="s">
        <v>336</v>
      </c>
      <c r="F1389" s="99" t="n">
        <v>0</v>
      </c>
    </row>
    <row r="1390" customFormat="false" ht="12" hidden="false" customHeight="false" outlineLevel="3" collapsed="false">
      <c r="A1390" s="97" t="s">
        <v>800</v>
      </c>
      <c r="B1390" s="104" t="s">
        <v>314</v>
      </c>
      <c r="C1390" s="104" t="s">
        <v>815</v>
      </c>
      <c r="D1390" s="98" t="s">
        <v>364</v>
      </c>
      <c r="E1390" s="104" t="s">
        <v>337</v>
      </c>
      <c r="F1390" s="99" t="n">
        <v>0</v>
      </c>
    </row>
    <row r="1391" customFormat="false" ht="12" hidden="false" customHeight="false" outlineLevel="3" collapsed="false">
      <c r="A1391" s="97" t="s">
        <v>800</v>
      </c>
      <c r="B1391" s="104" t="s">
        <v>314</v>
      </c>
      <c r="C1391" s="104" t="s">
        <v>815</v>
      </c>
      <c r="D1391" s="98" t="s">
        <v>364</v>
      </c>
      <c r="E1391" s="104" t="s">
        <v>348</v>
      </c>
      <c r="F1391" s="99" t="n">
        <v>26876</v>
      </c>
    </row>
    <row r="1392" customFormat="false" ht="12" hidden="false" customHeight="false" outlineLevel="3" collapsed="false">
      <c r="A1392" s="97" t="s">
        <v>800</v>
      </c>
      <c r="B1392" s="104" t="s">
        <v>314</v>
      </c>
      <c r="C1392" s="104" t="s">
        <v>815</v>
      </c>
      <c r="D1392" s="98" t="s">
        <v>364</v>
      </c>
      <c r="E1392" s="104" t="s">
        <v>348</v>
      </c>
      <c r="F1392" s="99" t="n">
        <v>12697</v>
      </c>
    </row>
    <row r="1393" customFormat="false" ht="12" hidden="false" customHeight="false" outlineLevel="2" collapsed="false">
      <c r="B1393" s="104"/>
      <c r="C1393" s="101" t="s">
        <v>816</v>
      </c>
      <c r="E1393" s="104"/>
      <c r="F1393" s="99" t="n">
        <f aca="false">SUBTOTAL(9,F1387:F1392)</f>
        <v>98764</v>
      </c>
    </row>
    <row r="1394" customFormat="false" ht="12" hidden="false" customHeight="false" outlineLevel="3" collapsed="false">
      <c r="A1394" s="97" t="s">
        <v>800</v>
      </c>
      <c r="B1394" s="104" t="s">
        <v>314</v>
      </c>
      <c r="C1394" s="104" t="s">
        <v>817</v>
      </c>
      <c r="D1394" s="98" t="s">
        <v>364</v>
      </c>
      <c r="E1394" s="104" t="s">
        <v>334</v>
      </c>
      <c r="F1394" s="99" t="n">
        <v>7329</v>
      </c>
    </row>
    <row r="1395" customFormat="false" ht="12" hidden="false" customHeight="false" outlineLevel="3" collapsed="false">
      <c r="A1395" s="97" t="s">
        <v>800</v>
      </c>
      <c r="B1395" s="104" t="s">
        <v>314</v>
      </c>
      <c r="C1395" s="104" t="s">
        <v>817</v>
      </c>
      <c r="D1395" s="98" t="s">
        <v>364</v>
      </c>
      <c r="E1395" s="104" t="s">
        <v>335</v>
      </c>
      <c r="F1395" s="99" t="n">
        <v>0</v>
      </c>
    </row>
    <row r="1396" customFormat="false" ht="12" hidden="false" customHeight="false" outlineLevel="3" collapsed="false">
      <c r="A1396" s="97" t="s">
        <v>800</v>
      </c>
      <c r="B1396" s="104" t="s">
        <v>314</v>
      </c>
      <c r="C1396" s="104" t="s">
        <v>817</v>
      </c>
      <c r="D1396" s="98" t="s">
        <v>364</v>
      </c>
      <c r="E1396" s="104" t="s">
        <v>336</v>
      </c>
      <c r="F1396" s="99" t="n">
        <v>0</v>
      </c>
    </row>
    <row r="1397" customFormat="false" ht="12" hidden="false" customHeight="false" outlineLevel="3" collapsed="false">
      <c r="A1397" s="97" t="s">
        <v>800</v>
      </c>
      <c r="B1397" s="104" t="s">
        <v>314</v>
      </c>
      <c r="C1397" s="104" t="s">
        <v>817</v>
      </c>
      <c r="D1397" s="98" t="s">
        <v>364</v>
      </c>
      <c r="E1397" s="104" t="s">
        <v>337</v>
      </c>
      <c r="F1397" s="99" t="n">
        <v>0</v>
      </c>
    </row>
    <row r="1398" customFormat="false" ht="12" hidden="false" customHeight="false" outlineLevel="3" collapsed="false">
      <c r="A1398" s="97" t="s">
        <v>800</v>
      </c>
      <c r="B1398" s="104" t="s">
        <v>314</v>
      </c>
      <c r="C1398" s="104" t="s">
        <v>817</v>
      </c>
      <c r="D1398" s="98" t="s">
        <v>364</v>
      </c>
      <c r="E1398" s="104" t="s">
        <v>348</v>
      </c>
      <c r="F1398" s="99" t="n">
        <v>3326</v>
      </c>
    </row>
    <row r="1399" customFormat="false" ht="12" hidden="false" customHeight="false" outlineLevel="3" collapsed="false">
      <c r="A1399" s="97" t="s">
        <v>800</v>
      </c>
      <c r="B1399" s="104" t="s">
        <v>314</v>
      </c>
      <c r="C1399" s="104" t="s">
        <v>817</v>
      </c>
      <c r="D1399" s="98" t="s">
        <v>364</v>
      </c>
      <c r="E1399" s="104" t="s">
        <v>348</v>
      </c>
      <c r="F1399" s="99" t="n">
        <v>1571</v>
      </c>
    </row>
    <row r="1400" customFormat="false" ht="12" hidden="false" customHeight="false" outlineLevel="2" collapsed="false">
      <c r="B1400" s="104"/>
      <c r="C1400" s="101" t="s">
        <v>818</v>
      </c>
      <c r="E1400" s="104"/>
      <c r="F1400" s="99" t="n">
        <f aca="false">SUBTOTAL(9,F1394:F1399)</f>
        <v>12226</v>
      </c>
    </row>
    <row r="1401" customFormat="false" ht="12" hidden="false" customHeight="false" outlineLevel="3" collapsed="false">
      <c r="A1401" s="97" t="s">
        <v>800</v>
      </c>
      <c r="B1401" s="104" t="s">
        <v>314</v>
      </c>
      <c r="C1401" s="104" t="s">
        <v>819</v>
      </c>
      <c r="D1401" s="98" t="s">
        <v>364</v>
      </c>
      <c r="E1401" s="104" t="s">
        <v>334</v>
      </c>
      <c r="F1401" s="99" t="n">
        <v>10483</v>
      </c>
    </row>
    <row r="1402" customFormat="false" ht="12" hidden="false" customHeight="false" outlineLevel="3" collapsed="false">
      <c r="A1402" s="97" t="s">
        <v>800</v>
      </c>
      <c r="B1402" s="104" t="s">
        <v>314</v>
      </c>
      <c r="C1402" s="104" t="s">
        <v>819</v>
      </c>
      <c r="D1402" s="98" t="s">
        <v>364</v>
      </c>
      <c r="E1402" s="104" t="s">
        <v>335</v>
      </c>
      <c r="F1402" s="99" t="n">
        <v>0</v>
      </c>
    </row>
    <row r="1403" customFormat="false" ht="12" hidden="false" customHeight="false" outlineLevel="3" collapsed="false">
      <c r="A1403" s="97" t="s">
        <v>800</v>
      </c>
      <c r="B1403" s="104" t="s">
        <v>314</v>
      </c>
      <c r="C1403" s="104" t="s">
        <v>819</v>
      </c>
      <c r="D1403" s="98" t="s">
        <v>364</v>
      </c>
      <c r="E1403" s="104" t="s">
        <v>336</v>
      </c>
      <c r="F1403" s="99" t="n">
        <v>0</v>
      </c>
    </row>
    <row r="1404" customFormat="false" ht="12" hidden="false" customHeight="false" outlineLevel="3" collapsed="false">
      <c r="A1404" s="97" t="s">
        <v>800</v>
      </c>
      <c r="B1404" s="104" t="s">
        <v>314</v>
      </c>
      <c r="C1404" s="104" t="s">
        <v>819</v>
      </c>
      <c r="D1404" s="98" t="s">
        <v>364</v>
      </c>
      <c r="E1404" s="104" t="s">
        <v>337</v>
      </c>
      <c r="F1404" s="99" t="n">
        <v>0</v>
      </c>
    </row>
    <row r="1405" customFormat="false" ht="12" hidden="false" customHeight="false" outlineLevel="3" collapsed="false">
      <c r="A1405" s="97" t="s">
        <v>800</v>
      </c>
      <c r="B1405" s="104" t="s">
        <v>314</v>
      </c>
      <c r="C1405" s="104" t="s">
        <v>819</v>
      </c>
      <c r="D1405" s="98" t="s">
        <v>364</v>
      </c>
      <c r="E1405" s="104" t="s">
        <v>348</v>
      </c>
      <c r="F1405" s="99" t="n">
        <v>4760</v>
      </c>
    </row>
    <row r="1406" customFormat="false" ht="12" hidden="false" customHeight="false" outlineLevel="3" collapsed="false">
      <c r="A1406" s="97" t="s">
        <v>800</v>
      </c>
      <c r="B1406" s="104" t="s">
        <v>314</v>
      </c>
      <c r="C1406" s="104" t="s">
        <v>819</v>
      </c>
      <c r="D1406" s="98" t="s">
        <v>364</v>
      </c>
      <c r="E1406" s="104" t="s">
        <v>348</v>
      </c>
      <c r="F1406" s="99" t="n">
        <v>2248</v>
      </c>
    </row>
    <row r="1407" customFormat="false" ht="12" hidden="false" customHeight="false" outlineLevel="2" collapsed="false">
      <c r="B1407" s="104"/>
      <c r="C1407" s="101" t="s">
        <v>820</v>
      </c>
      <c r="E1407" s="104"/>
      <c r="F1407" s="99" t="n">
        <f aca="false">SUBTOTAL(9,F1401:F1406)</f>
        <v>17491</v>
      </c>
    </row>
    <row r="1408" customFormat="false" ht="12" hidden="false" customHeight="false" outlineLevel="3" collapsed="false">
      <c r="A1408" s="97" t="s">
        <v>800</v>
      </c>
      <c r="B1408" s="104" t="s">
        <v>314</v>
      </c>
      <c r="C1408" s="104" t="s">
        <v>821</v>
      </c>
      <c r="D1408" s="98" t="s">
        <v>364</v>
      </c>
      <c r="E1408" s="104" t="s">
        <v>334</v>
      </c>
      <c r="F1408" s="99" t="n">
        <v>1</v>
      </c>
    </row>
    <row r="1409" customFormat="false" ht="12" hidden="false" customHeight="false" outlineLevel="3" collapsed="false">
      <c r="A1409" s="97" t="s">
        <v>800</v>
      </c>
      <c r="B1409" s="104" t="s">
        <v>314</v>
      </c>
      <c r="C1409" s="104" t="s">
        <v>821</v>
      </c>
      <c r="D1409" s="98" t="s">
        <v>364</v>
      </c>
      <c r="E1409" s="104" t="s">
        <v>335</v>
      </c>
      <c r="F1409" s="99" t="n">
        <v>0</v>
      </c>
    </row>
    <row r="1410" customFormat="false" ht="12" hidden="false" customHeight="false" outlineLevel="3" collapsed="false">
      <c r="A1410" s="97" t="s">
        <v>800</v>
      </c>
      <c r="B1410" s="104" t="s">
        <v>314</v>
      </c>
      <c r="C1410" s="104" t="s">
        <v>821</v>
      </c>
      <c r="D1410" s="98" t="s">
        <v>364</v>
      </c>
      <c r="E1410" s="104" t="s">
        <v>336</v>
      </c>
      <c r="F1410" s="99" t="n">
        <v>0</v>
      </c>
    </row>
    <row r="1411" customFormat="false" ht="12" hidden="false" customHeight="false" outlineLevel="3" collapsed="false">
      <c r="A1411" s="97" t="s">
        <v>800</v>
      </c>
      <c r="B1411" s="104" t="s">
        <v>314</v>
      </c>
      <c r="C1411" s="104" t="s">
        <v>821</v>
      </c>
      <c r="D1411" s="98" t="s">
        <v>364</v>
      </c>
      <c r="E1411" s="104" t="s">
        <v>337</v>
      </c>
      <c r="F1411" s="99" t="n">
        <v>0</v>
      </c>
    </row>
    <row r="1412" customFormat="false" ht="12" hidden="false" customHeight="false" outlineLevel="3" collapsed="false">
      <c r="A1412" s="97" t="s">
        <v>800</v>
      </c>
      <c r="B1412" s="104" t="s">
        <v>314</v>
      </c>
      <c r="C1412" s="104" t="s">
        <v>821</v>
      </c>
      <c r="D1412" s="98" t="s">
        <v>364</v>
      </c>
      <c r="E1412" s="104" t="s">
        <v>348</v>
      </c>
      <c r="F1412" s="99" t="n">
        <v>0</v>
      </c>
    </row>
    <row r="1413" customFormat="false" ht="12" hidden="false" customHeight="false" outlineLevel="3" collapsed="false">
      <c r="A1413" s="97" t="s">
        <v>800</v>
      </c>
      <c r="B1413" s="104" t="s">
        <v>314</v>
      </c>
      <c r="C1413" s="104" t="s">
        <v>821</v>
      </c>
      <c r="D1413" s="98" t="s">
        <v>364</v>
      </c>
      <c r="E1413" s="104" t="s">
        <v>348</v>
      </c>
      <c r="F1413" s="99" t="n">
        <v>0</v>
      </c>
    </row>
    <row r="1414" customFormat="false" ht="12" hidden="false" customHeight="false" outlineLevel="2" collapsed="false">
      <c r="B1414" s="104"/>
      <c r="C1414" s="101" t="s">
        <v>822</v>
      </c>
      <c r="E1414" s="104"/>
      <c r="F1414" s="99" t="n">
        <f aca="false">SUBTOTAL(9,F1408:F1413)</f>
        <v>1</v>
      </c>
    </row>
    <row r="1415" customFormat="false" ht="12" hidden="false" customHeight="false" outlineLevel="3" collapsed="false">
      <c r="A1415" s="97" t="s">
        <v>800</v>
      </c>
      <c r="B1415" s="104" t="s">
        <v>314</v>
      </c>
      <c r="C1415" s="104" t="s">
        <v>823</v>
      </c>
      <c r="D1415" s="98" t="s">
        <v>364</v>
      </c>
      <c r="E1415" s="104" t="s">
        <v>334</v>
      </c>
      <c r="F1415" s="99" t="n">
        <v>0</v>
      </c>
    </row>
    <row r="1416" customFormat="false" ht="12" hidden="false" customHeight="false" outlineLevel="3" collapsed="false">
      <c r="A1416" s="97" t="s">
        <v>800</v>
      </c>
      <c r="B1416" s="104" t="s">
        <v>314</v>
      </c>
      <c r="C1416" s="104" t="s">
        <v>823</v>
      </c>
      <c r="D1416" s="98" t="s">
        <v>364</v>
      </c>
      <c r="E1416" s="104" t="s">
        <v>335</v>
      </c>
      <c r="F1416" s="99" t="n">
        <v>0</v>
      </c>
    </row>
    <row r="1417" customFormat="false" ht="12" hidden="false" customHeight="false" outlineLevel="3" collapsed="false">
      <c r="A1417" s="97" t="s">
        <v>800</v>
      </c>
      <c r="B1417" s="104" t="s">
        <v>314</v>
      </c>
      <c r="C1417" s="104" t="s">
        <v>823</v>
      </c>
      <c r="D1417" s="98" t="s">
        <v>364</v>
      </c>
      <c r="E1417" s="104" t="s">
        <v>336</v>
      </c>
      <c r="F1417" s="99" t="n">
        <v>0</v>
      </c>
    </row>
    <row r="1418" customFormat="false" ht="12" hidden="false" customHeight="false" outlineLevel="3" collapsed="false">
      <c r="A1418" s="97" t="s">
        <v>800</v>
      </c>
      <c r="B1418" s="104" t="s">
        <v>314</v>
      </c>
      <c r="C1418" s="104" t="s">
        <v>823</v>
      </c>
      <c r="D1418" s="98" t="s">
        <v>364</v>
      </c>
      <c r="E1418" s="104" t="s">
        <v>337</v>
      </c>
      <c r="F1418" s="99" t="n">
        <v>0</v>
      </c>
    </row>
    <row r="1419" customFormat="false" ht="12" hidden="false" customHeight="false" outlineLevel="3" collapsed="false">
      <c r="A1419" s="97" t="s">
        <v>800</v>
      </c>
      <c r="B1419" s="104" t="s">
        <v>314</v>
      </c>
      <c r="C1419" s="104" t="s">
        <v>823</v>
      </c>
      <c r="D1419" s="98" t="s">
        <v>364</v>
      </c>
      <c r="E1419" s="104" t="s">
        <v>348</v>
      </c>
      <c r="F1419" s="99" t="n">
        <v>0</v>
      </c>
    </row>
    <row r="1420" customFormat="false" ht="12" hidden="false" customHeight="false" outlineLevel="3" collapsed="false">
      <c r="A1420" s="97" t="s">
        <v>800</v>
      </c>
      <c r="B1420" s="104" t="s">
        <v>314</v>
      </c>
      <c r="C1420" s="104" t="s">
        <v>823</v>
      </c>
      <c r="D1420" s="98" t="s">
        <v>364</v>
      </c>
      <c r="E1420" s="104" t="s">
        <v>348</v>
      </c>
      <c r="F1420" s="99" t="n">
        <v>0</v>
      </c>
    </row>
    <row r="1421" customFormat="false" ht="12" hidden="false" customHeight="false" outlineLevel="2" collapsed="false">
      <c r="B1421" s="104"/>
      <c r="C1421" s="101" t="s">
        <v>824</v>
      </c>
      <c r="E1421" s="104"/>
      <c r="F1421" s="99" t="n">
        <f aca="false">SUBTOTAL(9,F1415:F1420)</f>
        <v>0</v>
      </c>
    </row>
    <row r="1422" customFormat="false" ht="12" hidden="false" customHeight="false" outlineLevel="3" collapsed="false">
      <c r="A1422" s="97" t="s">
        <v>800</v>
      </c>
      <c r="B1422" s="104" t="s">
        <v>314</v>
      </c>
      <c r="C1422" s="104" t="s">
        <v>825</v>
      </c>
      <c r="D1422" s="98" t="s">
        <v>364</v>
      </c>
      <c r="E1422" s="104" t="s">
        <v>334</v>
      </c>
      <c r="F1422" s="99" t="n">
        <v>2</v>
      </c>
    </row>
    <row r="1423" customFormat="false" ht="12" hidden="false" customHeight="false" outlineLevel="3" collapsed="false">
      <c r="A1423" s="97" t="s">
        <v>800</v>
      </c>
      <c r="B1423" s="104" t="s">
        <v>314</v>
      </c>
      <c r="C1423" s="104" t="s">
        <v>825</v>
      </c>
      <c r="D1423" s="98" t="s">
        <v>364</v>
      </c>
      <c r="E1423" s="104" t="s">
        <v>335</v>
      </c>
      <c r="F1423" s="99" t="n">
        <v>0</v>
      </c>
    </row>
    <row r="1424" customFormat="false" ht="12" hidden="false" customHeight="false" outlineLevel="3" collapsed="false">
      <c r="A1424" s="97" t="s">
        <v>800</v>
      </c>
      <c r="B1424" s="104" t="s">
        <v>314</v>
      </c>
      <c r="C1424" s="104" t="s">
        <v>825</v>
      </c>
      <c r="D1424" s="98" t="s">
        <v>364</v>
      </c>
      <c r="E1424" s="104" t="s">
        <v>336</v>
      </c>
      <c r="F1424" s="99" t="n">
        <v>0</v>
      </c>
    </row>
    <row r="1425" customFormat="false" ht="12" hidden="false" customHeight="false" outlineLevel="3" collapsed="false">
      <c r="A1425" s="97" t="s">
        <v>800</v>
      </c>
      <c r="B1425" s="104" t="s">
        <v>314</v>
      </c>
      <c r="C1425" s="104" t="s">
        <v>825</v>
      </c>
      <c r="D1425" s="98" t="s">
        <v>364</v>
      </c>
      <c r="E1425" s="104" t="s">
        <v>337</v>
      </c>
      <c r="F1425" s="99" t="n">
        <v>0</v>
      </c>
    </row>
    <row r="1426" customFormat="false" ht="12" hidden="false" customHeight="false" outlineLevel="3" collapsed="false">
      <c r="A1426" s="97" t="s">
        <v>800</v>
      </c>
      <c r="B1426" s="104" t="s">
        <v>314</v>
      </c>
      <c r="C1426" s="104" t="s">
        <v>825</v>
      </c>
      <c r="D1426" s="98" t="s">
        <v>364</v>
      </c>
      <c r="E1426" s="104" t="s">
        <v>348</v>
      </c>
      <c r="F1426" s="99" t="n">
        <v>0</v>
      </c>
    </row>
    <row r="1427" customFormat="false" ht="12" hidden="false" customHeight="false" outlineLevel="3" collapsed="false">
      <c r="A1427" s="97" t="s">
        <v>800</v>
      </c>
      <c r="B1427" s="104" t="s">
        <v>314</v>
      </c>
      <c r="C1427" s="104" t="s">
        <v>825</v>
      </c>
      <c r="D1427" s="98" t="s">
        <v>364</v>
      </c>
      <c r="E1427" s="104" t="s">
        <v>348</v>
      </c>
      <c r="F1427" s="99" t="n">
        <v>0</v>
      </c>
    </row>
    <row r="1428" customFormat="false" ht="12" hidden="false" customHeight="false" outlineLevel="2" collapsed="false">
      <c r="B1428" s="104"/>
      <c r="C1428" s="101" t="s">
        <v>826</v>
      </c>
      <c r="E1428" s="104"/>
      <c r="F1428" s="99" t="n">
        <f aca="false">SUBTOTAL(9,F1422:F1427)</f>
        <v>2</v>
      </c>
    </row>
    <row r="1429" customFormat="false" ht="12" hidden="false" customHeight="false" outlineLevel="3" collapsed="false">
      <c r="A1429" s="97" t="s">
        <v>800</v>
      </c>
      <c r="B1429" s="104" t="s">
        <v>314</v>
      </c>
      <c r="C1429" s="104" t="s">
        <v>899</v>
      </c>
      <c r="D1429" s="98" t="s">
        <v>364</v>
      </c>
      <c r="E1429" s="104" t="s">
        <v>334</v>
      </c>
      <c r="F1429" s="99" t="n">
        <v>0</v>
      </c>
    </row>
    <row r="1430" customFormat="false" ht="12" hidden="false" customHeight="false" outlineLevel="3" collapsed="false">
      <c r="A1430" s="97" t="s">
        <v>800</v>
      </c>
      <c r="B1430" s="104" t="s">
        <v>314</v>
      </c>
      <c r="C1430" s="104" t="s">
        <v>899</v>
      </c>
      <c r="D1430" s="98" t="s">
        <v>364</v>
      </c>
      <c r="E1430" s="104" t="s">
        <v>335</v>
      </c>
      <c r="F1430" s="99" t="n">
        <v>0</v>
      </c>
    </row>
    <row r="1431" customFormat="false" ht="12" hidden="false" customHeight="false" outlineLevel="3" collapsed="false">
      <c r="A1431" s="97" t="s">
        <v>800</v>
      </c>
      <c r="B1431" s="104" t="s">
        <v>314</v>
      </c>
      <c r="C1431" s="104" t="s">
        <v>899</v>
      </c>
      <c r="D1431" s="98" t="s">
        <v>364</v>
      </c>
      <c r="E1431" s="104" t="s">
        <v>336</v>
      </c>
      <c r="F1431" s="99" t="n">
        <v>0</v>
      </c>
    </row>
    <row r="1432" customFormat="false" ht="12" hidden="false" customHeight="false" outlineLevel="3" collapsed="false">
      <c r="A1432" s="97" t="s">
        <v>800</v>
      </c>
      <c r="B1432" s="104" t="s">
        <v>314</v>
      </c>
      <c r="C1432" s="104" t="s">
        <v>899</v>
      </c>
      <c r="D1432" s="98" t="s">
        <v>364</v>
      </c>
      <c r="E1432" s="104" t="s">
        <v>337</v>
      </c>
      <c r="F1432" s="99" t="n">
        <v>0</v>
      </c>
    </row>
    <row r="1433" customFormat="false" ht="12" hidden="false" customHeight="false" outlineLevel="3" collapsed="false">
      <c r="A1433" s="97" t="s">
        <v>800</v>
      </c>
      <c r="B1433" s="104" t="s">
        <v>314</v>
      </c>
      <c r="C1433" s="104" t="s">
        <v>899</v>
      </c>
      <c r="D1433" s="98" t="s">
        <v>364</v>
      </c>
      <c r="E1433" s="104" t="s">
        <v>348</v>
      </c>
      <c r="F1433" s="99" t="n">
        <v>0</v>
      </c>
    </row>
    <row r="1434" customFormat="false" ht="12" hidden="false" customHeight="false" outlineLevel="3" collapsed="false">
      <c r="A1434" s="97" t="s">
        <v>800</v>
      </c>
      <c r="B1434" s="104" t="s">
        <v>314</v>
      </c>
      <c r="C1434" s="104" t="s">
        <v>899</v>
      </c>
      <c r="D1434" s="98" t="s">
        <v>364</v>
      </c>
      <c r="E1434" s="104" t="s">
        <v>348</v>
      </c>
      <c r="F1434" s="99" t="n">
        <v>0</v>
      </c>
    </row>
    <row r="1435" customFormat="false" ht="12" hidden="false" customHeight="false" outlineLevel="2" collapsed="false">
      <c r="B1435" s="104"/>
      <c r="C1435" s="101" t="s">
        <v>900</v>
      </c>
      <c r="E1435" s="104"/>
      <c r="F1435" s="99" t="n">
        <f aca="false">SUBTOTAL(9,F1429:F1434)</f>
        <v>0</v>
      </c>
    </row>
    <row r="1436" customFormat="false" ht="12" hidden="false" customHeight="false" outlineLevel="1" collapsed="false">
      <c r="B1436" s="101" t="s">
        <v>827</v>
      </c>
      <c r="C1436" s="104"/>
      <c r="E1436" s="104"/>
      <c r="F1436" s="99" t="n">
        <f aca="false">SUBTOTAL(9,F1338:F1434)</f>
        <v>255113</v>
      </c>
    </row>
    <row r="1437" customFormat="false" ht="12" hidden="false" customHeight="false" outlineLevel="3" collapsed="false">
      <c r="A1437" s="97" t="s">
        <v>800</v>
      </c>
      <c r="B1437" s="104" t="s">
        <v>221</v>
      </c>
      <c r="C1437" s="104" t="s">
        <v>828</v>
      </c>
      <c r="D1437" s="98" t="s">
        <v>364</v>
      </c>
      <c r="E1437" s="104" t="s">
        <v>334</v>
      </c>
      <c r="F1437" s="99" t="n">
        <v>87494</v>
      </c>
    </row>
    <row r="1438" customFormat="false" ht="12" hidden="false" customHeight="false" outlineLevel="3" collapsed="false">
      <c r="A1438" s="97" t="s">
        <v>800</v>
      </c>
      <c r="B1438" s="104" t="s">
        <v>221</v>
      </c>
      <c r="C1438" s="104" t="s">
        <v>828</v>
      </c>
      <c r="D1438" s="98" t="s">
        <v>364</v>
      </c>
      <c r="E1438" s="104" t="s">
        <v>335</v>
      </c>
      <c r="F1438" s="99" t="n">
        <v>0</v>
      </c>
    </row>
    <row r="1439" customFormat="false" ht="12" hidden="false" customHeight="false" outlineLevel="3" collapsed="false">
      <c r="A1439" s="97" t="s">
        <v>800</v>
      </c>
      <c r="B1439" s="104" t="s">
        <v>221</v>
      </c>
      <c r="C1439" s="104" t="s">
        <v>828</v>
      </c>
      <c r="D1439" s="98" t="s">
        <v>364</v>
      </c>
      <c r="E1439" s="104" t="s">
        <v>336</v>
      </c>
      <c r="F1439" s="99" t="n">
        <v>0</v>
      </c>
    </row>
    <row r="1440" customFormat="false" ht="12" hidden="false" customHeight="false" outlineLevel="3" collapsed="false">
      <c r="A1440" s="97" t="s">
        <v>800</v>
      </c>
      <c r="B1440" s="104" t="s">
        <v>221</v>
      </c>
      <c r="C1440" s="104" t="s">
        <v>828</v>
      </c>
      <c r="D1440" s="98" t="s">
        <v>364</v>
      </c>
      <c r="E1440" s="104" t="s">
        <v>337</v>
      </c>
      <c r="F1440" s="99" t="n">
        <v>0</v>
      </c>
    </row>
    <row r="1441" customFormat="false" ht="12" hidden="false" customHeight="false" outlineLevel="3" collapsed="false">
      <c r="A1441" s="97" t="s">
        <v>800</v>
      </c>
      <c r="B1441" s="104" t="s">
        <v>221</v>
      </c>
      <c r="C1441" s="104" t="s">
        <v>828</v>
      </c>
      <c r="D1441" s="98" t="s">
        <v>364</v>
      </c>
      <c r="E1441" s="104" t="s">
        <v>348</v>
      </c>
      <c r="F1441" s="99" t="n">
        <v>39724</v>
      </c>
    </row>
    <row r="1442" customFormat="false" ht="12" hidden="false" customHeight="false" outlineLevel="3" collapsed="false">
      <c r="A1442" s="97" t="s">
        <v>800</v>
      </c>
      <c r="B1442" s="104" t="s">
        <v>221</v>
      </c>
      <c r="C1442" s="104" t="s">
        <v>828</v>
      </c>
      <c r="D1442" s="98" t="s">
        <v>364</v>
      </c>
      <c r="E1442" s="104" t="s">
        <v>348</v>
      </c>
      <c r="F1442" s="99" t="n">
        <v>18761</v>
      </c>
    </row>
    <row r="1443" customFormat="false" ht="12" hidden="false" customHeight="false" outlineLevel="2" collapsed="false">
      <c r="B1443" s="104"/>
      <c r="C1443" s="101" t="s">
        <v>829</v>
      </c>
      <c r="E1443" s="104"/>
      <c r="F1443" s="99" t="n">
        <f aca="false">SUBTOTAL(9,F1437:F1442)</f>
        <v>145979</v>
      </c>
    </row>
    <row r="1444" customFormat="false" ht="12" hidden="false" customHeight="false" outlineLevel="1" collapsed="false">
      <c r="B1444" s="101" t="s">
        <v>830</v>
      </c>
      <c r="C1444" s="104"/>
      <c r="E1444" s="104"/>
      <c r="F1444" s="99" t="n">
        <f aca="false">SUBTOTAL(9,F1437:F1442)</f>
        <v>145979</v>
      </c>
    </row>
    <row r="1445" customFormat="false" ht="12" hidden="false" customHeight="false" outlineLevel="3" collapsed="false">
      <c r="A1445" s="97" t="s">
        <v>800</v>
      </c>
      <c r="B1445" s="104" t="s">
        <v>161</v>
      </c>
      <c r="C1445" s="104" t="s">
        <v>367</v>
      </c>
      <c r="D1445" s="98" t="s">
        <v>364</v>
      </c>
      <c r="E1445" s="104" t="s">
        <v>348</v>
      </c>
      <c r="F1445" s="99" t="n">
        <v>985</v>
      </c>
    </row>
    <row r="1446" customFormat="false" ht="12" hidden="false" customHeight="false" outlineLevel="2" collapsed="false">
      <c r="B1446" s="104"/>
      <c r="C1446" s="101" t="s">
        <v>368</v>
      </c>
      <c r="E1446" s="104"/>
      <c r="F1446" s="99" t="n">
        <f aca="false">SUBTOTAL(9,F1445)</f>
        <v>985</v>
      </c>
    </row>
    <row r="1447" customFormat="false" ht="12" hidden="false" customHeight="false" outlineLevel="1" collapsed="false">
      <c r="B1447" s="101" t="s">
        <v>831</v>
      </c>
      <c r="C1447" s="104"/>
      <c r="E1447" s="104"/>
      <c r="F1447" s="99" t="n">
        <f aca="false">SUBTOTAL(9,F1445)</f>
        <v>985</v>
      </c>
    </row>
    <row r="1448" customFormat="false" ht="12" hidden="false" customHeight="false" outlineLevel="3" collapsed="false">
      <c r="A1448" s="97" t="s">
        <v>271</v>
      </c>
      <c r="B1448" s="104" t="s">
        <v>270</v>
      </c>
      <c r="C1448" s="104" t="s">
        <v>832</v>
      </c>
      <c r="D1448" s="98" t="s">
        <v>381</v>
      </c>
      <c r="E1448" s="104" t="s">
        <v>334</v>
      </c>
      <c r="F1448" s="99" t="n">
        <v>98</v>
      </c>
    </row>
    <row r="1449" customFormat="false" ht="12" hidden="false" customHeight="false" outlineLevel="2" collapsed="false">
      <c r="B1449" s="104"/>
      <c r="C1449" s="101" t="s">
        <v>833</v>
      </c>
      <c r="E1449" s="104"/>
      <c r="F1449" s="99" t="n">
        <f aca="false">SUBTOTAL(9,F1448)</f>
        <v>98</v>
      </c>
    </row>
    <row r="1450" customFormat="false" ht="12" hidden="false" customHeight="false" outlineLevel="1" collapsed="false">
      <c r="B1450" s="101" t="s">
        <v>834</v>
      </c>
      <c r="C1450" s="104"/>
      <c r="E1450" s="104"/>
      <c r="F1450" s="99" t="n">
        <f aca="false">SUBTOTAL(9,F1448)</f>
        <v>98</v>
      </c>
    </row>
    <row r="1451" customFormat="false" ht="12" hidden="false" customHeight="false" outlineLevel="3" collapsed="false">
      <c r="A1451" s="97" t="s">
        <v>38</v>
      </c>
      <c r="B1451" s="104" t="s">
        <v>37</v>
      </c>
      <c r="C1451" s="104" t="s">
        <v>623</v>
      </c>
      <c r="D1451" s="98" t="s">
        <v>364</v>
      </c>
      <c r="E1451" s="104" t="s">
        <v>348</v>
      </c>
      <c r="F1451" s="99" t="n">
        <v>51150</v>
      </c>
    </row>
    <row r="1452" customFormat="false" ht="12" hidden="false" customHeight="false" outlineLevel="2" collapsed="false">
      <c r="B1452" s="104"/>
      <c r="C1452" s="101" t="s">
        <v>624</v>
      </c>
      <c r="E1452" s="104"/>
      <c r="F1452" s="99" t="n">
        <f aca="false">SUBTOTAL(9,F1451)</f>
        <v>51150</v>
      </c>
    </row>
    <row r="1453" customFormat="false" ht="12" hidden="false" customHeight="false" outlineLevel="1" collapsed="false">
      <c r="B1453" s="101" t="s">
        <v>835</v>
      </c>
      <c r="C1453" s="104"/>
      <c r="E1453" s="104"/>
      <c r="F1453" s="99" t="n">
        <f aca="false">SUBTOTAL(9,F1451)</f>
        <v>51150</v>
      </c>
    </row>
    <row r="1454" customFormat="false" ht="12" hidden="false" customHeight="false" outlineLevel="3" collapsed="false">
      <c r="A1454" s="97" t="s">
        <v>38</v>
      </c>
      <c r="B1454" s="104" t="s">
        <v>39</v>
      </c>
      <c r="C1454" s="104" t="s">
        <v>836</v>
      </c>
      <c r="D1454" s="98" t="s">
        <v>364</v>
      </c>
      <c r="E1454" s="104" t="s">
        <v>345</v>
      </c>
      <c r="F1454" s="99" t="n">
        <v>10000</v>
      </c>
    </row>
    <row r="1455" customFormat="false" ht="12" hidden="false" customHeight="false" outlineLevel="2" collapsed="false">
      <c r="B1455" s="104"/>
      <c r="C1455" s="101" t="s">
        <v>837</v>
      </c>
      <c r="E1455" s="104"/>
      <c r="F1455" s="99" t="n">
        <f aca="false">SUBTOTAL(9,F1454)</f>
        <v>10000</v>
      </c>
    </row>
    <row r="1456" customFormat="false" ht="12" hidden="false" customHeight="false" outlineLevel="1" collapsed="false">
      <c r="B1456" s="101" t="s">
        <v>838</v>
      </c>
      <c r="C1456" s="104"/>
      <c r="E1456" s="104"/>
      <c r="F1456" s="99" t="n">
        <f aca="false">SUBTOTAL(9,F1454)</f>
        <v>10000</v>
      </c>
    </row>
    <row r="1457" customFormat="false" ht="12" hidden="false" customHeight="false" outlineLevel="3" collapsed="false">
      <c r="A1457" s="97" t="s">
        <v>164</v>
      </c>
      <c r="B1457" s="104" t="s">
        <v>163</v>
      </c>
      <c r="C1457" s="104" t="s">
        <v>370</v>
      </c>
      <c r="D1457" s="98" t="s">
        <v>364</v>
      </c>
      <c r="E1457" s="104" t="s">
        <v>348</v>
      </c>
      <c r="F1457" s="99" t="n">
        <v>3975</v>
      </c>
    </row>
    <row r="1458" customFormat="false" ht="12" hidden="false" customHeight="false" outlineLevel="2" collapsed="false">
      <c r="B1458" s="104"/>
      <c r="C1458" s="101" t="s">
        <v>371</v>
      </c>
      <c r="E1458" s="104"/>
      <c r="F1458" s="99" t="n">
        <f aca="false">SUBTOTAL(9,F1457)</f>
        <v>3975</v>
      </c>
    </row>
    <row r="1459" customFormat="false" ht="12" hidden="false" customHeight="false" outlineLevel="1" collapsed="false">
      <c r="B1459" s="101" t="s">
        <v>839</v>
      </c>
      <c r="C1459" s="104"/>
      <c r="E1459" s="104"/>
      <c r="F1459" s="99" t="n">
        <f aca="false">SUBTOTAL(9,F1457)</f>
        <v>3975</v>
      </c>
    </row>
    <row r="1460" customFormat="false" ht="12" hidden="false" customHeight="false" outlineLevel="3" collapsed="false">
      <c r="A1460" s="97" t="s">
        <v>164</v>
      </c>
      <c r="B1460" s="104" t="s">
        <v>165</v>
      </c>
      <c r="C1460" s="104" t="s">
        <v>367</v>
      </c>
      <c r="D1460" s="98" t="s">
        <v>364</v>
      </c>
      <c r="E1460" s="104" t="s">
        <v>348</v>
      </c>
      <c r="F1460" s="99" t="n">
        <v>820</v>
      </c>
    </row>
    <row r="1461" customFormat="false" ht="12" hidden="false" customHeight="false" outlineLevel="2" collapsed="false">
      <c r="B1461" s="104"/>
      <c r="C1461" s="101" t="s">
        <v>368</v>
      </c>
      <c r="E1461" s="104"/>
      <c r="F1461" s="99" t="n">
        <f aca="false">SUBTOTAL(9,F1460)</f>
        <v>820</v>
      </c>
    </row>
    <row r="1462" customFormat="false" ht="12" hidden="false" customHeight="false" outlineLevel="1" collapsed="false">
      <c r="B1462" s="101" t="s">
        <v>840</v>
      </c>
      <c r="C1462" s="104"/>
      <c r="E1462" s="104"/>
      <c r="F1462" s="99" t="n">
        <f aca="false">SUBTOTAL(9,F1460)</f>
        <v>820</v>
      </c>
    </row>
    <row r="1463" customFormat="false" ht="12" hidden="false" customHeight="false" outlineLevel="3" collapsed="false">
      <c r="A1463" s="97" t="s">
        <v>164</v>
      </c>
      <c r="B1463" s="104" t="s">
        <v>166</v>
      </c>
      <c r="C1463" s="104" t="s">
        <v>363</v>
      </c>
      <c r="D1463" s="98" t="s">
        <v>364</v>
      </c>
      <c r="E1463" s="104" t="s">
        <v>334</v>
      </c>
      <c r="F1463" s="99" t="n">
        <v>23944</v>
      </c>
    </row>
    <row r="1464" customFormat="false" ht="12" hidden="false" customHeight="false" outlineLevel="3" collapsed="false">
      <c r="A1464" s="97" t="s">
        <v>164</v>
      </c>
      <c r="B1464" s="104" t="s">
        <v>166</v>
      </c>
      <c r="C1464" s="104" t="s">
        <v>363</v>
      </c>
      <c r="D1464" s="98" t="s">
        <v>364</v>
      </c>
      <c r="E1464" s="104" t="s">
        <v>335</v>
      </c>
      <c r="F1464" s="99" t="n">
        <v>0</v>
      </c>
    </row>
    <row r="1465" customFormat="false" ht="12" hidden="false" customHeight="false" outlineLevel="3" collapsed="false">
      <c r="A1465" s="97" t="s">
        <v>164</v>
      </c>
      <c r="B1465" s="104" t="s">
        <v>166</v>
      </c>
      <c r="C1465" s="104" t="s">
        <v>363</v>
      </c>
      <c r="D1465" s="98" t="s">
        <v>364</v>
      </c>
      <c r="E1465" s="104" t="s">
        <v>336</v>
      </c>
      <c r="F1465" s="99" t="n">
        <v>0</v>
      </c>
    </row>
    <row r="1466" customFormat="false" ht="12" hidden="false" customHeight="false" outlineLevel="3" collapsed="false">
      <c r="A1466" s="97" t="s">
        <v>164</v>
      </c>
      <c r="B1466" s="104" t="s">
        <v>166</v>
      </c>
      <c r="C1466" s="104" t="s">
        <v>363</v>
      </c>
      <c r="D1466" s="98" t="s">
        <v>364</v>
      </c>
      <c r="E1466" s="104" t="s">
        <v>337</v>
      </c>
      <c r="F1466" s="99" t="n">
        <v>0</v>
      </c>
    </row>
    <row r="1467" customFormat="false" ht="12" hidden="false" customHeight="false" outlineLevel="3" collapsed="false">
      <c r="A1467" s="97" t="s">
        <v>164</v>
      </c>
      <c r="B1467" s="104" t="s">
        <v>166</v>
      </c>
      <c r="C1467" s="104" t="s">
        <v>363</v>
      </c>
      <c r="D1467" s="98" t="s">
        <v>364</v>
      </c>
      <c r="E1467" s="104" t="s">
        <v>348</v>
      </c>
      <c r="F1467" s="99" t="n">
        <v>10873</v>
      </c>
    </row>
    <row r="1468" customFormat="false" ht="12" hidden="false" customHeight="false" outlineLevel="3" collapsed="false">
      <c r="A1468" s="97" t="s">
        <v>164</v>
      </c>
      <c r="B1468" s="104" t="s">
        <v>166</v>
      </c>
      <c r="C1468" s="104" t="s">
        <v>363</v>
      </c>
      <c r="D1468" s="98" t="s">
        <v>364</v>
      </c>
      <c r="E1468" s="104" t="s">
        <v>348</v>
      </c>
      <c r="F1468" s="99" t="n">
        <v>5136</v>
      </c>
    </row>
    <row r="1469" customFormat="false" ht="12" hidden="false" customHeight="false" outlineLevel="2" collapsed="false">
      <c r="B1469" s="104"/>
      <c r="C1469" s="101" t="s">
        <v>365</v>
      </c>
      <c r="E1469" s="104"/>
      <c r="F1469" s="99" t="n">
        <f aca="false">SUBTOTAL(9,F1463:F1468)</f>
        <v>39953</v>
      </c>
    </row>
    <row r="1470" customFormat="false" ht="12" hidden="false" customHeight="false" outlineLevel="1" collapsed="false">
      <c r="B1470" s="101" t="s">
        <v>841</v>
      </c>
      <c r="C1470" s="104"/>
      <c r="E1470" s="104"/>
      <c r="F1470" s="99" t="n">
        <f aca="false">SUBTOTAL(9,F1463:F1468)</f>
        <v>39953</v>
      </c>
    </row>
    <row r="1471" customFormat="false" ht="12" hidden="false" customHeight="false" outlineLevel="3" collapsed="false">
      <c r="A1471" s="97" t="s">
        <v>164</v>
      </c>
      <c r="B1471" s="104" t="s">
        <v>167</v>
      </c>
      <c r="C1471" s="104" t="s">
        <v>370</v>
      </c>
      <c r="D1471" s="98" t="s">
        <v>364</v>
      </c>
      <c r="E1471" s="104" t="s">
        <v>334</v>
      </c>
      <c r="F1471" s="99" t="n">
        <v>1943</v>
      </c>
    </row>
    <row r="1472" customFormat="false" ht="12" hidden="false" customHeight="false" outlineLevel="3" collapsed="false">
      <c r="A1472" s="97" t="s">
        <v>164</v>
      </c>
      <c r="B1472" s="104" t="s">
        <v>167</v>
      </c>
      <c r="C1472" s="104" t="s">
        <v>370</v>
      </c>
      <c r="D1472" s="98" t="s">
        <v>364</v>
      </c>
      <c r="E1472" s="104" t="s">
        <v>335</v>
      </c>
      <c r="F1472" s="99" t="n">
        <v>0</v>
      </c>
    </row>
    <row r="1473" customFormat="false" ht="12" hidden="false" customHeight="false" outlineLevel="3" collapsed="false">
      <c r="A1473" s="97" t="s">
        <v>164</v>
      </c>
      <c r="B1473" s="104" t="s">
        <v>167</v>
      </c>
      <c r="C1473" s="104" t="s">
        <v>370</v>
      </c>
      <c r="D1473" s="98" t="s">
        <v>364</v>
      </c>
      <c r="E1473" s="104" t="s">
        <v>336</v>
      </c>
      <c r="F1473" s="99" t="n">
        <v>0</v>
      </c>
    </row>
    <row r="1474" customFormat="false" ht="12" hidden="false" customHeight="false" outlineLevel="3" collapsed="false">
      <c r="A1474" s="97" t="s">
        <v>164</v>
      </c>
      <c r="B1474" s="104" t="s">
        <v>167</v>
      </c>
      <c r="C1474" s="104" t="s">
        <v>370</v>
      </c>
      <c r="D1474" s="98" t="s">
        <v>364</v>
      </c>
      <c r="E1474" s="104" t="s">
        <v>337</v>
      </c>
      <c r="F1474" s="99" t="n">
        <v>0</v>
      </c>
    </row>
    <row r="1475" customFormat="false" ht="12" hidden="false" customHeight="false" outlineLevel="3" collapsed="false">
      <c r="A1475" s="97" t="s">
        <v>164</v>
      </c>
      <c r="B1475" s="104" t="s">
        <v>167</v>
      </c>
      <c r="C1475" s="104" t="s">
        <v>370</v>
      </c>
      <c r="D1475" s="98" t="s">
        <v>364</v>
      </c>
      <c r="E1475" s="104" t="s">
        <v>348</v>
      </c>
      <c r="F1475" s="99" t="n">
        <v>884</v>
      </c>
    </row>
    <row r="1476" customFormat="false" ht="12" hidden="false" customHeight="false" outlineLevel="3" collapsed="false">
      <c r="A1476" s="97" t="s">
        <v>164</v>
      </c>
      <c r="B1476" s="104" t="s">
        <v>167</v>
      </c>
      <c r="C1476" s="104" t="s">
        <v>370</v>
      </c>
      <c r="D1476" s="98" t="s">
        <v>364</v>
      </c>
      <c r="E1476" s="104" t="s">
        <v>348</v>
      </c>
      <c r="F1476" s="99" t="n">
        <v>418</v>
      </c>
    </row>
    <row r="1477" customFormat="false" ht="12" hidden="false" customHeight="false" outlineLevel="2" collapsed="false">
      <c r="B1477" s="104"/>
      <c r="C1477" s="101" t="s">
        <v>371</v>
      </c>
      <c r="E1477" s="104"/>
      <c r="F1477" s="99" t="n">
        <f aca="false">SUBTOTAL(9,F1471:F1476)</f>
        <v>3245</v>
      </c>
    </row>
    <row r="1478" customFormat="false" ht="12" hidden="false" customHeight="false" outlineLevel="1" collapsed="false">
      <c r="B1478" s="101" t="s">
        <v>842</v>
      </c>
      <c r="C1478" s="104"/>
      <c r="E1478" s="104"/>
      <c r="F1478" s="99" t="n">
        <f aca="false">SUBTOTAL(9,F1471:F1476)</f>
        <v>3245</v>
      </c>
    </row>
    <row r="1479" customFormat="false" ht="12" hidden="false" customHeight="false" outlineLevel="3" collapsed="false">
      <c r="A1479" s="97" t="s">
        <v>169</v>
      </c>
      <c r="B1479" s="104" t="s">
        <v>168</v>
      </c>
      <c r="C1479" s="104" t="s">
        <v>363</v>
      </c>
      <c r="D1479" s="98" t="s">
        <v>364</v>
      </c>
      <c r="E1479" s="104" t="s">
        <v>334</v>
      </c>
      <c r="F1479" s="99" t="n">
        <v>32765</v>
      </c>
    </row>
    <row r="1480" customFormat="false" ht="12" hidden="false" customHeight="false" outlineLevel="3" collapsed="false">
      <c r="A1480" s="97" t="s">
        <v>169</v>
      </c>
      <c r="B1480" s="104" t="s">
        <v>168</v>
      </c>
      <c r="C1480" s="104" t="s">
        <v>363</v>
      </c>
      <c r="D1480" s="98" t="s">
        <v>364</v>
      </c>
      <c r="E1480" s="104" t="s">
        <v>335</v>
      </c>
      <c r="F1480" s="99" t="n">
        <v>0</v>
      </c>
    </row>
    <row r="1481" customFormat="false" ht="12" hidden="false" customHeight="false" outlineLevel="3" collapsed="false">
      <c r="A1481" s="97" t="s">
        <v>169</v>
      </c>
      <c r="B1481" s="104" t="s">
        <v>168</v>
      </c>
      <c r="C1481" s="104" t="s">
        <v>363</v>
      </c>
      <c r="D1481" s="98" t="s">
        <v>364</v>
      </c>
      <c r="E1481" s="104" t="s">
        <v>336</v>
      </c>
      <c r="F1481" s="99" t="n">
        <v>0</v>
      </c>
    </row>
    <row r="1482" customFormat="false" ht="12" hidden="false" customHeight="false" outlineLevel="3" collapsed="false">
      <c r="A1482" s="97" t="s">
        <v>169</v>
      </c>
      <c r="B1482" s="104" t="s">
        <v>168</v>
      </c>
      <c r="C1482" s="104" t="s">
        <v>363</v>
      </c>
      <c r="D1482" s="98" t="s">
        <v>364</v>
      </c>
      <c r="E1482" s="104" t="s">
        <v>337</v>
      </c>
      <c r="F1482" s="99" t="n">
        <v>0</v>
      </c>
    </row>
    <row r="1483" customFormat="false" ht="12" hidden="false" customHeight="false" outlineLevel="3" collapsed="false">
      <c r="A1483" s="97" t="s">
        <v>169</v>
      </c>
      <c r="B1483" s="104" t="s">
        <v>168</v>
      </c>
      <c r="C1483" s="104" t="s">
        <v>363</v>
      </c>
      <c r="D1483" s="98" t="s">
        <v>364</v>
      </c>
      <c r="E1483" s="104" t="s">
        <v>348</v>
      </c>
      <c r="F1483" s="99" t="n">
        <v>14875</v>
      </c>
    </row>
    <row r="1484" customFormat="false" ht="12" hidden="false" customHeight="false" outlineLevel="3" collapsed="false">
      <c r="A1484" s="97" t="s">
        <v>169</v>
      </c>
      <c r="B1484" s="104" t="s">
        <v>168</v>
      </c>
      <c r="C1484" s="104" t="s">
        <v>363</v>
      </c>
      <c r="D1484" s="98" t="s">
        <v>364</v>
      </c>
      <c r="E1484" s="104" t="s">
        <v>348</v>
      </c>
      <c r="F1484" s="99" t="n">
        <v>7026</v>
      </c>
    </row>
    <row r="1485" customFormat="false" ht="12" hidden="false" customHeight="false" outlineLevel="2" collapsed="false">
      <c r="B1485" s="104"/>
      <c r="C1485" s="101" t="s">
        <v>365</v>
      </c>
      <c r="E1485" s="104"/>
      <c r="F1485" s="99" t="n">
        <f aca="false">SUBTOTAL(9,F1479:F1484)</f>
        <v>54666</v>
      </c>
    </row>
    <row r="1486" customFormat="false" ht="12" hidden="false" customHeight="false" outlineLevel="1" collapsed="false">
      <c r="B1486" s="101" t="s">
        <v>843</v>
      </c>
      <c r="C1486" s="104"/>
      <c r="E1486" s="104"/>
      <c r="F1486" s="99" t="n">
        <f aca="false">SUBTOTAL(9,F1479:F1484)</f>
        <v>54666</v>
      </c>
    </row>
    <row r="1487" customFormat="false" ht="12" hidden="false" customHeight="false" outlineLevel="3" collapsed="false">
      <c r="A1487" s="97" t="s">
        <v>169</v>
      </c>
      <c r="B1487" s="104" t="s">
        <v>170</v>
      </c>
      <c r="C1487" s="104" t="s">
        <v>370</v>
      </c>
      <c r="D1487" s="98" t="s">
        <v>364</v>
      </c>
      <c r="E1487" s="104" t="s">
        <v>334</v>
      </c>
      <c r="F1487" s="99" t="n">
        <v>38237</v>
      </c>
    </row>
    <row r="1488" customFormat="false" ht="12" hidden="false" customHeight="false" outlineLevel="3" collapsed="false">
      <c r="A1488" s="97" t="s">
        <v>169</v>
      </c>
      <c r="B1488" s="104" t="s">
        <v>170</v>
      </c>
      <c r="C1488" s="104" t="s">
        <v>370</v>
      </c>
      <c r="D1488" s="98" t="s">
        <v>364</v>
      </c>
      <c r="E1488" s="104" t="s">
        <v>335</v>
      </c>
      <c r="F1488" s="99" t="n">
        <v>0</v>
      </c>
    </row>
    <row r="1489" customFormat="false" ht="12" hidden="false" customHeight="false" outlineLevel="3" collapsed="false">
      <c r="A1489" s="97" t="s">
        <v>169</v>
      </c>
      <c r="B1489" s="104" t="s">
        <v>170</v>
      </c>
      <c r="C1489" s="104" t="s">
        <v>370</v>
      </c>
      <c r="D1489" s="98" t="s">
        <v>364</v>
      </c>
      <c r="E1489" s="104" t="s">
        <v>336</v>
      </c>
      <c r="F1489" s="99" t="n">
        <v>0</v>
      </c>
    </row>
    <row r="1490" customFormat="false" ht="12" hidden="false" customHeight="false" outlineLevel="3" collapsed="false">
      <c r="A1490" s="97" t="s">
        <v>169</v>
      </c>
      <c r="B1490" s="104" t="s">
        <v>170</v>
      </c>
      <c r="C1490" s="104" t="s">
        <v>370</v>
      </c>
      <c r="D1490" s="98" t="s">
        <v>364</v>
      </c>
      <c r="E1490" s="104" t="s">
        <v>337</v>
      </c>
      <c r="F1490" s="99" t="n">
        <v>0</v>
      </c>
    </row>
    <row r="1491" customFormat="false" ht="12" hidden="false" customHeight="false" outlineLevel="3" collapsed="false">
      <c r="A1491" s="97" t="s">
        <v>169</v>
      </c>
      <c r="B1491" s="104" t="s">
        <v>170</v>
      </c>
      <c r="C1491" s="104" t="s">
        <v>370</v>
      </c>
      <c r="D1491" s="98" t="s">
        <v>364</v>
      </c>
      <c r="E1491" s="104" t="s">
        <v>348</v>
      </c>
      <c r="F1491" s="99" t="n">
        <v>17360</v>
      </c>
    </row>
    <row r="1492" customFormat="false" ht="12" hidden="false" customHeight="false" outlineLevel="3" collapsed="false">
      <c r="A1492" s="97" t="s">
        <v>169</v>
      </c>
      <c r="B1492" s="104" t="s">
        <v>170</v>
      </c>
      <c r="C1492" s="104" t="s">
        <v>370</v>
      </c>
      <c r="D1492" s="98" t="s">
        <v>364</v>
      </c>
      <c r="E1492" s="104" t="s">
        <v>348</v>
      </c>
      <c r="F1492" s="99" t="n">
        <v>8199</v>
      </c>
    </row>
    <row r="1493" customFormat="false" ht="12" hidden="false" customHeight="false" outlineLevel="2" collapsed="false">
      <c r="B1493" s="104"/>
      <c r="C1493" s="101" t="s">
        <v>371</v>
      </c>
      <c r="E1493" s="104"/>
      <c r="F1493" s="99" t="n">
        <f aca="false">SUBTOTAL(9,F1487:F1492)</f>
        <v>63796</v>
      </c>
    </row>
    <row r="1494" customFormat="false" ht="12" hidden="false" customHeight="false" outlineLevel="1" collapsed="false">
      <c r="B1494" s="101" t="s">
        <v>844</v>
      </c>
      <c r="C1494" s="104"/>
      <c r="E1494" s="104"/>
      <c r="F1494" s="99" t="n">
        <f aca="false">SUBTOTAL(9,F1487:F1492)</f>
        <v>63796</v>
      </c>
    </row>
    <row r="1495" customFormat="false" ht="12" hidden="false" customHeight="false" outlineLevel="3" collapsed="false">
      <c r="A1495" s="97" t="s">
        <v>169</v>
      </c>
      <c r="B1495" s="104" t="s">
        <v>171</v>
      </c>
      <c r="C1495" s="104" t="s">
        <v>373</v>
      </c>
      <c r="D1495" s="98" t="s">
        <v>364</v>
      </c>
      <c r="E1495" s="104" t="s">
        <v>334</v>
      </c>
      <c r="F1495" s="99" t="n">
        <v>31073</v>
      </c>
    </row>
    <row r="1496" customFormat="false" ht="12" hidden="false" customHeight="false" outlineLevel="3" collapsed="false">
      <c r="A1496" s="97" t="s">
        <v>169</v>
      </c>
      <c r="B1496" s="104" t="s">
        <v>171</v>
      </c>
      <c r="C1496" s="104" t="s">
        <v>373</v>
      </c>
      <c r="D1496" s="98" t="s">
        <v>364</v>
      </c>
      <c r="E1496" s="104" t="s">
        <v>335</v>
      </c>
      <c r="F1496" s="99" t="n">
        <v>0</v>
      </c>
    </row>
    <row r="1497" customFormat="false" ht="12" hidden="false" customHeight="false" outlineLevel="3" collapsed="false">
      <c r="A1497" s="97" t="s">
        <v>169</v>
      </c>
      <c r="B1497" s="104" t="s">
        <v>171</v>
      </c>
      <c r="C1497" s="104" t="s">
        <v>373</v>
      </c>
      <c r="D1497" s="98" t="s">
        <v>364</v>
      </c>
      <c r="E1497" s="104" t="s">
        <v>336</v>
      </c>
      <c r="F1497" s="99" t="n">
        <v>0</v>
      </c>
    </row>
    <row r="1498" customFormat="false" ht="12" hidden="false" customHeight="false" outlineLevel="3" collapsed="false">
      <c r="A1498" s="97" t="s">
        <v>169</v>
      </c>
      <c r="B1498" s="104" t="s">
        <v>171</v>
      </c>
      <c r="C1498" s="104" t="s">
        <v>373</v>
      </c>
      <c r="D1498" s="98" t="s">
        <v>364</v>
      </c>
      <c r="E1498" s="104" t="s">
        <v>337</v>
      </c>
      <c r="F1498" s="99" t="n">
        <v>0</v>
      </c>
    </row>
    <row r="1499" customFormat="false" ht="12" hidden="false" customHeight="false" outlineLevel="3" collapsed="false">
      <c r="A1499" s="97" t="s">
        <v>169</v>
      </c>
      <c r="B1499" s="104" t="s">
        <v>171</v>
      </c>
      <c r="C1499" s="104" t="s">
        <v>373</v>
      </c>
      <c r="D1499" s="98" t="s">
        <v>364</v>
      </c>
      <c r="E1499" s="104" t="s">
        <v>348</v>
      </c>
      <c r="F1499" s="99" t="n">
        <v>14108</v>
      </c>
    </row>
    <row r="1500" customFormat="false" ht="12" hidden="false" customHeight="false" outlineLevel="3" collapsed="false">
      <c r="A1500" s="97" t="s">
        <v>169</v>
      </c>
      <c r="B1500" s="104" t="s">
        <v>171</v>
      </c>
      <c r="C1500" s="104" t="s">
        <v>373</v>
      </c>
      <c r="D1500" s="98" t="s">
        <v>364</v>
      </c>
      <c r="E1500" s="104" t="s">
        <v>348</v>
      </c>
      <c r="F1500" s="99" t="n">
        <v>6663</v>
      </c>
    </row>
    <row r="1501" customFormat="false" ht="12" hidden="false" customHeight="false" outlineLevel="2" collapsed="false">
      <c r="B1501" s="104"/>
      <c r="C1501" s="101" t="s">
        <v>374</v>
      </c>
      <c r="E1501" s="104"/>
      <c r="F1501" s="99" t="n">
        <f aca="false">SUBTOTAL(9,F1495:F1500)</f>
        <v>51844</v>
      </c>
    </row>
    <row r="1502" customFormat="false" ht="12" hidden="false" customHeight="false" outlineLevel="1" collapsed="false">
      <c r="B1502" s="101" t="s">
        <v>845</v>
      </c>
      <c r="C1502" s="104"/>
      <c r="E1502" s="104"/>
      <c r="F1502" s="99" t="n">
        <f aca="false">SUBTOTAL(9,F1495:F1500)</f>
        <v>51844</v>
      </c>
    </row>
    <row r="1503" customFormat="false" ht="12" hidden="false" customHeight="false" outlineLevel="3" collapsed="false">
      <c r="A1503" s="97" t="s">
        <v>169</v>
      </c>
      <c r="B1503" s="104" t="s">
        <v>172</v>
      </c>
      <c r="C1503" s="104" t="s">
        <v>367</v>
      </c>
      <c r="D1503" s="98" t="s">
        <v>364</v>
      </c>
      <c r="E1503" s="104" t="s">
        <v>348</v>
      </c>
      <c r="F1503" s="99" t="n">
        <v>8199</v>
      </c>
    </row>
    <row r="1504" customFormat="false" ht="12" hidden="false" customHeight="false" outlineLevel="2" collapsed="false">
      <c r="B1504" s="104"/>
      <c r="C1504" s="101" t="s">
        <v>368</v>
      </c>
      <c r="E1504" s="104"/>
      <c r="F1504" s="99" t="n">
        <f aca="false">SUBTOTAL(9,F1503)</f>
        <v>8199</v>
      </c>
    </row>
    <row r="1505" customFormat="false" ht="12" hidden="false" customHeight="false" outlineLevel="1" collapsed="false">
      <c r="B1505" s="101" t="s">
        <v>846</v>
      </c>
      <c r="C1505" s="104"/>
      <c r="E1505" s="104"/>
      <c r="F1505" s="99" t="n">
        <f aca="false">SUBTOTAL(9,F1503)</f>
        <v>8199</v>
      </c>
    </row>
    <row r="1506" customFormat="false" ht="12" hidden="false" customHeight="false" outlineLevel="3" collapsed="false">
      <c r="A1506" s="97" t="s">
        <v>273</v>
      </c>
      <c r="B1506" s="104" t="s">
        <v>272</v>
      </c>
      <c r="C1506" s="104" t="s">
        <v>847</v>
      </c>
      <c r="D1506" s="98" t="s">
        <v>381</v>
      </c>
      <c r="E1506" s="104" t="s">
        <v>334</v>
      </c>
      <c r="F1506" s="99" t="n">
        <v>149</v>
      </c>
    </row>
    <row r="1507" customFormat="false" ht="12" hidden="false" customHeight="false" outlineLevel="3" collapsed="false">
      <c r="A1507" s="97" t="s">
        <v>273</v>
      </c>
      <c r="B1507" s="104" t="s">
        <v>272</v>
      </c>
      <c r="C1507" s="104" t="s">
        <v>847</v>
      </c>
      <c r="D1507" s="98" t="s">
        <v>381</v>
      </c>
      <c r="E1507" s="104" t="s">
        <v>338</v>
      </c>
      <c r="F1507" s="99" t="n">
        <v>19</v>
      </c>
    </row>
    <row r="1508" customFormat="false" ht="12" hidden="false" customHeight="false" outlineLevel="2" collapsed="false">
      <c r="B1508" s="104"/>
      <c r="C1508" s="101" t="s">
        <v>848</v>
      </c>
      <c r="E1508" s="104"/>
      <c r="F1508" s="99" t="n">
        <f aca="false">SUBTOTAL(9,F1506:F1507)</f>
        <v>168</v>
      </c>
    </row>
    <row r="1509" customFormat="false" ht="12" hidden="false" customHeight="false" outlineLevel="1" collapsed="false">
      <c r="B1509" s="101" t="s">
        <v>849</v>
      </c>
      <c r="C1509" s="104"/>
      <c r="E1509" s="104"/>
      <c r="F1509" s="99" t="n">
        <f aca="false">SUBTOTAL(9,F1506:F1507)</f>
        <v>168</v>
      </c>
    </row>
    <row r="1510" customFormat="false" ht="12" hidden="false" customHeight="false" outlineLevel="3" collapsed="false">
      <c r="A1510" s="97" t="s">
        <v>174</v>
      </c>
      <c r="B1510" s="104" t="s">
        <v>173</v>
      </c>
      <c r="C1510" s="104" t="s">
        <v>363</v>
      </c>
      <c r="D1510" s="98" t="s">
        <v>364</v>
      </c>
      <c r="E1510" s="104" t="s">
        <v>334</v>
      </c>
      <c r="F1510" s="99" t="n">
        <v>7409</v>
      </c>
    </row>
    <row r="1511" customFormat="false" ht="12" hidden="false" customHeight="false" outlineLevel="3" collapsed="false">
      <c r="A1511" s="97" t="s">
        <v>174</v>
      </c>
      <c r="B1511" s="104" t="s">
        <v>173</v>
      </c>
      <c r="C1511" s="104" t="s">
        <v>363</v>
      </c>
      <c r="D1511" s="98" t="s">
        <v>364</v>
      </c>
      <c r="E1511" s="104" t="s">
        <v>335</v>
      </c>
      <c r="F1511" s="99" t="n">
        <v>0</v>
      </c>
    </row>
    <row r="1512" customFormat="false" ht="12" hidden="false" customHeight="false" outlineLevel="3" collapsed="false">
      <c r="A1512" s="97" t="s">
        <v>174</v>
      </c>
      <c r="B1512" s="104" t="s">
        <v>173</v>
      </c>
      <c r="C1512" s="104" t="s">
        <v>363</v>
      </c>
      <c r="D1512" s="98" t="s">
        <v>364</v>
      </c>
      <c r="E1512" s="104" t="s">
        <v>336</v>
      </c>
      <c r="F1512" s="99" t="n">
        <v>0</v>
      </c>
    </row>
    <row r="1513" customFormat="false" ht="12" hidden="false" customHeight="false" outlineLevel="3" collapsed="false">
      <c r="A1513" s="97" t="s">
        <v>174</v>
      </c>
      <c r="B1513" s="104" t="s">
        <v>173</v>
      </c>
      <c r="C1513" s="104" t="s">
        <v>363</v>
      </c>
      <c r="D1513" s="98" t="s">
        <v>364</v>
      </c>
      <c r="E1513" s="104" t="s">
        <v>337</v>
      </c>
      <c r="F1513" s="99" t="n">
        <v>0</v>
      </c>
    </row>
    <row r="1514" customFormat="false" ht="12" hidden="false" customHeight="false" outlineLevel="3" collapsed="false">
      <c r="A1514" s="97" t="s">
        <v>174</v>
      </c>
      <c r="B1514" s="104" t="s">
        <v>173</v>
      </c>
      <c r="C1514" s="104" t="s">
        <v>363</v>
      </c>
      <c r="D1514" s="98" t="s">
        <v>364</v>
      </c>
      <c r="E1514" s="104" t="s">
        <v>348</v>
      </c>
      <c r="F1514" s="99" t="n">
        <v>3366</v>
      </c>
    </row>
    <row r="1515" customFormat="false" ht="12" hidden="false" customHeight="false" outlineLevel="3" collapsed="false">
      <c r="A1515" s="97" t="s">
        <v>174</v>
      </c>
      <c r="B1515" s="104" t="s">
        <v>173</v>
      </c>
      <c r="C1515" s="104" t="s">
        <v>363</v>
      </c>
      <c r="D1515" s="98" t="s">
        <v>364</v>
      </c>
      <c r="E1515" s="104" t="s">
        <v>348</v>
      </c>
      <c r="F1515" s="99" t="n">
        <v>1590</v>
      </c>
    </row>
    <row r="1516" customFormat="false" ht="12" hidden="false" customHeight="false" outlineLevel="2" collapsed="false">
      <c r="B1516" s="104"/>
      <c r="C1516" s="101" t="s">
        <v>365</v>
      </c>
      <c r="E1516" s="104"/>
      <c r="F1516" s="99" t="n">
        <f aca="false">SUBTOTAL(9,F1510:F1515)</f>
        <v>12365</v>
      </c>
    </row>
    <row r="1517" customFormat="false" ht="12" hidden="false" customHeight="false" outlineLevel="1" collapsed="false">
      <c r="B1517" s="101" t="s">
        <v>850</v>
      </c>
      <c r="C1517" s="104"/>
      <c r="E1517" s="104"/>
      <c r="F1517" s="99" t="n">
        <f aca="false">SUBTOTAL(9,F1510:F1515)</f>
        <v>12365</v>
      </c>
    </row>
    <row r="1518" customFormat="false" ht="12" hidden="false" customHeight="false" outlineLevel="3" collapsed="false">
      <c r="A1518" s="97" t="s">
        <v>176</v>
      </c>
      <c r="B1518" s="104" t="s">
        <v>175</v>
      </c>
      <c r="C1518" s="104" t="s">
        <v>370</v>
      </c>
      <c r="D1518" s="98" t="s">
        <v>364</v>
      </c>
      <c r="E1518" s="104" t="s">
        <v>334</v>
      </c>
      <c r="F1518" s="99" t="n">
        <v>0</v>
      </c>
    </row>
    <row r="1519" customFormat="false" ht="12" hidden="false" customHeight="false" outlineLevel="3" collapsed="false">
      <c r="A1519" s="97" t="s">
        <v>176</v>
      </c>
      <c r="B1519" s="104" t="s">
        <v>175</v>
      </c>
      <c r="C1519" s="104" t="s">
        <v>370</v>
      </c>
      <c r="D1519" s="98" t="s">
        <v>364</v>
      </c>
      <c r="E1519" s="104" t="s">
        <v>335</v>
      </c>
      <c r="F1519" s="99" t="n">
        <v>0</v>
      </c>
    </row>
    <row r="1520" customFormat="false" ht="12" hidden="false" customHeight="false" outlineLevel="3" collapsed="false">
      <c r="A1520" s="97" t="s">
        <v>176</v>
      </c>
      <c r="B1520" s="104" t="s">
        <v>175</v>
      </c>
      <c r="C1520" s="104" t="s">
        <v>370</v>
      </c>
      <c r="D1520" s="98" t="s">
        <v>364</v>
      </c>
      <c r="E1520" s="104" t="s">
        <v>336</v>
      </c>
      <c r="F1520" s="99" t="n">
        <v>4151</v>
      </c>
    </row>
    <row r="1521" customFormat="false" ht="12" hidden="false" customHeight="false" outlineLevel="3" collapsed="false">
      <c r="A1521" s="97" t="s">
        <v>176</v>
      </c>
      <c r="B1521" s="104" t="s">
        <v>175</v>
      </c>
      <c r="C1521" s="104" t="s">
        <v>370</v>
      </c>
      <c r="D1521" s="98" t="s">
        <v>364</v>
      </c>
      <c r="E1521" s="104" t="s">
        <v>337</v>
      </c>
      <c r="F1521" s="99" t="n">
        <v>0</v>
      </c>
    </row>
    <row r="1522" customFormat="false" ht="12" hidden="false" customHeight="false" outlineLevel="3" collapsed="false">
      <c r="A1522" s="97" t="s">
        <v>176</v>
      </c>
      <c r="B1522" s="104" t="s">
        <v>175</v>
      </c>
      <c r="C1522" s="104" t="s">
        <v>370</v>
      </c>
      <c r="D1522" s="98" t="s">
        <v>364</v>
      </c>
      <c r="E1522" s="104" t="s">
        <v>346</v>
      </c>
      <c r="F1522" s="99" t="n">
        <v>823</v>
      </c>
    </row>
    <row r="1523" customFormat="false" ht="12" hidden="false" customHeight="false" outlineLevel="3" collapsed="false">
      <c r="A1523" s="97" t="s">
        <v>176</v>
      </c>
      <c r="B1523" s="104" t="s">
        <v>175</v>
      </c>
      <c r="C1523" s="104" t="s">
        <v>370</v>
      </c>
      <c r="D1523" s="98" t="s">
        <v>364</v>
      </c>
      <c r="E1523" s="104" t="s">
        <v>348</v>
      </c>
      <c r="F1523" s="99" t="n">
        <v>1649</v>
      </c>
    </row>
    <row r="1524" customFormat="false" ht="12" hidden="false" customHeight="false" outlineLevel="2" collapsed="false">
      <c r="B1524" s="104"/>
      <c r="C1524" s="101" t="s">
        <v>371</v>
      </c>
      <c r="E1524" s="104"/>
      <c r="F1524" s="99" t="n">
        <f aca="false">SUBTOTAL(9,F1518:F1523)</f>
        <v>6623</v>
      </c>
    </row>
    <row r="1525" customFormat="false" ht="12" hidden="false" customHeight="false" outlineLevel="1" collapsed="false">
      <c r="B1525" s="101" t="s">
        <v>851</v>
      </c>
      <c r="C1525" s="104"/>
      <c r="E1525" s="104"/>
      <c r="F1525" s="99" t="n">
        <f aca="false">SUBTOTAL(9,F1518:F1523)</f>
        <v>6623</v>
      </c>
    </row>
    <row r="1526" customFormat="false" ht="12" hidden="false" customHeight="false" outlineLevel="3" collapsed="false">
      <c r="A1526" s="97" t="s">
        <v>176</v>
      </c>
      <c r="B1526" s="104" t="s">
        <v>177</v>
      </c>
      <c r="C1526" s="104" t="s">
        <v>373</v>
      </c>
      <c r="D1526" s="98" t="s">
        <v>364</v>
      </c>
      <c r="E1526" s="104" t="s">
        <v>334</v>
      </c>
      <c r="F1526" s="99" t="n">
        <v>0</v>
      </c>
    </row>
    <row r="1527" customFormat="false" ht="12" hidden="false" customHeight="false" outlineLevel="3" collapsed="false">
      <c r="A1527" s="97" t="s">
        <v>176</v>
      </c>
      <c r="B1527" s="104" t="s">
        <v>177</v>
      </c>
      <c r="C1527" s="104" t="s">
        <v>373</v>
      </c>
      <c r="D1527" s="98" t="s">
        <v>364</v>
      </c>
      <c r="E1527" s="104" t="s">
        <v>335</v>
      </c>
      <c r="F1527" s="99" t="n">
        <v>0</v>
      </c>
    </row>
    <row r="1528" customFormat="false" ht="12" hidden="false" customHeight="false" outlineLevel="3" collapsed="false">
      <c r="A1528" s="97" t="s">
        <v>176</v>
      </c>
      <c r="B1528" s="104" t="s">
        <v>177</v>
      </c>
      <c r="C1528" s="104" t="s">
        <v>373</v>
      </c>
      <c r="D1528" s="98" t="s">
        <v>364</v>
      </c>
      <c r="E1528" s="104" t="s">
        <v>336</v>
      </c>
      <c r="F1528" s="99" t="n">
        <v>6931</v>
      </c>
    </row>
    <row r="1529" customFormat="false" ht="12" hidden="false" customHeight="false" outlineLevel="3" collapsed="false">
      <c r="A1529" s="97" t="s">
        <v>176</v>
      </c>
      <c r="B1529" s="104" t="s">
        <v>177</v>
      </c>
      <c r="C1529" s="104" t="s">
        <v>373</v>
      </c>
      <c r="D1529" s="98" t="s">
        <v>364</v>
      </c>
      <c r="E1529" s="104" t="s">
        <v>337</v>
      </c>
      <c r="F1529" s="99" t="n">
        <v>0</v>
      </c>
    </row>
    <row r="1530" customFormat="false" ht="12" hidden="false" customHeight="false" outlineLevel="3" collapsed="false">
      <c r="A1530" s="97" t="s">
        <v>176</v>
      </c>
      <c r="B1530" s="104" t="s">
        <v>177</v>
      </c>
      <c r="C1530" s="104" t="s">
        <v>373</v>
      </c>
      <c r="D1530" s="98" t="s">
        <v>364</v>
      </c>
      <c r="E1530" s="104" t="s">
        <v>346</v>
      </c>
      <c r="F1530" s="99" t="n">
        <v>1375</v>
      </c>
    </row>
    <row r="1531" customFormat="false" ht="12" hidden="false" customHeight="false" outlineLevel="3" collapsed="false">
      <c r="A1531" s="97" t="s">
        <v>176</v>
      </c>
      <c r="B1531" s="104" t="s">
        <v>177</v>
      </c>
      <c r="C1531" s="104" t="s">
        <v>373</v>
      </c>
      <c r="D1531" s="98" t="s">
        <v>364</v>
      </c>
      <c r="E1531" s="104" t="s">
        <v>348</v>
      </c>
      <c r="F1531" s="99" t="n">
        <v>2752</v>
      </c>
    </row>
    <row r="1532" customFormat="false" ht="12" hidden="false" customHeight="false" outlineLevel="2" collapsed="false">
      <c r="B1532" s="104"/>
      <c r="C1532" s="101" t="s">
        <v>374</v>
      </c>
      <c r="E1532" s="104"/>
      <c r="F1532" s="99" t="n">
        <f aca="false">SUBTOTAL(9,F1526:F1531)</f>
        <v>11058</v>
      </c>
    </row>
    <row r="1533" customFormat="false" ht="12" hidden="false" customHeight="false" outlineLevel="1" collapsed="false">
      <c r="B1533" s="101" t="s">
        <v>852</v>
      </c>
      <c r="C1533" s="104"/>
      <c r="E1533" s="104"/>
      <c r="F1533" s="99" t="n">
        <f aca="false">SUBTOTAL(9,F1526:F1531)</f>
        <v>11058</v>
      </c>
    </row>
    <row r="1534" customFormat="false" ht="12" hidden="false" customHeight="false" outlineLevel="3" collapsed="false">
      <c r="A1534" s="97" t="s">
        <v>179</v>
      </c>
      <c r="B1534" s="104" t="s">
        <v>178</v>
      </c>
      <c r="C1534" s="104" t="s">
        <v>367</v>
      </c>
      <c r="D1534" s="98" t="s">
        <v>364</v>
      </c>
      <c r="E1534" s="104" t="s">
        <v>348</v>
      </c>
      <c r="F1534" s="99" t="n">
        <v>206</v>
      </c>
    </row>
    <row r="1535" customFormat="false" ht="12" hidden="false" customHeight="false" outlineLevel="2" collapsed="false">
      <c r="B1535" s="104"/>
      <c r="C1535" s="101" t="s">
        <v>368</v>
      </c>
      <c r="E1535" s="104"/>
      <c r="F1535" s="99" t="n">
        <f aca="false">SUBTOTAL(9,F1534)</f>
        <v>206</v>
      </c>
    </row>
    <row r="1536" customFormat="false" ht="12" hidden="false" customHeight="false" outlineLevel="1" collapsed="false">
      <c r="B1536" s="101" t="s">
        <v>853</v>
      </c>
      <c r="C1536" s="104"/>
      <c r="E1536" s="104"/>
      <c r="F1536" s="99" t="n">
        <f aca="false">SUBTOTAL(9,F1534)</f>
        <v>206</v>
      </c>
    </row>
    <row r="1537" customFormat="false" ht="12" hidden="false" customHeight="false" outlineLevel="3" collapsed="false">
      <c r="A1537" s="97" t="s">
        <v>179</v>
      </c>
      <c r="B1537" s="104" t="s">
        <v>180</v>
      </c>
      <c r="C1537" s="104" t="s">
        <v>370</v>
      </c>
      <c r="D1537" s="98" t="s">
        <v>364</v>
      </c>
      <c r="E1537" s="104" t="s">
        <v>334</v>
      </c>
      <c r="F1537" s="99" t="n">
        <v>131</v>
      </c>
    </row>
    <row r="1538" customFormat="false" ht="12" hidden="false" customHeight="false" outlineLevel="3" collapsed="false">
      <c r="A1538" s="97" t="s">
        <v>179</v>
      </c>
      <c r="B1538" s="104" t="s">
        <v>180</v>
      </c>
      <c r="C1538" s="104" t="s">
        <v>370</v>
      </c>
      <c r="D1538" s="98" t="s">
        <v>364</v>
      </c>
      <c r="E1538" s="104" t="s">
        <v>335</v>
      </c>
      <c r="F1538" s="99" t="n">
        <v>0</v>
      </c>
    </row>
    <row r="1539" customFormat="false" ht="12" hidden="false" customHeight="false" outlineLevel="3" collapsed="false">
      <c r="A1539" s="97" t="s">
        <v>179</v>
      </c>
      <c r="B1539" s="104" t="s">
        <v>180</v>
      </c>
      <c r="C1539" s="104" t="s">
        <v>370</v>
      </c>
      <c r="D1539" s="98" t="s">
        <v>364</v>
      </c>
      <c r="E1539" s="104" t="s">
        <v>336</v>
      </c>
      <c r="F1539" s="99" t="n">
        <v>0</v>
      </c>
    </row>
    <row r="1540" customFormat="false" ht="12" hidden="false" customHeight="false" outlineLevel="3" collapsed="false">
      <c r="A1540" s="97" t="s">
        <v>179</v>
      </c>
      <c r="B1540" s="104" t="s">
        <v>180</v>
      </c>
      <c r="C1540" s="104" t="s">
        <v>370</v>
      </c>
      <c r="D1540" s="98" t="s">
        <v>364</v>
      </c>
      <c r="E1540" s="104" t="s">
        <v>337</v>
      </c>
      <c r="F1540" s="99" t="n">
        <v>0</v>
      </c>
    </row>
    <row r="1541" customFormat="false" ht="12" hidden="false" customHeight="false" outlineLevel="3" collapsed="false">
      <c r="A1541" s="97" t="s">
        <v>179</v>
      </c>
      <c r="B1541" s="104" t="s">
        <v>180</v>
      </c>
      <c r="C1541" s="104" t="s">
        <v>370</v>
      </c>
      <c r="D1541" s="98" t="s">
        <v>364</v>
      </c>
      <c r="E1541" s="104" t="s">
        <v>348</v>
      </c>
      <c r="F1541" s="99" t="n">
        <v>62</v>
      </c>
    </row>
    <row r="1542" customFormat="false" ht="12" hidden="false" customHeight="false" outlineLevel="3" collapsed="false">
      <c r="A1542" s="97" t="s">
        <v>179</v>
      </c>
      <c r="B1542" s="104" t="s">
        <v>180</v>
      </c>
      <c r="C1542" s="104" t="s">
        <v>370</v>
      </c>
      <c r="D1542" s="98" t="s">
        <v>364</v>
      </c>
      <c r="E1542" s="104" t="s">
        <v>348</v>
      </c>
      <c r="F1542" s="99" t="n">
        <v>30</v>
      </c>
    </row>
    <row r="1543" customFormat="false" ht="12" hidden="false" customHeight="false" outlineLevel="2" collapsed="false">
      <c r="B1543" s="104"/>
      <c r="C1543" s="101" t="s">
        <v>371</v>
      </c>
      <c r="E1543" s="104"/>
      <c r="F1543" s="99" t="n">
        <f aca="false">SUBTOTAL(9,F1537:F1542)</f>
        <v>223</v>
      </c>
    </row>
    <row r="1544" customFormat="false" ht="12" hidden="false" customHeight="false" outlineLevel="1" collapsed="false">
      <c r="B1544" s="101" t="s">
        <v>854</v>
      </c>
      <c r="C1544" s="104"/>
      <c r="E1544" s="104"/>
      <c r="F1544" s="99" t="n">
        <f aca="false">SUBTOTAL(9,F1537:F1542)</f>
        <v>223</v>
      </c>
    </row>
    <row r="1545" customFormat="false" ht="12" hidden="false" customHeight="false" outlineLevel="3" collapsed="false">
      <c r="A1545" s="97" t="s">
        <v>223</v>
      </c>
      <c r="B1545" s="104" t="s">
        <v>222</v>
      </c>
      <c r="C1545" s="104" t="s">
        <v>855</v>
      </c>
      <c r="D1545" s="98" t="s">
        <v>364</v>
      </c>
      <c r="E1545" s="104" t="s">
        <v>334</v>
      </c>
      <c r="F1545" s="99" t="n">
        <v>313</v>
      </c>
    </row>
    <row r="1546" customFormat="false" ht="12" hidden="false" customHeight="false" outlineLevel="3" collapsed="false">
      <c r="A1546" s="97" t="s">
        <v>223</v>
      </c>
      <c r="B1546" s="104" t="s">
        <v>222</v>
      </c>
      <c r="C1546" s="104" t="s">
        <v>855</v>
      </c>
      <c r="D1546" s="98" t="s">
        <v>364</v>
      </c>
      <c r="E1546" s="104" t="s">
        <v>335</v>
      </c>
      <c r="F1546" s="99" t="n">
        <v>0</v>
      </c>
    </row>
    <row r="1547" customFormat="false" ht="12" hidden="false" customHeight="false" outlineLevel="3" collapsed="false">
      <c r="A1547" s="97" t="s">
        <v>223</v>
      </c>
      <c r="B1547" s="104" t="s">
        <v>222</v>
      </c>
      <c r="C1547" s="104" t="s">
        <v>855</v>
      </c>
      <c r="D1547" s="98" t="s">
        <v>364</v>
      </c>
      <c r="E1547" s="104" t="s">
        <v>336</v>
      </c>
      <c r="F1547" s="99" t="n">
        <v>0</v>
      </c>
    </row>
    <row r="1548" customFormat="false" ht="12" hidden="false" customHeight="false" outlineLevel="3" collapsed="false">
      <c r="A1548" s="97" t="s">
        <v>223</v>
      </c>
      <c r="B1548" s="104" t="s">
        <v>222</v>
      </c>
      <c r="C1548" s="104" t="s">
        <v>855</v>
      </c>
      <c r="D1548" s="98" t="s">
        <v>364</v>
      </c>
      <c r="E1548" s="104" t="s">
        <v>337</v>
      </c>
      <c r="F1548" s="99" t="n">
        <v>0</v>
      </c>
    </row>
    <row r="1549" customFormat="false" ht="12" hidden="false" customHeight="false" outlineLevel="3" collapsed="false">
      <c r="A1549" s="97" t="s">
        <v>223</v>
      </c>
      <c r="B1549" s="104" t="s">
        <v>222</v>
      </c>
      <c r="C1549" s="104" t="s">
        <v>855</v>
      </c>
      <c r="D1549" s="98" t="s">
        <v>364</v>
      </c>
      <c r="E1549" s="104" t="s">
        <v>348</v>
      </c>
      <c r="F1549" s="99" t="n">
        <v>236</v>
      </c>
    </row>
    <row r="1550" customFormat="false" ht="12" hidden="false" customHeight="false" outlineLevel="2" collapsed="false">
      <c r="B1550" s="104"/>
      <c r="C1550" s="101" t="s">
        <v>856</v>
      </c>
      <c r="E1550" s="104"/>
      <c r="F1550" s="99" t="n">
        <f aca="false">SUBTOTAL(9,F1545:F1549)</f>
        <v>549</v>
      </c>
    </row>
    <row r="1551" customFormat="false" ht="12" hidden="false" customHeight="false" outlineLevel="3" collapsed="false">
      <c r="A1551" s="97" t="s">
        <v>223</v>
      </c>
      <c r="B1551" s="104" t="s">
        <v>222</v>
      </c>
      <c r="C1551" s="104" t="s">
        <v>857</v>
      </c>
      <c r="D1551" s="98" t="s">
        <v>364</v>
      </c>
      <c r="E1551" s="104" t="s">
        <v>334</v>
      </c>
      <c r="F1551" s="99" t="n">
        <v>0</v>
      </c>
    </row>
    <row r="1552" customFormat="false" ht="12" hidden="false" customHeight="false" outlineLevel="3" collapsed="false">
      <c r="A1552" s="97" t="s">
        <v>223</v>
      </c>
      <c r="B1552" s="104" t="s">
        <v>222</v>
      </c>
      <c r="C1552" s="104" t="s">
        <v>857</v>
      </c>
      <c r="D1552" s="98" t="s">
        <v>364</v>
      </c>
      <c r="E1552" s="104" t="s">
        <v>335</v>
      </c>
      <c r="F1552" s="99" t="n">
        <v>0</v>
      </c>
    </row>
    <row r="1553" customFormat="false" ht="12" hidden="false" customHeight="false" outlineLevel="3" collapsed="false">
      <c r="A1553" s="97" t="s">
        <v>223</v>
      </c>
      <c r="B1553" s="104" t="s">
        <v>222</v>
      </c>
      <c r="C1553" s="104" t="s">
        <v>857</v>
      </c>
      <c r="D1553" s="98" t="s">
        <v>364</v>
      </c>
      <c r="E1553" s="104" t="s">
        <v>336</v>
      </c>
      <c r="F1553" s="99" t="n">
        <v>0</v>
      </c>
    </row>
    <row r="1554" customFormat="false" ht="12" hidden="false" customHeight="false" outlineLevel="3" collapsed="false">
      <c r="A1554" s="97" t="s">
        <v>223</v>
      </c>
      <c r="B1554" s="104" t="s">
        <v>222</v>
      </c>
      <c r="C1554" s="104" t="s">
        <v>857</v>
      </c>
      <c r="D1554" s="98" t="s">
        <v>364</v>
      </c>
      <c r="E1554" s="104" t="s">
        <v>337</v>
      </c>
      <c r="F1554" s="99" t="n">
        <v>0</v>
      </c>
    </row>
    <row r="1555" customFormat="false" ht="12" hidden="false" customHeight="false" outlineLevel="3" collapsed="false">
      <c r="A1555" s="97" t="s">
        <v>223</v>
      </c>
      <c r="B1555" s="104" t="s">
        <v>222</v>
      </c>
      <c r="C1555" s="104" t="s">
        <v>857</v>
      </c>
      <c r="D1555" s="98" t="s">
        <v>364</v>
      </c>
      <c r="E1555" s="104" t="s">
        <v>348</v>
      </c>
      <c r="F1555" s="99" t="n">
        <v>0</v>
      </c>
    </row>
    <row r="1556" customFormat="false" ht="12" hidden="false" customHeight="false" outlineLevel="2" collapsed="false">
      <c r="B1556" s="104"/>
      <c r="C1556" s="101" t="s">
        <v>858</v>
      </c>
      <c r="E1556" s="104"/>
      <c r="F1556" s="99" t="n">
        <f aca="false">SUBTOTAL(9,F1551:F1555)</f>
        <v>0</v>
      </c>
    </row>
    <row r="1557" customFormat="false" ht="12" hidden="false" customHeight="false" outlineLevel="3" collapsed="false">
      <c r="A1557" s="97" t="s">
        <v>223</v>
      </c>
      <c r="B1557" s="104" t="s">
        <v>222</v>
      </c>
      <c r="C1557" s="104" t="s">
        <v>859</v>
      </c>
      <c r="D1557" s="98" t="s">
        <v>364</v>
      </c>
      <c r="E1557" s="104" t="s">
        <v>334</v>
      </c>
      <c r="F1557" s="99" t="n">
        <v>170</v>
      </c>
    </row>
    <row r="1558" customFormat="false" ht="12" hidden="false" customHeight="false" outlineLevel="3" collapsed="false">
      <c r="A1558" s="97" t="s">
        <v>223</v>
      </c>
      <c r="B1558" s="104" t="s">
        <v>222</v>
      </c>
      <c r="C1558" s="104" t="s">
        <v>859</v>
      </c>
      <c r="D1558" s="98" t="s">
        <v>364</v>
      </c>
      <c r="E1558" s="104" t="s">
        <v>335</v>
      </c>
      <c r="F1558" s="99" t="n">
        <v>0</v>
      </c>
    </row>
    <row r="1559" customFormat="false" ht="12" hidden="false" customHeight="false" outlineLevel="3" collapsed="false">
      <c r="A1559" s="97" t="s">
        <v>223</v>
      </c>
      <c r="B1559" s="104" t="s">
        <v>222</v>
      </c>
      <c r="C1559" s="104" t="s">
        <v>859</v>
      </c>
      <c r="D1559" s="98" t="s">
        <v>364</v>
      </c>
      <c r="E1559" s="104" t="s">
        <v>336</v>
      </c>
      <c r="F1559" s="99" t="n">
        <v>0</v>
      </c>
    </row>
    <row r="1560" customFormat="false" ht="12" hidden="false" customHeight="false" outlineLevel="3" collapsed="false">
      <c r="A1560" s="97" t="s">
        <v>223</v>
      </c>
      <c r="B1560" s="104" t="s">
        <v>222</v>
      </c>
      <c r="C1560" s="104" t="s">
        <v>859</v>
      </c>
      <c r="D1560" s="98" t="s">
        <v>364</v>
      </c>
      <c r="E1560" s="104" t="s">
        <v>337</v>
      </c>
      <c r="F1560" s="99" t="n">
        <v>0</v>
      </c>
    </row>
    <row r="1561" customFormat="false" ht="12" hidden="false" customHeight="false" outlineLevel="3" collapsed="false">
      <c r="A1561" s="97" t="s">
        <v>223</v>
      </c>
      <c r="B1561" s="104" t="s">
        <v>222</v>
      </c>
      <c r="C1561" s="104" t="s">
        <v>859</v>
      </c>
      <c r="D1561" s="98" t="s">
        <v>364</v>
      </c>
      <c r="E1561" s="104" t="s">
        <v>348</v>
      </c>
      <c r="F1561" s="99" t="n">
        <v>130</v>
      </c>
    </row>
    <row r="1562" customFormat="false" ht="12" hidden="false" customHeight="false" outlineLevel="2" collapsed="false">
      <c r="B1562" s="104"/>
      <c r="C1562" s="101" t="s">
        <v>860</v>
      </c>
      <c r="E1562" s="104"/>
      <c r="F1562" s="99" t="n">
        <f aca="false">SUBTOTAL(9,F1557:F1561)</f>
        <v>300</v>
      </c>
    </row>
    <row r="1563" customFormat="false" ht="12" hidden="false" customHeight="false" outlineLevel="3" collapsed="false">
      <c r="A1563" s="97" t="s">
        <v>223</v>
      </c>
      <c r="B1563" s="104" t="s">
        <v>222</v>
      </c>
      <c r="C1563" s="104" t="s">
        <v>861</v>
      </c>
      <c r="D1563" s="98" t="s">
        <v>364</v>
      </c>
      <c r="E1563" s="104" t="s">
        <v>334</v>
      </c>
      <c r="F1563" s="99" t="n">
        <v>23</v>
      </c>
    </row>
    <row r="1564" customFormat="false" ht="12" hidden="false" customHeight="false" outlineLevel="3" collapsed="false">
      <c r="A1564" s="97" t="s">
        <v>223</v>
      </c>
      <c r="B1564" s="104" t="s">
        <v>222</v>
      </c>
      <c r="C1564" s="104" t="s">
        <v>861</v>
      </c>
      <c r="D1564" s="98" t="s">
        <v>364</v>
      </c>
      <c r="E1564" s="104" t="s">
        <v>335</v>
      </c>
      <c r="F1564" s="99" t="n">
        <v>0</v>
      </c>
    </row>
    <row r="1565" customFormat="false" ht="12" hidden="false" customHeight="false" outlineLevel="3" collapsed="false">
      <c r="A1565" s="97" t="s">
        <v>223</v>
      </c>
      <c r="B1565" s="104" t="s">
        <v>222</v>
      </c>
      <c r="C1565" s="104" t="s">
        <v>861</v>
      </c>
      <c r="D1565" s="98" t="s">
        <v>364</v>
      </c>
      <c r="E1565" s="104" t="s">
        <v>336</v>
      </c>
      <c r="F1565" s="99" t="n">
        <v>0</v>
      </c>
    </row>
    <row r="1566" customFormat="false" ht="12" hidden="false" customHeight="false" outlineLevel="3" collapsed="false">
      <c r="A1566" s="97" t="s">
        <v>223</v>
      </c>
      <c r="B1566" s="104" t="s">
        <v>222</v>
      </c>
      <c r="C1566" s="104" t="s">
        <v>861</v>
      </c>
      <c r="D1566" s="98" t="s">
        <v>364</v>
      </c>
      <c r="E1566" s="104" t="s">
        <v>337</v>
      </c>
      <c r="F1566" s="99" t="n">
        <v>0</v>
      </c>
    </row>
    <row r="1567" customFormat="false" ht="12" hidden="false" customHeight="false" outlineLevel="3" collapsed="false">
      <c r="A1567" s="97" t="s">
        <v>223</v>
      </c>
      <c r="B1567" s="104" t="s">
        <v>222</v>
      </c>
      <c r="C1567" s="104" t="s">
        <v>861</v>
      </c>
      <c r="D1567" s="98" t="s">
        <v>364</v>
      </c>
      <c r="E1567" s="104" t="s">
        <v>348</v>
      </c>
      <c r="F1567" s="99" t="n">
        <v>18</v>
      </c>
    </row>
    <row r="1568" customFormat="false" ht="12" hidden="false" customHeight="false" outlineLevel="2" collapsed="false">
      <c r="B1568" s="104"/>
      <c r="C1568" s="101" t="s">
        <v>862</v>
      </c>
      <c r="E1568" s="104"/>
      <c r="F1568" s="99" t="n">
        <f aca="false">SUBTOTAL(9,F1563:F1567)</f>
        <v>41</v>
      </c>
    </row>
    <row r="1569" customFormat="false" ht="12" hidden="false" customHeight="false" outlineLevel="3" collapsed="false">
      <c r="A1569" s="97" t="s">
        <v>223</v>
      </c>
      <c r="B1569" s="104" t="s">
        <v>222</v>
      </c>
      <c r="C1569" s="104" t="s">
        <v>863</v>
      </c>
      <c r="D1569" s="98" t="s">
        <v>364</v>
      </c>
      <c r="E1569" s="104" t="s">
        <v>334</v>
      </c>
      <c r="F1569" s="99" t="n">
        <v>39</v>
      </c>
    </row>
    <row r="1570" customFormat="false" ht="12" hidden="false" customHeight="false" outlineLevel="3" collapsed="false">
      <c r="A1570" s="97" t="s">
        <v>223</v>
      </c>
      <c r="B1570" s="104" t="s">
        <v>222</v>
      </c>
      <c r="C1570" s="104" t="s">
        <v>863</v>
      </c>
      <c r="D1570" s="98" t="s">
        <v>364</v>
      </c>
      <c r="E1570" s="104" t="s">
        <v>335</v>
      </c>
      <c r="F1570" s="99" t="n">
        <v>0</v>
      </c>
    </row>
    <row r="1571" customFormat="false" ht="12" hidden="false" customHeight="false" outlineLevel="3" collapsed="false">
      <c r="A1571" s="97" t="s">
        <v>223</v>
      </c>
      <c r="B1571" s="104" t="s">
        <v>222</v>
      </c>
      <c r="C1571" s="104" t="s">
        <v>863</v>
      </c>
      <c r="D1571" s="98" t="s">
        <v>364</v>
      </c>
      <c r="E1571" s="104" t="s">
        <v>336</v>
      </c>
      <c r="F1571" s="99" t="n">
        <v>0</v>
      </c>
    </row>
    <row r="1572" customFormat="false" ht="12" hidden="false" customHeight="false" outlineLevel="3" collapsed="false">
      <c r="A1572" s="97" t="s">
        <v>223</v>
      </c>
      <c r="B1572" s="104" t="s">
        <v>222</v>
      </c>
      <c r="C1572" s="104" t="s">
        <v>863</v>
      </c>
      <c r="D1572" s="98" t="s">
        <v>364</v>
      </c>
      <c r="E1572" s="104" t="s">
        <v>337</v>
      </c>
      <c r="F1572" s="99" t="n">
        <v>0</v>
      </c>
    </row>
    <row r="1573" customFormat="false" ht="12" hidden="false" customHeight="false" outlineLevel="3" collapsed="false">
      <c r="A1573" s="97" t="s">
        <v>223</v>
      </c>
      <c r="B1573" s="104" t="s">
        <v>222</v>
      </c>
      <c r="C1573" s="104" t="s">
        <v>863</v>
      </c>
      <c r="D1573" s="98" t="s">
        <v>364</v>
      </c>
      <c r="E1573" s="104" t="s">
        <v>348</v>
      </c>
      <c r="F1573" s="99" t="n">
        <v>30</v>
      </c>
    </row>
    <row r="1574" customFormat="false" ht="12" hidden="false" customHeight="false" outlineLevel="2" collapsed="false">
      <c r="B1574" s="104"/>
      <c r="C1574" s="101" t="s">
        <v>864</v>
      </c>
      <c r="E1574" s="104"/>
      <c r="F1574" s="99" t="n">
        <f aca="false">SUBTOTAL(9,F1569:F1573)</f>
        <v>69</v>
      </c>
    </row>
    <row r="1575" customFormat="false" ht="12" hidden="false" customHeight="false" outlineLevel="3" collapsed="false">
      <c r="A1575" s="97" t="s">
        <v>223</v>
      </c>
      <c r="B1575" s="104" t="s">
        <v>222</v>
      </c>
      <c r="C1575" s="104" t="s">
        <v>865</v>
      </c>
      <c r="D1575" s="98" t="s">
        <v>364</v>
      </c>
      <c r="E1575" s="104" t="s">
        <v>334</v>
      </c>
      <c r="F1575" s="99" t="n">
        <v>28</v>
      </c>
    </row>
    <row r="1576" customFormat="false" ht="12" hidden="false" customHeight="false" outlineLevel="3" collapsed="false">
      <c r="A1576" s="97" t="s">
        <v>223</v>
      </c>
      <c r="B1576" s="104" t="s">
        <v>222</v>
      </c>
      <c r="C1576" s="104" t="s">
        <v>865</v>
      </c>
      <c r="D1576" s="98" t="s">
        <v>364</v>
      </c>
      <c r="E1576" s="104" t="s">
        <v>335</v>
      </c>
      <c r="F1576" s="99" t="n">
        <v>0</v>
      </c>
    </row>
    <row r="1577" customFormat="false" ht="12" hidden="false" customHeight="false" outlineLevel="3" collapsed="false">
      <c r="A1577" s="97" t="s">
        <v>223</v>
      </c>
      <c r="B1577" s="104" t="s">
        <v>222</v>
      </c>
      <c r="C1577" s="104" t="s">
        <v>865</v>
      </c>
      <c r="D1577" s="98" t="s">
        <v>364</v>
      </c>
      <c r="E1577" s="104" t="s">
        <v>336</v>
      </c>
      <c r="F1577" s="99" t="n">
        <v>0</v>
      </c>
    </row>
    <row r="1578" customFormat="false" ht="12" hidden="false" customHeight="false" outlineLevel="3" collapsed="false">
      <c r="A1578" s="97" t="s">
        <v>223</v>
      </c>
      <c r="B1578" s="104" t="s">
        <v>222</v>
      </c>
      <c r="C1578" s="104" t="s">
        <v>865</v>
      </c>
      <c r="D1578" s="98" t="s">
        <v>364</v>
      </c>
      <c r="E1578" s="104" t="s">
        <v>337</v>
      </c>
      <c r="F1578" s="99" t="n">
        <v>0</v>
      </c>
    </row>
    <row r="1579" customFormat="false" ht="12" hidden="false" customHeight="false" outlineLevel="3" collapsed="false">
      <c r="A1579" s="97" t="s">
        <v>223</v>
      </c>
      <c r="B1579" s="104" t="s">
        <v>222</v>
      </c>
      <c r="C1579" s="104" t="s">
        <v>865</v>
      </c>
      <c r="D1579" s="98" t="s">
        <v>364</v>
      </c>
      <c r="E1579" s="104" t="s">
        <v>348</v>
      </c>
      <c r="F1579" s="99" t="n">
        <v>22</v>
      </c>
    </row>
    <row r="1580" customFormat="false" ht="12" hidden="false" customHeight="false" outlineLevel="2" collapsed="false">
      <c r="B1580" s="104"/>
      <c r="C1580" s="101" t="s">
        <v>866</v>
      </c>
      <c r="E1580" s="104"/>
      <c r="F1580" s="99" t="n">
        <f aca="false">SUBTOTAL(9,F1575:F1579)</f>
        <v>50</v>
      </c>
    </row>
    <row r="1581" customFormat="false" ht="12" hidden="false" customHeight="false" outlineLevel="3" collapsed="false">
      <c r="A1581" s="97" t="s">
        <v>223</v>
      </c>
      <c r="B1581" s="104" t="s">
        <v>222</v>
      </c>
      <c r="C1581" s="104" t="s">
        <v>867</v>
      </c>
      <c r="D1581" s="98" t="s">
        <v>364</v>
      </c>
      <c r="E1581" s="104" t="s">
        <v>334</v>
      </c>
      <c r="F1581" s="99" t="n">
        <v>248</v>
      </c>
    </row>
    <row r="1582" customFormat="false" ht="12" hidden="false" customHeight="false" outlineLevel="3" collapsed="false">
      <c r="A1582" s="97" t="s">
        <v>223</v>
      </c>
      <c r="B1582" s="104" t="s">
        <v>222</v>
      </c>
      <c r="C1582" s="104" t="s">
        <v>867</v>
      </c>
      <c r="D1582" s="98" t="s">
        <v>364</v>
      </c>
      <c r="E1582" s="104" t="s">
        <v>335</v>
      </c>
      <c r="F1582" s="99" t="n">
        <v>0</v>
      </c>
    </row>
    <row r="1583" customFormat="false" ht="12" hidden="false" customHeight="false" outlineLevel="3" collapsed="false">
      <c r="A1583" s="97" t="s">
        <v>223</v>
      </c>
      <c r="B1583" s="104" t="s">
        <v>222</v>
      </c>
      <c r="C1583" s="104" t="s">
        <v>867</v>
      </c>
      <c r="D1583" s="98" t="s">
        <v>364</v>
      </c>
      <c r="E1583" s="104" t="s">
        <v>336</v>
      </c>
      <c r="F1583" s="99" t="n">
        <v>0</v>
      </c>
    </row>
    <row r="1584" customFormat="false" ht="12" hidden="false" customHeight="false" outlineLevel="3" collapsed="false">
      <c r="A1584" s="97" t="s">
        <v>223</v>
      </c>
      <c r="B1584" s="104" t="s">
        <v>222</v>
      </c>
      <c r="C1584" s="104" t="s">
        <v>867</v>
      </c>
      <c r="D1584" s="98" t="s">
        <v>364</v>
      </c>
      <c r="E1584" s="104" t="s">
        <v>337</v>
      </c>
      <c r="F1584" s="99" t="n">
        <v>0</v>
      </c>
    </row>
    <row r="1585" customFormat="false" ht="12" hidden="false" customHeight="false" outlineLevel="3" collapsed="false">
      <c r="A1585" s="97" t="s">
        <v>223</v>
      </c>
      <c r="B1585" s="104" t="s">
        <v>222</v>
      </c>
      <c r="C1585" s="104" t="s">
        <v>867</v>
      </c>
      <c r="D1585" s="98" t="s">
        <v>364</v>
      </c>
      <c r="E1585" s="104" t="s">
        <v>348</v>
      </c>
      <c r="F1585" s="99" t="n">
        <v>189</v>
      </c>
    </row>
    <row r="1586" customFormat="false" ht="12" hidden="false" customHeight="false" outlineLevel="2" collapsed="false">
      <c r="B1586" s="104"/>
      <c r="C1586" s="101" t="s">
        <v>868</v>
      </c>
      <c r="E1586" s="104"/>
      <c r="F1586" s="99" t="n">
        <f aca="false">SUBTOTAL(9,F1581:F1585)</f>
        <v>437</v>
      </c>
    </row>
    <row r="1587" customFormat="false" ht="12" hidden="false" customHeight="false" outlineLevel="3" collapsed="false">
      <c r="A1587" s="97" t="s">
        <v>223</v>
      </c>
      <c r="B1587" s="104" t="s">
        <v>222</v>
      </c>
      <c r="C1587" s="104" t="s">
        <v>869</v>
      </c>
      <c r="D1587" s="98" t="s">
        <v>364</v>
      </c>
      <c r="E1587" s="104" t="s">
        <v>334</v>
      </c>
      <c r="F1587" s="99" t="n">
        <v>0</v>
      </c>
    </row>
    <row r="1588" customFormat="false" ht="12" hidden="false" customHeight="false" outlineLevel="3" collapsed="false">
      <c r="A1588" s="97" t="s">
        <v>223</v>
      </c>
      <c r="B1588" s="104" t="s">
        <v>222</v>
      </c>
      <c r="C1588" s="104" t="s">
        <v>869</v>
      </c>
      <c r="D1588" s="98" t="s">
        <v>364</v>
      </c>
      <c r="E1588" s="104" t="s">
        <v>335</v>
      </c>
      <c r="F1588" s="99" t="n">
        <v>0</v>
      </c>
    </row>
    <row r="1589" customFormat="false" ht="12" hidden="false" customHeight="false" outlineLevel="3" collapsed="false">
      <c r="A1589" s="97" t="s">
        <v>223</v>
      </c>
      <c r="B1589" s="104" t="s">
        <v>222</v>
      </c>
      <c r="C1589" s="104" t="s">
        <v>869</v>
      </c>
      <c r="D1589" s="98" t="s">
        <v>364</v>
      </c>
      <c r="E1589" s="104" t="s">
        <v>336</v>
      </c>
      <c r="F1589" s="99" t="n">
        <v>0</v>
      </c>
    </row>
    <row r="1590" customFormat="false" ht="12" hidden="false" customHeight="false" outlineLevel="3" collapsed="false">
      <c r="A1590" s="97" t="s">
        <v>223</v>
      </c>
      <c r="B1590" s="104" t="s">
        <v>222</v>
      </c>
      <c r="C1590" s="104" t="s">
        <v>869</v>
      </c>
      <c r="D1590" s="98" t="s">
        <v>364</v>
      </c>
      <c r="E1590" s="104" t="s">
        <v>337</v>
      </c>
      <c r="F1590" s="99" t="n">
        <v>0</v>
      </c>
    </row>
    <row r="1591" customFormat="false" ht="12" hidden="false" customHeight="false" outlineLevel="3" collapsed="false">
      <c r="A1591" s="97" t="s">
        <v>223</v>
      </c>
      <c r="B1591" s="104" t="s">
        <v>222</v>
      </c>
      <c r="C1591" s="104" t="s">
        <v>869</v>
      </c>
      <c r="D1591" s="98" t="s">
        <v>364</v>
      </c>
      <c r="E1591" s="104" t="s">
        <v>348</v>
      </c>
      <c r="F1591" s="99" t="n">
        <v>0</v>
      </c>
    </row>
    <row r="1592" customFormat="false" ht="12" hidden="false" customHeight="false" outlineLevel="2" collapsed="false">
      <c r="B1592" s="104"/>
      <c r="C1592" s="101" t="s">
        <v>870</v>
      </c>
      <c r="E1592" s="104"/>
      <c r="F1592" s="99" t="n">
        <f aca="false">SUBTOTAL(9,F1587:F1591)</f>
        <v>0</v>
      </c>
    </row>
    <row r="1593" customFormat="false" ht="12" hidden="false" customHeight="false" outlineLevel="3" collapsed="false">
      <c r="A1593" s="97" t="s">
        <v>223</v>
      </c>
      <c r="B1593" s="104" t="s">
        <v>222</v>
      </c>
      <c r="C1593" s="104" t="s">
        <v>871</v>
      </c>
      <c r="D1593" s="98" t="s">
        <v>364</v>
      </c>
      <c r="E1593" s="104" t="s">
        <v>334</v>
      </c>
      <c r="F1593" s="99" t="n">
        <v>0</v>
      </c>
    </row>
    <row r="1594" customFormat="false" ht="12" hidden="false" customHeight="false" outlineLevel="3" collapsed="false">
      <c r="A1594" s="97" t="s">
        <v>223</v>
      </c>
      <c r="B1594" s="104" t="s">
        <v>222</v>
      </c>
      <c r="C1594" s="104" t="s">
        <v>871</v>
      </c>
      <c r="D1594" s="98" t="s">
        <v>364</v>
      </c>
      <c r="E1594" s="104" t="s">
        <v>335</v>
      </c>
      <c r="F1594" s="99" t="n">
        <v>0</v>
      </c>
    </row>
    <row r="1595" customFormat="false" ht="12" hidden="false" customHeight="false" outlineLevel="3" collapsed="false">
      <c r="A1595" s="97" t="s">
        <v>223</v>
      </c>
      <c r="B1595" s="104" t="s">
        <v>222</v>
      </c>
      <c r="C1595" s="104" t="s">
        <v>871</v>
      </c>
      <c r="D1595" s="98" t="s">
        <v>364</v>
      </c>
      <c r="E1595" s="104" t="s">
        <v>336</v>
      </c>
      <c r="F1595" s="99" t="n">
        <v>0</v>
      </c>
    </row>
    <row r="1596" customFormat="false" ht="12" hidden="false" customHeight="false" outlineLevel="3" collapsed="false">
      <c r="A1596" s="97" t="s">
        <v>223</v>
      </c>
      <c r="B1596" s="104" t="s">
        <v>222</v>
      </c>
      <c r="C1596" s="104" t="s">
        <v>871</v>
      </c>
      <c r="D1596" s="98" t="s">
        <v>364</v>
      </c>
      <c r="E1596" s="104" t="s">
        <v>337</v>
      </c>
      <c r="F1596" s="99" t="n">
        <v>0</v>
      </c>
    </row>
    <row r="1597" customFormat="false" ht="12" hidden="false" customHeight="false" outlineLevel="3" collapsed="false">
      <c r="A1597" s="97" t="s">
        <v>223</v>
      </c>
      <c r="B1597" s="104" t="s">
        <v>222</v>
      </c>
      <c r="C1597" s="104" t="s">
        <v>871</v>
      </c>
      <c r="D1597" s="98" t="s">
        <v>364</v>
      </c>
      <c r="E1597" s="104" t="s">
        <v>348</v>
      </c>
      <c r="F1597" s="99" t="n">
        <v>0</v>
      </c>
    </row>
    <row r="1598" customFormat="false" ht="12" hidden="false" customHeight="false" outlineLevel="2" collapsed="false">
      <c r="B1598" s="104"/>
      <c r="C1598" s="101" t="s">
        <v>872</v>
      </c>
      <c r="E1598" s="104"/>
      <c r="F1598" s="99" t="n">
        <f aca="false">SUBTOTAL(9,F1593:F1597)</f>
        <v>0</v>
      </c>
    </row>
    <row r="1599" customFormat="false" ht="12" hidden="false" customHeight="false" outlineLevel="3" collapsed="false">
      <c r="A1599" s="97" t="s">
        <v>223</v>
      </c>
      <c r="B1599" s="104" t="s">
        <v>222</v>
      </c>
      <c r="C1599" s="104" t="s">
        <v>873</v>
      </c>
      <c r="D1599" s="98" t="s">
        <v>364</v>
      </c>
      <c r="E1599" s="104" t="s">
        <v>334</v>
      </c>
      <c r="F1599" s="99" t="n">
        <v>0</v>
      </c>
    </row>
    <row r="1600" customFormat="false" ht="12" hidden="false" customHeight="false" outlineLevel="3" collapsed="false">
      <c r="A1600" s="97" t="s">
        <v>223</v>
      </c>
      <c r="B1600" s="104" t="s">
        <v>222</v>
      </c>
      <c r="C1600" s="104" t="s">
        <v>873</v>
      </c>
      <c r="D1600" s="98" t="s">
        <v>364</v>
      </c>
      <c r="E1600" s="104" t="s">
        <v>335</v>
      </c>
      <c r="F1600" s="99" t="n">
        <v>0</v>
      </c>
    </row>
    <row r="1601" customFormat="false" ht="12" hidden="false" customHeight="false" outlineLevel="3" collapsed="false">
      <c r="A1601" s="97" t="s">
        <v>223</v>
      </c>
      <c r="B1601" s="104" t="s">
        <v>222</v>
      </c>
      <c r="C1601" s="104" t="s">
        <v>873</v>
      </c>
      <c r="D1601" s="98" t="s">
        <v>364</v>
      </c>
      <c r="E1601" s="104" t="s">
        <v>336</v>
      </c>
      <c r="F1601" s="99" t="n">
        <v>0</v>
      </c>
    </row>
    <row r="1602" customFormat="false" ht="12" hidden="false" customHeight="false" outlineLevel="3" collapsed="false">
      <c r="A1602" s="97" t="s">
        <v>223</v>
      </c>
      <c r="B1602" s="104" t="s">
        <v>222</v>
      </c>
      <c r="C1602" s="104" t="s">
        <v>873</v>
      </c>
      <c r="D1602" s="98" t="s">
        <v>364</v>
      </c>
      <c r="E1602" s="104" t="s">
        <v>337</v>
      </c>
      <c r="F1602" s="99" t="n">
        <v>0</v>
      </c>
    </row>
    <row r="1603" customFormat="false" ht="12" hidden="false" customHeight="false" outlineLevel="3" collapsed="false">
      <c r="A1603" s="97" t="s">
        <v>223</v>
      </c>
      <c r="B1603" s="104" t="s">
        <v>222</v>
      </c>
      <c r="C1603" s="104" t="s">
        <v>873</v>
      </c>
      <c r="D1603" s="98" t="s">
        <v>364</v>
      </c>
      <c r="E1603" s="104" t="s">
        <v>348</v>
      </c>
      <c r="F1603" s="99" t="n">
        <v>0</v>
      </c>
    </row>
    <row r="1604" customFormat="false" ht="12" hidden="false" customHeight="false" outlineLevel="2" collapsed="false">
      <c r="B1604" s="104"/>
      <c r="C1604" s="101" t="s">
        <v>874</v>
      </c>
      <c r="E1604" s="104"/>
      <c r="F1604" s="99" t="n">
        <f aca="false">SUBTOTAL(9,F1599:F1603)</f>
        <v>0</v>
      </c>
    </row>
    <row r="1605" customFormat="false" ht="12" hidden="false" customHeight="false" outlineLevel="3" collapsed="false">
      <c r="A1605" s="97" t="s">
        <v>223</v>
      </c>
      <c r="B1605" s="104" t="s">
        <v>222</v>
      </c>
      <c r="C1605" s="104" t="s">
        <v>875</v>
      </c>
      <c r="D1605" s="98" t="s">
        <v>364</v>
      </c>
      <c r="E1605" s="104" t="s">
        <v>334</v>
      </c>
      <c r="F1605" s="99" t="n">
        <v>25</v>
      </c>
    </row>
    <row r="1606" customFormat="false" ht="12" hidden="false" customHeight="false" outlineLevel="3" collapsed="false">
      <c r="A1606" s="97" t="s">
        <v>223</v>
      </c>
      <c r="B1606" s="104" t="s">
        <v>222</v>
      </c>
      <c r="C1606" s="104" t="s">
        <v>875</v>
      </c>
      <c r="D1606" s="98" t="s">
        <v>364</v>
      </c>
      <c r="E1606" s="104" t="s">
        <v>335</v>
      </c>
      <c r="F1606" s="99" t="n">
        <v>0</v>
      </c>
    </row>
    <row r="1607" customFormat="false" ht="12" hidden="false" customHeight="false" outlineLevel="3" collapsed="false">
      <c r="A1607" s="97" t="s">
        <v>223</v>
      </c>
      <c r="B1607" s="104" t="s">
        <v>222</v>
      </c>
      <c r="C1607" s="104" t="s">
        <v>875</v>
      </c>
      <c r="D1607" s="98" t="s">
        <v>364</v>
      </c>
      <c r="E1607" s="104" t="s">
        <v>336</v>
      </c>
      <c r="F1607" s="99" t="n">
        <v>0</v>
      </c>
    </row>
    <row r="1608" customFormat="false" ht="12" hidden="false" customHeight="false" outlineLevel="3" collapsed="false">
      <c r="A1608" s="97" t="s">
        <v>223</v>
      </c>
      <c r="B1608" s="104" t="s">
        <v>222</v>
      </c>
      <c r="C1608" s="104" t="s">
        <v>875</v>
      </c>
      <c r="D1608" s="98" t="s">
        <v>364</v>
      </c>
      <c r="E1608" s="104" t="s">
        <v>337</v>
      </c>
      <c r="F1608" s="99" t="n">
        <v>0</v>
      </c>
    </row>
    <row r="1609" customFormat="false" ht="12" hidden="false" customHeight="false" outlineLevel="3" collapsed="false">
      <c r="A1609" s="97" t="s">
        <v>223</v>
      </c>
      <c r="B1609" s="104" t="s">
        <v>222</v>
      </c>
      <c r="C1609" s="104" t="s">
        <v>875</v>
      </c>
      <c r="D1609" s="98" t="s">
        <v>364</v>
      </c>
      <c r="E1609" s="104" t="s">
        <v>348</v>
      </c>
      <c r="F1609" s="99" t="n">
        <v>19</v>
      </c>
    </row>
    <row r="1610" customFormat="false" ht="12" hidden="false" customHeight="false" outlineLevel="2" collapsed="false">
      <c r="B1610" s="104"/>
      <c r="C1610" s="101" t="s">
        <v>876</v>
      </c>
      <c r="E1610" s="104"/>
      <c r="F1610" s="99" t="n">
        <f aca="false">SUBTOTAL(9,F1605:F1609)</f>
        <v>44</v>
      </c>
    </row>
    <row r="1611" customFormat="false" ht="12" hidden="false" customHeight="false" outlineLevel="1" collapsed="false">
      <c r="B1611" s="101" t="s">
        <v>877</v>
      </c>
      <c r="C1611" s="104"/>
      <c r="E1611" s="104"/>
      <c r="F1611" s="99" t="n">
        <f aca="false">SUBTOTAL(9,F1545:F1609)</f>
        <v>1490</v>
      </c>
    </row>
    <row r="1612" customFormat="false" ht="12" hidden="false" customHeight="false" outlineLevel="3" collapsed="false">
      <c r="A1612" s="97" t="s">
        <v>182</v>
      </c>
      <c r="B1612" s="104" t="s">
        <v>181</v>
      </c>
      <c r="C1612" s="104" t="s">
        <v>363</v>
      </c>
      <c r="D1612" s="98" t="s">
        <v>364</v>
      </c>
      <c r="E1612" s="104" t="s">
        <v>334</v>
      </c>
      <c r="F1612" s="99" t="n">
        <v>36225</v>
      </c>
    </row>
    <row r="1613" customFormat="false" ht="12" hidden="false" customHeight="false" outlineLevel="3" collapsed="false">
      <c r="A1613" s="97" t="s">
        <v>182</v>
      </c>
      <c r="B1613" s="104" t="s">
        <v>181</v>
      </c>
      <c r="C1613" s="104" t="s">
        <v>363</v>
      </c>
      <c r="D1613" s="98" t="s">
        <v>364</v>
      </c>
      <c r="E1613" s="104" t="s">
        <v>335</v>
      </c>
      <c r="F1613" s="99" t="n">
        <v>0</v>
      </c>
    </row>
    <row r="1614" customFormat="false" ht="12" hidden="false" customHeight="false" outlineLevel="3" collapsed="false">
      <c r="A1614" s="97" t="s">
        <v>182</v>
      </c>
      <c r="B1614" s="104" t="s">
        <v>181</v>
      </c>
      <c r="C1614" s="104" t="s">
        <v>363</v>
      </c>
      <c r="D1614" s="98" t="s">
        <v>364</v>
      </c>
      <c r="E1614" s="104" t="s">
        <v>336</v>
      </c>
      <c r="F1614" s="99" t="n">
        <v>0</v>
      </c>
    </row>
    <row r="1615" customFormat="false" ht="12" hidden="false" customHeight="false" outlineLevel="3" collapsed="false">
      <c r="A1615" s="97" t="s">
        <v>182</v>
      </c>
      <c r="B1615" s="104" t="s">
        <v>181</v>
      </c>
      <c r="C1615" s="104" t="s">
        <v>363</v>
      </c>
      <c r="D1615" s="98" t="s">
        <v>364</v>
      </c>
      <c r="E1615" s="104" t="s">
        <v>337</v>
      </c>
      <c r="F1615" s="99" t="n">
        <v>0</v>
      </c>
    </row>
    <row r="1616" customFormat="false" ht="12" hidden="false" customHeight="false" outlineLevel="3" collapsed="false">
      <c r="A1616" s="97" t="s">
        <v>182</v>
      </c>
      <c r="B1616" s="104" t="s">
        <v>181</v>
      </c>
      <c r="C1616" s="104" t="s">
        <v>363</v>
      </c>
      <c r="D1616" s="98" t="s">
        <v>364</v>
      </c>
      <c r="E1616" s="104" t="s">
        <v>348</v>
      </c>
      <c r="F1616" s="99" t="n">
        <v>16446</v>
      </c>
    </row>
    <row r="1617" customFormat="false" ht="12" hidden="false" customHeight="false" outlineLevel="3" collapsed="false">
      <c r="A1617" s="97" t="s">
        <v>182</v>
      </c>
      <c r="B1617" s="104" t="s">
        <v>181</v>
      </c>
      <c r="C1617" s="104" t="s">
        <v>363</v>
      </c>
      <c r="D1617" s="98" t="s">
        <v>364</v>
      </c>
      <c r="E1617" s="104" t="s">
        <v>348</v>
      </c>
      <c r="F1617" s="99" t="n">
        <v>7767</v>
      </c>
    </row>
    <row r="1618" customFormat="false" ht="12" hidden="false" customHeight="false" outlineLevel="2" collapsed="false">
      <c r="B1618" s="104"/>
      <c r="C1618" s="101" t="s">
        <v>365</v>
      </c>
      <c r="E1618" s="104"/>
      <c r="F1618" s="99" t="n">
        <f aca="false">SUBTOTAL(9,F1612:F1617)</f>
        <v>60438</v>
      </c>
    </row>
    <row r="1619" customFormat="false" ht="12" hidden="false" customHeight="false" outlineLevel="1" collapsed="false">
      <c r="B1619" s="101" t="s">
        <v>878</v>
      </c>
      <c r="C1619" s="104"/>
      <c r="E1619" s="104"/>
      <c r="F1619" s="99" t="n">
        <f aca="false">SUBTOTAL(9,F1612:F1617)</f>
        <v>60438</v>
      </c>
    </row>
    <row r="1620" customFormat="false" ht="12" hidden="false" customHeight="false" outlineLevel="3" collapsed="false">
      <c r="A1620" s="97" t="s">
        <v>182</v>
      </c>
      <c r="B1620" s="104" t="s">
        <v>183</v>
      </c>
      <c r="C1620" s="104" t="s">
        <v>370</v>
      </c>
      <c r="D1620" s="98" t="s">
        <v>364</v>
      </c>
      <c r="E1620" s="104" t="s">
        <v>334</v>
      </c>
      <c r="F1620" s="99" t="n">
        <v>21697</v>
      </c>
    </row>
    <row r="1621" customFormat="false" ht="12" hidden="false" customHeight="false" outlineLevel="3" collapsed="false">
      <c r="A1621" s="97" t="s">
        <v>182</v>
      </c>
      <c r="B1621" s="104" t="s">
        <v>183</v>
      </c>
      <c r="C1621" s="104" t="s">
        <v>370</v>
      </c>
      <c r="D1621" s="98" t="s">
        <v>364</v>
      </c>
      <c r="E1621" s="104" t="s">
        <v>335</v>
      </c>
      <c r="F1621" s="99" t="n">
        <v>0</v>
      </c>
    </row>
    <row r="1622" customFormat="false" ht="12" hidden="false" customHeight="false" outlineLevel="3" collapsed="false">
      <c r="A1622" s="97" t="s">
        <v>182</v>
      </c>
      <c r="B1622" s="104" t="s">
        <v>183</v>
      </c>
      <c r="C1622" s="104" t="s">
        <v>370</v>
      </c>
      <c r="D1622" s="98" t="s">
        <v>364</v>
      </c>
      <c r="E1622" s="104" t="s">
        <v>336</v>
      </c>
      <c r="F1622" s="99" t="n">
        <v>0</v>
      </c>
    </row>
    <row r="1623" customFormat="false" ht="12" hidden="false" customHeight="false" outlineLevel="3" collapsed="false">
      <c r="A1623" s="97" t="s">
        <v>182</v>
      </c>
      <c r="B1623" s="104" t="s">
        <v>183</v>
      </c>
      <c r="C1623" s="104" t="s">
        <v>370</v>
      </c>
      <c r="D1623" s="98" t="s">
        <v>364</v>
      </c>
      <c r="E1623" s="104" t="s">
        <v>337</v>
      </c>
      <c r="F1623" s="99" t="n">
        <v>0</v>
      </c>
    </row>
    <row r="1624" customFormat="false" ht="12" hidden="false" customHeight="false" outlineLevel="3" collapsed="false">
      <c r="A1624" s="97" t="s">
        <v>182</v>
      </c>
      <c r="B1624" s="104" t="s">
        <v>183</v>
      </c>
      <c r="C1624" s="104" t="s">
        <v>370</v>
      </c>
      <c r="D1624" s="98" t="s">
        <v>364</v>
      </c>
      <c r="E1624" s="104" t="s">
        <v>348</v>
      </c>
      <c r="F1624" s="99" t="n">
        <v>9850</v>
      </c>
    </row>
    <row r="1625" customFormat="false" ht="12" hidden="false" customHeight="false" outlineLevel="3" collapsed="false">
      <c r="A1625" s="97" t="s">
        <v>182</v>
      </c>
      <c r="B1625" s="104" t="s">
        <v>183</v>
      </c>
      <c r="C1625" s="104" t="s">
        <v>370</v>
      </c>
      <c r="D1625" s="98" t="s">
        <v>364</v>
      </c>
      <c r="E1625" s="104" t="s">
        <v>348</v>
      </c>
      <c r="F1625" s="99" t="n">
        <v>4653</v>
      </c>
    </row>
    <row r="1626" customFormat="false" ht="12" hidden="false" customHeight="false" outlineLevel="2" collapsed="false">
      <c r="B1626" s="104"/>
      <c r="C1626" s="101" t="s">
        <v>371</v>
      </c>
      <c r="E1626" s="104"/>
      <c r="F1626" s="99" t="n">
        <f aca="false">SUBTOTAL(9,F1620:F1625)</f>
        <v>36200</v>
      </c>
    </row>
    <row r="1627" customFormat="false" ht="12" hidden="false" customHeight="false" outlineLevel="1" collapsed="false">
      <c r="B1627" s="101" t="s">
        <v>879</v>
      </c>
      <c r="C1627" s="104"/>
      <c r="E1627" s="104"/>
      <c r="F1627" s="99" t="n">
        <f aca="false">SUBTOTAL(9,F1620:F1625)</f>
        <v>36200</v>
      </c>
    </row>
    <row r="1628" customFormat="false" ht="12" hidden="false" customHeight="false" outlineLevel="3" collapsed="false">
      <c r="A1628" s="97" t="s">
        <v>185</v>
      </c>
      <c r="B1628" s="104" t="s">
        <v>184</v>
      </c>
      <c r="C1628" s="104" t="s">
        <v>367</v>
      </c>
      <c r="D1628" s="98" t="s">
        <v>364</v>
      </c>
      <c r="E1628" s="104" t="s">
        <v>348</v>
      </c>
      <c r="F1628" s="99" t="n">
        <v>11418</v>
      </c>
    </row>
    <row r="1629" customFormat="false" ht="12" hidden="false" customHeight="false" outlineLevel="2" collapsed="false">
      <c r="B1629" s="104"/>
      <c r="C1629" s="101" t="s">
        <v>368</v>
      </c>
      <c r="E1629" s="104"/>
      <c r="F1629" s="99" t="n">
        <f aca="false">SUBTOTAL(9,F1628)</f>
        <v>11418</v>
      </c>
    </row>
    <row r="1630" customFormat="false" ht="12" hidden="false" customHeight="false" outlineLevel="1" collapsed="false">
      <c r="B1630" s="101" t="s">
        <v>880</v>
      </c>
      <c r="C1630" s="104"/>
      <c r="E1630" s="104"/>
      <c r="F1630" s="99" t="n">
        <f aca="false">SUBTOTAL(9,F1628)</f>
        <v>11418</v>
      </c>
    </row>
    <row r="1631" customFormat="false" ht="12" hidden="false" customHeight="false" outlineLevel="3" collapsed="false">
      <c r="A1631" s="97" t="s">
        <v>881</v>
      </c>
      <c r="B1631" s="104" t="s">
        <v>40</v>
      </c>
      <c r="C1631" s="104" t="s">
        <v>470</v>
      </c>
      <c r="D1631" s="98" t="s">
        <v>364</v>
      </c>
      <c r="E1631" s="104" t="s">
        <v>348</v>
      </c>
      <c r="F1631" s="99" t="n">
        <v>35000</v>
      </c>
    </row>
    <row r="1632" customFormat="false" ht="12" hidden="false" customHeight="false" outlineLevel="2" collapsed="false">
      <c r="B1632" s="104"/>
      <c r="C1632" s="101" t="s">
        <v>471</v>
      </c>
      <c r="E1632" s="104"/>
      <c r="F1632" s="99" t="n">
        <f aca="false">SUBTOTAL(9,F1631)</f>
        <v>35000</v>
      </c>
    </row>
    <row r="1633" customFormat="false" ht="12" hidden="false" customHeight="false" outlineLevel="1" collapsed="false">
      <c r="B1633" s="101" t="s">
        <v>882</v>
      </c>
      <c r="C1633" s="104"/>
      <c r="E1633" s="104"/>
      <c r="F1633" s="99" t="n">
        <f aca="false">SUBTOTAL(9,F1631)</f>
        <v>35000</v>
      </c>
    </row>
    <row r="1634" customFormat="false" ht="12" hidden="false" customHeight="false" outlineLevel="3" collapsed="false">
      <c r="A1634" s="97" t="s">
        <v>275</v>
      </c>
      <c r="B1634" s="104" t="s">
        <v>274</v>
      </c>
      <c r="C1634" s="104" t="s">
        <v>883</v>
      </c>
      <c r="D1634" s="98" t="s">
        <v>381</v>
      </c>
      <c r="E1634" s="104" t="s">
        <v>334</v>
      </c>
      <c r="F1634" s="99" t="n">
        <v>283</v>
      </c>
    </row>
    <row r="1635" customFormat="false" ht="12" hidden="false" customHeight="false" outlineLevel="2" collapsed="false">
      <c r="B1635" s="104"/>
      <c r="C1635" s="101" t="s">
        <v>884</v>
      </c>
      <c r="E1635" s="104"/>
      <c r="F1635" s="99" t="n">
        <f aca="false">SUBTOTAL(9,F1634)</f>
        <v>283</v>
      </c>
    </row>
    <row r="1636" customFormat="false" ht="12" hidden="false" customHeight="false" outlineLevel="1" collapsed="false">
      <c r="B1636" s="101" t="s">
        <v>885</v>
      </c>
      <c r="C1636" s="104"/>
      <c r="E1636" s="104"/>
      <c r="F1636" s="99" t="n">
        <f aca="false">SUBTOTAL(9,F1634)</f>
        <v>283</v>
      </c>
    </row>
    <row r="1637" customFormat="false" ht="12" hidden="false" customHeight="false" outlineLevel="0" collapsed="false">
      <c r="B1637" s="101"/>
      <c r="C1637" s="101" t="s">
        <v>317</v>
      </c>
      <c r="E1637" s="104"/>
      <c r="F1637" s="99" t="n">
        <f aca="false">SUBTOTAL(9,F2:F1634)</f>
        <v>5294540</v>
      </c>
    </row>
    <row r="1638" customFormat="false" ht="12" hidden="false" customHeight="false" outlineLevel="0" collapsed="false">
      <c r="B1638" s="101" t="s">
        <v>317</v>
      </c>
      <c r="C1638" s="104"/>
      <c r="E1638" s="104"/>
      <c r="F1638" s="99" t="n">
        <f aca="false">SUBTOTAL(9,F2:F1634)</f>
        <v>5294540</v>
      </c>
    </row>
  </sheetData>
  <sheetProtection sheet="true" objects="true" scenarios="true"/>
  <printOptions headings="false" gridLines="false" gridLinesSet="true" horizontalCentered="true" verticalCentered="false"/>
  <pageMargins left="0.747916666666667" right="0.747916666666667" top="1.25" bottom="0.5" header="0.5" footer="0.25"/>
  <pageSetup paperSize="1" scale="100" fitToWidth="1" fitToHeight="40" pageOrder="downThenOver" orientation="portrait" blackAndWhite="false" draft="false" cellComments="none" horizontalDpi="300" verticalDpi="300" copies="1"/>
  <headerFooter differentFirst="false" differentOddEven="false">
    <oddHeader>&amp;C&amp;"Arial,Bold"&amp;14Study 6b - Summer 5 Years Average
Receipt Right Allocation</oddHeader>
    <oddFooter>&amp;L&amp;F&amp;RPage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29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pane xSplit="0" ySplit="1" topLeftCell="BM2" activePane="bottomLeft" state="frozen"/>
      <selection pane="topLeft" activeCell="A1" activeCellId="0" sqref="A1"/>
      <selection pane="bottomLeft" activeCell="L25" activeCellId="0" sqref="L25"/>
    </sheetView>
  </sheetViews>
  <sheetFormatPr defaultColWidth="9.13671875" defaultRowHeight="15" customHeight="true" zeroHeight="false" outlineLevelRow="0" outlineLevelCol="0"/>
  <cols>
    <col collapsed="false" customWidth="true" hidden="false" outlineLevel="0" max="1" min="1" style="105" width="6.99"/>
    <col collapsed="false" customWidth="true" hidden="false" outlineLevel="0" max="2" min="2" style="106" width="54.13"/>
    <col collapsed="false" customWidth="true" hidden="false" outlineLevel="0" max="3" min="3" style="106" width="8.41"/>
    <col collapsed="false" customWidth="true" hidden="false" outlineLevel="0" max="4" min="4" style="107" width="7.7"/>
    <col collapsed="false" customWidth="true" hidden="false" outlineLevel="0" max="5" min="5" style="105" width="10.85"/>
    <col collapsed="false" customWidth="true" hidden="false" outlineLevel="0" max="6" min="6" style="107" width="4.7"/>
    <col collapsed="false" customWidth="true" hidden="false" outlineLevel="0" max="7" min="7" style="105" width="7.7"/>
    <col collapsed="false" customWidth="true" hidden="false" outlineLevel="0" max="8" min="8" style="107" width="4.7"/>
    <col collapsed="false" customWidth="true" hidden="false" outlineLevel="0" max="9" min="9" style="105" width="4.7"/>
    <col collapsed="false" customWidth="true" hidden="false" outlineLevel="0" max="10" min="10" style="107" width="4.7"/>
    <col collapsed="false" customWidth="true" hidden="false" outlineLevel="0" max="11" min="11" style="105" width="4.7"/>
    <col collapsed="false" customWidth="true" hidden="false" outlineLevel="0" max="12" min="12" style="107" width="7.7"/>
    <col collapsed="false" customWidth="true" hidden="false" outlineLevel="0" max="13" min="13" style="105" width="4.7"/>
    <col collapsed="false" customWidth="true" hidden="false" outlineLevel="0" max="14" min="14" style="107" width="7.7"/>
    <col collapsed="false" customWidth="true" hidden="false" outlineLevel="0" max="15" min="15" style="105" width="7.7"/>
    <col collapsed="false" customWidth="true" hidden="false" outlineLevel="0" max="16" min="16" style="107" width="4.7"/>
    <col collapsed="false" customWidth="true" hidden="false" outlineLevel="0" max="17" min="17" style="105" width="7.7"/>
    <col collapsed="false" customWidth="true" hidden="false" outlineLevel="0" max="18" min="18" style="107" width="4.7"/>
    <col collapsed="false" customWidth="true" hidden="false" outlineLevel="0" max="19" min="19" style="108" width="4.7"/>
    <col collapsed="false" customWidth="true" hidden="false" outlineLevel="0" max="20" min="20" style="107" width="7.7"/>
    <col collapsed="false" customWidth="true" hidden="false" outlineLevel="0" max="21" min="21" style="105" width="7.7"/>
    <col collapsed="false" customWidth="true" hidden="false" outlineLevel="0" max="22" min="22" style="107" width="4.7"/>
    <col collapsed="false" customWidth="false" hidden="false" outlineLevel="0" max="30" min="23" style="109" width="9.14"/>
    <col collapsed="false" customWidth="false" hidden="false" outlineLevel="0" max="141" min="31" style="110" width="9.14"/>
    <col collapsed="false" customWidth="false" hidden="false" outlineLevel="0" max="257" min="142" style="106" width="9.14"/>
  </cols>
  <sheetData>
    <row r="1" customFormat="false" ht="78" hidden="false" customHeight="true" outlineLevel="0" collapsed="false">
      <c r="A1" s="111" t="s">
        <v>904</v>
      </c>
      <c r="B1" s="111" t="s">
        <v>905</v>
      </c>
      <c r="C1" s="111" t="s">
        <v>906</v>
      </c>
      <c r="D1" s="112" t="s">
        <v>336</v>
      </c>
      <c r="E1" s="113" t="s">
        <v>335</v>
      </c>
      <c r="F1" s="112" t="s">
        <v>334</v>
      </c>
      <c r="G1" s="113" t="s">
        <v>337</v>
      </c>
      <c r="H1" s="112" t="s">
        <v>352</v>
      </c>
      <c r="I1" s="113" t="s">
        <v>349</v>
      </c>
      <c r="J1" s="112" t="s">
        <v>350</v>
      </c>
      <c r="K1" s="113" t="s">
        <v>907</v>
      </c>
      <c r="L1" s="114" t="s">
        <v>340</v>
      </c>
      <c r="M1" s="115" t="s">
        <v>341</v>
      </c>
      <c r="N1" s="114" t="s">
        <v>342</v>
      </c>
      <c r="O1" s="115" t="s">
        <v>338</v>
      </c>
      <c r="P1" s="114" t="s">
        <v>343</v>
      </c>
      <c r="Q1" s="115" t="s">
        <v>344</v>
      </c>
      <c r="R1" s="114" t="s">
        <v>339</v>
      </c>
      <c r="S1" s="115" t="s">
        <v>345</v>
      </c>
      <c r="T1" s="114" t="s">
        <v>347</v>
      </c>
      <c r="U1" s="115" t="s">
        <v>346</v>
      </c>
      <c r="V1" s="114" t="s">
        <v>348</v>
      </c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17"/>
      <c r="CI1" s="117"/>
      <c r="CJ1" s="117"/>
      <c r="CK1" s="117"/>
      <c r="CL1" s="117"/>
      <c r="CM1" s="117"/>
      <c r="CN1" s="117"/>
      <c r="CO1" s="117"/>
      <c r="CP1" s="117"/>
      <c r="CQ1" s="117"/>
      <c r="CR1" s="117"/>
      <c r="CS1" s="117"/>
      <c r="CT1" s="117"/>
      <c r="CU1" s="117"/>
      <c r="CV1" s="117"/>
      <c r="CW1" s="117"/>
      <c r="CX1" s="117"/>
      <c r="CY1" s="117"/>
      <c r="CZ1" s="117"/>
      <c r="DA1" s="117"/>
      <c r="DB1" s="117"/>
      <c r="DC1" s="117"/>
      <c r="DD1" s="117"/>
      <c r="DE1" s="117"/>
      <c r="DF1" s="117"/>
      <c r="DG1" s="117"/>
      <c r="DH1" s="117"/>
      <c r="DI1" s="117"/>
      <c r="DJ1" s="117"/>
      <c r="DK1" s="117"/>
      <c r="DL1" s="117"/>
      <c r="DM1" s="117"/>
      <c r="DN1" s="117"/>
      <c r="DO1" s="117"/>
      <c r="DP1" s="117"/>
      <c r="DQ1" s="117"/>
      <c r="DR1" s="117"/>
      <c r="DS1" s="117"/>
      <c r="DT1" s="117"/>
      <c r="DU1" s="117"/>
      <c r="DV1" s="117"/>
      <c r="DW1" s="117"/>
      <c r="DX1" s="117"/>
      <c r="DY1" s="117"/>
      <c r="DZ1" s="117"/>
      <c r="EA1" s="117"/>
      <c r="EB1" s="117"/>
      <c r="EC1" s="117"/>
      <c r="ED1" s="117"/>
      <c r="EE1" s="117"/>
      <c r="EF1" s="117"/>
      <c r="EG1" s="117"/>
      <c r="EH1" s="117"/>
      <c r="EI1" s="117"/>
      <c r="EJ1" s="117"/>
      <c r="EK1" s="117"/>
      <c r="EL1" s="118"/>
      <c r="EM1" s="118"/>
      <c r="EN1" s="118"/>
      <c r="EO1" s="118"/>
      <c r="EP1" s="118"/>
      <c r="EQ1" s="118"/>
      <c r="ER1" s="118"/>
      <c r="ES1" s="118"/>
      <c r="ET1" s="118"/>
      <c r="EU1" s="118"/>
      <c r="EV1" s="118"/>
      <c r="EW1" s="118"/>
      <c r="EX1" s="118"/>
      <c r="EY1" s="118"/>
      <c r="EZ1" s="118"/>
      <c r="FA1" s="118"/>
      <c r="FB1" s="118"/>
      <c r="FC1" s="118"/>
      <c r="FD1" s="118"/>
      <c r="FE1" s="118"/>
      <c r="FF1" s="118"/>
      <c r="FG1" s="118"/>
      <c r="FH1" s="118"/>
      <c r="FI1" s="118"/>
      <c r="FJ1" s="118"/>
      <c r="FK1" s="118"/>
      <c r="FL1" s="118"/>
      <c r="FM1" s="118"/>
      <c r="FN1" s="118"/>
      <c r="FO1" s="118"/>
      <c r="FP1" s="118"/>
      <c r="FQ1" s="118"/>
      <c r="FR1" s="118"/>
      <c r="FS1" s="118"/>
      <c r="FT1" s="118"/>
      <c r="FU1" s="118"/>
      <c r="FV1" s="118"/>
      <c r="FW1" s="118"/>
      <c r="FX1" s="118"/>
      <c r="FY1" s="118"/>
      <c r="FZ1" s="118"/>
      <c r="GA1" s="118"/>
      <c r="GB1" s="118"/>
      <c r="GC1" s="118"/>
      <c r="GD1" s="118"/>
      <c r="GE1" s="118"/>
      <c r="GF1" s="118"/>
      <c r="GG1" s="118"/>
      <c r="GH1" s="118"/>
      <c r="GI1" s="118"/>
      <c r="GJ1" s="118"/>
      <c r="GK1" s="118"/>
      <c r="GL1" s="118"/>
      <c r="GM1" s="118"/>
      <c r="GN1" s="118"/>
      <c r="GO1" s="118"/>
      <c r="GP1" s="118"/>
      <c r="GQ1" s="118"/>
      <c r="GR1" s="118"/>
      <c r="GS1" s="118"/>
      <c r="GT1" s="118"/>
      <c r="GU1" s="118"/>
      <c r="GV1" s="118"/>
      <c r="GW1" s="118"/>
      <c r="GX1" s="118"/>
      <c r="GY1" s="118"/>
      <c r="GZ1" s="118"/>
      <c r="HA1" s="118"/>
      <c r="HB1" s="118"/>
      <c r="HC1" s="118"/>
      <c r="HD1" s="118"/>
      <c r="HE1" s="118"/>
      <c r="HF1" s="118"/>
      <c r="HG1" s="118"/>
      <c r="HH1" s="118"/>
      <c r="HI1" s="118"/>
      <c r="HJ1" s="118"/>
      <c r="HK1" s="118"/>
      <c r="HL1" s="118"/>
      <c r="HM1" s="118"/>
      <c r="HN1" s="118"/>
      <c r="HO1" s="118"/>
      <c r="HP1" s="118"/>
      <c r="HQ1" s="118"/>
      <c r="HR1" s="118"/>
      <c r="HS1" s="118"/>
      <c r="HT1" s="118"/>
      <c r="HU1" s="118"/>
      <c r="HV1" s="118"/>
      <c r="HW1" s="118"/>
      <c r="HX1" s="118"/>
      <c r="HY1" s="118"/>
      <c r="HZ1" s="118"/>
      <c r="IA1" s="118"/>
      <c r="IB1" s="118"/>
      <c r="IC1" s="118"/>
      <c r="ID1" s="118"/>
      <c r="IE1" s="118"/>
      <c r="IF1" s="118"/>
      <c r="IG1" s="118"/>
      <c r="IH1" s="118"/>
      <c r="II1" s="118"/>
      <c r="IJ1" s="118"/>
      <c r="IK1" s="118"/>
      <c r="IL1" s="118"/>
      <c r="IM1" s="118"/>
      <c r="IN1" s="118"/>
      <c r="IO1" s="118"/>
      <c r="IP1" s="118"/>
      <c r="IQ1" s="118"/>
      <c r="IR1" s="118"/>
      <c r="IS1" s="118"/>
      <c r="IT1" s="118"/>
      <c r="IU1" s="118"/>
      <c r="IV1" s="118"/>
      <c r="IW1" s="118"/>
    </row>
    <row r="2" customFormat="false" ht="15" hidden="false" customHeight="false" outlineLevel="0" collapsed="false">
      <c r="A2" s="119" t="n">
        <v>1</v>
      </c>
      <c r="B2" s="120" t="s">
        <v>908</v>
      </c>
      <c r="C2" s="120" t="s">
        <v>225</v>
      </c>
      <c r="D2" s="121" t="n">
        <v>2</v>
      </c>
      <c r="E2" s="121" t="n">
        <v>3</v>
      </c>
      <c r="F2" s="121" t="n">
        <v>1</v>
      </c>
      <c r="G2" s="122" t="n">
        <v>4</v>
      </c>
      <c r="H2" s="122" t="n">
        <v>19</v>
      </c>
      <c r="I2" s="122" t="n">
        <v>16</v>
      </c>
      <c r="J2" s="122" t="n">
        <v>17</v>
      </c>
      <c r="K2" s="122" t="n">
        <v>18</v>
      </c>
      <c r="L2" s="122" t="n">
        <v>15</v>
      </c>
      <c r="M2" s="122" t="n">
        <v>10</v>
      </c>
      <c r="N2" s="122" t="n">
        <v>14</v>
      </c>
      <c r="O2" s="122" t="n">
        <v>8</v>
      </c>
      <c r="P2" s="122" t="n">
        <v>12</v>
      </c>
      <c r="Q2" s="122" t="n">
        <v>11</v>
      </c>
      <c r="R2" s="122" t="n">
        <v>7</v>
      </c>
      <c r="S2" s="122" t="n">
        <v>6</v>
      </c>
      <c r="T2" s="122" t="n">
        <v>13</v>
      </c>
      <c r="U2" s="122" t="n">
        <v>9</v>
      </c>
      <c r="V2" s="122" t="n">
        <v>5</v>
      </c>
    </row>
    <row r="3" customFormat="false" ht="15" hidden="false" customHeight="false" outlineLevel="0" collapsed="false">
      <c r="A3" s="119" t="n">
        <v>2</v>
      </c>
      <c r="B3" s="120" t="s">
        <v>909</v>
      </c>
      <c r="C3" s="120" t="s">
        <v>227</v>
      </c>
      <c r="D3" s="122" t="n">
        <v>2</v>
      </c>
      <c r="E3" s="122" t="n">
        <v>3</v>
      </c>
      <c r="F3" s="122" t="n">
        <v>1</v>
      </c>
      <c r="G3" s="122" t="n">
        <v>4</v>
      </c>
      <c r="H3" s="122" t="n">
        <v>19</v>
      </c>
      <c r="I3" s="122" t="n">
        <v>16</v>
      </c>
      <c r="J3" s="122" t="n">
        <v>17</v>
      </c>
      <c r="K3" s="122" t="n">
        <v>18</v>
      </c>
      <c r="L3" s="122" t="n">
        <v>15</v>
      </c>
      <c r="M3" s="122" t="n">
        <v>10</v>
      </c>
      <c r="N3" s="122" t="n">
        <v>14</v>
      </c>
      <c r="O3" s="122" t="n">
        <v>8</v>
      </c>
      <c r="P3" s="122" t="n">
        <v>12</v>
      </c>
      <c r="Q3" s="122" t="n">
        <v>11</v>
      </c>
      <c r="R3" s="122" t="n">
        <v>7</v>
      </c>
      <c r="S3" s="122" t="n">
        <v>6</v>
      </c>
      <c r="T3" s="122" t="n">
        <v>13</v>
      </c>
      <c r="U3" s="122" t="n">
        <v>9</v>
      </c>
      <c r="V3" s="122" t="n">
        <v>5</v>
      </c>
    </row>
    <row r="4" customFormat="false" ht="15" hidden="false" customHeight="false" outlineLevel="0" collapsed="false">
      <c r="A4" s="119" t="n">
        <v>3</v>
      </c>
      <c r="B4" s="120" t="s">
        <v>910</v>
      </c>
      <c r="C4" s="120" t="s">
        <v>229</v>
      </c>
      <c r="D4" s="122" t="n">
        <v>2</v>
      </c>
      <c r="E4" s="122" t="n">
        <v>3</v>
      </c>
      <c r="F4" s="122" t="n">
        <v>1</v>
      </c>
      <c r="G4" s="122" t="n">
        <v>4</v>
      </c>
      <c r="H4" s="122" t="n">
        <v>19</v>
      </c>
      <c r="I4" s="122" t="n">
        <v>16</v>
      </c>
      <c r="J4" s="122" t="n">
        <v>17</v>
      </c>
      <c r="K4" s="122" t="n">
        <v>18</v>
      </c>
      <c r="L4" s="122" t="n">
        <v>15</v>
      </c>
      <c r="M4" s="122" t="n">
        <v>10</v>
      </c>
      <c r="N4" s="122" t="n">
        <v>14</v>
      </c>
      <c r="O4" s="122" t="n">
        <v>8</v>
      </c>
      <c r="P4" s="122" t="n">
        <v>12</v>
      </c>
      <c r="Q4" s="122" t="n">
        <v>11</v>
      </c>
      <c r="R4" s="122" t="n">
        <v>7</v>
      </c>
      <c r="S4" s="122" t="n">
        <v>6</v>
      </c>
      <c r="T4" s="122" t="n">
        <v>13</v>
      </c>
      <c r="U4" s="122" t="n">
        <v>9</v>
      </c>
      <c r="V4" s="122" t="n">
        <v>5</v>
      </c>
    </row>
    <row r="5" customFormat="false" ht="15" hidden="false" customHeight="false" outlineLevel="0" collapsed="false">
      <c r="A5" s="119" t="n">
        <v>4</v>
      </c>
      <c r="B5" s="120" t="s">
        <v>911</v>
      </c>
      <c r="C5" s="120" t="s">
        <v>231</v>
      </c>
      <c r="D5" s="122" t="n">
        <v>2</v>
      </c>
      <c r="E5" s="122" t="n">
        <v>3</v>
      </c>
      <c r="F5" s="122" t="n">
        <v>1</v>
      </c>
      <c r="G5" s="122" t="n">
        <v>4</v>
      </c>
      <c r="H5" s="122" t="n">
        <v>19</v>
      </c>
      <c r="I5" s="122" t="n">
        <v>16</v>
      </c>
      <c r="J5" s="122" t="n">
        <v>17</v>
      </c>
      <c r="K5" s="122" t="n">
        <v>18</v>
      </c>
      <c r="L5" s="122" t="n">
        <v>15</v>
      </c>
      <c r="M5" s="122" t="n">
        <v>10</v>
      </c>
      <c r="N5" s="122" t="n">
        <v>14</v>
      </c>
      <c r="O5" s="122" t="n">
        <v>8</v>
      </c>
      <c r="P5" s="122" t="n">
        <v>12</v>
      </c>
      <c r="Q5" s="122" t="n">
        <v>11</v>
      </c>
      <c r="R5" s="122" t="n">
        <v>7</v>
      </c>
      <c r="S5" s="122" t="n">
        <v>6</v>
      </c>
      <c r="T5" s="122" t="n">
        <v>13</v>
      </c>
      <c r="U5" s="122" t="n">
        <v>9</v>
      </c>
      <c r="V5" s="122" t="n">
        <v>5</v>
      </c>
    </row>
    <row r="6" customFormat="false" ht="15" hidden="false" customHeight="false" outlineLevel="0" collapsed="false">
      <c r="A6" s="119" t="n">
        <v>5</v>
      </c>
      <c r="B6" s="120" t="s">
        <v>912</v>
      </c>
      <c r="C6" s="120" t="s">
        <v>233</v>
      </c>
      <c r="D6" s="122" t="n">
        <v>2</v>
      </c>
      <c r="E6" s="122" t="n">
        <v>3</v>
      </c>
      <c r="F6" s="122" t="n">
        <v>1</v>
      </c>
      <c r="G6" s="122" t="n">
        <v>4</v>
      </c>
      <c r="H6" s="122" t="n">
        <v>19</v>
      </c>
      <c r="I6" s="122" t="n">
        <v>16</v>
      </c>
      <c r="J6" s="122" t="n">
        <v>17</v>
      </c>
      <c r="K6" s="122" t="n">
        <v>18</v>
      </c>
      <c r="L6" s="122" t="n">
        <v>15</v>
      </c>
      <c r="M6" s="122" t="n">
        <v>10</v>
      </c>
      <c r="N6" s="122" t="n">
        <v>14</v>
      </c>
      <c r="O6" s="122" t="n">
        <v>8</v>
      </c>
      <c r="P6" s="122" t="n">
        <v>12</v>
      </c>
      <c r="Q6" s="122" t="n">
        <v>11</v>
      </c>
      <c r="R6" s="122" t="n">
        <v>7</v>
      </c>
      <c r="S6" s="122" t="n">
        <v>6</v>
      </c>
      <c r="T6" s="122" t="n">
        <v>13</v>
      </c>
      <c r="U6" s="122" t="n">
        <v>9</v>
      </c>
      <c r="V6" s="122" t="n">
        <v>5</v>
      </c>
    </row>
    <row r="7" customFormat="false" ht="15" hidden="false" customHeight="false" outlineLevel="0" collapsed="false">
      <c r="A7" s="119" t="n">
        <v>6</v>
      </c>
      <c r="B7" s="120" t="s">
        <v>913</v>
      </c>
      <c r="C7" s="120" t="s">
        <v>235</v>
      </c>
      <c r="D7" s="122" t="n">
        <v>2</v>
      </c>
      <c r="E7" s="122" t="n">
        <v>3</v>
      </c>
      <c r="F7" s="122" t="n">
        <v>1</v>
      </c>
      <c r="G7" s="122" t="n">
        <v>4</v>
      </c>
      <c r="H7" s="122" t="n">
        <v>19</v>
      </c>
      <c r="I7" s="122" t="n">
        <v>16</v>
      </c>
      <c r="J7" s="122" t="n">
        <v>17</v>
      </c>
      <c r="K7" s="122" t="n">
        <v>18</v>
      </c>
      <c r="L7" s="122" t="n">
        <v>15</v>
      </c>
      <c r="M7" s="122" t="n">
        <v>10</v>
      </c>
      <c r="N7" s="122" t="n">
        <v>14</v>
      </c>
      <c r="O7" s="122" t="n">
        <v>8</v>
      </c>
      <c r="P7" s="122" t="n">
        <v>12</v>
      </c>
      <c r="Q7" s="122" t="n">
        <v>11</v>
      </c>
      <c r="R7" s="122" t="n">
        <v>7</v>
      </c>
      <c r="S7" s="122" t="n">
        <v>6</v>
      </c>
      <c r="T7" s="122" t="n">
        <v>13</v>
      </c>
      <c r="U7" s="122" t="n">
        <v>9</v>
      </c>
      <c r="V7" s="122" t="n">
        <v>5</v>
      </c>
    </row>
    <row r="8" customFormat="false" ht="15" hidden="false" customHeight="false" outlineLevel="0" collapsed="false">
      <c r="A8" s="119" t="n">
        <v>7</v>
      </c>
      <c r="B8" s="120" t="s">
        <v>914</v>
      </c>
      <c r="C8" s="120" t="s">
        <v>237</v>
      </c>
      <c r="D8" s="122" t="n">
        <v>2</v>
      </c>
      <c r="E8" s="122" t="n">
        <v>3</v>
      </c>
      <c r="F8" s="122" t="n">
        <v>1</v>
      </c>
      <c r="G8" s="122" t="n">
        <v>4</v>
      </c>
      <c r="H8" s="122" t="n">
        <v>19</v>
      </c>
      <c r="I8" s="122" t="n">
        <v>16</v>
      </c>
      <c r="J8" s="122" t="n">
        <v>17</v>
      </c>
      <c r="K8" s="122" t="n">
        <v>18</v>
      </c>
      <c r="L8" s="122" t="n">
        <v>15</v>
      </c>
      <c r="M8" s="122" t="n">
        <v>10</v>
      </c>
      <c r="N8" s="122" t="n">
        <v>14</v>
      </c>
      <c r="O8" s="122" t="n">
        <v>8</v>
      </c>
      <c r="P8" s="122" t="n">
        <v>12</v>
      </c>
      <c r="Q8" s="122" t="n">
        <v>11</v>
      </c>
      <c r="R8" s="122" t="n">
        <v>7</v>
      </c>
      <c r="S8" s="122" t="n">
        <v>6</v>
      </c>
      <c r="T8" s="122" t="n">
        <v>13</v>
      </c>
      <c r="U8" s="122" t="n">
        <v>9</v>
      </c>
      <c r="V8" s="122" t="n">
        <v>5</v>
      </c>
    </row>
    <row r="9" customFormat="false" ht="15" hidden="false" customHeight="false" outlineLevel="0" collapsed="false">
      <c r="A9" s="119" t="n">
        <v>8</v>
      </c>
      <c r="B9" s="120" t="s">
        <v>915</v>
      </c>
      <c r="C9" s="120" t="s">
        <v>239</v>
      </c>
      <c r="D9" s="122" t="n">
        <v>2</v>
      </c>
      <c r="E9" s="122" t="n">
        <v>3</v>
      </c>
      <c r="F9" s="122" t="n">
        <v>1</v>
      </c>
      <c r="G9" s="122" t="n">
        <v>4</v>
      </c>
      <c r="H9" s="122" t="n">
        <v>19</v>
      </c>
      <c r="I9" s="122" t="n">
        <v>16</v>
      </c>
      <c r="J9" s="122" t="n">
        <v>17</v>
      </c>
      <c r="K9" s="122" t="n">
        <v>18</v>
      </c>
      <c r="L9" s="122" t="n">
        <v>15</v>
      </c>
      <c r="M9" s="122" t="n">
        <v>10</v>
      </c>
      <c r="N9" s="122" t="n">
        <v>14</v>
      </c>
      <c r="O9" s="122" t="n">
        <v>8</v>
      </c>
      <c r="P9" s="122" t="n">
        <v>12</v>
      </c>
      <c r="Q9" s="122" t="n">
        <v>11</v>
      </c>
      <c r="R9" s="122" t="n">
        <v>7</v>
      </c>
      <c r="S9" s="122" t="n">
        <v>6</v>
      </c>
      <c r="T9" s="122" t="n">
        <v>13</v>
      </c>
      <c r="U9" s="122" t="n">
        <v>9</v>
      </c>
      <c r="V9" s="122" t="n">
        <v>5</v>
      </c>
    </row>
    <row r="10" customFormat="false" ht="15" hidden="false" customHeight="false" outlineLevel="0" collapsed="false">
      <c r="A10" s="119" t="n">
        <v>9</v>
      </c>
      <c r="B10" s="120" t="s">
        <v>916</v>
      </c>
      <c r="C10" s="120" t="s">
        <v>241</v>
      </c>
      <c r="D10" s="122" t="n">
        <v>2</v>
      </c>
      <c r="E10" s="122" t="n">
        <v>3</v>
      </c>
      <c r="F10" s="122" t="n">
        <v>1</v>
      </c>
      <c r="G10" s="122" t="n">
        <v>4</v>
      </c>
      <c r="H10" s="122" t="n">
        <v>19</v>
      </c>
      <c r="I10" s="122" t="n">
        <v>16</v>
      </c>
      <c r="J10" s="122" t="n">
        <v>17</v>
      </c>
      <c r="K10" s="122" t="n">
        <v>18</v>
      </c>
      <c r="L10" s="122" t="n">
        <v>15</v>
      </c>
      <c r="M10" s="122" t="n">
        <v>10</v>
      </c>
      <c r="N10" s="122" t="n">
        <v>14</v>
      </c>
      <c r="O10" s="122" t="n">
        <v>8</v>
      </c>
      <c r="P10" s="122" t="n">
        <v>12</v>
      </c>
      <c r="Q10" s="122" t="n">
        <v>11</v>
      </c>
      <c r="R10" s="122" t="n">
        <v>7</v>
      </c>
      <c r="S10" s="122" t="n">
        <v>6</v>
      </c>
      <c r="T10" s="122" t="n">
        <v>13</v>
      </c>
      <c r="U10" s="122" t="n">
        <v>9</v>
      </c>
      <c r="V10" s="122" t="n">
        <v>5</v>
      </c>
    </row>
    <row r="11" customFormat="false" ht="15" hidden="false" customHeight="false" outlineLevel="0" collapsed="false">
      <c r="A11" s="119" t="n">
        <v>10</v>
      </c>
      <c r="B11" s="120" t="s">
        <v>917</v>
      </c>
      <c r="C11" s="120" t="s">
        <v>243</v>
      </c>
      <c r="D11" s="122" t="n">
        <v>2</v>
      </c>
      <c r="E11" s="122" t="n">
        <v>3</v>
      </c>
      <c r="F11" s="122" t="n">
        <v>1</v>
      </c>
      <c r="G11" s="122" t="n">
        <v>4</v>
      </c>
      <c r="H11" s="122" t="n">
        <v>19</v>
      </c>
      <c r="I11" s="122" t="n">
        <v>16</v>
      </c>
      <c r="J11" s="122" t="n">
        <v>17</v>
      </c>
      <c r="K11" s="122" t="n">
        <v>18</v>
      </c>
      <c r="L11" s="122" t="n">
        <v>15</v>
      </c>
      <c r="M11" s="122" t="n">
        <v>10</v>
      </c>
      <c r="N11" s="122" t="n">
        <v>14</v>
      </c>
      <c r="O11" s="122" t="n">
        <v>8</v>
      </c>
      <c r="P11" s="122" t="n">
        <v>12</v>
      </c>
      <c r="Q11" s="122" t="n">
        <v>11</v>
      </c>
      <c r="R11" s="122" t="n">
        <v>7</v>
      </c>
      <c r="S11" s="122" t="n">
        <v>6</v>
      </c>
      <c r="T11" s="122" t="n">
        <v>13</v>
      </c>
      <c r="U11" s="122" t="n">
        <v>9</v>
      </c>
      <c r="V11" s="122" t="n">
        <v>5</v>
      </c>
    </row>
    <row r="12" customFormat="false" ht="15" hidden="false" customHeight="false" outlineLevel="0" collapsed="false">
      <c r="A12" s="119" t="n">
        <v>11</v>
      </c>
      <c r="B12" s="120" t="s">
        <v>918</v>
      </c>
      <c r="C12" s="120" t="s">
        <v>245</v>
      </c>
      <c r="D12" s="122" t="n">
        <v>2</v>
      </c>
      <c r="E12" s="122" t="n">
        <v>3</v>
      </c>
      <c r="F12" s="122" t="n">
        <v>1</v>
      </c>
      <c r="G12" s="122" t="n">
        <v>4</v>
      </c>
      <c r="H12" s="122" t="n">
        <v>19</v>
      </c>
      <c r="I12" s="122" t="n">
        <v>16</v>
      </c>
      <c r="J12" s="122" t="n">
        <v>17</v>
      </c>
      <c r="K12" s="122" t="n">
        <v>18</v>
      </c>
      <c r="L12" s="122" t="n">
        <v>15</v>
      </c>
      <c r="M12" s="122" t="n">
        <v>10</v>
      </c>
      <c r="N12" s="122" t="n">
        <v>14</v>
      </c>
      <c r="O12" s="122" t="n">
        <v>8</v>
      </c>
      <c r="P12" s="122" t="n">
        <v>12</v>
      </c>
      <c r="Q12" s="122" t="n">
        <v>11</v>
      </c>
      <c r="R12" s="122" t="n">
        <v>7</v>
      </c>
      <c r="S12" s="122" t="n">
        <v>6</v>
      </c>
      <c r="T12" s="122" t="n">
        <v>13</v>
      </c>
      <c r="U12" s="122" t="n">
        <v>9</v>
      </c>
      <c r="V12" s="122" t="n">
        <v>5</v>
      </c>
    </row>
    <row r="13" customFormat="false" ht="15" hidden="false" customHeight="false" outlineLevel="0" collapsed="false">
      <c r="A13" s="119" t="n">
        <v>12</v>
      </c>
      <c r="B13" s="120" t="s">
        <v>919</v>
      </c>
      <c r="C13" s="120" t="s">
        <v>247</v>
      </c>
      <c r="D13" s="122" t="n">
        <v>2</v>
      </c>
      <c r="E13" s="122" t="n">
        <v>3</v>
      </c>
      <c r="F13" s="122" t="n">
        <v>1</v>
      </c>
      <c r="G13" s="122" t="n">
        <v>4</v>
      </c>
      <c r="H13" s="122" t="n">
        <v>19</v>
      </c>
      <c r="I13" s="122" t="n">
        <v>16</v>
      </c>
      <c r="J13" s="122" t="n">
        <v>17</v>
      </c>
      <c r="K13" s="122" t="n">
        <v>18</v>
      </c>
      <c r="L13" s="122" t="n">
        <v>15</v>
      </c>
      <c r="M13" s="122" t="n">
        <v>10</v>
      </c>
      <c r="N13" s="122" t="n">
        <v>14</v>
      </c>
      <c r="O13" s="122" t="n">
        <v>8</v>
      </c>
      <c r="P13" s="122" t="n">
        <v>12</v>
      </c>
      <c r="Q13" s="122" t="n">
        <v>11</v>
      </c>
      <c r="R13" s="122" t="n">
        <v>7</v>
      </c>
      <c r="S13" s="122" t="n">
        <v>6</v>
      </c>
      <c r="T13" s="122" t="n">
        <v>13</v>
      </c>
      <c r="U13" s="122" t="n">
        <v>9</v>
      </c>
      <c r="V13" s="122" t="n">
        <v>5</v>
      </c>
    </row>
    <row r="14" customFormat="false" ht="15" hidden="false" customHeight="false" outlineLevel="0" collapsed="false">
      <c r="A14" s="119" t="n">
        <v>13</v>
      </c>
      <c r="B14" s="120" t="s">
        <v>920</v>
      </c>
      <c r="C14" s="120" t="s">
        <v>249</v>
      </c>
      <c r="D14" s="122" t="n">
        <v>2</v>
      </c>
      <c r="E14" s="122" t="n">
        <v>3</v>
      </c>
      <c r="F14" s="122" t="n">
        <v>1</v>
      </c>
      <c r="G14" s="122" t="n">
        <v>4</v>
      </c>
      <c r="H14" s="122" t="n">
        <v>19</v>
      </c>
      <c r="I14" s="122" t="n">
        <v>16</v>
      </c>
      <c r="J14" s="122" t="n">
        <v>17</v>
      </c>
      <c r="K14" s="122" t="n">
        <v>18</v>
      </c>
      <c r="L14" s="122" t="n">
        <v>15</v>
      </c>
      <c r="M14" s="122" t="n">
        <v>10</v>
      </c>
      <c r="N14" s="122" t="n">
        <v>14</v>
      </c>
      <c r="O14" s="122" t="n">
        <v>8</v>
      </c>
      <c r="P14" s="122" t="n">
        <v>12</v>
      </c>
      <c r="Q14" s="122" t="n">
        <v>11</v>
      </c>
      <c r="R14" s="122" t="n">
        <v>7</v>
      </c>
      <c r="S14" s="122" t="n">
        <v>6</v>
      </c>
      <c r="T14" s="122" t="n">
        <v>13</v>
      </c>
      <c r="U14" s="122" t="n">
        <v>9</v>
      </c>
      <c r="V14" s="122" t="n">
        <v>5</v>
      </c>
    </row>
    <row r="15" customFormat="false" ht="15" hidden="false" customHeight="false" outlineLevel="0" collapsed="false">
      <c r="A15" s="119" t="n">
        <v>14</v>
      </c>
      <c r="B15" s="120" t="s">
        <v>921</v>
      </c>
      <c r="C15" s="120" t="s">
        <v>251</v>
      </c>
      <c r="D15" s="122" t="n">
        <v>2</v>
      </c>
      <c r="E15" s="122" t="n">
        <v>3</v>
      </c>
      <c r="F15" s="122" t="n">
        <v>1</v>
      </c>
      <c r="G15" s="122" t="n">
        <v>4</v>
      </c>
      <c r="H15" s="122" t="n">
        <v>19</v>
      </c>
      <c r="I15" s="122" t="n">
        <v>16</v>
      </c>
      <c r="J15" s="122" t="n">
        <v>17</v>
      </c>
      <c r="K15" s="122" t="n">
        <v>18</v>
      </c>
      <c r="L15" s="122" t="n">
        <v>15</v>
      </c>
      <c r="M15" s="122" t="n">
        <v>10</v>
      </c>
      <c r="N15" s="122" t="n">
        <v>14</v>
      </c>
      <c r="O15" s="122" t="n">
        <v>8</v>
      </c>
      <c r="P15" s="122" t="n">
        <v>12</v>
      </c>
      <c r="Q15" s="122" t="n">
        <v>11</v>
      </c>
      <c r="R15" s="122" t="n">
        <v>7</v>
      </c>
      <c r="S15" s="122" t="n">
        <v>6</v>
      </c>
      <c r="T15" s="122" t="n">
        <v>13</v>
      </c>
      <c r="U15" s="122" t="n">
        <v>9</v>
      </c>
      <c r="V15" s="122" t="n">
        <v>5</v>
      </c>
    </row>
    <row r="16" customFormat="false" ht="15" hidden="false" customHeight="false" outlineLevel="0" collapsed="false">
      <c r="A16" s="119" t="n">
        <v>15</v>
      </c>
      <c r="B16" s="120" t="s">
        <v>922</v>
      </c>
      <c r="C16" s="120" t="s">
        <v>253</v>
      </c>
      <c r="D16" s="122" t="n">
        <v>2</v>
      </c>
      <c r="E16" s="122" t="n">
        <v>3</v>
      </c>
      <c r="F16" s="122" t="n">
        <v>1</v>
      </c>
      <c r="G16" s="122" t="n">
        <v>4</v>
      </c>
      <c r="H16" s="122" t="n">
        <v>19</v>
      </c>
      <c r="I16" s="122" t="n">
        <v>16</v>
      </c>
      <c r="J16" s="122" t="n">
        <v>17</v>
      </c>
      <c r="K16" s="122" t="n">
        <v>18</v>
      </c>
      <c r="L16" s="122" t="n">
        <v>15</v>
      </c>
      <c r="M16" s="122" t="n">
        <v>10</v>
      </c>
      <c r="N16" s="122" t="n">
        <v>14</v>
      </c>
      <c r="O16" s="122" t="n">
        <v>8</v>
      </c>
      <c r="P16" s="122" t="n">
        <v>12</v>
      </c>
      <c r="Q16" s="122" t="n">
        <v>11</v>
      </c>
      <c r="R16" s="122" t="n">
        <v>7</v>
      </c>
      <c r="S16" s="122" t="n">
        <v>6</v>
      </c>
      <c r="T16" s="122" t="n">
        <v>13</v>
      </c>
      <c r="U16" s="122" t="n">
        <v>9</v>
      </c>
      <c r="V16" s="122" t="n">
        <v>5</v>
      </c>
    </row>
    <row r="17" customFormat="false" ht="15" hidden="false" customHeight="false" outlineLevel="0" collapsed="false">
      <c r="A17" s="119" t="n">
        <v>16</v>
      </c>
      <c r="B17" s="120" t="s">
        <v>923</v>
      </c>
      <c r="C17" s="120" t="s">
        <v>255</v>
      </c>
      <c r="D17" s="122" t="n">
        <v>2</v>
      </c>
      <c r="E17" s="122" t="n">
        <v>3</v>
      </c>
      <c r="F17" s="122" t="n">
        <v>1</v>
      </c>
      <c r="G17" s="122" t="n">
        <v>4</v>
      </c>
      <c r="H17" s="122" t="n">
        <v>19</v>
      </c>
      <c r="I17" s="122" t="n">
        <v>16</v>
      </c>
      <c r="J17" s="122" t="n">
        <v>17</v>
      </c>
      <c r="K17" s="122" t="n">
        <v>18</v>
      </c>
      <c r="L17" s="122" t="n">
        <v>15</v>
      </c>
      <c r="M17" s="122" t="n">
        <v>10</v>
      </c>
      <c r="N17" s="122" t="n">
        <v>14</v>
      </c>
      <c r="O17" s="122" t="n">
        <v>8</v>
      </c>
      <c r="P17" s="122" t="n">
        <v>12</v>
      </c>
      <c r="Q17" s="122" t="n">
        <v>11</v>
      </c>
      <c r="R17" s="122" t="n">
        <v>7</v>
      </c>
      <c r="S17" s="122" t="n">
        <v>6</v>
      </c>
      <c r="T17" s="122" t="n">
        <v>13</v>
      </c>
      <c r="U17" s="122" t="n">
        <v>9</v>
      </c>
      <c r="V17" s="122" t="n">
        <v>5</v>
      </c>
    </row>
    <row r="18" customFormat="false" ht="15" hidden="false" customHeight="false" outlineLevel="0" collapsed="false">
      <c r="A18" s="119" t="n">
        <v>17</v>
      </c>
      <c r="B18" s="120" t="s">
        <v>924</v>
      </c>
      <c r="C18" s="120" t="s">
        <v>257</v>
      </c>
      <c r="D18" s="122" t="n">
        <v>2</v>
      </c>
      <c r="E18" s="122" t="n">
        <v>3</v>
      </c>
      <c r="F18" s="122" t="n">
        <v>1</v>
      </c>
      <c r="G18" s="122" t="n">
        <v>4</v>
      </c>
      <c r="H18" s="122" t="n">
        <v>19</v>
      </c>
      <c r="I18" s="122" t="n">
        <v>16</v>
      </c>
      <c r="J18" s="122" t="n">
        <v>17</v>
      </c>
      <c r="K18" s="122" t="n">
        <v>18</v>
      </c>
      <c r="L18" s="122" t="n">
        <v>15</v>
      </c>
      <c r="M18" s="122" t="n">
        <v>10</v>
      </c>
      <c r="N18" s="122" t="n">
        <v>14</v>
      </c>
      <c r="O18" s="122" t="n">
        <v>8</v>
      </c>
      <c r="P18" s="122" t="n">
        <v>12</v>
      </c>
      <c r="Q18" s="122" t="n">
        <v>11</v>
      </c>
      <c r="R18" s="122" t="n">
        <v>7</v>
      </c>
      <c r="S18" s="122" t="n">
        <v>6</v>
      </c>
      <c r="T18" s="122" t="n">
        <v>13</v>
      </c>
      <c r="U18" s="122" t="n">
        <v>9</v>
      </c>
      <c r="V18" s="122" t="n">
        <v>5</v>
      </c>
    </row>
    <row r="19" customFormat="false" ht="15" hidden="false" customHeight="false" outlineLevel="0" collapsed="false">
      <c r="A19" s="119" t="n">
        <v>18</v>
      </c>
      <c r="B19" s="120" t="s">
        <v>925</v>
      </c>
      <c r="C19" s="120" t="s">
        <v>259</v>
      </c>
      <c r="D19" s="122" t="n">
        <v>2</v>
      </c>
      <c r="E19" s="122" t="n">
        <v>3</v>
      </c>
      <c r="F19" s="122" t="n">
        <v>1</v>
      </c>
      <c r="G19" s="122" t="n">
        <v>4</v>
      </c>
      <c r="H19" s="122" t="n">
        <v>19</v>
      </c>
      <c r="I19" s="122" t="n">
        <v>16</v>
      </c>
      <c r="J19" s="122" t="n">
        <v>17</v>
      </c>
      <c r="K19" s="122" t="n">
        <v>18</v>
      </c>
      <c r="L19" s="122" t="n">
        <v>15</v>
      </c>
      <c r="M19" s="122" t="n">
        <v>10</v>
      </c>
      <c r="N19" s="122" t="n">
        <v>14</v>
      </c>
      <c r="O19" s="122" t="n">
        <v>8</v>
      </c>
      <c r="P19" s="122" t="n">
        <v>12</v>
      </c>
      <c r="Q19" s="122" t="n">
        <v>11</v>
      </c>
      <c r="R19" s="122" t="n">
        <v>7</v>
      </c>
      <c r="S19" s="122" t="n">
        <v>6</v>
      </c>
      <c r="T19" s="122" t="n">
        <v>13</v>
      </c>
      <c r="U19" s="122" t="n">
        <v>9</v>
      </c>
      <c r="V19" s="122" t="n">
        <v>5</v>
      </c>
    </row>
    <row r="20" customFormat="false" ht="15" hidden="false" customHeight="false" outlineLevel="0" collapsed="false">
      <c r="A20" s="119" t="n">
        <v>19</v>
      </c>
      <c r="B20" s="120" t="s">
        <v>926</v>
      </c>
      <c r="C20" s="120" t="s">
        <v>261</v>
      </c>
      <c r="D20" s="122" t="n">
        <v>2</v>
      </c>
      <c r="E20" s="122" t="n">
        <v>3</v>
      </c>
      <c r="F20" s="122" t="n">
        <v>1</v>
      </c>
      <c r="G20" s="122" t="n">
        <v>4</v>
      </c>
      <c r="H20" s="122" t="n">
        <v>19</v>
      </c>
      <c r="I20" s="122" t="n">
        <v>16</v>
      </c>
      <c r="J20" s="122" t="n">
        <v>17</v>
      </c>
      <c r="K20" s="122" t="n">
        <v>18</v>
      </c>
      <c r="L20" s="122" t="n">
        <v>15</v>
      </c>
      <c r="M20" s="122" t="n">
        <v>10</v>
      </c>
      <c r="N20" s="122" t="n">
        <v>14</v>
      </c>
      <c r="O20" s="122" t="n">
        <v>8</v>
      </c>
      <c r="P20" s="122" t="n">
        <v>12</v>
      </c>
      <c r="Q20" s="122" t="n">
        <v>11</v>
      </c>
      <c r="R20" s="122" t="n">
        <v>7</v>
      </c>
      <c r="S20" s="122" t="n">
        <v>6</v>
      </c>
      <c r="T20" s="122" t="n">
        <v>13</v>
      </c>
      <c r="U20" s="122" t="n">
        <v>9</v>
      </c>
      <c r="V20" s="122" t="n">
        <v>5</v>
      </c>
    </row>
    <row r="21" customFormat="false" ht="15" hidden="false" customHeight="false" outlineLevel="0" collapsed="false">
      <c r="A21" s="119" t="n">
        <v>20</v>
      </c>
      <c r="B21" s="120" t="s">
        <v>927</v>
      </c>
      <c r="C21" s="120" t="s">
        <v>263</v>
      </c>
      <c r="D21" s="122" t="n">
        <v>2</v>
      </c>
      <c r="E21" s="122" t="n">
        <v>3</v>
      </c>
      <c r="F21" s="122" t="n">
        <v>1</v>
      </c>
      <c r="G21" s="122" t="n">
        <v>4</v>
      </c>
      <c r="H21" s="122" t="n">
        <v>19</v>
      </c>
      <c r="I21" s="122" t="n">
        <v>16</v>
      </c>
      <c r="J21" s="122" t="n">
        <v>17</v>
      </c>
      <c r="K21" s="122" t="n">
        <v>18</v>
      </c>
      <c r="L21" s="122" t="n">
        <v>15</v>
      </c>
      <c r="M21" s="122" t="n">
        <v>10</v>
      </c>
      <c r="N21" s="122" t="n">
        <v>14</v>
      </c>
      <c r="O21" s="122" t="n">
        <v>8</v>
      </c>
      <c r="P21" s="122" t="n">
        <v>12</v>
      </c>
      <c r="Q21" s="122" t="n">
        <v>11</v>
      </c>
      <c r="R21" s="122" t="n">
        <v>7</v>
      </c>
      <c r="S21" s="122" t="n">
        <v>6</v>
      </c>
      <c r="T21" s="122" t="n">
        <v>13</v>
      </c>
      <c r="U21" s="122" t="n">
        <v>9</v>
      </c>
      <c r="V21" s="122" t="n">
        <v>5</v>
      </c>
    </row>
    <row r="22" customFormat="false" ht="15" hidden="false" customHeight="false" outlineLevel="0" collapsed="false">
      <c r="A22" s="119" t="n">
        <v>21</v>
      </c>
      <c r="B22" s="120" t="s">
        <v>928</v>
      </c>
      <c r="C22" s="120" t="s">
        <v>265</v>
      </c>
      <c r="D22" s="122" t="n">
        <v>2</v>
      </c>
      <c r="E22" s="122" t="n">
        <v>3</v>
      </c>
      <c r="F22" s="122" t="n">
        <v>1</v>
      </c>
      <c r="G22" s="122" t="n">
        <v>4</v>
      </c>
      <c r="H22" s="122" t="n">
        <v>19</v>
      </c>
      <c r="I22" s="122" t="n">
        <v>16</v>
      </c>
      <c r="J22" s="122" t="n">
        <v>17</v>
      </c>
      <c r="K22" s="122" t="n">
        <v>18</v>
      </c>
      <c r="L22" s="122" t="n">
        <v>15</v>
      </c>
      <c r="M22" s="122" t="n">
        <v>10</v>
      </c>
      <c r="N22" s="122" t="n">
        <v>14</v>
      </c>
      <c r="O22" s="122" t="n">
        <v>8</v>
      </c>
      <c r="P22" s="122" t="n">
        <v>12</v>
      </c>
      <c r="Q22" s="122" t="n">
        <v>11</v>
      </c>
      <c r="R22" s="122" t="n">
        <v>7</v>
      </c>
      <c r="S22" s="122" t="n">
        <v>6</v>
      </c>
      <c r="T22" s="122" t="n">
        <v>13</v>
      </c>
      <c r="U22" s="122" t="n">
        <v>9</v>
      </c>
      <c r="V22" s="122" t="n">
        <v>5</v>
      </c>
    </row>
    <row r="23" customFormat="false" ht="15" hidden="false" customHeight="false" outlineLevel="0" collapsed="false">
      <c r="A23" s="119" t="n">
        <v>22</v>
      </c>
      <c r="B23" s="120" t="s">
        <v>929</v>
      </c>
      <c r="C23" s="120" t="s">
        <v>266</v>
      </c>
      <c r="D23" s="122" t="n">
        <v>2</v>
      </c>
      <c r="E23" s="122" t="n">
        <v>3</v>
      </c>
      <c r="F23" s="122" t="n">
        <v>1</v>
      </c>
      <c r="G23" s="122" t="n">
        <v>4</v>
      </c>
      <c r="H23" s="122" t="n">
        <v>19</v>
      </c>
      <c r="I23" s="122" t="n">
        <v>16</v>
      </c>
      <c r="J23" s="122" t="n">
        <v>17</v>
      </c>
      <c r="K23" s="122" t="n">
        <v>18</v>
      </c>
      <c r="L23" s="122" t="n">
        <v>15</v>
      </c>
      <c r="M23" s="122" t="n">
        <v>10</v>
      </c>
      <c r="N23" s="122" t="n">
        <v>14</v>
      </c>
      <c r="O23" s="122" t="n">
        <v>8</v>
      </c>
      <c r="P23" s="122" t="n">
        <v>12</v>
      </c>
      <c r="Q23" s="122" t="n">
        <v>11</v>
      </c>
      <c r="R23" s="122" t="n">
        <v>7</v>
      </c>
      <c r="S23" s="122" t="n">
        <v>6</v>
      </c>
      <c r="T23" s="122" t="n">
        <v>13</v>
      </c>
      <c r="U23" s="122" t="n">
        <v>9</v>
      </c>
      <c r="V23" s="122" t="n">
        <v>5</v>
      </c>
    </row>
    <row r="24" customFormat="false" ht="15" hidden="false" customHeight="false" outlineLevel="0" collapsed="false">
      <c r="A24" s="119" t="n">
        <v>23</v>
      </c>
      <c r="B24" s="120" t="s">
        <v>930</v>
      </c>
      <c r="C24" s="120" t="s">
        <v>268</v>
      </c>
      <c r="D24" s="122" t="n">
        <v>2</v>
      </c>
      <c r="E24" s="122" t="n">
        <v>3</v>
      </c>
      <c r="F24" s="122" t="n">
        <v>1</v>
      </c>
      <c r="G24" s="122" t="n">
        <v>4</v>
      </c>
      <c r="H24" s="122" t="n">
        <v>19</v>
      </c>
      <c r="I24" s="122" t="n">
        <v>16</v>
      </c>
      <c r="J24" s="122" t="n">
        <v>17</v>
      </c>
      <c r="K24" s="122" t="n">
        <v>18</v>
      </c>
      <c r="L24" s="122" t="n">
        <v>15</v>
      </c>
      <c r="M24" s="122" t="n">
        <v>10</v>
      </c>
      <c r="N24" s="122" t="n">
        <v>14</v>
      </c>
      <c r="O24" s="122" t="n">
        <v>8</v>
      </c>
      <c r="P24" s="122" t="n">
        <v>12</v>
      </c>
      <c r="Q24" s="122" t="n">
        <v>11</v>
      </c>
      <c r="R24" s="122" t="n">
        <v>7</v>
      </c>
      <c r="S24" s="122" t="n">
        <v>6</v>
      </c>
      <c r="T24" s="122" t="n">
        <v>13</v>
      </c>
      <c r="U24" s="122" t="n">
        <v>9</v>
      </c>
      <c r="V24" s="122" t="n">
        <v>5</v>
      </c>
    </row>
    <row r="25" customFormat="false" ht="15" hidden="false" customHeight="false" outlineLevel="0" collapsed="false">
      <c r="A25" s="119" t="n">
        <v>24</v>
      </c>
      <c r="B25" s="120" t="s">
        <v>931</v>
      </c>
      <c r="C25" s="120" t="s">
        <v>270</v>
      </c>
      <c r="D25" s="122" t="n">
        <v>2</v>
      </c>
      <c r="E25" s="122" t="n">
        <v>3</v>
      </c>
      <c r="F25" s="122" t="n">
        <v>1</v>
      </c>
      <c r="G25" s="122" t="n">
        <v>4</v>
      </c>
      <c r="H25" s="122" t="n">
        <v>19</v>
      </c>
      <c r="I25" s="122" t="n">
        <v>16</v>
      </c>
      <c r="J25" s="122" t="n">
        <v>17</v>
      </c>
      <c r="K25" s="122" t="n">
        <v>18</v>
      </c>
      <c r="L25" s="122" t="n">
        <v>15</v>
      </c>
      <c r="M25" s="122" t="n">
        <v>10</v>
      </c>
      <c r="N25" s="122" t="n">
        <v>14</v>
      </c>
      <c r="O25" s="122" t="n">
        <v>8</v>
      </c>
      <c r="P25" s="122" t="n">
        <v>12</v>
      </c>
      <c r="Q25" s="122" t="n">
        <v>11</v>
      </c>
      <c r="R25" s="122" t="n">
        <v>7</v>
      </c>
      <c r="S25" s="122" t="n">
        <v>6</v>
      </c>
      <c r="T25" s="122" t="n">
        <v>13</v>
      </c>
      <c r="U25" s="122" t="n">
        <v>9</v>
      </c>
      <c r="V25" s="122" t="n">
        <v>5</v>
      </c>
    </row>
    <row r="26" customFormat="false" ht="15" hidden="false" customHeight="false" outlineLevel="0" collapsed="false">
      <c r="A26" s="119" t="n">
        <v>25</v>
      </c>
      <c r="B26" s="120" t="s">
        <v>932</v>
      </c>
      <c r="C26" s="120" t="s">
        <v>272</v>
      </c>
      <c r="D26" s="122" t="n">
        <v>2</v>
      </c>
      <c r="E26" s="122" t="n">
        <v>3</v>
      </c>
      <c r="F26" s="122" t="n">
        <v>1</v>
      </c>
      <c r="G26" s="122" t="n">
        <v>4</v>
      </c>
      <c r="H26" s="122" t="n">
        <v>19</v>
      </c>
      <c r="I26" s="122" t="n">
        <v>16</v>
      </c>
      <c r="J26" s="122" t="n">
        <v>17</v>
      </c>
      <c r="K26" s="122" t="n">
        <v>18</v>
      </c>
      <c r="L26" s="122" t="n">
        <v>15</v>
      </c>
      <c r="M26" s="122" t="n">
        <v>10</v>
      </c>
      <c r="N26" s="122" t="n">
        <v>14</v>
      </c>
      <c r="O26" s="122" t="n">
        <v>8</v>
      </c>
      <c r="P26" s="122" t="n">
        <v>12</v>
      </c>
      <c r="Q26" s="122" t="n">
        <v>11</v>
      </c>
      <c r="R26" s="122" t="n">
        <v>7</v>
      </c>
      <c r="S26" s="122" t="n">
        <v>6</v>
      </c>
      <c r="T26" s="122" t="n">
        <v>13</v>
      </c>
      <c r="U26" s="122" t="n">
        <v>9</v>
      </c>
      <c r="V26" s="122" t="n">
        <v>5</v>
      </c>
    </row>
    <row r="27" customFormat="false" ht="15" hidden="false" customHeight="false" outlineLevel="0" collapsed="false">
      <c r="A27" s="119" t="n">
        <v>26</v>
      </c>
      <c r="B27" s="120" t="s">
        <v>933</v>
      </c>
      <c r="C27" s="120" t="s">
        <v>274</v>
      </c>
      <c r="D27" s="122" t="n">
        <v>2</v>
      </c>
      <c r="E27" s="122" t="n">
        <v>3</v>
      </c>
      <c r="F27" s="122" t="n">
        <v>1</v>
      </c>
      <c r="G27" s="122" t="n">
        <v>4</v>
      </c>
      <c r="H27" s="122" t="n">
        <v>19</v>
      </c>
      <c r="I27" s="122" t="n">
        <v>16</v>
      </c>
      <c r="J27" s="122" t="n">
        <v>17</v>
      </c>
      <c r="K27" s="122" t="n">
        <v>18</v>
      </c>
      <c r="L27" s="122" t="n">
        <v>15</v>
      </c>
      <c r="M27" s="122" t="n">
        <v>10</v>
      </c>
      <c r="N27" s="122" t="n">
        <v>14</v>
      </c>
      <c r="O27" s="122" t="n">
        <v>8</v>
      </c>
      <c r="P27" s="122" t="n">
        <v>12</v>
      </c>
      <c r="Q27" s="122" t="n">
        <v>11</v>
      </c>
      <c r="R27" s="122" t="n">
        <v>7</v>
      </c>
      <c r="S27" s="122" t="n">
        <v>6</v>
      </c>
      <c r="T27" s="122" t="n">
        <v>13</v>
      </c>
      <c r="U27" s="122" t="n">
        <v>9</v>
      </c>
      <c r="V27" s="122" t="n">
        <v>5</v>
      </c>
    </row>
    <row r="28" customFormat="false" ht="15" hidden="false" customHeight="false" outlineLevel="0" collapsed="false">
      <c r="A28" s="119" t="n">
        <v>27</v>
      </c>
      <c r="B28" s="120" t="s">
        <v>934</v>
      </c>
      <c r="C28" s="120" t="s">
        <v>278</v>
      </c>
      <c r="D28" s="122" t="n">
        <v>2</v>
      </c>
      <c r="E28" s="122" t="n">
        <v>3</v>
      </c>
      <c r="F28" s="122" t="n">
        <v>1</v>
      </c>
      <c r="G28" s="122" t="n">
        <v>4</v>
      </c>
      <c r="H28" s="122" t="n">
        <v>19</v>
      </c>
      <c r="I28" s="122" t="n">
        <v>16</v>
      </c>
      <c r="J28" s="122" t="n">
        <v>17</v>
      </c>
      <c r="K28" s="122" t="n">
        <v>18</v>
      </c>
      <c r="L28" s="122" t="n">
        <v>15</v>
      </c>
      <c r="M28" s="122" t="n">
        <v>10</v>
      </c>
      <c r="N28" s="122" t="n">
        <v>14</v>
      </c>
      <c r="O28" s="122" t="n">
        <v>8</v>
      </c>
      <c r="P28" s="122" t="n">
        <v>12</v>
      </c>
      <c r="Q28" s="122" t="n">
        <v>11</v>
      </c>
      <c r="R28" s="122" t="n">
        <v>7</v>
      </c>
      <c r="S28" s="122" t="n">
        <v>6</v>
      </c>
      <c r="T28" s="122" t="n">
        <v>13</v>
      </c>
      <c r="U28" s="122" t="n">
        <v>9</v>
      </c>
      <c r="V28" s="122" t="n">
        <v>5</v>
      </c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</row>
    <row r="29" customFormat="false" ht="15" hidden="false" customHeight="false" outlineLevel="0" collapsed="false">
      <c r="A29" s="119" t="n">
        <v>28</v>
      </c>
      <c r="B29" s="120" t="s">
        <v>935</v>
      </c>
      <c r="C29" s="120" t="s">
        <v>280</v>
      </c>
      <c r="D29" s="122" t="n">
        <v>2</v>
      </c>
      <c r="E29" s="122" t="n">
        <v>3</v>
      </c>
      <c r="F29" s="122" t="n">
        <v>1</v>
      </c>
      <c r="G29" s="122" t="n">
        <v>4</v>
      </c>
      <c r="H29" s="122" t="n">
        <v>19</v>
      </c>
      <c r="I29" s="122" t="n">
        <v>16</v>
      </c>
      <c r="J29" s="122" t="n">
        <v>17</v>
      </c>
      <c r="K29" s="122" t="n">
        <v>18</v>
      </c>
      <c r="L29" s="122" t="n">
        <v>15</v>
      </c>
      <c r="M29" s="122" t="n">
        <v>10</v>
      </c>
      <c r="N29" s="122" t="n">
        <v>14</v>
      </c>
      <c r="O29" s="122" t="n">
        <v>8</v>
      </c>
      <c r="P29" s="122" t="n">
        <v>12</v>
      </c>
      <c r="Q29" s="122" t="n">
        <v>11</v>
      </c>
      <c r="R29" s="122" t="n">
        <v>7</v>
      </c>
      <c r="S29" s="122" t="n">
        <v>6</v>
      </c>
      <c r="T29" s="122" t="n">
        <v>13</v>
      </c>
      <c r="U29" s="122" t="n">
        <v>9</v>
      </c>
      <c r="V29" s="122" t="n">
        <v>5</v>
      </c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  <c r="FJ29" s="123"/>
      <c r="FK29" s="123"/>
      <c r="FL29" s="123"/>
      <c r="FM29" s="123"/>
      <c r="FN29" s="123"/>
      <c r="FO29" s="123"/>
      <c r="FP29" s="123"/>
      <c r="FQ29" s="123"/>
      <c r="FR29" s="123"/>
      <c r="FS29" s="123"/>
      <c r="FT29" s="123"/>
      <c r="FU29" s="123"/>
      <c r="FV29" s="123"/>
      <c r="FW29" s="123"/>
      <c r="FX29" s="123"/>
      <c r="FY29" s="123"/>
      <c r="FZ29" s="123"/>
      <c r="GA29" s="123"/>
      <c r="GB29" s="123"/>
      <c r="GC29" s="123"/>
      <c r="GD29" s="123"/>
      <c r="GE29" s="123"/>
      <c r="GF29" s="123"/>
      <c r="GG29" s="123"/>
      <c r="GH29" s="123"/>
      <c r="GI29" s="123"/>
      <c r="GJ29" s="123"/>
      <c r="GK29" s="123"/>
      <c r="GL29" s="123"/>
      <c r="GM29" s="123"/>
      <c r="GN29" s="123"/>
      <c r="GO29" s="123"/>
      <c r="GP29" s="123"/>
      <c r="GQ29" s="123"/>
      <c r="GR29" s="123"/>
      <c r="GS29" s="123"/>
      <c r="GT29" s="123"/>
      <c r="GU29" s="123"/>
      <c r="GV29" s="123"/>
      <c r="GW29" s="123"/>
      <c r="GX29" s="123"/>
      <c r="GY29" s="123"/>
      <c r="GZ29" s="123"/>
      <c r="HA29" s="123"/>
      <c r="HB29" s="123"/>
      <c r="HC29" s="123"/>
      <c r="HD29" s="123"/>
      <c r="HE29" s="123"/>
      <c r="HF29" s="123"/>
      <c r="HG29" s="123"/>
      <c r="HH29" s="123"/>
      <c r="HI29" s="123"/>
      <c r="HJ29" s="123"/>
      <c r="HK29" s="123"/>
      <c r="HL29" s="123"/>
      <c r="HM29" s="123"/>
      <c r="HN29" s="123"/>
      <c r="HO29" s="123"/>
      <c r="HP29" s="123"/>
      <c r="HQ29" s="123"/>
      <c r="HR29" s="123"/>
      <c r="HS29" s="123"/>
      <c r="HT29" s="123"/>
      <c r="HU29" s="123"/>
      <c r="HV29" s="123"/>
      <c r="HW29" s="123"/>
      <c r="HX29" s="123"/>
      <c r="HY29" s="123"/>
      <c r="HZ29" s="123"/>
      <c r="IA29" s="123"/>
      <c r="IB29" s="123"/>
      <c r="IC29" s="123"/>
      <c r="ID29" s="123"/>
      <c r="IE29" s="123"/>
      <c r="IF29" s="123"/>
      <c r="IG29" s="123"/>
      <c r="IH29" s="123"/>
      <c r="II29" s="123"/>
      <c r="IJ29" s="123"/>
      <c r="IK29" s="123"/>
      <c r="IL29" s="123"/>
      <c r="IM29" s="123"/>
      <c r="IN29" s="123"/>
      <c r="IO29" s="123"/>
      <c r="IP29" s="123"/>
      <c r="IQ29" s="123"/>
      <c r="IR29" s="123"/>
      <c r="IS29" s="123"/>
      <c r="IT29" s="123"/>
      <c r="IU29" s="123"/>
      <c r="IV29" s="123"/>
      <c r="IW29" s="123"/>
    </row>
    <row r="30" customFormat="false" ht="15" hidden="false" customHeight="false" outlineLevel="0" collapsed="false">
      <c r="A30" s="119" t="n">
        <v>29</v>
      </c>
      <c r="B30" s="120" t="s">
        <v>936</v>
      </c>
      <c r="C30" s="120" t="s">
        <v>282</v>
      </c>
      <c r="D30" s="122" t="n">
        <v>2</v>
      </c>
      <c r="E30" s="122" t="n">
        <v>3</v>
      </c>
      <c r="F30" s="122" t="n">
        <v>1</v>
      </c>
      <c r="G30" s="122" t="n">
        <v>4</v>
      </c>
      <c r="H30" s="122" t="n">
        <v>19</v>
      </c>
      <c r="I30" s="122" t="n">
        <v>16</v>
      </c>
      <c r="J30" s="122" t="n">
        <v>17</v>
      </c>
      <c r="K30" s="122" t="n">
        <v>18</v>
      </c>
      <c r="L30" s="122" t="n">
        <v>15</v>
      </c>
      <c r="M30" s="122" t="n">
        <v>10</v>
      </c>
      <c r="N30" s="122" t="n">
        <v>14</v>
      </c>
      <c r="O30" s="122" t="n">
        <v>8</v>
      </c>
      <c r="P30" s="122" t="n">
        <v>12</v>
      </c>
      <c r="Q30" s="122" t="n">
        <v>11</v>
      </c>
      <c r="R30" s="122" t="n">
        <v>7</v>
      </c>
      <c r="S30" s="122" t="n">
        <v>6</v>
      </c>
      <c r="T30" s="122" t="n">
        <v>13</v>
      </c>
      <c r="U30" s="122" t="n">
        <v>9</v>
      </c>
      <c r="V30" s="122" t="n">
        <v>5</v>
      </c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</row>
    <row r="31" customFormat="false" ht="15" hidden="false" customHeight="false" outlineLevel="0" collapsed="false">
      <c r="A31" s="119" t="n">
        <v>30</v>
      </c>
      <c r="B31" s="120" t="s">
        <v>937</v>
      </c>
      <c r="C31" s="120" t="s">
        <v>284</v>
      </c>
      <c r="D31" s="122" t="n">
        <v>2</v>
      </c>
      <c r="E31" s="122" t="n">
        <v>3</v>
      </c>
      <c r="F31" s="122" t="n">
        <v>1</v>
      </c>
      <c r="G31" s="122" t="n">
        <v>4</v>
      </c>
      <c r="H31" s="122" t="n">
        <v>19</v>
      </c>
      <c r="I31" s="122" t="n">
        <v>16</v>
      </c>
      <c r="J31" s="122" t="n">
        <v>17</v>
      </c>
      <c r="K31" s="122" t="n">
        <v>18</v>
      </c>
      <c r="L31" s="122" t="n">
        <v>15</v>
      </c>
      <c r="M31" s="122" t="n">
        <v>10</v>
      </c>
      <c r="N31" s="122" t="n">
        <v>14</v>
      </c>
      <c r="O31" s="122" t="n">
        <v>8</v>
      </c>
      <c r="P31" s="122" t="n">
        <v>12</v>
      </c>
      <c r="Q31" s="122" t="n">
        <v>11</v>
      </c>
      <c r="R31" s="122" t="n">
        <v>7</v>
      </c>
      <c r="S31" s="122" t="n">
        <v>6</v>
      </c>
      <c r="T31" s="122" t="n">
        <v>13</v>
      </c>
      <c r="U31" s="122" t="n">
        <v>9</v>
      </c>
      <c r="V31" s="122" t="n">
        <v>5</v>
      </c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123"/>
      <c r="FJ31" s="123"/>
      <c r="FK31" s="123"/>
      <c r="FL31" s="123"/>
      <c r="FM31" s="123"/>
      <c r="FN31" s="123"/>
      <c r="FO31" s="123"/>
      <c r="FP31" s="123"/>
      <c r="FQ31" s="123"/>
      <c r="FR31" s="123"/>
      <c r="FS31" s="123"/>
      <c r="FT31" s="123"/>
      <c r="FU31" s="123"/>
      <c r="FV31" s="123"/>
      <c r="FW31" s="123"/>
      <c r="FX31" s="123"/>
      <c r="FY31" s="123"/>
      <c r="FZ31" s="123"/>
      <c r="GA31" s="123"/>
      <c r="GB31" s="123"/>
      <c r="GC31" s="123"/>
      <c r="GD31" s="123"/>
      <c r="GE31" s="123"/>
      <c r="GF31" s="123"/>
      <c r="GG31" s="123"/>
      <c r="GH31" s="123"/>
      <c r="GI31" s="123"/>
      <c r="GJ31" s="123"/>
      <c r="GK31" s="123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  <c r="IQ31" s="123"/>
      <c r="IR31" s="123"/>
      <c r="IS31" s="123"/>
      <c r="IT31" s="123"/>
      <c r="IU31" s="123"/>
      <c r="IV31" s="123"/>
      <c r="IW31" s="123"/>
    </row>
    <row r="32" customFormat="false" ht="15" hidden="false" customHeight="false" outlineLevel="0" collapsed="false">
      <c r="A32" s="119" t="n">
        <v>31</v>
      </c>
      <c r="B32" s="120" t="s">
        <v>938</v>
      </c>
      <c r="C32" s="120" t="s">
        <v>286</v>
      </c>
      <c r="D32" s="122" t="n">
        <v>2</v>
      </c>
      <c r="E32" s="122" t="n">
        <v>3</v>
      </c>
      <c r="F32" s="122" t="n">
        <v>1</v>
      </c>
      <c r="G32" s="122" t="n">
        <v>4</v>
      </c>
      <c r="H32" s="122" t="n">
        <v>19</v>
      </c>
      <c r="I32" s="122" t="n">
        <v>16</v>
      </c>
      <c r="J32" s="122" t="n">
        <v>17</v>
      </c>
      <c r="K32" s="122" t="n">
        <v>18</v>
      </c>
      <c r="L32" s="122" t="n">
        <v>15</v>
      </c>
      <c r="M32" s="122" t="n">
        <v>10</v>
      </c>
      <c r="N32" s="122" t="n">
        <v>14</v>
      </c>
      <c r="O32" s="122" t="n">
        <v>8</v>
      </c>
      <c r="P32" s="122" t="n">
        <v>12</v>
      </c>
      <c r="Q32" s="122" t="n">
        <v>11</v>
      </c>
      <c r="R32" s="122" t="n">
        <v>7</v>
      </c>
      <c r="S32" s="122" t="n">
        <v>6</v>
      </c>
      <c r="T32" s="122" t="n">
        <v>13</v>
      </c>
      <c r="U32" s="122" t="n">
        <v>9</v>
      </c>
      <c r="V32" s="122" t="n">
        <v>5</v>
      </c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</row>
    <row r="33" customFormat="false" ht="15" hidden="false" customHeight="false" outlineLevel="0" collapsed="false">
      <c r="A33" s="119" t="n">
        <v>32</v>
      </c>
      <c r="B33" s="120" t="s">
        <v>939</v>
      </c>
      <c r="C33" s="120" t="s">
        <v>288</v>
      </c>
      <c r="D33" s="122" t="n">
        <v>2</v>
      </c>
      <c r="E33" s="122" t="n">
        <v>3</v>
      </c>
      <c r="F33" s="122" t="n">
        <v>1</v>
      </c>
      <c r="G33" s="122" t="n">
        <v>4</v>
      </c>
      <c r="H33" s="122" t="n">
        <v>19</v>
      </c>
      <c r="I33" s="122" t="n">
        <v>16</v>
      </c>
      <c r="J33" s="122" t="n">
        <v>17</v>
      </c>
      <c r="K33" s="122" t="n">
        <v>18</v>
      </c>
      <c r="L33" s="122" t="n">
        <v>15</v>
      </c>
      <c r="M33" s="122" t="n">
        <v>10</v>
      </c>
      <c r="N33" s="122" t="n">
        <v>14</v>
      </c>
      <c r="O33" s="122" t="n">
        <v>8</v>
      </c>
      <c r="P33" s="122" t="n">
        <v>12</v>
      </c>
      <c r="Q33" s="122" t="n">
        <v>11</v>
      </c>
      <c r="R33" s="122" t="n">
        <v>7</v>
      </c>
      <c r="S33" s="122" t="n">
        <v>6</v>
      </c>
      <c r="T33" s="122" t="n">
        <v>13</v>
      </c>
      <c r="U33" s="122" t="n">
        <v>9</v>
      </c>
      <c r="V33" s="122" t="n">
        <v>5</v>
      </c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  <c r="IW33" s="123"/>
    </row>
    <row r="34" customFormat="false" ht="15" hidden="false" customHeight="false" outlineLevel="0" collapsed="false">
      <c r="A34" s="119" t="n">
        <v>33</v>
      </c>
      <c r="B34" s="120" t="s">
        <v>940</v>
      </c>
      <c r="C34" s="120" t="s">
        <v>290</v>
      </c>
      <c r="D34" s="122" t="n">
        <v>2</v>
      </c>
      <c r="E34" s="122" t="n">
        <v>3</v>
      </c>
      <c r="F34" s="122" t="n">
        <v>1</v>
      </c>
      <c r="G34" s="122" t="n">
        <v>4</v>
      </c>
      <c r="H34" s="122" t="n">
        <v>19</v>
      </c>
      <c r="I34" s="122" t="n">
        <v>16</v>
      </c>
      <c r="J34" s="122" t="n">
        <v>17</v>
      </c>
      <c r="K34" s="122" t="n">
        <v>18</v>
      </c>
      <c r="L34" s="122" t="n">
        <v>15</v>
      </c>
      <c r="M34" s="122" t="n">
        <v>10</v>
      </c>
      <c r="N34" s="122" t="n">
        <v>14</v>
      </c>
      <c r="O34" s="122" t="n">
        <v>8</v>
      </c>
      <c r="P34" s="122" t="n">
        <v>12</v>
      </c>
      <c r="Q34" s="122" t="n">
        <v>11</v>
      </c>
      <c r="R34" s="122" t="n">
        <v>7</v>
      </c>
      <c r="S34" s="122" t="n">
        <v>6</v>
      </c>
      <c r="T34" s="122" t="n">
        <v>13</v>
      </c>
      <c r="U34" s="122" t="n">
        <v>9</v>
      </c>
      <c r="V34" s="122" t="n">
        <v>5</v>
      </c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  <c r="FJ34" s="123"/>
      <c r="FK34" s="123"/>
      <c r="FL34" s="123"/>
      <c r="FM34" s="123"/>
      <c r="FN34" s="123"/>
      <c r="FO34" s="123"/>
      <c r="FP34" s="123"/>
      <c r="FQ34" s="123"/>
      <c r="FR34" s="123"/>
      <c r="FS34" s="123"/>
      <c r="FT34" s="123"/>
      <c r="FU34" s="123"/>
      <c r="FV34" s="123"/>
      <c r="FW34" s="123"/>
      <c r="FX34" s="123"/>
      <c r="FY34" s="123"/>
      <c r="FZ34" s="123"/>
      <c r="GA34" s="12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/>
      <c r="GS34" s="123"/>
      <c r="GT34" s="123"/>
      <c r="GU34" s="123"/>
      <c r="GV34" s="123"/>
      <c r="GW34" s="123"/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/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</row>
    <row r="35" customFormat="false" ht="15" hidden="false" customHeight="false" outlineLevel="0" collapsed="false">
      <c r="A35" s="119" t="n">
        <v>34</v>
      </c>
      <c r="B35" s="120" t="s">
        <v>941</v>
      </c>
      <c r="C35" s="120" t="s">
        <v>290</v>
      </c>
      <c r="D35" s="122" t="n">
        <v>2</v>
      </c>
      <c r="E35" s="122" t="n">
        <v>3</v>
      </c>
      <c r="F35" s="122" t="n">
        <v>1</v>
      </c>
      <c r="G35" s="122" t="n">
        <v>4</v>
      </c>
      <c r="H35" s="122" t="n">
        <v>19</v>
      </c>
      <c r="I35" s="122" t="n">
        <v>16</v>
      </c>
      <c r="J35" s="122" t="n">
        <v>17</v>
      </c>
      <c r="K35" s="122" t="n">
        <v>18</v>
      </c>
      <c r="L35" s="122" t="n">
        <v>15</v>
      </c>
      <c r="M35" s="122" t="n">
        <v>10</v>
      </c>
      <c r="N35" s="122" t="n">
        <v>14</v>
      </c>
      <c r="O35" s="122" t="n">
        <v>8</v>
      </c>
      <c r="P35" s="122" t="n">
        <v>12</v>
      </c>
      <c r="Q35" s="122" t="n">
        <v>11</v>
      </c>
      <c r="R35" s="122" t="n">
        <v>7</v>
      </c>
      <c r="S35" s="122" t="n">
        <v>6</v>
      </c>
      <c r="T35" s="122" t="n">
        <v>13</v>
      </c>
      <c r="U35" s="122" t="n">
        <v>9</v>
      </c>
      <c r="V35" s="122" t="n">
        <v>5</v>
      </c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2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/>
      <c r="GS35" s="123"/>
      <c r="GT35" s="123"/>
      <c r="GU35" s="123"/>
      <c r="GV35" s="123"/>
      <c r="GW35" s="123"/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/>
      <c r="HV35" s="123"/>
      <c r="HW35" s="123"/>
      <c r="HX35" s="123"/>
      <c r="HY35" s="123"/>
      <c r="HZ35" s="123"/>
      <c r="IA35" s="123"/>
      <c r="IB35" s="123"/>
      <c r="IC35" s="123"/>
      <c r="ID35" s="123"/>
      <c r="IE35" s="123"/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</row>
    <row r="36" customFormat="false" ht="15" hidden="false" customHeight="false" outlineLevel="0" collapsed="false">
      <c r="A36" s="119" t="n">
        <v>35</v>
      </c>
      <c r="B36" s="120" t="s">
        <v>942</v>
      </c>
      <c r="C36" s="120" t="s">
        <v>292</v>
      </c>
      <c r="D36" s="121" t="n">
        <v>1</v>
      </c>
      <c r="E36" s="121" t="n">
        <v>2</v>
      </c>
      <c r="F36" s="121" t="n">
        <v>3</v>
      </c>
      <c r="G36" s="121" t="n">
        <v>4</v>
      </c>
      <c r="H36" s="122" t="n">
        <v>19</v>
      </c>
      <c r="I36" s="122" t="n">
        <v>16</v>
      </c>
      <c r="J36" s="122" t="n">
        <v>17</v>
      </c>
      <c r="K36" s="122" t="n">
        <v>18</v>
      </c>
      <c r="L36" s="122" t="n">
        <v>15</v>
      </c>
      <c r="M36" s="122" t="n">
        <v>10</v>
      </c>
      <c r="N36" s="122" t="n">
        <v>14</v>
      </c>
      <c r="O36" s="122" t="n">
        <v>8</v>
      </c>
      <c r="P36" s="122" t="n">
        <v>12</v>
      </c>
      <c r="Q36" s="122" t="n">
        <v>11</v>
      </c>
      <c r="R36" s="122" t="n">
        <v>7</v>
      </c>
      <c r="S36" s="122" t="n">
        <v>6</v>
      </c>
      <c r="T36" s="122" t="n">
        <v>13</v>
      </c>
      <c r="U36" s="122" t="n">
        <v>9</v>
      </c>
      <c r="V36" s="122" t="n">
        <v>5</v>
      </c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  <c r="FJ36" s="123"/>
      <c r="FK36" s="123"/>
      <c r="FL36" s="123"/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123"/>
      <c r="GB36" s="123"/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123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123"/>
      <c r="HV36" s="123"/>
      <c r="HW36" s="123"/>
      <c r="HX36" s="123"/>
      <c r="HY36" s="123"/>
      <c r="HZ36" s="123"/>
      <c r="IA36" s="123"/>
      <c r="IB36" s="123"/>
      <c r="IC36" s="123"/>
      <c r="ID36" s="123"/>
      <c r="IE36" s="123"/>
      <c r="IF36" s="123"/>
      <c r="IG36" s="123"/>
      <c r="IH36" s="123"/>
      <c r="II36" s="123"/>
      <c r="IJ36" s="123"/>
      <c r="IK36" s="123"/>
      <c r="IL36" s="123"/>
      <c r="IM36" s="123"/>
      <c r="IN36" s="123"/>
      <c r="IO36" s="123"/>
      <c r="IP36" s="123"/>
      <c r="IQ36" s="123"/>
      <c r="IR36" s="123"/>
      <c r="IS36" s="123"/>
      <c r="IT36" s="123"/>
      <c r="IU36" s="123"/>
      <c r="IV36" s="123"/>
      <c r="IW36" s="123"/>
    </row>
    <row r="37" customFormat="false" ht="15" hidden="false" customHeight="false" outlineLevel="0" collapsed="false">
      <c r="A37" s="119" t="n">
        <v>36</v>
      </c>
      <c r="B37" s="120" t="s">
        <v>943</v>
      </c>
      <c r="C37" s="120" t="s">
        <v>294</v>
      </c>
      <c r="D37" s="121" t="n">
        <v>2</v>
      </c>
      <c r="E37" s="121" t="n">
        <v>3</v>
      </c>
      <c r="F37" s="121" t="n">
        <v>1</v>
      </c>
      <c r="G37" s="121" t="n">
        <v>4</v>
      </c>
      <c r="H37" s="122" t="n">
        <v>19</v>
      </c>
      <c r="I37" s="122" t="n">
        <v>16</v>
      </c>
      <c r="J37" s="122" t="n">
        <v>17</v>
      </c>
      <c r="K37" s="122" t="n">
        <v>18</v>
      </c>
      <c r="L37" s="122" t="n">
        <v>15</v>
      </c>
      <c r="M37" s="122" t="n">
        <v>10</v>
      </c>
      <c r="N37" s="122" t="n">
        <v>14</v>
      </c>
      <c r="O37" s="122" t="n">
        <v>8</v>
      </c>
      <c r="P37" s="122" t="n">
        <v>12</v>
      </c>
      <c r="Q37" s="122" t="n">
        <v>11</v>
      </c>
      <c r="R37" s="122" t="n">
        <v>7</v>
      </c>
      <c r="S37" s="122" t="n">
        <v>6</v>
      </c>
      <c r="T37" s="122" t="n">
        <v>13</v>
      </c>
      <c r="U37" s="122" t="n">
        <v>9</v>
      </c>
      <c r="V37" s="122" t="n">
        <v>5</v>
      </c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  <c r="FI37" s="123"/>
      <c r="FJ37" s="123"/>
      <c r="FK37" s="123"/>
      <c r="FL37" s="123"/>
      <c r="FM37" s="123"/>
      <c r="FN37" s="123"/>
      <c r="FO37" s="123"/>
      <c r="FP37" s="123"/>
      <c r="FQ37" s="123"/>
      <c r="FR37" s="123"/>
      <c r="FS37" s="123"/>
      <c r="FT37" s="123"/>
      <c r="FU37" s="123"/>
      <c r="FV37" s="123"/>
      <c r="FW37" s="123"/>
      <c r="FX37" s="123"/>
      <c r="FY37" s="123"/>
      <c r="FZ37" s="123"/>
      <c r="GA37" s="123"/>
      <c r="GB37" s="123"/>
      <c r="GC37" s="123"/>
      <c r="GD37" s="123"/>
      <c r="GE37" s="123"/>
      <c r="GF37" s="123"/>
      <c r="GG37" s="123"/>
      <c r="GH37" s="123"/>
      <c r="GI37" s="123"/>
      <c r="GJ37" s="123"/>
      <c r="GK37" s="123"/>
      <c r="GL37" s="123"/>
      <c r="GM37" s="123"/>
      <c r="GN37" s="123"/>
      <c r="GO37" s="123"/>
      <c r="GP37" s="123"/>
      <c r="GQ37" s="123"/>
      <c r="GR37" s="123"/>
      <c r="GS37" s="123"/>
      <c r="GT37" s="123"/>
      <c r="GU37" s="123"/>
      <c r="GV37" s="123"/>
      <c r="GW37" s="123"/>
      <c r="GX37" s="123"/>
      <c r="GY37" s="123"/>
      <c r="GZ37" s="123"/>
      <c r="HA37" s="123"/>
      <c r="HB37" s="123"/>
      <c r="HC37" s="123"/>
      <c r="HD37" s="123"/>
      <c r="HE37" s="123"/>
      <c r="HF37" s="123"/>
      <c r="HG37" s="123"/>
      <c r="HH37" s="123"/>
      <c r="HI37" s="123"/>
      <c r="HJ37" s="123"/>
      <c r="HK37" s="123"/>
      <c r="HL37" s="123"/>
      <c r="HM37" s="123"/>
      <c r="HN37" s="123"/>
      <c r="HO37" s="123"/>
      <c r="HP37" s="123"/>
      <c r="HQ37" s="123"/>
      <c r="HR37" s="123"/>
      <c r="HS37" s="123"/>
      <c r="HT37" s="123"/>
      <c r="HU37" s="123"/>
      <c r="HV37" s="123"/>
      <c r="HW37" s="123"/>
      <c r="HX37" s="123"/>
      <c r="HY37" s="123"/>
      <c r="HZ37" s="123"/>
      <c r="IA37" s="123"/>
      <c r="IB37" s="123"/>
      <c r="IC37" s="123"/>
      <c r="ID37" s="123"/>
      <c r="IE37" s="123"/>
      <c r="IF37" s="123"/>
      <c r="IG37" s="123"/>
      <c r="IH37" s="123"/>
      <c r="II37" s="123"/>
      <c r="IJ37" s="123"/>
      <c r="IK37" s="123"/>
      <c r="IL37" s="123"/>
      <c r="IM37" s="123"/>
      <c r="IN37" s="123"/>
      <c r="IO37" s="123"/>
      <c r="IP37" s="123"/>
      <c r="IQ37" s="123"/>
      <c r="IR37" s="123"/>
      <c r="IS37" s="123"/>
      <c r="IT37" s="123"/>
      <c r="IU37" s="123"/>
      <c r="IV37" s="123"/>
      <c r="IW37" s="123"/>
    </row>
    <row r="38" customFormat="false" ht="15" hidden="false" customHeight="false" outlineLevel="0" collapsed="false">
      <c r="A38" s="119" t="n">
        <v>37</v>
      </c>
      <c r="B38" s="120" t="s">
        <v>944</v>
      </c>
      <c r="C38" s="120" t="s">
        <v>296</v>
      </c>
      <c r="D38" s="121" t="n">
        <v>1</v>
      </c>
      <c r="E38" s="122" t="n">
        <v>3</v>
      </c>
      <c r="F38" s="121" t="n">
        <v>2</v>
      </c>
      <c r="G38" s="122" t="n">
        <v>4</v>
      </c>
      <c r="H38" s="122" t="n">
        <v>19</v>
      </c>
      <c r="I38" s="122" t="n">
        <v>16</v>
      </c>
      <c r="J38" s="122" t="n">
        <v>17</v>
      </c>
      <c r="K38" s="122" t="n">
        <v>18</v>
      </c>
      <c r="L38" s="122" t="n">
        <v>15</v>
      </c>
      <c r="M38" s="122" t="n">
        <v>10</v>
      </c>
      <c r="N38" s="122" t="n">
        <v>14</v>
      </c>
      <c r="O38" s="122" t="n">
        <v>8</v>
      </c>
      <c r="P38" s="122" t="n">
        <v>12</v>
      </c>
      <c r="Q38" s="122" t="n">
        <v>11</v>
      </c>
      <c r="R38" s="122" t="n">
        <v>7</v>
      </c>
      <c r="S38" s="122" t="n">
        <v>6</v>
      </c>
      <c r="T38" s="122" t="n">
        <v>13</v>
      </c>
      <c r="U38" s="122" t="n">
        <v>9</v>
      </c>
      <c r="V38" s="122" t="n">
        <v>5</v>
      </c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  <c r="FI38" s="123"/>
      <c r="FJ38" s="123"/>
      <c r="FK38" s="123"/>
      <c r="FL38" s="123"/>
      <c r="FM38" s="123"/>
      <c r="FN38" s="123"/>
      <c r="FO38" s="123"/>
      <c r="FP38" s="123"/>
      <c r="FQ38" s="123"/>
      <c r="FR38" s="123"/>
      <c r="FS38" s="123"/>
      <c r="FT38" s="123"/>
      <c r="FU38" s="123"/>
      <c r="FV38" s="123"/>
      <c r="FW38" s="123"/>
      <c r="FX38" s="123"/>
      <c r="FY38" s="123"/>
      <c r="FZ38" s="123"/>
      <c r="GA38" s="123"/>
      <c r="GB38" s="123"/>
      <c r="GC38" s="123"/>
      <c r="GD38" s="123"/>
      <c r="GE38" s="123"/>
      <c r="GF38" s="123"/>
      <c r="GG38" s="123"/>
      <c r="GH38" s="123"/>
      <c r="GI38" s="123"/>
      <c r="GJ38" s="123"/>
      <c r="GK38" s="123"/>
      <c r="GL38" s="123"/>
      <c r="GM38" s="123"/>
      <c r="GN38" s="123"/>
      <c r="GO38" s="123"/>
      <c r="GP38" s="123"/>
      <c r="GQ38" s="123"/>
      <c r="GR38" s="123"/>
      <c r="GS38" s="123"/>
      <c r="GT38" s="123"/>
      <c r="GU38" s="123"/>
      <c r="GV38" s="123"/>
      <c r="GW38" s="123"/>
      <c r="GX38" s="123"/>
      <c r="GY38" s="123"/>
      <c r="GZ38" s="123"/>
      <c r="HA38" s="123"/>
      <c r="HB38" s="123"/>
      <c r="HC38" s="123"/>
      <c r="HD38" s="123"/>
      <c r="HE38" s="123"/>
      <c r="HF38" s="123"/>
      <c r="HG38" s="123"/>
      <c r="HH38" s="123"/>
      <c r="HI38" s="123"/>
      <c r="HJ38" s="123"/>
      <c r="HK38" s="123"/>
      <c r="HL38" s="123"/>
      <c r="HM38" s="123"/>
      <c r="HN38" s="123"/>
      <c r="HO38" s="123"/>
      <c r="HP38" s="123"/>
      <c r="HQ38" s="123"/>
      <c r="HR38" s="123"/>
      <c r="HS38" s="123"/>
      <c r="HT38" s="123"/>
      <c r="HU38" s="123"/>
      <c r="HV38" s="123"/>
      <c r="HW38" s="123"/>
      <c r="HX38" s="123"/>
      <c r="HY38" s="123"/>
      <c r="HZ38" s="123"/>
      <c r="IA38" s="123"/>
      <c r="IB38" s="123"/>
      <c r="IC38" s="123"/>
      <c r="ID38" s="123"/>
      <c r="IE38" s="123"/>
      <c r="IF38" s="123"/>
      <c r="IG38" s="123"/>
      <c r="IH38" s="123"/>
      <c r="II38" s="123"/>
      <c r="IJ38" s="123"/>
      <c r="IK38" s="123"/>
      <c r="IL38" s="123"/>
      <c r="IM38" s="123"/>
      <c r="IN38" s="123"/>
      <c r="IO38" s="123"/>
      <c r="IP38" s="123"/>
      <c r="IQ38" s="123"/>
      <c r="IR38" s="123"/>
      <c r="IS38" s="123"/>
      <c r="IT38" s="123"/>
      <c r="IU38" s="123"/>
      <c r="IV38" s="123"/>
      <c r="IW38" s="123"/>
    </row>
    <row r="39" customFormat="false" ht="15" hidden="false" customHeight="false" outlineLevel="0" collapsed="false">
      <c r="A39" s="119" t="n">
        <v>38</v>
      </c>
      <c r="B39" s="120" t="s">
        <v>945</v>
      </c>
      <c r="C39" s="120" t="s">
        <v>298</v>
      </c>
      <c r="D39" s="121" t="n">
        <v>4</v>
      </c>
      <c r="E39" s="121" t="n">
        <v>3</v>
      </c>
      <c r="F39" s="121" t="n">
        <v>1</v>
      </c>
      <c r="G39" s="121" t="n">
        <v>2</v>
      </c>
      <c r="H39" s="122" t="n">
        <v>19</v>
      </c>
      <c r="I39" s="122" t="n">
        <v>16</v>
      </c>
      <c r="J39" s="122" t="n">
        <v>17</v>
      </c>
      <c r="K39" s="122" t="n">
        <v>18</v>
      </c>
      <c r="L39" s="122" t="n">
        <v>15</v>
      </c>
      <c r="M39" s="122" t="n">
        <v>10</v>
      </c>
      <c r="N39" s="122" t="n">
        <v>14</v>
      </c>
      <c r="O39" s="121" t="n">
        <v>5</v>
      </c>
      <c r="P39" s="122" t="n">
        <v>12</v>
      </c>
      <c r="Q39" s="122" t="n">
        <v>11</v>
      </c>
      <c r="R39" s="122" t="n">
        <v>8</v>
      </c>
      <c r="S39" s="122" t="n">
        <v>7</v>
      </c>
      <c r="T39" s="122" t="n">
        <v>13</v>
      </c>
      <c r="U39" s="122" t="n">
        <v>9</v>
      </c>
      <c r="V39" s="122" t="n">
        <v>6</v>
      </c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  <c r="FI39" s="123"/>
      <c r="FJ39" s="123"/>
      <c r="FK39" s="123"/>
      <c r="FL39" s="123"/>
      <c r="FM39" s="123"/>
      <c r="FN39" s="123"/>
      <c r="FO39" s="123"/>
      <c r="FP39" s="123"/>
      <c r="FQ39" s="123"/>
      <c r="FR39" s="123"/>
      <c r="FS39" s="123"/>
      <c r="FT39" s="123"/>
      <c r="FU39" s="123"/>
      <c r="FV39" s="123"/>
      <c r="FW39" s="123"/>
      <c r="FX39" s="123"/>
      <c r="FY39" s="123"/>
      <c r="FZ39" s="123"/>
      <c r="GA39" s="123"/>
      <c r="GB39" s="123"/>
      <c r="GC39" s="123"/>
      <c r="GD39" s="123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123"/>
      <c r="IK39" s="123"/>
      <c r="IL39" s="123"/>
      <c r="IM39" s="123"/>
      <c r="IN39" s="123"/>
      <c r="IO39" s="123"/>
      <c r="IP39" s="123"/>
      <c r="IQ39" s="123"/>
      <c r="IR39" s="123"/>
      <c r="IS39" s="123"/>
      <c r="IT39" s="123"/>
      <c r="IU39" s="123"/>
      <c r="IV39" s="123"/>
      <c r="IW39" s="123"/>
    </row>
    <row r="40" customFormat="false" ht="15" hidden="false" customHeight="false" outlineLevel="0" collapsed="false">
      <c r="A40" s="119" t="n">
        <v>39</v>
      </c>
      <c r="B40" s="120" t="s">
        <v>946</v>
      </c>
      <c r="C40" s="120" t="s">
        <v>300</v>
      </c>
      <c r="D40" s="121" t="n">
        <v>2</v>
      </c>
      <c r="E40" s="121" t="n">
        <v>3</v>
      </c>
      <c r="F40" s="121" t="n">
        <v>1</v>
      </c>
      <c r="G40" s="122" t="n">
        <v>4</v>
      </c>
      <c r="H40" s="122" t="n">
        <v>19</v>
      </c>
      <c r="I40" s="122" t="n">
        <v>16</v>
      </c>
      <c r="J40" s="122" t="n">
        <v>17</v>
      </c>
      <c r="K40" s="122" t="n">
        <v>18</v>
      </c>
      <c r="L40" s="122" t="n">
        <v>15</v>
      </c>
      <c r="M40" s="122" t="n">
        <v>10</v>
      </c>
      <c r="N40" s="122" t="n">
        <v>14</v>
      </c>
      <c r="O40" s="122" t="n">
        <v>8</v>
      </c>
      <c r="P40" s="122" t="n">
        <v>12</v>
      </c>
      <c r="Q40" s="122" t="n">
        <v>11</v>
      </c>
      <c r="R40" s="122" t="n">
        <v>7</v>
      </c>
      <c r="S40" s="122" t="n">
        <v>6</v>
      </c>
      <c r="T40" s="122" t="n">
        <v>13</v>
      </c>
      <c r="U40" s="122" t="n">
        <v>9</v>
      </c>
      <c r="V40" s="122" t="n">
        <v>5</v>
      </c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  <c r="FI40" s="123"/>
      <c r="FJ40" s="123"/>
      <c r="FK40" s="123"/>
      <c r="FL40" s="123"/>
      <c r="FM40" s="123"/>
      <c r="FN40" s="123"/>
      <c r="FO40" s="123"/>
      <c r="FP40" s="123"/>
      <c r="FQ40" s="123"/>
      <c r="FR40" s="123"/>
      <c r="FS40" s="123"/>
      <c r="FT40" s="123"/>
      <c r="FU40" s="123"/>
      <c r="FV40" s="123"/>
      <c r="FW40" s="123"/>
      <c r="FX40" s="123"/>
      <c r="FY40" s="123"/>
      <c r="FZ40" s="123"/>
      <c r="GA40" s="123"/>
      <c r="GB40" s="123"/>
      <c r="GC40" s="123"/>
      <c r="GD40" s="123"/>
      <c r="GE40" s="123"/>
      <c r="GF40" s="123"/>
      <c r="GG40" s="123"/>
      <c r="GH40" s="123"/>
      <c r="GI40" s="123"/>
      <c r="GJ40" s="123"/>
      <c r="GK40" s="123"/>
      <c r="GL40" s="123"/>
      <c r="GM40" s="123"/>
      <c r="GN40" s="123"/>
      <c r="GO40" s="123"/>
      <c r="GP40" s="123"/>
      <c r="GQ40" s="123"/>
      <c r="GR40" s="123"/>
      <c r="GS40" s="123"/>
      <c r="GT40" s="123"/>
      <c r="GU40" s="123"/>
      <c r="GV40" s="123"/>
      <c r="GW40" s="123"/>
      <c r="GX40" s="123"/>
      <c r="GY40" s="123"/>
      <c r="GZ40" s="123"/>
      <c r="HA40" s="123"/>
      <c r="HB40" s="123"/>
      <c r="HC40" s="123"/>
      <c r="HD40" s="123"/>
      <c r="HE40" s="123"/>
      <c r="HF40" s="123"/>
      <c r="HG40" s="123"/>
      <c r="HH40" s="123"/>
      <c r="HI40" s="123"/>
      <c r="HJ40" s="123"/>
      <c r="HK40" s="123"/>
      <c r="HL40" s="123"/>
      <c r="HM40" s="123"/>
      <c r="HN40" s="123"/>
      <c r="HO40" s="123"/>
      <c r="HP40" s="123"/>
      <c r="HQ40" s="123"/>
      <c r="HR40" s="123"/>
      <c r="HS40" s="123"/>
      <c r="HT40" s="123"/>
      <c r="HU40" s="123"/>
      <c r="HV40" s="123"/>
      <c r="HW40" s="123"/>
      <c r="HX40" s="123"/>
      <c r="HY40" s="123"/>
      <c r="HZ40" s="123"/>
      <c r="IA40" s="123"/>
      <c r="IB40" s="123"/>
      <c r="IC40" s="123"/>
      <c r="ID40" s="123"/>
      <c r="IE40" s="123"/>
      <c r="IF40" s="123"/>
      <c r="IG40" s="123"/>
      <c r="IH40" s="123"/>
      <c r="II40" s="123"/>
      <c r="IJ40" s="123"/>
      <c r="IK40" s="123"/>
      <c r="IL40" s="123"/>
      <c r="IM40" s="123"/>
      <c r="IN40" s="123"/>
      <c r="IO40" s="123"/>
      <c r="IP40" s="123"/>
      <c r="IQ40" s="123"/>
      <c r="IR40" s="123"/>
      <c r="IS40" s="123"/>
      <c r="IT40" s="123"/>
      <c r="IU40" s="123"/>
      <c r="IV40" s="123"/>
      <c r="IW40" s="123"/>
    </row>
    <row r="41" customFormat="false" ht="15" hidden="false" customHeight="false" outlineLevel="0" collapsed="false">
      <c r="A41" s="119" t="n">
        <v>40</v>
      </c>
      <c r="B41" s="120" t="s">
        <v>947</v>
      </c>
      <c r="C41" s="120" t="s">
        <v>302</v>
      </c>
      <c r="D41" s="121" t="n">
        <v>1</v>
      </c>
      <c r="E41" s="121" t="n">
        <v>2</v>
      </c>
      <c r="F41" s="121" t="n">
        <v>3</v>
      </c>
      <c r="G41" s="121" t="n">
        <v>4</v>
      </c>
      <c r="H41" s="122" t="n">
        <v>19</v>
      </c>
      <c r="I41" s="122" t="n">
        <v>16</v>
      </c>
      <c r="J41" s="122" t="n">
        <v>17</v>
      </c>
      <c r="K41" s="122" t="n">
        <v>18</v>
      </c>
      <c r="L41" s="122" t="n">
        <v>15</v>
      </c>
      <c r="M41" s="122" t="n">
        <v>10</v>
      </c>
      <c r="N41" s="122" t="n">
        <v>14</v>
      </c>
      <c r="O41" s="122" t="n">
        <v>8</v>
      </c>
      <c r="P41" s="122" t="n">
        <v>12</v>
      </c>
      <c r="Q41" s="122" t="n">
        <v>11</v>
      </c>
      <c r="R41" s="122" t="n">
        <v>7</v>
      </c>
      <c r="S41" s="122" t="n">
        <v>6</v>
      </c>
      <c r="T41" s="122" t="n">
        <v>13</v>
      </c>
      <c r="U41" s="122" t="n">
        <v>9</v>
      </c>
      <c r="V41" s="122" t="n">
        <v>5</v>
      </c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  <c r="FI41" s="123"/>
      <c r="FJ41" s="123"/>
      <c r="FK41" s="123"/>
      <c r="FL41" s="123"/>
      <c r="FM41" s="123"/>
      <c r="FN41" s="123"/>
      <c r="FO41" s="123"/>
      <c r="FP41" s="123"/>
      <c r="FQ41" s="123"/>
      <c r="FR41" s="123"/>
      <c r="FS41" s="123"/>
      <c r="FT41" s="123"/>
      <c r="FU41" s="123"/>
      <c r="FV41" s="123"/>
      <c r="FW41" s="123"/>
      <c r="FX41" s="123"/>
      <c r="FY41" s="123"/>
      <c r="FZ41" s="123"/>
      <c r="GA41" s="123"/>
      <c r="GB41" s="123"/>
      <c r="GC41" s="123"/>
      <c r="GD41" s="123"/>
      <c r="GE41" s="123"/>
      <c r="GF41" s="123"/>
      <c r="GG41" s="123"/>
      <c r="GH41" s="123"/>
      <c r="GI41" s="123"/>
      <c r="GJ41" s="123"/>
      <c r="GK41" s="123"/>
      <c r="GL41" s="123"/>
      <c r="GM41" s="123"/>
      <c r="GN41" s="123"/>
      <c r="GO41" s="123"/>
      <c r="GP41" s="123"/>
      <c r="GQ41" s="123"/>
      <c r="GR41" s="123"/>
      <c r="GS41" s="123"/>
      <c r="GT41" s="123"/>
      <c r="GU41" s="123"/>
      <c r="GV41" s="123"/>
      <c r="GW41" s="123"/>
      <c r="GX41" s="123"/>
      <c r="GY41" s="123"/>
      <c r="GZ41" s="123"/>
      <c r="HA41" s="123"/>
      <c r="HB41" s="123"/>
      <c r="HC41" s="123"/>
      <c r="HD41" s="123"/>
      <c r="HE41" s="123"/>
      <c r="HF41" s="123"/>
      <c r="HG41" s="123"/>
      <c r="HH41" s="123"/>
      <c r="HI41" s="123"/>
      <c r="HJ41" s="123"/>
      <c r="HK41" s="123"/>
      <c r="HL41" s="123"/>
      <c r="HM41" s="123"/>
      <c r="HN41" s="123"/>
      <c r="HO41" s="123"/>
      <c r="HP41" s="123"/>
      <c r="HQ41" s="123"/>
      <c r="HR41" s="123"/>
      <c r="HS41" s="123"/>
      <c r="HT41" s="123"/>
      <c r="HU41" s="123"/>
      <c r="HV41" s="123"/>
      <c r="HW41" s="123"/>
      <c r="HX41" s="123"/>
      <c r="HY41" s="123"/>
      <c r="HZ41" s="123"/>
      <c r="IA41" s="123"/>
      <c r="IB41" s="123"/>
      <c r="IC41" s="123"/>
      <c r="ID41" s="123"/>
      <c r="IE41" s="123"/>
      <c r="IF41" s="123"/>
      <c r="IG41" s="123"/>
      <c r="IH41" s="123"/>
      <c r="II41" s="123"/>
      <c r="IJ41" s="123"/>
      <c r="IK41" s="123"/>
      <c r="IL41" s="123"/>
      <c r="IM41" s="123"/>
      <c r="IN41" s="123"/>
      <c r="IO41" s="123"/>
      <c r="IP41" s="123"/>
      <c r="IQ41" s="123"/>
      <c r="IR41" s="123"/>
      <c r="IS41" s="123"/>
      <c r="IT41" s="123"/>
      <c r="IU41" s="123"/>
      <c r="IV41" s="123"/>
      <c r="IW41" s="123"/>
    </row>
    <row r="42" customFormat="false" ht="15" hidden="false" customHeight="false" outlineLevel="0" collapsed="false">
      <c r="A42" s="119" t="n">
        <v>41</v>
      </c>
      <c r="B42" s="120" t="s">
        <v>948</v>
      </c>
      <c r="C42" s="120" t="s">
        <v>302</v>
      </c>
      <c r="D42" s="121" t="n">
        <v>1</v>
      </c>
      <c r="E42" s="121" t="n">
        <v>2</v>
      </c>
      <c r="F42" s="121" t="n">
        <v>3</v>
      </c>
      <c r="G42" s="121" t="n">
        <v>4</v>
      </c>
      <c r="H42" s="122" t="n">
        <v>19</v>
      </c>
      <c r="I42" s="122" t="n">
        <v>16</v>
      </c>
      <c r="J42" s="122" t="n">
        <v>17</v>
      </c>
      <c r="K42" s="122" t="n">
        <v>18</v>
      </c>
      <c r="L42" s="122" t="n">
        <v>15</v>
      </c>
      <c r="M42" s="122" t="n">
        <v>10</v>
      </c>
      <c r="N42" s="122" t="n">
        <v>14</v>
      </c>
      <c r="O42" s="122" t="n">
        <v>8</v>
      </c>
      <c r="P42" s="122" t="n">
        <v>12</v>
      </c>
      <c r="Q42" s="122" t="n">
        <v>11</v>
      </c>
      <c r="R42" s="122" t="n">
        <v>7</v>
      </c>
      <c r="S42" s="122" t="n">
        <v>6</v>
      </c>
      <c r="T42" s="122" t="n">
        <v>13</v>
      </c>
      <c r="U42" s="122" t="n">
        <v>9</v>
      </c>
      <c r="V42" s="122" t="n">
        <v>5</v>
      </c>
    </row>
    <row r="43" customFormat="false" ht="15" hidden="false" customHeight="false" outlineLevel="0" collapsed="false">
      <c r="A43" s="119" t="n">
        <v>42</v>
      </c>
      <c r="B43" s="120" t="s">
        <v>949</v>
      </c>
      <c r="C43" s="120" t="s">
        <v>304</v>
      </c>
      <c r="D43" s="122" t="n">
        <v>2</v>
      </c>
      <c r="E43" s="122" t="n">
        <v>3</v>
      </c>
      <c r="F43" s="122" t="n">
        <v>1</v>
      </c>
      <c r="G43" s="122" t="n">
        <v>4</v>
      </c>
      <c r="H43" s="122" t="n">
        <v>19</v>
      </c>
      <c r="I43" s="122" t="n">
        <v>16</v>
      </c>
      <c r="J43" s="122" t="n">
        <v>17</v>
      </c>
      <c r="K43" s="122" t="n">
        <v>18</v>
      </c>
      <c r="L43" s="122" t="n">
        <v>15</v>
      </c>
      <c r="M43" s="122" t="n">
        <v>10</v>
      </c>
      <c r="N43" s="122" t="n">
        <v>14</v>
      </c>
      <c r="O43" s="122" t="n">
        <v>8</v>
      </c>
      <c r="P43" s="122" t="n">
        <v>12</v>
      </c>
      <c r="Q43" s="122" t="n">
        <v>11</v>
      </c>
      <c r="R43" s="122" t="n">
        <v>7</v>
      </c>
      <c r="S43" s="122" t="n">
        <v>6</v>
      </c>
      <c r="T43" s="122" t="n">
        <v>13</v>
      </c>
      <c r="U43" s="122" t="n">
        <v>9</v>
      </c>
      <c r="V43" s="122" t="n">
        <v>5</v>
      </c>
    </row>
    <row r="44" customFormat="false" ht="15" hidden="false" customHeight="false" outlineLevel="0" collapsed="false">
      <c r="A44" s="119" t="n">
        <v>43</v>
      </c>
      <c r="B44" s="120" t="s">
        <v>950</v>
      </c>
      <c r="C44" s="120" t="s">
        <v>304</v>
      </c>
      <c r="D44" s="122" t="n">
        <v>2</v>
      </c>
      <c r="E44" s="122" t="n">
        <v>3</v>
      </c>
      <c r="F44" s="122" t="n">
        <v>1</v>
      </c>
      <c r="G44" s="122" t="n">
        <v>4</v>
      </c>
      <c r="H44" s="122" t="n">
        <v>19</v>
      </c>
      <c r="I44" s="122" t="n">
        <v>16</v>
      </c>
      <c r="J44" s="122" t="n">
        <v>17</v>
      </c>
      <c r="K44" s="122" t="n">
        <v>18</v>
      </c>
      <c r="L44" s="122" t="n">
        <v>15</v>
      </c>
      <c r="M44" s="122" t="n">
        <v>10</v>
      </c>
      <c r="N44" s="122" t="n">
        <v>14</v>
      </c>
      <c r="O44" s="122" t="n">
        <v>8</v>
      </c>
      <c r="P44" s="122" t="n">
        <v>12</v>
      </c>
      <c r="Q44" s="122" t="n">
        <v>11</v>
      </c>
      <c r="R44" s="122" t="n">
        <v>7</v>
      </c>
      <c r="S44" s="122" t="n">
        <v>6</v>
      </c>
      <c r="T44" s="122" t="n">
        <v>13</v>
      </c>
      <c r="U44" s="122" t="n">
        <v>9</v>
      </c>
      <c r="V44" s="122" t="n">
        <v>5</v>
      </c>
    </row>
    <row r="45" customFormat="false" ht="15" hidden="false" customHeight="false" outlineLevel="0" collapsed="false">
      <c r="A45" s="119" t="n">
        <v>44</v>
      </c>
      <c r="B45" s="120" t="s">
        <v>951</v>
      </c>
      <c r="C45" s="120" t="s">
        <v>304</v>
      </c>
      <c r="D45" s="122" t="n">
        <v>2</v>
      </c>
      <c r="E45" s="122" t="n">
        <v>3</v>
      </c>
      <c r="F45" s="122" t="n">
        <v>1</v>
      </c>
      <c r="G45" s="122" t="n">
        <v>4</v>
      </c>
      <c r="H45" s="122" t="n">
        <v>19</v>
      </c>
      <c r="I45" s="122" t="n">
        <v>16</v>
      </c>
      <c r="J45" s="122" t="n">
        <v>17</v>
      </c>
      <c r="K45" s="122" t="n">
        <v>18</v>
      </c>
      <c r="L45" s="122" t="n">
        <v>15</v>
      </c>
      <c r="M45" s="122" t="n">
        <v>10</v>
      </c>
      <c r="N45" s="122" t="n">
        <v>14</v>
      </c>
      <c r="O45" s="122" t="n">
        <v>8</v>
      </c>
      <c r="P45" s="122" t="n">
        <v>12</v>
      </c>
      <c r="Q45" s="122" t="n">
        <v>11</v>
      </c>
      <c r="R45" s="122" t="n">
        <v>7</v>
      </c>
      <c r="S45" s="122" t="n">
        <v>6</v>
      </c>
      <c r="T45" s="122" t="n">
        <v>13</v>
      </c>
      <c r="U45" s="122" t="n">
        <v>9</v>
      </c>
      <c r="V45" s="122" t="n">
        <v>5</v>
      </c>
    </row>
    <row r="46" customFormat="false" ht="15" hidden="false" customHeight="false" outlineLevel="0" collapsed="false">
      <c r="A46" s="119" t="n">
        <v>45</v>
      </c>
      <c r="B46" s="120" t="s">
        <v>952</v>
      </c>
      <c r="C46" s="120" t="s">
        <v>306</v>
      </c>
      <c r="D46" s="122" t="n">
        <v>2</v>
      </c>
      <c r="E46" s="122" t="n">
        <v>3</v>
      </c>
      <c r="F46" s="122" t="n">
        <v>1</v>
      </c>
      <c r="G46" s="122" t="n">
        <v>4</v>
      </c>
      <c r="H46" s="122" t="n">
        <v>19</v>
      </c>
      <c r="I46" s="122" t="n">
        <v>16</v>
      </c>
      <c r="J46" s="122" t="n">
        <v>17</v>
      </c>
      <c r="K46" s="122" t="n">
        <v>18</v>
      </c>
      <c r="L46" s="122" t="n">
        <v>15</v>
      </c>
      <c r="M46" s="122" t="n">
        <v>10</v>
      </c>
      <c r="N46" s="122" t="n">
        <v>14</v>
      </c>
      <c r="O46" s="122" t="n">
        <v>8</v>
      </c>
      <c r="P46" s="122" t="n">
        <v>12</v>
      </c>
      <c r="Q46" s="122" t="n">
        <v>11</v>
      </c>
      <c r="R46" s="122" t="n">
        <v>7</v>
      </c>
      <c r="S46" s="122" t="n">
        <v>6</v>
      </c>
      <c r="T46" s="122" t="n">
        <v>13</v>
      </c>
      <c r="U46" s="122" t="n">
        <v>9</v>
      </c>
      <c r="V46" s="122" t="n">
        <v>5</v>
      </c>
    </row>
    <row r="47" customFormat="false" ht="15" hidden="false" customHeight="false" outlineLevel="0" collapsed="false">
      <c r="A47" s="119" t="n">
        <v>46</v>
      </c>
      <c r="B47" s="120" t="s">
        <v>953</v>
      </c>
      <c r="C47" s="120" t="s">
        <v>306</v>
      </c>
      <c r="D47" s="122" t="n">
        <v>2</v>
      </c>
      <c r="E47" s="122" t="n">
        <v>3</v>
      </c>
      <c r="F47" s="122" t="n">
        <v>1</v>
      </c>
      <c r="G47" s="122" t="n">
        <v>4</v>
      </c>
      <c r="H47" s="122" t="n">
        <v>19</v>
      </c>
      <c r="I47" s="122" t="n">
        <v>16</v>
      </c>
      <c r="J47" s="122" t="n">
        <v>17</v>
      </c>
      <c r="K47" s="122" t="n">
        <v>18</v>
      </c>
      <c r="L47" s="122" t="n">
        <v>15</v>
      </c>
      <c r="M47" s="122" t="n">
        <v>10</v>
      </c>
      <c r="N47" s="122" t="n">
        <v>14</v>
      </c>
      <c r="O47" s="122" t="n">
        <v>8</v>
      </c>
      <c r="P47" s="122" t="n">
        <v>12</v>
      </c>
      <c r="Q47" s="122" t="n">
        <v>11</v>
      </c>
      <c r="R47" s="122" t="n">
        <v>7</v>
      </c>
      <c r="S47" s="122" t="n">
        <v>6</v>
      </c>
      <c r="T47" s="122" t="n">
        <v>13</v>
      </c>
      <c r="U47" s="122" t="n">
        <v>9</v>
      </c>
      <c r="V47" s="122" t="n">
        <v>5</v>
      </c>
    </row>
    <row r="48" customFormat="false" ht="15" hidden="false" customHeight="false" outlineLevel="0" collapsed="false">
      <c r="A48" s="119" t="n">
        <v>47</v>
      </c>
      <c r="B48" s="120" t="s">
        <v>954</v>
      </c>
      <c r="C48" s="120" t="s">
        <v>306</v>
      </c>
      <c r="D48" s="122" t="n">
        <v>2</v>
      </c>
      <c r="E48" s="122" t="n">
        <v>3</v>
      </c>
      <c r="F48" s="122" t="n">
        <v>1</v>
      </c>
      <c r="G48" s="122" t="n">
        <v>4</v>
      </c>
      <c r="H48" s="122" t="n">
        <v>19</v>
      </c>
      <c r="I48" s="122" t="n">
        <v>16</v>
      </c>
      <c r="J48" s="122" t="n">
        <v>17</v>
      </c>
      <c r="K48" s="122" t="n">
        <v>18</v>
      </c>
      <c r="L48" s="122" t="n">
        <v>15</v>
      </c>
      <c r="M48" s="122" t="n">
        <v>10</v>
      </c>
      <c r="N48" s="122" t="n">
        <v>14</v>
      </c>
      <c r="O48" s="122" t="n">
        <v>8</v>
      </c>
      <c r="P48" s="122" t="n">
        <v>12</v>
      </c>
      <c r="Q48" s="122" t="n">
        <v>11</v>
      </c>
      <c r="R48" s="122" t="n">
        <v>7</v>
      </c>
      <c r="S48" s="122" t="n">
        <v>6</v>
      </c>
      <c r="T48" s="122" t="n">
        <v>13</v>
      </c>
      <c r="U48" s="122" t="n">
        <v>9</v>
      </c>
      <c r="V48" s="122" t="n">
        <v>5</v>
      </c>
    </row>
    <row r="49" customFormat="false" ht="30" hidden="false" customHeight="false" outlineLevel="0" collapsed="false">
      <c r="A49" s="119" t="n">
        <v>48</v>
      </c>
      <c r="B49" s="120" t="s">
        <v>955</v>
      </c>
      <c r="C49" s="120" t="s">
        <v>306</v>
      </c>
      <c r="D49" s="122" t="n">
        <v>2</v>
      </c>
      <c r="E49" s="122" t="n">
        <v>3</v>
      </c>
      <c r="F49" s="122" t="n">
        <v>1</v>
      </c>
      <c r="G49" s="122" t="n">
        <v>4</v>
      </c>
      <c r="H49" s="122" t="n">
        <v>19</v>
      </c>
      <c r="I49" s="122" t="n">
        <v>16</v>
      </c>
      <c r="J49" s="122" t="n">
        <v>17</v>
      </c>
      <c r="K49" s="122" t="n">
        <v>18</v>
      </c>
      <c r="L49" s="122" t="n">
        <v>15</v>
      </c>
      <c r="M49" s="122" t="n">
        <v>10</v>
      </c>
      <c r="N49" s="122" t="n">
        <v>14</v>
      </c>
      <c r="O49" s="122" t="n">
        <v>8</v>
      </c>
      <c r="P49" s="122" t="n">
        <v>12</v>
      </c>
      <c r="Q49" s="122" t="n">
        <v>11</v>
      </c>
      <c r="R49" s="122" t="n">
        <v>7</v>
      </c>
      <c r="S49" s="122" t="n">
        <v>6</v>
      </c>
      <c r="T49" s="122" t="n">
        <v>13</v>
      </c>
      <c r="U49" s="122" t="n">
        <v>9</v>
      </c>
      <c r="V49" s="122" t="n">
        <v>5</v>
      </c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  <c r="FJ49" s="123"/>
      <c r="FK49" s="123"/>
      <c r="FL49" s="123"/>
      <c r="FM49" s="123"/>
      <c r="FN49" s="123"/>
      <c r="FO49" s="123"/>
      <c r="FP49" s="123"/>
      <c r="FQ49" s="123"/>
      <c r="FR49" s="123"/>
      <c r="FS49" s="123"/>
      <c r="FT49" s="123"/>
      <c r="FU49" s="123"/>
      <c r="FV49" s="123"/>
      <c r="FW49" s="123"/>
      <c r="FX49" s="123"/>
      <c r="FY49" s="123"/>
      <c r="FZ49" s="123"/>
      <c r="GA49" s="123"/>
      <c r="GB49" s="123"/>
      <c r="GC49" s="123"/>
      <c r="GD49" s="123"/>
      <c r="GE49" s="123"/>
      <c r="GF49" s="123"/>
      <c r="GG49" s="123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  <c r="HK49" s="123"/>
      <c r="HL49" s="123"/>
      <c r="HM49" s="123"/>
      <c r="HN49" s="123"/>
      <c r="HO49" s="123"/>
      <c r="HP49" s="123"/>
      <c r="HQ49" s="123"/>
      <c r="HR49" s="123"/>
      <c r="HS49" s="123"/>
      <c r="HT49" s="123"/>
      <c r="HU49" s="123"/>
      <c r="HV49" s="123"/>
      <c r="HW49" s="123"/>
      <c r="HX49" s="123"/>
      <c r="HY49" s="123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</row>
    <row r="50" customFormat="false" ht="15" hidden="false" customHeight="false" outlineLevel="0" collapsed="false">
      <c r="A50" s="119" t="n">
        <v>49</v>
      </c>
      <c r="B50" s="120" t="s">
        <v>956</v>
      </c>
      <c r="C50" s="120" t="s">
        <v>308</v>
      </c>
      <c r="D50" s="121" t="n">
        <v>1</v>
      </c>
      <c r="E50" s="121" t="n">
        <v>1</v>
      </c>
      <c r="F50" s="121" t="n">
        <v>1</v>
      </c>
      <c r="G50" s="121" t="n">
        <v>1</v>
      </c>
      <c r="H50" s="121" t="n">
        <v>1</v>
      </c>
      <c r="I50" s="122" t="n">
        <v>3</v>
      </c>
      <c r="J50" s="122" t="n">
        <v>4</v>
      </c>
      <c r="K50" s="122" t="n">
        <v>5</v>
      </c>
      <c r="L50" s="121" t="n">
        <v>2</v>
      </c>
      <c r="M50" s="121" t="n">
        <v>2</v>
      </c>
      <c r="N50" s="121" t="n">
        <v>2</v>
      </c>
      <c r="O50" s="121" t="n">
        <v>2</v>
      </c>
      <c r="P50" s="121" t="n">
        <v>2</v>
      </c>
      <c r="Q50" s="121" t="n">
        <v>2</v>
      </c>
      <c r="R50" s="121" t="n">
        <v>2</v>
      </c>
      <c r="S50" s="121" t="n">
        <v>2</v>
      </c>
      <c r="T50" s="121" t="n">
        <v>2</v>
      </c>
      <c r="U50" s="121" t="n">
        <v>2</v>
      </c>
      <c r="V50" s="121" t="n">
        <v>2</v>
      </c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  <c r="FI50" s="123"/>
      <c r="FJ50" s="123"/>
      <c r="FK50" s="123"/>
      <c r="FL50" s="123"/>
      <c r="FM50" s="123"/>
      <c r="FN50" s="123"/>
      <c r="FO50" s="123"/>
      <c r="FP50" s="123"/>
      <c r="FQ50" s="123"/>
      <c r="FR50" s="123"/>
      <c r="FS50" s="123"/>
      <c r="FT50" s="123"/>
      <c r="FU50" s="123"/>
      <c r="FV50" s="123"/>
      <c r="FW50" s="123"/>
      <c r="FX50" s="123"/>
      <c r="FY50" s="123"/>
      <c r="FZ50" s="123"/>
      <c r="GA50" s="123"/>
      <c r="GB50" s="123"/>
      <c r="GC50" s="123"/>
      <c r="GD50" s="123"/>
      <c r="GE50" s="123"/>
      <c r="GF50" s="123"/>
      <c r="GG50" s="123"/>
      <c r="GH50" s="123"/>
      <c r="GI50" s="123"/>
      <c r="GJ50" s="123"/>
      <c r="GK50" s="123"/>
      <c r="GL50" s="123"/>
      <c r="GM50" s="123"/>
      <c r="GN50" s="123"/>
      <c r="GO50" s="123"/>
      <c r="GP50" s="123"/>
      <c r="GQ50" s="123"/>
      <c r="GR50" s="123"/>
      <c r="GS50" s="123"/>
      <c r="GT50" s="123"/>
      <c r="GU50" s="123"/>
      <c r="GV50" s="123"/>
      <c r="GW50" s="123"/>
      <c r="GX50" s="123"/>
      <c r="GY50" s="123"/>
      <c r="GZ50" s="123"/>
      <c r="HA50" s="123"/>
      <c r="HB50" s="123"/>
      <c r="HC50" s="123"/>
      <c r="HD50" s="123"/>
      <c r="HE50" s="123"/>
      <c r="HF50" s="123"/>
      <c r="HG50" s="123"/>
      <c r="HH50" s="123"/>
      <c r="HI50" s="123"/>
      <c r="HJ50" s="123"/>
      <c r="HK50" s="123"/>
      <c r="HL50" s="123"/>
      <c r="HM50" s="123"/>
      <c r="HN50" s="123"/>
      <c r="HO50" s="123"/>
      <c r="HP50" s="123"/>
      <c r="HQ50" s="123"/>
      <c r="HR50" s="123"/>
      <c r="HS50" s="123"/>
      <c r="HT50" s="123"/>
      <c r="HU50" s="123"/>
      <c r="HV50" s="123"/>
      <c r="HW50" s="123"/>
      <c r="HX50" s="123"/>
      <c r="HY50" s="123"/>
      <c r="HZ50" s="123"/>
      <c r="IA50" s="123"/>
      <c r="IB50" s="123"/>
      <c r="IC50" s="123"/>
      <c r="ID50" s="123"/>
      <c r="IE50" s="123"/>
      <c r="IF50" s="123"/>
      <c r="IG50" s="123"/>
      <c r="IH50" s="123"/>
      <c r="II50" s="123"/>
      <c r="IJ50" s="123"/>
      <c r="IK50" s="123"/>
      <c r="IL50" s="123"/>
      <c r="IM50" s="123"/>
      <c r="IN50" s="123"/>
      <c r="IO50" s="123"/>
      <c r="IP50" s="123"/>
      <c r="IQ50" s="123"/>
      <c r="IR50" s="123"/>
      <c r="IS50" s="123"/>
      <c r="IT50" s="123"/>
      <c r="IU50" s="123"/>
      <c r="IV50" s="123"/>
      <c r="IW50" s="123"/>
    </row>
    <row r="51" customFormat="false" ht="15" hidden="false" customHeight="false" outlineLevel="0" collapsed="false">
      <c r="A51" s="119" t="n">
        <v>50</v>
      </c>
      <c r="B51" s="120" t="s">
        <v>957</v>
      </c>
      <c r="C51" s="120" t="s">
        <v>310</v>
      </c>
      <c r="D51" s="122" t="n">
        <v>2</v>
      </c>
      <c r="E51" s="122" t="n">
        <v>3</v>
      </c>
      <c r="F51" s="122" t="n">
        <v>1</v>
      </c>
      <c r="G51" s="122" t="n">
        <v>4</v>
      </c>
      <c r="H51" s="122" t="n">
        <v>19</v>
      </c>
      <c r="I51" s="122" t="n">
        <v>16</v>
      </c>
      <c r="J51" s="122" t="n">
        <v>17</v>
      </c>
      <c r="K51" s="122" t="n">
        <v>18</v>
      </c>
      <c r="L51" s="122" t="n">
        <v>15</v>
      </c>
      <c r="M51" s="122" t="n">
        <v>10</v>
      </c>
      <c r="N51" s="122" t="n">
        <v>14</v>
      </c>
      <c r="O51" s="122" t="n">
        <v>8</v>
      </c>
      <c r="P51" s="122" t="n">
        <v>12</v>
      </c>
      <c r="Q51" s="122" t="n">
        <v>11</v>
      </c>
      <c r="R51" s="122" t="n">
        <v>7</v>
      </c>
      <c r="S51" s="122" t="n">
        <v>6</v>
      </c>
      <c r="T51" s="122" t="n">
        <v>13</v>
      </c>
      <c r="U51" s="122" t="n">
        <v>9</v>
      </c>
      <c r="V51" s="122" t="n">
        <v>5</v>
      </c>
    </row>
    <row r="52" customFormat="false" ht="15" hidden="false" customHeight="false" outlineLevel="0" collapsed="false">
      <c r="A52" s="119" t="n">
        <v>51</v>
      </c>
      <c r="B52" s="120" t="s">
        <v>958</v>
      </c>
      <c r="C52" s="120" t="s">
        <v>312</v>
      </c>
      <c r="D52" s="121" t="n">
        <v>2</v>
      </c>
      <c r="E52" s="122" t="n">
        <v>3</v>
      </c>
      <c r="F52" s="121" t="n">
        <v>1</v>
      </c>
      <c r="G52" s="122" t="n">
        <v>4</v>
      </c>
      <c r="H52" s="122" t="n">
        <v>19</v>
      </c>
      <c r="I52" s="122" t="n">
        <v>16</v>
      </c>
      <c r="J52" s="122" t="n">
        <v>17</v>
      </c>
      <c r="K52" s="122" t="n">
        <v>18</v>
      </c>
      <c r="L52" s="122" t="n">
        <v>15</v>
      </c>
      <c r="M52" s="122" t="n">
        <v>10</v>
      </c>
      <c r="N52" s="122" t="n">
        <v>14</v>
      </c>
      <c r="O52" s="122" t="n">
        <v>8</v>
      </c>
      <c r="P52" s="122" t="n">
        <v>12</v>
      </c>
      <c r="Q52" s="122" t="n">
        <v>11</v>
      </c>
      <c r="R52" s="122" t="n">
        <v>7</v>
      </c>
      <c r="S52" s="122" t="n">
        <v>6</v>
      </c>
      <c r="T52" s="122" t="n">
        <v>13</v>
      </c>
      <c r="U52" s="122" t="n">
        <v>9</v>
      </c>
      <c r="V52" s="122" t="n">
        <v>5</v>
      </c>
    </row>
    <row r="53" customFormat="false" ht="15" hidden="false" customHeight="false" outlineLevel="0" collapsed="false">
      <c r="A53" s="119" t="n">
        <v>52</v>
      </c>
      <c r="B53" s="120" t="s">
        <v>959</v>
      </c>
      <c r="C53" s="120" t="s">
        <v>312</v>
      </c>
      <c r="D53" s="121" t="n">
        <v>2</v>
      </c>
      <c r="E53" s="122" t="n">
        <v>3</v>
      </c>
      <c r="F53" s="121" t="n">
        <v>1</v>
      </c>
      <c r="G53" s="122" t="n">
        <v>4</v>
      </c>
      <c r="H53" s="122" t="n">
        <v>19</v>
      </c>
      <c r="I53" s="122" t="n">
        <v>16</v>
      </c>
      <c r="J53" s="122" t="n">
        <v>17</v>
      </c>
      <c r="K53" s="122" t="n">
        <v>18</v>
      </c>
      <c r="L53" s="122" t="n">
        <v>15</v>
      </c>
      <c r="M53" s="122" t="n">
        <v>10</v>
      </c>
      <c r="N53" s="122" t="n">
        <v>14</v>
      </c>
      <c r="O53" s="122" t="n">
        <v>8</v>
      </c>
      <c r="P53" s="122" t="n">
        <v>12</v>
      </c>
      <c r="Q53" s="122" t="n">
        <v>11</v>
      </c>
      <c r="R53" s="122" t="n">
        <v>7</v>
      </c>
      <c r="S53" s="122" t="n">
        <v>6</v>
      </c>
      <c r="T53" s="122" t="n">
        <v>13</v>
      </c>
      <c r="U53" s="122" t="n">
        <v>9</v>
      </c>
      <c r="V53" s="122" t="n">
        <v>5</v>
      </c>
    </row>
    <row r="54" customFormat="false" ht="15" hidden="false" customHeight="false" outlineLevel="0" collapsed="false">
      <c r="A54" s="119" t="n">
        <v>53</v>
      </c>
      <c r="B54" s="120" t="s">
        <v>960</v>
      </c>
      <c r="C54" s="120" t="s">
        <v>312</v>
      </c>
      <c r="D54" s="121" t="n">
        <v>2</v>
      </c>
      <c r="E54" s="122" t="n">
        <v>3</v>
      </c>
      <c r="F54" s="121" t="n">
        <v>1</v>
      </c>
      <c r="G54" s="122" t="n">
        <v>4</v>
      </c>
      <c r="H54" s="122" t="n">
        <v>19</v>
      </c>
      <c r="I54" s="122" t="n">
        <v>16</v>
      </c>
      <c r="J54" s="122" t="n">
        <v>17</v>
      </c>
      <c r="K54" s="122" t="n">
        <v>18</v>
      </c>
      <c r="L54" s="122" t="n">
        <v>15</v>
      </c>
      <c r="M54" s="122" t="n">
        <v>10</v>
      </c>
      <c r="N54" s="122" t="n">
        <v>14</v>
      </c>
      <c r="O54" s="122" t="n">
        <v>8</v>
      </c>
      <c r="P54" s="122" t="n">
        <v>12</v>
      </c>
      <c r="Q54" s="122" t="n">
        <v>11</v>
      </c>
      <c r="R54" s="122" t="n">
        <v>7</v>
      </c>
      <c r="S54" s="122" t="n">
        <v>6</v>
      </c>
      <c r="T54" s="122" t="n">
        <v>13</v>
      </c>
      <c r="U54" s="122" t="n">
        <v>9</v>
      </c>
      <c r="V54" s="122" t="n">
        <v>5</v>
      </c>
    </row>
    <row r="55" customFormat="false" ht="15" hidden="false" customHeight="false" outlineLevel="0" collapsed="false">
      <c r="A55" s="119" t="n">
        <v>54</v>
      </c>
      <c r="B55" s="120" t="s">
        <v>961</v>
      </c>
      <c r="C55" s="120" t="s">
        <v>314</v>
      </c>
      <c r="D55" s="124" t="n">
        <v>2</v>
      </c>
      <c r="E55" s="124" t="n">
        <v>3</v>
      </c>
      <c r="F55" s="124" t="n">
        <v>1</v>
      </c>
      <c r="G55" s="124" t="n">
        <v>4</v>
      </c>
      <c r="H55" s="124" t="n">
        <v>19</v>
      </c>
      <c r="I55" s="124" t="n">
        <v>16</v>
      </c>
      <c r="J55" s="124" t="n">
        <v>17</v>
      </c>
      <c r="K55" s="124" t="n">
        <v>18</v>
      </c>
      <c r="L55" s="124" t="n">
        <v>15</v>
      </c>
      <c r="M55" s="124" t="n">
        <v>10</v>
      </c>
      <c r="N55" s="124" t="n">
        <v>14</v>
      </c>
      <c r="O55" s="124" t="n">
        <v>8</v>
      </c>
      <c r="P55" s="124" t="n">
        <v>12</v>
      </c>
      <c r="Q55" s="124" t="n">
        <v>11</v>
      </c>
      <c r="R55" s="124" t="n">
        <v>7</v>
      </c>
      <c r="S55" s="124" t="n">
        <v>6</v>
      </c>
      <c r="T55" s="124" t="n">
        <v>13</v>
      </c>
      <c r="U55" s="124" t="n">
        <v>9</v>
      </c>
      <c r="V55" s="124" t="n">
        <v>5</v>
      </c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3"/>
      <c r="GF55" s="123"/>
      <c r="GG55" s="123"/>
      <c r="GH55" s="123"/>
      <c r="GI55" s="123"/>
      <c r="GJ55" s="123"/>
      <c r="GK55" s="123"/>
      <c r="GL55" s="123"/>
      <c r="GM55" s="123"/>
      <c r="GN55" s="123"/>
      <c r="GO55" s="123"/>
      <c r="GP55" s="123"/>
      <c r="GQ55" s="123"/>
      <c r="GR55" s="123"/>
      <c r="GS55" s="123"/>
      <c r="GT55" s="123"/>
      <c r="GU55" s="123"/>
      <c r="GV55" s="123"/>
      <c r="GW55" s="123"/>
      <c r="GX55" s="123"/>
      <c r="GY55" s="123"/>
      <c r="GZ55" s="123"/>
      <c r="HA55" s="123"/>
      <c r="HB55" s="123"/>
      <c r="HC55" s="123"/>
      <c r="HD55" s="123"/>
      <c r="HE55" s="123"/>
      <c r="HF55" s="123"/>
      <c r="HG55" s="123"/>
      <c r="HH55" s="123"/>
      <c r="HI55" s="123"/>
      <c r="HJ55" s="123"/>
      <c r="HK55" s="123"/>
      <c r="HL55" s="123"/>
      <c r="HM55" s="123"/>
      <c r="HN55" s="123"/>
      <c r="HO55" s="123"/>
      <c r="HP55" s="123"/>
      <c r="HQ55" s="123"/>
      <c r="HR55" s="123"/>
      <c r="HS55" s="123"/>
      <c r="HT55" s="123"/>
      <c r="HU55" s="123"/>
      <c r="HV55" s="123"/>
      <c r="HW55" s="123"/>
      <c r="HX55" s="123"/>
      <c r="HY55" s="123"/>
      <c r="HZ55" s="123"/>
      <c r="IA55" s="123"/>
      <c r="IB55" s="123"/>
      <c r="IC55" s="123"/>
      <c r="ID55" s="123"/>
      <c r="IE55" s="123"/>
      <c r="IF55" s="123"/>
      <c r="IG55" s="123"/>
      <c r="IH55" s="123"/>
      <c r="II55" s="123"/>
      <c r="IJ55" s="123"/>
      <c r="IK55" s="123"/>
      <c r="IL55" s="123"/>
      <c r="IM55" s="123"/>
      <c r="IN55" s="123"/>
      <c r="IO55" s="123"/>
      <c r="IP55" s="123"/>
      <c r="IQ55" s="123"/>
      <c r="IR55" s="123"/>
      <c r="IS55" s="123"/>
      <c r="IT55" s="123"/>
      <c r="IU55" s="123"/>
      <c r="IV55" s="123"/>
      <c r="IW55" s="123"/>
    </row>
    <row r="56" customFormat="false" ht="15" hidden="false" customHeight="false" outlineLevel="0" collapsed="false">
      <c r="A56" s="119" t="n">
        <v>55</v>
      </c>
      <c r="B56" s="120" t="s">
        <v>962</v>
      </c>
      <c r="C56" s="120" t="s">
        <v>314</v>
      </c>
      <c r="D56" s="124" t="n">
        <v>2</v>
      </c>
      <c r="E56" s="124" t="n">
        <v>3</v>
      </c>
      <c r="F56" s="124" t="n">
        <v>1</v>
      </c>
      <c r="G56" s="124" t="n">
        <v>4</v>
      </c>
      <c r="H56" s="124" t="n">
        <v>19</v>
      </c>
      <c r="I56" s="124" t="n">
        <v>16</v>
      </c>
      <c r="J56" s="124" t="n">
        <v>17</v>
      </c>
      <c r="K56" s="124" t="n">
        <v>18</v>
      </c>
      <c r="L56" s="124" t="n">
        <v>15</v>
      </c>
      <c r="M56" s="124" t="n">
        <v>10</v>
      </c>
      <c r="N56" s="124" t="n">
        <v>14</v>
      </c>
      <c r="O56" s="124" t="n">
        <v>8</v>
      </c>
      <c r="P56" s="124" t="n">
        <v>12</v>
      </c>
      <c r="Q56" s="124" t="n">
        <v>11</v>
      </c>
      <c r="R56" s="124" t="n">
        <v>7</v>
      </c>
      <c r="S56" s="124" t="n">
        <v>6</v>
      </c>
      <c r="T56" s="124" t="n">
        <v>13</v>
      </c>
      <c r="U56" s="124" t="n">
        <v>9</v>
      </c>
      <c r="V56" s="124" t="n">
        <v>5</v>
      </c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123"/>
      <c r="FJ56" s="123"/>
      <c r="FK56" s="123"/>
      <c r="FL56" s="123"/>
      <c r="FM56" s="123"/>
      <c r="FN56" s="123"/>
      <c r="FO56" s="123"/>
      <c r="FP56" s="123"/>
      <c r="FQ56" s="123"/>
      <c r="FR56" s="123"/>
      <c r="FS56" s="123"/>
      <c r="FT56" s="123"/>
      <c r="FU56" s="123"/>
      <c r="FV56" s="123"/>
      <c r="FW56" s="123"/>
      <c r="FX56" s="123"/>
      <c r="FY56" s="123"/>
      <c r="FZ56" s="123"/>
      <c r="GA56" s="123"/>
      <c r="GB56" s="123"/>
      <c r="GC56" s="123"/>
      <c r="GD56" s="123"/>
      <c r="GE56" s="123"/>
      <c r="GF56" s="123"/>
      <c r="GG56" s="123"/>
      <c r="GH56" s="123"/>
      <c r="GI56" s="123"/>
      <c r="GJ56" s="123"/>
      <c r="GK56" s="123"/>
      <c r="GL56" s="123"/>
      <c r="GM56" s="123"/>
      <c r="GN56" s="123"/>
      <c r="GO56" s="123"/>
      <c r="GP56" s="123"/>
      <c r="GQ56" s="123"/>
      <c r="GR56" s="123"/>
      <c r="GS56" s="123"/>
      <c r="GT56" s="123"/>
      <c r="GU56" s="123"/>
      <c r="GV56" s="123"/>
      <c r="GW56" s="123"/>
      <c r="GX56" s="123"/>
      <c r="GY56" s="123"/>
      <c r="GZ56" s="123"/>
      <c r="HA56" s="123"/>
      <c r="HB56" s="123"/>
      <c r="HC56" s="123"/>
      <c r="HD56" s="123"/>
      <c r="HE56" s="123"/>
      <c r="HF56" s="123"/>
      <c r="HG56" s="123"/>
      <c r="HH56" s="123"/>
      <c r="HI56" s="123"/>
      <c r="HJ56" s="123"/>
      <c r="HK56" s="123"/>
      <c r="HL56" s="123"/>
      <c r="HM56" s="123"/>
      <c r="HN56" s="123"/>
      <c r="HO56" s="123"/>
      <c r="HP56" s="123"/>
      <c r="HQ56" s="123"/>
      <c r="HR56" s="123"/>
      <c r="HS56" s="123"/>
      <c r="HT56" s="123"/>
      <c r="HU56" s="123"/>
      <c r="HV56" s="123"/>
      <c r="HW56" s="123"/>
      <c r="HX56" s="123"/>
      <c r="HY56" s="123"/>
      <c r="HZ56" s="123"/>
      <c r="IA56" s="123"/>
      <c r="IB56" s="123"/>
      <c r="IC56" s="123"/>
      <c r="ID56" s="123"/>
      <c r="IE56" s="123"/>
      <c r="IF56" s="123"/>
      <c r="IG56" s="123"/>
      <c r="IH56" s="123"/>
      <c r="II56" s="123"/>
      <c r="IJ56" s="123"/>
      <c r="IK56" s="123"/>
      <c r="IL56" s="123"/>
      <c r="IM56" s="123"/>
      <c r="IN56" s="123"/>
      <c r="IO56" s="123"/>
      <c r="IP56" s="123"/>
      <c r="IQ56" s="123"/>
      <c r="IR56" s="123"/>
      <c r="IS56" s="123"/>
      <c r="IT56" s="123"/>
      <c r="IU56" s="123"/>
      <c r="IV56" s="123"/>
      <c r="IW56" s="123"/>
    </row>
    <row r="57" customFormat="false" ht="15" hidden="false" customHeight="false" outlineLevel="0" collapsed="false">
      <c r="A57" s="119" t="n">
        <v>56</v>
      </c>
      <c r="B57" s="120" t="s">
        <v>963</v>
      </c>
      <c r="C57" s="120" t="s">
        <v>48</v>
      </c>
      <c r="D57" s="121" t="n">
        <v>1</v>
      </c>
      <c r="E57" s="121" t="n">
        <v>2</v>
      </c>
      <c r="F57" s="121" t="n">
        <v>3</v>
      </c>
      <c r="G57" s="121" t="n">
        <v>3</v>
      </c>
      <c r="H57" s="122" t="n">
        <v>18</v>
      </c>
      <c r="I57" s="122" t="n">
        <v>15</v>
      </c>
      <c r="J57" s="122" t="n">
        <v>16</v>
      </c>
      <c r="K57" s="122" t="n">
        <v>17</v>
      </c>
      <c r="L57" s="122" t="n">
        <v>14</v>
      </c>
      <c r="M57" s="122" t="n">
        <v>9</v>
      </c>
      <c r="N57" s="122" t="n">
        <v>13</v>
      </c>
      <c r="O57" s="122" t="n">
        <v>7</v>
      </c>
      <c r="P57" s="122" t="n">
        <v>11</v>
      </c>
      <c r="Q57" s="122" t="n">
        <v>10</v>
      </c>
      <c r="R57" s="122" t="n">
        <v>6</v>
      </c>
      <c r="S57" s="122" t="n">
        <v>5</v>
      </c>
      <c r="T57" s="122" t="n">
        <v>12</v>
      </c>
      <c r="U57" s="122" t="n">
        <v>8</v>
      </c>
      <c r="V57" s="122" t="n">
        <v>4</v>
      </c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123"/>
      <c r="FJ57" s="123"/>
      <c r="FK57" s="123"/>
      <c r="FL57" s="123"/>
      <c r="FM57" s="123"/>
      <c r="FN57" s="123"/>
      <c r="FO57" s="123"/>
      <c r="FP57" s="123"/>
      <c r="FQ57" s="123"/>
      <c r="FR57" s="123"/>
      <c r="FS57" s="123"/>
      <c r="FT57" s="123"/>
      <c r="FU57" s="123"/>
      <c r="FV57" s="123"/>
      <c r="FW57" s="123"/>
      <c r="FX57" s="123"/>
      <c r="FY57" s="123"/>
      <c r="FZ57" s="123"/>
      <c r="GA57" s="123"/>
      <c r="GB57" s="123"/>
      <c r="GC57" s="123"/>
      <c r="GD57" s="123"/>
      <c r="GE57" s="123"/>
      <c r="GF57" s="123"/>
      <c r="GG57" s="123"/>
      <c r="GH57" s="123"/>
      <c r="GI57" s="123"/>
      <c r="GJ57" s="123"/>
      <c r="GK57" s="123"/>
      <c r="GL57" s="123"/>
      <c r="GM57" s="123"/>
      <c r="GN57" s="123"/>
      <c r="GO57" s="123"/>
      <c r="GP57" s="123"/>
      <c r="GQ57" s="123"/>
      <c r="GR57" s="123"/>
      <c r="GS57" s="123"/>
      <c r="GT57" s="123"/>
      <c r="GU57" s="123"/>
      <c r="GV57" s="123"/>
      <c r="GW57" s="123"/>
      <c r="GX57" s="123"/>
      <c r="GY57" s="123"/>
      <c r="GZ57" s="123"/>
      <c r="HA57" s="123"/>
      <c r="HB57" s="123"/>
      <c r="HC57" s="123"/>
      <c r="HD57" s="123"/>
      <c r="HE57" s="123"/>
      <c r="HF57" s="123"/>
      <c r="HG57" s="123"/>
      <c r="HH57" s="123"/>
      <c r="HI57" s="123"/>
      <c r="HJ57" s="123"/>
      <c r="HK57" s="123"/>
      <c r="HL57" s="123"/>
      <c r="HM57" s="123"/>
      <c r="HN57" s="123"/>
      <c r="HO57" s="123"/>
      <c r="HP57" s="123"/>
      <c r="HQ57" s="123"/>
      <c r="HR57" s="123"/>
      <c r="HS57" s="123"/>
      <c r="HT57" s="123"/>
      <c r="HU57" s="123"/>
      <c r="HV57" s="123"/>
      <c r="HW57" s="123"/>
      <c r="HX57" s="123"/>
      <c r="HY57" s="123"/>
      <c r="HZ57" s="123"/>
      <c r="IA57" s="123"/>
      <c r="IB57" s="123"/>
      <c r="IC57" s="123"/>
      <c r="ID57" s="123"/>
      <c r="IE57" s="123"/>
      <c r="IF57" s="123"/>
      <c r="IG57" s="123"/>
      <c r="IH57" s="123"/>
      <c r="II57" s="123"/>
      <c r="IJ57" s="123"/>
      <c r="IK57" s="123"/>
      <c r="IL57" s="123"/>
      <c r="IM57" s="123"/>
      <c r="IN57" s="123"/>
      <c r="IO57" s="123"/>
      <c r="IP57" s="123"/>
      <c r="IQ57" s="123"/>
      <c r="IR57" s="123"/>
      <c r="IS57" s="123"/>
      <c r="IT57" s="123"/>
      <c r="IU57" s="123"/>
      <c r="IV57" s="123"/>
      <c r="IW57" s="123"/>
    </row>
    <row r="58" customFormat="false" ht="15" hidden="false" customHeight="false" outlineLevel="0" collapsed="false">
      <c r="A58" s="119" t="n">
        <v>57</v>
      </c>
      <c r="B58" s="120" t="s">
        <v>964</v>
      </c>
      <c r="C58" s="120" t="s">
        <v>50</v>
      </c>
      <c r="D58" s="121" t="n">
        <v>1</v>
      </c>
      <c r="E58" s="121" t="n">
        <v>2</v>
      </c>
      <c r="F58" s="121" t="n">
        <v>3</v>
      </c>
      <c r="G58" s="121" t="n">
        <v>3</v>
      </c>
      <c r="H58" s="122" t="n">
        <v>18</v>
      </c>
      <c r="I58" s="122" t="n">
        <v>15</v>
      </c>
      <c r="J58" s="122" t="n">
        <v>16</v>
      </c>
      <c r="K58" s="122" t="n">
        <v>17</v>
      </c>
      <c r="L58" s="122" t="n">
        <v>14</v>
      </c>
      <c r="M58" s="122" t="n">
        <v>9</v>
      </c>
      <c r="N58" s="122" t="n">
        <v>13</v>
      </c>
      <c r="O58" s="122" t="n">
        <v>7</v>
      </c>
      <c r="P58" s="122" t="n">
        <v>11</v>
      </c>
      <c r="Q58" s="122" t="n">
        <v>10</v>
      </c>
      <c r="R58" s="122" t="n">
        <v>6</v>
      </c>
      <c r="S58" s="122" t="n">
        <v>5</v>
      </c>
      <c r="T58" s="122" t="n">
        <v>12</v>
      </c>
      <c r="U58" s="122" t="n">
        <v>8</v>
      </c>
      <c r="V58" s="122" t="n">
        <v>4</v>
      </c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123"/>
      <c r="FJ58" s="123"/>
      <c r="FK58" s="123"/>
      <c r="FL58" s="123"/>
      <c r="FM58" s="123"/>
      <c r="FN58" s="123"/>
      <c r="FO58" s="123"/>
      <c r="FP58" s="123"/>
      <c r="FQ58" s="123"/>
      <c r="FR58" s="123"/>
      <c r="FS58" s="123"/>
      <c r="FT58" s="123"/>
      <c r="FU58" s="123"/>
      <c r="FV58" s="123"/>
      <c r="FW58" s="123"/>
      <c r="FX58" s="123"/>
      <c r="FY58" s="123"/>
      <c r="FZ58" s="123"/>
      <c r="GA58" s="123"/>
      <c r="GB58" s="123"/>
      <c r="GC58" s="123"/>
      <c r="GD58" s="123"/>
      <c r="GE58" s="123"/>
      <c r="GF58" s="123"/>
      <c r="GG58" s="123"/>
      <c r="GH58" s="123"/>
      <c r="GI58" s="123"/>
      <c r="GJ58" s="123"/>
      <c r="GK58" s="123"/>
      <c r="GL58" s="123"/>
      <c r="GM58" s="123"/>
      <c r="GN58" s="123"/>
      <c r="GO58" s="123"/>
      <c r="GP58" s="123"/>
      <c r="GQ58" s="123"/>
      <c r="GR58" s="123"/>
      <c r="GS58" s="123"/>
      <c r="GT58" s="123"/>
      <c r="GU58" s="123"/>
      <c r="GV58" s="123"/>
      <c r="GW58" s="123"/>
      <c r="GX58" s="123"/>
      <c r="GY58" s="123"/>
      <c r="GZ58" s="123"/>
      <c r="HA58" s="123"/>
      <c r="HB58" s="123"/>
      <c r="HC58" s="123"/>
      <c r="HD58" s="123"/>
      <c r="HE58" s="123"/>
      <c r="HF58" s="123"/>
      <c r="HG58" s="123"/>
      <c r="HH58" s="123"/>
      <c r="HI58" s="123"/>
      <c r="HJ58" s="123"/>
      <c r="HK58" s="123"/>
      <c r="HL58" s="123"/>
      <c r="HM58" s="123"/>
      <c r="HN58" s="123"/>
      <c r="HO58" s="123"/>
      <c r="HP58" s="123"/>
      <c r="HQ58" s="123"/>
      <c r="HR58" s="123"/>
      <c r="HS58" s="123"/>
      <c r="HT58" s="123"/>
      <c r="HU58" s="123"/>
      <c r="HV58" s="123"/>
      <c r="HW58" s="123"/>
      <c r="HX58" s="123"/>
      <c r="HY58" s="123"/>
      <c r="HZ58" s="123"/>
      <c r="IA58" s="123"/>
      <c r="IB58" s="123"/>
      <c r="IC58" s="123"/>
      <c r="ID58" s="123"/>
      <c r="IE58" s="123"/>
      <c r="IF58" s="123"/>
      <c r="IG58" s="123"/>
      <c r="IH58" s="123"/>
      <c r="II58" s="123"/>
      <c r="IJ58" s="123"/>
      <c r="IK58" s="123"/>
      <c r="IL58" s="123"/>
      <c r="IM58" s="123"/>
      <c r="IN58" s="123"/>
      <c r="IO58" s="123"/>
      <c r="IP58" s="123"/>
      <c r="IQ58" s="123"/>
      <c r="IR58" s="123"/>
      <c r="IS58" s="123"/>
      <c r="IT58" s="123"/>
      <c r="IU58" s="123"/>
      <c r="IV58" s="123"/>
      <c r="IW58" s="123"/>
    </row>
    <row r="59" customFormat="false" ht="15" hidden="false" customHeight="false" outlineLevel="0" collapsed="false">
      <c r="A59" s="119" t="n">
        <v>58</v>
      </c>
      <c r="B59" s="120" t="s">
        <v>965</v>
      </c>
      <c r="C59" s="120" t="s">
        <v>187</v>
      </c>
      <c r="D59" s="121" t="n">
        <v>1</v>
      </c>
      <c r="E59" s="121" t="n">
        <v>2</v>
      </c>
      <c r="F59" s="121" t="n">
        <v>3</v>
      </c>
      <c r="G59" s="121" t="n">
        <v>4</v>
      </c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123"/>
      <c r="FJ59" s="123"/>
      <c r="FK59" s="123"/>
      <c r="FL59" s="123"/>
      <c r="FM59" s="123"/>
      <c r="FN59" s="123"/>
      <c r="FO59" s="123"/>
      <c r="FP59" s="123"/>
      <c r="FQ59" s="123"/>
      <c r="FR59" s="123"/>
      <c r="FS59" s="123"/>
      <c r="FT59" s="123"/>
      <c r="FU59" s="123"/>
      <c r="FV59" s="123"/>
      <c r="FW59" s="123"/>
      <c r="FX59" s="123"/>
      <c r="FY59" s="123"/>
      <c r="FZ59" s="123"/>
      <c r="GA59" s="123"/>
      <c r="GB59" s="123"/>
      <c r="GC59" s="123"/>
      <c r="GD59" s="123"/>
      <c r="GE59" s="123"/>
      <c r="GF59" s="123"/>
      <c r="GG59" s="123"/>
      <c r="GH59" s="123"/>
      <c r="GI59" s="123"/>
      <c r="GJ59" s="123"/>
      <c r="GK59" s="123"/>
      <c r="GL59" s="123"/>
      <c r="GM59" s="123"/>
      <c r="GN59" s="123"/>
      <c r="GO59" s="123"/>
      <c r="GP59" s="123"/>
      <c r="GQ59" s="123"/>
      <c r="GR59" s="123"/>
      <c r="GS59" s="123"/>
      <c r="GT59" s="123"/>
      <c r="GU59" s="123"/>
      <c r="GV59" s="123"/>
      <c r="GW59" s="123"/>
      <c r="GX59" s="123"/>
      <c r="GY59" s="123"/>
      <c r="GZ59" s="123"/>
      <c r="HA59" s="123"/>
      <c r="HB59" s="123"/>
      <c r="HC59" s="123"/>
      <c r="HD59" s="123"/>
      <c r="HE59" s="123"/>
      <c r="HF59" s="123"/>
      <c r="HG59" s="123"/>
      <c r="HH59" s="123"/>
      <c r="HI59" s="123"/>
      <c r="HJ59" s="123"/>
      <c r="HK59" s="123"/>
      <c r="HL59" s="123"/>
      <c r="HM59" s="123"/>
      <c r="HN59" s="123"/>
      <c r="HO59" s="123"/>
      <c r="HP59" s="123"/>
      <c r="HQ59" s="123"/>
      <c r="HR59" s="123"/>
      <c r="HS59" s="123"/>
      <c r="HT59" s="123"/>
      <c r="HU59" s="123"/>
      <c r="HV59" s="123"/>
      <c r="HW59" s="123"/>
      <c r="HX59" s="123"/>
      <c r="HY59" s="123"/>
      <c r="HZ59" s="123"/>
      <c r="IA59" s="123"/>
      <c r="IB59" s="123"/>
      <c r="IC59" s="123"/>
      <c r="ID59" s="123"/>
      <c r="IE59" s="123"/>
      <c r="IF59" s="123"/>
      <c r="IG59" s="123"/>
      <c r="IH59" s="123"/>
      <c r="II59" s="123"/>
      <c r="IJ59" s="123"/>
      <c r="IK59" s="123"/>
      <c r="IL59" s="123"/>
      <c r="IM59" s="123"/>
      <c r="IN59" s="123"/>
      <c r="IO59" s="123"/>
      <c r="IP59" s="123"/>
      <c r="IQ59" s="123"/>
      <c r="IR59" s="123"/>
      <c r="IS59" s="123"/>
      <c r="IT59" s="123"/>
      <c r="IU59" s="123"/>
      <c r="IV59" s="123"/>
      <c r="IW59" s="123"/>
    </row>
    <row r="60" customFormat="false" ht="15" hidden="false" customHeight="false" outlineLevel="0" collapsed="false">
      <c r="A60" s="119" t="n">
        <v>59</v>
      </c>
      <c r="B60" s="120" t="s">
        <v>966</v>
      </c>
      <c r="C60" s="120" t="s">
        <v>187</v>
      </c>
      <c r="D60" s="121" t="n">
        <v>1</v>
      </c>
      <c r="E60" s="121" t="n">
        <v>2</v>
      </c>
      <c r="F60" s="121" t="n">
        <v>3</v>
      </c>
      <c r="G60" s="121" t="n">
        <v>4</v>
      </c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  <c r="FI60" s="123"/>
      <c r="FJ60" s="123"/>
      <c r="FK60" s="123"/>
      <c r="FL60" s="123"/>
      <c r="FM60" s="123"/>
      <c r="FN60" s="123"/>
      <c r="FO60" s="123"/>
      <c r="FP60" s="123"/>
      <c r="FQ60" s="123"/>
      <c r="FR60" s="123"/>
      <c r="FS60" s="123"/>
      <c r="FT60" s="123"/>
      <c r="FU60" s="123"/>
      <c r="FV60" s="123"/>
      <c r="FW60" s="123"/>
      <c r="FX60" s="123"/>
      <c r="FY60" s="123"/>
      <c r="FZ60" s="123"/>
      <c r="GA60" s="123"/>
      <c r="GB60" s="123"/>
      <c r="GC60" s="123"/>
      <c r="GD60" s="123"/>
      <c r="GE60" s="123"/>
      <c r="GF60" s="123"/>
      <c r="GG60" s="123"/>
      <c r="GH60" s="123"/>
      <c r="GI60" s="123"/>
      <c r="GJ60" s="123"/>
      <c r="GK60" s="123"/>
      <c r="GL60" s="123"/>
      <c r="GM60" s="123"/>
      <c r="GN60" s="123"/>
      <c r="GO60" s="123"/>
      <c r="GP60" s="123"/>
      <c r="GQ60" s="123"/>
      <c r="GR60" s="123"/>
      <c r="GS60" s="123"/>
      <c r="GT60" s="123"/>
      <c r="GU60" s="123"/>
      <c r="GV60" s="123"/>
      <c r="GW60" s="123"/>
      <c r="GX60" s="123"/>
      <c r="GY60" s="123"/>
      <c r="GZ60" s="123"/>
      <c r="HA60" s="123"/>
      <c r="HB60" s="123"/>
      <c r="HC60" s="123"/>
      <c r="HD60" s="123"/>
      <c r="HE60" s="123"/>
      <c r="HF60" s="123"/>
      <c r="HG60" s="123"/>
      <c r="HH60" s="123"/>
      <c r="HI60" s="123"/>
      <c r="HJ60" s="123"/>
      <c r="HK60" s="123"/>
      <c r="HL60" s="123"/>
      <c r="HM60" s="123"/>
      <c r="HN60" s="123"/>
      <c r="HO60" s="123"/>
      <c r="HP60" s="123"/>
      <c r="HQ60" s="123"/>
      <c r="HR60" s="123"/>
      <c r="HS60" s="123"/>
      <c r="HT60" s="123"/>
      <c r="HU60" s="123"/>
      <c r="HV60" s="123"/>
      <c r="HW60" s="123"/>
      <c r="HX60" s="123"/>
      <c r="HY60" s="123"/>
      <c r="HZ60" s="123"/>
      <c r="IA60" s="123"/>
      <c r="IB60" s="123"/>
      <c r="IC60" s="123"/>
      <c r="ID60" s="123"/>
      <c r="IE60" s="123"/>
      <c r="IF60" s="123"/>
      <c r="IG60" s="123"/>
      <c r="IH60" s="123"/>
      <c r="II60" s="123"/>
      <c r="IJ60" s="123"/>
      <c r="IK60" s="123"/>
      <c r="IL60" s="123"/>
      <c r="IM60" s="123"/>
      <c r="IN60" s="123"/>
      <c r="IO60" s="123"/>
      <c r="IP60" s="123"/>
      <c r="IQ60" s="123"/>
      <c r="IR60" s="123"/>
      <c r="IS60" s="123"/>
      <c r="IT60" s="123"/>
      <c r="IU60" s="123"/>
      <c r="IV60" s="123"/>
      <c r="IW60" s="123"/>
    </row>
    <row r="61" customFormat="false" ht="15" hidden="false" customHeight="false" outlineLevel="0" collapsed="false">
      <c r="A61" s="119" t="n">
        <v>60</v>
      </c>
      <c r="B61" s="120" t="s">
        <v>967</v>
      </c>
      <c r="C61" s="120" t="s">
        <v>57</v>
      </c>
      <c r="D61" s="121" t="n">
        <v>1</v>
      </c>
      <c r="E61" s="121" t="n">
        <v>2</v>
      </c>
      <c r="F61" s="121" t="n">
        <v>3</v>
      </c>
      <c r="G61" s="121" t="n">
        <v>4</v>
      </c>
      <c r="H61" s="122" t="n">
        <v>19</v>
      </c>
      <c r="I61" s="122" t="n">
        <v>16</v>
      </c>
      <c r="J61" s="122" t="n">
        <v>17</v>
      </c>
      <c r="K61" s="122" t="n">
        <v>18</v>
      </c>
      <c r="L61" s="122" t="n">
        <v>15</v>
      </c>
      <c r="M61" s="122" t="n">
        <v>10</v>
      </c>
      <c r="N61" s="122" t="n">
        <v>14</v>
      </c>
      <c r="O61" s="121" t="n">
        <v>7</v>
      </c>
      <c r="P61" s="122" t="n">
        <v>12</v>
      </c>
      <c r="Q61" s="122" t="n">
        <v>11</v>
      </c>
      <c r="R61" s="121" t="n">
        <v>6</v>
      </c>
      <c r="S61" s="122" t="n">
        <v>9</v>
      </c>
      <c r="T61" s="122" t="n">
        <v>13</v>
      </c>
      <c r="U61" s="121" t="n">
        <v>5</v>
      </c>
      <c r="V61" s="122" t="n">
        <v>8</v>
      </c>
    </row>
    <row r="62" customFormat="false" ht="15" hidden="false" customHeight="false" outlineLevel="0" collapsed="false">
      <c r="A62" s="119" t="n">
        <v>61</v>
      </c>
      <c r="B62" s="120" t="s">
        <v>968</v>
      </c>
      <c r="C62" s="120" t="s">
        <v>59</v>
      </c>
      <c r="D62" s="125"/>
      <c r="E62" s="125"/>
      <c r="F62" s="125"/>
      <c r="G62" s="125"/>
      <c r="H62" s="125"/>
      <c r="I62" s="122" t="n">
        <v>12</v>
      </c>
      <c r="J62" s="122" t="n">
        <v>13</v>
      </c>
      <c r="K62" s="122" t="n">
        <v>14</v>
      </c>
      <c r="L62" s="122" t="n">
        <v>11</v>
      </c>
      <c r="M62" s="121" t="n">
        <v>6</v>
      </c>
      <c r="N62" s="122" t="n">
        <v>10</v>
      </c>
      <c r="O62" s="121" t="n">
        <v>3</v>
      </c>
      <c r="P62" s="122" t="n">
        <v>8</v>
      </c>
      <c r="Q62" s="121" t="n">
        <v>5</v>
      </c>
      <c r="R62" s="121" t="n">
        <v>2</v>
      </c>
      <c r="S62" s="122" t="n">
        <v>7</v>
      </c>
      <c r="T62" s="122" t="n">
        <v>9</v>
      </c>
      <c r="U62" s="121" t="n">
        <v>1</v>
      </c>
      <c r="V62" s="121" t="n">
        <v>4</v>
      </c>
    </row>
    <row r="63" customFormat="false" ht="15" hidden="false" customHeight="false" outlineLevel="0" collapsed="false">
      <c r="A63" s="119" t="n">
        <v>62</v>
      </c>
      <c r="B63" s="120" t="s">
        <v>969</v>
      </c>
      <c r="C63" s="120" t="s">
        <v>64</v>
      </c>
      <c r="D63" s="121" t="n">
        <v>2</v>
      </c>
      <c r="E63" s="121" t="n">
        <v>4</v>
      </c>
      <c r="F63" s="121" t="n">
        <v>1</v>
      </c>
      <c r="G63" s="121" t="n">
        <v>3</v>
      </c>
      <c r="H63" s="121" t="n">
        <v>19</v>
      </c>
      <c r="I63" s="121" t="n">
        <v>16</v>
      </c>
      <c r="J63" s="121" t="n">
        <v>17</v>
      </c>
      <c r="K63" s="121" t="n">
        <v>18</v>
      </c>
      <c r="L63" s="121" t="n">
        <v>15</v>
      </c>
      <c r="M63" s="121" t="n">
        <v>18</v>
      </c>
      <c r="N63" s="121" t="n">
        <v>10</v>
      </c>
      <c r="O63" s="121" t="n">
        <v>6</v>
      </c>
      <c r="P63" s="121" t="n">
        <v>9</v>
      </c>
      <c r="Q63" s="121" t="n">
        <v>13</v>
      </c>
      <c r="R63" s="121" t="n">
        <v>12</v>
      </c>
      <c r="S63" s="121" t="n">
        <v>14</v>
      </c>
      <c r="T63" s="121" t="n">
        <v>11</v>
      </c>
      <c r="U63" s="121" t="n">
        <v>7</v>
      </c>
      <c r="V63" s="121" t="n">
        <v>5</v>
      </c>
    </row>
    <row r="64" customFormat="false" ht="15" hidden="false" customHeight="false" outlineLevel="0" collapsed="false">
      <c r="A64" s="119" t="n">
        <v>63</v>
      </c>
      <c r="B64" s="120" t="s">
        <v>970</v>
      </c>
      <c r="C64" s="120" t="s">
        <v>66</v>
      </c>
      <c r="D64" s="126" t="s">
        <v>971</v>
      </c>
      <c r="E64" s="121" t="n">
        <v>4</v>
      </c>
      <c r="F64" s="126" t="s">
        <v>972</v>
      </c>
      <c r="G64" s="121" t="n">
        <v>3</v>
      </c>
      <c r="H64" s="121" t="n">
        <v>19</v>
      </c>
      <c r="I64" s="121" t="n">
        <v>16</v>
      </c>
      <c r="J64" s="121" t="n">
        <v>17</v>
      </c>
      <c r="K64" s="121" t="n">
        <v>18</v>
      </c>
      <c r="L64" s="121" t="n">
        <v>15</v>
      </c>
      <c r="M64" s="121" t="n">
        <v>18</v>
      </c>
      <c r="N64" s="121" t="n">
        <v>10</v>
      </c>
      <c r="O64" s="121" t="n">
        <v>6</v>
      </c>
      <c r="P64" s="121" t="n">
        <v>9</v>
      </c>
      <c r="Q64" s="121" t="n">
        <v>13</v>
      </c>
      <c r="R64" s="121" t="n">
        <v>12</v>
      </c>
      <c r="S64" s="121" t="n">
        <v>14</v>
      </c>
      <c r="T64" s="121" t="n">
        <v>11</v>
      </c>
      <c r="U64" s="121" t="n">
        <v>7</v>
      </c>
      <c r="V64" s="121" t="n">
        <v>5</v>
      </c>
    </row>
    <row r="65" customFormat="false" ht="15" hidden="false" customHeight="false" outlineLevel="0" collapsed="false">
      <c r="A65" s="119" t="n">
        <v>64</v>
      </c>
      <c r="B65" s="120" t="s">
        <v>973</v>
      </c>
      <c r="C65" s="120" t="s">
        <v>67</v>
      </c>
      <c r="D65" s="126" t="s">
        <v>971</v>
      </c>
      <c r="E65" s="121" t="n">
        <v>4</v>
      </c>
      <c r="F65" s="126" t="s">
        <v>972</v>
      </c>
      <c r="G65" s="121" t="n">
        <v>3</v>
      </c>
      <c r="H65" s="121" t="n">
        <v>19</v>
      </c>
      <c r="I65" s="121" t="n">
        <v>16</v>
      </c>
      <c r="J65" s="121" t="n">
        <v>17</v>
      </c>
      <c r="K65" s="121" t="n">
        <v>18</v>
      </c>
      <c r="L65" s="121" t="n">
        <v>15</v>
      </c>
      <c r="M65" s="121" t="n">
        <v>18</v>
      </c>
      <c r="N65" s="121" t="n">
        <v>10</v>
      </c>
      <c r="O65" s="121" t="n">
        <v>6</v>
      </c>
      <c r="P65" s="121" t="n">
        <v>9</v>
      </c>
      <c r="Q65" s="121" t="n">
        <v>13</v>
      </c>
      <c r="R65" s="121" t="n">
        <v>12</v>
      </c>
      <c r="S65" s="121" t="n">
        <v>14</v>
      </c>
      <c r="T65" s="121" t="n">
        <v>11</v>
      </c>
      <c r="U65" s="121" t="n">
        <v>7</v>
      </c>
      <c r="V65" s="121" t="n">
        <v>5</v>
      </c>
    </row>
    <row r="66" customFormat="false" ht="15" hidden="false" customHeight="false" outlineLevel="0" collapsed="false">
      <c r="A66" s="119" t="n">
        <v>65</v>
      </c>
      <c r="B66" s="120" t="s">
        <v>974</v>
      </c>
      <c r="C66" s="120" t="s">
        <v>68</v>
      </c>
      <c r="D66" s="121" t="n">
        <v>2</v>
      </c>
      <c r="E66" s="121" t="n">
        <v>4</v>
      </c>
      <c r="F66" s="121" t="n">
        <v>1</v>
      </c>
      <c r="G66" s="121" t="n">
        <v>3</v>
      </c>
      <c r="H66" s="121" t="n">
        <v>19</v>
      </c>
      <c r="I66" s="121" t="n">
        <v>16</v>
      </c>
      <c r="J66" s="121" t="n">
        <v>17</v>
      </c>
      <c r="K66" s="121" t="n">
        <v>18</v>
      </c>
      <c r="L66" s="121" t="n">
        <v>15</v>
      </c>
      <c r="M66" s="121" t="n">
        <v>18</v>
      </c>
      <c r="N66" s="121" t="n">
        <v>10</v>
      </c>
      <c r="O66" s="121" t="n">
        <v>6</v>
      </c>
      <c r="P66" s="121" t="n">
        <v>9</v>
      </c>
      <c r="Q66" s="121" t="n">
        <v>13</v>
      </c>
      <c r="R66" s="121" t="n">
        <v>12</v>
      </c>
      <c r="S66" s="121" t="n">
        <v>14</v>
      </c>
      <c r="T66" s="121" t="n">
        <v>11</v>
      </c>
      <c r="U66" s="121" t="n">
        <v>7</v>
      </c>
      <c r="V66" s="121" t="n">
        <v>5</v>
      </c>
    </row>
    <row r="67" customFormat="false" ht="15" hidden="false" customHeight="false" outlineLevel="0" collapsed="false">
      <c r="A67" s="119" t="n">
        <v>66</v>
      </c>
      <c r="B67" s="120" t="s">
        <v>975</v>
      </c>
      <c r="C67" s="120" t="s">
        <v>191</v>
      </c>
      <c r="D67" s="126" t="s">
        <v>971</v>
      </c>
      <c r="E67" s="121" t="n">
        <v>4</v>
      </c>
      <c r="F67" s="126" t="s">
        <v>972</v>
      </c>
      <c r="G67" s="121" t="n">
        <v>3</v>
      </c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</row>
    <row r="68" customFormat="false" ht="15" hidden="false" customHeight="false" outlineLevel="0" collapsed="false">
      <c r="A68" s="119" t="n">
        <v>67</v>
      </c>
      <c r="B68" s="120" t="s">
        <v>976</v>
      </c>
      <c r="C68" s="120" t="s">
        <v>191</v>
      </c>
      <c r="D68" s="126" t="s">
        <v>971</v>
      </c>
      <c r="E68" s="121" t="n">
        <v>4</v>
      </c>
      <c r="F68" s="126" t="s">
        <v>972</v>
      </c>
      <c r="G68" s="121" t="n">
        <v>3</v>
      </c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</row>
    <row r="69" customFormat="false" ht="15" hidden="false" customHeight="false" outlineLevel="0" collapsed="false">
      <c r="A69" s="119" t="n">
        <v>68</v>
      </c>
      <c r="B69" s="120" t="s">
        <v>977</v>
      </c>
      <c r="C69" s="120" t="s">
        <v>69</v>
      </c>
      <c r="D69" s="122" t="n">
        <v>2</v>
      </c>
      <c r="E69" s="122" t="n">
        <v>3</v>
      </c>
      <c r="F69" s="121" t="n">
        <v>1</v>
      </c>
      <c r="G69" s="122" t="n">
        <v>4</v>
      </c>
      <c r="H69" s="122" t="n">
        <v>19</v>
      </c>
      <c r="I69" s="122" t="n">
        <v>16</v>
      </c>
      <c r="J69" s="122" t="n">
        <v>17</v>
      </c>
      <c r="K69" s="122" t="n">
        <v>18</v>
      </c>
      <c r="L69" s="122" t="n">
        <v>15</v>
      </c>
      <c r="M69" s="122" t="n">
        <v>10</v>
      </c>
      <c r="N69" s="122" t="n">
        <v>14</v>
      </c>
      <c r="O69" s="122" t="n">
        <v>8</v>
      </c>
      <c r="P69" s="122" t="n">
        <v>12</v>
      </c>
      <c r="Q69" s="122" t="n">
        <v>11</v>
      </c>
      <c r="R69" s="122" t="n">
        <v>7</v>
      </c>
      <c r="S69" s="122" t="n">
        <v>6</v>
      </c>
      <c r="T69" s="122" t="n">
        <v>13</v>
      </c>
      <c r="U69" s="122" t="n">
        <v>9</v>
      </c>
      <c r="V69" s="122" t="n">
        <v>5</v>
      </c>
    </row>
    <row r="70" customFormat="false" ht="15" hidden="false" customHeight="false" outlineLevel="0" collapsed="false">
      <c r="A70" s="119" t="n">
        <v>69</v>
      </c>
      <c r="B70" s="120" t="s">
        <v>978</v>
      </c>
      <c r="C70" s="120" t="s">
        <v>71</v>
      </c>
      <c r="D70" s="122" t="n">
        <v>2</v>
      </c>
      <c r="E70" s="122" t="n">
        <v>3</v>
      </c>
      <c r="F70" s="121" t="n">
        <v>1</v>
      </c>
      <c r="G70" s="122" t="n">
        <v>4</v>
      </c>
      <c r="H70" s="122" t="n">
        <v>19</v>
      </c>
      <c r="I70" s="122" t="n">
        <v>16</v>
      </c>
      <c r="J70" s="122" t="n">
        <v>17</v>
      </c>
      <c r="K70" s="122" t="n">
        <v>18</v>
      </c>
      <c r="L70" s="122" t="n">
        <v>15</v>
      </c>
      <c r="M70" s="122" t="n">
        <v>10</v>
      </c>
      <c r="N70" s="122" t="n">
        <v>14</v>
      </c>
      <c r="O70" s="122" t="n">
        <v>8</v>
      </c>
      <c r="P70" s="122" t="n">
        <v>12</v>
      </c>
      <c r="Q70" s="122" t="n">
        <v>11</v>
      </c>
      <c r="R70" s="122" t="n">
        <v>7</v>
      </c>
      <c r="S70" s="122" t="n">
        <v>6</v>
      </c>
      <c r="T70" s="122" t="n">
        <v>13</v>
      </c>
      <c r="U70" s="122" t="n">
        <v>9</v>
      </c>
      <c r="V70" s="122" t="n">
        <v>5</v>
      </c>
    </row>
    <row r="71" customFormat="false" ht="15" hidden="false" customHeight="false" outlineLevel="0" collapsed="false">
      <c r="A71" s="119" t="n">
        <v>70</v>
      </c>
      <c r="B71" s="120" t="s">
        <v>979</v>
      </c>
      <c r="C71" s="120" t="s">
        <v>193</v>
      </c>
      <c r="D71" s="122" t="n">
        <v>2</v>
      </c>
      <c r="E71" s="122" t="n">
        <v>3</v>
      </c>
      <c r="F71" s="122" t="n">
        <v>1</v>
      </c>
      <c r="G71" s="122" t="n">
        <v>4</v>
      </c>
      <c r="H71" s="122" t="n">
        <v>19</v>
      </c>
      <c r="I71" s="122" t="n">
        <v>16</v>
      </c>
      <c r="J71" s="122" t="n">
        <v>17</v>
      </c>
      <c r="K71" s="122" t="n">
        <v>18</v>
      </c>
      <c r="L71" s="122" t="n">
        <v>15</v>
      </c>
      <c r="M71" s="122" t="n">
        <v>10</v>
      </c>
      <c r="N71" s="122" t="n">
        <v>14</v>
      </c>
      <c r="O71" s="122" t="n">
        <v>8</v>
      </c>
      <c r="P71" s="122" t="n">
        <v>12</v>
      </c>
      <c r="Q71" s="122" t="n">
        <v>11</v>
      </c>
      <c r="R71" s="122" t="n">
        <v>7</v>
      </c>
      <c r="S71" s="122" t="n">
        <v>6</v>
      </c>
      <c r="T71" s="122" t="n">
        <v>13</v>
      </c>
      <c r="U71" s="122" t="n">
        <v>9</v>
      </c>
      <c r="V71" s="122" t="n">
        <v>5</v>
      </c>
    </row>
    <row r="72" customFormat="false" ht="15" hidden="false" customHeight="false" outlineLevel="0" collapsed="false">
      <c r="A72" s="119" t="n">
        <v>71</v>
      </c>
      <c r="B72" s="120" t="s">
        <v>980</v>
      </c>
      <c r="C72" s="120" t="s">
        <v>195</v>
      </c>
      <c r="D72" s="121" t="n">
        <v>2</v>
      </c>
      <c r="E72" s="121" t="n">
        <v>3</v>
      </c>
      <c r="F72" s="121" t="n">
        <v>1</v>
      </c>
      <c r="G72" s="121" t="n">
        <v>4</v>
      </c>
      <c r="H72" s="122" t="n">
        <v>19</v>
      </c>
      <c r="I72" s="121" t="n">
        <v>18</v>
      </c>
      <c r="J72" s="121" t="n">
        <v>17</v>
      </c>
      <c r="K72" s="121" t="n">
        <v>16</v>
      </c>
      <c r="L72" s="121" t="n">
        <v>6</v>
      </c>
      <c r="M72" s="121" t="n">
        <v>7</v>
      </c>
      <c r="N72" s="121" t="n">
        <v>9</v>
      </c>
      <c r="O72" s="121" t="n">
        <v>10</v>
      </c>
      <c r="P72" s="121" t="n">
        <v>11</v>
      </c>
      <c r="Q72" s="121" t="n">
        <v>8</v>
      </c>
      <c r="R72" s="121" t="n">
        <v>5</v>
      </c>
      <c r="S72" s="121" t="n">
        <v>12</v>
      </c>
      <c r="T72" s="121" t="n">
        <v>13</v>
      </c>
      <c r="U72" s="121" t="n">
        <v>14</v>
      </c>
      <c r="V72" s="121" t="n">
        <v>15</v>
      </c>
    </row>
    <row r="73" customFormat="false" ht="15" hidden="false" customHeight="false" outlineLevel="0" collapsed="false">
      <c r="A73" s="119" t="n">
        <v>72</v>
      </c>
      <c r="B73" s="120" t="s">
        <v>981</v>
      </c>
      <c r="C73" s="120" t="s">
        <v>199</v>
      </c>
      <c r="D73" s="121" t="n">
        <v>2</v>
      </c>
      <c r="E73" s="121" t="n">
        <v>3</v>
      </c>
      <c r="F73" s="121" t="n">
        <v>1</v>
      </c>
      <c r="G73" s="121" t="n">
        <v>4</v>
      </c>
      <c r="H73" s="122" t="n">
        <v>19</v>
      </c>
      <c r="I73" s="121" t="n">
        <v>15</v>
      </c>
      <c r="J73" s="121" t="n">
        <v>16</v>
      </c>
      <c r="K73" s="121" t="n">
        <v>17</v>
      </c>
      <c r="L73" s="121" t="n">
        <v>18</v>
      </c>
      <c r="M73" s="121" t="n">
        <v>8</v>
      </c>
      <c r="N73" s="121" t="n">
        <v>14</v>
      </c>
      <c r="O73" s="121" t="n">
        <v>6</v>
      </c>
      <c r="P73" s="121" t="n">
        <v>10</v>
      </c>
      <c r="Q73" s="121" t="n">
        <v>9</v>
      </c>
      <c r="R73" s="121" t="n">
        <v>5</v>
      </c>
      <c r="S73" s="121" t="n">
        <v>13</v>
      </c>
      <c r="T73" s="121" t="n">
        <v>12</v>
      </c>
      <c r="U73" s="121" t="n">
        <v>7</v>
      </c>
      <c r="V73" s="121" t="n">
        <v>11</v>
      </c>
    </row>
    <row r="74" customFormat="false" ht="15" hidden="false" customHeight="false" outlineLevel="0" collapsed="false">
      <c r="A74" s="119" t="n">
        <v>73</v>
      </c>
      <c r="B74" s="120" t="s">
        <v>982</v>
      </c>
      <c r="C74" s="120" t="s">
        <v>201</v>
      </c>
      <c r="D74" s="122" t="n">
        <v>2</v>
      </c>
      <c r="E74" s="122" t="n">
        <v>3</v>
      </c>
      <c r="F74" s="122" t="n">
        <v>1</v>
      </c>
      <c r="G74" s="122" t="n">
        <v>4</v>
      </c>
      <c r="H74" s="122" t="n">
        <v>19</v>
      </c>
      <c r="I74" s="122" t="n">
        <v>16</v>
      </c>
      <c r="J74" s="122" t="n">
        <v>17</v>
      </c>
      <c r="K74" s="122" t="n">
        <v>18</v>
      </c>
      <c r="L74" s="122" t="n">
        <v>15</v>
      </c>
      <c r="M74" s="122" t="n">
        <v>10</v>
      </c>
      <c r="N74" s="122" t="n">
        <v>14</v>
      </c>
      <c r="O74" s="122" t="n">
        <v>8</v>
      </c>
      <c r="P74" s="122" t="n">
        <v>12</v>
      </c>
      <c r="Q74" s="122" t="n">
        <v>11</v>
      </c>
      <c r="R74" s="122" t="n">
        <v>7</v>
      </c>
      <c r="S74" s="122" t="n">
        <v>6</v>
      </c>
      <c r="T74" s="122" t="n">
        <v>13</v>
      </c>
      <c r="U74" s="122" t="n">
        <v>9</v>
      </c>
      <c r="V74" s="122" t="n">
        <v>5</v>
      </c>
    </row>
    <row r="75" customFormat="false" ht="15" hidden="false" customHeight="false" outlineLevel="0" collapsed="false">
      <c r="A75" s="119" t="n">
        <v>74</v>
      </c>
      <c r="B75" s="120" t="s">
        <v>983</v>
      </c>
      <c r="C75" s="120" t="s">
        <v>203</v>
      </c>
      <c r="D75" s="122"/>
      <c r="E75" s="122"/>
      <c r="F75" s="122"/>
      <c r="G75" s="122"/>
      <c r="H75" s="122"/>
      <c r="I75" s="122" t="n">
        <v>12</v>
      </c>
      <c r="J75" s="122" t="n">
        <v>13</v>
      </c>
      <c r="K75" s="122" t="n">
        <v>14</v>
      </c>
      <c r="L75" s="122" t="n">
        <v>11</v>
      </c>
      <c r="M75" s="122" t="n">
        <v>6</v>
      </c>
      <c r="N75" s="122" t="n">
        <v>10</v>
      </c>
      <c r="O75" s="122" t="n">
        <v>4</v>
      </c>
      <c r="P75" s="122" t="n">
        <v>8</v>
      </c>
      <c r="Q75" s="122" t="n">
        <v>7</v>
      </c>
      <c r="R75" s="122" t="n">
        <v>3</v>
      </c>
      <c r="S75" s="122" t="n">
        <v>2</v>
      </c>
      <c r="T75" s="122" t="n">
        <v>9</v>
      </c>
      <c r="U75" s="122" t="n">
        <v>5</v>
      </c>
      <c r="V75" s="122" t="n">
        <v>1</v>
      </c>
    </row>
    <row r="76" customFormat="false" ht="15" hidden="false" customHeight="false" outlineLevel="0" collapsed="false">
      <c r="A76" s="119" t="n">
        <v>75</v>
      </c>
      <c r="B76" s="120" t="s">
        <v>984</v>
      </c>
      <c r="C76" s="120" t="s">
        <v>204</v>
      </c>
      <c r="D76" s="121" t="n">
        <v>2</v>
      </c>
      <c r="E76" s="121" t="n">
        <v>3</v>
      </c>
      <c r="F76" s="121" t="n">
        <v>1</v>
      </c>
      <c r="G76" s="122" t="n">
        <v>6</v>
      </c>
      <c r="H76" s="122" t="n">
        <v>18</v>
      </c>
      <c r="I76" s="122" t="n">
        <v>16</v>
      </c>
      <c r="J76" s="122" t="n">
        <v>17</v>
      </c>
      <c r="K76" s="122" t="n">
        <v>18</v>
      </c>
      <c r="L76" s="122" t="n">
        <v>15</v>
      </c>
      <c r="M76" s="122" t="n">
        <v>10</v>
      </c>
      <c r="N76" s="122" t="n">
        <v>14</v>
      </c>
      <c r="O76" s="121" t="n">
        <v>4</v>
      </c>
      <c r="P76" s="122" t="n">
        <v>12</v>
      </c>
      <c r="Q76" s="122" t="n">
        <v>11</v>
      </c>
      <c r="R76" s="122" t="n">
        <v>8</v>
      </c>
      <c r="S76" s="122" t="n">
        <v>7</v>
      </c>
      <c r="T76" s="122" t="n">
        <v>13</v>
      </c>
      <c r="U76" s="122" t="n">
        <v>9</v>
      </c>
      <c r="V76" s="121" t="n">
        <v>5</v>
      </c>
    </row>
    <row r="77" customFormat="false" ht="15" hidden="false" customHeight="false" outlineLevel="0" collapsed="false">
      <c r="A77" s="119" t="n">
        <v>76</v>
      </c>
      <c r="B77" s="120" t="s">
        <v>985</v>
      </c>
      <c r="C77" s="120" t="s">
        <v>205</v>
      </c>
      <c r="D77" s="121" t="n">
        <v>2</v>
      </c>
      <c r="E77" s="122" t="n">
        <v>5</v>
      </c>
      <c r="F77" s="121" t="n">
        <v>1</v>
      </c>
      <c r="G77" s="122" t="n">
        <v>6</v>
      </c>
      <c r="H77" s="122" t="n">
        <v>19</v>
      </c>
      <c r="I77" s="122" t="n">
        <v>16</v>
      </c>
      <c r="J77" s="122" t="n">
        <v>17</v>
      </c>
      <c r="K77" s="122" t="n">
        <v>18</v>
      </c>
      <c r="L77" s="122" t="n">
        <v>15</v>
      </c>
      <c r="M77" s="122" t="n">
        <v>11</v>
      </c>
      <c r="N77" s="122" t="n">
        <v>14</v>
      </c>
      <c r="O77" s="122" t="n">
        <v>9</v>
      </c>
      <c r="P77" s="122" t="n">
        <v>12</v>
      </c>
      <c r="Q77" s="121" t="n">
        <v>4</v>
      </c>
      <c r="R77" s="121" t="n">
        <v>3</v>
      </c>
      <c r="S77" s="122" t="n">
        <v>8</v>
      </c>
      <c r="T77" s="122" t="n">
        <v>13</v>
      </c>
      <c r="U77" s="122" t="n">
        <v>10</v>
      </c>
      <c r="V77" s="122" t="n">
        <v>7</v>
      </c>
    </row>
    <row r="78" customFormat="false" ht="15" hidden="false" customHeight="false" outlineLevel="0" collapsed="false">
      <c r="A78" s="119" t="n">
        <v>77</v>
      </c>
      <c r="B78" s="120" t="s">
        <v>986</v>
      </c>
      <c r="C78" s="120" t="s">
        <v>206</v>
      </c>
      <c r="D78" s="122" t="n">
        <v>7</v>
      </c>
      <c r="E78" s="122" t="n">
        <v>8</v>
      </c>
      <c r="F78" s="122" t="n">
        <v>6</v>
      </c>
      <c r="G78" s="122" t="n">
        <v>9</v>
      </c>
      <c r="H78" s="122" t="n">
        <v>13</v>
      </c>
      <c r="I78" s="122" t="n">
        <v>10</v>
      </c>
      <c r="J78" s="122" t="n">
        <v>11</v>
      </c>
      <c r="K78" s="122" t="n">
        <v>12</v>
      </c>
      <c r="L78" s="121" t="n">
        <v>5</v>
      </c>
      <c r="M78" s="121" t="n">
        <v>5</v>
      </c>
      <c r="N78" s="121" t="n">
        <v>5</v>
      </c>
      <c r="O78" s="121" t="n">
        <v>3</v>
      </c>
      <c r="P78" s="121" t="n">
        <v>5</v>
      </c>
      <c r="Q78" s="121" t="n">
        <v>5</v>
      </c>
      <c r="R78" s="121" t="n">
        <v>1</v>
      </c>
      <c r="S78" s="121" t="n">
        <v>5</v>
      </c>
      <c r="T78" s="121" t="n">
        <v>5</v>
      </c>
      <c r="U78" s="121" t="n">
        <v>4</v>
      </c>
      <c r="V78" s="121" t="n">
        <v>2</v>
      </c>
    </row>
    <row r="79" customFormat="false" ht="15" hidden="false" customHeight="false" outlineLevel="0" collapsed="false">
      <c r="A79" s="119" t="n">
        <v>78</v>
      </c>
      <c r="B79" s="120" t="s">
        <v>987</v>
      </c>
      <c r="C79" s="120" t="s">
        <v>111</v>
      </c>
      <c r="D79" s="121" t="n">
        <v>1</v>
      </c>
      <c r="E79" s="121" t="n">
        <v>2</v>
      </c>
      <c r="F79" s="121" t="n">
        <v>3</v>
      </c>
      <c r="G79" s="121" t="n">
        <v>4</v>
      </c>
      <c r="H79" s="122" t="n">
        <v>19</v>
      </c>
      <c r="I79" s="122" t="n">
        <v>16</v>
      </c>
      <c r="J79" s="122" t="n">
        <v>17</v>
      </c>
      <c r="K79" s="122" t="n">
        <v>18</v>
      </c>
      <c r="L79" s="122" t="n">
        <v>15</v>
      </c>
      <c r="M79" s="122" t="n">
        <v>10</v>
      </c>
      <c r="N79" s="122" t="n">
        <v>14</v>
      </c>
      <c r="O79" s="121" t="n">
        <v>7</v>
      </c>
      <c r="P79" s="122" t="n">
        <v>12</v>
      </c>
      <c r="Q79" s="122" t="n">
        <v>11</v>
      </c>
      <c r="R79" s="121" t="n">
        <v>6</v>
      </c>
      <c r="S79" s="122" t="n">
        <v>9</v>
      </c>
      <c r="T79" s="122" t="n">
        <v>13</v>
      </c>
      <c r="U79" s="121" t="n">
        <v>5</v>
      </c>
      <c r="V79" s="122" t="n">
        <v>8</v>
      </c>
    </row>
    <row r="80" customFormat="false" ht="15" hidden="false" customHeight="false" outlineLevel="0" collapsed="false">
      <c r="A80" s="119" t="n">
        <v>79</v>
      </c>
      <c r="B80" s="120" t="s">
        <v>988</v>
      </c>
      <c r="C80" s="120" t="s">
        <v>211</v>
      </c>
      <c r="D80" s="122" t="n">
        <v>2</v>
      </c>
      <c r="E80" s="122" t="n">
        <v>3</v>
      </c>
      <c r="F80" s="122" t="n">
        <v>1</v>
      </c>
      <c r="G80" s="122" t="n">
        <v>4</v>
      </c>
      <c r="H80" s="122" t="n">
        <v>19</v>
      </c>
      <c r="I80" s="122" t="n">
        <v>16</v>
      </c>
      <c r="J80" s="122" t="n">
        <v>17</v>
      </c>
      <c r="K80" s="122" t="n">
        <v>18</v>
      </c>
      <c r="L80" s="122" t="n">
        <v>15</v>
      </c>
      <c r="M80" s="122" t="n">
        <v>10</v>
      </c>
      <c r="N80" s="122" t="n">
        <v>14</v>
      </c>
      <c r="O80" s="122" t="n">
        <v>8</v>
      </c>
      <c r="P80" s="122" t="n">
        <v>12</v>
      </c>
      <c r="Q80" s="122" t="n">
        <v>11</v>
      </c>
      <c r="R80" s="122" t="n">
        <v>7</v>
      </c>
      <c r="S80" s="122" t="n">
        <v>6</v>
      </c>
      <c r="T80" s="122" t="n">
        <v>13</v>
      </c>
      <c r="U80" s="122" t="n">
        <v>9</v>
      </c>
      <c r="V80" s="122" t="n">
        <v>5</v>
      </c>
    </row>
    <row r="81" customFormat="false" ht="15" hidden="false" customHeight="false" outlineLevel="0" collapsed="false">
      <c r="A81" s="119" t="n">
        <v>80</v>
      </c>
      <c r="B81" s="120" t="s">
        <v>989</v>
      </c>
      <c r="C81" s="120" t="s">
        <v>213</v>
      </c>
      <c r="D81" s="121" t="n">
        <v>2</v>
      </c>
      <c r="E81" s="121" t="n">
        <v>3</v>
      </c>
      <c r="F81" s="121" t="n">
        <v>1</v>
      </c>
      <c r="G81" s="122" t="n">
        <v>4</v>
      </c>
      <c r="H81" s="122" t="n">
        <v>19</v>
      </c>
      <c r="I81" s="122" t="n">
        <v>16</v>
      </c>
      <c r="J81" s="122" t="n">
        <v>17</v>
      </c>
      <c r="K81" s="122" t="n">
        <v>18</v>
      </c>
      <c r="L81" s="122" t="n">
        <v>15</v>
      </c>
      <c r="M81" s="122" t="n">
        <v>10</v>
      </c>
      <c r="N81" s="122" t="n">
        <v>14</v>
      </c>
      <c r="O81" s="122" t="n">
        <v>8</v>
      </c>
      <c r="P81" s="122" t="n">
        <v>12</v>
      </c>
      <c r="Q81" s="122" t="n">
        <v>11</v>
      </c>
      <c r="R81" s="122" t="n">
        <v>7</v>
      </c>
      <c r="S81" s="122" t="n">
        <v>6</v>
      </c>
      <c r="T81" s="122" t="n">
        <v>13</v>
      </c>
      <c r="U81" s="122" t="n">
        <v>9</v>
      </c>
      <c r="V81" s="122" t="n">
        <v>5</v>
      </c>
    </row>
    <row r="82" customFormat="false" ht="15" hidden="false" customHeight="false" outlineLevel="0" collapsed="false">
      <c r="A82" s="119" t="n">
        <v>81</v>
      </c>
      <c r="B82" s="120" t="s">
        <v>990</v>
      </c>
      <c r="C82" s="120" t="s">
        <v>213</v>
      </c>
      <c r="D82" s="121" t="n">
        <v>2</v>
      </c>
      <c r="E82" s="121" t="n">
        <v>3</v>
      </c>
      <c r="F82" s="121" t="n">
        <v>1</v>
      </c>
      <c r="G82" s="122" t="n">
        <v>4</v>
      </c>
      <c r="H82" s="122" t="n">
        <v>19</v>
      </c>
      <c r="I82" s="122" t="n">
        <v>16</v>
      </c>
      <c r="J82" s="122" t="n">
        <v>17</v>
      </c>
      <c r="K82" s="122" t="n">
        <v>18</v>
      </c>
      <c r="L82" s="122" t="n">
        <v>15</v>
      </c>
      <c r="M82" s="122" t="n">
        <v>10</v>
      </c>
      <c r="N82" s="122" t="n">
        <v>14</v>
      </c>
      <c r="O82" s="122" t="n">
        <v>8</v>
      </c>
      <c r="P82" s="122" t="n">
        <v>12</v>
      </c>
      <c r="Q82" s="122" t="n">
        <v>11</v>
      </c>
      <c r="R82" s="122" t="n">
        <v>7</v>
      </c>
      <c r="S82" s="122" t="n">
        <v>6</v>
      </c>
      <c r="T82" s="122" t="n">
        <v>13</v>
      </c>
      <c r="U82" s="122" t="n">
        <v>9</v>
      </c>
      <c r="V82" s="122" t="n">
        <v>5</v>
      </c>
    </row>
    <row r="83" customFormat="false" ht="15" hidden="false" customHeight="false" outlineLevel="0" collapsed="false">
      <c r="A83" s="119" t="n">
        <v>82</v>
      </c>
      <c r="B83" s="120" t="s">
        <v>991</v>
      </c>
      <c r="C83" s="120" t="s">
        <v>214</v>
      </c>
      <c r="D83" s="121" t="n">
        <v>2</v>
      </c>
      <c r="E83" s="121" t="n">
        <v>3</v>
      </c>
      <c r="F83" s="121" t="n">
        <v>1</v>
      </c>
      <c r="G83" s="122" t="n">
        <v>4</v>
      </c>
      <c r="H83" s="122" t="n">
        <v>19</v>
      </c>
      <c r="I83" s="122" t="n">
        <v>16</v>
      </c>
      <c r="J83" s="122" t="n">
        <v>17</v>
      </c>
      <c r="K83" s="122" t="n">
        <v>18</v>
      </c>
      <c r="L83" s="122" t="n">
        <v>15</v>
      </c>
      <c r="M83" s="122" t="n">
        <v>10</v>
      </c>
      <c r="N83" s="122" t="n">
        <v>14</v>
      </c>
      <c r="O83" s="122" t="n">
        <v>8</v>
      </c>
      <c r="P83" s="122" t="n">
        <v>12</v>
      </c>
      <c r="Q83" s="122" t="n">
        <v>11</v>
      </c>
      <c r="R83" s="122" t="n">
        <v>7</v>
      </c>
      <c r="S83" s="122" t="n">
        <v>6</v>
      </c>
      <c r="T83" s="122" t="n">
        <v>13</v>
      </c>
      <c r="U83" s="122" t="n">
        <v>9</v>
      </c>
      <c r="V83" s="122" t="n">
        <v>5</v>
      </c>
    </row>
    <row r="84" customFormat="false" ht="15" hidden="false" customHeight="false" outlineLevel="0" collapsed="false">
      <c r="A84" s="119" t="n">
        <v>83</v>
      </c>
      <c r="B84" s="120" t="s">
        <v>992</v>
      </c>
      <c r="C84" s="120" t="s">
        <v>118</v>
      </c>
      <c r="D84" s="121" t="n">
        <v>2</v>
      </c>
      <c r="E84" s="121" t="n">
        <v>3</v>
      </c>
      <c r="F84" s="121" t="n">
        <v>1</v>
      </c>
      <c r="G84" s="122" t="n">
        <v>8</v>
      </c>
      <c r="H84" s="122" t="n">
        <v>19</v>
      </c>
      <c r="I84" s="122" t="n">
        <v>16</v>
      </c>
      <c r="J84" s="122" t="n">
        <v>17</v>
      </c>
      <c r="K84" s="122" t="n">
        <v>18</v>
      </c>
      <c r="L84" s="122" t="n">
        <v>15</v>
      </c>
      <c r="M84" s="122" t="n">
        <v>12</v>
      </c>
      <c r="N84" s="121" t="n">
        <v>5</v>
      </c>
      <c r="O84" s="122" t="n">
        <v>10</v>
      </c>
      <c r="P84" s="121" t="n">
        <v>4</v>
      </c>
      <c r="Q84" s="122" t="n">
        <v>13</v>
      </c>
      <c r="R84" s="122" t="n">
        <v>9</v>
      </c>
      <c r="S84" s="121" t="n">
        <v>6</v>
      </c>
      <c r="T84" s="122" t="n">
        <v>14</v>
      </c>
      <c r="U84" s="122" t="n">
        <v>11</v>
      </c>
      <c r="V84" s="121" t="n">
        <v>7</v>
      </c>
    </row>
    <row r="85" customFormat="false" ht="15" hidden="false" customHeight="false" outlineLevel="0" collapsed="false">
      <c r="A85" s="119" t="n">
        <v>84</v>
      </c>
      <c r="B85" s="120" t="s">
        <v>993</v>
      </c>
      <c r="C85" s="120" t="s">
        <v>119</v>
      </c>
      <c r="D85" s="122" t="n">
        <v>6</v>
      </c>
      <c r="E85" s="122" t="n">
        <v>7</v>
      </c>
      <c r="F85" s="122" t="n">
        <v>5</v>
      </c>
      <c r="G85" s="122" t="n">
        <v>8</v>
      </c>
      <c r="H85" s="122" t="n">
        <v>19</v>
      </c>
      <c r="I85" s="122" t="n">
        <v>16</v>
      </c>
      <c r="J85" s="122" t="n">
        <v>17</v>
      </c>
      <c r="K85" s="122" t="n">
        <v>18</v>
      </c>
      <c r="L85" s="122" t="n">
        <v>15</v>
      </c>
      <c r="M85" s="122" t="n">
        <v>12</v>
      </c>
      <c r="N85" s="121" t="n">
        <v>2</v>
      </c>
      <c r="O85" s="122" t="n">
        <v>10</v>
      </c>
      <c r="P85" s="121" t="n">
        <v>1</v>
      </c>
      <c r="Q85" s="122" t="n">
        <v>13</v>
      </c>
      <c r="R85" s="122" t="n">
        <v>9</v>
      </c>
      <c r="S85" s="121" t="n">
        <v>3</v>
      </c>
      <c r="T85" s="122" t="n">
        <v>14</v>
      </c>
      <c r="U85" s="122" t="n">
        <v>11</v>
      </c>
      <c r="V85" s="121" t="n">
        <v>4</v>
      </c>
    </row>
    <row r="86" customFormat="false" ht="15" hidden="false" customHeight="false" outlineLevel="0" collapsed="false">
      <c r="A86" s="119" t="n">
        <v>85</v>
      </c>
      <c r="B86" s="120" t="s">
        <v>994</v>
      </c>
      <c r="C86" s="120" t="s">
        <v>215</v>
      </c>
      <c r="D86" s="121" t="n">
        <v>3</v>
      </c>
      <c r="E86" s="121" t="n">
        <v>2</v>
      </c>
      <c r="F86" s="121" t="n">
        <v>1</v>
      </c>
      <c r="G86" s="122" t="n">
        <v>7</v>
      </c>
      <c r="H86" s="122" t="n">
        <v>19</v>
      </c>
      <c r="I86" s="122" t="n">
        <v>16</v>
      </c>
      <c r="J86" s="122" t="n">
        <v>17</v>
      </c>
      <c r="K86" s="122" t="n">
        <v>18</v>
      </c>
      <c r="L86" s="122" t="n">
        <v>15</v>
      </c>
      <c r="M86" s="122" t="n">
        <v>12</v>
      </c>
      <c r="N86" s="121" t="n">
        <v>5</v>
      </c>
      <c r="O86" s="121" t="n">
        <v>4</v>
      </c>
      <c r="P86" s="121" t="n">
        <v>6</v>
      </c>
      <c r="Q86" s="122" t="n">
        <v>13</v>
      </c>
      <c r="R86" s="122" t="n">
        <v>10</v>
      </c>
      <c r="S86" s="122" t="n">
        <v>9</v>
      </c>
      <c r="T86" s="122" t="n">
        <v>14</v>
      </c>
      <c r="U86" s="122" t="n">
        <v>11</v>
      </c>
      <c r="V86" s="122" t="n">
        <v>8</v>
      </c>
    </row>
    <row r="87" customFormat="false" ht="15" hidden="false" customHeight="false" outlineLevel="0" collapsed="false">
      <c r="A87" s="119" t="n">
        <v>86</v>
      </c>
      <c r="B87" s="120" t="s">
        <v>995</v>
      </c>
      <c r="C87" s="120" t="s">
        <v>122</v>
      </c>
      <c r="D87" s="122" t="n">
        <v>6</v>
      </c>
      <c r="E87" s="122" t="n">
        <v>7</v>
      </c>
      <c r="F87" s="122" t="n">
        <v>5</v>
      </c>
      <c r="G87" s="122" t="n">
        <v>8</v>
      </c>
      <c r="H87" s="122" t="n">
        <v>19</v>
      </c>
      <c r="I87" s="122" t="n">
        <v>16</v>
      </c>
      <c r="J87" s="122" t="n">
        <v>17</v>
      </c>
      <c r="K87" s="122" t="n">
        <v>18</v>
      </c>
      <c r="L87" s="122" t="n">
        <v>15</v>
      </c>
      <c r="M87" s="122" t="n">
        <v>10</v>
      </c>
      <c r="N87" s="122" t="n">
        <v>14</v>
      </c>
      <c r="O87" s="121" t="n">
        <v>1</v>
      </c>
      <c r="P87" s="122" t="n">
        <v>12</v>
      </c>
      <c r="Q87" s="122" t="n">
        <v>11</v>
      </c>
      <c r="R87" s="121" t="n">
        <v>2</v>
      </c>
      <c r="S87" s="122" t="n">
        <v>9</v>
      </c>
      <c r="T87" s="122" t="n">
        <v>13</v>
      </c>
      <c r="U87" s="121" t="n">
        <v>3</v>
      </c>
      <c r="V87" s="121" t="n">
        <v>4</v>
      </c>
    </row>
    <row r="88" customFormat="false" ht="15" hidden="false" customHeight="false" outlineLevel="0" collapsed="false">
      <c r="A88" s="119" t="n">
        <v>87</v>
      </c>
      <c r="B88" s="120" t="s">
        <v>996</v>
      </c>
      <c r="C88" s="120" t="s">
        <v>124</v>
      </c>
      <c r="D88" s="122" t="n">
        <v>6</v>
      </c>
      <c r="E88" s="122" t="n">
        <v>7</v>
      </c>
      <c r="F88" s="122" t="n">
        <v>5</v>
      </c>
      <c r="G88" s="122" t="n">
        <v>8</v>
      </c>
      <c r="H88" s="122" t="n">
        <v>19</v>
      </c>
      <c r="I88" s="122" t="n">
        <v>16</v>
      </c>
      <c r="J88" s="122" t="n">
        <v>17</v>
      </c>
      <c r="K88" s="122" t="n">
        <v>18</v>
      </c>
      <c r="L88" s="122" t="n">
        <v>15</v>
      </c>
      <c r="M88" s="122" t="n">
        <v>10</v>
      </c>
      <c r="N88" s="122" t="n">
        <v>14</v>
      </c>
      <c r="O88" s="121" t="n">
        <v>1</v>
      </c>
      <c r="P88" s="122" t="n">
        <v>12</v>
      </c>
      <c r="Q88" s="122" t="n">
        <v>11</v>
      </c>
      <c r="R88" s="121" t="n">
        <v>2</v>
      </c>
      <c r="S88" s="122" t="n">
        <v>9</v>
      </c>
      <c r="T88" s="122" t="n">
        <v>13</v>
      </c>
      <c r="U88" s="121" t="n">
        <v>3</v>
      </c>
      <c r="V88" s="121" t="n">
        <v>4</v>
      </c>
    </row>
    <row r="89" customFormat="false" ht="15" hidden="false" customHeight="false" outlineLevel="0" collapsed="false">
      <c r="A89" s="119" t="n">
        <v>88</v>
      </c>
      <c r="B89" s="120" t="s">
        <v>997</v>
      </c>
      <c r="C89" s="120" t="s">
        <v>125</v>
      </c>
      <c r="D89" s="121" t="n">
        <v>2</v>
      </c>
      <c r="E89" s="121" t="n">
        <v>3</v>
      </c>
      <c r="F89" s="121" t="n">
        <v>1</v>
      </c>
      <c r="G89" s="122" t="n">
        <v>11</v>
      </c>
      <c r="H89" s="122" t="n">
        <v>19</v>
      </c>
      <c r="I89" s="122" t="n">
        <v>16</v>
      </c>
      <c r="J89" s="122" t="n">
        <v>17</v>
      </c>
      <c r="K89" s="122" t="n">
        <v>18</v>
      </c>
      <c r="L89" s="122" t="n">
        <v>15</v>
      </c>
      <c r="M89" s="121" t="n">
        <v>9</v>
      </c>
      <c r="N89" s="122" t="n">
        <v>14</v>
      </c>
      <c r="O89" s="121" t="n">
        <v>4</v>
      </c>
      <c r="P89" s="121" t="n">
        <v>10</v>
      </c>
      <c r="Q89" s="121" t="n">
        <v>8</v>
      </c>
      <c r="R89" s="121" t="n">
        <v>5</v>
      </c>
      <c r="S89" s="122" t="n">
        <v>12</v>
      </c>
      <c r="T89" s="122" t="n">
        <v>13</v>
      </c>
      <c r="U89" s="121" t="n">
        <v>6</v>
      </c>
      <c r="V89" s="121" t="n">
        <v>7</v>
      </c>
    </row>
    <row r="90" customFormat="false" ht="15" hidden="false" customHeight="false" outlineLevel="0" collapsed="false">
      <c r="A90" s="119" t="n">
        <v>89</v>
      </c>
      <c r="B90" s="120" t="s">
        <v>998</v>
      </c>
      <c r="C90" s="120" t="s">
        <v>217</v>
      </c>
      <c r="D90" s="122" t="n">
        <v>2</v>
      </c>
      <c r="E90" s="122" t="n">
        <v>3</v>
      </c>
      <c r="F90" s="122" t="n">
        <v>1</v>
      </c>
      <c r="G90" s="122" t="n">
        <v>4</v>
      </c>
      <c r="H90" s="122" t="n">
        <v>19</v>
      </c>
      <c r="I90" s="122" t="n">
        <v>16</v>
      </c>
      <c r="J90" s="122" t="n">
        <v>17</v>
      </c>
      <c r="K90" s="122" t="n">
        <v>18</v>
      </c>
      <c r="L90" s="122" t="n">
        <v>15</v>
      </c>
      <c r="M90" s="122" t="n">
        <v>10</v>
      </c>
      <c r="N90" s="122" t="n">
        <v>14</v>
      </c>
      <c r="O90" s="122" t="n">
        <v>8</v>
      </c>
      <c r="P90" s="122" t="n">
        <v>12</v>
      </c>
      <c r="Q90" s="122" t="n">
        <v>11</v>
      </c>
      <c r="R90" s="122" t="n">
        <v>7</v>
      </c>
      <c r="S90" s="122" t="n">
        <v>6</v>
      </c>
      <c r="T90" s="122" t="n">
        <v>13</v>
      </c>
      <c r="U90" s="122" t="n">
        <v>9</v>
      </c>
      <c r="V90" s="122" t="n">
        <v>5</v>
      </c>
    </row>
    <row r="91" customFormat="false" ht="15" hidden="false" customHeight="false" outlineLevel="0" collapsed="false">
      <c r="A91" s="119" t="n">
        <v>90</v>
      </c>
      <c r="B91" s="120" t="s">
        <v>999</v>
      </c>
      <c r="C91" s="120" t="s">
        <v>219</v>
      </c>
      <c r="D91" s="122" t="n">
        <v>2</v>
      </c>
      <c r="E91" s="122" t="n">
        <v>3</v>
      </c>
      <c r="F91" s="122" t="n">
        <v>1</v>
      </c>
      <c r="G91" s="122" t="n">
        <v>4</v>
      </c>
      <c r="H91" s="122" t="n">
        <v>19</v>
      </c>
      <c r="I91" s="122" t="n">
        <v>16</v>
      </c>
      <c r="J91" s="122" t="n">
        <v>17</v>
      </c>
      <c r="K91" s="122" t="n">
        <v>18</v>
      </c>
      <c r="L91" s="122" t="n">
        <v>15</v>
      </c>
      <c r="M91" s="122" t="n">
        <v>10</v>
      </c>
      <c r="N91" s="122" t="n">
        <v>14</v>
      </c>
      <c r="O91" s="122" t="n">
        <v>8</v>
      </c>
      <c r="P91" s="122" t="n">
        <v>12</v>
      </c>
      <c r="Q91" s="122" t="n">
        <v>11</v>
      </c>
      <c r="R91" s="122" t="n">
        <v>7</v>
      </c>
      <c r="S91" s="122" t="n">
        <v>6</v>
      </c>
      <c r="T91" s="122" t="n">
        <v>13</v>
      </c>
      <c r="U91" s="122" t="n">
        <v>9</v>
      </c>
      <c r="V91" s="122" t="n">
        <v>5</v>
      </c>
    </row>
    <row r="92" customFormat="false" ht="15" hidden="false" customHeight="false" outlineLevel="0" collapsed="false">
      <c r="A92" s="119" t="n">
        <v>91</v>
      </c>
      <c r="B92" s="120" t="s">
        <v>1000</v>
      </c>
      <c r="C92" s="120" t="s">
        <v>133</v>
      </c>
      <c r="D92" s="122" t="n">
        <v>2</v>
      </c>
      <c r="E92" s="121" t="n">
        <v>1</v>
      </c>
      <c r="F92" s="121" t="n">
        <v>1</v>
      </c>
      <c r="G92" s="122" t="n">
        <v>3</v>
      </c>
      <c r="H92" s="122" t="n">
        <v>18</v>
      </c>
      <c r="I92" s="122" t="n">
        <v>15</v>
      </c>
      <c r="J92" s="122" t="n">
        <v>16</v>
      </c>
      <c r="K92" s="122" t="n">
        <v>17</v>
      </c>
      <c r="L92" s="122" t="n">
        <v>14</v>
      </c>
      <c r="M92" s="122" t="n">
        <v>9</v>
      </c>
      <c r="N92" s="122" t="n">
        <v>13</v>
      </c>
      <c r="O92" s="122" t="n">
        <v>7</v>
      </c>
      <c r="P92" s="122" t="n">
        <v>11</v>
      </c>
      <c r="Q92" s="122" t="n">
        <v>10</v>
      </c>
      <c r="R92" s="122" t="n">
        <v>6</v>
      </c>
      <c r="S92" s="122" t="n">
        <v>5</v>
      </c>
      <c r="T92" s="122" t="n">
        <v>12</v>
      </c>
      <c r="U92" s="122" t="n">
        <v>8</v>
      </c>
      <c r="V92" s="122" t="n">
        <v>4</v>
      </c>
    </row>
    <row r="93" customFormat="false" ht="15" hidden="false" customHeight="false" outlineLevel="0" collapsed="false">
      <c r="A93" s="119" t="n">
        <v>92</v>
      </c>
      <c r="B93" s="120" t="s">
        <v>1001</v>
      </c>
      <c r="C93" s="120" t="s">
        <v>137</v>
      </c>
      <c r="D93" s="122" t="n">
        <v>2</v>
      </c>
      <c r="E93" s="122" t="n">
        <v>3</v>
      </c>
      <c r="F93" s="122" t="n">
        <v>1</v>
      </c>
      <c r="G93" s="122" t="n">
        <v>4</v>
      </c>
      <c r="H93" s="122" t="n">
        <v>19</v>
      </c>
      <c r="I93" s="122" t="n">
        <v>16</v>
      </c>
      <c r="J93" s="122" t="n">
        <v>17</v>
      </c>
      <c r="K93" s="122" t="n">
        <v>18</v>
      </c>
      <c r="L93" s="122" t="n">
        <v>15</v>
      </c>
      <c r="M93" s="122" t="n">
        <v>10</v>
      </c>
      <c r="N93" s="122" t="n">
        <v>14</v>
      </c>
      <c r="O93" s="122" t="n">
        <v>8</v>
      </c>
      <c r="P93" s="122" t="n">
        <v>12</v>
      </c>
      <c r="Q93" s="122" t="n">
        <v>11</v>
      </c>
      <c r="R93" s="122" t="n">
        <v>7</v>
      </c>
      <c r="S93" s="122" t="n">
        <v>6</v>
      </c>
      <c r="T93" s="122" t="n">
        <v>13</v>
      </c>
      <c r="U93" s="122" t="n">
        <v>9</v>
      </c>
      <c r="V93" s="122" t="n">
        <v>5</v>
      </c>
    </row>
    <row r="94" customFormat="false" ht="15" hidden="false" customHeight="false" outlineLevel="0" collapsed="false">
      <c r="A94" s="119" t="n">
        <v>93</v>
      </c>
      <c r="B94" s="120" t="s">
        <v>1002</v>
      </c>
      <c r="C94" s="120" t="s">
        <v>139</v>
      </c>
      <c r="D94" s="122" t="n">
        <v>2</v>
      </c>
      <c r="E94" s="122" t="n">
        <v>3</v>
      </c>
      <c r="F94" s="122" t="n">
        <v>1</v>
      </c>
      <c r="G94" s="122" t="n">
        <v>4</v>
      </c>
      <c r="H94" s="122" t="n">
        <v>19</v>
      </c>
      <c r="I94" s="122" t="n">
        <v>16</v>
      </c>
      <c r="J94" s="122" t="n">
        <v>17</v>
      </c>
      <c r="K94" s="122" t="n">
        <v>18</v>
      </c>
      <c r="L94" s="122" t="n">
        <v>15</v>
      </c>
      <c r="M94" s="122" t="n">
        <v>10</v>
      </c>
      <c r="N94" s="122" t="n">
        <v>14</v>
      </c>
      <c r="O94" s="122" t="n">
        <v>8</v>
      </c>
      <c r="P94" s="122" t="n">
        <v>12</v>
      </c>
      <c r="Q94" s="122" t="n">
        <v>11</v>
      </c>
      <c r="R94" s="122" t="n">
        <v>7</v>
      </c>
      <c r="S94" s="122" t="n">
        <v>6</v>
      </c>
      <c r="T94" s="122" t="n">
        <v>13</v>
      </c>
      <c r="U94" s="122" t="n">
        <v>9</v>
      </c>
      <c r="V94" s="122" t="n">
        <v>5</v>
      </c>
    </row>
    <row r="95" customFormat="false" ht="15" hidden="false" customHeight="false" outlineLevel="0" collapsed="false">
      <c r="A95" s="119" t="n">
        <v>94</v>
      </c>
      <c r="B95" s="120" t="s">
        <v>1003</v>
      </c>
      <c r="C95" s="120" t="s">
        <v>142</v>
      </c>
      <c r="D95" s="121" t="n">
        <v>2</v>
      </c>
      <c r="E95" s="122" t="n">
        <v>3</v>
      </c>
      <c r="F95" s="121" t="n">
        <v>1</v>
      </c>
      <c r="G95" s="122" t="n">
        <v>4</v>
      </c>
      <c r="H95" s="122" t="n">
        <v>19</v>
      </c>
      <c r="I95" s="122" t="n">
        <v>16</v>
      </c>
      <c r="J95" s="122" t="n">
        <v>17</v>
      </c>
      <c r="K95" s="122" t="n">
        <v>18</v>
      </c>
      <c r="L95" s="122" t="n">
        <v>15</v>
      </c>
      <c r="M95" s="122" t="n">
        <v>10</v>
      </c>
      <c r="N95" s="122" t="n">
        <v>14</v>
      </c>
      <c r="O95" s="122" t="n">
        <v>8</v>
      </c>
      <c r="P95" s="122" t="n">
        <v>12</v>
      </c>
      <c r="Q95" s="122" t="n">
        <v>11</v>
      </c>
      <c r="R95" s="122" t="n">
        <v>7</v>
      </c>
      <c r="S95" s="122" t="n">
        <v>6</v>
      </c>
      <c r="T95" s="122" t="n">
        <v>13</v>
      </c>
      <c r="U95" s="122" t="n">
        <v>9</v>
      </c>
      <c r="V95" s="122" t="n">
        <v>5</v>
      </c>
    </row>
    <row r="96" customFormat="false" ht="15" hidden="false" customHeight="false" outlineLevel="0" collapsed="false">
      <c r="A96" s="119" t="n">
        <v>95</v>
      </c>
      <c r="B96" s="120" t="s">
        <v>1004</v>
      </c>
      <c r="C96" s="120" t="s">
        <v>152</v>
      </c>
      <c r="D96" s="121" t="n">
        <v>1</v>
      </c>
      <c r="E96" s="121" t="n">
        <v>1</v>
      </c>
      <c r="F96" s="121" t="n">
        <v>1</v>
      </c>
      <c r="G96" s="122" t="n">
        <v>5</v>
      </c>
      <c r="H96" s="122" t="n">
        <v>10</v>
      </c>
      <c r="I96" s="122" t="n">
        <v>7</v>
      </c>
      <c r="J96" s="122" t="n">
        <v>8</v>
      </c>
      <c r="K96" s="122" t="n">
        <v>9</v>
      </c>
      <c r="L96" s="122" t="n">
        <v>6</v>
      </c>
      <c r="M96" s="121" t="n">
        <v>3</v>
      </c>
      <c r="N96" s="121" t="n">
        <v>3</v>
      </c>
      <c r="O96" s="121" t="n">
        <v>2</v>
      </c>
      <c r="P96" s="121" t="n">
        <v>3</v>
      </c>
      <c r="Q96" s="121" t="n">
        <v>3</v>
      </c>
      <c r="R96" s="121" t="n">
        <v>2</v>
      </c>
      <c r="S96" s="121" t="n">
        <v>3</v>
      </c>
      <c r="T96" s="121" t="n">
        <v>4</v>
      </c>
      <c r="U96" s="121" t="n">
        <v>2</v>
      </c>
      <c r="V96" s="121" t="n">
        <v>4</v>
      </c>
    </row>
    <row r="97" customFormat="false" ht="15" hidden="false" customHeight="false" outlineLevel="0" collapsed="false">
      <c r="A97" s="119" t="n">
        <v>96</v>
      </c>
      <c r="B97" s="120" t="s">
        <v>1005</v>
      </c>
      <c r="C97" s="120" t="s">
        <v>154</v>
      </c>
      <c r="D97" s="121" t="n">
        <v>1</v>
      </c>
      <c r="E97" s="121" t="n">
        <v>1</v>
      </c>
      <c r="F97" s="121" t="n">
        <v>1</v>
      </c>
      <c r="G97" s="122" t="n">
        <v>5</v>
      </c>
      <c r="H97" s="122" t="n">
        <v>10</v>
      </c>
      <c r="I97" s="122" t="n">
        <v>7</v>
      </c>
      <c r="J97" s="122" t="n">
        <v>8</v>
      </c>
      <c r="K97" s="122" t="n">
        <v>9</v>
      </c>
      <c r="L97" s="122" t="n">
        <v>6</v>
      </c>
      <c r="M97" s="121" t="n">
        <v>3</v>
      </c>
      <c r="N97" s="121" t="n">
        <v>3</v>
      </c>
      <c r="O97" s="121" t="n">
        <v>2</v>
      </c>
      <c r="P97" s="121" t="n">
        <v>3</v>
      </c>
      <c r="Q97" s="121" t="n">
        <v>3</v>
      </c>
      <c r="R97" s="121" t="n">
        <v>2</v>
      </c>
      <c r="S97" s="121" t="n">
        <v>3</v>
      </c>
      <c r="T97" s="121" t="n">
        <v>4</v>
      </c>
      <c r="U97" s="121" t="n">
        <v>2</v>
      </c>
      <c r="V97" s="121" t="n">
        <v>4</v>
      </c>
    </row>
    <row r="98" customFormat="false" ht="15" hidden="false" customHeight="false" outlineLevel="0" collapsed="false">
      <c r="A98" s="119" t="n">
        <v>97</v>
      </c>
      <c r="B98" s="120" t="s">
        <v>1006</v>
      </c>
      <c r="C98" s="120" t="s">
        <v>155</v>
      </c>
      <c r="D98" s="121" t="n">
        <v>1</v>
      </c>
      <c r="E98" s="121" t="n">
        <v>1</v>
      </c>
      <c r="F98" s="121" t="n">
        <v>1</v>
      </c>
      <c r="G98" s="122" t="n">
        <v>5</v>
      </c>
      <c r="H98" s="122" t="n">
        <v>10</v>
      </c>
      <c r="I98" s="122" t="n">
        <v>7</v>
      </c>
      <c r="J98" s="122" t="n">
        <v>8</v>
      </c>
      <c r="K98" s="122" t="n">
        <v>9</v>
      </c>
      <c r="L98" s="122" t="n">
        <v>6</v>
      </c>
      <c r="M98" s="121" t="n">
        <v>3</v>
      </c>
      <c r="N98" s="121" t="n">
        <v>3</v>
      </c>
      <c r="O98" s="121" t="n">
        <v>2</v>
      </c>
      <c r="P98" s="121" t="n">
        <v>3</v>
      </c>
      <c r="Q98" s="121" t="n">
        <v>3</v>
      </c>
      <c r="R98" s="121" t="n">
        <v>2</v>
      </c>
      <c r="S98" s="121" t="n">
        <v>3</v>
      </c>
      <c r="T98" s="121" t="n">
        <v>4</v>
      </c>
      <c r="U98" s="121" t="n">
        <v>2</v>
      </c>
      <c r="V98" s="121" t="n">
        <v>4</v>
      </c>
    </row>
    <row r="99" customFormat="false" ht="15" hidden="false" customHeight="false" outlineLevel="0" collapsed="false">
      <c r="A99" s="119" t="n">
        <v>98</v>
      </c>
      <c r="B99" s="120" t="s">
        <v>1007</v>
      </c>
      <c r="C99" s="120" t="s">
        <v>156</v>
      </c>
      <c r="D99" s="121" t="n">
        <v>1</v>
      </c>
      <c r="E99" s="121" t="n">
        <v>1</v>
      </c>
      <c r="F99" s="121" t="n">
        <v>1</v>
      </c>
      <c r="G99" s="122" t="n">
        <v>5</v>
      </c>
      <c r="H99" s="122" t="n">
        <v>10</v>
      </c>
      <c r="I99" s="122" t="n">
        <v>7</v>
      </c>
      <c r="J99" s="122" t="n">
        <v>8</v>
      </c>
      <c r="K99" s="122" t="n">
        <v>9</v>
      </c>
      <c r="L99" s="122" t="n">
        <v>6</v>
      </c>
      <c r="M99" s="121" t="n">
        <v>3</v>
      </c>
      <c r="N99" s="121" t="n">
        <v>3</v>
      </c>
      <c r="O99" s="121" t="n">
        <v>2</v>
      </c>
      <c r="P99" s="121" t="n">
        <v>3</v>
      </c>
      <c r="Q99" s="121" t="n">
        <v>3</v>
      </c>
      <c r="R99" s="121" t="n">
        <v>2</v>
      </c>
      <c r="S99" s="121" t="n">
        <v>3</v>
      </c>
      <c r="T99" s="121" t="n">
        <v>4</v>
      </c>
      <c r="U99" s="121" t="n">
        <v>2</v>
      </c>
      <c r="V99" s="121" t="n">
        <v>4</v>
      </c>
    </row>
    <row r="100" customFormat="false" ht="15" hidden="false" customHeight="false" outlineLevel="0" collapsed="false">
      <c r="A100" s="119" t="n">
        <v>99</v>
      </c>
      <c r="B100" s="120" t="s">
        <v>1008</v>
      </c>
      <c r="C100" s="120" t="s">
        <v>157</v>
      </c>
      <c r="D100" s="122" t="n">
        <v>5</v>
      </c>
      <c r="E100" s="122" t="n">
        <v>6</v>
      </c>
      <c r="F100" s="122" t="n">
        <v>4</v>
      </c>
      <c r="G100" s="122" t="n">
        <v>7</v>
      </c>
      <c r="H100" s="122" t="n">
        <v>12</v>
      </c>
      <c r="I100" s="122" t="n">
        <v>9</v>
      </c>
      <c r="J100" s="122" t="n">
        <v>10</v>
      </c>
      <c r="K100" s="122" t="n">
        <v>11</v>
      </c>
      <c r="L100" s="122" t="n">
        <v>8</v>
      </c>
      <c r="M100" s="121" t="n">
        <v>2</v>
      </c>
      <c r="N100" s="121" t="n">
        <v>2</v>
      </c>
      <c r="O100" s="121" t="n">
        <v>1</v>
      </c>
      <c r="P100" s="121" t="n">
        <v>2</v>
      </c>
      <c r="Q100" s="121" t="n">
        <v>2</v>
      </c>
      <c r="R100" s="121" t="n">
        <v>1</v>
      </c>
      <c r="S100" s="121" t="n">
        <v>2</v>
      </c>
      <c r="T100" s="121" t="n">
        <v>3</v>
      </c>
      <c r="U100" s="121" t="n">
        <v>1</v>
      </c>
      <c r="V100" s="121" t="n">
        <v>3</v>
      </c>
    </row>
    <row r="101" customFormat="false" ht="15" hidden="false" customHeight="false" outlineLevel="0" collapsed="false">
      <c r="A101" s="119" t="n">
        <v>100</v>
      </c>
      <c r="B101" s="120" t="s">
        <v>1009</v>
      </c>
      <c r="C101" s="120" t="s">
        <v>221</v>
      </c>
      <c r="D101" s="122" t="n">
        <v>2</v>
      </c>
      <c r="E101" s="122" t="n">
        <v>3</v>
      </c>
      <c r="F101" s="122" t="n">
        <v>1</v>
      </c>
      <c r="G101" s="122" t="n">
        <v>4</v>
      </c>
      <c r="H101" s="122" t="n">
        <v>19</v>
      </c>
      <c r="I101" s="122" t="n">
        <v>16</v>
      </c>
      <c r="J101" s="122" t="n">
        <v>17</v>
      </c>
      <c r="K101" s="122" t="n">
        <v>18</v>
      </c>
      <c r="L101" s="122" t="n">
        <v>15</v>
      </c>
      <c r="M101" s="122" t="n">
        <v>10</v>
      </c>
      <c r="N101" s="122" t="n">
        <v>14</v>
      </c>
      <c r="O101" s="122" t="n">
        <v>8</v>
      </c>
      <c r="P101" s="122" t="n">
        <v>12</v>
      </c>
      <c r="Q101" s="122" t="n">
        <v>11</v>
      </c>
      <c r="R101" s="122" t="n">
        <v>7</v>
      </c>
      <c r="S101" s="122" t="n">
        <v>6</v>
      </c>
      <c r="T101" s="122" t="n">
        <v>13</v>
      </c>
      <c r="U101" s="122" t="n">
        <v>9</v>
      </c>
      <c r="V101" s="122" t="n">
        <v>5</v>
      </c>
    </row>
    <row r="102" customFormat="false" ht="15" hidden="false" customHeight="false" outlineLevel="0" collapsed="false">
      <c r="A102" s="119" t="n">
        <v>101</v>
      </c>
      <c r="B102" s="120" t="s">
        <v>1010</v>
      </c>
      <c r="C102" s="120" t="s">
        <v>168</v>
      </c>
      <c r="D102" s="121" t="n">
        <v>3</v>
      </c>
      <c r="E102" s="121" t="n">
        <v>2</v>
      </c>
      <c r="F102" s="121" t="n">
        <v>1</v>
      </c>
      <c r="G102" s="121" t="n">
        <v>4</v>
      </c>
      <c r="H102" s="122" t="n">
        <v>19</v>
      </c>
      <c r="I102" s="121" t="n">
        <v>16</v>
      </c>
      <c r="J102" s="121" t="n">
        <v>17</v>
      </c>
      <c r="K102" s="121" t="n">
        <v>18</v>
      </c>
      <c r="L102" s="121" t="n">
        <v>15</v>
      </c>
      <c r="M102" s="121" t="n">
        <v>11</v>
      </c>
      <c r="N102" s="121" t="n">
        <v>12</v>
      </c>
      <c r="O102" s="121" t="n">
        <v>8</v>
      </c>
      <c r="P102" s="121" t="n">
        <v>13</v>
      </c>
      <c r="Q102" s="121" t="n">
        <v>9</v>
      </c>
      <c r="R102" s="121" t="n">
        <v>6</v>
      </c>
      <c r="S102" s="121" t="n">
        <v>10</v>
      </c>
      <c r="T102" s="121" t="n">
        <v>14</v>
      </c>
      <c r="U102" s="121" t="n">
        <v>7</v>
      </c>
      <c r="V102" s="121" t="n">
        <v>5</v>
      </c>
    </row>
    <row r="103" customFormat="false" ht="15" hidden="false" customHeight="false" outlineLevel="0" collapsed="false">
      <c r="A103" s="119" t="n">
        <v>102</v>
      </c>
      <c r="B103" s="120" t="s">
        <v>1011</v>
      </c>
      <c r="C103" s="120" t="s">
        <v>170</v>
      </c>
      <c r="D103" s="121" t="n">
        <v>3</v>
      </c>
      <c r="E103" s="121" t="n">
        <v>2</v>
      </c>
      <c r="F103" s="121" t="n">
        <v>1</v>
      </c>
      <c r="G103" s="121" t="n">
        <v>4</v>
      </c>
      <c r="H103" s="122" t="n">
        <v>19</v>
      </c>
      <c r="I103" s="121" t="n">
        <v>16</v>
      </c>
      <c r="J103" s="121" t="n">
        <v>17</v>
      </c>
      <c r="K103" s="121" t="n">
        <v>18</v>
      </c>
      <c r="L103" s="121" t="n">
        <v>15</v>
      </c>
      <c r="M103" s="121" t="n">
        <v>11</v>
      </c>
      <c r="N103" s="121" t="n">
        <v>12</v>
      </c>
      <c r="O103" s="121" t="n">
        <v>8</v>
      </c>
      <c r="P103" s="121" t="n">
        <v>13</v>
      </c>
      <c r="Q103" s="121" t="n">
        <v>9</v>
      </c>
      <c r="R103" s="121" t="n">
        <v>6</v>
      </c>
      <c r="S103" s="121" t="n">
        <v>10</v>
      </c>
      <c r="T103" s="121" t="n">
        <v>14</v>
      </c>
      <c r="U103" s="121" t="n">
        <v>7</v>
      </c>
      <c r="V103" s="121" t="n">
        <v>5</v>
      </c>
    </row>
    <row r="104" customFormat="false" ht="15" hidden="false" customHeight="false" outlineLevel="0" collapsed="false">
      <c r="A104" s="119" t="n">
        <v>103</v>
      </c>
      <c r="B104" s="120" t="s">
        <v>1012</v>
      </c>
      <c r="C104" s="120" t="s">
        <v>171</v>
      </c>
      <c r="D104" s="121" t="n">
        <v>3</v>
      </c>
      <c r="E104" s="121" t="n">
        <v>2</v>
      </c>
      <c r="F104" s="121" t="n">
        <v>1</v>
      </c>
      <c r="G104" s="121" t="n">
        <v>4</v>
      </c>
      <c r="H104" s="122" t="n">
        <v>19</v>
      </c>
      <c r="I104" s="121" t="n">
        <v>16</v>
      </c>
      <c r="J104" s="121" t="n">
        <v>17</v>
      </c>
      <c r="K104" s="121" t="n">
        <v>18</v>
      </c>
      <c r="L104" s="121" t="n">
        <v>15</v>
      </c>
      <c r="M104" s="121" t="n">
        <v>11</v>
      </c>
      <c r="N104" s="121" t="n">
        <v>12</v>
      </c>
      <c r="O104" s="121" t="n">
        <v>8</v>
      </c>
      <c r="P104" s="121" t="n">
        <v>13</v>
      </c>
      <c r="Q104" s="121" t="n">
        <v>9</v>
      </c>
      <c r="R104" s="121" t="n">
        <v>6</v>
      </c>
      <c r="S104" s="121" t="n">
        <v>10</v>
      </c>
      <c r="T104" s="121" t="n">
        <v>14</v>
      </c>
      <c r="U104" s="121" t="n">
        <v>7</v>
      </c>
      <c r="V104" s="121" t="n">
        <v>5</v>
      </c>
    </row>
    <row r="105" customFormat="false" ht="15" hidden="false" customHeight="false" outlineLevel="0" collapsed="false">
      <c r="A105" s="119" t="n">
        <v>104</v>
      </c>
      <c r="B105" s="120" t="s">
        <v>1013</v>
      </c>
      <c r="C105" s="120" t="s">
        <v>175</v>
      </c>
      <c r="D105" s="121" t="n">
        <v>1</v>
      </c>
      <c r="E105" s="121" t="n">
        <v>2</v>
      </c>
      <c r="F105" s="121" t="n">
        <v>3</v>
      </c>
      <c r="G105" s="121" t="n">
        <v>4</v>
      </c>
      <c r="H105" s="122" t="n">
        <v>19</v>
      </c>
      <c r="I105" s="122" t="n">
        <v>16</v>
      </c>
      <c r="J105" s="122" t="n">
        <v>17</v>
      </c>
      <c r="K105" s="122" t="n">
        <v>18</v>
      </c>
      <c r="L105" s="122" t="n">
        <v>15</v>
      </c>
      <c r="M105" s="122" t="n">
        <v>10</v>
      </c>
      <c r="N105" s="122" t="n">
        <v>14</v>
      </c>
      <c r="O105" s="121" t="n">
        <v>7</v>
      </c>
      <c r="P105" s="122" t="n">
        <v>12</v>
      </c>
      <c r="Q105" s="122" t="n">
        <v>11</v>
      </c>
      <c r="R105" s="121" t="n">
        <v>6</v>
      </c>
      <c r="S105" s="122" t="n">
        <v>9</v>
      </c>
      <c r="T105" s="122" t="n">
        <v>13</v>
      </c>
      <c r="U105" s="121" t="n">
        <v>5</v>
      </c>
      <c r="V105" s="122" t="n">
        <v>8</v>
      </c>
    </row>
    <row r="106" customFormat="false" ht="15" hidden="false" customHeight="false" outlineLevel="0" collapsed="false">
      <c r="A106" s="119" t="n">
        <v>105</v>
      </c>
      <c r="B106" s="120" t="s">
        <v>1014</v>
      </c>
      <c r="C106" s="120" t="s">
        <v>177</v>
      </c>
      <c r="D106" s="121" t="n">
        <v>1</v>
      </c>
      <c r="E106" s="121" t="n">
        <v>2</v>
      </c>
      <c r="F106" s="121" t="n">
        <v>3</v>
      </c>
      <c r="G106" s="121" t="n">
        <v>4</v>
      </c>
      <c r="H106" s="122" t="n">
        <v>19</v>
      </c>
      <c r="I106" s="122" t="n">
        <v>16</v>
      </c>
      <c r="J106" s="122" t="n">
        <v>17</v>
      </c>
      <c r="K106" s="122" t="n">
        <v>18</v>
      </c>
      <c r="L106" s="122" t="n">
        <v>15</v>
      </c>
      <c r="M106" s="122" t="n">
        <v>10</v>
      </c>
      <c r="N106" s="122" t="n">
        <v>14</v>
      </c>
      <c r="O106" s="121" t="n">
        <v>7</v>
      </c>
      <c r="P106" s="122" t="n">
        <v>12</v>
      </c>
      <c r="Q106" s="122" t="n">
        <v>11</v>
      </c>
      <c r="R106" s="121" t="n">
        <v>6</v>
      </c>
      <c r="S106" s="122" t="n">
        <v>9</v>
      </c>
      <c r="T106" s="122" t="n">
        <v>13</v>
      </c>
      <c r="U106" s="121" t="n">
        <v>5</v>
      </c>
      <c r="V106" s="122" t="n">
        <v>8</v>
      </c>
    </row>
    <row r="107" customFormat="false" ht="15" hidden="false" customHeight="false" outlineLevel="0" collapsed="false">
      <c r="A107" s="119" t="n">
        <v>106</v>
      </c>
      <c r="B107" s="120" t="s">
        <v>1015</v>
      </c>
      <c r="C107" s="120" t="s">
        <v>222</v>
      </c>
      <c r="D107" s="122" t="n">
        <v>2</v>
      </c>
      <c r="E107" s="122" t="n">
        <v>3</v>
      </c>
      <c r="F107" s="122" t="n">
        <v>1</v>
      </c>
      <c r="G107" s="122" t="n">
        <v>4</v>
      </c>
      <c r="H107" s="122" t="n">
        <v>19</v>
      </c>
      <c r="I107" s="122" t="n">
        <v>16</v>
      </c>
      <c r="J107" s="122" t="n">
        <v>17</v>
      </c>
      <c r="K107" s="122" t="n">
        <v>18</v>
      </c>
      <c r="L107" s="122" t="n">
        <v>15</v>
      </c>
      <c r="M107" s="122" t="n">
        <v>10</v>
      </c>
      <c r="N107" s="122" t="n">
        <v>14</v>
      </c>
      <c r="O107" s="122" t="n">
        <v>8</v>
      </c>
      <c r="P107" s="122" t="n">
        <v>12</v>
      </c>
      <c r="Q107" s="122" t="n">
        <v>11</v>
      </c>
      <c r="R107" s="122" t="n">
        <v>7</v>
      </c>
      <c r="S107" s="122" t="n">
        <v>6</v>
      </c>
      <c r="T107" s="122" t="n">
        <v>13</v>
      </c>
      <c r="U107" s="122" t="n">
        <v>9</v>
      </c>
      <c r="V107" s="122" t="n">
        <v>5</v>
      </c>
    </row>
    <row r="108" customFormat="false" ht="15" hidden="false" customHeight="false" outlineLevel="0" collapsed="false">
      <c r="A108" s="119" t="n">
        <v>107</v>
      </c>
      <c r="B108" s="120" t="s">
        <v>1016</v>
      </c>
      <c r="C108" s="120" t="s">
        <v>181</v>
      </c>
      <c r="D108" s="121" t="n">
        <v>3</v>
      </c>
      <c r="E108" s="121" t="n">
        <v>2</v>
      </c>
      <c r="F108" s="121" t="n">
        <v>1</v>
      </c>
      <c r="G108" s="121" t="n">
        <v>4</v>
      </c>
      <c r="H108" s="122" t="n">
        <v>19</v>
      </c>
      <c r="I108" s="122" t="n">
        <v>16</v>
      </c>
      <c r="J108" s="122" t="n">
        <v>17</v>
      </c>
      <c r="K108" s="122" t="n">
        <v>18</v>
      </c>
      <c r="L108" s="122" t="n">
        <v>15</v>
      </c>
      <c r="M108" s="122" t="n">
        <v>10</v>
      </c>
      <c r="N108" s="122" t="n">
        <v>14</v>
      </c>
      <c r="O108" s="121" t="n">
        <v>6</v>
      </c>
      <c r="P108" s="122" t="n">
        <v>12</v>
      </c>
      <c r="Q108" s="122" t="n">
        <v>11</v>
      </c>
      <c r="R108" s="122" t="n">
        <v>8</v>
      </c>
      <c r="S108" s="122" t="n">
        <v>7</v>
      </c>
      <c r="T108" s="122" t="n">
        <v>13</v>
      </c>
      <c r="U108" s="122" t="n">
        <v>9</v>
      </c>
      <c r="V108" s="121" t="n">
        <v>5</v>
      </c>
    </row>
    <row r="109" customFormat="false" ht="15" hidden="false" customHeight="false" outlineLevel="0" collapsed="false">
      <c r="A109" s="119" t="n">
        <v>108</v>
      </c>
      <c r="B109" s="120" t="s">
        <v>1017</v>
      </c>
      <c r="C109" s="120" t="s">
        <v>183</v>
      </c>
      <c r="D109" s="121" t="n">
        <v>3</v>
      </c>
      <c r="E109" s="121" t="n">
        <v>2</v>
      </c>
      <c r="F109" s="121" t="n">
        <v>1</v>
      </c>
      <c r="G109" s="121" t="n">
        <v>4</v>
      </c>
      <c r="H109" s="122" t="n">
        <v>19</v>
      </c>
      <c r="I109" s="122" t="n">
        <v>16</v>
      </c>
      <c r="J109" s="122" t="n">
        <v>17</v>
      </c>
      <c r="K109" s="122" t="n">
        <v>18</v>
      </c>
      <c r="L109" s="122" t="n">
        <v>15</v>
      </c>
      <c r="M109" s="122" t="n">
        <v>10</v>
      </c>
      <c r="N109" s="122" t="n">
        <v>14</v>
      </c>
      <c r="O109" s="121" t="n">
        <v>6</v>
      </c>
      <c r="P109" s="122" t="n">
        <v>12</v>
      </c>
      <c r="Q109" s="122" t="n">
        <v>11</v>
      </c>
      <c r="R109" s="122" t="n">
        <v>8</v>
      </c>
      <c r="S109" s="122" t="n">
        <v>7</v>
      </c>
      <c r="T109" s="122" t="n">
        <v>13</v>
      </c>
      <c r="U109" s="122" t="n">
        <v>9</v>
      </c>
      <c r="V109" s="121" t="n">
        <v>5</v>
      </c>
    </row>
    <row r="110" customFormat="false" ht="15" hidden="false" customHeight="false" outlineLevel="0" collapsed="false">
      <c r="A110" s="119" t="n">
        <v>109</v>
      </c>
      <c r="B110" s="120" t="s">
        <v>1018</v>
      </c>
      <c r="C110" s="120" t="s">
        <v>46</v>
      </c>
      <c r="D110" s="122" t="n">
        <v>2</v>
      </c>
      <c r="E110" s="122" t="n">
        <v>3</v>
      </c>
      <c r="F110" s="122" t="n">
        <v>1</v>
      </c>
      <c r="G110" s="122" t="n">
        <v>4</v>
      </c>
      <c r="H110" s="122" t="n">
        <v>19</v>
      </c>
      <c r="I110" s="122" t="n">
        <v>16</v>
      </c>
      <c r="J110" s="122" t="n">
        <v>17</v>
      </c>
      <c r="K110" s="122" t="n">
        <v>18</v>
      </c>
      <c r="L110" s="122" t="n">
        <v>15</v>
      </c>
      <c r="M110" s="122" t="n">
        <v>10</v>
      </c>
      <c r="N110" s="122" t="n">
        <v>14</v>
      </c>
      <c r="O110" s="122" t="n">
        <v>8</v>
      </c>
      <c r="P110" s="122" t="n">
        <v>12</v>
      </c>
      <c r="Q110" s="122" t="n">
        <v>11</v>
      </c>
      <c r="R110" s="122" t="n">
        <v>7</v>
      </c>
      <c r="S110" s="122" t="n">
        <v>6</v>
      </c>
      <c r="T110" s="122" t="n">
        <v>13</v>
      </c>
      <c r="U110" s="122" t="n">
        <v>9</v>
      </c>
      <c r="V110" s="122" t="n">
        <v>5</v>
      </c>
    </row>
    <row r="111" customFormat="false" ht="15" hidden="false" customHeight="false" outlineLevel="0" collapsed="false">
      <c r="A111" s="119" t="n">
        <v>110</v>
      </c>
      <c r="B111" s="120" t="s">
        <v>1019</v>
      </c>
      <c r="C111" s="120" t="s">
        <v>51</v>
      </c>
      <c r="D111" s="122" t="n">
        <v>6</v>
      </c>
      <c r="E111" s="122" t="n">
        <v>7</v>
      </c>
      <c r="F111" s="122" t="n">
        <v>5</v>
      </c>
      <c r="G111" s="122" t="n">
        <v>8</v>
      </c>
      <c r="H111" s="122" t="n">
        <v>19</v>
      </c>
      <c r="I111" s="122" t="n">
        <v>16</v>
      </c>
      <c r="J111" s="122" t="n">
        <v>17</v>
      </c>
      <c r="K111" s="122" t="n">
        <v>18</v>
      </c>
      <c r="L111" s="122" t="n">
        <v>15</v>
      </c>
      <c r="M111" s="122" t="n">
        <v>10</v>
      </c>
      <c r="N111" s="122" t="n">
        <v>14</v>
      </c>
      <c r="O111" s="121" t="n">
        <v>1</v>
      </c>
      <c r="P111" s="122" t="n">
        <v>12</v>
      </c>
      <c r="Q111" s="122" t="n">
        <v>11</v>
      </c>
      <c r="R111" s="121" t="n">
        <v>4</v>
      </c>
      <c r="S111" s="121" t="n">
        <v>3</v>
      </c>
      <c r="T111" s="122" t="n">
        <v>13</v>
      </c>
      <c r="U111" s="122" t="n">
        <v>9</v>
      </c>
      <c r="V111" s="121" t="n">
        <v>2</v>
      </c>
    </row>
    <row r="112" customFormat="false" ht="15" hidden="false" customHeight="false" outlineLevel="0" collapsed="false">
      <c r="A112" s="119" t="n">
        <v>111</v>
      </c>
      <c r="B112" s="120" t="s">
        <v>1020</v>
      </c>
      <c r="C112" s="120" t="s">
        <v>60</v>
      </c>
      <c r="D112" s="121" t="n">
        <v>1</v>
      </c>
      <c r="E112" s="121" t="n">
        <v>2</v>
      </c>
      <c r="F112" s="121" t="n">
        <v>3</v>
      </c>
      <c r="G112" s="121" t="n">
        <v>4</v>
      </c>
      <c r="H112" s="122" t="n">
        <v>19</v>
      </c>
      <c r="I112" s="122" t="n">
        <v>16</v>
      </c>
      <c r="J112" s="122" t="n">
        <v>17</v>
      </c>
      <c r="K112" s="122" t="n">
        <v>18</v>
      </c>
      <c r="L112" s="122" t="n">
        <v>15</v>
      </c>
      <c r="M112" s="122" t="n">
        <v>10</v>
      </c>
      <c r="N112" s="122" t="n">
        <v>14</v>
      </c>
      <c r="O112" s="121" t="n">
        <v>7</v>
      </c>
      <c r="P112" s="122" t="n">
        <v>12</v>
      </c>
      <c r="Q112" s="122" t="n">
        <v>11</v>
      </c>
      <c r="R112" s="121" t="n">
        <v>6</v>
      </c>
      <c r="S112" s="122" t="n">
        <v>9</v>
      </c>
      <c r="T112" s="122" t="n">
        <v>13</v>
      </c>
      <c r="U112" s="121" t="n">
        <v>5</v>
      </c>
      <c r="V112" s="122" t="n">
        <v>8</v>
      </c>
    </row>
    <row r="113" customFormat="false" ht="15" hidden="false" customHeight="false" outlineLevel="0" collapsed="false">
      <c r="A113" s="119" t="n">
        <v>112</v>
      </c>
      <c r="B113" s="120" t="s">
        <v>1021</v>
      </c>
      <c r="C113" s="120" t="s">
        <v>61</v>
      </c>
      <c r="D113" s="122" t="n">
        <v>13</v>
      </c>
      <c r="E113" s="122" t="n">
        <v>14</v>
      </c>
      <c r="F113" s="122" t="n">
        <v>12</v>
      </c>
      <c r="G113" s="122" t="n">
        <v>15</v>
      </c>
      <c r="H113" s="121" t="n">
        <v>11</v>
      </c>
      <c r="I113" s="121" t="n">
        <v>8</v>
      </c>
      <c r="J113" s="121" t="n">
        <v>9</v>
      </c>
      <c r="K113" s="121" t="n">
        <v>10</v>
      </c>
      <c r="L113" s="121" t="n">
        <v>7</v>
      </c>
      <c r="M113" s="121" t="n">
        <v>4</v>
      </c>
      <c r="N113" s="121" t="n">
        <v>6</v>
      </c>
      <c r="O113" s="121" t="n">
        <v>2</v>
      </c>
      <c r="P113" s="121" t="n">
        <v>5</v>
      </c>
      <c r="Q113" s="121" t="n">
        <v>9</v>
      </c>
      <c r="R113" s="121" t="n">
        <v>8</v>
      </c>
      <c r="S113" s="121" t="n">
        <v>10</v>
      </c>
      <c r="T113" s="121" t="n">
        <v>7</v>
      </c>
      <c r="U113" s="121" t="n">
        <v>3</v>
      </c>
      <c r="V113" s="121" t="n">
        <v>1</v>
      </c>
    </row>
    <row r="114" customFormat="false" ht="15" hidden="false" customHeight="false" outlineLevel="0" collapsed="false">
      <c r="A114" s="119" t="n">
        <v>113</v>
      </c>
      <c r="B114" s="120" t="s">
        <v>1022</v>
      </c>
      <c r="C114" s="120" t="s">
        <v>63</v>
      </c>
      <c r="D114" s="121" t="n">
        <v>2</v>
      </c>
      <c r="E114" s="121" t="n">
        <v>4</v>
      </c>
      <c r="F114" s="121" t="n">
        <v>1</v>
      </c>
      <c r="G114" s="121" t="n">
        <v>3</v>
      </c>
      <c r="H114" s="121" t="n">
        <v>19</v>
      </c>
      <c r="I114" s="121" t="n">
        <v>16</v>
      </c>
      <c r="J114" s="121" t="n">
        <v>17</v>
      </c>
      <c r="K114" s="121" t="n">
        <v>18</v>
      </c>
      <c r="L114" s="121" t="n">
        <v>15</v>
      </c>
      <c r="M114" s="121" t="n">
        <v>8</v>
      </c>
      <c r="N114" s="121" t="n">
        <v>10</v>
      </c>
      <c r="O114" s="121" t="n">
        <v>6</v>
      </c>
      <c r="P114" s="121" t="n">
        <v>9</v>
      </c>
      <c r="Q114" s="121" t="n">
        <v>13</v>
      </c>
      <c r="R114" s="121" t="n">
        <v>12</v>
      </c>
      <c r="S114" s="121" t="n">
        <v>14</v>
      </c>
      <c r="T114" s="121" t="n">
        <v>11</v>
      </c>
      <c r="U114" s="121" t="n">
        <v>7</v>
      </c>
      <c r="V114" s="121" t="n">
        <v>5</v>
      </c>
    </row>
    <row r="115" customFormat="false" ht="15" hidden="false" customHeight="false" outlineLevel="0" collapsed="false">
      <c r="A115" s="119" t="n">
        <v>114</v>
      </c>
      <c r="B115" s="120" t="s">
        <v>1023</v>
      </c>
      <c r="C115" s="120" t="s">
        <v>72</v>
      </c>
      <c r="D115" s="122" t="n">
        <v>5</v>
      </c>
      <c r="E115" s="122" t="n">
        <v>6</v>
      </c>
      <c r="F115" s="122" t="n">
        <v>4</v>
      </c>
      <c r="G115" s="122" t="n">
        <v>7</v>
      </c>
      <c r="H115" s="122" t="n">
        <v>19</v>
      </c>
      <c r="I115" s="122" t="n">
        <v>16</v>
      </c>
      <c r="J115" s="122" t="n">
        <v>17</v>
      </c>
      <c r="K115" s="122" t="n">
        <v>18</v>
      </c>
      <c r="L115" s="122" t="n">
        <v>15</v>
      </c>
      <c r="M115" s="122" t="n">
        <v>10</v>
      </c>
      <c r="N115" s="122" t="n">
        <v>14</v>
      </c>
      <c r="O115" s="121" t="n">
        <v>3</v>
      </c>
      <c r="P115" s="122" t="n">
        <v>12</v>
      </c>
      <c r="Q115" s="122" t="n">
        <v>11</v>
      </c>
      <c r="R115" s="121" t="n">
        <v>1</v>
      </c>
      <c r="S115" s="122" t="n">
        <v>8</v>
      </c>
      <c r="T115" s="122" t="n">
        <v>13</v>
      </c>
      <c r="U115" s="122" t="n">
        <v>9</v>
      </c>
      <c r="V115" s="121" t="n">
        <v>2</v>
      </c>
    </row>
    <row r="116" customFormat="false" ht="15" hidden="false" customHeight="false" outlineLevel="0" collapsed="false">
      <c r="A116" s="119" t="n">
        <v>115</v>
      </c>
      <c r="B116" s="120" t="s">
        <v>1024</v>
      </c>
      <c r="C116" s="120" t="s">
        <v>74</v>
      </c>
      <c r="D116" s="121" t="n">
        <v>1</v>
      </c>
      <c r="E116" s="121" t="n">
        <v>2</v>
      </c>
      <c r="F116" s="121" t="n">
        <v>3</v>
      </c>
      <c r="G116" s="121" t="n">
        <v>3</v>
      </c>
      <c r="H116" s="122" t="n">
        <v>19</v>
      </c>
      <c r="I116" s="122" t="n">
        <v>16</v>
      </c>
      <c r="J116" s="122" t="n">
        <v>17</v>
      </c>
      <c r="K116" s="122" t="n">
        <v>18</v>
      </c>
      <c r="L116" s="122" t="n">
        <v>15</v>
      </c>
      <c r="M116" s="122" t="n">
        <v>10</v>
      </c>
      <c r="N116" s="122" t="n">
        <v>14</v>
      </c>
      <c r="O116" s="122" t="n">
        <v>8</v>
      </c>
      <c r="P116" s="122" t="n">
        <v>12</v>
      </c>
      <c r="Q116" s="122" t="n">
        <v>11</v>
      </c>
      <c r="R116" s="122" t="n">
        <v>7</v>
      </c>
      <c r="S116" s="122" t="n">
        <v>6</v>
      </c>
      <c r="T116" s="122" t="n">
        <v>13</v>
      </c>
      <c r="U116" s="122" t="n">
        <v>9</v>
      </c>
      <c r="V116" s="122" t="n">
        <v>5</v>
      </c>
    </row>
    <row r="117" customFormat="false" ht="15" hidden="false" customHeight="false" outlineLevel="0" collapsed="false">
      <c r="A117" s="119" t="n">
        <v>116</v>
      </c>
      <c r="B117" s="120" t="s">
        <v>1025</v>
      </c>
      <c r="C117" s="120" t="s">
        <v>78</v>
      </c>
      <c r="D117" s="122" t="n">
        <v>5</v>
      </c>
      <c r="E117" s="122" t="n">
        <v>6</v>
      </c>
      <c r="F117" s="122" t="n">
        <v>4</v>
      </c>
      <c r="G117" s="122" t="n">
        <v>7</v>
      </c>
      <c r="H117" s="122" t="n">
        <v>19</v>
      </c>
      <c r="I117" s="122" t="n">
        <v>16</v>
      </c>
      <c r="J117" s="122" t="n">
        <v>17</v>
      </c>
      <c r="K117" s="122" t="n">
        <v>18</v>
      </c>
      <c r="L117" s="122" t="n">
        <v>15</v>
      </c>
      <c r="M117" s="122" t="n">
        <v>10</v>
      </c>
      <c r="N117" s="122" t="n">
        <v>14</v>
      </c>
      <c r="O117" s="121" t="n">
        <v>1</v>
      </c>
      <c r="P117" s="122" t="n">
        <v>12</v>
      </c>
      <c r="Q117" s="122" t="n">
        <v>11</v>
      </c>
      <c r="R117" s="122" t="n">
        <v>9</v>
      </c>
      <c r="S117" s="122" t="n">
        <v>8</v>
      </c>
      <c r="T117" s="122" t="n">
        <v>13</v>
      </c>
      <c r="U117" s="121" t="n">
        <v>3</v>
      </c>
      <c r="V117" s="121" t="n">
        <v>2</v>
      </c>
    </row>
    <row r="118" customFormat="false" ht="15" hidden="false" customHeight="false" outlineLevel="0" collapsed="false">
      <c r="A118" s="119" t="n">
        <v>117</v>
      </c>
      <c r="B118" s="120" t="s">
        <v>1026</v>
      </c>
      <c r="C118" s="120" t="s">
        <v>80</v>
      </c>
      <c r="D118" s="122" t="n">
        <v>5</v>
      </c>
      <c r="E118" s="122" t="n">
        <v>6</v>
      </c>
      <c r="F118" s="122" t="n">
        <v>4</v>
      </c>
      <c r="G118" s="122" t="n">
        <v>7</v>
      </c>
      <c r="H118" s="122" t="n">
        <v>19</v>
      </c>
      <c r="I118" s="122" t="n">
        <v>16</v>
      </c>
      <c r="J118" s="122" t="n">
        <v>17</v>
      </c>
      <c r="K118" s="122" t="n">
        <v>18</v>
      </c>
      <c r="L118" s="122" t="n">
        <v>15</v>
      </c>
      <c r="M118" s="122" t="n">
        <v>10</v>
      </c>
      <c r="N118" s="122" t="n">
        <v>14</v>
      </c>
      <c r="O118" s="121" t="n">
        <v>1</v>
      </c>
      <c r="P118" s="122" t="n">
        <v>12</v>
      </c>
      <c r="Q118" s="122" t="n">
        <v>11</v>
      </c>
      <c r="R118" s="122" t="n">
        <v>9</v>
      </c>
      <c r="S118" s="122" t="n">
        <v>8</v>
      </c>
      <c r="T118" s="122" t="n">
        <v>13</v>
      </c>
      <c r="U118" s="121" t="n">
        <v>3</v>
      </c>
      <c r="V118" s="121" t="n">
        <v>2</v>
      </c>
    </row>
    <row r="119" customFormat="false" ht="15" hidden="false" customHeight="false" outlineLevel="0" collapsed="false">
      <c r="A119" s="119" t="n">
        <v>118</v>
      </c>
      <c r="B119" s="120" t="s">
        <v>1027</v>
      </c>
      <c r="C119" s="120" t="s">
        <v>81</v>
      </c>
      <c r="D119" s="122" t="n">
        <v>5</v>
      </c>
      <c r="E119" s="122" t="n">
        <v>6</v>
      </c>
      <c r="F119" s="122" t="n">
        <v>4</v>
      </c>
      <c r="G119" s="122" t="n">
        <v>7</v>
      </c>
      <c r="H119" s="122" t="n">
        <v>19</v>
      </c>
      <c r="I119" s="122" t="n">
        <v>16</v>
      </c>
      <c r="J119" s="122" t="n">
        <v>17</v>
      </c>
      <c r="K119" s="122" t="n">
        <v>18</v>
      </c>
      <c r="L119" s="122" t="n">
        <v>15</v>
      </c>
      <c r="M119" s="122" t="n">
        <v>10</v>
      </c>
      <c r="N119" s="122" t="n">
        <v>14</v>
      </c>
      <c r="O119" s="121" t="n">
        <v>1</v>
      </c>
      <c r="P119" s="122" t="n">
        <v>12</v>
      </c>
      <c r="Q119" s="122" t="n">
        <v>11</v>
      </c>
      <c r="R119" s="122" t="n">
        <v>9</v>
      </c>
      <c r="S119" s="122" t="n">
        <v>8</v>
      </c>
      <c r="T119" s="122" t="n">
        <v>13</v>
      </c>
      <c r="U119" s="121" t="n">
        <v>3</v>
      </c>
      <c r="V119" s="121" t="n">
        <v>2</v>
      </c>
    </row>
    <row r="120" customFormat="false" ht="15" hidden="false" customHeight="false" outlineLevel="0" collapsed="false">
      <c r="A120" s="119" t="n">
        <v>119</v>
      </c>
      <c r="B120" s="120" t="s">
        <v>1028</v>
      </c>
      <c r="C120" s="120" t="s">
        <v>82</v>
      </c>
      <c r="D120" s="122" t="n">
        <v>6</v>
      </c>
      <c r="E120" s="122" t="n">
        <v>7</v>
      </c>
      <c r="F120" s="121" t="n">
        <v>1</v>
      </c>
      <c r="G120" s="121" t="n">
        <v>2</v>
      </c>
      <c r="H120" s="122" t="n">
        <v>19</v>
      </c>
      <c r="I120" s="122" t="n">
        <v>16</v>
      </c>
      <c r="J120" s="122" t="n">
        <v>17</v>
      </c>
      <c r="K120" s="122" t="n">
        <v>18</v>
      </c>
      <c r="L120" s="122" t="n">
        <v>15</v>
      </c>
      <c r="M120" s="122" t="n">
        <v>10</v>
      </c>
      <c r="N120" s="122" t="n">
        <v>14</v>
      </c>
      <c r="O120" s="121" t="n">
        <v>3</v>
      </c>
      <c r="P120" s="122" t="n">
        <v>12</v>
      </c>
      <c r="Q120" s="122" t="n">
        <v>11</v>
      </c>
      <c r="R120" s="122" t="n">
        <v>9</v>
      </c>
      <c r="S120" s="122" t="n">
        <v>8</v>
      </c>
      <c r="T120" s="122" t="n">
        <v>13</v>
      </c>
      <c r="U120" s="121" t="n">
        <v>5</v>
      </c>
      <c r="V120" s="121" t="n">
        <v>4</v>
      </c>
    </row>
    <row r="121" customFormat="false" ht="15" hidden="false" customHeight="false" outlineLevel="0" collapsed="false">
      <c r="A121" s="119" t="n">
        <v>120</v>
      </c>
      <c r="B121" s="120" t="s">
        <v>1029</v>
      </c>
      <c r="C121" s="120" t="s">
        <v>83</v>
      </c>
      <c r="D121" s="122" t="n">
        <v>6</v>
      </c>
      <c r="E121" s="122" t="n">
        <v>7</v>
      </c>
      <c r="F121" s="121" t="n">
        <v>1</v>
      </c>
      <c r="G121" s="121" t="n">
        <v>2</v>
      </c>
      <c r="H121" s="122" t="n">
        <v>19</v>
      </c>
      <c r="I121" s="122" t="n">
        <v>16</v>
      </c>
      <c r="J121" s="122" t="n">
        <v>17</v>
      </c>
      <c r="K121" s="122" t="n">
        <v>18</v>
      </c>
      <c r="L121" s="122" t="n">
        <v>15</v>
      </c>
      <c r="M121" s="122" t="n">
        <v>10</v>
      </c>
      <c r="N121" s="122" t="n">
        <v>14</v>
      </c>
      <c r="O121" s="121" t="n">
        <v>3</v>
      </c>
      <c r="P121" s="122" t="n">
        <v>12</v>
      </c>
      <c r="Q121" s="122" t="n">
        <v>11</v>
      </c>
      <c r="R121" s="122" t="n">
        <v>9</v>
      </c>
      <c r="S121" s="122" t="n">
        <v>8</v>
      </c>
      <c r="T121" s="122" t="n">
        <v>13</v>
      </c>
      <c r="U121" s="121" t="n">
        <v>5</v>
      </c>
      <c r="V121" s="121" t="n">
        <v>4</v>
      </c>
    </row>
    <row r="122" customFormat="false" ht="15" hidden="false" customHeight="false" outlineLevel="0" collapsed="false">
      <c r="A122" s="119" t="n">
        <v>121</v>
      </c>
      <c r="B122" s="120" t="s">
        <v>1030</v>
      </c>
      <c r="C122" s="120" t="s">
        <v>84</v>
      </c>
      <c r="D122" s="122" t="n">
        <v>6</v>
      </c>
      <c r="E122" s="122" t="n">
        <v>7</v>
      </c>
      <c r="F122" s="121" t="n">
        <v>1</v>
      </c>
      <c r="G122" s="121" t="n">
        <v>2</v>
      </c>
      <c r="H122" s="122" t="n">
        <v>19</v>
      </c>
      <c r="I122" s="122" t="n">
        <v>16</v>
      </c>
      <c r="J122" s="122" t="n">
        <v>17</v>
      </c>
      <c r="K122" s="122" t="n">
        <v>18</v>
      </c>
      <c r="L122" s="122" t="n">
        <v>15</v>
      </c>
      <c r="M122" s="122" t="n">
        <v>10</v>
      </c>
      <c r="N122" s="122" t="n">
        <v>14</v>
      </c>
      <c r="O122" s="121" t="n">
        <v>3</v>
      </c>
      <c r="P122" s="122" t="n">
        <v>12</v>
      </c>
      <c r="Q122" s="122" t="n">
        <v>11</v>
      </c>
      <c r="R122" s="122" t="n">
        <v>9</v>
      </c>
      <c r="S122" s="122" t="n">
        <v>8</v>
      </c>
      <c r="T122" s="122" t="n">
        <v>13</v>
      </c>
      <c r="U122" s="121" t="n">
        <v>5</v>
      </c>
      <c r="V122" s="121" t="n">
        <v>4</v>
      </c>
    </row>
    <row r="123" customFormat="false" ht="15" hidden="false" customHeight="false" outlineLevel="0" collapsed="false">
      <c r="A123" s="119" t="n">
        <v>122</v>
      </c>
      <c r="B123" s="120" t="s">
        <v>1031</v>
      </c>
      <c r="C123" s="120" t="s">
        <v>85</v>
      </c>
      <c r="D123" s="125" t="n">
        <v>2</v>
      </c>
      <c r="E123" s="125" t="n">
        <v>3</v>
      </c>
      <c r="F123" s="125" t="n">
        <v>1</v>
      </c>
      <c r="G123" s="125" t="n">
        <v>4</v>
      </c>
      <c r="H123" s="122" t="n">
        <v>15</v>
      </c>
      <c r="I123" s="122" t="n">
        <v>12</v>
      </c>
      <c r="J123" s="122" t="n">
        <v>13</v>
      </c>
      <c r="K123" s="122" t="n">
        <v>14</v>
      </c>
      <c r="L123" s="122" t="n">
        <v>11</v>
      </c>
      <c r="M123" s="122" t="n">
        <v>8</v>
      </c>
      <c r="N123" s="122" t="n">
        <v>10</v>
      </c>
      <c r="O123" s="121" t="n">
        <v>1</v>
      </c>
      <c r="P123" s="122" t="n">
        <v>9</v>
      </c>
      <c r="Q123" s="121" t="n">
        <v>3</v>
      </c>
      <c r="R123" s="122" t="n">
        <v>6</v>
      </c>
      <c r="S123" s="122" t="n">
        <v>5</v>
      </c>
      <c r="T123" s="121" t="n">
        <v>4</v>
      </c>
      <c r="U123" s="122" t="n">
        <v>7</v>
      </c>
      <c r="V123" s="121" t="n">
        <v>2</v>
      </c>
    </row>
    <row r="124" customFormat="false" ht="15" hidden="false" customHeight="false" outlineLevel="0" collapsed="false">
      <c r="A124" s="119" t="n">
        <v>123</v>
      </c>
      <c r="B124" s="120" t="s">
        <v>1032</v>
      </c>
      <c r="C124" s="120" t="s">
        <v>87</v>
      </c>
      <c r="D124" s="125" t="n">
        <v>2</v>
      </c>
      <c r="E124" s="125" t="n">
        <v>3</v>
      </c>
      <c r="F124" s="125" t="n">
        <v>1</v>
      </c>
      <c r="G124" s="125" t="n">
        <v>4</v>
      </c>
      <c r="H124" s="122" t="n">
        <v>15</v>
      </c>
      <c r="I124" s="122" t="n">
        <v>12</v>
      </c>
      <c r="J124" s="122" t="n">
        <v>13</v>
      </c>
      <c r="K124" s="122" t="n">
        <v>14</v>
      </c>
      <c r="L124" s="122" t="n">
        <v>11</v>
      </c>
      <c r="M124" s="122" t="n">
        <v>8</v>
      </c>
      <c r="N124" s="122" t="n">
        <v>10</v>
      </c>
      <c r="O124" s="121" t="n">
        <v>1</v>
      </c>
      <c r="P124" s="122" t="n">
        <v>9</v>
      </c>
      <c r="Q124" s="121" t="n">
        <v>3</v>
      </c>
      <c r="R124" s="122" t="n">
        <v>6</v>
      </c>
      <c r="S124" s="122" t="n">
        <v>5</v>
      </c>
      <c r="T124" s="121" t="n">
        <v>4</v>
      </c>
      <c r="U124" s="122" t="n">
        <v>7</v>
      </c>
      <c r="V124" s="121" t="n">
        <v>2</v>
      </c>
    </row>
    <row r="125" customFormat="false" ht="15" hidden="false" customHeight="false" outlineLevel="0" collapsed="false">
      <c r="A125" s="119" t="n">
        <v>124</v>
      </c>
      <c r="B125" s="120" t="s">
        <v>1033</v>
      </c>
      <c r="C125" s="120" t="s">
        <v>88</v>
      </c>
      <c r="D125" s="121" t="n">
        <v>2</v>
      </c>
      <c r="E125" s="121" t="n">
        <v>3</v>
      </c>
      <c r="F125" s="121" t="n">
        <v>1</v>
      </c>
      <c r="G125" s="122" t="n">
        <v>8</v>
      </c>
      <c r="H125" s="122" t="n">
        <v>19</v>
      </c>
      <c r="I125" s="122" t="n">
        <v>16</v>
      </c>
      <c r="J125" s="122" t="n">
        <v>17</v>
      </c>
      <c r="K125" s="122" t="n">
        <v>18</v>
      </c>
      <c r="L125" s="122" t="n">
        <v>15</v>
      </c>
      <c r="M125" s="122" t="n">
        <v>12</v>
      </c>
      <c r="N125" s="122" t="n">
        <v>14</v>
      </c>
      <c r="O125" s="121" t="n">
        <v>4</v>
      </c>
      <c r="P125" s="122" t="n">
        <v>13</v>
      </c>
      <c r="Q125" s="121" t="n">
        <v>6</v>
      </c>
      <c r="R125" s="122" t="n">
        <v>10</v>
      </c>
      <c r="S125" s="122" t="n">
        <v>9</v>
      </c>
      <c r="T125" s="121" t="n">
        <v>7</v>
      </c>
      <c r="U125" s="122" t="n">
        <v>11</v>
      </c>
      <c r="V125" s="121" t="n">
        <v>5</v>
      </c>
    </row>
    <row r="126" customFormat="false" ht="15" hidden="false" customHeight="false" outlineLevel="0" collapsed="false">
      <c r="A126" s="119" t="n">
        <v>125</v>
      </c>
      <c r="B126" s="120" t="s">
        <v>1034</v>
      </c>
      <c r="C126" s="120" t="s">
        <v>89</v>
      </c>
      <c r="D126" s="122" t="n">
        <v>16</v>
      </c>
      <c r="E126" s="122" t="n">
        <v>17</v>
      </c>
      <c r="F126" s="122" t="n">
        <v>15</v>
      </c>
      <c r="G126" s="122" t="n">
        <v>18</v>
      </c>
      <c r="H126" s="122" t="n">
        <v>19</v>
      </c>
      <c r="I126" s="121" t="n">
        <v>10</v>
      </c>
      <c r="J126" s="121" t="n">
        <v>11</v>
      </c>
      <c r="K126" s="121" t="n">
        <v>12</v>
      </c>
      <c r="L126" s="121" t="n">
        <v>9</v>
      </c>
      <c r="M126" s="121" t="n">
        <v>14</v>
      </c>
      <c r="N126" s="121" t="n">
        <v>5</v>
      </c>
      <c r="O126" s="121" t="n">
        <v>1</v>
      </c>
      <c r="P126" s="121" t="n">
        <v>6</v>
      </c>
      <c r="Q126" s="121" t="n">
        <v>7</v>
      </c>
      <c r="R126" s="121" t="n">
        <v>3</v>
      </c>
      <c r="S126" s="121" t="n">
        <v>13</v>
      </c>
      <c r="T126" s="121" t="n">
        <v>8</v>
      </c>
      <c r="U126" s="121" t="n">
        <v>4</v>
      </c>
      <c r="V126" s="121" t="n">
        <v>2</v>
      </c>
    </row>
    <row r="127" customFormat="false" ht="15" hidden="false" customHeight="false" outlineLevel="0" collapsed="false">
      <c r="A127" s="119" t="n">
        <v>126</v>
      </c>
      <c r="B127" s="120" t="s">
        <v>1035</v>
      </c>
      <c r="C127" s="120" t="s">
        <v>91</v>
      </c>
      <c r="D127" s="122" t="n">
        <v>16</v>
      </c>
      <c r="E127" s="122" t="n">
        <v>17</v>
      </c>
      <c r="F127" s="122" t="n">
        <v>15</v>
      </c>
      <c r="G127" s="122" t="n">
        <v>18</v>
      </c>
      <c r="H127" s="122" t="n">
        <v>19</v>
      </c>
      <c r="I127" s="121" t="n">
        <v>10</v>
      </c>
      <c r="J127" s="121" t="n">
        <v>11</v>
      </c>
      <c r="K127" s="121" t="n">
        <v>12</v>
      </c>
      <c r="L127" s="121" t="n">
        <v>9</v>
      </c>
      <c r="M127" s="121" t="n">
        <v>14</v>
      </c>
      <c r="N127" s="121" t="n">
        <v>5</v>
      </c>
      <c r="O127" s="121" t="n">
        <v>1</v>
      </c>
      <c r="P127" s="121" t="n">
        <v>6</v>
      </c>
      <c r="Q127" s="121" t="n">
        <v>7</v>
      </c>
      <c r="R127" s="121" t="n">
        <v>3</v>
      </c>
      <c r="S127" s="121" t="n">
        <v>13</v>
      </c>
      <c r="T127" s="121" t="n">
        <v>8</v>
      </c>
      <c r="U127" s="121" t="n">
        <v>4</v>
      </c>
      <c r="V127" s="121" t="n">
        <v>2</v>
      </c>
    </row>
    <row r="128" customFormat="false" ht="15" hidden="false" customHeight="false" outlineLevel="0" collapsed="false">
      <c r="A128" s="119" t="n">
        <v>127</v>
      </c>
      <c r="B128" s="120" t="s">
        <v>1036</v>
      </c>
      <c r="C128" s="120" t="s">
        <v>92</v>
      </c>
      <c r="D128" s="122" t="n">
        <v>16</v>
      </c>
      <c r="E128" s="122" t="n">
        <v>17</v>
      </c>
      <c r="F128" s="122" t="n">
        <v>15</v>
      </c>
      <c r="G128" s="122" t="n">
        <v>18</v>
      </c>
      <c r="H128" s="122" t="n">
        <v>19</v>
      </c>
      <c r="I128" s="121" t="n">
        <v>10</v>
      </c>
      <c r="J128" s="121" t="n">
        <v>11</v>
      </c>
      <c r="K128" s="121" t="n">
        <v>12</v>
      </c>
      <c r="L128" s="121" t="n">
        <v>9</v>
      </c>
      <c r="M128" s="121" t="n">
        <v>14</v>
      </c>
      <c r="N128" s="121" t="n">
        <v>5</v>
      </c>
      <c r="O128" s="121" t="n">
        <v>1</v>
      </c>
      <c r="P128" s="121" t="n">
        <v>6</v>
      </c>
      <c r="Q128" s="121" t="n">
        <v>7</v>
      </c>
      <c r="R128" s="121" t="n">
        <v>3</v>
      </c>
      <c r="S128" s="121" t="n">
        <v>13</v>
      </c>
      <c r="T128" s="121" t="n">
        <v>8</v>
      </c>
      <c r="U128" s="121" t="n">
        <v>4</v>
      </c>
      <c r="V128" s="121" t="n">
        <v>2</v>
      </c>
    </row>
    <row r="129" customFormat="false" ht="15" hidden="false" customHeight="false" outlineLevel="0" collapsed="false">
      <c r="A129" s="119" t="n">
        <v>128</v>
      </c>
      <c r="B129" s="120" t="s">
        <v>1037</v>
      </c>
      <c r="C129" s="120" t="s">
        <v>93</v>
      </c>
      <c r="D129" s="121" t="n">
        <v>2</v>
      </c>
      <c r="E129" s="121" t="n">
        <v>3</v>
      </c>
      <c r="F129" s="121" t="n">
        <v>1</v>
      </c>
      <c r="G129" s="121" t="n">
        <v>4</v>
      </c>
      <c r="H129" s="122" t="n">
        <v>19</v>
      </c>
      <c r="I129" s="121" t="n">
        <v>14</v>
      </c>
      <c r="J129" s="121" t="n">
        <v>15</v>
      </c>
      <c r="K129" s="121" t="n">
        <v>16</v>
      </c>
      <c r="L129" s="121" t="n">
        <v>13</v>
      </c>
      <c r="M129" s="121" t="n">
        <v>18</v>
      </c>
      <c r="N129" s="121" t="n">
        <v>9</v>
      </c>
      <c r="O129" s="121" t="n">
        <v>5</v>
      </c>
      <c r="P129" s="121" t="n">
        <v>10</v>
      </c>
      <c r="Q129" s="121" t="n">
        <v>11</v>
      </c>
      <c r="R129" s="121" t="n">
        <v>7</v>
      </c>
      <c r="S129" s="121" t="n">
        <v>17</v>
      </c>
      <c r="T129" s="121" t="n">
        <v>12</v>
      </c>
      <c r="U129" s="121" t="n">
        <v>8</v>
      </c>
      <c r="V129" s="121" t="n">
        <v>6</v>
      </c>
    </row>
    <row r="130" customFormat="false" ht="15" hidden="false" customHeight="false" outlineLevel="0" collapsed="false">
      <c r="A130" s="119" t="n">
        <v>129</v>
      </c>
      <c r="B130" s="120" t="s">
        <v>1038</v>
      </c>
      <c r="C130" s="120" t="s">
        <v>94</v>
      </c>
      <c r="D130" s="121" t="n">
        <v>2</v>
      </c>
      <c r="E130" s="121" t="n">
        <v>3</v>
      </c>
      <c r="F130" s="121" t="n">
        <v>1</v>
      </c>
      <c r="G130" s="121" t="n">
        <v>4</v>
      </c>
      <c r="H130" s="122" t="n">
        <v>19</v>
      </c>
      <c r="I130" s="121" t="n">
        <v>14</v>
      </c>
      <c r="J130" s="121" t="n">
        <v>15</v>
      </c>
      <c r="K130" s="121" t="n">
        <v>16</v>
      </c>
      <c r="L130" s="121" t="n">
        <v>13</v>
      </c>
      <c r="M130" s="121" t="n">
        <v>18</v>
      </c>
      <c r="N130" s="121" t="n">
        <v>9</v>
      </c>
      <c r="O130" s="121" t="n">
        <v>5</v>
      </c>
      <c r="P130" s="121" t="n">
        <v>10</v>
      </c>
      <c r="Q130" s="121" t="n">
        <v>11</v>
      </c>
      <c r="R130" s="121" t="n">
        <v>7</v>
      </c>
      <c r="S130" s="121" t="n">
        <v>17</v>
      </c>
      <c r="T130" s="121" t="n">
        <v>12</v>
      </c>
      <c r="U130" s="121" t="n">
        <v>8</v>
      </c>
      <c r="V130" s="121" t="n">
        <v>6</v>
      </c>
    </row>
    <row r="131" customFormat="false" ht="15" hidden="false" customHeight="false" outlineLevel="0" collapsed="false">
      <c r="A131" s="119" t="n">
        <v>130</v>
      </c>
      <c r="B131" s="120" t="s">
        <v>1039</v>
      </c>
      <c r="C131" s="120" t="s">
        <v>95</v>
      </c>
      <c r="D131" s="121" t="n">
        <v>2</v>
      </c>
      <c r="E131" s="121" t="n">
        <v>3</v>
      </c>
      <c r="F131" s="121" t="n">
        <v>1</v>
      </c>
      <c r="G131" s="121" t="n">
        <v>4</v>
      </c>
      <c r="H131" s="122" t="n">
        <v>19</v>
      </c>
      <c r="I131" s="121" t="n">
        <v>14</v>
      </c>
      <c r="J131" s="121" t="n">
        <v>15</v>
      </c>
      <c r="K131" s="121" t="n">
        <v>16</v>
      </c>
      <c r="L131" s="121" t="n">
        <v>13</v>
      </c>
      <c r="M131" s="121" t="n">
        <v>18</v>
      </c>
      <c r="N131" s="121" t="n">
        <v>9</v>
      </c>
      <c r="O131" s="121" t="n">
        <v>5</v>
      </c>
      <c r="P131" s="121" t="n">
        <v>10</v>
      </c>
      <c r="Q131" s="121" t="n">
        <v>11</v>
      </c>
      <c r="R131" s="121" t="n">
        <v>7</v>
      </c>
      <c r="S131" s="121" t="n">
        <v>17</v>
      </c>
      <c r="T131" s="121" t="n">
        <v>12</v>
      </c>
      <c r="U131" s="121" t="n">
        <v>8</v>
      </c>
      <c r="V131" s="121" t="n">
        <v>6</v>
      </c>
    </row>
    <row r="132" customFormat="false" ht="15" hidden="false" customHeight="false" outlineLevel="0" collapsed="false">
      <c r="A132" s="119" t="n">
        <v>131</v>
      </c>
      <c r="B132" s="120" t="s">
        <v>1040</v>
      </c>
      <c r="C132" s="120" t="s">
        <v>96</v>
      </c>
      <c r="D132" s="122" t="n">
        <v>16</v>
      </c>
      <c r="E132" s="122" t="n">
        <v>17</v>
      </c>
      <c r="F132" s="122" t="n">
        <v>15</v>
      </c>
      <c r="G132" s="122" t="n">
        <v>18</v>
      </c>
      <c r="H132" s="122" t="n">
        <v>19</v>
      </c>
      <c r="I132" s="121" t="n">
        <v>11</v>
      </c>
      <c r="J132" s="121" t="n">
        <v>12</v>
      </c>
      <c r="K132" s="121" t="n">
        <v>13</v>
      </c>
      <c r="L132" s="121" t="n">
        <v>14</v>
      </c>
      <c r="M132" s="121" t="n">
        <v>4</v>
      </c>
      <c r="N132" s="121" t="n">
        <v>10</v>
      </c>
      <c r="O132" s="121" t="n">
        <v>2</v>
      </c>
      <c r="P132" s="121" t="n">
        <v>6</v>
      </c>
      <c r="Q132" s="121" t="n">
        <v>5</v>
      </c>
      <c r="R132" s="121" t="n">
        <v>1</v>
      </c>
      <c r="S132" s="121" t="n">
        <v>9</v>
      </c>
      <c r="T132" s="121" t="n">
        <v>8</v>
      </c>
      <c r="U132" s="121" t="n">
        <v>3</v>
      </c>
      <c r="V132" s="121" t="n">
        <v>7</v>
      </c>
    </row>
    <row r="133" customFormat="false" ht="15" hidden="false" customHeight="false" outlineLevel="0" collapsed="false">
      <c r="A133" s="119" t="n">
        <v>132</v>
      </c>
      <c r="B133" s="120" t="s">
        <v>1041</v>
      </c>
      <c r="C133" s="120" t="s">
        <v>98</v>
      </c>
      <c r="D133" s="122" t="n">
        <v>16</v>
      </c>
      <c r="E133" s="122" t="n">
        <v>17</v>
      </c>
      <c r="F133" s="122" t="n">
        <v>15</v>
      </c>
      <c r="G133" s="122" t="n">
        <v>18</v>
      </c>
      <c r="H133" s="122" t="n">
        <v>19</v>
      </c>
      <c r="I133" s="121" t="n">
        <v>11</v>
      </c>
      <c r="J133" s="121" t="n">
        <v>12</v>
      </c>
      <c r="K133" s="121" t="n">
        <v>13</v>
      </c>
      <c r="L133" s="121" t="n">
        <v>14</v>
      </c>
      <c r="M133" s="121" t="n">
        <v>4</v>
      </c>
      <c r="N133" s="121" t="n">
        <v>10</v>
      </c>
      <c r="O133" s="121" t="n">
        <v>2</v>
      </c>
      <c r="P133" s="121" t="n">
        <v>6</v>
      </c>
      <c r="Q133" s="121" t="n">
        <v>5</v>
      </c>
      <c r="R133" s="121" t="n">
        <v>1</v>
      </c>
      <c r="S133" s="121" t="n">
        <v>9</v>
      </c>
      <c r="T133" s="121" t="n">
        <v>8</v>
      </c>
      <c r="U133" s="121" t="n">
        <v>3</v>
      </c>
      <c r="V133" s="121" t="n">
        <v>7</v>
      </c>
    </row>
    <row r="134" customFormat="false" ht="15" hidden="false" customHeight="false" outlineLevel="0" collapsed="false">
      <c r="A134" s="119" t="n">
        <v>133</v>
      </c>
      <c r="B134" s="120" t="s">
        <v>1042</v>
      </c>
      <c r="C134" s="120" t="s">
        <v>99</v>
      </c>
      <c r="D134" s="121" t="n">
        <v>2</v>
      </c>
      <c r="E134" s="121" t="n">
        <v>3</v>
      </c>
      <c r="F134" s="121" t="n">
        <v>1</v>
      </c>
      <c r="G134" s="121" t="n">
        <v>4</v>
      </c>
      <c r="H134" s="122" t="n">
        <v>19</v>
      </c>
      <c r="I134" s="121" t="n">
        <v>15</v>
      </c>
      <c r="J134" s="121" t="n">
        <v>16</v>
      </c>
      <c r="K134" s="121" t="n">
        <v>17</v>
      </c>
      <c r="L134" s="121" t="n">
        <v>18</v>
      </c>
      <c r="M134" s="121" t="n">
        <v>8</v>
      </c>
      <c r="N134" s="121" t="n">
        <v>14</v>
      </c>
      <c r="O134" s="121" t="n">
        <v>6</v>
      </c>
      <c r="P134" s="121" t="n">
        <v>10</v>
      </c>
      <c r="Q134" s="121" t="n">
        <v>9</v>
      </c>
      <c r="R134" s="121" t="n">
        <v>5</v>
      </c>
      <c r="S134" s="121" t="n">
        <v>13</v>
      </c>
      <c r="T134" s="121" t="n">
        <v>12</v>
      </c>
      <c r="U134" s="121" t="n">
        <v>7</v>
      </c>
      <c r="V134" s="121" t="n">
        <v>11</v>
      </c>
    </row>
    <row r="135" customFormat="false" ht="15" hidden="false" customHeight="false" outlineLevel="0" collapsed="false">
      <c r="A135" s="119" t="n">
        <v>134</v>
      </c>
      <c r="B135" s="120" t="s">
        <v>1043</v>
      </c>
      <c r="C135" s="120" t="s">
        <v>100</v>
      </c>
      <c r="D135" s="121" t="n">
        <v>2</v>
      </c>
      <c r="E135" s="121" t="n">
        <v>3</v>
      </c>
      <c r="F135" s="121" t="n">
        <v>1</v>
      </c>
      <c r="G135" s="121" t="n">
        <v>4</v>
      </c>
      <c r="H135" s="122" t="n">
        <v>19</v>
      </c>
      <c r="I135" s="121" t="n">
        <v>15</v>
      </c>
      <c r="J135" s="121" t="n">
        <v>16</v>
      </c>
      <c r="K135" s="121" t="n">
        <v>17</v>
      </c>
      <c r="L135" s="121" t="n">
        <v>18</v>
      </c>
      <c r="M135" s="121" t="n">
        <v>8</v>
      </c>
      <c r="N135" s="121" t="n">
        <v>14</v>
      </c>
      <c r="O135" s="121" t="n">
        <v>6</v>
      </c>
      <c r="P135" s="121" t="n">
        <v>10</v>
      </c>
      <c r="Q135" s="121" t="n">
        <v>9</v>
      </c>
      <c r="R135" s="121" t="n">
        <v>5</v>
      </c>
      <c r="S135" s="121" t="n">
        <v>13</v>
      </c>
      <c r="T135" s="121" t="n">
        <v>12</v>
      </c>
      <c r="U135" s="121" t="n">
        <v>7</v>
      </c>
      <c r="V135" s="121" t="n">
        <v>11</v>
      </c>
    </row>
    <row r="136" customFormat="false" ht="15" hidden="false" customHeight="false" outlineLevel="0" collapsed="false">
      <c r="A136" s="119" t="n">
        <v>135</v>
      </c>
      <c r="B136" s="120" t="s">
        <v>1044</v>
      </c>
      <c r="C136" s="120" t="s">
        <v>103</v>
      </c>
      <c r="D136" s="122" t="n">
        <v>2</v>
      </c>
      <c r="E136" s="122" t="n">
        <v>3</v>
      </c>
      <c r="F136" s="122" t="n">
        <v>1</v>
      </c>
      <c r="G136" s="122" t="n">
        <v>4</v>
      </c>
      <c r="H136" s="122" t="n">
        <v>19</v>
      </c>
      <c r="I136" s="122" t="n">
        <v>16</v>
      </c>
      <c r="J136" s="122" t="n">
        <v>17</v>
      </c>
      <c r="K136" s="122" t="n">
        <v>18</v>
      </c>
      <c r="L136" s="122" t="n">
        <v>15</v>
      </c>
      <c r="M136" s="122" t="n">
        <v>10</v>
      </c>
      <c r="N136" s="122" t="n">
        <v>14</v>
      </c>
      <c r="O136" s="122" t="n">
        <v>8</v>
      </c>
      <c r="P136" s="122" t="n">
        <v>12</v>
      </c>
      <c r="Q136" s="122" t="n">
        <v>11</v>
      </c>
      <c r="R136" s="122" t="n">
        <v>7</v>
      </c>
      <c r="S136" s="122" t="n">
        <v>6</v>
      </c>
      <c r="T136" s="122" t="n">
        <v>13</v>
      </c>
      <c r="U136" s="122" t="n">
        <v>9</v>
      </c>
      <c r="V136" s="122" t="n">
        <v>5</v>
      </c>
    </row>
    <row r="137" customFormat="false" ht="15" hidden="false" customHeight="false" outlineLevel="0" collapsed="false">
      <c r="A137" s="119" t="n">
        <v>136</v>
      </c>
      <c r="B137" s="120" t="s">
        <v>1045</v>
      </c>
      <c r="C137" s="120" t="s">
        <v>53</v>
      </c>
      <c r="D137" s="122" t="n">
        <v>6</v>
      </c>
      <c r="E137" s="122" t="n">
        <v>7</v>
      </c>
      <c r="F137" s="122" t="n">
        <v>5</v>
      </c>
      <c r="G137" s="122" t="n">
        <v>8</v>
      </c>
      <c r="H137" s="122" t="n">
        <v>19</v>
      </c>
      <c r="I137" s="122" t="n">
        <v>16</v>
      </c>
      <c r="J137" s="122" t="n">
        <v>17</v>
      </c>
      <c r="K137" s="122" t="n">
        <v>18</v>
      </c>
      <c r="L137" s="122" t="n">
        <v>15</v>
      </c>
      <c r="M137" s="122" t="n">
        <v>10</v>
      </c>
      <c r="N137" s="122" t="n">
        <v>14</v>
      </c>
      <c r="O137" s="121" t="n">
        <v>1</v>
      </c>
      <c r="P137" s="122" t="n">
        <v>12</v>
      </c>
      <c r="Q137" s="122" t="n">
        <v>11</v>
      </c>
      <c r="R137" s="121" t="n">
        <v>4</v>
      </c>
      <c r="S137" s="121" t="n">
        <v>3</v>
      </c>
      <c r="T137" s="122" t="n">
        <v>13</v>
      </c>
      <c r="U137" s="122" t="n">
        <v>9</v>
      </c>
      <c r="V137" s="121" t="n">
        <v>2</v>
      </c>
    </row>
    <row r="138" customFormat="false" ht="15" hidden="false" customHeight="false" outlineLevel="0" collapsed="false">
      <c r="A138" s="119" t="n">
        <v>137</v>
      </c>
      <c r="B138" s="120" t="s">
        <v>1046</v>
      </c>
      <c r="C138" s="120" t="s">
        <v>55</v>
      </c>
      <c r="D138" s="122" t="n">
        <v>6</v>
      </c>
      <c r="E138" s="122" t="n">
        <v>7</v>
      </c>
      <c r="F138" s="122" t="n">
        <v>5</v>
      </c>
      <c r="G138" s="122" t="n">
        <v>8</v>
      </c>
      <c r="H138" s="122" t="n">
        <v>19</v>
      </c>
      <c r="I138" s="122" t="n">
        <v>16</v>
      </c>
      <c r="J138" s="122" t="n">
        <v>17</v>
      </c>
      <c r="K138" s="122" t="n">
        <v>18</v>
      </c>
      <c r="L138" s="122" t="n">
        <v>15</v>
      </c>
      <c r="M138" s="122" t="n">
        <v>10</v>
      </c>
      <c r="N138" s="122" t="n">
        <v>14</v>
      </c>
      <c r="O138" s="121" t="n">
        <v>1</v>
      </c>
      <c r="P138" s="122" t="n">
        <v>12</v>
      </c>
      <c r="Q138" s="122" t="n">
        <v>11</v>
      </c>
      <c r="R138" s="121" t="n">
        <v>3</v>
      </c>
      <c r="S138" s="121" t="n">
        <v>4</v>
      </c>
      <c r="T138" s="122" t="n">
        <v>13</v>
      </c>
      <c r="U138" s="122" t="n">
        <v>9</v>
      </c>
      <c r="V138" s="121" t="n">
        <v>2</v>
      </c>
    </row>
    <row r="139" customFormat="false" ht="15" hidden="false" customHeight="false" outlineLevel="0" collapsed="false">
      <c r="A139" s="119" t="n">
        <v>138</v>
      </c>
      <c r="B139" s="120" t="s">
        <v>1047</v>
      </c>
      <c r="C139" s="120" t="s">
        <v>56</v>
      </c>
      <c r="D139" s="122" t="n">
        <v>6</v>
      </c>
      <c r="E139" s="122" t="n">
        <v>7</v>
      </c>
      <c r="F139" s="121" t="n">
        <v>1</v>
      </c>
      <c r="G139" s="122" t="n">
        <v>8</v>
      </c>
      <c r="H139" s="122" t="n">
        <v>19</v>
      </c>
      <c r="I139" s="122" t="n">
        <v>16</v>
      </c>
      <c r="J139" s="122" t="n">
        <v>17</v>
      </c>
      <c r="K139" s="122" t="n">
        <v>18</v>
      </c>
      <c r="L139" s="122" t="n">
        <v>15</v>
      </c>
      <c r="M139" s="122" t="n">
        <v>10</v>
      </c>
      <c r="N139" s="122" t="n">
        <v>14</v>
      </c>
      <c r="O139" s="121" t="n">
        <v>2</v>
      </c>
      <c r="P139" s="122" t="n">
        <v>12</v>
      </c>
      <c r="Q139" s="122" t="n">
        <v>11</v>
      </c>
      <c r="R139" s="121" t="n">
        <v>5</v>
      </c>
      <c r="S139" s="121" t="n">
        <v>4</v>
      </c>
      <c r="T139" s="122" t="n">
        <v>13</v>
      </c>
      <c r="U139" s="122" t="n">
        <v>9</v>
      </c>
      <c r="V139" s="121" t="n">
        <v>3</v>
      </c>
    </row>
    <row r="140" customFormat="false" ht="15" hidden="false" customHeight="false" outlineLevel="0" collapsed="false">
      <c r="A140" s="119" t="n">
        <v>139</v>
      </c>
      <c r="B140" s="120" t="s">
        <v>1048</v>
      </c>
      <c r="C140" s="120" t="s">
        <v>105</v>
      </c>
      <c r="D140" s="122" t="n">
        <v>2</v>
      </c>
      <c r="E140" s="122" t="n">
        <v>3</v>
      </c>
      <c r="F140" s="122" t="n">
        <v>1</v>
      </c>
      <c r="G140" s="122" t="n">
        <v>4</v>
      </c>
      <c r="H140" s="122" t="n">
        <v>19</v>
      </c>
      <c r="I140" s="122" t="n">
        <v>16</v>
      </c>
      <c r="J140" s="122" t="n">
        <v>17</v>
      </c>
      <c r="K140" s="122" t="n">
        <v>18</v>
      </c>
      <c r="L140" s="122" t="n">
        <v>15</v>
      </c>
      <c r="M140" s="122" t="n">
        <v>10</v>
      </c>
      <c r="N140" s="122" t="n">
        <v>14</v>
      </c>
      <c r="O140" s="122" t="n">
        <v>8</v>
      </c>
      <c r="P140" s="122" t="n">
        <v>12</v>
      </c>
      <c r="Q140" s="122" t="n">
        <v>11</v>
      </c>
      <c r="R140" s="122" t="n">
        <v>7</v>
      </c>
      <c r="S140" s="122" t="n">
        <v>6</v>
      </c>
      <c r="T140" s="122" t="n">
        <v>13</v>
      </c>
      <c r="U140" s="122" t="n">
        <v>9</v>
      </c>
      <c r="V140" s="122" t="n">
        <v>5</v>
      </c>
    </row>
    <row r="141" customFormat="false" ht="15" hidden="false" customHeight="false" outlineLevel="0" collapsed="false">
      <c r="A141" s="119" t="n">
        <v>140</v>
      </c>
      <c r="B141" s="120" t="s">
        <v>1049</v>
      </c>
      <c r="C141" s="120" t="s">
        <v>207</v>
      </c>
      <c r="D141" s="122" t="n">
        <v>4</v>
      </c>
      <c r="E141" s="122" t="n">
        <v>5</v>
      </c>
      <c r="F141" s="121" t="n">
        <v>1</v>
      </c>
      <c r="G141" s="122" t="n">
        <v>6</v>
      </c>
      <c r="H141" s="122" t="n">
        <v>19</v>
      </c>
      <c r="I141" s="122" t="n">
        <v>16</v>
      </c>
      <c r="J141" s="122" t="n">
        <v>17</v>
      </c>
      <c r="K141" s="122" t="n">
        <v>18</v>
      </c>
      <c r="L141" s="122" t="n">
        <v>15</v>
      </c>
      <c r="M141" s="122" t="n">
        <v>10</v>
      </c>
      <c r="N141" s="122" t="n">
        <v>14</v>
      </c>
      <c r="O141" s="122" t="n">
        <v>9</v>
      </c>
      <c r="P141" s="122" t="n">
        <v>12</v>
      </c>
      <c r="Q141" s="122" t="n">
        <v>11</v>
      </c>
      <c r="R141" s="121" t="n">
        <v>3</v>
      </c>
      <c r="S141" s="122" t="n">
        <v>8</v>
      </c>
      <c r="T141" s="122" t="n">
        <v>13</v>
      </c>
      <c r="U141" s="121" t="n">
        <v>2</v>
      </c>
      <c r="V141" s="122" t="n">
        <v>7</v>
      </c>
    </row>
    <row r="142" customFormat="false" ht="15" hidden="false" customHeight="false" outlineLevel="0" collapsed="false">
      <c r="A142" s="119" t="n">
        <v>141</v>
      </c>
      <c r="B142" s="120" t="s">
        <v>1050</v>
      </c>
      <c r="C142" s="120" t="s">
        <v>208</v>
      </c>
      <c r="D142" s="121" t="n">
        <v>1</v>
      </c>
      <c r="E142" s="121" t="n">
        <v>2</v>
      </c>
      <c r="F142" s="122" t="n">
        <v>4</v>
      </c>
      <c r="G142" s="122" t="n">
        <v>5</v>
      </c>
      <c r="H142" s="122" t="n">
        <v>19</v>
      </c>
      <c r="I142" s="122" t="n">
        <v>16</v>
      </c>
      <c r="J142" s="122" t="n">
        <v>17</v>
      </c>
      <c r="K142" s="122" t="n">
        <v>18</v>
      </c>
      <c r="L142" s="122" t="n">
        <v>15</v>
      </c>
      <c r="M142" s="122" t="n">
        <v>10</v>
      </c>
      <c r="N142" s="122" t="n">
        <v>14</v>
      </c>
      <c r="O142" s="122" t="n">
        <v>8</v>
      </c>
      <c r="P142" s="122" t="n">
        <v>12</v>
      </c>
      <c r="Q142" s="122" t="n">
        <v>11</v>
      </c>
      <c r="R142" s="122" t="n">
        <v>7</v>
      </c>
      <c r="S142" s="121" t="n">
        <v>3</v>
      </c>
      <c r="T142" s="122" t="n">
        <v>13</v>
      </c>
      <c r="U142" s="122" t="n">
        <v>9</v>
      </c>
      <c r="V142" s="122" t="n">
        <v>6</v>
      </c>
    </row>
    <row r="143" customFormat="false" ht="15" hidden="false" customHeight="false" outlineLevel="0" collapsed="false">
      <c r="A143" s="119" t="n">
        <v>142</v>
      </c>
      <c r="B143" s="120" t="s">
        <v>1051</v>
      </c>
      <c r="C143" s="120" t="s">
        <v>107</v>
      </c>
      <c r="D143" s="121" t="n">
        <v>2</v>
      </c>
      <c r="E143" s="122" t="n">
        <v>5</v>
      </c>
      <c r="F143" s="121" t="n">
        <v>1</v>
      </c>
      <c r="G143" s="122" t="n">
        <v>6</v>
      </c>
      <c r="H143" s="122" t="n">
        <v>19</v>
      </c>
      <c r="I143" s="122" t="n">
        <v>16</v>
      </c>
      <c r="J143" s="122" t="n">
        <v>17</v>
      </c>
      <c r="K143" s="122" t="n">
        <v>18</v>
      </c>
      <c r="L143" s="122" t="n">
        <v>15</v>
      </c>
      <c r="M143" s="122" t="n">
        <v>11</v>
      </c>
      <c r="N143" s="122" t="n">
        <v>14</v>
      </c>
      <c r="O143" s="122" t="n">
        <v>9</v>
      </c>
      <c r="P143" s="122" t="n">
        <v>12</v>
      </c>
      <c r="Q143" s="121" t="n">
        <v>3</v>
      </c>
      <c r="R143" s="121" t="n">
        <v>4</v>
      </c>
      <c r="S143" s="122" t="n">
        <v>8</v>
      </c>
      <c r="T143" s="122" t="n">
        <v>13</v>
      </c>
      <c r="U143" s="122" t="n">
        <v>10</v>
      </c>
      <c r="V143" s="122" t="n">
        <v>7</v>
      </c>
    </row>
    <row r="144" customFormat="false" ht="15" hidden="false" customHeight="false" outlineLevel="0" collapsed="false">
      <c r="A144" s="119" t="n">
        <v>143</v>
      </c>
      <c r="B144" s="120" t="s">
        <v>1052</v>
      </c>
      <c r="C144" s="120" t="s">
        <v>209</v>
      </c>
      <c r="D144" s="121" t="n">
        <v>1</v>
      </c>
      <c r="E144" s="121" t="n">
        <v>2</v>
      </c>
      <c r="F144" s="122" t="n">
        <v>5</v>
      </c>
      <c r="G144" s="122" t="n">
        <v>6</v>
      </c>
      <c r="H144" s="122" t="n">
        <v>19</v>
      </c>
      <c r="I144" s="122" t="n">
        <v>16</v>
      </c>
      <c r="J144" s="122" t="n">
        <v>17</v>
      </c>
      <c r="K144" s="122" t="n">
        <v>18</v>
      </c>
      <c r="L144" s="122" t="n">
        <v>15</v>
      </c>
      <c r="M144" s="122" t="n">
        <v>10</v>
      </c>
      <c r="N144" s="122" t="n">
        <v>14</v>
      </c>
      <c r="O144" s="121" t="n">
        <v>3</v>
      </c>
      <c r="P144" s="122" t="n">
        <v>12</v>
      </c>
      <c r="Q144" s="122" t="n">
        <v>11</v>
      </c>
      <c r="R144" s="122" t="n">
        <v>8</v>
      </c>
      <c r="S144" s="122" t="n">
        <v>7</v>
      </c>
      <c r="T144" s="122" t="n">
        <v>13</v>
      </c>
      <c r="U144" s="122" t="n">
        <v>9</v>
      </c>
      <c r="V144" s="121" t="n">
        <v>4</v>
      </c>
    </row>
    <row r="145" customFormat="false" ht="15" hidden="false" customHeight="false" outlineLevel="0" collapsed="false">
      <c r="A145" s="119" t="n">
        <v>144</v>
      </c>
      <c r="B145" s="120" t="s">
        <v>1053</v>
      </c>
      <c r="C145" s="120" t="s">
        <v>210</v>
      </c>
      <c r="D145" s="122" t="n">
        <v>3</v>
      </c>
      <c r="E145" s="122" t="n">
        <v>4</v>
      </c>
      <c r="F145" s="121" t="n">
        <v>1</v>
      </c>
      <c r="G145" s="122" t="n">
        <v>5</v>
      </c>
      <c r="H145" s="122" t="n">
        <v>19</v>
      </c>
      <c r="I145" s="122" t="n">
        <v>16</v>
      </c>
      <c r="J145" s="122" t="n">
        <v>17</v>
      </c>
      <c r="K145" s="122" t="n">
        <v>18</v>
      </c>
      <c r="L145" s="122" t="n">
        <v>15</v>
      </c>
      <c r="M145" s="122" t="n">
        <v>10</v>
      </c>
      <c r="N145" s="122" t="n">
        <v>14</v>
      </c>
      <c r="O145" s="122" t="n">
        <v>8</v>
      </c>
      <c r="P145" s="122" t="n">
        <v>12</v>
      </c>
      <c r="Q145" s="122" t="n">
        <v>11</v>
      </c>
      <c r="R145" s="122" t="n">
        <v>7</v>
      </c>
      <c r="S145" s="121" t="n">
        <v>2</v>
      </c>
      <c r="T145" s="122" t="n">
        <v>13</v>
      </c>
      <c r="U145" s="122" t="n">
        <v>9</v>
      </c>
      <c r="V145" s="122" t="n">
        <v>6</v>
      </c>
    </row>
    <row r="146" customFormat="false" ht="15" hidden="false" customHeight="false" outlineLevel="0" collapsed="false">
      <c r="A146" s="119" t="n">
        <v>145</v>
      </c>
      <c r="B146" s="120" t="s">
        <v>1054</v>
      </c>
      <c r="C146" s="120" t="s">
        <v>109</v>
      </c>
      <c r="D146" s="122" t="n">
        <v>2</v>
      </c>
      <c r="E146" s="122" t="n">
        <v>3</v>
      </c>
      <c r="F146" s="122" t="n">
        <v>1</v>
      </c>
      <c r="G146" s="122" t="n">
        <v>4</v>
      </c>
      <c r="H146" s="122" t="n">
        <v>19</v>
      </c>
      <c r="I146" s="122" t="n">
        <v>16</v>
      </c>
      <c r="J146" s="122" t="n">
        <v>17</v>
      </c>
      <c r="K146" s="122" t="n">
        <v>18</v>
      </c>
      <c r="L146" s="122" t="n">
        <v>15</v>
      </c>
      <c r="M146" s="122" t="n">
        <v>10</v>
      </c>
      <c r="N146" s="122" t="n">
        <v>14</v>
      </c>
      <c r="O146" s="122" t="n">
        <v>8</v>
      </c>
      <c r="P146" s="122" t="n">
        <v>12</v>
      </c>
      <c r="Q146" s="122" t="n">
        <v>11</v>
      </c>
      <c r="R146" s="122" t="n">
        <v>7</v>
      </c>
      <c r="S146" s="122" t="n">
        <v>6</v>
      </c>
      <c r="T146" s="122" t="n">
        <v>13</v>
      </c>
      <c r="U146" s="122" t="n">
        <v>9</v>
      </c>
      <c r="V146" s="122" t="n">
        <v>5</v>
      </c>
    </row>
    <row r="147" customFormat="false" ht="15" hidden="false" customHeight="false" outlineLevel="0" collapsed="false">
      <c r="A147" s="119" t="n">
        <v>146</v>
      </c>
      <c r="B147" s="120" t="s">
        <v>1055</v>
      </c>
      <c r="C147" s="120" t="s">
        <v>113</v>
      </c>
      <c r="D147" s="122" t="n">
        <v>2</v>
      </c>
      <c r="E147" s="122" t="n">
        <v>3</v>
      </c>
      <c r="F147" s="122" t="n">
        <v>1</v>
      </c>
      <c r="G147" s="122" t="n">
        <v>4</v>
      </c>
      <c r="H147" s="122" t="n">
        <v>19</v>
      </c>
      <c r="I147" s="122" t="n">
        <v>16</v>
      </c>
      <c r="J147" s="122" t="n">
        <v>17</v>
      </c>
      <c r="K147" s="122" t="n">
        <v>18</v>
      </c>
      <c r="L147" s="122" t="n">
        <v>15</v>
      </c>
      <c r="M147" s="122" t="n">
        <v>10</v>
      </c>
      <c r="N147" s="122" t="n">
        <v>14</v>
      </c>
      <c r="O147" s="122" t="n">
        <v>8</v>
      </c>
      <c r="P147" s="122" t="n">
        <v>12</v>
      </c>
      <c r="Q147" s="122" t="n">
        <v>11</v>
      </c>
      <c r="R147" s="122" t="n">
        <v>7</v>
      </c>
      <c r="S147" s="122" t="n">
        <v>6</v>
      </c>
      <c r="T147" s="122" t="n">
        <v>13</v>
      </c>
      <c r="U147" s="122" t="n">
        <v>9</v>
      </c>
      <c r="V147" s="122" t="n">
        <v>5</v>
      </c>
    </row>
    <row r="148" customFormat="false" ht="15" hidden="false" customHeight="false" outlineLevel="0" collapsed="false">
      <c r="A148" s="119" t="n">
        <v>147</v>
      </c>
      <c r="B148" s="120" t="s">
        <v>1056</v>
      </c>
      <c r="C148" s="120" t="s">
        <v>115</v>
      </c>
      <c r="D148" s="122" t="n">
        <v>2</v>
      </c>
      <c r="E148" s="122" t="n">
        <v>3</v>
      </c>
      <c r="F148" s="122" t="n">
        <v>1</v>
      </c>
      <c r="G148" s="122" t="n">
        <v>4</v>
      </c>
      <c r="H148" s="122" t="n">
        <v>19</v>
      </c>
      <c r="I148" s="122" t="n">
        <v>16</v>
      </c>
      <c r="J148" s="122" t="n">
        <v>17</v>
      </c>
      <c r="K148" s="122" t="n">
        <v>18</v>
      </c>
      <c r="L148" s="122" t="n">
        <v>15</v>
      </c>
      <c r="M148" s="122" t="n">
        <v>10</v>
      </c>
      <c r="N148" s="122" t="n">
        <v>14</v>
      </c>
      <c r="O148" s="122" t="n">
        <v>8</v>
      </c>
      <c r="P148" s="122" t="n">
        <v>12</v>
      </c>
      <c r="Q148" s="122" t="n">
        <v>11</v>
      </c>
      <c r="R148" s="122" t="n">
        <v>7</v>
      </c>
      <c r="S148" s="122" t="n">
        <v>6</v>
      </c>
      <c r="T148" s="122" t="n">
        <v>13</v>
      </c>
      <c r="U148" s="122" t="n">
        <v>9</v>
      </c>
      <c r="V148" s="122" t="n">
        <v>5</v>
      </c>
    </row>
    <row r="149" customFormat="false" ht="15" hidden="false" customHeight="false" outlineLevel="0" collapsed="false">
      <c r="A149" s="119" t="n">
        <v>148</v>
      </c>
      <c r="B149" s="120" t="s">
        <v>1057</v>
      </c>
      <c r="C149" s="120" t="s">
        <v>116</v>
      </c>
      <c r="D149" s="122" t="n">
        <v>2</v>
      </c>
      <c r="E149" s="122" t="n">
        <v>3</v>
      </c>
      <c r="F149" s="122" t="n">
        <v>1</v>
      </c>
      <c r="G149" s="122" t="n">
        <v>4</v>
      </c>
      <c r="H149" s="122" t="n">
        <v>19</v>
      </c>
      <c r="I149" s="122" t="n">
        <v>16</v>
      </c>
      <c r="J149" s="122" t="n">
        <v>17</v>
      </c>
      <c r="K149" s="122" t="n">
        <v>18</v>
      </c>
      <c r="L149" s="122" t="n">
        <v>15</v>
      </c>
      <c r="M149" s="122" t="n">
        <v>10</v>
      </c>
      <c r="N149" s="122" t="n">
        <v>14</v>
      </c>
      <c r="O149" s="122" t="n">
        <v>8</v>
      </c>
      <c r="P149" s="122" t="n">
        <v>12</v>
      </c>
      <c r="Q149" s="122" t="n">
        <v>11</v>
      </c>
      <c r="R149" s="122" t="n">
        <v>7</v>
      </c>
      <c r="S149" s="122" t="n">
        <v>6</v>
      </c>
      <c r="T149" s="122" t="n">
        <v>13</v>
      </c>
      <c r="U149" s="122" t="n">
        <v>9</v>
      </c>
      <c r="V149" s="122" t="n">
        <v>5</v>
      </c>
    </row>
    <row r="150" customFormat="false" ht="15" hidden="false" customHeight="false" outlineLevel="0" collapsed="false">
      <c r="A150" s="119" t="n">
        <v>149</v>
      </c>
      <c r="B150" s="120" t="s">
        <v>1058</v>
      </c>
      <c r="C150" s="120" t="s">
        <v>117</v>
      </c>
      <c r="D150" s="122" t="n">
        <v>2</v>
      </c>
      <c r="E150" s="122" t="n">
        <v>3</v>
      </c>
      <c r="F150" s="122" t="n">
        <v>1</v>
      </c>
      <c r="G150" s="122" t="n">
        <v>4</v>
      </c>
      <c r="H150" s="122" t="n">
        <v>19</v>
      </c>
      <c r="I150" s="122" t="n">
        <v>16</v>
      </c>
      <c r="J150" s="122" t="n">
        <v>17</v>
      </c>
      <c r="K150" s="122" t="n">
        <v>18</v>
      </c>
      <c r="L150" s="122" t="n">
        <v>15</v>
      </c>
      <c r="M150" s="122" t="n">
        <v>10</v>
      </c>
      <c r="N150" s="122" t="n">
        <v>14</v>
      </c>
      <c r="O150" s="122" t="n">
        <v>8</v>
      </c>
      <c r="P150" s="122" t="n">
        <v>12</v>
      </c>
      <c r="Q150" s="122" t="n">
        <v>11</v>
      </c>
      <c r="R150" s="122" t="n">
        <v>7</v>
      </c>
      <c r="S150" s="122" t="n">
        <v>6</v>
      </c>
      <c r="T150" s="122" t="n">
        <v>13</v>
      </c>
      <c r="U150" s="122" t="n">
        <v>9</v>
      </c>
      <c r="V150" s="122" t="n">
        <v>5</v>
      </c>
    </row>
    <row r="151" customFormat="false" ht="15" hidden="false" customHeight="false" outlineLevel="0" collapsed="false">
      <c r="A151" s="119" t="n">
        <v>150</v>
      </c>
      <c r="B151" s="120" t="s">
        <v>1059</v>
      </c>
      <c r="C151" s="120" t="s">
        <v>120</v>
      </c>
      <c r="D151" s="122" t="n">
        <v>2</v>
      </c>
      <c r="E151" s="122" t="n">
        <v>3</v>
      </c>
      <c r="F151" s="122" t="n">
        <v>1</v>
      </c>
      <c r="G151" s="122" t="n">
        <v>4</v>
      </c>
      <c r="H151" s="122" t="n">
        <v>19</v>
      </c>
      <c r="I151" s="122" t="n">
        <v>16</v>
      </c>
      <c r="J151" s="122" t="n">
        <v>17</v>
      </c>
      <c r="K151" s="122" t="n">
        <v>18</v>
      </c>
      <c r="L151" s="122" t="n">
        <v>15</v>
      </c>
      <c r="M151" s="122" t="n">
        <v>10</v>
      </c>
      <c r="N151" s="122" t="n">
        <v>14</v>
      </c>
      <c r="O151" s="122" t="n">
        <v>8</v>
      </c>
      <c r="P151" s="122" t="n">
        <v>12</v>
      </c>
      <c r="Q151" s="122" t="n">
        <v>11</v>
      </c>
      <c r="R151" s="122" t="n">
        <v>7</v>
      </c>
      <c r="S151" s="122" t="n">
        <v>6</v>
      </c>
      <c r="T151" s="122" t="n">
        <v>13</v>
      </c>
      <c r="U151" s="122" t="n">
        <v>9</v>
      </c>
      <c r="V151" s="122" t="n">
        <v>5</v>
      </c>
    </row>
    <row r="152" customFormat="false" ht="15" hidden="false" customHeight="false" outlineLevel="0" collapsed="false">
      <c r="A152" s="119" t="n">
        <v>151</v>
      </c>
      <c r="B152" s="120" t="s">
        <v>1060</v>
      </c>
      <c r="C152" s="120" t="s">
        <v>126</v>
      </c>
      <c r="D152" s="122" t="n">
        <v>9</v>
      </c>
      <c r="E152" s="122" t="n">
        <v>10</v>
      </c>
      <c r="F152" s="122" t="n">
        <v>8</v>
      </c>
      <c r="G152" s="122" t="n">
        <v>11</v>
      </c>
      <c r="H152" s="122" t="n">
        <v>19</v>
      </c>
      <c r="I152" s="122" t="n">
        <v>16</v>
      </c>
      <c r="J152" s="122" t="n">
        <v>17</v>
      </c>
      <c r="K152" s="122" t="n">
        <v>18</v>
      </c>
      <c r="L152" s="122" t="n">
        <v>15</v>
      </c>
      <c r="M152" s="121" t="n">
        <v>6</v>
      </c>
      <c r="N152" s="122" t="n">
        <v>14</v>
      </c>
      <c r="O152" s="121" t="n">
        <v>1</v>
      </c>
      <c r="P152" s="121" t="n">
        <v>7</v>
      </c>
      <c r="Q152" s="121" t="n">
        <v>5</v>
      </c>
      <c r="R152" s="121" t="n">
        <v>2</v>
      </c>
      <c r="S152" s="122" t="n">
        <v>12</v>
      </c>
      <c r="T152" s="122" t="n">
        <v>13</v>
      </c>
      <c r="U152" s="121" t="n">
        <v>3</v>
      </c>
      <c r="V152" s="121" t="n">
        <v>4</v>
      </c>
    </row>
    <row r="153" customFormat="false" ht="15" hidden="false" customHeight="false" outlineLevel="0" collapsed="false">
      <c r="A153" s="119" t="n">
        <v>152</v>
      </c>
      <c r="B153" s="120" t="s">
        <v>1061</v>
      </c>
      <c r="C153" s="120" t="s">
        <v>127</v>
      </c>
      <c r="D153" s="122" t="n">
        <v>9</v>
      </c>
      <c r="E153" s="122" t="n">
        <v>10</v>
      </c>
      <c r="F153" s="122" t="n">
        <v>8</v>
      </c>
      <c r="G153" s="122" t="n">
        <v>11</v>
      </c>
      <c r="H153" s="122" t="n">
        <v>19</v>
      </c>
      <c r="I153" s="122" t="n">
        <v>16</v>
      </c>
      <c r="J153" s="122" t="n">
        <v>17</v>
      </c>
      <c r="K153" s="122" t="n">
        <v>18</v>
      </c>
      <c r="L153" s="122" t="n">
        <v>15</v>
      </c>
      <c r="M153" s="121" t="n">
        <v>6</v>
      </c>
      <c r="N153" s="122" t="n">
        <v>14</v>
      </c>
      <c r="O153" s="121" t="n">
        <v>1</v>
      </c>
      <c r="P153" s="121" t="n">
        <v>7</v>
      </c>
      <c r="Q153" s="121" t="n">
        <v>5</v>
      </c>
      <c r="R153" s="121" t="n">
        <v>2</v>
      </c>
      <c r="S153" s="122" t="n">
        <v>12</v>
      </c>
      <c r="T153" s="122" t="n">
        <v>13</v>
      </c>
      <c r="U153" s="121" t="n">
        <v>3</v>
      </c>
      <c r="V153" s="121" t="n">
        <v>4</v>
      </c>
    </row>
    <row r="154" customFormat="false" ht="15" hidden="false" customHeight="false" outlineLevel="0" collapsed="false">
      <c r="A154" s="119" t="n">
        <v>153</v>
      </c>
      <c r="B154" s="120" t="s">
        <v>1062</v>
      </c>
      <c r="C154" s="120" t="s">
        <v>128</v>
      </c>
      <c r="D154" s="122" t="n">
        <v>9</v>
      </c>
      <c r="E154" s="122" t="n">
        <v>10</v>
      </c>
      <c r="F154" s="122" t="n">
        <v>8</v>
      </c>
      <c r="G154" s="122" t="n">
        <v>11</v>
      </c>
      <c r="H154" s="122" t="n">
        <v>19</v>
      </c>
      <c r="I154" s="122" t="n">
        <v>16</v>
      </c>
      <c r="J154" s="122" t="n">
        <v>17</v>
      </c>
      <c r="K154" s="122" t="n">
        <v>18</v>
      </c>
      <c r="L154" s="122" t="n">
        <v>15</v>
      </c>
      <c r="M154" s="121" t="n">
        <v>6</v>
      </c>
      <c r="N154" s="122" t="n">
        <v>14</v>
      </c>
      <c r="O154" s="121" t="n">
        <v>1</v>
      </c>
      <c r="P154" s="121" t="n">
        <v>7</v>
      </c>
      <c r="Q154" s="121" t="n">
        <v>5</v>
      </c>
      <c r="R154" s="121" t="n">
        <v>2</v>
      </c>
      <c r="S154" s="122" t="n">
        <v>12</v>
      </c>
      <c r="T154" s="122" t="n">
        <v>13</v>
      </c>
      <c r="U154" s="121" t="n">
        <v>3</v>
      </c>
      <c r="V154" s="121" t="n">
        <v>4</v>
      </c>
    </row>
    <row r="155" customFormat="false" ht="15" hidden="false" customHeight="false" outlineLevel="0" collapsed="false">
      <c r="A155" s="119" t="n">
        <v>154</v>
      </c>
      <c r="B155" s="120" t="s">
        <v>1063</v>
      </c>
      <c r="C155" s="120" t="s">
        <v>129</v>
      </c>
      <c r="D155" s="121" t="n">
        <v>2</v>
      </c>
      <c r="E155" s="121" t="n">
        <v>3</v>
      </c>
      <c r="F155" s="121" t="n">
        <v>1</v>
      </c>
      <c r="G155" s="122" t="n">
        <v>11</v>
      </c>
      <c r="H155" s="122" t="n">
        <v>19</v>
      </c>
      <c r="I155" s="122" t="n">
        <v>16</v>
      </c>
      <c r="J155" s="122" t="n">
        <v>17</v>
      </c>
      <c r="K155" s="122" t="n">
        <v>18</v>
      </c>
      <c r="L155" s="122" t="n">
        <v>15</v>
      </c>
      <c r="M155" s="121" t="n">
        <v>9</v>
      </c>
      <c r="N155" s="122" t="n">
        <v>14</v>
      </c>
      <c r="O155" s="121" t="n">
        <v>4</v>
      </c>
      <c r="P155" s="121" t="n">
        <v>10</v>
      </c>
      <c r="Q155" s="121" t="n">
        <v>8</v>
      </c>
      <c r="R155" s="121" t="n">
        <v>5</v>
      </c>
      <c r="S155" s="122" t="n">
        <v>12</v>
      </c>
      <c r="T155" s="122" t="n">
        <v>13</v>
      </c>
      <c r="U155" s="121" t="n">
        <v>6</v>
      </c>
      <c r="V155" s="121" t="n">
        <v>7</v>
      </c>
    </row>
    <row r="156" customFormat="false" ht="15" hidden="false" customHeight="false" outlineLevel="0" collapsed="false">
      <c r="A156" s="119" t="n">
        <v>155</v>
      </c>
      <c r="B156" s="120" t="s">
        <v>1064</v>
      </c>
      <c r="C156" s="120" t="s">
        <v>130</v>
      </c>
      <c r="D156" s="121" t="n">
        <v>2</v>
      </c>
      <c r="E156" s="121" t="n">
        <v>3</v>
      </c>
      <c r="F156" s="121" t="n">
        <v>1</v>
      </c>
      <c r="G156" s="122" t="n">
        <v>11</v>
      </c>
      <c r="H156" s="122" t="n">
        <v>19</v>
      </c>
      <c r="I156" s="122" t="n">
        <v>16</v>
      </c>
      <c r="J156" s="122" t="n">
        <v>17</v>
      </c>
      <c r="K156" s="122" t="n">
        <v>18</v>
      </c>
      <c r="L156" s="122" t="n">
        <v>15</v>
      </c>
      <c r="M156" s="121" t="n">
        <v>9</v>
      </c>
      <c r="N156" s="122" t="n">
        <v>14</v>
      </c>
      <c r="O156" s="121" t="n">
        <v>4</v>
      </c>
      <c r="P156" s="121" t="n">
        <v>10</v>
      </c>
      <c r="Q156" s="121" t="n">
        <v>8</v>
      </c>
      <c r="R156" s="121" t="n">
        <v>5</v>
      </c>
      <c r="S156" s="122" t="n">
        <v>12</v>
      </c>
      <c r="T156" s="122" t="n">
        <v>13</v>
      </c>
      <c r="U156" s="121" t="n">
        <v>6</v>
      </c>
      <c r="V156" s="121" t="n">
        <v>7</v>
      </c>
    </row>
    <row r="157" customFormat="false" ht="15" hidden="false" customHeight="false" outlineLevel="0" collapsed="false">
      <c r="A157" s="119" t="n">
        <v>156</v>
      </c>
      <c r="B157" s="120" t="s">
        <v>1065</v>
      </c>
      <c r="C157" s="120" t="s">
        <v>131</v>
      </c>
      <c r="D157" s="122" t="n">
        <v>2</v>
      </c>
      <c r="E157" s="122" t="n">
        <v>3</v>
      </c>
      <c r="F157" s="122" t="n">
        <v>1</v>
      </c>
      <c r="G157" s="122" t="n">
        <v>4</v>
      </c>
      <c r="H157" s="122" t="n">
        <v>19</v>
      </c>
      <c r="I157" s="122" t="n">
        <v>16</v>
      </c>
      <c r="J157" s="122" t="n">
        <v>17</v>
      </c>
      <c r="K157" s="122" t="n">
        <v>18</v>
      </c>
      <c r="L157" s="122" t="n">
        <v>15</v>
      </c>
      <c r="M157" s="122" t="n">
        <v>10</v>
      </c>
      <c r="N157" s="122" t="n">
        <v>14</v>
      </c>
      <c r="O157" s="122" t="n">
        <v>8</v>
      </c>
      <c r="P157" s="122" t="n">
        <v>12</v>
      </c>
      <c r="Q157" s="122" t="n">
        <v>11</v>
      </c>
      <c r="R157" s="122" t="n">
        <v>7</v>
      </c>
      <c r="S157" s="122" t="n">
        <v>6</v>
      </c>
      <c r="T157" s="122" t="n">
        <v>13</v>
      </c>
      <c r="U157" s="122" t="n">
        <v>9</v>
      </c>
      <c r="V157" s="122" t="n">
        <v>5</v>
      </c>
    </row>
    <row r="158" customFormat="false" ht="15" hidden="false" customHeight="false" outlineLevel="0" collapsed="false">
      <c r="A158" s="119" t="n">
        <v>157</v>
      </c>
      <c r="B158" s="120" t="s">
        <v>1066</v>
      </c>
      <c r="C158" s="120" t="s">
        <v>135</v>
      </c>
      <c r="D158" s="122" t="n">
        <v>2</v>
      </c>
      <c r="E158" s="122" t="n">
        <v>3</v>
      </c>
      <c r="F158" s="121" t="n">
        <v>1</v>
      </c>
      <c r="G158" s="122" t="n">
        <v>4</v>
      </c>
      <c r="H158" s="122" t="n">
        <v>19</v>
      </c>
      <c r="I158" s="122" t="n">
        <v>16</v>
      </c>
      <c r="J158" s="122" t="n">
        <v>17</v>
      </c>
      <c r="K158" s="122" t="n">
        <v>18</v>
      </c>
      <c r="L158" s="122" t="n">
        <v>15</v>
      </c>
      <c r="M158" s="122" t="n">
        <v>10</v>
      </c>
      <c r="N158" s="122" t="n">
        <v>14</v>
      </c>
      <c r="O158" s="122" t="n">
        <v>8</v>
      </c>
      <c r="P158" s="122" t="n">
        <v>12</v>
      </c>
      <c r="Q158" s="122" t="n">
        <v>11</v>
      </c>
      <c r="R158" s="122" t="n">
        <v>7</v>
      </c>
      <c r="S158" s="122" t="n">
        <v>6</v>
      </c>
      <c r="T158" s="122" t="n">
        <v>13</v>
      </c>
      <c r="U158" s="122" t="n">
        <v>9</v>
      </c>
      <c r="V158" s="122" t="n">
        <v>5</v>
      </c>
    </row>
    <row r="159" customFormat="false" ht="15" hidden="false" customHeight="false" outlineLevel="0" collapsed="false">
      <c r="A159" s="119" t="n">
        <v>158</v>
      </c>
      <c r="B159" s="120" t="s">
        <v>1067</v>
      </c>
      <c r="C159" s="120" t="s">
        <v>140</v>
      </c>
      <c r="D159" s="122" t="n">
        <v>4</v>
      </c>
      <c r="E159" s="122" t="n">
        <v>5</v>
      </c>
      <c r="F159" s="122" t="n">
        <v>3</v>
      </c>
      <c r="G159" s="122" t="n">
        <v>6</v>
      </c>
      <c r="H159" s="122" t="n">
        <v>19</v>
      </c>
      <c r="I159" s="122" t="n">
        <v>16</v>
      </c>
      <c r="J159" s="122" t="n">
        <v>17</v>
      </c>
      <c r="K159" s="122" t="n">
        <v>18</v>
      </c>
      <c r="L159" s="122" t="n">
        <v>15</v>
      </c>
      <c r="M159" s="122" t="n">
        <v>10</v>
      </c>
      <c r="N159" s="122" t="n">
        <v>14</v>
      </c>
      <c r="O159" s="121" t="n">
        <v>1</v>
      </c>
      <c r="P159" s="122" t="n">
        <v>12</v>
      </c>
      <c r="Q159" s="122" t="n">
        <v>11</v>
      </c>
      <c r="R159" s="122" t="n">
        <v>8</v>
      </c>
      <c r="S159" s="122" t="n">
        <v>7</v>
      </c>
      <c r="T159" s="122" t="n">
        <v>13</v>
      </c>
      <c r="U159" s="122" t="n">
        <v>9</v>
      </c>
      <c r="V159" s="121" t="n">
        <v>2</v>
      </c>
    </row>
    <row r="160" customFormat="false" ht="15" hidden="false" customHeight="false" outlineLevel="0" collapsed="false">
      <c r="A160" s="119" t="n">
        <v>159</v>
      </c>
      <c r="B160" s="120" t="s">
        <v>1068</v>
      </c>
      <c r="C160" s="120" t="s">
        <v>144</v>
      </c>
      <c r="D160" s="122" t="n">
        <v>2</v>
      </c>
      <c r="E160" s="122" t="n">
        <v>3</v>
      </c>
      <c r="F160" s="122" t="n">
        <v>1</v>
      </c>
      <c r="G160" s="122" t="n">
        <v>4</v>
      </c>
      <c r="H160" s="122" t="n">
        <v>19</v>
      </c>
      <c r="I160" s="122" t="n">
        <v>16</v>
      </c>
      <c r="J160" s="122" t="n">
        <v>17</v>
      </c>
      <c r="K160" s="122" t="n">
        <v>18</v>
      </c>
      <c r="L160" s="122" t="n">
        <v>15</v>
      </c>
      <c r="M160" s="122" t="n">
        <v>10</v>
      </c>
      <c r="N160" s="122" t="n">
        <v>14</v>
      </c>
      <c r="O160" s="122" t="n">
        <v>8</v>
      </c>
      <c r="P160" s="122" t="n">
        <v>12</v>
      </c>
      <c r="Q160" s="122" t="n">
        <v>11</v>
      </c>
      <c r="R160" s="122" t="n">
        <v>7</v>
      </c>
      <c r="S160" s="122" t="n">
        <v>6</v>
      </c>
      <c r="T160" s="122" t="n">
        <v>13</v>
      </c>
      <c r="U160" s="122" t="n">
        <v>9</v>
      </c>
      <c r="V160" s="122" t="n">
        <v>5</v>
      </c>
    </row>
    <row r="161" customFormat="false" ht="15" hidden="false" customHeight="false" outlineLevel="0" collapsed="false">
      <c r="A161" s="119" t="n">
        <v>160</v>
      </c>
      <c r="B161" s="120" t="s">
        <v>1069</v>
      </c>
      <c r="C161" s="120" t="s">
        <v>44</v>
      </c>
      <c r="D161" s="122" t="n">
        <v>2</v>
      </c>
      <c r="E161" s="122" t="n">
        <v>3</v>
      </c>
      <c r="F161" s="122" t="n">
        <v>1</v>
      </c>
      <c r="G161" s="122" t="n">
        <v>4</v>
      </c>
      <c r="H161" s="122" t="n">
        <v>19</v>
      </c>
      <c r="I161" s="122" t="n">
        <v>16</v>
      </c>
      <c r="J161" s="122" t="n">
        <v>17</v>
      </c>
      <c r="K161" s="122" t="n">
        <v>18</v>
      </c>
      <c r="L161" s="122" t="n">
        <v>15</v>
      </c>
      <c r="M161" s="122" t="n">
        <v>10</v>
      </c>
      <c r="N161" s="122" t="n">
        <v>14</v>
      </c>
      <c r="O161" s="122" t="n">
        <v>8</v>
      </c>
      <c r="P161" s="122" t="n">
        <v>12</v>
      </c>
      <c r="Q161" s="122" t="n">
        <v>11</v>
      </c>
      <c r="R161" s="122" t="n">
        <v>7</v>
      </c>
      <c r="S161" s="122" t="n">
        <v>6</v>
      </c>
      <c r="T161" s="122" t="n">
        <v>13</v>
      </c>
      <c r="U161" s="122" t="n">
        <v>9</v>
      </c>
      <c r="V161" s="122" t="n">
        <v>5</v>
      </c>
    </row>
    <row r="162" customFormat="false" ht="15" hidden="false" customHeight="false" outlineLevel="0" collapsed="false">
      <c r="A162" s="119" t="n">
        <v>161</v>
      </c>
      <c r="B162" s="120" t="s">
        <v>1070</v>
      </c>
      <c r="C162" s="120" t="s">
        <v>101</v>
      </c>
      <c r="D162" s="122" t="n">
        <v>16</v>
      </c>
      <c r="E162" s="122" t="n">
        <v>17</v>
      </c>
      <c r="F162" s="122" t="n">
        <v>15</v>
      </c>
      <c r="G162" s="122" t="n">
        <v>18</v>
      </c>
      <c r="H162" s="122" t="n">
        <v>19</v>
      </c>
      <c r="I162" s="121" t="n">
        <v>12</v>
      </c>
      <c r="J162" s="121" t="n">
        <v>13</v>
      </c>
      <c r="K162" s="121" t="n">
        <v>14</v>
      </c>
      <c r="L162" s="121" t="n">
        <v>11</v>
      </c>
      <c r="M162" s="121" t="n">
        <v>4</v>
      </c>
      <c r="N162" s="121" t="n">
        <v>10</v>
      </c>
      <c r="O162" s="121" t="n">
        <v>2</v>
      </c>
      <c r="P162" s="121" t="n">
        <v>6</v>
      </c>
      <c r="Q162" s="121" t="n">
        <v>5</v>
      </c>
      <c r="R162" s="121" t="n">
        <v>1</v>
      </c>
      <c r="S162" s="121" t="n">
        <v>9</v>
      </c>
      <c r="T162" s="121" t="n">
        <v>8</v>
      </c>
      <c r="U162" s="121" t="n">
        <v>3</v>
      </c>
      <c r="V162" s="121" t="n">
        <v>7</v>
      </c>
    </row>
    <row r="163" customFormat="false" ht="15" hidden="false" customHeight="false" outlineLevel="0" collapsed="false">
      <c r="A163" s="119" t="n">
        <v>162</v>
      </c>
      <c r="B163" s="120" t="s">
        <v>1071</v>
      </c>
      <c r="C163" s="120" t="s">
        <v>146</v>
      </c>
      <c r="D163" s="122" t="n">
        <v>2</v>
      </c>
      <c r="E163" s="122" t="n">
        <v>3</v>
      </c>
      <c r="F163" s="122" t="n">
        <v>1</v>
      </c>
      <c r="G163" s="122" t="n">
        <v>4</v>
      </c>
      <c r="H163" s="122" t="n">
        <v>19</v>
      </c>
      <c r="I163" s="122" t="n">
        <v>16</v>
      </c>
      <c r="J163" s="122" t="n">
        <v>17</v>
      </c>
      <c r="K163" s="122" t="n">
        <v>18</v>
      </c>
      <c r="L163" s="122" t="n">
        <v>15</v>
      </c>
      <c r="M163" s="122" t="n">
        <v>10</v>
      </c>
      <c r="N163" s="122" t="n">
        <v>14</v>
      </c>
      <c r="O163" s="122" t="n">
        <v>8</v>
      </c>
      <c r="P163" s="122" t="n">
        <v>12</v>
      </c>
      <c r="Q163" s="122" t="n">
        <v>11</v>
      </c>
      <c r="R163" s="122" t="n">
        <v>7</v>
      </c>
      <c r="S163" s="122" t="n">
        <v>6</v>
      </c>
      <c r="T163" s="122" t="n">
        <v>13</v>
      </c>
      <c r="U163" s="122" t="n">
        <v>9</v>
      </c>
      <c r="V163" s="122" t="n">
        <v>5</v>
      </c>
    </row>
    <row r="164" customFormat="false" ht="15" hidden="false" customHeight="false" outlineLevel="0" collapsed="false">
      <c r="A164" s="119" t="n">
        <v>163</v>
      </c>
      <c r="B164" s="120" t="s">
        <v>1072</v>
      </c>
      <c r="C164" s="120" t="s">
        <v>148</v>
      </c>
      <c r="D164" s="122" t="n">
        <v>2</v>
      </c>
      <c r="E164" s="122" t="n">
        <v>3</v>
      </c>
      <c r="F164" s="122" t="n">
        <v>1</v>
      </c>
      <c r="G164" s="122" t="n">
        <v>4</v>
      </c>
      <c r="H164" s="122" t="n">
        <v>19</v>
      </c>
      <c r="I164" s="122" t="n">
        <v>16</v>
      </c>
      <c r="J164" s="122" t="n">
        <v>17</v>
      </c>
      <c r="K164" s="122" t="n">
        <v>18</v>
      </c>
      <c r="L164" s="122" t="n">
        <v>15</v>
      </c>
      <c r="M164" s="122" t="n">
        <v>10</v>
      </c>
      <c r="N164" s="122" t="n">
        <v>14</v>
      </c>
      <c r="O164" s="122" t="n">
        <v>8</v>
      </c>
      <c r="P164" s="122" t="n">
        <v>12</v>
      </c>
      <c r="Q164" s="122" t="n">
        <v>11</v>
      </c>
      <c r="R164" s="122" t="n">
        <v>7</v>
      </c>
      <c r="S164" s="122" t="n">
        <v>6</v>
      </c>
      <c r="T164" s="122" t="n">
        <v>13</v>
      </c>
      <c r="U164" s="122" t="n">
        <v>9</v>
      </c>
      <c r="V164" s="122" t="n">
        <v>5</v>
      </c>
    </row>
    <row r="165" customFormat="false" ht="15" hidden="false" customHeight="false" outlineLevel="0" collapsed="false">
      <c r="A165" s="119" t="n">
        <v>164</v>
      </c>
      <c r="B165" s="120" t="s">
        <v>1073</v>
      </c>
      <c r="C165" s="120" t="s">
        <v>149</v>
      </c>
      <c r="D165" s="122" t="n">
        <v>2</v>
      </c>
      <c r="E165" s="122" t="n">
        <v>3</v>
      </c>
      <c r="F165" s="122" t="n">
        <v>1</v>
      </c>
      <c r="G165" s="122" t="n">
        <v>4</v>
      </c>
      <c r="H165" s="122" t="n">
        <v>19</v>
      </c>
      <c r="I165" s="122" t="n">
        <v>16</v>
      </c>
      <c r="J165" s="122" t="n">
        <v>17</v>
      </c>
      <c r="K165" s="122" t="n">
        <v>18</v>
      </c>
      <c r="L165" s="122" t="n">
        <v>15</v>
      </c>
      <c r="M165" s="122" t="n">
        <v>10</v>
      </c>
      <c r="N165" s="122" t="n">
        <v>14</v>
      </c>
      <c r="O165" s="122" t="n">
        <v>8</v>
      </c>
      <c r="P165" s="122" t="n">
        <v>12</v>
      </c>
      <c r="Q165" s="122" t="n">
        <v>11</v>
      </c>
      <c r="R165" s="122" t="n">
        <v>7</v>
      </c>
      <c r="S165" s="122" t="n">
        <v>6</v>
      </c>
      <c r="T165" s="122" t="n">
        <v>13</v>
      </c>
      <c r="U165" s="122" t="n">
        <v>9</v>
      </c>
      <c r="V165" s="122" t="n">
        <v>5</v>
      </c>
    </row>
    <row r="166" customFormat="false" ht="15" hidden="false" customHeight="false" outlineLevel="0" collapsed="false">
      <c r="A166" s="119" t="n">
        <v>165</v>
      </c>
      <c r="B166" s="120" t="s">
        <v>1074</v>
      </c>
      <c r="C166" s="120" t="s">
        <v>150</v>
      </c>
      <c r="D166" s="122" t="n">
        <v>2</v>
      </c>
      <c r="E166" s="122" t="n">
        <v>3</v>
      </c>
      <c r="F166" s="122" t="n">
        <v>1</v>
      </c>
      <c r="G166" s="122" t="n">
        <v>4</v>
      </c>
      <c r="H166" s="122" t="n">
        <v>19</v>
      </c>
      <c r="I166" s="122" t="n">
        <v>16</v>
      </c>
      <c r="J166" s="122" t="n">
        <v>17</v>
      </c>
      <c r="K166" s="122" t="n">
        <v>18</v>
      </c>
      <c r="L166" s="122" t="n">
        <v>15</v>
      </c>
      <c r="M166" s="122" t="n">
        <v>10</v>
      </c>
      <c r="N166" s="122" t="n">
        <v>14</v>
      </c>
      <c r="O166" s="122" t="n">
        <v>8</v>
      </c>
      <c r="P166" s="122" t="n">
        <v>12</v>
      </c>
      <c r="Q166" s="122" t="n">
        <v>11</v>
      </c>
      <c r="R166" s="122" t="n">
        <v>7</v>
      </c>
      <c r="S166" s="122" t="n">
        <v>6</v>
      </c>
      <c r="T166" s="122" t="n">
        <v>13</v>
      </c>
      <c r="U166" s="122" t="n">
        <v>9</v>
      </c>
      <c r="V166" s="122" t="n">
        <v>5</v>
      </c>
    </row>
    <row r="167" customFormat="false" ht="15" hidden="false" customHeight="false" outlineLevel="0" collapsed="false">
      <c r="A167" s="119" t="n">
        <v>166</v>
      </c>
      <c r="B167" s="120" t="s">
        <v>1075</v>
      </c>
      <c r="C167" s="120" t="s">
        <v>151</v>
      </c>
      <c r="D167" s="122" t="n">
        <v>2</v>
      </c>
      <c r="E167" s="122" t="n">
        <v>3</v>
      </c>
      <c r="F167" s="122" t="n">
        <v>1</v>
      </c>
      <c r="G167" s="122" t="n">
        <v>4</v>
      </c>
      <c r="H167" s="122" t="n">
        <v>19</v>
      </c>
      <c r="I167" s="122" t="n">
        <v>16</v>
      </c>
      <c r="J167" s="122" t="n">
        <v>17</v>
      </c>
      <c r="K167" s="122" t="n">
        <v>18</v>
      </c>
      <c r="L167" s="122" t="n">
        <v>15</v>
      </c>
      <c r="M167" s="122" t="n">
        <v>10</v>
      </c>
      <c r="N167" s="122" t="n">
        <v>14</v>
      </c>
      <c r="O167" s="122" t="n">
        <v>8</v>
      </c>
      <c r="P167" s="122" t="n">
        <v>12</v>
      </c>
      <c r="Q167" s="122" t="n">
        <v>11</v>
      </c>
      <c r="R167" s="122" t="n">
        <v>7</v>
      </c>
      <c r="S167" s="122" t="n">
        <v>6</v>
      </c>
      <c r="T167" s="122" t="n">
        <v>13</v>
      </c>
      <c r="U167" s="122" t="n">
        <v>9</v>
      </c>
      <c r="V167" s="122" t="n">
        <v>5</v>
      </c>
    </row>
    <row r="168" customFormat="false" ht="15" hidden="false" customHeight="false" outlineLevel="0" collapsed="false">
      <c r="A168" s="119" t="n">
        <v>167</v>
      </c>
      <c r="B168" s="120" t="s">
        <v>1076</v>
      </c>
      <c r="C168" s="120" t="s">
        <v>158</v>
      </c>
      <c r="D168" s="121" t="n">
        <v>1</v>
      </c>
      <c r="E168" s="121" t="n">
        <v>1</v>
      </c>
      <c r="F168" s="121" t="n">
        <v>1</v>
      </c>
      <c r="G168" s="122" t="n">
        <v>5</v>
      </c>
      <c r="H168" s="122" t="n">
        <v>10</v>
      </c>
      <c r="I168" s="122" t="n">
        <v>7</v>
      </c>
      <c r="J168" s="122" t="n">
        <v>8</v>
      </c>
      <c r="K168" s="122" t="n">
        <v>9</v>
      </c>
      <c r="L168" s="122" t="n">
        <v>6</v>
      </c>
      <c r="M168" s="121" t="n">
        <v>3</v>
      </c>
      <c r="N168" s="121" t="n">
        <v>3</v>
      </c>
      <c r="O168" s="121" t="n">
        <v>2</v>
      </c>
      <c r="P168" s="121" t="n">
        <v>3</v>
      </c>
      <c r="Q168" s="121" t="n">
        <v>3</v>
      </c>
      <c r="R168" s="121" t="n">
        <v>2</v>
      </c>
      <c r="S168" s="121" t="n">
        <v>3</v>
      </c>
      <c r="T168" s="121" t="n">
        <v>4</v>
      </c>
      <c r="U168" s="121" t="n">
        <v>2</v>
      </c>
      <c r="V168" s="121" t="n">
        <v>4</v>
      </c>
    </row>
    <row r="169" customFormat="false" ht="15" hidden="false" customHeight="false" outlineLevel="0" collapsed="false">
      <c r="A169" s="119" t="n">
        <v>168</v>
      </c>
      <c r="B169" s="120" t="s">
        <v>1077</v>
      </c>
      <c r="C169" s="120" t="s">
        <v>159</v>
      </c>
      <c r="D169" s="122" t="n">
        <v>5</v>
      </c>
      <c r="E169" s="122" t="n">
        <v>6</v>
      </c>
      <c r="F169" s="122" t="n">
        <v>4</v>
      </c>
      <c r="G169" s="122" t="n">
        <v>7</v>
      </c>
      <c r="H169" s="122" t="n">
        <v>12</v>
      </c>
      <c r="I169" s="122" t="n">
        <v>9</v>
      </c>
      <c r="J169" s="122" t="n">
        <v>10</v>
      </c>
      <c r="K169" s="122" t="n">
        <v>11</v>
      </c>
      <c r="L169" s="122" t="n">
        <v>8</v>
      </c>
      <c r="M169" s="121" t="n">
        <v>2</v>
      </c>
      <c r="N169" s="121" t="n">
        <v>2</v>
      </c>
      <c r="O169" s="121" t="n">
        <v>1</v>
      </c>
      <c r="P169" s="121" t="n">
        <v>2</v>
      </c>
      <c r="Q169" s="121" t="n">
        <v>2</v>
      </c>
      <c r="R169" s="121" t="n">
        <v>1</v>
      </c>
      <c r="S169" s="121" t="n">
        <v>2</v>
      </c>
      <c r="T169" s="121" t="n">
        <v>3</v>
      </c>
      <c r="U169" s="121" t="n">
        <v>1</v>
      </c>
      <c r="V169" s="121" t="n">
        <v>3</v>
      </c>
    </row>
    <row r="170" customFormat="false" ht="15" hidden="false" customHeight="false" outlineLevel="0" collapsed="false">
      <c r="A170" s="119" t="n">
        <v>169</v>
      </c>
      <c r="B170" s="120" t="s">
        <v>1078</v>
      </c>
      <c r="C170" s="120" t="s">
        <v>160</v>
      </c>
      <c r="D170" s="122" t="n">
        <v>5</v>
      </c>
      <c r="E170" s="122" t="n">
        <v>6</v>
      </c>
      <c r="F170" s="122" t="n">
        <v>4</v>
      </c>
      <c r="G170" s="122" t="n">
        <v>7</v>
      </c>
      <c r="H170" s="122" t="n">
        <v>12</v>
      </c>
      <c r="I170" s="122" t="n">
        <v>9</v>
      </c>
      <c r="J170" s="122" t="n">
        <v>10</v>
      </c>
      <c r="K170" s="122" t="n">
        <v>11</v>
      </c>
      <c r="L170" s="122" t="n">
        <v>8</v>
      </c>
      <c r="M170" s="121" t="n">
        <v>2</v>
      </c>
      <c r="N170" s="121" t="n">
        <v>2</v>
      </c>
      <c r="O170" s="121" t="n">
        <v>1</v>
      </c>
      <c r="P170" s="121" t="n">
        <v>2</v>
      </c>
      <c r="Q170" s="121" t="n">
        <v>2</v>
      </c>
      <c r="R170" s="121" t="n">
        <v>1</v>
      </c>
      <c r="S170" s="121" t="n">
        <v>2</v>
      </c>
      <c r="T170" s="121" t="n">
        <v>3</v>
      </c>
      <c r="U170" s="121" t="n">
        <v>1</v>
      </c>
      <c r="V170" s="121" t="n">
        <v>3</v>
      </c>
    </row>
    <row r="171" customFormat="false" ht="15" hidden="false" customHeight="false" outlineLevel="0" collapsed="false">
      <c r="A171" s="119" t="n">
        <v>170</v>
      </c>
      <c r="B171" s="120" t="s">
        <v>1079</v>
      </c>
      <c r="C171" s="120" t="s">
        <v>172</v>
      </c>
      <c r="D171" s="121" t="n">
        <v>3</v>
      </c>
      <c r="E171" s="121" t="n">
        <v>2</v>
      </c>
      <c r="F171" s="121" t="n">
        <v>1</v>
      </c>
      <c r="G171" s="121" t="n">
        <v>4</v>
      </c>
      <c r="H171" s="122" t="n">
        <v>19</v>
      </c>
      <c r="I171" s="121" t="n">
        <v>16</v>
      </c>
      <c r="J171" s="121" t="n">
        <v>17</v>
      </c>
      <c r="K171" s="121" t="n">
        <v>18</v>
      </c>
      <c r="L171" s="121" t="n">
        <v>15</v>
      </c>
      <c r="M171" s="121" t="n">
        <v>11</v>
      </c>
      <c r="N171" s="121" t="n">
        <v>12</v>
      </c>
      <c r="O171" s="121" t="n">
        <v>8</v>
      </c>
      <c r="P171" s="121" t="n">
        <v>17</v>
      </c>
      <c r="Q171" s="121" t="n">
        <v>9</v>
      </c>
      <c r="R171" s="121" t="n">
        <v>6</v>
      </c>
      <c r="S171" s="121" t="n">
        <v>10</v>
      </c>
      <c r="T171" s="121" t="n">
        <v>14</v>
      </c>
      <c r="U171" s="121" t="n">
        <v>7</v>
      </c>
      <c r="V171" s="121" t="n">
        <v>5</v>
      </c>
    </row>
    <row r="172" customFormat="false" ht="15" hidden="false" customHeight="false" outlineLevel="0" collapsed="false">
      <c r="A172" s="119" t="n">
        <v>171</v>
      </c>
      <c r="B172" s="120" t="s">
        <v>1080</v>
      </c>
      <c r="C172" s="120" t="s">
        <v>161</v>
      </c>
      <c r="D172" s="122" t="n">
        <v>2</v>
      </c>
      <c r="E172" s="122" t="n">
        <v>3</v>
      </c>
      <c r="F172" s="122" t="n">
        <v>1</v>
      </c>
      <c r="G172" s="122" t="n">
        <v>4</v>
      </c>
      <c r="H172" s="122" t="n">
        <v>19</v>
      </c>
      <c r="I172" s="122" t="n">
        <v>16</v>
      </c>
      <c r="J172" s="122" t="n">
        <v>17</v>
      </c>
      <c r="K172" s="122" t="n">
        <v>18</v>
      </c>
      <c r="L172" s="122" t="n">
        <v>15</v>
      </c>
      <c r="M172" s="122" t="n">
        <v>10</v>
      </c>
      <c r="N172" s="122" t="n">
        <v>14</v>
      </c>
      <c r="O172" s="122" t="n">
        <v>8</v>
      </c>
      <c r="P172" s="122" t="n">
        <v>12</v>
      </c>
      <c r="Q172" s="122" t="n">
        <v>11</v>
      </c>
      <c r="R172" s="122" t="n">
        <v>7</v>
      </c>
      <c r="S172" s="122" t="n">
        <v>6</v>
      </c>
      <c r="T172" s="122" t="n">
        <v>13</v>
      </c>
      <c r="U172" s="122" t="n">
        <v>9</v>
      </c>
      <c r="V172" s="122" t="n">
        <v>5</v>
      </c>
    </row>
    <row r="173" customFormat="false" ht="15" hidden="false" customHeight="false" outlineLevel="0" collapsed="false">
      <c r="A173" s="119" t="n">
        <v>172</v>
      </c>
      <c r="B173" s="120" t="s">
        <v>1081</v>
      </c>
      <c r="C173" s="120" t="s">
        <v>163</v>
      </c>
      <c r="D173" s="122" t="n">
        <v>16</v>
      </c>
      <c r="E173" s="122" t="n">
        <v>17</v>
      </c>
      <c r="F173" s="122" t="n">
        <v>15</v>
      </c>
      <c r="G173" s="122" t="n">
        <v>18</v>
      </c>
      <c r="H173" s="122" t="n">
        <v>19</v>
      </c>
      <c r="I173" s="121" t="n">
        <v>12</v>
      </c>
      <c r="J173" s="121" t="n">
        <v>13</v>
      </c>
      <c r="K173" s="121" t="n">
        <v>14</v>
      </c>
      <c r="L173" s="121" t="n">
        <v>11</v>
      </c>
      <c r="M173" s="121" t="n">
        <v>7</v>
      </c>
      <c r="N173" s="121" t="n">
        <v>8</v>
      </c>
      <c r="O173" s="121" t="n">
        <v>4</v>
      </c>
      <c r="P173" s="121" t="n">
        <v>9</v>
      </c>
      <c r="Q173" s="121" t="n">
        <v>5</v>
      </c>
      <c r="R173" s="121" t="n">
        <v>2</v>
      </c>
      <c r="S173" s="121" t="n">
        <v>6</v>
      </c>
      <c r="T173" s="121" t="n">
        <v>10</v>
      </c>
      <c r="U173" s="121" t="n">
        <v>3</v>
      </c>
      <c r="V173" s="121" t="n">
        <v>1</v>
      </c>
    </row>
    <row r="174" customFormat="false" ht="15" hidden="false" customHeight="false" outlineLevel="0" collapsed="false">
      <c r="A174" s="119" t="n">
        <v>173</v>
      </c>
      <c r="B174" s="120" t="s">
        <v>1082</v>
      </c>
      <c r="C174" s="120" t="s">
        <v>165</v>
      </c>
      <c r="D174" s="122" t="n">
        <v>16</v>
      </c>
      <c r="E174" s="122" t="n">
        <v>17</v>
      </c>
      <c r="F174" s="122" t="n">
        <v>15</v>
      </c>
      <c r="G174" s="122" t="n">
        <v>18</v>
      </c>
      <c r="H174" s="122" t="n">
        <v>19</v>
      </c>
      <c r="I174" s="121" t="n">
        <v>12</v>
      </c>
      <c r="J174" s="121" t="n">
        <v>13</v>
      </c>
      <c r="K174" s="121" t="n">
        <v>14</v>
      </c>
      <c r="L174" s="121" t="n">
        <v>11</v>
      </c>
      <c r="M174" s="121" t="n">
        <v>7</v>
      </c>
      <c r="N174" s="121" t="n">
        <v>8</v>
      </c>
      <c r="O174" s="121" t="n">
        <v>4</v>
      </c>
      <c r="P174" s="121" t="n">
        <v>9</v>
      </c>
      <c r="Q174" s="121" t="n">
        <v>5</v>
      </c>
      <c r="R174" s="121" t="n">
        <v>2</v>
      </c>
      <c r="S174" s="121" t="n">
        <v>6</v>
      </c>
      <c r="T174" s="121" t="n">
        <v>10</v>
      </c>
      <c r="U174" s="121" t="n">
        <v>3</v>
      </c>
      <c r="V174" s="121" t="n">
        <v>1</v>
      </c>
    </row>
    <row r="175" customFormat="false" ht="15" hidden="false" customHeight="false" outlineLevel="0" collapsed="false">
      <c r="A175" s="119" t="n">
        <v>174</v>
      </c>
      <c r="B175" s="120" t="s">
        <v>1083</v>
      </c>
      <c r="C175" s="120" t="s">
        <v>166</v>
      </c>
      <c r="D175" s="121" t="n">
        <v>3</v>
      </c>
      <c r="E175" s="121" t="n">
        <v>2</v>
      </c>
      <c r="F175" s="121" t="n">
        <v>1</v>
      </c>
      <c r="G175" s="121" t="n">
        <v>4</v>
      </c>
      <c r="H175" s="122" t="n">
        <v>19</v>
      </c>
      <c r="I175" s="121" t="n">
        <v>16</v>
      </c>
      <c r="J175" s="121" t="n">
        <v>17</v>
      </c>
      <c r="K175" s="121" t="n">
        <v>18</v>
      </c>
      <c r="L175" s="121" t="n">
        <v>15</v>
      </c>
      <c r="M175" s="121" t="n">
        <v>11</v>
      </c>
      <c r="N175" s="121" t="n">
        <v>12</v>
      </c>
      <c r="O175" s="121" t="n">
        <v>8</v>
      </c>
      <c r="P175" s="121" t="n">
        <v>17</v>
      </c>
      <c r="Q175" s="121" t="n">
        <v>9</v>
      </c>
      <c r="R175" s="121" t="n">
        <v>6</v>
      </c>
      <c r="S175" s="121" t="n">
        <v>10</v>
      </c>
      <c r="T175" s="121" t="n">
        <v>14</v>
      </c>
      <c r="U175" s="121" t="n">
        <v>7</v>
      </c>
      <c r="V175" s="121" t="n">
        <v>5</v>
      </c>
    </row>
    <row r="176" customFormat="false" ht="15" hidden="false" customHeight="false" outlineLevel="0" collapsed="false">
      <c r="A176" s="119" t="n">
        <v>175</v>
      </c>
      <c r="B176" s="120" t="s">
        <v>1084</v>
      </c>
      <c r="C176" s="120" t="s">
        <v>167</v>
      </c>
      <c r="D176" s="121" t="n">
        <v>3</v>
      </c>
      <c r="E176" s="121" t="n">
        <v>2</v>
      </c>
      <c r="F176" s="121" t="n">
        <v>1</v>
      </c>
      <c r="G176" s="121" t="n">
        <v>4</v>
      </c>
      <c r="H176" s="122" t="n">
        <v>19</v>
      </c>
      <c r="I176" s="121" t="n">
        <v>16</v>
      </c>
      <c r="J176" s="121" t="n">
        <v>17</v>
      </c>
      <c r="K176" s="121" t="n">
        <v>18</v>
      </c>
      <c r="L176" s="121" t="n">
        <v>15</v>
      </c>
      <c r="M176" s="121" t="n">
        <v>11</v>
      </c>
      <c r="N176" s="121" t="n">
        <v>12</v>
      </c>
      <c r="O176" s="121" t="n">
        <v>8</v>
      </c>
      <c r="P176" s="121" t="n">
        <v>17</v>
      </c>
      <c r="Q176" s="121" t="n">
        <v>9</v>
      </c>
      <c r="R176" s="121" t="n">
        <v>6</v>
      </c>
      <c r="S176" s="121" t="n">
        <v>10</v>
      </c>
      <c r="T176" s="121" t="n">
        <v>14</v>
      </c>
      <c r="U176" s="121" t="n">
        <v>7</v>
      </c>
      <c r="V176" s="121" t="n">
        <v>5</v>
      </c>
    </row>
    <row r="177" customFormat="false" ht="15" hidden="false" customHeight="false" outlineLevel="0" collapsed="false">
      <c r="A177" s="119" t="n">
        <v>176</v>
      </c>
      <c r="B177" s="120" t="s">
        <v>1085</v>
      </c>
      <c r="C177" s="120" t="s">
        <v>178</v>
      </c>
      <c r="D177" s="122" t="n">
        <v>2</v>
      </c>
      <c r="E177" s="122" t="n">
        <v>3</v>
      </c>
      <c r="F177" s="122" t="n">
        <v>1</v>
      </c>
      <c r="G177" s="122" t="n">
        <v>4</v>
      </c>
      <c r="H177" s="122" t="n">
        <v>19</v>
      </c>
      <c r="I177" s="122" t="n">
        <v>16</v>
      </c>
      <c r="J177" s="122" t="n">
        <v>17</v>
      </c>
      <c r="K177" s="122" t="n">
        <v>18</v>
      </c>
      <c r="L177" s="122" t="n">
        <v>15</v>
      </c>
      <c r="M177" s="122" t="n">
        <v>10</v>
      </c>
      <c r="N177" s="122" t="n">
        <v>14</v>
      </c>
      <c r="O177" s="122" t="n">
        <v>8</v>
      </c>
      <c r="P177" s="122" t="n">
        <v>12</v>
      </c>
      <c r="Q177" s="122" t="n">
        <v>11</v>
      </c>
      <c r="R177" s="122" t="n">
        <v>7</v>
      </c>
      <c r="S177" s="122" t="n">
        <v>6</v>
      </c>
      <c r="T177" s="122" t="n">
        <v>13</v>
      </c>
      <c r="U177" s="122" t="n">
        <v>9</v>
      </c>
      <c r="V177" s="122" t="n">
        <v>5</v>
      </c>
    </row>
    <row r="178" customFormat="false" ht="15" hidden="false" customHeight="false" outlineLevel="0" collapsed="false">
      <c r="A178" s="119" t="n">
        <v>177</v>
      </c>
      <c r="B178" s="120" t="s">
        <v>1086</v>
      </c>
      <c r="C178" s="120" t="s">
        <v>180</v>
      </c>
      <c r="D178" s="122" t="n">
        <v>2</v>
      </c>
      <c r="E178" s="122" t="n">
        <v>3</v>
      </c>
      <c r="F178" s="122" t="n">
        <v>1</v>
      </c>
      <c r="G178" s="122" t="n">
        <v>4</v>
      </c>
      <c r="H178" s="122" t="n">
        <v>19</v>
      </c>
      <c r="I178" s="122" t="n">
        <v>16</v>
      </c>
      <c r="J178" s="122" t="n">
        <v>17</v>
      </c>
      <c r="K178" s="122" t="n">
        <v>18</v>
      </c>
      <c r="L178" s="122" t="n">
        <v>15</v>
      </c>
      <c r="M178" s="122" t="n">
        <v>10</v>
      </c>
      <c r="N178" s="122" t="n">
        <v>14</v>
      </c>
      <c r="O178" s="122" t="n">
        <v>8</v>
      </c>
      <c r="P178" s="122" t="n">
        <v>12</v>
      </c>
      <c r="Q178" s="122" t="n">
        <v>11</v>
      </c>
      <c r="R178" s="122" t="n">
        <v>7</v>
      </c>
      <c r="S178" s="122" t="n">
        <v>6</v>
      </c>
      <c r="T178" s="122" t="n">
        <v>13</v>
      </c>
      <c r="U178" s="122" t="n">
        <v>9</v>
      </c>
      <c r="V178" s="122" t="n">
        <v>5</v>
      </c>
    </row>
    <row r="179" customFormat="false" ht="15" hidden="false" customHeight="false" outlineLevel="0" collapsed="false">
      <c r="A179" s="119" t="n">
        <v>178</v>
      </c>
      <c r="B179" s="120" t="s">
        <v>1087</v>
      </c>
      <c r="C179" s="120" t="s">
        <v>184</v>
      </c>
      <c r="D179" s="122" t="n">
        <v>4</v>
      </c>
      <c r="E179" s="122" t="n">
        <v>5</v>
      </c>
      <c r="F179" s="122" t="n">
        <v>3</v>
      </c>
      <c r="G179" s="122" t="n">
        <v>6</v>
      </c>
      <c r="H179" s="122" t="n">
        <v>19</v>
      </c>
      <c r="I179" s="122" t="n">
        <v>16</v>
      </c>
      <c r="J179" s="122" t="n">
        <v>17</v>
      </c>
      <c r="K179" s="122" t="n">
        <v>18</v>
      </c>
      <c r="L179" s="122" t="n">
        <v>15</v>
      </c>
      <c r="M179" s="122" t="n">
        <v>10</v>
      </c>
      <c r="N179" s="122" t="n">
        <v>14</v>
      </c>
      <c r="O179" s="121" t="n">
        <v>2</v>
      </c>
      <c r="P179" s="122" t="n">
        <v>12</v>
      </c>
      <c r="Q179" s="122" t="n">
        <v>11</v>
      </c>
      <c r="R179" s="122" t="n">
        <v>8</v>
      </c>
      <c r="S179" s="122" t="n">
        <v>7</v>
      </c>
      <c r="T179" s="122" t="n">
        <v>13</v>
      </c>
      <c r="U179" s="122" t="n">
        <v>9</v>
      </c>
      <c r="V179" s="121" t="n">
        <v>1</v>
      </c>
    </row>
    <row r="180" customFormat="false" ht="15" hidden="false" customHeight="false" outlineLevel="0" collapsed="false">
      <c r="A180" s="119" t="n">
        <v>179</v>
      </c>
      <c r="B180" s="120" t="s">
        <v>1088</v>
      </c>
      <c r="C180" s="120" t="s">
        <v>189</v>
      </c>
      <c r="D180" s="121" t="n">
        <v>1</v>
      </c>
      <c r="E180" s="121" t="n">
        <v>2</v>
      </c>
      <c r="F180" s="121" t="n">
        <v>3</v>
      </c>
      <c r="G180" s="121" t="n">
        <v>4</v>
      </c>
      <c r="H180" s="122" t="n">
        <v>19</v>
      </c>
      <c r="I180" s="122" t="n">
        <v>16</v>
      </c>
      <c r="J180" s="122" t="n">
        <v>17</v>
      </c>
      <c r="K180" s="122" t="n">
        <v>18</v>
      </c>
      <c r="L180" s="122" t="n">
        <v>15</v>
      </c>
      <c r="M180" s="122" t="n">
        <v>10</v>
      </c>
      <c r="N180" s="122" t="n">
        <v>14</v>
      </c>
      <c r="O180" s="122" t="n">
        <v>8</v>
      </c>
      <c r="P180" s="122" t="n">
        <v>12</v>
      </c>
      <c r="Q180" s="122" t="n">
        <v>11</v>
      </c>
      <c r="R180" s="122" t="n">
        <v>7</v>
      </c>
      <c r="S180" s="122" t="n">
        <v>6</v>
      </c>
      <c r="T180" s="122" t="n">
        <v>13</v>
      </c>
      <c r="U180" s="122" t="n">
        <v>9</v>
      </c>
      <c r="V180" s="122" t="n">
        <v>5</v>
      </c>
    </row>
    <row r="181" customFormat="false" ht="15" hidden="false" customHeight="false" outlineLevel="0" collapsed="false">
      <c r="A181" s="119" t="n">
        <v>180</v>
      </c>
      <c r="B181" s="120" t="s">
        <v>1089</v>
      </c>
      <c r="C181" s="120" t="s">
        <v>75</v>
      </c>
      <c r="D181" s="122" t="n">
        <v>6</v>
      </c>
      <c r="E181" s="122" t="n">
        <v>7</v>
      </c>
      <c r="F181" s="121" t="n">
        <v>1</v>
      </c>
      <c r="G181" s="121" t="n">
        <v>2</v>
      </c>
      <c r="H181" s="122" t="n">
        <v>19</v>
      </c>
      <c r="I181" s="122" t="n">
        <v>16</v>
      </c>
      <c r="J181" s="122" t="n">
        <v>17</v>
      </c>
      <c r="K181" s="122" t="n">
        <v>18</v>
      </c>
      <c r="L181" s="122" t="n">
        <v>15</v>
      </c>
      <c r="M181" s="122" t="n">
        <v>10</v>
      </c>
      <c r="N181" s="122" t="n">
        <v>14</v>
      </c>
      <c r="O181" s="121" t="n">
        <v>3</v>
      </c>
      <c r="P181" s="122" t="n">
        <v>12</v>
      </c>
      <c r="Q181" s="122" t="n">
        <v>11</v>
      </c>
      <c r="R181" s="122" t="n">
        <v>9</v>
      </c>
      <c r="S181" s="122" t="n">
        <v>8</v>
      </c>
      <c r="T181" s="122" t="n">
        <v>13</v>
      </c>
      <c r="U181" s="121" t="n">
        <v>5</v>
      </c>
      <c r="V181" s="121" t="n">
        <v>4</v>
      </c>
    </row>
    <row r="182" customFormat="false" ht="15" hidden="false" customHeight="false" outlineLevel="0" collapsed="false">
      <c r="A182" s="119" t="n">
        <v>181</v>
      </c>
      <c r="B182" s="120" t="s">
        <v>1090</v>
      </c>
      <c r="C182" s="120" t="s">
        <v>77</v>
      </c>
      <c r="D182" s="122" t="n">
        <v>5</v>
      </c>
      <c r="E182" s="122" t="n">
        <v>6</v>
      </c>
      <c r="F182" s="122" t="n">
        <v>4</v>
      </c>
      <c r="G182" s="122" t="n">
        <v>7</v>
      </c>
      <c r="H182" s="122" t="n">
        <v>19</v>
      </c>
      <c r="I182" s="122" t="n">
        <v>16</v>
      </c>
      <c r="J182" s="122" t="n">
        <v>17</v>
      </c>
      <c r="K182" s="122" t="n">
        <v>18</v>
      </c>
      <c r="L182" s="122" t="n">
        <v>15</v>
      </c>
      <c r="M182" s="122" t="n">
        <v>10</v>
      </c>
      <c r="N182" s="122" t="n">
        <v>14</v>
      </c>
      <c r="O182" s="121" t="n">
        <v>1</v>
      </c>
      <c r="P182" s="122" t="n">
        <v>12</v>
      </c>
      <c r="Q182" s="122" t="n">
        <v>11</v>
      </c>
      <c r="R182" s="122" t="n">
        <v>9</v>
      </c>
      <c r="S182" s="122" t="n">
        <v>8</v>
      </c>
      <c r="T182" s="122" t="n">
        <v>13</v>
      </c>
      <c r="U182" s="121" t="n">
        <v>3</v>
      </c>
      <c r="V182" s="121" t="n">
        <v>2</v>
      </c>
    </row>
    <row r="183" customFormat="false" ht="15" hidden="false" customHeight="false" outlineLevel="0" collapsed="false">
      <c r="A183" s="119" t="n">
        <v>182</v>
      </c>
      <c r="B183" s="120" t="s">
        <v>1091</v>
      </c>
      <c r="C183" s="120" t="s">
        <v>197</v>
      </c>
      <c r="D183" s="121" t="n">
        <v>2</v>
      </c>
      <c r="E183" s="121" t="n">
        <v>3</v>
      </c>
      <c r="F183" s="121" t="n">
        <v>1</v>
      </c>
      <c r="G183" s="121" t="n">
        <v>4</v>
      </c>
      <c r="H183" s="122" t="n">
        <v>19</v>
      </c>
      <c r="I183" s="121" t="n">
        <v>14</v>
      </c>
      <c r="J183" s="121" t="n">
        <v>15</v>
      </c>
      <c r="K183" s="121" t="n">
        <v>16</v>
      </c>
      <c r="L183" s="121" t="n">
        <v>13</v>
      </c>
      <c r="M183" s="121" t="n">
        <v>18</v>
      </c>
      <c r="N183" s="121" t="n">
        <v>9</v>
      </c>
      <c r="O183" s="121" t="n">
        <v>5</v>
      </c>
      <c r="P183" s="121" t="n">
        <v>10</v>
      </c>
      <c r="Q183" s="121" t="n">
        <v>11</v>
      </c>
      <c r="R183" s="121" t="n">
        <v>7</v>
      </c>
      <c r="S183" s="121" t="n">
        <v>17</v>
      </c>
      <c r="T183" s="121" t="n">
        <v>12</v>
      </c>
      <c r="U183" s="121" t="n">
        <v>8</v>
      </c>
      <c r="V183" s="121" t="n">
        <v>6</v>
      </c>
    </row>
    <row r="184" customFormat="false" ht="15" hidden="false" customHeight="false" outlineLevel="0" collapsed="false">
      <c r="A184" s="119" t="n">
        <v>183</v>
      </c>
      <c r="B184" s="120" t="s">
        <v>1092</v>
      </c>
      <c r="C184" s="120" t="s">
        <v>173</v>
      </c>
      <c r="D184" s="122" t="n">
        <v>2</v>
      </c>
      <c r="E184" s="122" t="n">
        <v>3</v>
      </c>
      <c r="F184" s="122" t="n">
        <v>1</v>
      </c>
      <c r="G184" s="122" t="n">
        <v>4</v>
      </c>
      <c r="H184" s="122" t="n">
        <v>19</v>
      </c>
      <c r="I184" s="122" t="n">
        <v>16</v>
      </c>
      <c r="J184" s="122" t="n">
        <v>17</v>
      </c>
      <c r="K184" s="122" t="n">
        <v>18</v>
      </c>
      <c r="L184" s="122" t="n">
        <v>15</v>
      </c>
      <c r="M184" s="122" t="n">
        <v>10</v>
      </c>
      <c r="N184" s="122" t="n">
        <v>14</v>
      </c>
      <c r="O184" s="122" t="n">
        <v>8</v>
      </c>
      <c r="P184" s="122" t="n">
        <v>12</v>
      </c>
      <c r="Q184" s="122" t="n">
        <v>11</v>
      </c>
      <c r="R184" s="122" t="n">
        <v>7</v>
      </c>
      <c r="S184" s="122" t="n">
        <v>6</v>
      </c>
      <c r="T184" s="122" t="n">
        <v>13</v>
      </c>
      <c r="U184" s="122" t="n">
        <v>9</v>
      </c>
      <c r="V184" s="122" t="n">
        <v>5</v>
      </c>
    </row>
    <row r="185" customFormat="false" ht="15" hidden="false" customHeight="false" outlineLevel="0" collapsed="false">
      <c r="A185" s="119" t="n">
        <v>184</v>
      </c>
      <c r="B185" s="120" t="s">
        <v>1093</v>
      </c>
      <c r="C185" s="120" t="s">
        <v>32</v>
      </c>
      <c r="D185" s="122" t="n">
        <v>6</v>
      </c>
      <c r="E185" s="122" t="n">
        <v>7</v>
      </c>
      <c r="F185" s="122" t="n">
        <v>5</v>
      </c>
      <c r="G185" s="122" t="n">
        <v>8</v>
      </c>
      <c r="H185" s="122" t="n">
        <v>19</v>
      </c>
      <c r="I185" s="122" t="n">
        <v>16</v>
      </c>
      <c r="J185" s="122" t="n">
        <v>17</v>
      </c>
      <c r="K185" s="122" t="n">
        <v>18</v>
      </c>
      <c r="L185" s="122" t="n">
        <v>15</v>
      </c>
      <c r="M185" s="122" t="n">
        <v>12</v>
      </c>
      <c r="N185" s="121" t="n">
        <v>2</v>
      </c>
      <c r="O185" s="122" t="n">
        <v>10</v>
      </c>
      <c r="P185" s="121" t="n">
        <v>1</v>
      </c>
      <c r="Q185" s="122" t="n">
        <v>13</v>
      </c>
      <c r="R185" s="122" t="n">
        <v>9</v>
      </c>
      <c r="S185" s="121" t="n">
        <v>3</v>
      </c>
      <c r="T185" s="122" t="n">
        <v>14</v>
      </c>
      <c r="U185" s="122" t="n">
        <v>11</v>
      </c>
      <c r="V185" s="121" t="n">
        <v>4</v>
      </c>
    </row>
    <row r="186" customFormat="false" ht="15" hidden="false" customHeight="false" outlineLevel="0" collapsed="false">
      <c r="A186" s="119" t="n">
        <v>185</v>
      </c>
      <c r="B186" s="120" t="s">
        <v>1094</v>
      </c>
      <c r="C186" s="120" t="s">
        <v>40</v>
      </c>
      <c r="D186" s="122" t="n">
        <v>2</v>
      </c>
      <c r="E186" s="122" t="n">
        <v>3</v>
      </c>
      <c r="F186" s="122" t="n">
        <v>1</v>
      </c>
      <c r="G186" s="122" t="n">
        <v>4</v>
      </c>
      <c r="H186" s="122" t="n">
        <v>19</v>
      </c>
      <c r="I186" s="122" t="n">
        <v>16</v>
      </c>
      <c r="J186" s="122" t="n">
        <v>17</v>
      </c>
      <c r="K186" s="122" t="n">
        <v>18</v>
      </c>
      <c r="L186" s="122" t="n">
        <v>15</v>
      </c>
      <c r="M186" s="122" t="n">
        <v>10</v>
      </c>
      <c r="N186" s="122" t="n">
        <v>14</v>
      </c>
      <c r="O186" s="122" t="n">
        <v>8</v>
      </c>
      <c r="P186" s="122" t="n">
        <v>12</v>
      </c>
      <c r="Q186" s="122" t="n">
        <v>11</v>
      </c>
      <c r="R186" s="122" t="n">
        <v>7</v>
      </c>
      <c r="S186" s="122" t="n">
        <v>6</v>
      </c>
      <c r="T186" s="122" t="n">
        <v>13</v>
      </c>
      <c r="U186" s="122" t="n">
        <v>9</v>
      </c>
      <c r="V186" s="122" t="n">
        <v>5</v>
      </c>
    </row>
    <row r="187" customFormat="false" ht="15" hidden="false" customHeight="false" outlineLevel="0" collapsed="false">
      <c r="A187" s="119" t="n">
        <v>186</v>
      </c>
      <c r="B187" s="120" t="s">
        <v>1095</v>
      </c>
      <c r="C187" s="120" t="s">
        <v>28</v>
      </c>
      <c r="D187" s="122" t="n">
        <v>2</v>
      </c>
      <c r="E187" s="122" t="n">
        <v>3</v>
      </c>
      <c r="F187" s="122" t="n">
        <v>1</v>
      </c>
      <c r="G187" s="122" t="n">
        <v>4</v>
      </c>
      <c r="H187" s="122" t="n">
        <v>19</v>
      </c>
      <c r="I187" s="122" t="n">
        <v>16</v>
      </c>
      <c r="J187" s="122" t="n">
        <v>17</v>
      </c>
      <c r="K187" s="122" t="n">
        <v>18</v>
      </c>
      <c r="L187" s="122" t="n">
        <v>15</v>
      </c>
      <c r="M187" s="122" t="n">
        <v>10</v>
      </c>
      <c r="N187" s="122" t="n">
        <v>14</v>
      </c>
      <c r="O187" s="122" t="n">
        <v>8</v>
      </c>
      <c r="P187" s="122" t="n">
        <v>12</v>
      </c>
      <c r="Q187" s="122" t="n">
        <v>11</v>
      </c>
      <c r="R187" s="122" t="n">
        <v>7</v>
      </c>
      <c r="S187" s="122" t="n">
        <v>6</v>
      </c>
      <c r="T187" s="122" t="n">
        <v>13</v>
      </c>
      <c r="U187" s="122" t="n">
        <v>9</v>
      </c>
      <c r="V187" s="122" t="n">
        <v>5</v>
      </c>
    </row>
    <row r="188" customFormat="false" ht="15" hidden="false" customHeight="false" outlineLevel="0" collapsed="false">
      <c r="A188" s="119" t="n">
        <v>187</v>
      </c>
      <c r="B188" s="120" t="s">
        <v>1096</v>
      </c>
      <c r="C188" s="120" t="s">
        <v>36</v>
      </c>
      <c r="D188" s="122" t="n">
        <v>2</v>
      </c>
      <c r="E188" s="122" t="n">
        <v>3</v>
      </c>
      <c r="F188" s="122" t="n">
        <v>1</v>
      </c>
      <c r="G188" s="122" t="n">
        <v>4</v>
      </c>
      <c r="H188" s="122" t="n">
        <v>19</v>
      </c>
      <c r="I188" s="122" t="n">
        <v>16</v>
      </c>
      <c r="J188" s="122" t="n">
        <v>17</v>
      </c>
      <c r="K188" s="122" t="n">
        <v>18</v>
      </c>
      <c r="L188" s="122" t="n">
        <v>15</v>
      </c>
      <c r="M188" s="122" t="n">
        <v>10</v>
      </c>
      <c r="N188" s="122" t="n">
        <v>14</v>
      </c>
      <c r="O188" s="122" t="n">
        <v>8</v>
      </c>
      <c r="P188" s="122" t="n">
        <v>12</v>
      </c>
      <c r="Q188" s="122" t="n">
        <v>11</v>
      </c>
      <c r="R188" s="122" t="n">
        <v>7</v>
      </c>
      <c r="S188" s="122" t="n">
        <v>6</v>
      </c>
      <c r="T188" s="122" t="n">
        <v>13</v>
      </c>
      <c r="U188" s="122" t="n">
        <v>9</v>
      </c>
      <c r="V188" s="122" t="n">
        <v>5</v>
      </c>
    </row>
    <row r="189" customFormat="false" ht="15" hidden="false" customHeight="false" outlineLevel="0" collapsed="false">
      <c r="A189" s="119" t="n">
        <v>188</v>
      </c>
      <c r="B189" s="120" t="s">
        <v>1097</v>
      </c>
      <c r="C189" s="120" t="s">
        <v>34</v>
      </c>
      <c r="D189" s="122" t="n">
        <v>2</v>
      </c>
      <c r="E189" s="122" t="n">
        <v>3</v>
      </c>
      <c r="F189" s="122" t="n">
        <v>1</v>
      </c>
      <c r="G189" s="122" t="n">
        <v>4</v>
      </c>
      <c r="H189" s="122" t="n">
        <v>19</v>
      </c>
      <c r="I189" s="122" t="n">
        <v>16</v>
      </c>
      <c r="J189" s="122" t="n">
        <v>17</v>
      </c>
      <c r="K189" s="122" t="n">
        <v>18</v>
      </c>
      <c r="L189" s="122" t="n">
        <v>15</v>
      </c>
      <c r="M189" s="122" t="n">
        <v>10</v>
      </c>
      <c r="N189" s="122" t="n">
        <v>14</v>
      </c>
      <c r="O189" s="122" t="n">
        <v>8</v>
      </c>
      <c r="P189" s="122" t="n">
        <v>12</v>
      </c>
      <c r="Q189" s="122" t="n">
        <v>11</v>
      </c>
      <c r="R189" s="122" t="n">
        <v>7</v>
      </c>
      <c r="S189" s="122" t="n">
        <v>6</v>
      </c>
      <c r="T189" s="122" t="n">
        <v>13</v>
      </c>
      <c r="U189" s="122" t="n">
        <v>9</v>
      </c>
      <c r="V189" s="122" t="n">
        <v>5</v>
      </c>
    </row>
    <row r="190" customFormat="false" ht="15" hidden="false" customHeight="false" outlineLevel="0" collapsed="false">
      <c r="A190" s="127" t="n">
        <v>189</v>
      </c>
      <c r="B190" s="128" t="s">
        <v>1098</v>
      </c>
      <c r="C190" s="128" t="s">
        <v>37</v>
      </c>
      <c r="D190" s="122" t="n">
        <v>2</v>
      </c>
      <c r="E190" s="122" t="n">
        <v>3</v>
      </c>
      <c r="F190" s="122" t="n">
        <v>1</v>
      </c>
      <c r="G190" s="122" t="n">
        <v>4</v>
      </c>
      <c r="H190" s="122" t="n">
        <v>19</v>
      </c>
      <c r="I190" s="122" t="n">
        <v>16</v>
      </c>
      <c r="J190" s="122" t="n">
        <v>17</v>
      </c>
      <c r="K190" s="122" t="n">
        <v>18</v>
      </c>
      <c r="L190" s="122" t="n">
        <v>15</v>
      </c>
      <c r="M190" s="122" t="n">
        <v>10</v>
      </c>
      <c r="N190" s="122" t="n">
        <v>14</v>
      </c>
      <c r="O190" s="122" t="n">
        <v>8</v>
      </c>
      <c r="P190" s="122" t="n">
        <v>12</v>
      </c>
      <c r="Q190" s="122" t="n">
        <v>11</v>
      </c>
      <c r="R190" s="122" t="n">
        <v>7</v>
      </c>
      <c r="S190" s="122" t="n">
        <v>6</v>
      </c>
      <c r="T190" s="122" t="n">
        <v>13</v>
      </c>
      <c r="U190" s="122" t="n">
        <v>9</v>
      </c>
      <c r="V190" s="122" t="n">
        <v>5</v>
      </c>
    </row>
    <row r="191" customFormat="false" ht="15" hidden="false" customHeight="false" outlineLevel="0" collapsed="false">
      <c r="A191" s="127" t="n">
        <v>190</v>
      </c>
      <c r="B191" s="128" t="s">
        <v>1099</v>
      </c>
      <c r="C191" s="128" t="s">
        <v>39</v>
      </c>
      <c r="D191" s="122" t="n">
        <v>2</v>
      </c>
      <c r="E191" s="122" t="n">
        <v>3</v>
      </c>
      <c r="F191" s="122" t="n">
        <v>1</v>
      </c>
      <c r="G191" s="122" t="n">
        <v>4</v>
      </c>
      <c r="H191" s="122" t="n">
        <v>19</v>
      </c>
      <c r="I191" s="122" t="n">
        <v>16</v>
      </c>
      <c r="J191" s="122" t="n">
        <v>17</v>
      </c>
      <c r="K191" s="122" t="n">
        <v>18</v>
      </c>
      <c r="L191" s="122" t="n">
        <v>15</v>
      </c>
      <c r="M191" s="122" t="n">
        <v>10</v>
      </c>
      <c r="N191" s="122" t="n">
        <v>14</v>
      </c>
      <c r="O191" s="122" t="n">
        <v>8</v>
      </c>
      <c r="P191" s="122" t="n">
        <v>12</v>
      </c>
      <c r="Q191" s="122" t="n">
        <v>11</v>
      </c>
      <c r="R191" s="122" t="n">
        <v>7</v>
      </c>
      <c r="S191" s="122" t="n">
        <v>6</v>
      </c>
      <c r="T191" s="122" t="n">
        <v>13</v>
      </c>
      <c r="U191" s="122" t="n">
        <v>9</v>
      </c>
      <c r="V191" s="122" t="n">
        <v>5</v>
      </c>
    </row>
    <row r="192" customFormat="false" ht="15" hidden="false" customHeight="false" outlineLevel="0" collapsed="false">
      <c r="A192" s="127"/>
      <c r="B192" s="128"/>
      <c r="C192" s="128"/>
    </row>
    <row r="193" customFormat="false" ht="15" hidden="false" customHeight="false" outlineLevel="0" collapsed="false">
      <c r="A193" s="127"/>
      <c r="B193" s="128"/>
      <c r="C193" s="128"/>
    </row>
    <row r="194" customFormat="false" ht="15" hidden="false" customHeight="false" outlineLevel="0" collapsed="false">
      <c r="A194" s="127"/>
      <c r="B194" s="128"/>
      <c r="C194" s="128"/>
    </row>
    <row r="195" customFormat="false" ht="15" hidden="false" customHeight="false" outlineLevel="0" collapsed="false">
      <c r="A195" s="127"/>
      <c r="B195" s="128"/>
      <c r="C195" s="128"/>
    </row>
    <row r="196" customFormat="false" ht="15" hidden="false" customHeight="false" outlineLevel="0" collapsed="false">
      <c r="A196" s="127"/>
      <c r="B196" s="128"/>
      <c r="C196" s="128"/>
    </row>
    <row r="197" customFormat="false" ht="15" hidden="false" customHeight="false" outlineLevel="0" collapsed="false">
      <c r="A197" s="127"/>
      <c r="B197" s="128"/>
      <c r="C197" s="128"/>
    </row>
    <row r="198" customFormat="false" ht="15" hidden="false" customHeight="false" outlineLevel="0" collapsed="false">
      <c r="A198" s="127"/>
      <c r="B198" s="128"/>
      <c r="C198" s="128"/>
    </row>
    <row r="199" customFormat="false" ht="15" hidden="false" customHeight="false" outlineLevel="0" collapsed="false">
      <c r="A199" s="127"/>
      <c r="B199" s="128"/>
      <c r="C199" s="128"/>
    </row>
    <row r="200" customFormat="false" ht="15" hidden="false" customHeight="false" outlineLevel="0" collapsed="false">
      <c r="A200" s="127"/>
      <c r="B200" s="128"/>
      <c r="C200" s="128"/>
    </row>
    <row r="201" customFormat="false" ht="15" hidden="false" customHeight="false" outlineLevel="0" collapsed="false">
      <c r="A201" s="127"/>
      <c r="B201" s="128"/>
      <c r="C201" s="128"/>
    </row>
    <row r="202" customFormat="false" ht="15" hidden="false" customHeight="false" outlineLevel="0" collapsed="false">
      <c r="A202" s="127"/>
      <c r="B202" s="128"/>
      <c r="C202" s="128"/>
    </row>
    <row r="203" customFormat="false" ht="15" hidden="false" customHeight="false" outlineLevel="0" collapsed="false">
      <c r="A203" s="127"/>
      <c r="B203" s="128"/>
      <c r="C203" s="128"/>
    </row>
    <row r="204" customFormat="false" ht="15" hidden="false" customHeight="false" outlineLevel="0" collapsed="false">
      <c r="A204" s="127"/>
      <c r="B204" s="128"/>
      <c r="C204" s="128"/>
    </row>
    <row r="205" customFormat="false" ht="15" hidden="false" customHeight="false" outlineLevel="0" collapsed="false">
      <c r="A205" s="127"/>
      <c r="B205" s="128"/>
      <c r="C205" s="128"/>
    </row>
    <row r="206" customFormat="false" ht="15" hidden="false" customHeight="false" outlineLevel="0" collapsed="false">
      <c r="A206" s="127"/>
      <c r="B206" s="128"/>
      <c r="C206" s="128"/>
    </row>
    <row r="207" customFormat="false" ht="15" hidden="false" customHeight="false" outlineLevel="0" collapsed="false">
      <c r="A207" s="127"/>
      <c r="B207" s="128"/>
      <c r="C207" s="128"/>
    </row>
    <row r="208" customFormat="false" ht="15" hidden="false" customHeight="false" outlineLevel="0" collapsed="false">
      <c r="A208" s="127"/>
      <c r="B208" s="128"/>
      <c r="C208" s="128"/>
    </row>
    <row r="209" customFormat="false" ht="15" hidden="false" customHeight="false" outlineLevel="0" collapsed="false">
      <c r="A209" s="127"/>
      <c r="B209" s="128"/>
      <c r="C209" s="128"/>
    </row>
    <row r="210" customFormat="false" ht="15" hidden="false" customHeight="false" outlineLevel="0" collapsed="false">
      <c r="A210" s="127"/>
      <c r="B210" s="128"/>
      <c r="C210" s="128"/>
    </row>
    <row r="211" customFormat="false" ht="15" hidden="false" customHeight="false" outlineLevel="0" collapsed="false">
      <c r="A211" s="127"/>
      <c r="B211" s="128"/>
      <c r="C211" s="128"/>
    </row>
    <row r="212" customFormat="false" ht="15" hidden="false" customHeight="false" outlineLevel="0" collapsed="false">
      <c r="A212" s="127"/>
      <c r="B212" s="128"/>
      <c r="C212" s="128"/>
    </row>
    <row r="213" customFormat="false" ht="15" hidden="false" customHeight="false" outlineLevel="0" collapsed="false">
      <c r="A213" s="127"/>
      <c r="B213" s="128"/>
      <c r="C213" s="128"/>
    </row>
    <row r="214" customFormat="false" ht="15" hidden="false" customHeight="false" outlineLevel="0" collapsed="false">
      <c r="A214" s="127"/>
      <c r="B214" s="128"/>
      <c r="C214" s="128"/>
    </row>
    <row r="215" customFormat="false" ht="15" hidden="false" customHeight="false" outlineLevel="0" collapsed="false">
      <c r="A215" s="127"/>
      <c r="B215" s="128"/>
      <c r="C215" s="128"/>
    </row>
    <row r="216" customFormat="false" ht="15" hidden="false" customHeight="false" outlineLevel="0" collapsed="false">
      <c r="A216" s="127"/>
      <c r="B216" s="128"/>
      <c r="C216" s="128"/>
    </row>
    <row r="217" customFormat="false" ht="15" hidden="false" customHeight="false" outlineLevel="0" collapsed="false">
      <c r="A217" s="127"/>
      <c r="B217" s="128"/>
      <c r="C217" s="128"/>
    </row>
    <row r="218" customFormat="false" ht="15" hidden="false" customHeight="false" outlineLevel="0" collapsed="false">
      <c r="A218" s="127"/>
      <c r="B218" s="128"/>
      <c r="C218" s="128"/>
    </row>
    <row r="219" customFormat="false" ht="15" hidden="false" customHeight="false" outlineLevel="0" collapsed="false">
      <c r="A219" s="127"/>
      <c r="B219" s="128"/>
      <c r="C219" s="128"/>
    </row>
    <row r="220" customFormat="false" ht="15" hidden="false" customHeight="false" outlineLevel="0" collapsed="false">
      <c r="A220" s="127"/>
      <c r="B220" s="128"/>
      <c r="C220" s="128"/>
    </row>
    <row r="221" customFormat="false" ht="15" hidden="false" customHeight="false" outlineLevel="0" collapsed="false">
      <c r="A221" s="127"/>
      <c r="B221" s="128"/>
      <c r="C221" s="128"/>
    </row>
    <row r="222" customFormat="false" ht="15" hidden="false" customHeight="false" outlineLevel="0" collapsed="false">
      <c r="A222" s="127"/>
      <c r="B222" s="128"/>
      <c r="C222" s="128"/>
    </row>
    <row r="223" customFormat="false" ht="15" hidden="false" customHeight="false" outlineLevel="0" collapsed="false">
      <c r="A223" s="127"/>
      <c r="B223" s="128"/>
      <c r="C223" s="128"/>
    </row>
    <row r="224" customFormat="false" ht="15" hidden="false" customHeight="false" outlineLevel="0" collapsed="false">
      <c r="A224" s="127"/>
      <c r="B224" s="128"/>
      <c r="C224" s="128"/>
    </row>
    <row r="225" customFormat="false" ht="15" hidden="false" customHeight="false" outlineLevel="0" collapsed="false">
      <c r="A225" s="127"/>
      <c r="B225" s="128"/>
      <c r="C225" s="128"/>
    </row>
    <row r="226" customFormat="false" ht="15" hidden="false" customHeight="false" outlineLevel="0" collapsed="false">
      <c r="A226" s="127"/>
      <c r="B226" s="128"/>
      <c r="C226" s="128"/>
    </row>
    <row r="227" customFormat="false" ht="15" hidden="false" customHeight="false" outlineLevel="0" collapsed="false">
      <c r="A227" s="127"/>
      <c r="B227" s="128"/>
      <c r="C227" s="128"/>
    </row>
    <row r="228" customFormat="false" ht="15" hidden="false" customHeight="false" outlineLevel="0" collapsed="false">
      <c r="A228" s="127"/>
      <c r="B228" s="128"/>
      <c r="C228" s="128"/>
    </row>
    <row r="229" customFormat="false" ht="15" hidden="false" customHeight="false" outlineLevel="0" collapsed="false">
      <c r="A229" s="127"/>
      <c r="B229" s="128"/>
      <c r="C229" s="128"/>
    </row>
    <row r="230" customFormat="false" ht="15" hidden="false" customHeight="false" outlineLevel="0" collapsed="false">
      <c r="A230" s="127"/>
      <c r="B230" s="128"/>
      <c r="C230" s="128"/>
    </row>
    <row r="231" customFormat="false" ht="15" hidden="false" customHeight="false" outlineLevel="0" collapsed="false">
      <c r="A231" s="127"/>
      <c r="B231" s="128"/>
      <c r="C231" s="128"/>
    </row>
    <row r="232" customFormat="false" ht="15" hidden="false" customHeight="false" outlineLevel="0" collapsed="false">
      <c r="A232" s="127"/>
      <c r="B232" s="128"/>
      <c r="C232" s="128"/>
    </row>
    <row r="233" customFormat="false" ht="15" hidden="false" customHeight="false" outlineLevel="0" collapsed="false">
      <c r="A233" s="127"/>
      <c r="B233" s="128"/>
      <c r="C233" s="128"/>
    </row>
    <row r="234" customFormat="false" ht="15" hidden="false" customHeight="false" outlineLevel="0" collapsed="false">
      <c r="A234" s="127"/>
      <c r="B234" s="128"/>
      <c r="C234" s="128"/>
    </row>
    <row r="235" customFormat="false" ht="15" hidden="false" customHeight="false" outlineLevel="0" collapsed="false">
      <c r="A235" s="127"/>
      <c r="B235" s="128"/>
      <c r="C235" s="128"/>
    </row>
    <row r="236" customFormat="false" ht="15" hidden="false" customHeight="false" outlineLevel="0" collapsed="false">
      <c r="A236" s="127"/>
      <c r="B236" s="128"/>
      <c r="C236" s="128"/>
    </row>
    <row r="237" customFormat="false" ht="15" hidden="false" customHeight="false" outlineLevel="0" collapsed="false">
      <c r="A237" s="127"/>
      <c r="B237" s="128"/>
      <c r="C237" s="128"/>
    </row>
    <row r="238" customFormat="false" ht="15" hidden="false" customHeight="false" outlineLevel="0" collapsed="false">
      <c r="A238" s="127"/>
      <c r="B238" s="128"/>
      <c r="C238" s="128"/>
    </row>
    <row r="239" customFormat="false" ht="15" hidden="false" customHeight="false" outlineLevel="0" collapsed="false">
      <c r="A239" s="127"/>
      <c r="B239" s="128"/>
      <c r="C239" s="128"/>
    </row>
    <row r="240" customFormat="false" ht="15" hidden="false" customHeight="false" outlineLevel="0" collapsed="false">
      <c r="A240" s="127"/>
      <c r="B240" s="128"/>
      <c r="C240" s="128"/>
    </row>
    <row r="241" customFormat="false" ht="15" hidden="false" customHeight="false" outlineLevel="0" collapsed="false">
      <c r="A241" s="127"/>
      <c r="B241" s="128"/>
      <c r="C241" s="128"/>
    </row>
    <row r="242" customFormat="false" ht="15" hidden="false" customHeight="false" outlineLevel="0" collapsed="false">
      <c r="A242" s="127"/>
      <c r="B242" s="128"/>
      <c r="C242" s="128"/>
    </row>
    <row r="243" customFormat="false" ht="15" hidden="false" customHeight="false" outlineLevel="0" collapsed="false">
      <c r="A243" s="127"/>
      <c r="B243" s="128"/>
      <c r="C243" s="128"/>
    </row>
    <row r="244" customFormat="false" ht="15" hidden="false" customHeight="false" outlineLevel="0" collapsed="false">
      <c r="A244" s="127"/>
      <c r="B244" s="128"/>
      <c r="C244" s="128"/>
    </row>
    <row r="245" customFormat="false" ht="15" hidden="false" customHeight="false" outlineLevel="0" collapsed="false">
      <c r="A245" s="127"/>
      <c r="B245" s="128"/>
      <c r="C245" s="128"/>
    </row>
    <row r="246" customFormat="false" ht="15" hidden="false" customHeight="false" outlineLevel="0" collapsed="false">
      <c r="A246" s="127"/>
      <c r="B246" s="128"/>
      <c r="C246" s="128"/>
    </row>
    <row r="247" customFormat="false" ht="15" hidden="false" customHeight="false" outlineLevel="0" collapsed="false">
      <c r="A247" s="127"/>
      <c r="B247" s="128"/>
      <c r="C247" s="128"/>
    </row>
    <row r="248" customFormat="false" ht="15" hidden="false" customHeight="false" outlineLevel="0" collapsed="false">
      <c r="A248" s="127"/>
      <c r="B248" s="128"/>
      <c r="C248" s="128"/>
    </row>
    <row r="249" customFormat="false" ht="15" hidden="false" customHeight="false" outlineLevel="0" collapsed="false">
      <c r="A249" s="127"/>
      <c r="B249" s="128"/>
      <c r="C249" s="128"/>
    </row>
    <row r="250" customFormat="false" ht="15" hidden="false" customHeight="false" outlineLevel="0" collapsed="false">
      <c r="A250" s="127"/>
      <c r="B250" s="128"/>
      <c r="C250" s="128"/>
    </row>
    <row r="251" customFormat="false" ht="15" hidden="false" customHeight="false" outlineLevel="0" collapsed="false">
      <c r="A251" s="127"/>
      <c r="B251" s="128"/>
      <c r="C251" s="128"/>
    </row>
    <row r="252" customFormat="false" ht="15" hidden="false" customHeight="false" outlineLevel="0" collapsed="false">
      <c r="A252" s="127"/>
      <c r="B252" s="128"/>
      <c r="C252" s="128"/>
    </row>
    <row r="253" customFormat="false" ht="15" hidden="false" customHeight="false" outlineLevel="0" collapsed="false">
      <c r="A253" s="127"/>
      <c r="B253" s="128"/>
      <c r="C253" s="128"/>
    </row>
    <row r="254" customFormat="false" ht="15" hidden="false" customHeight="false" outlineLevel="0" collapsed="false">
      <c r="A254" s="127"/>
      <c r="B254" s="128"/>
      <c r="C254" s="128"/>
    </row>
    <row r="255" customFormat="false" ht="15" hidden="false" customHeight="false" outlineLevel="0" collapsed="false">
      <c r="A255" s="127"/>
      <c r="B255" s="128"/>
      <c r="C255" s="128"/>
    </row>
    <row r="256" customFormat="false" ht="15" hidden="false" customHeight="false" outlineLevel="0" collapsed="false">
      <c r="A256" s="127"/>
      <c r="B256" s="128"/>
      <c r="C256" s="128"/>
    </row>
    <row r="257" customFormat="false" ht="15" hidden="false" customHeight="false" outlineLevel="0" collapsed="false">
      <c r="A257" s="127"/>
      <c r="B257" s="128"/>
      <c r="C257" s="128"/>
    </row>
    <row r="258" customFormat="false" ht="15" hidden="false" customHeight="false" outlineLevel="0" collapsed="false">
      <c r="A258" s="127"/>
      <c r="B258" s="128"/>
      <c r="C258" s="128"/>
    </row>
    <row r="259" customFormat="false" ht="15" hidden="false" customHeight="false" outlineLevel="0" collapsed="false">
      <c r="A259" s="127"/>
      <c r="B259" s="128"/>
      <c r="C259" s="128"/>
    </row>
    <row r="260" customFormat="false" ht="15" hidden="false" customHeight="false" outlineLevel="0" collapsed="false">
      <c r="A260" s="127"/>
      <c r="B260" s="128"/>
      <c r="C260" s="128"/>
    </row>
    <row r="261" customFormat="false" ht="15" hidden="false" customHeight="false" outlineLevel="0" collapsed="false">
      <c r="A261" s="127"/>
      <c r="B261" s="128"/>
      <c r="C261" s="128"/>
    </row>
    <row r="262" customFormat="false" ht="15" hidden="false" customHeight="false" outlineLevel="0" collapsed="false">
      <c r="A262" s="127"/>
      <c r="B262" s="128"/>
      <c r="C262" s="128"/>
    </row>
    <row r="263" customFormat="false" ht="15" hidden="false" customHeight="false" outlineLevel="0" collapsed="false">
      <c r="A263" s="127"/>
      <c r="B263" s="128"/>
      <c r="C263" s="128"/>
    </row>
    <row r="264" customFormat="false" ht="15" hidden="false" customHeight="false" outlineLevel="0" collapsed="false">
      <c r="A264" s="127"/>
      <c r="B264" s="128"/>
      <c r="C264" s="128"/>
    </row>
    <row r="265" customFormat="false" ht="15" hidden="false" customHeight="false" outlineLevel="0" collapsed="false">
      <c r="A265" s="127"/>
      <c r="B265" s="128"/>
      <c r="C265" s="128"/>
    </row>
    <row r="266" customFormat="false" ht="15" hidden="false" customHeight="false" outlineLevel="0" collapsed="false">
      <c r="A266" s="127"/>
      <c r="B266" s="128"/>
      <c r="C266" s="128"/>
    </row>
    <row r="267" customFormat="false" ht="15" hidden="false" customHeight="false" outlineLevel="0" collapsed="false">
      <c r="A267" s="127"/>
      <c r="B267" s="128"/>
      <c r="C267" s="128"/>
    </row>
    <row r="268" customFormat="false" ht="15" hidden="false" customHeight="false" outlineLevel="0" collapsed="false">
      <c r="A268" s="127"/>
      <c r="B268" s="128"/>
      <c r="C268" s="128"/>
    </row>
    <row r="269" customFormat="false" ht="15" hidden="false" customHeight="false" outlineLevel="0" collapsed="false">
      <c r="A269" s="127"/>
      <c r="B269" s="128"/>
      <c r="C269" s="128"/>
    </row>
    <row r="270" customFormat="false" ht="15" hidden="false" customHeight="false" outlineLevel="0" collapsed="false">
      <c r="A270" s="127"/>
      <c r="B270" s="128"/>
      <c r="C270" s="128"/>
    </row>
    <row r="271" customFormat="false" ht="15" hidden="false" customHeight="false" outlineLevel="0" collapsed="false">
      <c r="A271" s="127"/>
      <c r="B271" s="128"/>
      <c r="C271" s="128"/>
    </row>
    <row r="272" customFormat="false" ht="15" hidden="false" customHeight="false" outlineLevel="0" collapsed="false">
      <c r="A272" s="127"/>
      <c r="B272" s="128"/>
      <c r="C272" s="128"/>
    </row>
    <row r="273" customFormat="false" ht="15" hidden="false" customHeight="false" outlineLevel="0" collapsed="false">
      <c r="A273" s="127"/>
      <c r="B273" s="128"/>
      <c r="C273" s="128"/>
    </row>
    <row r="274" customFormat="false" ht="15" hidden="false" customHeight="false" outlineLevel="0" collapsed="false">
      <c r="A274" s="127"/>
      <c r="B274" s="128"/>
      <c r="C274" s="128"/>
    </row>
    <row r="275" customFormat="false" ht="15" hidden="false" customHeight="false" outlineLevel="0" collapsed="false">
      <c r="A275" s="127"/>
      <c r="B275" s="128"/>
      <c r="C275" s="128"/>
    </row>
    <row r="276" customFormat="false" ht="15" hidden="false" customHeight="false" outlineLevel="0" collapsed="false">
      <c r="A276" s="127"/>
      <c r="B276" s="128"/>
      <c r="C276" s="128"/>
    </row>
    <row r="277" customFormat="false" ht="15" hidden="false" customHeight="false" outlineLevel="0" collapsed="false">
      <c r="A277" s="127"/>
      <c r="B277" s="128"/>
      <c r="C277" s="128"/>
    </row>
    <row r="278" customFormat="false" ht="15" hidden="false" customHeight="false" outlineLevel="0" collapsed="false">
      <c r="A278" s="127"/>
      <c r="B278" s="128"/>
      <c r="C278" s="128"/>
    </row>
    <row r="279" customFormat="false" ht="15" hidden="false" customHeight="false" outlineLevel="0" collapsed="false">
      <c r="A279" s="127"/>
      <c r="B279" s="128"/>
      <c r="C279" s="128"/>
    </row>
    <row r="280" customFormat="false" ht="15" hidden="false" customHeight="false" outlineLevel="0" collapsed="false">
      <c r="A280" s="127"/>
      <c r="B280" s="128"/>
      <c r="C280" s="128"/>
    </row>
    <row r="281" customFormat="false" ht="15" hidden="false" customHeight="false" outlineLevel="0" collapsed="false">
      <c r="A281" s="127"/>
      <c r="B281" s="128"/>
      <c r="C281" s="128"/>
    </row>
    <row r="282" customFormat="false" ht="15" hidden="false" customHeight="false" outlineLevel="0" collapsed="false">
      <c r="A282" s="127"/>
      <c r="B282" s="128"/>
      <c r="C282" s="128"/>
    </row>
    <row r="283" customFormat="false" ht="15" hidden="false" customHeight="false" outlineLevel="0" collapsed="false">
      <c r="A283" s="127"/>
      <c r="B283" s="128"/>
      <c r="C283" s="128"/>
    </row>
    <row r="284" customFormat="false" ht="15" hidden="false" customHeight="false" outlineLevel="0" collapsed="false">
      <c r="A284" s="127"/>
      <c r="B284" s="128"/>
      <c r="C284" s="128"/>
    </row>
    <row r="285" customFormat="false" ht="15" hidden="false" customHeight="false" outlineLevel="0" collapsed="false">
      <c r="A285" s="127"/>
      <c r="B285" s="128"/>
      <c r="C285" s="128"/>
    </row>
    <row r="286" customFormat="false" ht="15" hidden="false" customHeight="false" outlineLevel="0" collapsed="false">
      <c r="A286" s="127"/>
      <c r="B286" s="128"/>
      <c r="C286" s="128"/>
    </row>
    <row r="287" customFormat="false" ht="15" hidden="false" customHeight="false" outlineLevel="0" collapsed="false">
      <c r="A287" s="127"/>
      <c r="B287" s="128"/>
      <c r="C287" s="128"/>
    </row>
    <row r="288" customFormat="false" ht="15" hidden="false" customHeight="false" outlineLevel="0" collapsed="false">
      <c r="A288" s="127"/>
      <c r="B288" s="128"/>
      <c r="C288" s="128"/>
    </row>
    <row r="289" customFormat="false" ht="15" hidden="false" customHeight="false" outlineLevel="0" collapsed="false">
      <c r="A289" s="127"/>
      <c r="B289" s="128"/>
      <c r="C289" s="128"/>
    </row>
    <row r="290" customFormat="false" ht="15" hidden="false" customHeight="false" outlineLevel="0" collapsed="false">
      <c r="A290" s="127"/>
      <c r="B290" s="128"/>
      <c r="C290" s="128"/>
    </row>
    <row r="291" customFormat="false" ht="15" hidden="false" customHeight="false" outlineLevel="0" collapsed="false">
      <c r="A291" s="127"/>
      <c r="B291" s="128"/>
      <c r="C291" s="128"/>
    </row>
    <row r="292" customFormat="false" ht="15" hidden="false" customHeight="false" outlineLevel="0" collapsed="false">
      <c r="A292" s="127"/>
      <c r="B292" s="128"/>
      <c r="C292" s="128"/>
    </row>
    <row r="293" customFormat="false" ht="15" hidden="false" customHeight="false" outlineLevel="0" collapsed="false">
      <c r="A293" s="127"/>
      <c r="B293" s="128"/>
      <c r="C293" s="128"/>
    </row>
    <row r="294" customFormat="false" ht="15" hidden="false" customHeight="false" outlineLevel="0" collapsed="false">
      <c r="A294" s="127"/>
      <c r="B294" s="128"/>
      <c r="C294" s="128"/>
    </row>
    <row r="295" customFormat="false" ht="15" hidden="false" customHeight="false" outlineLevel="0" collapsed="false">
      <c r="A295" s="127"/>
      <c r="B295" s="128"/>
      <c r="C295" s="128"/>
    </row>
    <row r="296" customFormat="false" ht="15" hidden="false" customHeight="false" outlineLevel="0" collapsed="false">
      <c r="A296" s="127"/>
      <c r="B296" s="128"/>
      <c r="C296" s="128"/>
    </row>
    <row r="297" customFormat="false" ht="15" hidden="false" customHeight="false" outlineLevel="0" collapsed="false">
      <c r="A297" s="127"/>
      <c r="B297" s="128"/>
      <c r="C297" s="128"/>
    </row>
    <row r="298" customFormat="false" ht="15" hidden="false" customHeight="false" outlineLevel="0" collapsed="false">
      <c r="A298" s="127"/>
      <c r="B298" s="128"/>
      <c r="C298" s="128"/>
    </row>
    <row r="299" customFormat="false" ht="15" hidden="false" customHeight="false" outlineLevel="0" collapsed="false">
      <c r="A299" s="127"/>
      <c r="B299" s="128"/>
      <c r="C299" s="128"/>
    </row>
    <row r="300" customFormat="false" ht="15" hidden="false" customHeight="false" outlineLevel="0" collapsed="false">
      <c r="A300" s="127"/>
      <c r="B300" s="128"/>
      <c r="C300" s="128"/>
    </row>
    <row r="301" customFormat="false" ht="15" hidden="false" customHeight="false" outlineLevel="0" collapsed="false">
      <c r="A301" s="127"/>
      <c r="B301" s="128"/>
      <c r="C301" s="128"/>
    </row>
    <row r="302" customFormat="false" ht="15" hidden="false" customHeight="false" outlineLevel="0" collapsed="false">
      <c r="A302" s="127"/>
      <c r="B302" s="128"/>
      <c r="C302" s="128"/>
    </row>
    <row r="303" customFormat="false" ht="15" hidden="false" customHeight="false" outlineLevel="0" collapsed="false">
      <c r="A303" s="127"/>
      <c r="B303" s="128"/>
      <c r="C303" s="128"/>
    </row>
    <row r="304" customFormat="false" ht="15" hidden="false" customHeight="false" outlineLevel="0" collapsed="false">
      <c r="A304" s="127"/>
      <c r="B304" s="128"/>
      <c r="C304" s="128"/>
    </row>
    <row r="305" customFormat="false" ht="15" hidden="false" customHeight="false" outlineLevel="0" collapsed="false">
      <c r="A305" s="127"/>
      <c r="B305" s="128"/>
      <c r="C305" s="128"/>
    </row>
    <row r="306" customFormat="false" ht="15" hidden="false" customHeight="false" outlineLevel="0" collapsed="false">
      <c r="A306" s="127"/>
      <c r="B306" s="128"/>
      <c r="C306" s="128"/>
    </row>
    <row r="307" customFormat="false" ht="15" hidden="false" customHeight="false" outlineLevel="0" collapsed="false">
      <c r="A307" s="127"/>
      <c r="B307" s="128"/>
      <c r="C307" s="128"/>
    </row>
    <row r="308" customFormat="false" ht="15" hidden="false" customHeight="false" outlineLevel="0" collapsed="false">
      <c r="A308" s="127"/>
      <c r="B308" s="128"/>
      <c r="C308" s="128"/>
    </row>
    <row r="309" customFormat="false" ht="15" hidden="false" customHeight="false" outlineLevel="0" collapsed="false">
      <c r="A309" s="127"/>
      <c r="B309" s="128"/>
      <c r="C309" s="128"/>
    </row>
    <row r="310" customFormat="false" ht="15" hidden="false" customHeight="false" outlineLevel="0" collapsed="false">
      <c r="A310" s="127"/>
      <c r="B310" s="128"/>
      <c r="C310" s="128"/>
    </row>
    <row r="311" customFormat="false" ht="15" hidden="false" customHeight="false" outlineLevel="0" collapsed="false">
      <c r="A311" s="127"/>
      <c r="B311" s="128"/>
      <c r="C311" s="128"/>
    </row>
    <row r="312" customFormat="false" ht="15" hidden="false" customHeight="false" outlineLevel="0" collapsed="false">
      <c r="A312" s="127"/>
      <c r="B312" s="128"/>
      <c r="C312" s="128"/>
    </row>
    <row r="313" customFormat="false" ht="15" hidden="false" customHeight="false" outlineLevel="0" collapsed="false">
      <c r="A313" s="127"/>
      <c r="B313" s="128"/>
      <c r="C313" s="128"/>
    </row>
    <row r="314" customFormat="false" ht="15" hidden="false" customHeight="false" outlineLevel="0" collapsed="false">
      <c r="A314" s="127"/>
      <c r="B314" s="128"/>
      <c r="C314" s="128"/>
    </row>
    <row r="315" customFormat="false" ht="15" hidden="false" customHeight="false" outlineLevel="0" collapsed="false">
      <c r="A315" s="127"/>
      <c r="B315" s="128"/>
      <c r="C315" s="128"/>
    </row>
    <row r="316" customFormat="false" ht="15" hidden="false" customHeight="false" outlineLevel="0" collapsed="false">
      <c r="A316" s="127"/>
      <c r="B316" s="128"/>
      <c r="C316" s="128"/>
    </row>
    <row r="317" customFormat="false" ht="15" hidden="false" customHeight="false" outlineLevel="0" collapsed="false">
      <c r="A317" s="127"/>
      <c r="B317" s="128"/>
      <c r="C317" s="128"/>
    </row>
    <row r="318" customFormat="false" ht="15" hidden="false" customHeight="false" outlineLevel="0" collapsed="false">
      <c r="A318" s="127"/>
      <c r="B318" s="128"/>
      <c r="C318" s="128"/>
    </row>
    <row r="319" customFormat="false" ht="15" hidden="false" customHeight="false" outlineLevel="0" collapsed="false">
      <c r="A319" s="127"/>
      <c r="B319" s="128"/>
      <c r="C319" s="128"/>
    </row>
    <row r="320" customFormat="false" ht="15" hidden="false" customHeight="false" outlineLevel="0" collapsed="false">
      <c r="A320" s="127"/>
      <c r="B320" s="128"/>
      <c r="C320" s="128"/>
    </row>
    <row r="321" customFormat="false" ht="15" hidden="false" customHeight="false" outlineLevel="0" collapsed="false">
      <c r="A321" s="127"/>
      <c r="B321" s="128"/>
      <c r="C321" s="128"/>
    </row>
    <row r="322" customFormat="false" ht="15" hidden="false" customHeight="false" outlineLevel="0" collapsed="false">
      <c r="A322" s="127"/>
      <c r="B322" s="128"/>
      <c r="C322" s="128"/>
    </row>
    <row r="323" customFormat="false" ht="15" hidden="false" customHeight="false" outlineLevel="0" collapsed="false">
      <c r="A323" s="127"/>
      <c r="B323" s="128"/>
      <c r="C323" s="128"/>
    </row>
    <row r="324" customFormat="false" ht="15" hidden="false" customHeight="false" outlineLevel="0" collapsed="false">
      <c r="A324" s="127"/>
      <c r="B324" s="128"/>
      <c r="C324" s="128"/>
    </row>
    <row r="325" customFormat="false" ht="15" hidden="false" customHeight="false" outlineLevel="0" collapsed="false">
      <c r="A325" s="127"/>
      <c r="B325" s="128"/>
      <c r="C325" s="128"/>
    </row>
    <row r="326" customFormat="false" ht="15" hidden="false" customHeight="false" outlineLevel="0" collapsed="false">
      <c r="A326" s="127"/>
      <c r="B326" s="128"/>
      <c r="C326" s="128"/>
    </row>
    <row r="327" customFormat="false" ht="15" hidden="false" customHeight="false" outlineLevel="0" collapsed="false">
      <c r="A327" s="127"/>
      <c r="B327" s="128"/>
      <c r="C327" s="128"/>
    </row>
    <row r="328" customFormat="false" ht="15" hidden="false" customHeight="false" outlineLevel="0" collapsed="false">
      <c r="A328" s="127"/>
      <c r="B328" s="128"/>
      <c r="C328" s="128"/>
    </row>
    <row r="329" customFormat="false" ht="15" hidden="false" customHeight="false" outlineLevel="0" collapsed="false">
      <c r="A329" s="127"/>
      <c r="B329" s="128"/>
      <c r="C329" s="128"/>
    </row>
    <row r="330" customFormat="false" ht="15" hidden="false" customHeight="false" outlineLevel="0" collapsed="false">
      <c r="A330" s="127"/>
      <c r="B330" s="128"/>
      <c r="C330" s="128"/>
    </row>
    <row r="331" customFormat="false" ht="15" hidden="false" customHeight="false" outlineLevel="0" collapsed="false">
      <c r="A331" s="127"/>
      <c r="B331" s="128"/>
      <c r="C331" s="128"/>
    </row>
    <row r="332" customFormat="false" ht="15" hidden="false" customHeight="false" outlineLevel="0" collapsed="false">
      <c r="A332" s="127"/>
      <c r="B332" s="128"/>
      <c r="C332" s="128"/>
    </row>
    <row r="333" customFormat="false" ht="15" hidden="false" customHeight="false" outlineLevel="0" collapsed="false">
      <c r="A333" s="127"/>
      <c r="B333" s="128"/>
      <c r="C333" s="128"/>
    </row>
    <row r="334" customFormat="false" ht="15" hidden="false" customHeight="false" outlineLevel="0" collapsed="false">
      <c r="A334" s="127"/>
      <c r="B334" s="128"/>
      <c r="C334" s="128"/>
    </row>
    <row r="335" customFormat="false" ht="15" hidden="false" customHeight="false" outlineLevel="0" collapsed="false">
      <c r="A335" s="127"/>
      <c r="B335" s="128"/>
      <c r="C335" s="128"/>
    </row>
    <row r="336" customFormat="false" ht="15" hidden="false" customHeight="false" outlineLevel="0" collapsed="false">
      <c r="A336" s="127"/>
      <c r="B336" s="128"/>
      <c r="C336" s="128"/>
    </row>
    <row r="337" customFormat="false" ht="15" hidden="false" customHeight="false" outlineLevel="0" collapsed="false">
      <c r="A337" s="127"/>
      <c r="B337" s="128"/>
      <c r="C337" s="128"/>
    </row>
    <row r="338" customFormat="false" ht="15" hidden="false" customHeight="false" outlineLevel="0" collapsed="false">
      <c r="A338" s="127"/>
      <c r="B338" s="128"/>
      <c r="C338" s="128"/>
    </row>
    <row r="339" customFormat="false" ht="15" hidden="false" customHeight="false" outlineLevel="0" collapsed="false">
      <c r="A339" s="127"/>
      <c r="B339" s="128"/>
      <c r="C339" s="128"/>
    </row>
    <row r="340" customFormat="false" ht="15" hidden="false" customHeight="false" outlineLevel="0" collapsed="false">
      <c r="A340" s="127"/>
      <c r="B340" s="128"/>
      <c r="C340" s="128"/>
    </row>
    <row r="341" customFormat="false" ht="15" hidden="false" customHeight="false" outlineLevel="0" collapsed="false">
      <c r="A341" s="127"/>
      <c r="B341" s="128"/>
      <c r="C341" s="128"/>
    </row>
    <row r="342" customFormat="false" ht="15" hidden="false" customHeight="false" outlineLevel="0" collapsed="false">
      <c r="A342" s="127"/>
      <c r="B342" s="128"/>
      <c r="C342" s="128"/>
    </row>
    <row r="343" customFormat="false" ht="15" hidden="false" customHeight="false" outlineLevel="0" collapsed="false">
      <c r="A343" s="127"/>
      <c r="B343" s="128"/>
      <c r="C343" s="128"/>
    </row>
    <row r="344" customFormat="false" ht="15" hidden="false" customHeight="false" outlineLevel="0" collapsed="false">
      <c r="A344" s="127"/>
      <c r="B344" s="128"/>
      <c r="C344" s="128"/>
    </row>
    <row r="345" customFormat="false" ht="15" hidden="false" customHeight="false" outlineLevel="0" collapsed="false">
      <c r="A345" s="127"/>
      <c r="B345" s="128"/>
      <c r="C345" s="128"/>
    </row>
    <row r="346" customFormat="false" ht="15" hidden="false" customHeight="false" outlineLevel="0" collapsed="false">
      <c r="A346" s="127"/>
      <c r="B346" s="128"/>
      <c r="C346" s="128"/>
    </row>
    <row r="347" customFormat="false" ht="15" hidden="false" customHeight="false" outlineLevel="0" collapsed="false">
      <c r="A347" s="127"/>
      <c r="B347" s="128"/>
      <c r="C347" s="128"/>
    </row>
    <row r="348" customFormat="false" ht="15" hidden="false" customHeight="false" outlineLevel="0" collapsed="false">
      <c r="A348" s="127"/>
      <c r="B348" s="128"/>
      <c r="C348" s="128"/>
    </row>
    <row r="349" customFormat="false" ht="15" hidden="false" customHeight="false" outlineLevel="0" collapsed="false">
      <c r="A349" s="127"/>
      <c r="B349" s="128"/>
      <c r="C349" s="128"/>
    </row>
    <row r="350" customFormat="false" ht="15" hidden="false" customHeight="false" outlineLevel="0" collapsed="false">
      <c r="A350" s="127"/>
      <c r="B350" s="128"/>
      <c r="C350" s="128"/>
    </row>
    <row r="351" customFormat="false" ht="15" hidden="false" customHeight="false" outlineLevel="0" collapsed="false">
      <c r="A351" s="127"/>
      <c r="B351" s="128"/>
      <c r="C351" s="128"/>
    </row>
    <row r="352" customFormat="false" ht="15" hidden="false" customHeight="false" outlineLevel="0" collapsed="false">
      <c r="A352" s="127"/>
      <c r="B352" s="128"/>
      <c r="C352" s="128"/>
    </row>
    <row r="353" customFormat="false" ht="15" hidden="false" customHeight="false" outlineLevel="0" collapsed="false">
      <c r="A353" s="127"/>
      <c r="B353" s="128"/>
      <c r="C353" s="128"/>
    </row>
    <row r="354" customFormat="false" ht="15" hidden="false" customHeight="false" outlineLevel="0" collapsed="false">
      <c r="A354" s="127"/>
      <c r="B354" s="128"/>
      <c r="C354" s="128"/>
    </row>
    <row r="355" customFormat="false" ht="15" hidden="false" customHeight="false" outlineLevel="0" collapsed="false">
      <c r="A355" s="127"/>
      <c r="B355" s="128"/>
      <c r="C355" s="128"/>
    </row>
    <row r="356" customFormat="false" ht="15" hidden="false" customHeight="false" outlineLevel="0" collapsed="false">
      <c r="A356" s="127"/>
      <c r="B356" s="128"/>
      <c r="C356" s="128"/>
    </row>
    <row r="357" customFormat="false" ht="15" hidden="false" customHeight="false" outlineLevel="0" collapsed="false">
      <c r="A357" s="127"/>
      <c r="B357" s="128"/>
      <c r="C357" s="128"/>
    </row>
    <row r="358" customFormat="false" ht="15" hidden="false" customHeight="false" outlineLevel="0" collapsed="false">
      <c r="A358" s="127"/>
      <c r="B358" s="128"/>
      <c r="C358" s="128"/>
    </row>
    <row r="359" customFormat="false" ht="15" hidden="false" customHeight="false" outlineLevel="0" collapsed="false">
      <c r="A359" s="127"/>
      <c r="B359" s="128"/>
      <c r="C359" s="128"/>
    </row>
    <row r="360" customFormat="false" ht="15" hidden="false" customHeight="false" outlineLevel="0" collapsed="false">
      <c r="A360" s="127"/>
      <c r="B360" s="128"/>
      <c r="C360" s="128"/>
    </row>
    <row r="361" customFormat="false" ht="15" hidden="false" customHeight="false" outlineLevel="0" collapsed="false">
      <c r="A361" s="127"/>
      <c r="B361" s="128"/>
      <c r="C361" s="128"/>
    </row>
    <row r="362" customFormat="false" ht="15" hidden="false" customHeight="false" outlineLevel="0" collapsed="false">
      <c r="A362" s="127"/>
      <c r="B362" s="128"/>
      <c r="C362" s="128"/>
    </row>
    <row r="363" customFormat="false" ht="15" hidden="false" customHeight="false" outlineLevel="0" collapsed="false">
      <c r="A363" s="127"/>
      <c r="B363" s="128"/>
      <c r="C363" s="128"/>
    </row>
    <row r="364" customFormat="false" ht="15" hidden="false" customHeight="false" outlineLevel="0" collapsed="false">
      <c r="A364" s="127"/>
      <c r="B364" s="128"/>
      <c r="C364" s="128"/>
    </row>
    <row r="365" customFormat="false" ht="15" hidden="false" customHeight="false" outlineLevel="0" collapsed="false">
      <c r="A365" s="127"/>
      <c r="B365" s="128"/>
      <c r="C365" s="128"/>
    </row>
    <row r="366" customFormat="false" ht="15" hidden="false" customHeight="false" outlineLevel="0" collapsed="false">
      <c r="A366" s="127"/>
      <c r="B366" s="128"/>
      <c r="C366" s="128"/>
    </row>
    <row r="367" customFormat="false" ht="15" hidden="false" customHeight="false" outlineLevel="0" collapsed="false">
      <c r="A367" s="127"/>
      <c r="B367" s="128"/>
      <c r="C367" s="128"/>
    </row>
    <row r="368" customFormat="false" ht="15" hidden="false" customHeight="false" outlineLevel="0" collapsed="false">
      <c r="A368" s="127"/>
      <c r="B368" s="128"/>
      <c r="C368" s="128"/>
    </row>
    <row r="369" customFormat="false" ht="15" hidden="false" customHeight="false" outlineLevel="0" collapsed="false">
      <c r="A369" s="127"/>
      <c r="B369" s="128"/>
      <c r="C369" s="128"/>
    </row>
    <row r="370" customFormat="false" ht="15" hidden="false" customHeight="false" outlineLevel="0" collapsed="false">
      <c r="A370" s="127"/>
      <c r="B370" s="128"/>
      <c r="C370" s="128"/>
    </row>
    <row r="371" customFormat="false" ht="15" hidden="false" customHeight="false" outlineLevel="0" collapsed="false">
      <c r="A371" s="127"/>
      <c r="B371" s="128"/>
      <c r="C371" s="128"/>
    </row>
    <row r="372" customFormat="false" ht="15" hidden="false" customHeight="false" outlineLevel="0" collapsed="false">
      <c r="A372" s="127"/>
      <c r="B372" s="128"/>
      <c r="C372" s="128"/>
    </row>
    <row r="373" customFormat="false" ht="15" hidden="false" customHeight="false" outlineLevel="0" collapsed="false">
      <c r="A373" s="127"/>
      <c r="B373" s="128"/>
      <c r="C373" s="128"/>
    </row>
    <row r="374" customFormat="false" ht="15" hidden="false" customHeight="false" outlineLevel="0" collapsed="false">
      <c r="A374" s="127"/>
      <c r="B374" s="128"/>
      <c r="C374" s="128"/>
    </row>
    <row r="375" customFormat="false" ht="15" hidden="false" customHeight="false" outlineLevel="0" collapsed="false">
      <c r="A375" s="127"/>
      <c r="B375" s="128"/>
      <c r="C375" s="128"/>
    </row>
    <row r="376" customFormat="false" ht="15" hidden="false" customHeight="false" outlineLevel="0" collapsed="false">
      <c r="A376" s="127"/>
      <c r="B376" s="128"/>
      <c r="C376" s="128"/>
    </row>
    <row r="377" customFormat="false" ht="15" hidden="false" customHeight="false" outlineLevel="0" collapsed="false">
      <c r="A377" s="127"/>
      <c r="B377" s="128"/>
      <c r="C377" s="128"/>
    </row>
    <row r="378" customFormat="false" ht="15" hidden="false" customHeight="false" outlineLevel="0" collapsed="false">
      <c r="A378" s="127"/>
      <c r="B378" s="128"/>
      <c r="C378" s="128"/>
    </row>
    <row r="379" customFormat="false" ht="15" hidden="false" customHeight="false" outlineLevel="0" collapsed="false">
      <c r="A379" s="127"/>
      <c r="B379" s="128"/>
      <c r="C379" s="128"/>
    </row>
    <row r="380" customFormat="false" ht="15" hidden="false" customHeight="false" outlineLevel="0" collapsed="false">
      <c r="A380" s="127"/>
      <c r="B380" s="128"/>
      <c r="C380" s="128"/>
    </row>
    <row r="381" customFormat="false" ht="15" hidden="false" customHeight="false" outlineLevel="0" collapsed="false">
      <c r="A381" s="127"/>
      <c r="B381" s="128"/>
      <c r="C381" s="128"/>
    </row>
    <row r="382" customFormat="false" ht="15" hidden="false" customHeight="false" outlineLevel="0" collapsed="false">
      <c r="A382" s="127"/>
      <c r="B382" s="128"/>
      <c r="C382" s="128"/>
    </row>
    <row r="383" customFormat="false" ht="15" hidden="false" customHeight="false" outlineLevel="0" collapsed="false">
      <c r="A383" s="127"/>
      <c r="B383" s="128"/>
      <c r="C383" s="128"/>
    </row>
    <row r="384" customFormat="false" ht="15" hidden="false" customHeight="false" outlineLevel="0" collapsed="false">
      <c r="A384" s="127"/>
      <c r="B384" s="128"/>
      <c r="C384" s="128"/>
    </row>
    <row r="385" customFormat="false" ht="15" hidden="false" customHeight="false" outlineLevel="0" collapsed="false">
      <c r="A385" s="127"/>
      <c r="B385" s="128"/>
      <c r="C385" s="128"/>
    </row>
    <row r="386" customFormat="false" ht="15" hidden="false" customHeight="false" outlineLevel="0" collapsed="false">
      <c r="A386" s="127"/>
      <c r="B386" s="128"/>
      <c r="C386" s="128"/>
    </row>
    <row r="387" customFormat="false" ht="15" hidden="false" customHeight="false" outlineLevel="0" collapsed="false">
      <c r="A387" s="127"/>
      <c r="B387" s="128"/>
      <c r="C387" s="128"/>
    </row>
    <row r="388" customFormat="false" ht="15" hidden="false" customHeight="false" outlineLevel="0" collapsed="false">
      <c r="A388" s="127"/>
      <c r="B388" s="128"/>
      <c r="C388" s="128"/>
    </row>
    <row r="389" customFormat="false" ht="15" hidden="false" customHeight="false" outlineLevel="0" collapsed="false">
      <c r="A389" s="127"/>
      <c r="B389" s="128"/>
      <c r="C389" s="128"/>
    </row>
    <row r="390" customFormat="false" ht="15" hidden="false" customHeight="false" outlineLevel="0" collapsed="false">
      <c r="A390" s="127"/>
      <c r="B390" s="128"/>
      <c r="C390" s="128"/>
    </row>
    <row r="391" customFormat="false" ht="15" hidden="false" customHeight="false" outlineLevel="0" collapsed="false">
      <c r="A391" s="127"/>
      <c r="B391" s="128"/>
      <c r="C391" s="128"/>
    </row>
    <row r="392" customFormat="false" ht="15" hidden="false" customHeight="false" outlineLevel="0" collapsed="false">
      <c r="A392" s="127"/>
      <c r="B392" s="128"/>
      <c r="C392" s="128"/>
    </row>
    <row r="393" customFormat="false" ht="15" hidden="false" customHeight="false" outlineLevel="0" collapsed="false">
      <c r="A393" s="127"/>
      <c r="B393" s="128"/>
      <c r="C393" s="128"/>
    </row>
    <row r="394" customFormat="false" ht="15" hidden="false" customHeight="false" outlineLevel="0" collapsed="false">
      <c r="A394" s="127"/>
      <c r="B394" s="128"/>
      <c r="C394" s="128"/>
    </row>
    <row r="395" customFormat="false" ht="15" hidden="false" customHeight="false" outlineLevel="0" collapsed="false">
      <c r="A395" s="127"/>
      <c r="B395" s="128"/>
      <c r="C395" s="128"/>
    </row>
    <row r="396" customFormat="false" ht="15" hidden="false" customHeight="false" outlineLevel="0" collapsed="false">
      <c r="A396" s="127"/>
      <c r="B396" s="128"/>
      <c r="C396" s="128"/>
    </row>
    <row r="397" customFormat="false" ht="15" hidden="false" customHeight="false" outlineLevel="0" collapsed="false">
      <c r="A397" s="127"/>
      <c r="B397" s="128"/>
      <c r="C397" s="128"/>
    </row>
    <row r="398" customFormat="false" ht="15" hidden="false" customHeight="false" outlineLevel="0" collapsed="false">
      <c r="A398" s="127"/>
      <c r="B398" s="128"/>
      <c r="C398" s="128"/>
    </row>
    <row r="399" customFormat="false" ht="15" hidden="false" customHeight="false" outlineLevel="0" collapsed="false">
      <c r="A399" s="127"/>
      <c r="B399" s="128"/>
      <c r="C399" s="128"/>
    </row>
    <row r="400" customFormat="false" ht="15" hidden="false" customHeight="false" outlineLevel="0" collapsed="false">
      <c r="A400" s="127"/>
      <c r="B400" s="128"/>
      <c r="C400" s="128"/>
    </row>
    <row r="401" customFormat="false" ht="15" hidden="false" customHeight="false" outlineLevel="0" collapsed="false">
      <c r="A401" s="127"/>
      <c r="B401" s="128"/>
      <c r="C401" s="128"/>
    </row>
    <row r="402" customFormat="false" ht="15" hidden="false" customHeight="false" outlineLevel="0" collapsed="false">
      <c r="A402" s="127"/>
      <c r="B402" s="128"/>
      <c r="C402" s="128"/>
    </row>
    <row r="403" customFormat="false" ht="15" hidden="false" customHeight="false" outlineLevel="0" collapsed="false">
      <c r="A403" s="127"/>
      <c r="B403" s="128"/>
      <c r="C403" s="128"/>
    </row>
    <row r="404" customFormat="false" ht="15" hidden="false" customHeight="false" outlineLevel="0" collapsed="false">
      <c r="A404" s="127"/>
      <c r="B404" s="128"/>
      <c r="C404" s="128"/>
    </row>
    <row r="405" customFormat="false" ht="15" hidden="false" customHeight="false" outlineLevel="0" collapsed="false">
      <c r="A405" s="127"/>
      <c r="B405" s="128"/>
      <c r="C405" s="128"/>
    </row>
    <row r="406" customFormat="false" ht="15" hidden="false" customHeight="false" outlineLevel="0" collapsed="false">
      <c r="A406" s="127"/>
      <c r="B406" s="128"/>
      <c r="C406" s="128"/>
    </row>
    <row r="407" customFormat="false" ht="15" hidden="false" customHeight="false" outlineLevel="0" collapsed="false">
      <c r="A407" s="127"/>
      <c r="B407" s="128"/>
      <c r="C407" s="128"/>
    </row>
    <row r="408" customFormat="false" ht="15" hidden="false" customHeight="false" outlineLevel="0" collapsed="false">
      <c r="A408" s="127"/>
      <c r="B408" s="128"/>
      <c r="C408" s="128"/>
    </row>
    <row r="409" customFormat="false" ht="15" hidden="false" customHeight="false" outlineLevel="0" collapsed="false">
      <c r="A409" s="127"/>
      <c r="B409" s="128"/>
      <c r="C409" s="128"/>
    </row>
    <row r="410" customFormat="false" ht="15" hidden="false" customHeight="false" outlineLevel="0" collapsed="false">
      <c r="A410" s="127"/>
      <c r="B410" s="128"/>
      <c r="C410" s="128"/>
    </row>
    <row r="411" customFormat="false" ht="15" hidden="false" customHeight="false" outlineLevel="0" collapsed="false">
      <c r="A411" s="127"/>
      <c r="B411" s="128"/>
      <c r="C411" s="128"/>
    </row>
    <row r="412" customFormat="false" ht="15" hidden="false" customHeight="false" outlineLevel="0" collapsed="false">
      <c r="A412" s="127"/>
      <c r="B412" s="128"/>
      <c r="C412" s="128"/>
    </row>
    <row r="413" customFormat="false" ht="15" hidden="false" customHeight="false" outlineLevel="0" collapsed="false">
      <c r="A413" s="127"/>
      <c r="B413" s="128"/>
      <c r="C413" s="128"/>
    </row>
    <row r="414" customFormat="false" ht="15" hidden="false" customHeight="false" outlineLevel="0" collapsed="false">
      <c r="A414" s="127"/>
      <c r="B414" s="128"/>
      <c r="C414" s="128"/>
    </row>
    <row r="415" customFormat="false" ht="15" hidden="false" customHeight="false" outlineLevel="0" collapsed="false">
      <c r="A415" s="127"/>
      <c r="B415" s="128"/>
      <c r="C415" s="128"/>
    </row>
    <row r="416" customFormat="false" ht="15" hidden="false" customHeight="false" outlineLevel="0" collapsed="false">
      <c r="A416" s="127"/>
      <c r="B416" s="128"/>
      <c r="C416" s="128"/>
    </row>
    <row r="417" customFormat="false" ht="15" hidden="false" customHeight="false" outlineLevel="0" collapsed="false">
      <c r="A417" s="127"/>
      <c r="B417" s="128"/>
      <c r="C417" s="128"/>
    </row>
    <row r="418" customFormat="false" ht="15" hidden="false" customHeight="false" outlineLevel="0" collapsed="false">
      <c r="A418" s="127"/>
      <c r="B418" s="128"/>
      <c r="C418" s="128"/>
    </row>
    <row r="419" customFormat="false" ht="15" hidden="false" customHeight="false" outlineLevel="0" collapsed="false">
      <c r="A419" s="127"/>
      <c r="B419" s="128"/>
      <c r="C419" s="128"/>
    </row>
    <row r="420" customFormat="false" ht="15" hidden="false" customHeight="false" outlineLevel="0" collapsed="false">
      <c r="A420" s="127"/>
      <c r="B420" s="128"/>
      <c r="C420" s="128"/>
    </row>
    <row r="421" customFormat="false" ht="15" hidden="false" customHeight="false" outlineLevel="0" collapsed="false">
      <c r="A421" s="127"/>
      <c r="B421" s="128"/>
      <c r="C421" s="128"/>
    </row>
    <row r="422" customFormat="false" ht="15" hidden="false" customHeight="false" outlineLevel="0" collapsed="false">
      <c r="A422" s="127"/>
      <c r="B422" s="128"/>
      <c r="C422" s="128"/>
    </row>
    <row r="423" customFormat="false" ht="15" hidden="false" customHeight="false" outlineLevel="0" collapsed="false">
      <c r="A423" s="127"/>
      <c r="B423" s="128"/>
      <c r="C423" s="128"/>
    </row>
    <row r="424" customFormat="false" ht="15" hidden="false" customHeight="false" outlineLevel="0" collapsed="false">
      <c r="A424" s="127"/>
      <c r="B424" s="128"/>
      <c r="C424" s="128"/>
    </row>
    <row r="425" customFormat="false" ht="15" hidden="false" customHeight="false" outlineLevel="0" collapsed="false">
      <c r="A425" s="127"/>
      <c r="B425" s="128"/>
      <c r="C425" s="128"/>
    </row>
    <row r="426" customFormat="false" ht="15" hidden="false" customHeight="false" outlineLevel="0" collapsed="false">
      <c r="A426" s="127"/>
      <c r="B426" s="128"/>
      <c r="C426" s="128"/>
    </row>
    <row r="427" customFormat="false" ht="15" hidden="false" customHeight="false" outlineLevel="0" collapsed="false">
      <c r="A427" s="127"/>
      <c r="B427" s="128"/>
      <c r="C427" s="128"/>
    </row>
    <row r="428" customFormat="false" ht="15" hidden="false" customHeight="false" outlineLevel="0" collapsed="false">
      <c r="A428" s="127"/>
      <c r="B428" s="128"/>
      <c r="C428" s="128"/>
    </row>
    <row r="429" customFormat="false" ht="15" hidden="false" customHeight="false" outlineLevel="0" collapsed="false">
      <c r="A429" s="127"/>
      <c r="B429" s="128"/>
      <c r="C429" s="128"/>
    </row>
    <row r="430" customFormat="false" ht="15" hidden="false" customHeight="false" outlineLevel="0" collapsed="false">
      <c r="A430" s="127"/>
      <c r="B430" s="128"/>
      <c r="C430" s="128"/>
    </row>
    <row r="431" customFormat="false" ht="15" hidden="false" customHeight="false" outlineLevel="0" collapsed="false">
      <c r="A431" s="127"/>
      <c r="B431" s="128"/>
      <c r="C431" s="128"/>
    </row>
    <row r="432" customFormat="false" ht="15" hidden="false" customHeight="false" outlineLevel="0" collapsed="false">
      <c r="A432" s="127"/>
      <c r="B432" s="128"/>
      <c r="C432" s="128"/>
    </row>
    <row r="433" customFormat="false" ht="15" hidden="false" customHeight="false" outlineLevel="0" collapsed="false">
      <c r="A433" s="127"/>
      <c r="B433" s="128"/>
      <c r="C433" s="128"/>
    </row>
    <row r="434" customFormat="false" ht="15" hidden="false" customHeight="false" outlineLevel="0" collapsed="false">
      <c r="A434" s="127"/>
      <c r="B434" s="128"/>
      <c r="C434" s="128"/>
    </row>
    <row r="435" customFormat="false" ht="15" hidden="false" customHeight="false" outlineLevel="0" collapsed="false">
      <c r="A435" s="127"/>
      <c r="B435" s="128"/>
      <c r="C435" s="128"/>
    </row>
    <row r="436" customFormat="false" ht="15" hidden="false" customHeight="false" outlineLevel="0" collapsed="false">
      <c r="A436" s="127"/>
      <c r="B436" s="128"/>
      <c r="C436" s="128"/>
    </row>
    <row r="437" customFormat="false" ht="15" hidden="false" customHeight="false" outlineLevel="0" collapsed="false">
      <c r="A437" s="127"/>
      <c r="B437" s="128"/>
      <c r="C437" s="128"/>
    </row>
    <row r="438" customFormat="false" ht="15" hidden="false" customHeight="false" outlineLevel="0" collapsed="false">
      <c r="A438" s="127"/>
      <c r="B438" s="128"/>
      <c r="C438" s="128"/>
    </row>
    <row r="439" customFormat="false" ht="15" hidden="false" customHeight="false" outlineLevel="0" collapsed="false">
      <c r="A439" s="127"/>
      <c r="B439" s="128"/>
      <c r="C439" s="128"/>
    </row>
    <row r="440" customFormat="false" ht="15" hidden="false" customHeight="false" outlineLevel="0" collapsed="false">
      <c r="A440" s="127"/>
      <c r="B440" s="128"/>
      <c r="C440" s="128"/>
    </row>
    <row r="441" customFormat="false" ht="15" hidden="false" customHeight="false" outlineLevel="0" collapsed="false">
      <c r="A441" s="127"/>
      <c r="B441" s="128"/>
      <c r="C441" s="128"/>
    </row>
    <row r="442" customFormat="false" ht="15" hidden="false" customHeight="false" outlineLevel="0" collapsed="false">
      <c r="A442" s="127"/>
      <c r="B442" s="128"/>
      <c r="C442" s="128"/>
    </row>
    <row r="443" customFormat="false" ht="15" hidden="false" customHeight="false" outlineLevel="0" collapsed="false">
      <c r="A443" s="127"/>
      <c r="B443" s="128"/>
      <c r="C443" s="128"/>
    </row>
    <row r="444" customFormat="false" ht="15" hidden="false" customHeight="false" outlineLevel="0" collapsed="false">
      <c r="A444" s="127"/>
      <c r="B444" s="128"/>
      <c r="C444" s="128"/>
    </row>
    <row r="445" customFormat="false" ht="15" hidden="false" customHeight="false" outlineLevel="0" collapsed="false">
      <c r="A445" s="127"/>
      <c r="B445" s="128"/>
      <c r="C445" s="128"/>
    </row>
    <row r="446" customFormat="false" ht="15" hidden="false" customHeight="false" outlineLevel="0" collapsed="false">
      <c r="A446" s="127"/>
      <c r="B446" s="128"/>
      <c r="C446" s="128"/>
    </row>
    <row r="447" customFormat="false" ht="15" hidden="false" customHeight="false" outlineLevel="0" collapsed="false">
      <c r="A447" s="127"/>
      <c r="B447" s="128"/>
      <c r="C447" s="128"/>
    </row>
    <row r="448" customFormat="false" ht="15" hidden="false" customHeight="false" outlineLevel="0" collapsed="false">
      <c r="A448" s="127"/>
      <c r="B448" s="128"/>
      <c r="C448" s="128"/>
    </row>
    <row r="449" customFormat="false" ht="15" hidden="false" customHeight="false" outlineLevel="0" collapsed="false">
      <c r="A449" s="127"/>
      <c r="B449" s="128"/>
      <c r="C449" s="128"/>
    </row>
    <row r="450" customFormat="false" ht="15" hidden="false" customHeight="false" outlineLevel="0" collapsed="false">
      <c r="A450" s="127"/>
      <c r="B450" s="128"/>
      <c r="C450" s="128"/>
    </row>
    <row r="451" customFormat="false" ht="15" hidden="false" customHeight="false" outlineLevel="0" collapsed="false">
      <c r="A451" s="127"/>
      <c r="B451" s="128"/>
      <c r="C451" s="128"/>
    </row>
    <row r="452" customFormat="false" ht="15" hidden="false" customHeight="false" outlineLevel="0" collapsed="false">
      <c r="A452" s="127"/>
      <c r="B452" s="128"/>
      <c r="C452" s="128"/>
    </row>
    <row r="453" customFormat="false" ht="15" hidden="false" customHeight="false" outlineLevel="0" collapsed="false">
      <c r="A453" s="127"/>
      <c r="B453" s="128"/>
      <c r="C453" s="128"/>
    </row>
    <row r="454" customFormat="false" ht="15" hidden="false" customHeight="false" outlineLevel="0" collapsed="false">
      <c r="A454" s="127"/>
      <c r="B454" s="128"/>
      <c r="C454" s="128"/>
    </row>
    <row r="455" customFormat="false" ht="15" hidden="false" customHeight="false" outlineLevel="0" collapsed="false">
      <c r="A455" s="127"/>
      <c r="B455" s="128"/>
      <c r="C455" s="128"/>
    </row>
    <row r="456" customFormat="false" ht="15" hidden="false" customHeight="false" outlineLevel="0" collapsed="false">
      <c r="A456" s="127"/>
      <c r="B456" s="128"/>
      <c r="C456" s="128"/>
    </row>
    <row r="457" customFormat="false" ht="15" hidden="false" customHeight="false" outlineLevel="0" collapsed="false">
      <c r="A457" s="127"/>
      <c r="B457" s="128"/>
      <c r="C457" s="128"/>
    </row>
    <row r="458" customFormat="false" ht="15" hidden="false" customHeight="false" outlineLevel="0" collapsed="false">
      <c r="A458" s="127"/>
      <c r="B458" s="128"/>
      <c r="C458" s="128"/>
    </row>
    <row r="459" customFormat="false" ht="15" hidden="false" customHeight="false" outlineLevel="0" collapsed="false">
      <c r="A459" s="127"/>
      <c r="B459" s="128"/>
      <c r="C459" s="128"/>
    </row>
    <row r="460" customFormat="false" ht="15" hidden="false" customHeight="false" outlineLevel="0" collapsed="false">
      <c r="A460" s="127"/>
      <c r="B460" s="128"/>
      <c r="C460" s="128"/>
    </row>
    <row r="461" customFormat="false" ht="15" hidden="false" customHeight="false" outlineLevel="0" collapsed="false">
      <c r="A461" s="127"/>
      <c r="B461" s="128"/>
      <c r="C461" s="128"/>
    </row>
    <row r="462" customFormat="false" ht="15" hidden="false" customHeight="false" outlineLevel="0" collapsed="false">
      <c r="A462" s="127"/>
      <c r="B462" s="128"/>
      <c r="C462" s="128"/>
    </row>
    <row r="463" customFormat="false" ht="15" hidden="false" customHeight="false" outlineLevel="0" collapsed="false">
      <c r="A463" s="127"/>
      <c r="B463" s="128"/>
      <c r="C463" s="128"/>
    </row>
    <row r="464" customFormat="false" ht="15" hidden="false" customHeight="false" outlineLevel="0" collapsed="false">
      <c r="A464" s="127"/>
      <c r="B464" s="128"/>
      <c r="C464" s="128"/>
    </row>
    <row r="465" customFormat="false" ht="15" hidden="false" customHeight="false" outlineLevel="0" collapsed="false">
      <c r="A465" s="127"/>
      <c r="B465" s="128"/>
      <c r="C465" s="128"/>
    </row>
    <row r="466" customFormat="false" ht="15" hidden="false" customHeight="false" outlineLevel="0" collapsed="false">
      <c r="A466" s="127"/>
      <c r="B466" s="128"/>
      <c r="C466" s="128"/>
    </row>
    <row r="467" customFormat="false" ht="15" hidden="false" customHeight="false" outlineLevel="0" collapsed="false">
      <c r="A467" s="127"/>
      <c r="B467" s="128"/>
      <c r="C467" s="128"/>
    </row>
    <row r="468" customFormat="false" ht="15" hidden="false" customHeight="false" outlineLevel="0" collapsed="false">
      <c r="A468" s="127"/>
      <c r="B468" s="128"/>
      <c r="C468" s="128"/>
    </row>
    <row r="469" customFormat="false" ht="15" hidden="false" customHeight="false" outlineLevel="0" collapsed="false">
      <c r="A469" s="127"/>
      <c r="B469" s="128"/>
      <c r="C469" s="128"/>
    </row>
    <row r="470" customFormat="false" ht="15" hidden="false" customHeight="false" outlineLevel="0" collapsed="false">
      <c r="A470" s="127"/>
      <c r="B470" s="128"/>
      <c r="C470" s="128"/>
    </row>
    <row r="471" customFormat="false" ht="15" hidden="false" customHeight="false" outlineLevel="0" collapsed="false">
      <c r="A471" s="127"/>
      <c r="B471" s="128"/>
      <c r="C471" s="128"/>
    </row>
    <row r="472" customFormat="false" ht="15" hidden="false" customHeight="false" outlineLevel="0" collapsed="false">
      <c r="A472" s="127"/>
      <c r="B472" s="128"/>
      <c r="C472" s="128"/>
    </row>
    <row r="473" customFormat="false" ht="15" hidden="false" customHeight="false" outlineLevel="0" collapsed="false">
      <c r="A473" s="127"/>
      <c r="B473" s="128"/>
      <c r="C473" s="128"/>
    </row>
    <row r="474" customFormat="false" ht="15" hidden="false" customHeight="false" outlineLevel="0" collapsed="false">
      <c r="A474" s="127"/>
      <c r="B474" s="128"/>
      <c r="C474" s="128"/>
    </row>
    <row r="475" customFormat="false" ht="15" hidden="false" customHeight="false" outlineLevel="0" collapsed="false">
      <c r="A475" s="127"/>
      <c r="B475" s="128"/>
      <c r="C475" s="128"/>
    </row>
    <row r="476" customFormat="false" ht="15" hidden="false" customHeight="false" outlineLevel="0" collapsed="false">
      <c r="A476" s="127"/>
      <c r="B476" s="128"/>
      <c r="C476" s="128"/>
    </row>
    <row r="477" customFormat="false" ht="15" hidden="false" customHeight="false" outlineLevel="0" collapsed="false">
      <c r="A477" s="127"/>
      <c r="B477" s="128"/>
      <c r="C477" s="128"/>
    </row>
    <row r="478" customFormat="false" ht="15" hidden="false" customHeight="false" outlineLevel="0" collapsed="false">
      <c r="A478" s="127"/>
      <c r="B478" s="128"/>
      <c r="C478" s="128"/>
    </row>
    <row r="479" customFormat="false" ht="15" hidden="false" customHeight="false" outlineLevel="0" collapsed="false">
      <c r="A479" s="127"/>
      <c r="B479" s="128"/>
      <c r="C479" s="128"/>
    </row>
    <row r="480" customFormat="false" ht="15" hidden="false" customHeight="false" outlineLevel="0" collapsed="false">
      <c r="A480" s="127"/>
      <c r="B480" s="128"/>
      <c r="C480" s="128"/>
    </row>
    <row r="481" customFormat="false" ht="15" hidden="false" customHeight="false" outlineLevel="0" collapsed="false">
      <c r="A481" s="127"/>
      <c r="B481" s="128"/>
      <c r="C481" s="128"/>
    </row>
    <row r="482" customFormat="false" ht="15" hidden="false" customHeight="false" outlineLevel="0" collapsed="false">
      <c r="A482" s="127"/>
      <c r="B482" s="128"/>
      <c r="C482" s="128"/>
    </row>
    <row r="483" customFormat="false" ht="15" hidden="false" customHeight="false" outlineLevel="0" collapsed="false">
      <c r="A483" s="127"/>
      <c r="B483" s="128"/>
      <c r="C483" s="128"/>
    </row>
    <row r="484" customFormat="false" ht="15" hidden="false" customHeight="false" outlineLevel="0" collapsed="false">
      <c r="A484" s="127"/>
      <c r="B484" s="128"/>
      <c r="C484" s="128"/>
    </row>
    <row r="485" customFormat="false" ht="15" hidden="false" customHeight="false" outlineLevel="0" collapsed="false">
      <c r="A485" s="127"/>
      <c r="B485" s="128"/>
      <c r="C485" s="128"/>
    </row>
    <row r="486" customFormat="false" ht="15" hidden="false" customHeight="false" outlineLevel="0" collapsed="false">
      <c r="A486" s="127"/>
      <c r="B486" s="128"/>
      <c r="C486" s="128"/>
    </row>
    <row r="487" customFormat="false" ht="15" hidden="false" customHeight="false" outlineLevel="0" collapsed="false">
      <c r="A487" s="127"/>
      <c r="B487" s="128"/>
      <c r="C487" s="128"/>
    </row>
    <row r="488" customFormat="false" ht="15" hidden="false" customHeight="false" outlineLevel="0" collapsed="false">
      <c r="A488" s="127"/>
      <c r="B488" s="128"/>
      <c r="C488" s="128"/>
    </row>
    <row r="489" customFormat="false" ht="15" hidden="false" customHeight="false" outlineLevel="0" collapsed="false">
      <c r="A489" s="127"/>
      <c r="B489" s="128"/>
      <c r="C489" s="128"/>
    </row>
    <row r="490" customFormat="false" ht="15" hidden="false" customHeight="false" outlineLevel="0" collapsed="false">
      <c r="A490" s="127"/>
      <c r="B490" s="128"/>
      <c r="C490" s="128"/>
    </row>
    <row r="491" customFormat="false" ht="15" hidden="false" customHeight="false" outlineLevel="0" collapsed="false">
      <c r="A491" s="127"/>
      <c r="B491" s="128"/>
      <c r="C491" s="128"/>
    </row>
    <row r="492" customFormat="false" ht="15" hidden="false" customHeight="false" outlineLevel="0" collapsed="false">
      <c r="A492" s="127"/>
      <c r="B492" s="128"/>
      <c r="C492" s="128"/>
    </row>
    <row r="493" customFormat="false" ht="15" hidden="false" customHeight="false" outlineLevel="0" collapsed="false">
      <c r="A493" s="127"/>
      <c r="B493" s="128"/>
      <c r="C493" s="128"/>
    </row>
    <row r="494" customFormat="false" ht="15" hidden="false" customHeight="false" outlineLevel="0" collapsed="false">
      <c r="A494" s="127"/>
      <c r="B494" s="128"/>
      <c r="C494" s="128"/>
    </row>
    <row r="495" customFormat="false" ht="15" hidden="false" customHeight="false" outlineLevel="0" collapsed="false">
      <c r="A495" s="127"/>
      <c r="B495" s="128"/>
      <c r="C495" s="128"/>
    </row>
    <row r="496" customFormat="false" ht="15" hidden="false" customHeight="false" outlineLevel="0" collapsed="false">
      <c r="A496" s="127"/>
      <c r="B496" s="128"/>
      <c r="C496" s="128"/>
    </row>
    <row r="497" customFormat="false" ht="15" hidden="false" customHeight="false" outlineLevel="0" collapsed="false">
      <c r="A497" s="127"/>
      <c r="B497" s="128"/>
      <c r="C497" s="128"/>
    </row>
    <row r="498" customFormat="false" ht="15" hidden="false" customHeight="false" outlineLevel="0" collapsed="false">
      <c r="A498" s="127"/>
      <c r="B498" s="128"/>
      <c r="C498" s="128"/>
    </row>
    <row r="499" customFormat="false" ht="15" hidden="false" customHeight="false" outlineLevel="0" collapsed="false">
      <c r="A499" s="127"/>
      <c r="B499" s="128"/>
      <c r="C499" s="128"/>
    </row>
    <row r="500" customFormat="false" ht="15" hidden="false" customHeight="false" outlineLevel="0" collapsed="false">
      <c r="A500" s="127"/>
      <c r="B500" s="128"/>
      <c r="C500" s="128"/>
    </row>
    <row r="501" customFormat="false" ht="15" hidden="false" customHeight="false" outlineLevel="0" collapsed="false">
      <c r="A501" s="127"/>
      <c r="B501" s="128"/>
      <c r="C501" s="128"/>
    </row>
    <row r="502" customFormat="false" ht="15" hidden="false" customHeight="false" outlineLevel="0" collapsed="false">
      <c r="A502" s="127"/>
      <c r="B502" s="128"/>
      <c r="C502" s="128"/>
    </row>
    <row r="503" customFormat="false" ht="15" hidden="false" customHeight="false" outlineLevel="0" collapsed="false">
      <c r="A503" s="127"/>
      <c r="B503" s="128"/>
      <c r="C503" s="128"/>
    </row>
    <row r="504" customFormat="false" ht="15" hidden="false" customHeight="false" outlineLevel="0" collapsed="false">
      <c r="A504" s="127"/>
      <c r="B504" s="128"/>
      <c r="C504" s="128"/>
    </row>
    <row r="505" customFormat="false" ht="15" hidden="false" customHeight="false" outlineLevel="0" collapsed="false">
      <c r="A505" s="127"/>
      <c r="B505" s="128"/>
      <c r="C505" s="128"/>
    </row>
    <row r="506" customFormat="false" ht="15" hidden="false" customHeight="false" outlineLevel="0" collapsed="false">
      <c r="A506" s="127"/>
      <c r="B506" s="128"/>
      <c r="C506" s="128"/>
    </row>
    <row r="507" customFormat="false" ht="15" hidden="false" customHeight="false" outlineLevel="0" collapsed="false">
      <c r="A507" s="127"/>
      <c r="B507" s="128"/>
      <c r="C507" s="128"/>
    </row>
    <row r="508" customFormat="false" ht="15" hidden="false" customHeight="false" outlineLevel="0" collapsed="false">
      <c r="A508" s="127"/>
      <c r="B508" s="128"/>
      <c r="C508" s="128"/>
    </row>
    <row r="509" customFormat="false" ht="15" hidden="false" customHeight="false" outlineLevel="0" collapsed="false">
      <c r="A509" s="127"/>
      <c r="B509" s="128"/>
      <c r="C509" s="128"/>
    </row>
    <row r="510" customFormat="false" ht="15" hidden="false" customHeight="false" outlineLevel="0" collapsed="false">
      <c r="A510" s="127"/>
      <c r="B510" s="128"/>
      <c r="C510" s="128"/>
    </row>
    <row r="511" customFormat="false" ht="15" hidden="false" customHeight="false" outlineLevel="0" collapsed="false">
      <c r="A511" s="127"/>
      <c r="B511" s="128"/>
      <c r="C511" s="128"/>
    </row>
    <row r="512" customFormat="false" ht="15" hidden="false" customHeight="false" outlineLevel="0" collapsed="false">
      <c r="A512" s="127"/>
      <c r="B512" s="128"/>
      <c r="C512" s="128"/>
    </row>
    <row r="513" customFormat="false" ht="15" hidden="false" customHeight="false" outlineLevel="0" collapsed="false">
      <c r="A513" s="127"/>
      <c r="B513" s="128"/>
      <c r="C513" s="128"/>
    </row>
    <row r="514" customFormat="false" ht="15" hidden="false" customHeight="false" outlineLevel="0" collapsed="false">
      <c r="A514" s="127"/>
      <c r="B514" s="128"/>
      <c r="C514" s="128"/>
    </row>
    <row r="515" customFormat="false" ht="15" hidden="false" customHeight="false" outlineLevel="0" collapsed="false">
      <c r="A515" s="127"/>
      <c r="B515" s="128"/>
      <c r="C515" s="128"/>
    </row>
    <row r="516" customFormat="false" ht="15" hidden="false" customHeight="false" outlineLevel="0" collapsed="false">
      <c r="A516" s="127"/>
      <c r="B516" s="128"/>
      <c r="C516" s="128"/>
    </row>
    <row r="517" customFormat="false" ht="15" hidden="false" customHeight="false" outlineLevel="0" collapsed="false">
      <c r="A517" s="127"/>
      <c r="B517" s="128"/>
      <c r="C517" s="128"/>
    </row>
    <row r="518" customFormat="false" ht="15" hidden="false" customHeight="false" outlineLevel="0" collapsed="false">
      <c r="A518" s="127"/>
      <c r="B518" s="128"/>
      <c r="C518" s="128"/>
    </row>
    <row r="519" customFormat="false" ht="15" hidden="false" customHeight="false" outlineLevel="0" collapsed="false">
      <c r="A519" s="127"/>
      <c r="B519" s="128"/>
      <c r="C519" s="128"/>
    </row>
    <row r="520" customFormat="false" ht="15" hidden="false" customHeight="false" outlineLevel="0" collapsed="false">
      <c r="A520" s="127"/>
      <c r="B520" s="128"/>
      <c r="C520" s="128"/>
    </row>
    <row r="521" customFormat="false" ht="15" hidden="false" customHeight="false" outlineLevel="0" collapsed="false">
      <c r="A521" s="127"/>
      <c r="B521" s="128"/>
      <c r="C521" s="128"/>
    </row>
    <row r="522" customFormat="false" ht="15" hidden="false" customHeight="false" outlineLevel="0" collapsed="false">
      <c r="A522" s="127"/>
      <c r="B522" s="128"/>
      <c r="C522" s="128"/>
    </row>
    <row r="523" customFormat="false" ht="15" hidden="false" customHeight="false" outlineLevel="0" collapsed="false">
      <c r="A523" s="127"/>
      <c r="B523" s="128"/>
      <c r="C523" s="128"/>
    </row>
    <row r="524" customFormat="false" ht="15" hidden="false" customHeight="false" outlineLevel="0" collapsed="false">
      <c r="A524" s="127"/>
      <c r="B524" s="128"/>
      <c r="C524" s="128"/>
    </row>
    <row r="525" customFormat="false" ht="15" hidden="false" customHeight="false" outlineLevel="0" collapsed="false">
      <c r="A525" s="127"/>
      <c r="B525" s="128"/>
      <c r="C525" s="128"/>
    </row>
    <row r="526" customFormat="false" ht="15" hidden="false" customHeight="false" outlineLevel="0" collapsed="false">
      <c r="A526" s="127"/>
      <c r="B526" s="128"/>
      <c r="C526" s="128"/>
    </row>
    <row r="527" customFormat="false" ht="15" hidden="false" customHeight="false" outlineLevel="0" collapsed="false">
      <c r="A527" s="127"/>
      <c r="B527" s="128"/>
      <c r="C527" s="128"/>
    </row>
    <row r="528" customFormat="false" ht="15" hidden="false" customHeight="false" outlineLevel="0" collapsed="false">
      <c r="A528" s="127"/>
      <c r="B528" s="128"/>
      <c r="C528" s="128"/>
    </row>
    <row r="529" customFormat="false" ht="15" hidden="false" customHeight="false" outlineLevel="0" collapsed="false">
      <c r="A529" s="127"/>
      <c r="B529" s="128"/>
      <c r="C529" s="128"/>
    </row>
    <row r="530" customFormat="false" ht="15" hidden="false" customHeight="false" outlineLevel="0" collapsed="false">
      <c r="A530" s="127"/>
      <c r="B530" s="128"/>
      <c r="C530" s="128"/>
    </row>
    <row r="531" customFormat="false" ht="15" hidden="false" customHeight="false" outlineLevel="0" collapsed="false">
      <c r="A531" s="127"/>
      <c r="B531" s="128"/>
      <c r="C531" s="128"/>
    </row>
    <row r="532" customFormat="false" ht="15" hidden="false" customHeight="false" outlineLevel="0" collapsed="false">
      <c r="A532" s="127"/>
      <c r="B532" s="128"/>
      <c r="C532" s="128"/>
    </row>
    <row r="533" customFormat="false" ht="15" hidden="false" customHeight="false" outlineLevel="0" collapsed="false">
      <c r="A533" s="127"/>
      <c r="B533" s="128"/>
      <c r="C533" s="128"/>
    </row>
    <row r="534" customFormat="false" ht="15" hidden="false" customHeight="false" outlineLevel="0" collapsed="false">
      <c r="A534" s="127"/>
      <c r="B534" s="128"/>
      <c r="C534" s="128"/>
    </row>
    <row r="535" customFormat="false" ht="15" hidden="false" customHeight="false" outlineLevel="0" collapsed="false">
      <c r="A535" s="127"/>
      <c r="B535" s="128"/>
      <c r="C535" s="128"/>
    </row>
    <row r="536" customFormat="false" ht="15" hidden="false" customHeight="false" outlineLevel="0" collapsed="false">
      <c r="A536" s="127"/>
      <c r="B536" s="128"/>
      <c r="C536" s="128"/>
    </row>
    <row r="537" customFormat="false" ht="15" hidden="false" customHeight="false" outlineLevel="0" collapsed="false">
      <c r="A537" s="127"/>
      <c r="B537" s="128"/>
      <c r="C537" s="128"/>
    </row>
    <row r="538" customFormat="false" ht="15" hidden="false" customHeight="false" outlineLevel="0" collapsed="false">
      <c r="A538" s="127"/>
      <c r="B538" s="128"/>
      <c r="C538" s="128"/>
    </row>
    <row r="539" customFormat="false" ht="15" hidden="false" customHeight="false" outlineLevel="0" collapsed="false">
      <c r="A539" s="127"/>
      <c r="B539" s="128"/>
      <c r="C539" s="128"/>
    </row>
    <row r="540" customFormat="false" ht="15" hidden="false" customHeight="false" outlineLevel="0" collapsed="false">
      <c r="A540" s="127"/>
      <c r="B540" s="128"/>
      <c r="C540" s="128"/>
    </row>
    <row r="541" customFormat="false" ht="15" hidden="false" customHeight="false" outlineLevel="0" collapsed="false">
      <c r="A541" s="127"/>
      <c r="B541" s="128"/>
      <c r="C541" s="128"/>
    </row>
    <row r="542" customFormat="false" ht="15" hidden="false" customHeight="false" outlineLevel="0" collapsed="false">
      <c r="A542" s="127"/>
      <c r="B542" s="128"/>
      <c r="C542" s="128"/>
    </row>
    <row r="543" customFormat="false" ht="15" hidden="false" customHeight="false" outlineLevel="0" collapsed="false">
      <c r="A543" s="127"/>
      <c r="B543" s="128"/>
      <c r="C543" s="128"/>
    </row>
    <row r="544" customFormat="false" ht="15" hidden="false" customHeight="false" outlineLevel="0" collapsed="false">
      <c r="A544" s="127"/>
      <c r="B544" s="128"/>
      <c r="C544" s="128"/>
    </row>
    <row r="545" customFormat="false" ht="15" hidden="false" customHeight="false" outlineLevel="0" collapsed="false">
      <c r="A545" s="127"/>
      <c r="B545" s="128"/>
      <c r="C545" s="128"/>
    </row>
    <row r="546" customFormat="false" ht="15" hidden="false" customHeight="false" outlineLevel="0" collapsed="false">
      <c r="A546" s="127"/>
      <c r="B546" s="128"/>
      <c r="C546" s="128"/>
    </row>
    <row r="547" customFormat="false" ht="15" hidden="false" customHeight="false" outlineLevel="0" collapsed="false">
      <c r="A547" s="127"/>
      <c r="B547" s="128"/>
      <c r="C547" s="128"/>
    </row>
    <row r="548" customFormat="false" ht="15" hidden="false" customHeight="false" outlineLevel="0" collapsed="false">
      <c r="A548" s="127"/>
      <c r="B548" s="128"/>
      <c r="C548" s="128"/>
    </row>
    <row r="549" customFormat="false" ht="15" hidden="false" customHeight="false" outlineLevel="0" collapsed="false">
      <c r="A549" s="127"/>
      <c r="B549" s="128"/>
      <c r="C549" s="128"/>
    </row>
    <row r="550" customFormat="false" ht="15" hidden="false" customHeight="false" outlineLevel="0" collapsed="false">
      <c r="A550" s="127"/>
      <c r="B550" s="128"/>
      <c r="C550" s="128"/>
    </row>
    <row r="551" customFormat="false" ht="15" hidden="false" customHeight="false" outlineLevel="0" collapsed="false">
      <c r="A551" s="127"/>
      <c r="B551" s="128"/>
      <c r="C551" s="128"/>
    </row>
    <row r="552" customFormat="false" ht="15" hidden="false" customHeight="false" outlineLevel="0" collapsed="false">
      <c r="A552" s="127"/>
      <c r="B552" s="128"/>
      <c r="C552" s="128"/>
    </row>
    <row r="553" customFormat="false" ht="15" hidden="false" customHeight="false" outlineLevel="0" collapsed="false">
      <c r="A553" s="127"/>
      <c r="B553" s="128"/>
      <c r="C553" s="128"/>
    </row>
    <row r="554" customFormat="false" ht="15" hidden="false" customHeight="false" outlineLevel="0" collapsed="false">
      <c r="A554" s="127"/>
      <c r="B554" s="128"/>
      <c r="C554" s="128"/>
    </row>
    <row r="555" customFormat="false" ht="15" hidden="false" customHeight="false" outlineLevel="0" collapsed="false">
      <c r="A555" s="127"/>
      <c r="B555" s="128"/>
      <c r="C555" s="128"/>
    </row>
    <row r="556" customFormat="false" ht="15" hidden="false" customHeight="false" outlineLevel="0" collapsed="false">
      <c r="A556" s="127"/>
      <c r="B556" s="128"/>
      <c r="C556" s="128"/>
    </row>
    <row r="557" customFormat="false" ht="15" hidden="false" customHeight="false" outlineLevel="0" collapsed="false">
      <c r="A557" s="127"/>
      <c r="B557" s="128"/>
      <c r="C557" s="128"/>
    </row>
    <row r="558" customFormat="false" ht="15" hidden="false" customHeight="false" outlineLevel="0" collapsed="false">
      <c r="A558" s="127"/>
      <c r="B558" s="128"/>
      <c r="C558" s="128"/>
    </row>
    <row r="559" customFormat="false" ht="15" hidden="false" customHeight="false" outlineLevel="0" collapsed="false">
      <c r="A559" s="127"/>
      <c r="B559" s="128"/>
      <c r="C559" s="128"/>
    </row>
    <row r="560" customFormat="false" ht="15" hidden="false" customHeight="false" outlineLevel="0" collapsed="false">
      <c r="A560" s="127"/>
      <c r="B560" s="128"/>
      <c r="C560" s="128"/>
    </row>
    <row r="561" customFormat="false" ht="15" hidden="false" customHeight="false" outlineLevel="0" collapsed="false">
      <c r="A561" s="127"/>
      <c r="B561" s="128"/>
      <c r="C561" s="128"/>
    </row>
    <row r="562" customFormat="false" ht="15" hidden="false" customHeight="false" outlineLevel="0" collapsed="false">
      <c r="A562" s="127"/>
      <c r="B562" s="128"/>
      <c r="C562" s="128"/>
    </row>
    <row r="563" customFormat="false" ht="15" hidden="false" customHeight="false" outlineLevel="0" collapsed="false">
      <c r="A563" s="127"/>
      <c r="B563" s="128"/>
      <c r="C563" s="128"/>
    </row>
    <row r="564" customFormat="false" ht="15" hidden="false" customHeight="false" outlineLevel="0" collapsed="false">
      <c r="A564" s="127"/>
      <c r="B564" s="128"/>
      <c r="C564" s="128"/>
    </row>
    <row r="565" customFormat="false" ht="15" hidden="false" customHeight="false" outlineLevel="0" collapsed="false">
      <c r="A565" s="127"/>
      <c r="B565" s="128"/>
      <c r="C565" s="128"/>
    </row>
    <row r="566" customFormat="false" ht="15" hidden="false" customHeight="false" outlineLevel="0" collapsed="false">
      <c r="A566" s="127"/>
      <c r="B566" s="128"/>
      <c r="C566" s="128"/>
    </row>
    <row r="567" customFormat="false" ht="15" hidden="false" customHeight="false" outlineLevel="0" collapsed="false">
      <c r="A567" s="127"/>
      <c r="B567" s="128"/>
      <c r="C567" s="128"/>
    </row>
    <row r="568" customFormat="false" ht="15" hidden="false" customHeight="false" outlineLevel="0" collapsed="false">
      <c r="A568" s="127"/>
      <c r="B568" s="128"/>
      <c r="C568" s="128"/>
    </row>
    <row r="569" customFormat="false" ht="15" hidden="false" customHeight="false" outlineLevel="0" collapsed="false">
      <c r="A569" s="127"/>
      <c r="B569" s="128"/>
      <c r="C569" s="128"/>
    </row>
    <row r="570" customFormat="false" ht="15" hidden="false" customHeight="false" outlineLevel="0" collapsed="false">
      <c r="A570" s="127"/>
      <c r="B570" s="128"/>
      <c r="C570" s="128"/>
    </row>
    <row r="571" customFormat="false" ht="15" hidden="false" customHeight="false" outlineLevel="0" collapsed="false">
      <c r="A571" s="127"/>
      <c r="B571" s="128"/>
      <c r="C571" s="128"/>
    </row>
    <row r="572" customFormat="false" ht="15" hidden="false" customHeight="false" outlineLevel="0" collapsed="false">
      <c r="A572" s="127"/>
      <c r="B572" s="128"/>
      <c r="C572" s="128"/>
    </row>
    <row r="573" customFormat="false" ht="15" hidden="false" customHeight="false" outlineLevel="0" collapsed="false">
      <c r="A573" s="127"/>
      <c r="B573" s="128"/>
      <c r="C573" s="128"/>
    </row>
    <row r="574" customFormat="false" ht="15" hidden="false" customHeight="false" outlineLevel="0" collapsed="false">
      <c r="A574" s="127"/>
      <c r="B574" s="128"/>
      <c r="C574" s="128"/>
    </row>
    <row r="575" customFormat="false" ht="15" hidden="false" customHeight="false" outlineLevel="0" collapsed="false">
      <c r="A575" s="127"/>
      <c r="B575" s="128"/>
      <c r="C575" s="128"/>
    </row>
    <row r="576" customFormat="false" ht="15" hidden="false" customHeight="false" outlineLevel="0" collapsed="false">
      <c r="A576" s="127"/>
      <c r="B576" s="128"/>
      <c r="C576" s="128"/>
    </row>
    <row r="577" customFormat="false" ht="15" hidden="false" customHeight="false" outlineLevel="0" collapsed="false">
      <c r="A577" s="127"/>
      <c r="B577" s="128"/>
      <c r="C577" s="128"/>
    </row>
    <row r="578" customFormat="false" ht="15" hidden="false" customHeight="false" outlineLevel="0" collapsed="false">
      <c r="A578" s="127"/>
      <c r="B578" s="128"/>
      <c r="C578" s="128"/>
    </row>
    <row r="579" customFormat="false" ht="15" hidden="false" customHeight="false" outlineLevel="0" collapsed="false">
      <c r="A579" s="127"/>
      <c r="B579" s="128"/>
      <c r="C579" s="128"/>
    </row>
    <row r="580" customFormat="false" ht="15" hidden="false" customHeight="false" outlineLevel="0" collapsed="false">
      <c r="A580" s="127"/>
      <c r="B580" s="128"/>
      <c r="C580" s="128"/>
    </row>
    <row r="581" customFormat="false" ht="15" hidden="false" customHeight="false" outlineLevel="0" collapsed="false">
      <c r="A581" s="127"/>
      <c r="B581" s="128"/>
      <c r="C581" s="128"/>
    </row>
    <row r="582" customFormat="false" ht="15" hidden="false" customHeight="false" outlineLevel="0" collapsed="false">
      <c r="A582" s="127"/>
      <c r="B582" s="128"/>
      <c r="C582" s="128"/>
    </row>
    <row r="583" customFormat="false" ht="15" hidden="false" customHeight="false" outlineLevel="0" collapsed="false">
      <c r="A583" s="127"/>
      <c r="B583" s="128"/>
      <c r="C583" s="128"/>
    </row>
    <row r="584" customFormat="false" ht="15" hidden="false" customHeight="false" outlineLevel="0" collapsed="false">
      <c r="A584" s="127"/>
      <c r="B584" s="128"/>
      <c r="C584" s="128"/>
    </row>
    <row r="585" customFormat="false" ht="15" hidden="false" customHeight="false" outlineLevel="0" collapsed="false">
      <c r="A585" s="127"/>
      <c r="B585" s="128"/>
      <c r="C585" s="128"/>
    </row>
    <row r="586" customFormat="false" ht="15" hidden="false" customHeight="false" outlineLevel="0" collapsed="false">
      <c r="A586" s="127"/>
      <c r="B586" s="128"/>
      <c r="C586" s="128"/>
    </row>
    <row r="587" customFormat="false" ht="15" hidden="false" customHeight="false" outlineLevel="0" collapsed="false">
      <c r="A587" s="127"/>
      <c r="B587" s="128"/>
      <c r="C587" s="128"/>
    </row>
    <row r="588" customFormat="false" ht="15" hidden="false" customHeight="false" outlineLevel="0" collapsed="false">
      <c r="A588" s="127"/>
      <c r="B588" s="128"/>
      <c r="C588" s="128"/>
    </row>
    <row r="589" customFormat="false" ht="15" hidden="false" customHeight="false" outlineLevel="0" collapsed="false">
      <c r="A589" s="127"/>
      <c r="B589" s="128"/>
      <c r="C589" s="128"/>
    </row>
    <row r="590" customFormat="false" ht="15" hidden="false" customHeight="false" outlineLevel="0" collapsed="false">
      <c r="A590" s="127"/>
      <c r="B590" s="128"/>
      <c r="C590" s="128"/>
    </row>
    <row r="591" customFormat="false" ht="15" hidden="false" customHeight="false" outlineLevel="0" collapsed="false">
      <c r="A591" s="127"/>
      <c r="B591" s="128"/>
      <c r="C591" s="128"/>
    </row>
    <row r="592" customFormat="false" ht="15" hidden="false" customHeight="false" outlineLevel="0" collapsed="false">
      <c r="A592" s="127"/>
      <c r="B592" s="128"/>
      <c r="C592" s="128"/>
    </row>
    <row r="593" customFormat="false" ht="15" hidden="false" customHeight="false" outlineLevel="0" collapsed="false">
      <c r="A593" s="127"/>
      <c r="B593" s="128"/>
      <c r="C593" s="128"/>
    </row>
    <row r="594" customFormat="false" ht="15" hidden="false" customHeight="false" outlineLevel="0" collapsed="false">
      <c r="A594" s="127"/>
      <c r="B594" s="128"/>
      <c r="C594" s="128"/>
    </row>
    <row r="595" customFormat="false" ht="15" hidden="false" customHeight="false" outlineLevel="0" collapsed="false">
      <c r="A595" s="127"/>
      <c r="B595" s="128"/>
      <c r="C595" s="128"/>
    </row>
    <row r="596" customFormat="false" ht="15" hidden="false" customHeight="false" outlineLevel="0" collapsed="false">
      <c r="A596" s="127"/>
      <c r="B596" s="128"/>
      <c r="C596" s="128"/>
    </row>
    <row r="597" customFormat="false" ht="15" hidden="false" customHeight="false" outlineLevel="0" collapsed="false">
      <c r="A597" s="127"/>
      <c r="B597" s="128"/>
      <c r="C597" s="128"/>
    </row>
    <row r="598" customFormat="false" ht="15" hidden="false" customHeight="false" outlineLevel="0" collapsed="false">
      <c r="A598" s="127"/>
      <c r="B598" s="128"/>
      <c r="C598" s="128"/>
    </row>
    <row r="599" customFormat="false" ht="15" hidden="false" customHeight="false" outlineLevel="0" collapsed="false">
      <c r="A599" s="127"/>
      <c r="B599" s="128"/>
      <c r="C599" s="128"/>
    </row>
    <row r="600" customFormat="false" ht="15" hidden="false" customHeight="false" outlineLevel="0" collapsed="false">
      <c r="A600" s="127"/>
      <c r="B600" s="128"/>
      <c r="C600" s="128"/>
    </row>
    <row r="601" customFormat="false" ht="15" hidden="false" customHeight="false" outlineLevel="0" collapsed="false">
      <c r="A601" s="127"/>
      <c r="B601" s="128"/>
      <c r="C601" s="128"/>
    </row>
    <row r="602" customFormat="false" ht="15" hidden="false" customHeight="false" outlineLevel="0" collapsed="false">
      <c r="A602" s="127"/>
      <c r="B602" s="128"/>
      <c r="C602" s="128"/>
    </row>
    <row r="603" customFormat="false" ht="15" hidden="false" customHeight="false" outlineLevel="0" collapsed="false">
      <c r="A603" s="127"/>
      <c r="B603" s="128"/>
      <c r="C603" s="128"/>
    </row>
    <row r="604" customFormat="false" ht="15" hidden="false" customHeight="false" outlineLevel="0" collapsed="false">
      <c r="A604" s="127"/>
      <c r="B604" s="128"/>
      <c r="C604" s="128"/>
    </row>
    <row r="605" customFormat="false" ht="15" hidden="false" customHeight="false" outlineLevel="0" collapsed="false">
      <c r="A605" s="127"/>
      <c r="B605" s="128"/>
      <c r="C605" s="128"/>
    </row>
    <row r="606" customFormat="false" ht="15" hidden="false" customHeight="false" outlineLevel="0" collapsed="false">
      <c r="A606" s="127"/>
      <c r="B606" s="128"/>
      <c r="C606" s="128"/>
    </row>
    <row r="607" customFormat="false" ht="15" hidden="false" customHeight="false" outlineLevel="0" collapsed="false">
      <c r="A607" s="127"/>
      <c r="B607" s="128"/>
      <c r="C607" s="128"/>
    </row>
    <row r="608" customFormat="false" ht="15" hidden="false" customHeight="false" outlineLevel="0" collapsed="false">
      <c r="A608" s="127"/>
      <c r="B608" s="128"/>
      <c r="C608" s="128"/>
    </row>
    <row r="609" customFormat="false" ht="15" hidden="false" customHeight="false" outlineLevel="0" collapsed="false">
      <c r="A609" s="127"/>
      <c r="B609" s="128"/>
      <c r="C609" s="128"/>
    </row>
    <row r="610" customFormat="false" ht="15" hidden="false" customHeight="false" outlineLevel="0" collapsed="false">
      <c r="A610" s="127"/>
      <c r="B610" s="128"/>
      <c r="C610" s="128"/>
    </row>
    <row r="611" customFormat="false" ht="15" hidden="false" customHeight="false" outlineLevel="0" collapsed="false">
      <c r="A611" s="127"/>
      <c r="B611" s="128"/>
      <c r="C611" s="128"/>
    </row>
    <row r="612" customFormat="false" ht="15" hidden="false" customHeight="false" outlineLevel="0" collapsed="false">
      <c r="A612" s="127"/>
      <c r="B612" s="128"/>
      <c r="C612" s="128"/>
    </row>
    <row r="613" customFormat="false" ht="15" hidden="false" customHeight="false" outlineLevel="0" collapsed="false">
      <c r="A613" s="127"/>
      <c r="B613" s="128"/>
      <c r="C613" s="128"/>
    </row>
    <row r="614" customFormat="false" ht="15" hidden="false" customHeight="false" outlineLevel="0" collapsed="false">
      <c r="A614" s="127"/>
      <c r="B614" s="128"/>
      <c r="C614" s="128"/>
    </row>
    <row r="615" customFormat="false" ht="15" hidden="false" customHeight="false" outlineLevel="0" collapsed="false">
      <c r="A615" s="127"/>
      <c r="B615" s="128"/>
      <c r="C615" s="128"/>
    </row>
    <row r="616" customFormat="false" ht="15" hidden="false" customHeight="false" outlineLevel="0" collapsed="false">
      <c r="A616" s="127"/>
      <c r="B616" s="128"/>
      <c r="C616" s="128"/>
    </row>
    <row r="617" customFormat="false" ht="15" hidden="false" customHeight="false" outlineLevel="0" collapsed="false">
      <c r="A617" s="127"/>
      <c r="B617" s="128"/>
      <c r="C617" s="128"/>
    </row>
    <row r="618" customFormat="false" ht="15" hidden="false" customHeight="false" outlineLevel="0" collapsed="false">
      <c r="A618" s="127"/>
      <c r="B618" s="128"/>
      <c r="C618" s="128"/>
    </row>
    <row r="619" customFormat="false" ht="15" hidden="false" customHeight="false" outlineLevel="0" collapsed="false">
      <c r="A619" s="127"/>
      <c r="B619" s="128"/>
      <c r="C619" s="128"/>
    </row>
    <row r="620" customFormat="false" ht="15" hidden="false" customHeight="false" outlineLevel="0" collapsed="false">
      <c r="A620" s="127"/>
      <c r="B620" s="128"/>
      <c r="C620" s="128"/>
    </row>
    <row r="621" customFormat="false" ht="15" hidden="false" customHeight="false" outlineLevel="0" collapsed="false">
      <c r="A621" s="127"/>
      <c r="B621" s="128"/>
      <c r="C621" s="128"/>
    </row>
    <row r="622" customFormat="false" ht="15" hidden="false" customHeight="false" outlineLevel="0" collapsed="false">
      <c r="A622" s="127"/>
      <c r="B622" s="128"/>
      <c r="C622" s="128"/>
    </row>
    <row r="623" customFormat="false" ht="15" hidden="false" customHeight="false" outlineLevel="0" collapsed="false">
      <c r="A623" s="127"/>
      <c r="B623" s="128"/>
      <c r="C623" s="128"/>
    </row>
    <row r="624" customFormat="false" ht="15" hidden="false" customHeight="false" outlineLevel="0" collapsed="false">
      <c r="A624" s="127"/>
      <c r="B624" s="128"/>
      <c r="C624" s="128"/>
    </row>
    <row r="625" customFormat="false" ht="15" hidden="false" customHeight="false" outlineLevel="0" collapsed="false">
      <c r="A625" s="127"/>
      <c r="B625" s="128"/>
      <c r="C625" s="128"/>
    </row>
    <row r="626" customFormat="false" ht="15" hidden="false" customHeight="false" outlineLevel="0" collapsed="false">
      <c r="A626" s="127"/>
      <c r="B626" s="128"/>
      <c r="C626" s="128"/>
    </row>
    <row r="627" customFormat="false" ht="15" hidden="false" customHeight="false" outlineLevel="0" collapsed="false">
      <c r="A627" s="127"/>
      <c r="B627" s="128"/>
      <c r="C627" s="128"/>
    </row>
    <row r="628" customFormat="false" ht="15" hidden="false" customHeight="false" outlineLevel="0" collapsed="false">
      <c r="A628" s="127"/>
      <c r="B628" s="128"/>
      <c r="C628" s="128"/>
    </row>
    <row r="629" customFormat="false" ht="15" hidden="false" customHeight="false" outlineLevel="0" collapsed="false">
      <c r="A629" s="127"/>
      <c r="B629" s="128"/>
      <c r="C629" s="128"/>
    </row>
    <row r="630" customFormat="false" ht="15" hidden="false" customHeight="false" outlineLevel="0" collapsed="false">
      <c r="A630" s="127"/>
      <c r="B630" s="128"/>
      <c r="C630" s="128"/>
    </row>
    <row r="631" customFormat="false" ht="15" hidden="false" customHeight="false" outlineLevel="0" collapsed="false">
      <c r="A631" s="127"/>
      <c r="B631" s="128"/>
      <c r="C631" s="128"/>
    </row>
    <row r="632" customFormat="false" ht="15" hidden="false" customHeight="false" outlineLevel="0" collapsed="false">
      <c r="A632" s="127"/>
      <c r="B632" s="128"/>
      <c r="C632" s="128"/>
    </row>
    <row r="633" customFormat="false" ht="15" hidden="false" customHeight="false" outlineLevel="0" collapsed="false">
      <c r="A633" s="127"/>
      <c r="B633" s="128"/>
      <c r="C633" s="128"/>
    </row>
    <row r="634" customFormat="false" ht="15" hidden="false" customHeight="false" outlineLevel="0" collapsed="false">
      <c r="A634" s="127"/>
      <c r="B634" s="128"/>
      <c r="C634" s="128"/>
    </row>
    <row r="635" customFormat="false" ht="15" hidden="false" customHeight="false" outlineLevel="0" collapsed="false">
      <c r="A635" s="127"/>
      <c r="B635" s="128"/>
      <c r="C635" s="128"/>
    </row>
    <row r="636" customFormat="false" ht="15" hidden="false" customHeight="false" outlineLevel="0" collapsed="false">
      <c r="A636" s="127"/>
      <c r="B636" s="128"/>
      <c r="C636" s="128"/>
    </row>
    <row r="637" customFormat="false" ht="15" hidden="false" customHeight="false" outlineLevel="0" collapsed="false">
      <c r="A637" s="127"/>
      <c r="B637" s="128"/>
      <c r="C637" s="128"/>
    </row>
    <row r="638" customFormat="false" ht="15" hidden="false" customHeight="false" outlineLevel="0" collapsed="false">
      <c r="A638" s="127"/>
      <c r="B638" s="128"/>
      <c r="C638" s="128"/>
    </row>
    <row r="639" customFormat="false" ht="15" hidden="false" customHeight="false" outlineLevel="0" collapsed="false">
      <c r="A639" s="127"/>
      <c r="B639" s="128"/>
      <c r="C639" s="128"/>
    </row>
    <row r="640" customFormat="false" ht="15" hidden="false" customHeight="false" outlineLevel="0" collapsed="false">
      <c r="A640" s="127"/>
      <c r="B640" s="128"/>
      <c r="C640" s="128"/>
    </row>
    <row r="641" customFormat="false" ht="15" hidden="false" customHeight="false" outlineLevel="0" collapsed="false">
      <c r="A641" s="127"/>
      <c r="B641" s="128"/>
      <c r="C641" s="128"/>
    </row>
    <row r="642" customFormat="false" ht="15" hidden="false" customHeight="false" outlineLevel="0" collapsed="false">
      <c r="A642" s="127"/>
      <c r="B642" s="128"/>
      <c r="C642" s="128"/>
    </row>
    <row r="643" customFormat="false" ht="15" hidden="false" customHeight="false" outlineLevel="0" collapsed="false">
      <c r="A643" s="127"/>
      <c r="B643" s="128"/>
      <c r="C643" s="128"/>
    </row>
    <row r="644" customFormat="false" ht="15" hidden="false" customHeight="false" outlineLevel="0" collapsed="false">
      <c r="A644" s="127"/>
      <c r="B644" s="128"/>
      <c r="C644" s="128"/>
    </row>
    <row r="645" customFormat="false" ht="15" hidden="false" customHeight="false" outlineLevel="0" collapsed="false">
      <c r="A645" s="127"/>
      <c r="B645" s="128"/>
      <c r="C645" s="128"/>
    </row>
    <row r="646" customFormat="false" ht="15" hidden="false" customHeight="false" outlineLevel="0" collapsed="false">
      <c r="A646" s="127"/>
      <c r="B646" s="128"/>
      <c r="C646" s="128"/>
    </row>
    <row r="647" customFormat="false" ht="15" hidden="false" customHeight="false" outlineLevel="0" collapsed="false">
      <c r="A647" s="127"/>
      <c r="B647" s="128"/>
      <c r="C647" s="128"/>
    </row>
    <row r="648" customFormat="false" ht="15" hidden="false" customHeight="false" outlineLevel="0" collapsed="false">
      <c r="A648" s="127"/>
      <c r="B648" s="128"/>
      <c r="C648" s="128"/>
    </row>
    <row r="649" customFormat="false" ht="15" hidden="false" customHeight="false" outlineLevel="0" collapsed="false">
      <c r="A649" s="127"/>
      <c r="B649" s="128"/>
      <c r="C649" s="128"/>
    </row>
    <row r="650" customFormat="false" ht="15" hidden="false" customHeight="false" outlineLevel="0" collapsed="false">
      <c r="A650" s="127"/>
      <c r="B650" s="128"/>
      <c r="C650" s="128"/>
    </row>
    <row r="651" customFormat="false" ht="15" hidden="false" customHeight="false" outlineLevel="0" collapsed="false">
      <c r="A651" s="127"/>
      <c r="B651" s="128"/>
      <c r="C651" s="128"/>
    </row>
    <row r="652" customFormat="false" ht="15" hidden="false" customHeight="false" outlineLevel="0" collapsed="false">
      <c r="A652" s="127"/>
      <c r="B652" s="128"/>
      <c r="C652" s="128"/>
    </row>
    <row r="653" customFormat="false" ht="15" hidden="false" customHeight="false" outlineLevel="0" collapsed="false">
      <c r="A653" s="127"/>
      <c r="B653" s="128"/>
      <c r="C653" s="128"/>
    </row>
    <row r="654" customFormat="false" ht="15" hidden="false" customHeight="false" outlineLevel="0" collapsed="false">
      <c r="A654" s="127"/>
      <c r="B654" s="128"/>
      <c r="C654" s="128"/>
    </row>
    <row r="655" customFormat="false" ht="15" hidden="false" customHeight="false" outlineLevel="0" collapsed="false">
      <c r="A655" s="127"/>
      <c r="B655" s="128"/>
      <c r="C655" s="128"/>
    </row>
    <row r="656" customFormat="false" ht="15" hidden="false" customHeight="false" outlineLevel="0" collapsed="false">
      <c r="A656" s="127"/>
      <c r="B656" s="128"/>
      <c r="C656" s="128"/>
    </row>
    <row r="657" customFormat="false" ht="15" hidden="false" customHeight="false" outlineLevel="0" collapsed="false">
      <c r="A657" s="127"/>
      <c r="B657" s="128"/>
      <c r="C657" s="128"/>
    </row>
    <row r="658" customFormat="false" ht="15" hidden="false" customHeight="false" outlineLevel="0" collapsed="false">
      <c r="A658" s="127"/>
      <c r="B658" s="128"/>
      <c r="C658" s="128"/>
    </row>
    <row r="659" customFormat="false" ht="15" hidden="false" customHeight="false" outlineLevel="0" collapsed="false">
      <c r="A659" s="127"/>
      <c r="B659" s="128"/>
      <c r="C659" s="128"/>
    </row>
    <row r="660" customFormat="false" ht="15" hidden="false" customHeight="false" outlineLevel="0" collapsed="false">
      <c r="A660" s="127"/>
      <c r="B660" s="128"/>
      <c r="C660" s="128"/>
    </row>
    <row r="661" customFormat="false" ht="15" hidden="false" customHeight="false" outlineLevel="0" collapsed="false">
      <c r="A661" s="127"/>
      <c r="B661" s="128"/>
      <c r="C661" s="128"/>
    </row>
    <row r="662" customFormat="false" ht="15" hidden="false" customHeight="false" outlineLevel="0" collapsed="false">
      <c r="A662" s="127"/>
      <c r="B662" s="128"/>
      <c r="C662" s="128"/>
    </row>
    <row r="663" customFormat="false" ht="15" hidden="false" customHeight="false" outlineLevel="0" collapsed="false">
      <c r="A663" s="127"/>
      <c r="B663" s="128"/>
      <c r="C663" s="128"/>
    </row>
    <row r="664" customFormat="false" ht="15" hidden="false" customHeight="false" outlineLevel="0" collapsed="false">
      <c r="A664" s="127"/>
      <c r="B664" s="128"/>
      <c r="C664" s="128"/>
    </row>
    <row r="665" customFormat="false" ht="15" hidden="false" customHeight="false" outlineLevel="0" collapsed="false">
      <c r="A665" s="127"/>
      <c r="B665" s="128"/>
      <c r="C665" s="128"/>
    </row>
    <row r="666" customFormat="false" ht="15" hidden="false" customHeight="false" outlineLevel="0" collapsed="false">
      <c r="A666" s="127"/>
      <c r="B666" s="128"/>
      <c r="C666" s="128"/>
    </row>
    <row r="667" customFormat="false" ht="15" hidden="false" customHeight="false" outlineLevel="0" collapsed="false">
      <c r="A667" s="127"/>
      <c r="B667" s="128"/>
      <c r="C667" s="128"/>
    </row>
    <row r="668" customFormat="false" ht="15" hidden="false" customHeight="false" outlineLevel="0" collapsed="false">
      <c r="A668" s="127"/>
      <c r="B668" s="128"/>
      <c r="C668" s="128"/>
    </row>
    <row r="669" customFormat="false" ht="15" hidden="false" customHeight="false" outlineLevel="0" collapsed="false">
      <c r="A669" s="127"/>
      <c r="B669" s="128"/>
      <c r="C669" s="128"/>
    </row>
    <row r="670" customFormat="false" ht="15" hidden="false" customHeight="false" outlineLevel="0" collapsed="false">
      <c r="A670" s="127"/>
      <c r="B670" s="128"/>
      <c r="C670" s="128"/>
    </row>
    <row r="671" customFormat="false" ht="15" hidden="false" customHeight="false" outlineLevel="0" collapsed="false">
      <c r="A671" s="127"/>
      <c r="B671" s="128"/>
      <c r="C671" s="128"/>
    </row>
    <row r="672" customFormat="false" ht="15" hidden="false" customHeight="false" outlineLevel="0" collapsed="false">
      <c r="A672" s="127"/>
      <c r="B672" s="128"/>
      <c r="C672" s="128"/>
    </row>
    <row r="673" customFormat="false" ht="15" hidden="false" customHeight="false" outlineLevel="0" collapsed="false">
      <c r="A673" s="127"/>
      <c r="B673" s="128"/>
      <c r="C673" s="128"/>
    </row>
    <row r="674" customFormat="false" ht="15" hidden="false" customHeight="false" outlineLevel="0" collapsed="false">
      <c r="A674" s="127"/>
      <c r="B674" s="128"/>
      <c r="C674" s="128"/>
    </row>
    <row r="675" customFormat="false" ht="15" hidden="false" customHeight="false" outlineLevel="0" collapsed="false">
      <c r="A675" s="127"/>
      <c r="B675" s="128"/>
      <c r="C675" s="128"/>
    </row>
    <row r="676" customFormat="false" ht="15" hidden="false" customHeight="false" outlineLevel="0" collapsed="false">
      <c r="A676" s="127"/>
      <c r="B676" s="128"/>
      <c r="C676" s="128"/>
    </row>
    <row r="677" customFormat="false" ht="15" hidden="false" customHeight="false" outlineLevel="0" collapsed="false">
      <c r="A677" s="127"/>
      <c r="B677" s="128"/>
      <c r="C677" s="128"/>
    </row>
    <row r="678" customFormat="false" ht="15" hidden="false" customHeight="false" outlineLevel="0" collapsed="false">
      <c r="A678" s="127"/>
      <c r="B678" s="128"/>
      <c r="C678" s="128"/>
    </row>
    <row r="679" customFormat="false" ht="15" hidden="false" customHeight="false" outlineLevel="0" collapsed="false">
      <c r="A679" s="127"/>
      <c r="B679" s="128"/>
      <c r="C679" s="128"/>
    </row>
    <row r="680" customFormat="false" ht="15" hidden="false" customHeight="false" outlineLevel="0" collapsed="false">
      <c r="A680" s="127"/>
      <c r="B680" s="128"/>
      <c r="C680" s="128"/>
    </row>
    <row r="681" customFormat="false" ht="15" hidden="false" customHeight="false" outlineLevel="0" collapsed="false">
      <c r="A681" s="127"/>
      <c r="B681" s="128"/>
      <c r="C681" s="128"/>
    </row>
    <row r="682" customFormat="false" ht="15" hidden="false" customHeight="false" outlineLevel="0" collapsed="false">
      <c r="A682" s="127"/>
      <c r="B682" s="128"/>
      <c r="C682" s="128"/>
    </row>
    <row r="683" customFormat="false" ht="15" hidden="false" customHeight="false" outlineLevel="0" collapsed="false">
      <c r="A683" s="127"/>
      <c r="B683" s="128"/>
      <c r="C683" s="128"/>
    </row>
    <row r="684" customFormat="false" ht="15" hidden="false" customHeight="false" outlineLevel="0" collapsed="false">
      <c r="A684" s="127"/>
      <c r="B684" s="128"/>
      <c r="C684" s="128"/>
    </row>
    <row r="685" customFormat="false" ht="15" hidden="false" customHeight="false" outlineLevel="0" collapsed="false">
      <c r="A685" s="127"/>
      <c r="B685" s="128"/>
      <c r="C685" s="128"/>
    </row>
    <row r="686" customFormat="false" ht="15" hidden="false" customHeight="false" outlineLevel="0" collapsed="false">
      <c r="A686" s="127"/>
      <c r="B686" s="128"/>
      <c r="C686" s="128"/>
    </row>
    <row r="687" customFormat="false" ht="15" hidden="false" customHeight="false" outlineLevel="0" collapsed="false">
      <c r="A687" s="127"/>
      <c r="B687" s="128"/>
      <c r="C687" s="128"/>
    </row>
    <row r="688" customFormat="false" ht="15" hidden="false" customHeight="false" outlineLevel="0" collapsed="false">
      <c r="A688" s="127"/>
      <c r="B688" s="128"/>
      <c r="C688" s="128"/>
    </row>
    <row r="689" customFormat="false" ht="15" hidden="false" customHeight="false" outlineLevel="0" collapsed="false">
      <c r="A689" s="127"/>
      <c r="B689" s="128"/>
      <c r="C689" s="128"/>
    </row>
    <row r="690" customFormat="false" ht="15" hidden="false" customHeight="false" outlineLevel="0" collapsed="false">
      <c r="A690" s="127"/>
      <c r="B690" s="128"/>
      <c r="C690" s="128"/>
    </row>
    <row r="691" customFormat="false" ht="15" hidden="false" customHeight="false" outlineLevel="0" collapsed="false">
      <c r="A691" s="127"/>
      <c r="B691" s="128"/>
      <c r="C691" s="128"/>
    </row>
    <row r="692" customFormat="false" ht="15" hidden="false" customHeight="false" outlineLevel="0" collapsed="false">
      <c r="A692" s="127"/>
      <c r="B692" s="128"/>
      <c r="C692" s="128"/>
    </row>
    <row r="693" customFormat="false" ht="15" hidden="false" customHeight="false" outlineLevel="0" collapsed="false">
      <c r="A693" s="127"/>
      <c r="B693" s="128"/>
      <c r="C693" s="128"/>
    </row>
    <row r="694" customFormat="false" ht="15" hidden="false" customHeight="false" outlineLevel="0" collapsed="false">
      <c r="A694" s="127"/>
      <c r="B694" s="128"/>
      <c r="C694" s="128"/>
    </row>
    <row r="695" customFormat="false" ht="15" hidden="false" customHeight="false" outlineLevel="0" collapsed="false">
      <c r="A695" s="127"/>
      <c r="B695" s="128"/>
      <c r="C695" s="128"/>
    </row>
    <row r="696" customFormat="false" ht="15" hidden="false" customHeight="false" outlineLevel="0" collapsed="false">
      <c r="A696" s="127"/>
      <c r="B696" s="128"/>
      <c r="C696" s="128"/>
    </row>
    <row r="697" customFormat="false" ht="15" hidden="false" customHeight="false" outlineLevel="0" collapsed="false">
      <c r="A697" s="127"/>
      <c r="B697" s="128"/>
      <c r="C697" s="128"/>
    </row>
    <row r="698" customFormat="false" ht="15" hidden="false" customHeight="false" outlineLevel="0" collapsed="false">
      <c r="A698" s="127"/>
      <c r="B698" s="128"/>
      <c r="C698" s="128"/>
    </row>
    <row r="699" customFormat="false" ht="15" hidden="false" customHeight="false" outlineLevel="0" collapsed="false">
      <c r="A699" s="127"/>
      <c r="B699" s="128"/>
      <c r="C699" s="128"/>
    </row>
    <row r="700" customFormat="false" ht="15" hidden="false" customHeight="false" outlineLevel="0" collapsed="false">
      <c r="A700" s="127"/>
      <c r="B700" s="128"/>
      <c r="C700" s="128"/>
    </row>
    <row r="701" customFormat="false" ht="15" hidden="false" customHeight="false" outlineLevel="0" collapsed="false">
      <c r="A701" s="127"/>
      <c r="B701" s="128"/>
      <c r="C701" s="128"/>
    </row>
    <row r="702" customFormat="false" ht="15" hidden="false" customHeight="false" outlineLevel="0" collapsed="false">
      <c r="A702" s="127"/>
      <c r="B702" s="128"/>
      <c r="C702" s="128"/>
    </row>
    <row r="703" customFormat="false" ht="15" hidden="false" customHeight="false" outlineLevel="0" collapsed="false">
      <c r="A703" s="127"/>
      <c r="B703" s="128"/>
      <c r="C703" s="128"/>
    </row>
    <row r="704" customFormat="false" ht="15" hidden="false" customHeight="false" outlineLevel="0" collapsed="false">
      <c r="A704" s="127"/>
      <c r="B704" s="128"/>
      <c r="C704" s="128"/>
    </row>
    <row r="705" customFormat="false" ht="15" hidden="false" customHeight="false" outlineLevel="0" collapsed="false">
      <c r="A705" s="127"/>
      <c r="B705" s="128"/>
      <c r="C705" s="128"/>
    </row>
    <row r="706" customFormat="false" ht="15" hidden="false" customHeight="false" outlineLevel="0" collapsed="false">
      <c r="A706" s="127"/>
      <c r="B706" s="128"/>
      <c r="C706" s="128"/>
    </row>
    <row r="707" customFormat="false" ht="15" hidden="false" customHeight="false" outlineLevel="0" collapsed="false">
      <c r="A707" s="127"/>
      <c r="B707" s="128"/>
      <c r="C707" s="128"/>
    </row>
    <row r="708" customFormat="false" ht="15" hidden="false" customHeight="false" outlineLevel="0" collapsed="false">
      <c r="A708" s="127"/>
      <c r="B708" s="128"/>
      <c r="C708" s="128"/>
    </row>
    <row r="709" customFormat="false" ht="15" hidden="false" customHeight="false" outlineLevel="0" collapsed="false">
      <c r="A709" s="127"/>
      <c r="B709" s="128"/>
      <c r="C709" s="128"/>
    </row>
    <row r="710" customFormat="false" ht="15" hidden="false" customHeight="false" outlineLevel="0" collapsed="false">
      <c r="A710" s="127"/>
      <c r="B710" s="128"/>
      <c r="C710" s="128"/>
    </row>
    <row r="711" customFormat="false" ht="15" hidden="false" customHeight="false" outlineLevel="0" collapsed="false">
      <c r="A711" s="127"/>
      <c r="B711" s="128"/>
      <c r="C711" s="128"/>
    </row>
    <row r="712" customFormat="false" ht="15" hidden="false" customHeight="false" outlineLevel="0" collapsed="false">
      <c r="A712" s="127"/>
      <c r="B712" s="128"/>
      <c r="C712" s="128"/>
    </row>
    <row r="713" customFormat="false" ht="15" hidden="false" customHeight="false" outlineLevel="0" collapsed="false">
      <c r="A713" s="127"/>
      <c r="B713" s="128"/>
      <c r="C713" s="128"/>
    </row>
    <row r="714" customFormat="false" ht="15" hidden="false" customHeight="false" outlineLevel="0" collapsed="false">
      <c r="A714" s="127"/>
      <c r="B714" s="128"/>
      <c r="C714" s="128"/>
    </row>
    <row r="715" customFormat="false" ht="15" hidden="false" customHeight="false" outlineLevel="0" collapsed="false">
      <c r="A715" s="127"/>
      <c r="B715" s="128"/>
      <c r="C715" s="128"/>
    </row>
    <row r="716" customFormat="false" ht="15" hidden="false" customHeight="false" outlineLevel="0" collapsed="false">
      <c r="A716" s="127"/>
      <c r="B716" s="128"/>
      <c r="C716" s="128"/>
    </row>
    <row r="717" customFormat="false" ht="15" hidden="false" customHeight="false" outlineLevel="0" collapsed="false">
      <c r="A717" s="127"/>
      <c r="B717" s="128"/>
      <c r="C717" s="128"/>
    </row>
    <row r="718" customFormat="false" ht="15" hidden="false" customHeight="false" outlineLevel="0" collapsed="false">
      <c r="A718" s="127"/>
      <c r="B718" s="128"/>
      <c r="C718" s="128"/>
    </row>
    <row r="719" customFormat="false" ht="15" hidden="false" customHeight="false" outlineLevel="0" collapsed="false">
      <c r="A719" s="127"/>
      <c r="B719" s="128"/>
      <c r="C719" s="128"/>
    </row>
    <row r="720" customFormat="false" ht="15" hidden="false" customHeight="false" outlineLevel="0" collapsed="false">
      <c r="A720" s="127"/>
      <c r="B720" s="128"/>
      <c r="C720" s="128"/>
    </row>
    <row r="721" customFormat="false" ht="15" hidden="false" customHeight="false" outlineLevel="0" collapsed="false">
      <c r="A721" s="127"/>
      <c r="B721" s="128"/>
      <c r="C721" s="128"/>
    </row>
    <row r="722" customFormat="false" ht="15" hidden="false" customHeight="false" outlineLevel="0" collapsed="false">
      <c r="A722" s="127"/>
      <c r="B722" s="128"/>
      <c r="C722" s="128"/>
    </row>
    <row r="723" customFormat="false" ht="15" hidden="false" customHeight="false" outlineLevel="0" collapsed="false">
      <c r="A723" s="127"/>
      <c r="B723" s="128"/>
      <c r="C723" s="128"/>
    </row>
    <row r="724" customFormat="false" ht="15" hidden="false" customHeight="false" outlineLevel="0" collapsed="false">
      <c r="A724" s="127"/>
      <c r="B724" s="128"/>
      <c r="C724" s="128"/>
    </row>
    <row r="725" customFormat="false" ht="15" hidden="false" customHeight="false" outlineLevel="0" collapsed="false">
      <c r="A725" s="127"/>
      <c r="B725" s="128"/>
      <c r="C725" s="128"/>
    </row>
    <row r="726" customFormat="false" ht="15" hidden="false" customHeight="false" outlineLevel="0" collapsed="false">
      <c r="A726" s="127"/>
      <c r="B726" s="128"/>
      <c r="C726" s="128"/>
    </row>
    <row r="727" customFormat="false" ht="15" hidden="false" customHeight="false" outlineLevel="0" collapsed="false">
      <c r="A727" s="127"/>
      <c r="B727" s="128"/>
      <c r="C727" s="128"/>
    </row>
    <row r="728" customFormat="false" ht="15" hidden="false" customHeight="false" outlineLevel="0" collapsed="false">
      <c r="A728" s="127"/>
      <c r="B728" s="128"/>
      <c r="C728" s="128"/>
    </row>
    <row r="729" customFormat="false" ht="15" hidden="false" customHeight="false" outlineLevel="0" collapsed="false">
      <c r="A729" s="127"/>
      <c r="B729" s="128"/>
      <c r="C729" s="128"/>
    </row>
    <row r="730" customFormat="false" ht="15" hidden="false" customHeight="false" outlineLevel="0" collapsed="false">
      <c r="A730" s="127"/>
      <c r="B730" s="128"/>
      <c r="C730" s="128"/>
    </row>
    <row r="731" customFormat="false" ht="15" hidden="false" customHeight="false" outlineLevel="0" collapsed="false">
      <c r="A731" s="127"/>
      <c r="B731" s="128"/>
      <c r="C731" s="128"/>
    </row>
    <row r="732" customFormat="false" ht="15" hidden="false" customHeight="false" outlineLevel="0" collapsed="false">
      <c r="A732" s="127"/>
      <c r="B732" s="128"/>
      <c r="C732" s="128"/>
    </row>
    <row r="733" customFormat="false" ht="15" hidden="false" customHeight="false" outlineLevel="0" collapsed="false">
      <c r="A733" s="127"/>
      <c r="B733" s="128"/>
      <c r="C733" s="128"/>
    </row>
    <row r="734" customFormat="false" ht="15" hidden="false" customHeight="false" outlineLevel="0" collapsed="false">
      <c r="A734" s="127"/>
      <c r="B734" s="128"/>
      <c r="C734" s="128"/>
    </row>
    <row r="735" customFormat="false" ht="15" hidden="false" customHeight="false" outlineLevel="0" collapsed="false">
      <c r="A735" s="127"/>
      <c r="B735" s="128"/>
      <c r="C735" s="128"/>
    </row>
    <row r="736" customFormat="false" ht="15" hidden="false" customHeight="false" outlineLevel="0" collapsed="false">
      <c r="A736" s="127"/>
      <c r="B736" s="128"/>
      <c r="C736" s="128"/>
    </row>
    <row r="737" customFormat="false" ht="15" hidden="false" customHeight="false" outlineLevel="0" collapsed="false">
      <c r="A737" s="127"/>
      <c r="B737" s="128"/>
      <c r="C737" s="128"/>
    </row>
    <row r="738" customFormat="false" ht="15" hidden="false" customHeight="false" outlineLevel="0" collapsed="false">
      <c r="A738" s="127"/>
      <c r="B738" s="128"/>
      <c r="C738" s="128"/>
    </row>
    <row r="739" customFormat="false" ht="15" hidden="false" customHeight="false" outlineLevel="0" collapsed="false">
      <c r="A739" s="127"/>
      <c r="B739" s="128"/>
      <c r="C739" s="128"/>
    </row>
    <row r="740" customFormat="false" ht="15" hidden="false" customHeight="false" outlineLevel="0" collapsed="false">
      <c r="A740" s="127"/>
      <c r="B740" s="128"/>
      <c r="C740" s="128"/>
    </row>
    <row r="741" customFormat="false" ht="15" hidden="false" customHeight="false" outlineLevel="0" collapsed="false">
      <c r="A741" s="127"/>
      <c r="B741" s="128"/>
      <c r="C741" s="128"/>
    </row>
    <row r="742" customFormat="false" ht="15" hidden="false" customHeight="false" outlineLevel="0" collapsed="false">
      <c r="A742" s="127"/>
      <c r="B742" s="128"/>
      <c r="C742" s="128"/>
    </row>
    <row r="743" customFormat="false" ht="15" hidden="false" customHeight="false" outlineLevel="0" collapsed="false">
      <c r="A743" s="127"/>
      <c r="B743" s="128"/>
      <c r="C743" s="128"/>
    </row>
    <row r="744" customFormat="false" ht="15" hidden="false" customHeight="false" outlineLevel="0" collapsed="false">
      <c r="A744" s="127"/>
      <c r="B744" s="128"/>
      <c r="C744" s="128"/>
    </row>
    <row r="745" customFormat="false" ht="15" hidden="false" customHeight="false" outlineLevel="0" collapsed="false">
      <c r="A745" s="127"/>
      <c r="B745" s="128"/>
      <c r="C745" s="128"/>
    </row>
    <row r="746" customFormat="false" ht="15" hidden="false" customHeight="false" outlineLevel="0" collapsed="false">
      <c r="A746" s="127"/>
      <c r="B746" s="128"/>
      <c r="C746" s="128"/>
    </row>
    <row r="747" customFormat="false" ht="15" hidden="false" customHeight="false" outlineLevel="0" collapsed="false">
      <c r="A747" s="127"/>
      <c r="B747" s="128"/>
      <c r="C747" s="128"/>
    </row>
    <row r="748" customFormat="false" ht="15" hidden="false" customHeight="false" outlineLevel="0" collapsed="false">
      <c r="A748" s="127"/>
      <c r="B748" s="128"/>
      <c r="C748" s="128"/>
    </row>
    <row r="749" customFormat="false" ht="15" hidden="false" customHeight="false" outlineLevel="0" collapsed="false">
      <c r="A749" s="127"/>
      <c r="B749" s="128"/>
      <c r="C749" s="128"/>
    </row>
    <row r="750" customFormat="false" ht="15" hidden="false" customHeight="false" outlineLevel="0" collapsed="false">
      <c r="A750" s="127"/>
      <c r="B750" s="128"/>
      <c r="C750" s="128"/>
    </row>
    <row r="751" customFormat="false" ht="15" hidden="false" customHeight="false" outlineLevel="0" collapsed="false">
      <c r="A751" s="127"/>
      <c r="B751" s="128"/>
      <c r="C751" s="128"/>
    </row>
    <row r="752" customFormat="false" ht="15" hidden="false" customHeight="false" outlineLevel="0" collapsed="false">
      <c r="A752" s="127"/>
      <c r="B752" s="128"/>
      <c r="C752" s="128"/>
    </row>
    <row r="753" customFormat="false" ht="15" hidden="false" customHeight="false" outlineLevel="0" collapsed="false">
      <c r="A753" s="127"/>
      <c r="B753" s="128"/>
      <c r="C753" s="128"/>
    </row>
    <row r="754" customFormat="false" ht="15" hidden="false" customHeight="false" outlineLevel="0" collapsed="false">
      <c r="A754" s="127"/>
      <c r="B754" s="128"/>
      <c r="C754" s="128"/>
    </row>
    <row r="755" customFormat="false" ht="15" hidden="false" customHeight="false" outlineLevel="0" collapsed="false">
      <c r="A755" s="127"/>
      <c r="B755" s="128"/>
      <c r="C755" s="128"/>
    </row>
    <row r="756" customFormat="false" ht="15" hidden="false" customHeight="false" outlineLevel="0" collapsed="false">
      <c r="A756" s="127"/>
      <c r="B756" s="128"/>
      <c r="C756" s="128"/>
    </row>
    <row r="757" customFormat="false" ht="15" hidden="false" customHeight="false" outlineLevel="0" collapsed="false">
      <c r="A757" s="127"/>
      <c r="B757" s="128"/>
      <c r="C757" s="128"/>
    </row>
    <row r="758" customFormat="false" ht="15" hidden="false" customHeight="false" outlineLevel="0" collapsed="false">
      <c r="A758" s="127"/>
      <c r="B758" s="128"/>
      <c r="C758" s="128"/>
    </row>
    <row r="759" customFormat="false" ht="15" hidden="false" customHeight="false" outlineLevel="0" collapsed="false">
      <c r="A759" s="127"/>
      <c r="B759" s="128"/>
      <c r="C759" s="128"/>
    </row>
    <row r="760" customFormat="false" ht="15" hidden="false" customHeight="false" outlineLevel="0" collapsed="false">
      <c r="A760" s="127"/>
      <c r="B760" s="128"/>
      <c r="C760" s="128"/>
    </row>
    <row r="761" customFormat="false" ht="15" hidden="false" customHeight="false" outlineLevel="0" collapsed="false">
      <c r="A761" s="127"/>
      <c r="B761" s="128"/>
      <c r="C761" s="128"/>
    </row>
    <row r="762" customFormat="false" ht="15" hidden="false" customHeight="false" outlineLevel="0" collapsed="false">
      <c r="A762" s="127"/>
      <c r="B762" s="128"/>
      <c r="C762" s="128"/>
    </row>
    <row r="763" customFormat="false" ht="15" hidden="false" customHeight="false" outlineLevel="0" collapsed="false">
      <c r="A763" s="127"/>
      <c r="B763" s="128"/>
      <c r="C763" s="128"/>
    </row>
    <row r="764" customFormat="false" ht="15" hidden="false" customHeight="false" outlineLevel="0" collapsed="false">
      <c r="A764" s="127"/>
      <c r="B764" s="128"/>
      <c r="C764" s="128"/>
    </row>
    <row r="765" customFormat="false" ht="15" hidden="false" customHeight="false" outlineLevel="0" collapsed="false">
      <c r="A765" s="127"/>
      <c r="B765" s="128"/>
      <c r="C765" s="128"/>
    </row>
    <row r="766" customFormat="false" ht="15" hidden="false" customHeight="false" outlineLevel="0" collapsed="false">
      <c r="A766" s="127"/>
      <c r="B766" s="128"/>
      <c r="C766" s="128"/>
    </row>
    <row r="767" customFormat="false" ht="15" hidden="false" customHeight="false" outlineLevel="0" collapsed="false">
      <c r="A767" s="127"/>
      <c r="B767" s="128"/>
      <c r="C767" s="128"/>
    </row>
    <row r="768" customFormat="false" ht="15" hidden="false" customHeight="false" outlineLevel="0" collapsed="false">
      <c r="A768" s="127"/>
      <c r="B768" s="128"/>
      <c r="C768" s="128"/>
    </row>
    <row r="769" customFormat="false" ht="15" hidden="false" customHeight="false" outlineLevel="0" collapsed="false">
      <c r="A769" s="127"/>
      <c r="B769" s="128"/>
      <c r="C769" s="128"/>
    </row>
    <row r="770" customFormat="false" ht="15" hidden="false" customHeight="false" outlineLevel="0" collapsed="false">
      <c r="A770" s="127"/>
      <c r="B770" s="128"/>
      <c r="C770" s="128"/>
    </row>
    <row r="771" customFormat="false" ht="15" hidden="false" customHeight="false" outlineLevel="0" collapsed="false">
      <c r="A771" s="127"/>
      <c r="B771" s="128"/>
      <c r="C771" s="128"/>
    </row>
    <row r="772" customFormat="false" ht="15" hidden="false" customHeight="false" outlineLevel="0" collapsed="false">
      <c r="A772" s="127"/>
      <c r="B772" s="128"/>
      <c r="C772" s="128"/>
    </row>
    <row r="773" customFormat="false" ht="15" hidden="false" customHeight="false" outlineLevel="0" collapsed="false">
      <c r="A773" s="127"/>
      <c r="B773" s="128"/>
      <c r="C773" s="128"/>
    </row>
    <row r="774" customFormat="false" ht="15" hidden="false" customHeight="false" outlineLevel="0" collapsed="false">
      <c r="A774" s="127"/>
      <c r="B774" s="128"/>
      <c r="C774" s="128"/>
    </row>
    <row r="775" customFormat="false" ht="15" hidden="false" customHeight="false" outlineLevel="0" collapsed="false">
      <c r="A775" s="127"/>
      <c r="B775" s="128"/>
      <c r="C775" s="128"/>
    </row>
    <row r="776" customFormat="false" ht="15" hidden="false" customHeight="false" outlineLevel="0" collapsed="false">
      <c r="A776" s="127"/>
      <c r="B776" s="128"/>
      <c r="C776" s="128"/>
    </row>
    <row r="777" customFormat="false" ht="15" hidden="false" customHeight="false" outlineLevel="0" collapsed="false">
      <c r="A777" s="127"/>
      <c r="B777" s="128"/>
      <c r="C777" s="128"/>
    </row>
    <row r="778" customFormat="false" ht="15" hidden="false" customHeight="false" outlineLevel="0" collapsed="false">
      <c r="A778" s="127"/>
      <c r="B778" s="128"/>
      <c r="C778" s="128"/>
    </row>
    <row r="779" customFormat="false" ht="15" hidden="false" customHeight="false" outlineLevel="0" collapsed="false">
      <c r="A779" s="127"/>
      <c r="B779" s="128"/>
      <c r="C779" s="128"/>
    </row>
    <row r="780" customFormat="false" ht="15" hidden="false" customHeight="false" outlineLevel="0" collapsed="false">
      <c r="A780" s="127"/>
      <c r="B780" s="128"/>
      <c r="C780" s="128"/>
    </row>
    <row r="781" customFormat="false" ht="15" hidden="false" customHeight="false" outlineLevel="0" collapsed="false">
      <c r="A781" s="127"/>
      <c r="B781" s="128"/>
      <c r="C781" s="128"/>
    </row>
    <row r="782" customFormat="false" ht="15" hidden="false" customHeight="false" outlineLevel="0" collapsed="false">
      <c r="A782" s="127"/>
      <c r="B782" s="128"/>
      <c r="C782" s="128"/>
    </row>
    <row r="783" customFormat="false" ht="15" hidden="false" customHeight="false" outlineLevel="0" collapsed="false">
      <c r="A783" s="127"/>
      <c r="B783" s="128"/>
      <c r="C783" s="128"/>
    </row>
    <row r="784" customFormat="false" ht="15" hidden="false" customHeight="false" outlineLevel="0" collapsed="false">
      <c r="A784" s="127"/>
      <c r="B784" s="128"/>
      <c r="C784" s="128"/>
    </row>
    <row r="785" customFormat="false" ht="15" hidden="false" customHeight="false" outlineLevel="0" collapsed="false">
      <c r="A785" s="127"/>
      <c r="B785" s="128"/>
      <c r="C785" s="128"/>
    </row>
    <row r="786" customFormat="false" ht="15" hidden="false" customHeight="false" outlineLevel="0" collapsed="false">
      <c r="A786" s="127"/>
      <c r="B786" s="128"/>
      <c r="C786" s="128"/>
    </row>
    <row r="787" customFormat="false" ht="15" hidden="false" customHeight="false" outlineLevel="0" collapsed="false">
      <c r="A787" s="127"/>
      <c r="B787" s="128"/>
      <c r="C787" s="128"/>
    </row>
    <row r="788" customFormat="false" ht="15" hidden="false" customHeight="false" outlineLevel="0" collapsed="false">
      <c r="A788" s="127"/>
      <c r="B788" s="128"/>
      <c r="C788" s="128"/>
    </row>
    <row r="789" customFormat="false" ht="15" hidden="false" customHeight="false" outlineLevel="0" collapsed="false">
      <c r="A789" s="127"/>
      <c r="B789" s="128"/>
      <c r="C789" s="128"/>
    </row>
    <row r="790" customFormat="false" ht="15" hidden="false" customHeight="false" outlineLevel="0" collapsed="false">
      <c r="A790" s="127"/>
      <c r="B790" s="128"/>
      <c r="C790" s="128"/>
    </row>
    <row r="791" customFormat="false" ht="15" hidden="false" customHeight="false" outlineLevel="0" collapsed="false">
      <c r="A791" s="127"/>
      <c r="B791" s="128"/>
      <c r="C791" s="128"/>
    </row>
    <row r="792" customFormat="false" ht="15" hidden="false" customHeight="false" outlineLevel="0" collapsed="false">
      <c r="A792" s="127"/>
      <c r="B792" s="128"/>
      <c r="C792" s="128"/>
    </row>
    <row r="793" customFormat="false" ht="15" hidden="false" customHeight="false" outlineLevel="0" collapsed="false">
      <c r="A793" s="127"/>
      <c r="B793" s="128"/>
      <c r="C793" s="128"/>
    </row>
    <row r="794" customFormat="false" ht="15" hidden="false" customHeight="false" outlineLevel="0" collapsed="false">
      <c r="A794" s="127"/>
      <c r="B794" s="128"/>
      <c r="C794" s="128"/>
    </row>
    <row r="795" customFormat="false" ht="15" hidden="false" customHeight="false" outlineLevel="0" collapsed="false">
      <c r="A795" s="127"/>
      <c r="B795" s="128"/>
      <c r="C795" s="128"/>
    </row>
    <row r="796" customFormat="false" ht="15" hidden="false" customHeight="false" outlineLevel="0" collapsed="false">
      <c r="A796" s="127"/>
      <c r="B796" s="128"/>
      <c r="C796" s="128"/>
    </row>
    <row r="797" customFormat="false" ht="15" hidden="false" customHeight="false" outlineLevel="0" collapsed="false">
      <c r="A797" s="127"/>
      <c r="B797" s="128"/>
      <c r="C797" s="128"/>
    </row>
    <row r="798" customFormat="false" ht="15" hidden="false" customHeight="false" outlineLevel="0" collapsed="false">
      <c r="A798" s="127"/>
      <c r="B798" s="128"/>
      <c r="C798" s="128"/>
    </row>
    <row r="799" customFormat="false" ht="15" hidden="false" customHeight="false" outlineLevel="0" collapsed="false">
      <c r="A799" s="127"/>
      <c r="B799" s="128"/>
      <c r="C799" s="128"/>
    </row>
    <row r="800" customFormat="false" ht="15" hidden="false" customHeight="false" outlineLevel="0" collapsed="false">
      <c r="A800" s="127"/>
      <c r="B800" s="128"/>
      <c r="C800" s="128"/>
    </row>
    <row r="801" customFormat="false" ht="15" hidden="false" customHeight="false" outlineLevel="0" collapsed="false">
      <c r="A801" s="127"/>
      <c r="B801" s="128"/>
      <c r="C801" s="128"/>
    </row>
    <row r="802" customFormat="false" ht="15" hidden="false" customHeight="false" outlineLevel="0" collapsed="false">
      <c r="A802" s="127"/>
      <c r="B802" s="128"/>
      <c r="C802" s="128"/>
    </row>
    <row r="803" customFormat="false" ht="15" hidden="false" customHeight="false" outlineLevel="0" collapsed="false">
      <c r="A803" s="127"/>
      <c r="B803" s="128"/>
      <c r="C803" s="128"/>
    </row>
    <row r="804" customFormat="false" ht="15" hidden="false" customHeight="false" outlineLevel="0" collapsed="false">
      <c r="A804" s="127"/>
      <c r="B804" s="128"/>
      <c r="C804" s="128"/>
    </row>
    <row r="805" customFormat="false" ht="15" hidden="false" customHeight="false" outlineLevel="0" collapsed="false">
      <c r="A805" s="127"/>
      <c r="B805" s="128"/>
      <c r="C805" s="128"/>
    </row>
    <row r="806" customFormat="false" ht="15" hidden="false" customHeight="false" outlineLevel="0" collapsed="false">
      <c r="A806" s="127"/>
      <c r="B806" s="128"/>
      <c r="C806" s="128"/>
    </row>
    <row r="807" customFormat="false" ht="15" hidden="false" customHeight="false" outlineLevel="0" collapsed="false">
      <c r="A807" s="127"/>
      <c r="B807" s="128"/>
      <c r="C807" s="128"/>
    </row>
    <row r="808" customFormat="false" ht="15" hidden="false" customHeight="false" outlineLevel="0" collapsed="false">
      <c r="A808" s="127"/>
      <c r="B808" s="128"/>
      <c r="C808" s="128"/>
    </row>
    <row r="809" customFormat="false" ht="15" hidden="false" customHeight="false" outlineLevel="0" collapsed="false">
      <c r="A809" s="127"/>
      <c r="B809" s="128"/>
      <c r="C809" s="128"/>
    </row>
    <row r="810" customFormat="false" ht="15" hidden="false" customHeight="false" outlineLevel="0" collapsed="false">
      <c r="A810" s="127"/>
      <c r="B810" s="128"/>
      <c r="C810" s="128"/>
    </row>
    <row r="811" customFormat="false" ht="15" hidden="false" customHeight="false" outlineLevel="0" collapsed="false">
      <c r="A811" s="127"/>
      <c r="B811" s="128"/>
      <c r="C811" s="128"/>
    </row>
    <row r="812" customFormat="false" ht="15" hidden="false" customHeight="false" outlineLevel="0" collapsed="false">
      <c r="A812" s="127"/>
      <c r="B812" s="128"/>
      <c r="C812" s="128"/>
    </row>
    <row r="813" customFormat="false" ht="15" hidden="false" customHeight="false" outlineLevel="0" collapsed="false">
      <c r="A813" s="127"/>
      <c r="B813" s="128"/>
      <c r="C813" s="128"/>
    </row>
    <row r="814" customFormat="false" ht="15" hidden="false" customHeight="false" outlineLevel="0" collapsed="false">
      <c r="A814" s="127"/>
      <c r="B814" s="128"/>
      <c r="C814" s="128"/>
    </row>
    <row r="815" customFormat="false" ht="15" hidden="false" customHeight="false" outlineLevel="0" collapsed="false">
      <c r="A815" s="127"/>
      <c r="B815" s="128"/>
      <c r="C815" s="128"/>
    </row>
    <row r="816" customFormat="false" ht="15" hidden="false" customHeight="false" outlineLevel="0" collapsed="false">
      <c r="A816" s="127"/>
      <c r="B816" s="128"/>
      <c r="C816" s="128"/>
    </row>
    <row r="817" customFormat="false" ht="15" hidden="false" customHeight="false" outlineLevel="0" collapsed="false">
      <c r="A817" s="127"/>
      <c r="B817" s="128"/>
      <c r="C817" s="128"/>
    </row>
    <row r="818" customFormat="false" ht="15" hidden="false" customHeight="false" outlineLevel="0" collapsed="false">
      <c r="A818" s="127"/>
      <c r="B818" s="128"/>
      <c r="C818" s="128"/>
    </row>
    <row r="819" customFormat="false" ht="15" hidden="false" customHeight="false" outlineLevel="0" collapsed="false">
      <c r="A819" s="127"/>
      <c r="B819" s="128"/>
      <c r="C819" s="128"/>
    </row>
    <row r="820" customFormat="false" ht="15" hidden="false" customHeight="false" outlineLevel="0" collapsed="false">
      <c r="A820" s="127"/>
      <c r="B820" s="128"/>
      <c r="C820" s="128"/>
    </row>
    <row r="821" customFormat="false" ht="15" hidden="false" customHeight="false" outlineLevel="0" collapsed="false">
      <c r="A821" s="127"/>
      <c r="B821" s="128"/>
      <c r="C821" s="128"/>
    </row>
    <row r="822" customFormat="false" ht="15" hidden="false" customHeight="false" outlineLevel="0" collapsed="false">
      <c r="A822" s="127"/>
      <c r="B822" s="128"/>
      <c r="C822" s="128"/>
    </row>
    <row r="823" customFormat="false" ht="15" hidden="false" customHeight="false" outlineLevel="0" collapsed="false">
      <c r="A823" s="127"/>
      <c r="B823" s="128"/>
      <c r="C823" s="128"/>
    </row>
    <row r="824" customFormat="false" ht="15" hidden="false" customHeight="false" outlineLevel="0" collapsed="false">
      <c r="A824" s="127"/>
      <c r="B824" s="128"/>
      <c r="C824" s="128"/>
    </row>
    <row r="825" customFormat="false" ht="15" hidden="false" customHeight="false" outlineLevel="0" collapsed="false">
      <c r="A825" s="127"/>
      <c r="B825" s="128"/>
      <c r="C825" s="128"/>
    </row>
    <row r="826" customFormat="false" ht="15" hidden="false" customHeight="false" outlineLevel="0" collapsed="false">
      <c r="A826" s="127"/>
      <c r="B826" s="128"/>
      <c r="C826" s="128"/>
    </row>
    <row r="827" customFormat="false" ht="15" hidden="false" customHeight="false" outlineLevel="0" collapsed="false">
      <c r="A827" s="127"/>
      <c r="B827" s="128"/>
      <c r="C827" s="128"/>
    </row>
    <row r="828" customFormat="false" ht="15" hidden="false" customHeight="false" outlineLevel="0" collapsed="false">
      <c r="A828" s="127"/>
      <c r="B828" s="128"/>
      <c r="C828" s="128"/>
    </row>
    <row r="829" customFormat="false" ht="15" hidden="false" customHeight="false" outlineLevel="0" collapsed="false">
      <c r="A829" s="127"/>
      <c r="B829" s="128"/>
      <c r="C829" s="128"/>
    </row>
  </sheetData>
  <sheetProtection sheet="true" objects="true" scenarios="true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217" man="true" max="16383" min="0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5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" customHeight="true" zeroHeight="false" outlineLevelRow="3" outlineLevelCol="0"/>
  <cols>
    <col collapsed="false" customWidth="true" hidden="false" outlineLevel="0" max="1" min="1" style="97" width="36.14"/>
    <col collapsed="false" customWidth="true" hidden="false" outlineLevel="0" max="2" min="2" style="98" width="12.14"/>
    <col collapsed="false" customWidth="true" hidden="false" outlineLevel="0" max="3" min="3" style="98" width="17.42"/>
    <col collapsed="false" customWidth="true" hidden="false" outlineLevel="0" max="4" min="4" style="98" width="8.14"/>
    <col collapsed="false" customWidth="true" hidden="false" outlineLevel="0" max="5" min="5" style="98" width="16.42"/>
    <col collapsed="false" customWidth="true" hidden="false" outlineLevel="0" max="6" min="6" style="99" width="9.99"/>
    <col collapsed="false" customWidth="false" hidden="false" outlineLevel="0" max="257" min="7" style="98" width="9.14"/>
  </cols>
  <sheetData>
    <row r="1" customFormat="false" ht="12" hidden="false" customHeight="false" outlineLevel="0" collapsed="false">
      <c r="A1" s="100" t="s">
        <v>357</v>
      </c>
      <c r="B1" s="101" t="s">
        <v>358</v>
      </c>
      <c r="C1" s="101" t="s">
        <v>359</v>
      </c>
      <c r="D1" s="102" t="s">
        <v>360</v>
      </c>
      <c r="E1" s="101" t="s">
        <v>361</v>
      </c>
      <c r="F1" s="103" t="s">
        <v>362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  <c r="EE1" s="102"/>
      <c r="EF1" s="102"/>
      <c r="EG1" s="102"/>
      <c r="EH1" s="102"/>
      <c r="EI1" s="102"/>
      <c r="EJ1" s="102"/>
      <c r="EK1" s="102"/>
      <c r="EL1" s="102"/>
      <c r="EM1" s="102"/>
      <c r="EN1" s="102"/>
      <c r="EO1" s="102"/>
      <c r="EP1" s="102"/>
      <c r="EQ1" s="102"/>
      <c r="ER1" s="102"/>
      <c r="ES1" s="102"/>
      <c r="ET1" s="102"/>
      <c r="EU1" s="102"/>
      <c r="EV1" s="102"/>
      <c r="EW1" s="102"/>
      <c r="EX1" s="102"/>
      <c r="EY1" s="102"/>
      <c r="EZ1" s="102"/>
      <c r="FA1" s="102"/>
      <c r="FB1" s="102"/>
      <c r="FC1" s="102"/>
      <c r="FD1" s="102"/>
      <c r="FE1" s="102"/>
      <c r="FF1" s="102"/>
      <c r="FG1" s="102"/>
      <c r="FH1" s="102"/>
      <c r="FI1" s="102"/>
      <c r="FJ1" s="102"/>
      <c r="FK1" s="102"/>
      <c r="FL1" s="102"/>
      <c r="FM1" s="102"/>
      <c r="FN1" s="102"/>
      <c r="FO1" s="102"/>
      <c r="FP1" s="102"/>
      <c r="FQ1" s="102"/>
      <c r="FR1" s="102"/>
      <c r="FS1" s="102"/>
      <c r="FT1" s="102"/>
      <c r="FU1" s="102"/>
      <c r="FV1" s="102"/>
      <c r="FW1" s="102"/>
      <c r="FX1" s="102"/>
      <c r="FY1" s="102"/>
      <c r="FZ1" s="102"/>
      <c r="GA1" s="102"/>
      <c r="GB1" s="102"/>
      <c r="GC1" s="102"/>
      <c r="GD1" s="102"/>
      <c r="GE1" s="102"/>
      <c r="GF1" s="102"/>
      <c r="GG1" s="102"/>
      <c r="GH1" s="102"/>
      <c r="GI1" s="102"/>
      <c r="GJ1" s="102"/>
      <c r="GK1" s="102"/>
      <c r="GL1" s="102"/>
      <c r="GM1" s="102"/>
      <c r="GN1" s="102"/>
      <c r="GO1" s="102"/>
      <c r="GP1" s="102"/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  <c r="HI1" s="102"/>
      <c r="HJ1" s="102"/>
      <c r="HK1" s="102"/>
      <c r="HL1" s="102"/>
      <c r="HM1" s="102"/>
      <c r="HN1" s="102"/>
      <c r="HO1" s="102"/>
      <c r="HP1" s="102"/>
      <c r="HQ1" s="102"/>
      <c r="HR1" s="102"/>
      <c r="HS1" s="102"/>
      <c r="HT1" s="102"/>
      <c r="HU1" s="102"/>
      <c r="HV1" s="102"/>
      <c r="HW1" s="102"/>
      <c r="HX1" s="102"/>
      <c r="HY1" s="102"/>
      <c r="HZ1" s="102"/>
      <c r="IA1" s="102"/>
      <c r="IB1" s="102"/>
      <c r="IC1" s="102"/>
      <c r="ID1" s="102"/>
      <c r="IE1" s="102"/>
      <c r="IF1" s="102"/>
      <c r="IG1" s="102"/>
      <c r="IH1" s="102"/>
      <c r="II1" s="102"/>
      <c r="IJ1" s="102"/>
      <c r="IK1" s="102"/>
      <c r="IL1" s="102"/>
      <c r="IM1" s="102"/>
      <c r="IN1" s="102"/>
      <c r="IO1" s="102"/>
      <c r="IP1" s="102"/>
      <c r="IQ1" s="102"/>
      <c r="IR1" s="102"/>
      <c r="IS1" s="102"/>
      <c r="IT1" s="102"/>
      <c r="IU1" s="102"/>
      <c r="IV1" s="102"/>
      <c r="IW1" s="102"/>
    </row>
    <row r="2" customFormat="false" ht="12" hidden="false" customHeight="false" outlineLevel="3" collapsed="false">
      <c r="A2" s="97" t="s">
        <v>45</v>
      </c>
      <c r="B2" s="104" t="s">
        <v>44</v>
      </c>
      <c r="C2" s="104" t="s">
        <v>363</v>
      </c>
      <c r="D2" s="98" t="s">
        <v>364</v>
      </c>
      <c r="E2" s="104" t="s">
        <v>334</v>
      </c>
      <c r="F2" s="99" t="n">
        <v>1240</v>
      </c>
    </row>
    <row r="3" customFormat="false" ht="12" hidden="false" customHeight="false" outlineLevel="3" collapsed="false">
      <c r="A3" s="97" t="s">
        <v>45</v>
      </c>
      <c r="B3" s="104" t="s">
        <v>44</v>
      </c>
      <c r="C3" s="104" t="s">
        <v>363</v>
      </c>
      <c r="D3" s="98" t="s">
        <v>364</v>
      </c>
      <c r="E3" s="104" t="s">
        <v>335</v>
      </c>
      <c r="F3" s="99" t="n">
        <v>0</v>
      </c>
    </row>
    <row r="4" customFormat="false" ht="12" hidden="false" customHeight="false" outlineLevel="3" collapsed="false">
      <c r="A4" s="97" t="s">
        <v>45</v>
      </c>
      <c r="B4" s="104" t="s">
        <v>44</v>
      </c>
      <c r="C4" s="104" t="s">
        <v>363</v>
      </c>
      <c r="D4" s="98" t="s">
        <v>364</v>
      </c>
      <c r="E4" s="104" t="s">
        <v>336</v>
      </c>
      <c r="F4" s="99" t="n">
        <v>0</v>
      </c>
    </row>
    <row r="5" customFormat="false" ht="12" hidden="false" customHeight="false" outlineLevel="3" collapsed="false">
      <c r="A5" s="97" t="s">
        <v>45</v>
      </c>
      <c r="B5" s="104" t="s">
        <v>44</v>
      </c>
      <c r="C5" s="104" t="s">
        <v>363</v>
      </c>
      <c r="D5" s="98" t="s">
        <v>364</v>
      </c>
      <c r="E5" s="104" t="s">
        <v>337</v>
      </c>
      <c r="F5" s="99" t="n">
        <v>0</v>
      </c>
    </row>
    <row r="6" customFormat="false" ht="12" hidden="false" customHeight="false" outlineLevel="3" collapsed="false">
      <c r="A6" s="97" t="s">
        <v>45</v>
      </c>
      <c r="B6" s="104" t="s">
        <v>44</v>
      </c>
      <c r="C6" s="104" t="s">
        <v>363</v>
      </c>
      <c r="D6" s="98" t="s">
        <v>364</v>
      </c>
      <c r="E6" s="104" t="s">
        <v>348</v>
      </c>
      <c r="F6" s="99" t="n">
        <v>776</v>
      </c>
    </row>
    <row r="7" customFormat="false" ht="12" hidden="false" customHeight="false" outlineLevel="2" collapsed="false">
      <c r="B7" s="104"/>
      <c r="C7" s="100" t="s">
        <v>365</v>
      </c>
      <c r="E7" s="104"/>
      <c r="F7" s="99" t="n">
        <f aca="false">SUBTOTAL(9,F2:F6)</f>
        <v>2016</v>
      </c>
    </row>
    <row r="8" customFormat="false" ht="12" hidden="false" customHeight="false" outlineLevel="1" collapsed="false">
      <c r="B8" s="100" t="s">
        <v>366</v>
      </c>
      <c r="C8" s="104"/>
      <c r="E8" s="104"/>
      <c r="F8" s="99" t="n">
        <f aca="false">SUBTOTAL(9,F2:F6)</f>
        <v>2016</v>
      </c>
    </row>
    <row r="9" customFormat="false" ht="12" hidden="false" customHeight="false" outlineLevel="3" collapsed="false">
      <c r="A9" s="97" t="s">
        <v>47</v>
      </c>
      <c r="B9" s="104" t="s">
        <v>46</v>
      </c>
      <c r="C9" s="104" t="s">
        <v>367</v>
      </c>
      <c r="D9" s="98" t="s">
        <v>364</v>
      </c>
      <c r="E9" s="104" t="s">
        <v>348</v>
      </c>
      <c r="F9" s="99" t="n">
        <v>11418</v>
      </c>
    </row>
    <row r="10" customFormat="false" ht="12" hidden="false" customHeight="false" outlineLevel="2" collapsed="false">
      <c r="B10" s="104"/>
      <c r="C10" s="101" t="s">
        <v>368</v>
      </c>
      <c r="E10" s="104"/>
      <c r="F10" s="99" t="n">
        <f aca="false">SUBTOTAL(9,F9)</f>
        <v>11418</v>
      </c>
    </row>
    <row r="11" customFormat="false" ht="12" hidden="false" customHeight="false" outlineLevel="1" collapsed="false">
      <c r="B11" s="101" t="s">
        <v>369</v>
      </c>
      <c r="C11" s="104"/>
      <c r="E11" s="104"/>
      <c r="F11" s="99" t="n">
        <f aca="false">SUBTOTAL(9,F9)</f>
        <v>11418</v>
      </c>
    </row>
    <row r="12" customFormat="false" ht="12" hidden="false" customHeight="false" outlineLevel="3" collapsed="false">
      <c r="A12" s="97" t="s">
        <v>49</v>
      </c>
      <c r="B12" s="104" t="s">
        <v>48</v>
      </c>
      <c r="C12" s="104" t="s">
        <v>370</v>
      </c>
      <c r="D12" s="98" t="s">
        <v>364</v>
      </c>
      <c r="E12" s="104" t="s">
        <v>334</v>
      </c>
      <c r="F12" s="99" t="n">
        <v>0</v>
      </c>
    </row>
    <row r="13" customFormat="false" ht="12" hidden="false" customHeight="false" outlineLevel="3" collapsed="false">
      <c r="A13" s="97" t="s">
        <v>49</v>
      </c>
      <c r="B13" s="104" t="s">
        <v>48</v>
      </c>
      <c r="C13" s="104" t="s">
        <v>370</v>
      </c>
      <c r="D13" s="98" t="s">
        <v>364</v>
      </c>
      <c r="E13" s="104" t="s">
        <v>335</v>
      </c>
      <c r="F13" s="99" t="n">
        <v>0</v>
      </c>
    </row>
    <row r="14" customFormat="false" ht="12" hidden="false" customHeight="false" outlineLevel="3" collapsed="false">
      <c r="A14" s="97" t="s">
        <v>49</v>
      </c>
      <c r="B14" s="104" t="s">
        <v>48</v>
      </c>
      <c r="C14" s="104" t="s">
        <v>370</v>
      </c>
      <c r="D14" s="98" t="s">
        <v>364</v>
      </c>
      <c r="E14" s="104" t="s">
        <v>336</v>
      </c>
      <c r="F14" s="99" t="n">
        <v>4718</v>
      </c>
    </row>
    <row r="15" customFormat="false" ht="12" hidden="false" customHeight="false" outlineLevel="3" collapsed="false">
      <c r="A15" s="97" t="s">
        <v>49</v>
      </c>
      <c r="B15" s="104" t="s">
        <v>48</v>
      </c>
      <c r="C15" s="104" t="s">
        <v>370</v>
      </c>
      <c r="D15" s="98" t="s">
        <v>364</v>
      </c>
      <c r="E15" s="104" t="s">
        <v>337</v>
      </c>
      <c r="F15" s="99" t="n">
        <v>0</v>
      </c>
    </row>
    <row r="16" customFormat="false" ht="12" hidden="false" customHeight="false" outlineLevel="3" collapsed="false">
      <c r="A16" s="97" t="s">
        <v>49</v>
      </c>
      <c r="B16" s="104" t="s">
        <v>48</v>
      </c>
      <c r="C16" s="104" t="s">
        <v>370</v>
      </c>
      <c r="D16" s="98" t="s">
        <v>364</v>
      </c>
      <c r="E16" s="104" t="s">
        <v>348</v>
      </c>
      <c r="F16" s="99" t="n">
        <v>2946</v>
      </c>
    </row>
    <row r="17" customFormat="false" ht="12" hidden="false" customHeight="false" outlineLevel="2" collapsed="false">
      <c r="B17" s="104"/>
      <c r="C17" s="101" t="s">
        <v>371</v>
      </c>
      <c r="E17" s="104"/>
      <c r="F17" s="99" t="n">
        <f aca="false">SUBTOTAL(9,F12:F16)</f>
        <v>7664</v>
      </c>
    </row>
    <row r="18" customFormat="false" ht="12" hidden="false" customHeight="false" outlineLevel="1" collapsed="false">
      <c r="B18" s="101" t="s">
        <v>372</v>
      </c>
      <c r="C18" s="104"/>
      <c r="E18" s="104"/>
      <c r="F18" s="99" t="n">
        <f aca="false">SUBTOTAL(9,F12:F16)</f>
        <v>7664</v>
      </c>
    </row>
    <row r="19" customFormat="false" ht="12" hidden="false" customHeight="false" outlineLevel="3" collapsed="false">
      <c r="A19" s="97" t="s">
        <v>49</v>
      </c>
      <c r="B19" s="104" t="s">
        <v>50</v>
      </c>
      <c r="C19" s="104" t="s">
        <v>373</v>
      </c>
      <c r="D19" s="98" t="s">
        <v>364</v>
      </c>
      <c r="E19" s="104" t="s">
        <v>334</v>
      </c>
      <c r="F19" s="99" t="n">
        <v>0</v>
      </c>
    </row>
    <row r="20" customFormat="false" ht="12" hidden="false" customHeight="false" outlineLevel="3" collapsed="false">
      <c r="A20" s="97" t="s">
        <v>49</v>
      </c>
      <c r="B20" s="104" t="s">
        <v>50</v>
      </c>
      <c r="C20" s="104" t="s">
        <v>373</v>
      </c>
      <c r="D20" s="98" t="s">
        <v>364</v>
      </c>
      <c r="E20" s="104" t="s">
        <v>335</v>
      </c>
      <c r="F20" s="99" t="n">
        <v>0</v>
      </c>
    </row>
    <row r="21" customFormat="false" ht="12" hidden="false" customHeight="false" outlineLevel="3" collapsed="false">
      <c r="A21" s="97" t="s">
        <v>49</v>
      </c>
      <c r="B21" s="104" t="s">
        <v>50</v>
      </c>
      <c r="C21" s="104" t="s">
        <v>373</v>
      </c>
      <c r="D21" s="98" t="s">
        <v>364</v>
      </c>
      <c r="E21" s="104" t="s">
        <v>336</v>
      </c>
      <c r="F21" s="99" t="n">
        <v>7879</v>
      </c>
    </row>
    <row r="22" customFormat="false" ht="12" hidden="false" customHeight="false" outlineLevel="3" collapsed="false">
      <c r="A22" s="97" t="s">
        <v>49</v>
      </c>
      <c r="B22" s="104" t="s">
        <v>50</v>
      </c>
      <c r="C22" s="104" t="s">
        <v>373</v>
      </c>
      <c r="D22" s="98" t="s">
        <v>364</v>
      </c>
      <c r="E22" s="104" t="s">
        <v>337</v>
      </c>
      <c r="F22" s="99" t="n">
        <v>0</v>
      </c>
    </row>
    <row r="23" customFormat="false" ht="12" hidden="false" customHeight="false" outlineLevel="3" collapsed="false">
      <c r="A23" s="97" t="s">
        <v>49</v>
      </c>
      <c r="B23" s="104" t="s">
        <v>50</v>
      </c>
      <c r="C23" s="104" t="s">
        <v>373</v>
      </c>
      <c r="D23" s="98" t="s">
        <v>364</v>
      </c>
      <c r="E23" s="104" t="s">
        <v>348</v>
      </c>
      <c r="F23" s="99" t="n">
        <v>4917</v>
      </c>
    </row>
    <row r="24" customFormat="false" ht="12" hidden="false" customHeight="false" outlineLevel="2" collapsed="false">
      <c r="B24" s="104"/>
      <c r="C24" s="101" t="s">
        <v>374</v>
      </c>
      <c r="E24" s="104"/>
      <c r="F24" s="99" t="n">
        <f aca="false">SUBTOTAL(9,F19:F23)</f>
        <v>12796</v>
      </c>
    </row>
    <row r="25" customFormat="false" ht="12" hidden="false" customHeight="false" outlineLevel="1" collapsed="false">
      <c r="B25" s="101" t="s">
        <v>375</v>
      </c>
      <c r="C25" s="104"/>
      <c r="E25" s="104"/>
      <c r="F25" s="99" t="n">
        <f aca="false">SUBTOTAL(9,F19:F23)</f>
        <v>12796</v>
      </c>
    </row>
    <row r="26" customFormat="false" ht="12" hidden="false" customHeight="false" outlineLevel="3" collapsed="false">
      <c r="A26" s="97" t="s">
        <v>52</v>
      </c>
      <c r="B26" s="104" t="s">
        <v>51</v>
      </c>
      <c r="C26" s="104" t="s">
        <v>367</v>
      </c>
      <c r="D26" s="98" t="s">
        <v>364</v>
      </c>
      <c r="E26" s="104" t="s">
        <v>338</v>
      </c>
      <c r="F26" s="99" t="n">
        <v>11418</v>
      </c>
    </row>
    <row r="27" customFormat="false" ht="12" hidden="false" customHeight="false" outlineLevel="2" collapsed="false">
      <c r="B27" s="104"/>
      <c r="C27" s="101" t="s">
        <v>368</v>
      </c>
      <c r="E27" s="104"/>
      <c r="F27" s="99" t="n">
        <f aca="false">SUBTOTAL(9,F26)</f>
        <v>11418</v>
      </c>
    </row>
    <row r="28" customFormat="false" ht="12" hidden="false" customHeight="false" outlineLevel="1" collapsed="false">
      <c r="B28" s="101" t="s">
        <v>376</v>
      </c>
      <c r="C28" s="104"/>
      <c r="E28" s="104"/>
      <c r="F28" s="99" t="n">
        <f aca="false">SUBTOTAL(9,F26)</f>
        <v>11418</v>
      </c>
    </row>
    <row r="29" customFormat="false" ht="12" hidden="false" customHeight="false" outlineLevel="3" collapsed="false">
      <c r="A29" s="97" t="s">
        <v>54</v>
      </c>
      <c r="B29" s="104" t="s">
        <v>53</v>
      </c>
      <c r="C29" s="104" t="s">
        <v>370</v>
      </c>
      <c r="D29" s="98" t="s">
        <v>364</v>
      </c>
      <c r="E29" s="104" t="s">
        <v>338</v>
      </c>
      <c r="F29" s="99" t="n">
        <v>3975</v>
      </c>
    </row>
    <row r="30" customFormat="false" ht="12" hidden="false" customHeight="false" outlineLevel="2" collapsed="false">
      <c r="B30" s="104"/>
      <c r="C30" s="101" t="s">
        <v>371</v>
      </c>
      <c r="E30" s="104"/>
      <c r="F30" s="99" t="n">
        <f aca="false">SUBTOTAL(9,F29)</f>
        <v>3975</v>
      </c>
    </row>
    <row r="31" customFormat="false" ht="12" hidden="false" customHeight="false" outlineLevel="1" collapsed="false">
      <c r="B31" s="101" t="s">
        <v>377</v>
      </c>
      <c r="C31" s="104"/>
      <c r="E31" s="104"/>
      <c r="F31" s="99" t="n">
        <f aca="false">SUBTOTAL(9,F29)</f>
        <v>3975</v>
      </c>
    </row>
    <row r="32" customFormat="false" ht="12" hidden="false" customHeight="false" outlineLevel="3" collapsed="false">
      <c r="A32" s="97" t="s">
        <v>54</v>
      </c>
      <c r="B32" s="104" t="s">
        <v>55</v>
      </c>
      <c r="C32" s="104" t="s">
        <v>367</v>
      </c>
      <c r="D32" s="98" t="s">
        <v>364</v>
      </c>
      <c r="E32" s="104" t="s">
        <v>338</v>
      </c>
      <c r="F32" s="99" t="n">
        <v>11418</v>
      </c>
    </row>
    <row r="33" customFormat="false" ht="12" hidden="false" customHeight="false" outlineLevel="2" collapsed="false">
      <c r="B33" s="104"/>
      <c r="C33" s="101" t="s">
        <v>368</v>
      </c>
      <c r="E33" s="104"/>
      <c r="F33" s="99" t="n">
        <f aca="false">SUBTOTAL(9,F32)</f>
        <v>11418</v>
      </c>
    </row>
    <row r="34" customFormat="false" ht="12" hidden="false" customHeight="false" outlineLevel="1" collapsed="false">
      <c r="B34" s="101" t="s">
        <v>378</v>
      </c>
      <c r="C34" s="104"/>
      <c r="E34" s="104"/>
      <c r="F34" s="99" t="n">
        <f aca="false">SUBTOTAL(9,F32)</f>
        <v>11418</v>
      </c>
    </row>
    <row r="35" customFormat="false" ht="12" hidden="false" customHeight="false" outlineLevel="3" collapsed="false">
      <c r="A35" s="97" t="s">
        <v>54</v>
      </c>
      <c r="B35" s="104" t="s">
        <v>56</v>
      </c>
      <c r="C35" s="104" t="s">
        <v>370</v>
      </c>
      <c r="D35" s="98" t="s">
        <v>364</v>
      </c>
      <c r="E35" s="104" t="s">
        <v>334</v>
      </c>
      <c r="F35" s="99" t="n">
        <v>2101</v>
      </c>
    </row>
    <row r="36" customFormat="false" ht="12" hidden="false" customHeight="false" outlineLevel="3" collapsed="false">
      <c r="A36" s="97" t="s">
        <v>54</v>
      </c>
      <c r="B36" s="104" t="s">
        <v>56</v>
      </c>
      <c r="C36" s="104" t="s">
        <v>370</v>
      </c>
      <c r="D36" s="98" t="s">
        <v>364</v>
      </c>
      <c r="E36" s="104" t="s">
        <v>338</v>
      </c>
      <c r="F36" s="99" t="n">
        <v>1312</v>
      </c>
    </row>
    <row r="37" customFormat="false" ht="12" hidden="false" customHeight="false" outlineLevel="2" collapsed="false">
      <c r="B37" s="104"/>
      <c r="C37" s="101" t="s">
        <v>371</v>
      </c>
      <c r="E37" s="104"/>
      <c r="F37" s="99" t="n">
        <f aca="false">SUBTOTAL(9,F35:F36)</f>
        <v>3413</v>
      </c>
    </row>
    <row r="38" customFormat="false" ht="12" hidden="false" customHeight="false" outlineLevel="1" collapsed="false">
      <c r="B38" s="101" t="s">
        <v>379</v>
      </c>
      <c r="C38" s="104"/>
      <c r="E38" s="104"/>
      <c r="F38" s="99" t="n">
        <f aca="false">SUBTOTAL(9,F35:F36)</f>
        <v>3413</v>
      </c>
    </row>
    <row r="39" customFormat="false" ht="12" hidden="false" customHeight="false" outlineLevel="3" collapsed="false">
      <c r="A39" s="97" t="s">
        <v>226</v>
      </c>
      <c r="B39" s="104" t="s">
        <v>225</v>
      </c>
      <c r="C39" s="104" t="s">
        <v>380</v>
      </c>
      <c r="D39" s="98" t="s">
        <v>381</v>
      </c>
      <c r="E39" s="104" t="s">
        <v>334</v>
      </c>
      <c r="F39" s="99" t="n">
        <v>539</v>
      </c>
    </row>
    <row r="40" customFormat="false" ht="12" hidden="false" customHeight="false" outlineLevel="3" collapsed="false">
      <c r="A40" s="97" t="s">
        <v>226</v>
      </c>
      <c r="B40" s="104" t="s">
        <v>225</v>
      </c>
      <c r="C40" s="104" t="s">
        <v>380</v>
      </c>
      <c r="D40" s="98" t="s">
        <v>381</v>
      </c>
      <c r="E40" s="104" t="s">
        <v>335</v>
      </c>
      <c r="F40" s="99" t="n">
        <v>1409</v>
      </c>
    </row>
    <row r="41" customFormat="false" ht="12" hidden="false" customHeight="false" outlineLevel="3" collapsed="false">
      <c r="A41" s="97" t="s">
        <v>226</v>
      </c>
      <c r="B41" s="104" t="s">
        <v>225</v>
      </c>
      <c r="C41" s="104" t="s">
        <v>380</v>
      </c>
      <c r="D41" s="98" t="s">
        <v>381</v>
      </c>
      <c r="E41" s="104" t="s">
        <v>338</v>
      </c>
      <c r="F41" s="99" t="n">
        <v>149</v>
      </c>
    </row>
    <row r="42" customFormat="false" ht="12" hidden="false" customHeight="false" outlineLevel="3" collapsed="false">
      <c r="A42" s="97" t="s">
        <v>226</v>
      </c>
      <c r="B42" s="104" t="s">
        <v>225</v>
      </c>
      <c r="C42" s="104" t="s">
        <v>380</v>
      </c>
      <c r="D42" s="98" t="s">
        <v>381</v>
      </c>
      <c r="E42" s="104" t="s">
        <v>345</v>
      </c>
      <c r="F42" s="99" t="n">
        <v>4</v>
      </c>
    </row>
    <row r="43" customFormat="false" ht="12" hidden="false" customHeight="false" outlineLevel="3" collapsed="false">
      <c r="A43" s="97" t="s">
        <v>226</v>
      </c>
      <c r="B43" s="104" t="s">
        <v>225</v>
      </c>
      <c r="C43" s="104" t="s">
        <v>380</v>
      </c>
      <c r="D43" s="98" t="s">
        <v>381</v>
      </c>
      <c r="E43" s="104" t="s">
        <v>348</v>
      </c>
      <c r="F43" s="99" t="n">
        <v>28</v>
      </c>
    </row>
    <row r="44" customFormat="false" ht="12" hidden="false" customHeight="false" outlineLevel="2" collapsed="false">
      <c r="B44" s="104"/>
      <c r="C44" s="101" t="s">
        <v>382</v>
      </c>
      <c r="E44" s="104"/>
      <c r="F44" s="99" t="n">
        <f aca="false">SUBTOTAL(9,F39:F43)</f>
        <v>2129</v>
      </c>
    </row>
    <row r="45" customFormat="false" ht="12" hidden="false" customHeight="false" outlineLevel="1" collapsed="false">
      <c r="B45" s="101" t="s">
        <v>383</v>
      </c>
      <c r="C45" s="104"/>
      <c r="E45" s="104"/>
      <c r="F45" s="99" t="n">
        <f aca="false">SUBTOTAL(9,F39:F43)</f>
        <v>2129</v>
      </c>
    </row>
    <row r="46" customFormat="false" ht="12" hidden="false" customHeight="false" outlineLevel="3" collapsed="false">
      <c r="A46" s="97" t="s">
        <v>279</v>
      </c>
      <c r="B46" s="104" t="s">
        <v>278</v>
      </c>
      <c r="C46" s="104" t="s">
        <v>384</v>
      </c>
      <c r="D46" s="98" t="s">
        <v>364</v>
      </c>
      <c r="E46" s="104" t="s">
        <v>334</v>
      </c>
      <c r="F46" s="99" t="n">
        <v>11009</v>
      </c>
    </row>
    <row r="47" customFormat="false" ht="12" hidden="false" customHeight="false" outlineLevel="3" collapsed="false">
      <c r="A47" s="97" t="s">
        <v>279</v>
      </c>
      <c r="B47" s="104" t="s">
        <v>278</v>
      </c>
      <c r="C47" s="104" t="s">
        <v>384</v>
      </c>
      <c r="D47" s="98" t="s">
        <v>364</v>
      </c>
      <c r="E47" s="104" t="s">
        <v>335</v>
      </c>
      <c r="F47" s="99" t="n">
        <v>0</v>
      </c>
    </row>
    <row r="48" customFormat="false" ht="12" hidden="false" customHeight="false" outlineLevel="3" collapsed="false">
      <c r="A48" s="97" t="s">
        <v>279</v>
      </c>
      <c r="B48" s="104" t="s">
        <v>278</v>
      </c>
      <c r="C48" s="104" t="s">
        <v>384</v>
      </c>
      <c r="D48" s="98" t="s">
        <v>364</v>
      </c>
      <c r="E48" s="104" t="s">
        <v>336</v>
      </c>
      <c r="F48" s="99" t="n">
        <v>0</v>
      </c>
    </row>
    <row r="49" customFormat="false" ht="12" hidden="false" customHeight="false" outlineLevel="3" collapsed="false">
      <c r="A49" s="97" t="s">
        <v>279</v>
      </c>
      <c r="B49" s="104" t="s">
        <v>278</v>
      </c>
      <c r="C49" s="104" t="s">
        <v>384</v>
      </c>
      <c r="D49" s="98" t="s">
        <v>364</v>
      </c>
      <c r="E49" s="104" t="s">
        <v>337</v>
      </c>
      <c r="F49" s="99" t="n">
        <v>0</v>
      </c>
    </row>
    <row r="50" customFormat="false" ht="12" hidden="false" customHeight="false" outlineLevel="3" collapsed="false">
      <c r="A50" s="97" t="s">
        <v>279</v>
      </c>
      <c r="B50" s="104" t="s">
        <v>278</v>
      </c>
      <c r="C50" s="104" t="s">
        <v>384</v>
      </c>
      <c r="D50" s="98" t="s">
        <v>364</v>
      </c>
      <c r="E50" s="104" t="s">
        <v>348</v>
      </c>
      <c r="F50" s="99" t="n">
        <v>6871</v>
      </c>
    </row>
    <row r="51" customFormat="false" ht="12" hidden="false" customHeight="false" outlineLevel="2" collapsed="false">
      <c r="B51" s="104"/>
      <c r="C51" s="101" t="s">
        <v>385</v>
      </c>
      <c r="E51" s="104"/>
      <c r="F51" s="99" t="n">
        <f aca="false">SUBTOTAL(9,F46:F50)</f>
        <v>17880</v>
      </c>
    </row>
    <row r="52" customFormat="false" ht="12" hidden="false" customHeight="false" outlineLevel="1" collapsed="false">
      <c r="B52" s="101" t="s">
        <v>386</v>
      </c>
      <c r="C52" s="104"/>
      <c r="E52" s="104"/>
      <c r="F52" s="99" t="n">
        <f aca="false">SUBTOTAL(9,F46:F50)</f>
        <v>17880</v>
      </c>
    </row>
    <row r="53" customFormat="false" ht="12" hidden="false" customHeight="false" outlineLevel="3" collapsed="false">
      <c r="A53" s="97" t="s">
        <v>281</v>
      </c>
      <c r="B53" s="104" t="s">
        <v>280</v>
      </c>
      <c r="C53" s="104" t="s">
        <v>387</v>
      </c>
      <c r="D53" s="98" t="s">
        <v>364</v>
      </c>
      <c r="E53" s="104" t="s">
        <v>334</v>
      </c>
      <c r="F53" s="99" t="n">
        <v>25748</v>
      </c>
    </row>
    <row r="54" customFormat="false" ht="12" hidden="false" customHeight="false" outlineLevel="3" collapsed="false">
      <c r="A54" s="97" t="s">
        <v>281</v>
      </c>
      <c r="B54" s="104" t="s">
        <v>280</v>
      </c>
      <c r="C54" s="104" t="s">
        <v>387</v>
      </c>
      <c r="D54" s="98" t="s">
        <v>364</v>
      </c>
      <c r="E54" s="104" t="s">
        <v>335</v>
      </c>
      <c r="F54" s="99" t="n">
        <v>0</v>
      </c>
    </row>
    <row r="55" customFormat="false" ht="12" hidden="false" customHeight="false" outlineLevel="3" collapsed="false">
      <c r="A55" s="97" t="s">
        <v>281</v>
      </c>
      <c r="B55" s="104" t="s">
        <v>280</v>
      </c>
      <c r="C55" s="104" t="s">
        <v>387</v>
      </c>
      <c r="D55" s="98" t="s">
        <v>364</v>
      </c>
      <c r="E55" s="104" t="s">
        <v>336</v>
      </c>
      <c r="F55" s="99" t="n">
        <v>0</v>
      </c>
    </row>
    <row r="56" customFormat="false" ht="12" hidden="false" customHeight="false" outlineLevel="3" collapsed="false">
      <c r="A56" s="97" t="s">
        <v>281</v>
      </c>
      <c r="B56" s="104" t="s">
        <v>280</v>
      </c>
      <c r="C56" s="104" t="s">
        <v>387</v>
      </c>
      <c r="D56" s="98" t="s">
        <v>364</v>
      </c>
      <c r="E56" s="104" t="s">
        <v>337</v>
      </c>
      <c r="F56" s="99" t="n">
        <v>0</v>
      </c>
    </row>
    <row r="57" customFormat="false" ht="12" hidden="false" customHeight="false" outlineLevel="3" collapsed="false">
      <c r="A57" s="97" t="s">
        <v>281</v>
      </c>
      <c r="B57" s="104" t="s">
        <v>280</v>
      </c>
      <c r="C57" s="104" t="s">
        <v>387</v>
      </c>
      <c r="D57" s="98" t="s">
        <v>364</v>
      </c>
      <c r="E57" s="104" t="s">
        <v>348</v>
      </c>
      <c r="F57" s="99" t="n">
        <v>16071</v>
      </c>
    </row>
    <row r="58" customFormat="false" ht="12" hidden="false" customHeight="false" outlineLevel="2" collapsed="false">
      <c r="B58" s="104"/>
      <c r="C58" s="101" t="s">
        <v>388</v>
      </c>
      <c r="E58" s="104"/>
      <c r="F58" s="99" t="n">
        <f aca="false">SUBTOTAL(9,F53:F57)</f>
        <v>41819</v>
      </c>
    </row>
    <row r="59" customFormat="false" ht="12" hidden="false" customHeight="false" outlineLevel="3" collapsed="false">
      <c r="A59" s="97" t="s">
        <v>281</v>
      </c>
      <c r="B59" s="104" t="s">
        <v>280</v>
      </c>
      <c r="C59" s="104" t="s">
        <v>389</v>
      </c>
      <c r="D59" s="98" t="s">
        <v>364</v>
      </c>
      <c r="E59" s="104" t="s">
        <v>334</v>
      </c>
      <c r="F59" s="99" t="n">
        <v>9515</v>
      </c>
    </row>
    <row r="60" customFormat="false" ht="12" hidden="false" customHeight="false" outlineLevel="3" collapsed="false">
      <c r="A60" s="97" t="s">
        <v>281</v>
      </c>
      <c r="B60" s="104" t="s">
        <v>280</v>
      </c>
      <c r="C60" s="104" t="s">
        <v>389</v>
      </c>
      <c r="D60" s="98" t="s">
        <v>364</v>
      </c>
      <c r="E60" s="104" t="s">
        <v>335</v>
      </c>
      <c r="F60" s="99" t="n">
        <v>0</v>
      </c>
    </row>
    <row r="61" customFormat="false" ht="12" hidden="false" customHeight="false" outlineLevel="3" collapsed="false">
      <c r="A61" s="97" t="s">
        <v>281</v>
      </c>
      <c r="B61" s="104" t="s">
        <v>280</v>
      </c>
      <c r="C61" s="104" t="s">
        <v>389</v>
      </c>
      <c r="D61" s="98" t="s">
        <v>364</v>
      </c>
      <c r="E61" s="104" t="s">
        <v>336</v>
      </c>
      <c r="F61" s="99" t="n">
        <v>0</v>
      </c>
    </row>
    <row r="62" customFormat="false" ht="12" hidden="false" customHeight="false" outlineLevel="3" collapsed="false">
      <c r="A62" s="97" t="s">
        <v>281</v>
      </c>
      <c r="B62" s="104" t="s">
        <v>280</v>
      </c>
      <c r="C62" s="104" t="s">
        <v>389</v>
      </c>
      <c r="D62" s="98" t="s">
        <v>364</v>
      </c>
      <c r="E62" s="104" t="s">
        <v>337</v>
      </c>
      <c r="F62" s="99" t="n">
        <v>0</v>
      </c>
    </row>
    <row r="63" customFormat="false" ht="12" hidden="false" customHeight="false" outlineLevel="3" collapsed="false">
      <c r="A63" s="97" t="s">
        <v>281</v>
      </c>
      <c r="B63" s="104" t="s">
        <v>280</v>
      </c>
      <c r="C63" s="104" t="s">
        <v>389</v>
      </c>
      <c r="D63" s="98" t="s">
        <v>364</v>
      </c>
      <c r="E63" s="104" t="s">
        <v>348</v>
      </c>
      <c r="F63" s="99" t="n">
        <v>5939</v>
      </c>
    </row>
    <row r="64" customFormat="false" ht="12" hidden="false" customHeight="false" outlineLevel="2" collapsed="false">
      <c r="B64" s="104"/>
      <c r="C64" s="101" t="s">
        <v>390</v>
      </c>
      <c r="E64" s="104"/>
      <c r="F64" s="99" t="n">
        <f aca="false">SUBTOTAL(9,F59:F63)</f>
        <v>15454</v>
      </c>
    </row>
    <row r="65" customFormat="false" ht="12" hidden="false" customHeight="false" outlineLevel="3" collapsed="false">
      <c r="A65" s="97" t="s">
        <v>281</v>
      </c>
      <c r="B65" s="104" t="s">
        <v>280</v>
      </c>
      <c r="C65" s="104" t="s">
        <v>391</v>
      </c>
      <c r="D65" s="98" t="s">
        <v>364</v>
      </c>
      <c r="E65" s="104" t="s">
        <v>334</v>
      </c>
      <c r="F65" s="99" t="n">
        <v>5399</v>
      </c>
    </row>
    <row r="66" customFormat="false" ht="12" hidden="false" customHeight="false" outlineLevel="3" collapsed="false">
      <c r="A66" s="97" t="s">
        <v>281</v>
      </c>
      <c r="B66" s="104" t="s">
        <v>280</v>
      </c>
      <c r="C66" s="104" t="s">
        <v>391</v>
      </c>
      <c r="D66" s="98" t="s">
        <v>364</v>
      </c>
      <c r="E66" s="104" t="s">
        <v>335</v>
      </c>
      <c r="F66" s="99" t="n">
        <v>0</v>
      </c>
    </row>
    <row r="67" customFormat="false" ht="12" hidden="false" customHeight="false" outlineLevel="3" collapsed="false">
      <c r="A67" s="97" t="s">
        <v>281</v>
      </c>
      <c r="B67" s="104" t="s">
        <v>280</v>
      </c>
      <c r="C67" s="104" t="s">
        <v>391</v>
      </c>
      <c r="D67" s="98" t="s">
        <v>364</v>
      </c>
      <c r="E67" s="104" t="s">
        <v>336</v>
      </c>
      <c r="F67" s="99" t="n">
        <v>0</v>
      </c>
    </row>
    <row r="68" customFormat="false" ht="12" hidden="false" customHeight="false" outlineLevel="3" collapsed="false">
      <c r="A68" s="97" t="s">
        <v>281</v>
      </c>
      <c r="B68" s="104" t="s">
        <v>280</v>
      </c>
      <c r="C68" s="104" t="s">
        <v>391</v>
      </c>
      <c r="D68" s="98" t="s">
        <v>364</v>
      </c>
      <c r="E68" s="104" t="s">
        <v>337</v>
      </c>
      <c r="F68" s="99" t="n">
        <v>0</v>
      </c>
    </row>
    <row r="69" customFormat="false" ht="12" hidden="false" customHeight="false" outlineLevel="3" collapsed="false">
      <c r="A69" s="97" t="s">
        <v>281</v>
      </c>
      <c r="B69" s="104" t="s">
        <v>280</v>
      </c>
      <c r="C69" s="104" t="s">
        <v>391</v>
      </c>
      <c r="D69" s="98" t="s">
        <v>364</v>
      </c>
      <c r="E69" s="104" t="s">
        <v>348</v>
      </c>
      <c r="F69" s="99" t="n">
        <v>3370</v>
      </c>
    </row>
    <row r="70" customFormat="false" ht="12" hidden="false" customHeight="false" outlineLevel="2" collapsed="false">
      <c r="B70" s="104"/>
      <c r="C70" s="101" t="s">
        <v>392</v>
      </c>
      <c r="E70" s="104"/>
      <c r="F70" s="99" t="n">
        <f aca="false">SUBTOTAL(9,F65:F69)</f>
        <v>8769</v>
      </c>
    </row>
    <row r="71" customFormat="false" ht="12" hidden="false" customHeight="false" outlineLevel="1" collapsed="false">
      <c r="B71" s="101" t="s">
        <v>393</v>
      </c>
      <c r="C71" s="104"/>
      <c r="E71" s="104"/>
      <c r="F71" s="99" t="n">
        <f aca="false">SUBTOTAL(9,F53:F69)</f>
        <v>66042</v>
      </c>
    </row>
    <row r="72" customFormat="false" ht="12" hidden="false" customHeight="false" outlineLevel="3" collapsed="false">
      <c r="A72" s="97" t="s">
        <v>394</v>
      </c>
      <c r="B72" s="104" t="s">
        <v>282</v>
      </c>
      <c r="C72" s="104" t="s">
        <v>395</v>
      </c>
      <c r="D72" s="98" t="s">
        <v>364</v>
      </c>
      <c r="E72" s="104" t="s">
        <v>334</v>
      </c>
      <c r="F72" s="99" t="n">
        <v>1843</v>
      </c>
    </row>
    <row r="73" customFormat="false" ht="12" hidden="false" customHeight="false" outlineLevel="3" collapsed="false">
      <c r="A73" s="97" t="s">
        <v>394</v>
      </c>
      <c r="B73" s="104" t="s">
        <v>282</v>
      </c>
      <c r="C73" s="104" t="s">
        <v>395</v>
      </c>
      <c r="D73" s="98" t="s">
        <v>364</v>
      </c>
      <c r="E73" s="104" t="s">
        <v>335</v>
      </c>
      <c r="F73" s="99" t="n">
        <v>0</v>
      </c>
    </row>
    <row r="74" customFormat="false" ht="12" hidden="false" customHeight="false" outlineLevel="3" collapsed="false">
      <c r="A74" s="97" t="s">
        <v>394</v>
      </c>
      <c r="B74" s="104" t="s">
        <v>282</v>
      </c>
      <c r="C74" s="104" t="s">
        <v>395</v>
      </c>
      <c r="D74" s="98" t="s">
        <v>364</v>
      </c>
      <c r="E74" s="104" t="s">
        <v>336</v>
      </c>
      <c r="F74" s="99" t="n">
        <v>0</v>
      </c>
    </row>
    <row r="75" customFormat="false" ht="12" hidden="false" customHeight="false" outlineLevel="3" collapsed="false">
      <c r="A75" s="97" t="s">
        <v>394</v>
      </c>
      <c r="B75" s="104" t="s">
        <v>282</v>
      </c>
      <c r="C75" s="104" t="s">
        <v>395</v>
      </c>
      <c r="D75" s="98" t="s">
        <v>364</v>
      </c>
      <c r="E75" s="104" t="s">
        <v>337</v>
      </c>
      <c r="F75" s="99" t="n">
        <v>0</v>
      </c>
    </row>
    <row r="76" customFormat="false" ht="12" hidden="false" customHeight="false" outlineLevel="3" collapsed="false">
      <c r="A76" s="97" t="s">
        <v>394</v>
      </c>
      <c r="B76" s="104" t="s">
        <v>282</v>
      </c>
      <c r="C76" s="104" t="s">
        <v>395</v>
      </c>
      <c r="D76" s="98" t="s">
        <v>364</v>
      </c>
      <c r="E76" s="104" t="s">
        <v>348</v>
      </c>
      <c r="F76" s="99" t="n">
        <v>1150</v>
      </c>
    </row>
    <row r="77" customFormat="false" ht="12" hidden="false" customHeight="false" outlineLevel="2" collapsed="false">
      <c r="B77" s="104"/>
      <c r="C77" s="101" t="s">
        <v>396</v>
      </c>
      <c r="E77" s="104"/>
      <c r="F77" s="99" t="n">
        <f aca="false">SUBTOTAL(9,F72:F76)</f>
        <v>2993</v>
      </c>
    </row>
    <row r="78" customFormat="false" ht="12" hidden="false" customHeight="false" outlineLevel="1" collapsed="false">
      <c r="B78" s="101" t="s">
        <v>397</v>
      </c>
      <c r="C78" s="104"/>
      <c r="E78" s="104"/>
      <c r="F78" s="99" t="n">
        <f aca="false">SUBTOTAL(9,F72:F76)</f>
        <v>2993</v>
      </c>
    </row>
    <row r="79" customFormat="false" ht="12" hidden="false" customHeight="false" outlineLevel="3" collapsed="false">
      <c r="A79" s="97" t="s">
        <v>394</v>
      </c>
      <c r="B79" s="104" t="s">
        <v>284</v>
      </c>
      <c r="C79" s="104" t="s">
        <v>398</v>
      </c>
      <c r="D79" s="98" t="s">
        <v>364</v>
      </c>
      <c r="E79" s="104" t="s">
        <v>334</v>
      </c>
      <c r="F79" s="99" t="n">
        <v>3670</v>
      </c>
    </row>
    <row r="80" customFormat="false" ht="12" hidden="false" customHeight="false" outlineLevel="3" collapsed="false">
      <c r="A80" s="97" t="s">
        <v>394</v>
      </c>
      <c r="B80" s="104" t="s">
        <v>284</v>
      </c>
      <c r="C80" s="104" t="s">
        <v>398</v>
      </c>
      <c r="D80" s="98" t="s">
        <v>364</v>
      </c>
      <c r="E80" s="104" t="s">
        <v>335</v>
      </c>
      <c r="F80" s="99" t="n">
        <v>0</v>
      </c>
    </row>
    <row r="81" customFormat="false" ht="12" hidden="false" customHeight="false" outlineLevel="3" collapsed="false">
      <c r="A81" s="97" t="s">
        <v>394</v>
      </c>
      <c r="B81" s="104" t="s">
        <v>284</v>
      </c>
      <c r="C81" s="104" t="s">
        <v>398</v>
      </c>
      <c r="D81" s="98" t="s">
        <v>364</v>
      </c>
      <c r="E81" s="104" t="s">
        <v>336</v>
      </c>
      <c r="F81" s="99" t="n">
        <v>0</v>
      </c>
    </row>
    <row r="82" customFormat="false" ht="12" hidden="false" customHeight="false" outlineLevel="3" collapsed="false">
      <c r="A82" s="97" t="s">
        <v>394</v>
      </c>
      <c r="B82" s="104" t="s">
        <v>284</v>
      </c>
      <c r="C82" s="104" t="s">
        <v>398</v>
      </c>
      <c r="D82" s="98" t="s">
        <v>364</v>
      </c>
      <c r="E82" s="104" t="s">
        <v>337</v>
      </c>
      <c r="F82" s="99" t="n">
        <v>0</v>
      </c>
    </row>
    <row r="83" customFormat="false" ht="12" hidden="false" customHeight="false" outlineLevel="3" collapsed="false">
      <c r="A83" s="97" t="s">
        <v>394</v>
      </c>
      <c r="B83" s="104" t="s">
        <v>284</v>
      </c>
      <c r="C83" s="104" t="s">
        <v>398</v>
      </c>
      <c r="D83" s="98" t="s">
        <v>364</v>
      </c>
      <c r="E83" s="104" t="s">
        <v>348</v>
      </c>
      <c r="F83" s="99" t="n">
        <v>2292</v>
      </c>
    </row>
    <row r="84" customFormat="false" ht="12" hidden="false" customHeight="false" outlineLevel="2" collapsed="false">
      <c r="B84" s="104"/>
      <c r="C84" s="101" t="s">
        <v>399</v>
      </c>
      <c r="E84" s="104"/>
      <c r="F84" s="99" t="n">
        <f aca="false">SUBTOTAL(9,F79:F83)</f>
        <v>5962</v>
      </c>
    </row>
    <row r="85" customFormat="false" ht="12" hidden="false" customHeight="false" outlineLevel="1" collapsed="false">
      <c r="B85" s="101" t="s">
        <v>400</v>
      </c>
      <c r="C85" s="104"/>
      <c r="E85" s="104"/>
      <c r="F85" s="99" t="n">
        <f aca="false">SUBTOTAL(9,F79:F83)</f>
        <v>5962</v>
      </c>
    </row>
    <row r="86" customFormat="false" ht="12" hidden="false" customHeight="false" outlineLevel="3" collapsed="false">
      <c r="A86" s="97" t="s">
        <v>287</v>
      </c>
      <c r="B86" s="104" t="s">
        <v>286</v>
      </c>
      <c r="C86" s="104" t="s">
        <v>401</v>
      </c>
      <c r="D86" s="98" t="s">
        <v>364</v>
      </c>
      <c r="E86" s="104" t="s">
        <v>334</v>
      </c>
      <c r="F86" s="99" t="n">
        <v>8132</v>
      </c>
    </row>
    <row r="87" customFormat="false" ht="12" hidden="false" customHeight="false" outlineLevel="3" collapsed="false">
      <c r="A87" s="97" t="s">
        <v>287</v>
      </c>
      <c r="B87" s="104" t="s">
        <v>286</v>
      </c>
      <c r="C87" s="104" t="s">
        <v>401</v>
      </c>
      <c r="D87" s="98" t="s">
        <v>364</v>
      </c>
      <c r="E87" s="104" t="s">
        <v>335</v>
      </c>
      <c r="F87" s="99" t="n">
        <v>0</v>
      </c>
    </row>
    <row r="88" customFormat="false" ht="12" hidden="false" customHeight="false" outlineLevel="3" collapsed="false">
      <c r="A88" s="97" t="s">
        <v>287</v>
      </c>
      <c r="B88" s="104" t="s">
        <v>286</v>
      </c>
      <c r="C88" s="104" t="s">
        <v>401</v>
      </c>
      <c r="D88" s="98" t="s">
        <v>364</v>
      </c>
      <c r="E88" s="104" t="s">
        <v>336</v>
      </c>
      <c r="F88" s="99" t="n">
        <v>0</v>
      </c>
    </row>
    <row r="89" customFormat="false" ht="12" hidden="false" customHeight="false" outlineLevel="3" collapsed="false">
      <c r="A89" s="97" t="s">
        <v>287</v>
      </c>
      <c r="B89" s="104" t="s">
        <v>286</v>
      </c>
      <c r="C89" s="104" t="s">
        <v>401</v>
      </c>
      <c r="D89" s="98" t="s">
        <v>364</v>
      </c>
      <c r="E89" s="104" t="s">
        <v>337</v>
      </c>
      <c r="F89" s="99" t="n">
        <v>0</v>
      </c>
    </row>
    <row r="90" customFormat="false" ht="12" hidden="false" customHeight="false" outlineLevel="3" collapsed="false">
      <c r="A90" s="97" t="s">
        <v>287</v>
      </c>
      <c r="B90" s="104" t="s">
        <v>286</v>
      </c>
      <c r="C90" s="104" t="s">
        <v>401</v>
      </c>
      <c r="D90" s="98" t="s">
        <v>364</v>
      </c>
      <c r="E90" s="104" t="s">
        <v>348</v>
      </c>
      <c r="F90" s="99" t="n">
        <v>5075</v>
      </c>
    </row>
    <row r="91" customFormat="false" ht="12" hidden="false" customHeight="false" outlineLevel="2" collapsed="false">
      <c r="B91" s="104"/>
      <c r="C91" s="101" t="s">
        <v>402</v>
      </c>
      <c r="E91" s="104"/>
      <c r="F91" s="99" t="n">
        <f aca="false">SUBTOTAL(9,F86:F90)</f>
        <v>13207</v>
      </c>
    </row>
    <row r="92" customFormat="false" ht="12" hidden="false" customHeight="false" outlineLevel="1" collapsed="false">
      <c r="B92" s="101" t="s">
        <v>403</v>
      </c>
      <c r="C92" s="104"/>
      <c r="E92" s="104"/>
      <c r="F92" s="99" t="n">
        <f aca="false">SUBTOTAL(9,F86:F90)</f>
        <v>13207</v>
      </c>
    </row>
    <row r="93" customFormat="false" ht="12" hidden="false" customHeight="false" outlineLevel="3" collapsed="false">
      <c r="A93" s="97" t="s">
        <v>228</v>
      </c>
      <c r="B93" s="104" t="s">
        <v>227</v>
      </c>
      <c r="C93" s="104" t="s">
        <v>404</v>
      </c>
      <c r="D93" s="98" t="s">
        <v>381</v>
      </c>
      <c r="E93" s="104" t="s">
        <v>334</v>
      </c>
      <c r="F93" s="99" t="n">
        <v>50</v>
      </c>
    </row>
    <row r="94" customFormat="false" ht="12" hidden="false" customHeight="false" outlineLevel="3" collapsed="false">
      <c r="A94" s="97" t="s">
        <v>228</v>
      </c>
      <c r="B94" s="104" t="s">
        <v>227</v>
      </c>
      <c r="C94" s="104" t="s">
        <v>404</v>
      </c>
      <c r="D94" s="98" t="s">
        <v>381</v>
      </c>
      <c r="E94" s="104" t="s">
        <v>335</v>
      </c>
      <c r="F94" s="99" t="n">
        <v>851</v>
      </c>
    </row>
    <row r="95" customFormat="false" ht="12" hidden="false" customHeight="false" outlineLevel="2" collapsed="false">
      <c r="B95" s="104"/>
      <c r="C95" s="101" t="s">
        <v>405</v>
      </c>
      <c r="E95" s="104"/>
      <c r="F95" s="99" t="n">
        <f aca="false">SUBTOTAL(9,F93:F94)</f>
        <v>901</v>
      </c>
    </row>
    <row r="96" customFormat="false" ht="12" hidden="false" customHeight="false" outlineLevel="1" collapsed="false">
      <c r="B96" s="101" t="s">
        <v>406</v>
      </c>
      <c r="C96" s="104"/>
      <c r="E96" s="104"/>
      <c r="F96" s="99" t="n">
        <f aca="false">SUBTOTAL(9,F93:F94)</f>
        <v>901</v>
      </c>
    </row>
    <row r="97" customFormat="false" ht="12" hidden="false" customHeight="false" outlineLevel="3" collapsed="false">
      <c r="A97" s="97" t="s">
        <v>58</v>
      </c>
      <c r="B97" s="104" t="s">
        <v>57</v>
      </c>
      <c r="C97" s="104" t="s">
        <v>370</v>
      </c>
      <c r="D97" s="98" t="s">
        <v>364</v>
      </c>
      <c r="E97" s="104" t="s">
        <v>334</v>
      </c>
      <c r="F97" s="99" t="n">
        <v>0</v>
      </c>
    </row>
    <row r="98" customFormat="false" ht="12" hidden="false" customHeight="false" outlineLevel="3" collapsed="false">
      <c r="A98" s="97" t="s">
        <v>58</v>
      </c>
      <c r="B98" s="104" t="s">
        <v>57</v>
      </c>
      <c r="C98" s="104" t="s">
        <v>370</v>
      </c>
      <c r="D98" s="98" t="s">
        <v>364</v>
      </c>
      <c r="E98" s="104" t="s">
        <v>335</v>
      </c>
      <c r="F98" s="99" t="n">
        <v>0</v>
      </c>
    </row>
    <row r="99" customFormat="false" ht="12" hidden="false" customHeight="false" outlineLevel="3" collapsed="false">
      <c r="A99" s="97" t="s">
        <v>58</v>
      </c>
      <c r="B99" s="104" t="s">
        <v>57</v>
      </c>
      <c r="C99" s="104" t="s">
        <v>370</v>
      </c>
      <c r="D99" s="98" t="s">
        <v>364</v>
      </c>
      <c r="E99" s="104" t="s">
        <v>336</v>
      </c>
      <c r="F99" s="99" t="n">
        <v>5898</v>
      </c>
    </row>
    <row r="100" customFormat="false" ht="12" hidden="false" customHeight="false" outlineLevel="3" collapsed="false">
      <c r="A100" s="97" t="s">
        <v>58</v>
      </c>
      <c r="B100" s="104" t="s">
        <v>57</v>
      </c>
      <c r="C100" s="104" t="s">
        <v>370</v>
      </c>
      <c r="D100" s="98" t="s">
        <v>364</v>
      </c>
      <c r="E100" s="104" t="s">
        <v>339</v>
      </c>
      <c r="F100" s="99" t="n">
        <v>47</v>
      </c>
    </row>
    <row r="101" customFormat="false" ht="12" hidden="false" customHeight="false" outlineLevel="3" collapsed="false">
      <c r="A101" s="97" t="s">
        <v>58</v>
      </c>
      <c r="B101" s="104" t="s">
        <v>57</v>
      </c>
      <c r="C101" s="104" t="s">
        <v>370</v>
      </c>
      <c r="D101" s="98" t="s">
        <v>364</v>
      </c>
      <c r="E101" s="104" t="s">
        <v>337</v>
      </c>
      <c r="F101" s="99" t="n">
        <v>0</v>
      </c>
    </row>
    <row r="102" customFormat="false" ht="12" hidden="false" customHeight="false" outlineLevel="3" collapsed="false">
      <c r="A102" s="97" t="s">
        <v>58</v>
      </c>
      <c r="B102" s="104" t="s">
        <v>57</v>
      </c>
      <c r="C102" s="104" t="s">
        <v>370</v>
      </c>
      <c r="D102" s="98" t="s">
        <v>364</v>
      </c>
      <c r="E102" s="104" t="s">
        <v>346</v>
      </c>
      <c r="F102" s="99" t="n">
        <v>2229</v>
      </c>
    </row>
    <row r="103" customFormat="false" ht="12" hidden="false" customHeight="false" outlineLevel="3" collapsed="false">
      <c r="A103" s="97" t="s">
        <v>58</v>
      </c>
      <c r="B103" s="104" t="s">
        <v>57</v>
      </c>
      <c r="C103" s="104" t="s">
        <v>370</v>
      </c>
      <c r="D103" s="98" t="s">
        <v>364</v>
      </c>
      <c r="E103" s="104" t="s">
        <v>348</v>
      </c>
      <c r="F103" s="99" t="n">
        <v>1406</v>
      </c>
    </row>
    <row r="104" customFormat="false" ht="12" hidden="false" customHeight="false" outlineLevel="2" collapsed="false">
      <c r="B104" s="104"/>
      <c r="C104" s="101" t="s">
        <v>371</v>
      </c>
      <c r="E104" s="104"/>
      <c r="F104" s="99" t="n">
        <f aca="false">SUBTOTAL(9,F97:F103)</f>
        <v>9580</v>
      </c>
    </row>
    <row r="105" customFormat="false" ht="12" hidden="false" customHeight="false" outlineLevel="1" collapsed="false">
      <c r="B105" s="101" t="s">
        <v>407</v>
      </c>
      <c r="C105" s="104"/>
      <c r="E105" s="104"/>
      <c r="F105" s="99" t="n">
        <f aca="false">SUBTOTAL(9,F97:F103)</f>
        <v>9580</v>
      </c>
    </row>
    <row r="106" customFormat="false" ht="12" hidden="false" customHeight="false" outlineLevel="3" collapsed="false">
      <c r="A106" s="97" t="s">
        <v>58</v>
      </c>
      <c r="B106" s="104" t="s">
        <v>59</v>
      </c>
      <c r="C106" s="104" t="s">
        <v>367</v>
      </c>
      <c r="D106" s="98" t="s">
        <v>364</v>
      </c>
      <c r="E106" s="104" t="s">
        <v>346</v>
      </c>
      <c r="F106" s="99" t="n">
        <v>15995</v>
      </c>
    </row>
    <row r="107" customFormat="false" ht="12" hidden="false" customHeight="false" outlineLevel="2" collapsed="false">
      <c r="B107" s="104"/>
      <c r="C107" s="101" t="s">
        <v>368</v>
      </c>
      <c r="E107" s="104"/>
      <c r="F107" s="99" t="n">
        <f aca="false">SUBTOTAL(9,F106)</f>
        <v>15995</v>
      </c>
    </row>
    <row r="108" customFormat="false" ht="12" hidden="false" customHeight="false" outlineLevel="1" collapsed="false">
      <c r="B108" s="101" t="s">
        <v>408</v>
      </c>
      <c r="C108" s="104"/>
      <c r="E108" s="104"/>
      <c r="F108" s="99" t="n">
        <f aca="false">SUBTOTAL(9,F106)</f>
        <v>15995</v>
      </c>
    </row>
    <row r="109" customFormat="false" ht="12" hidden="false" customHeight="false" outlineLevel="3" collapsed="false">
      <c r="A109" s="97" t="s">
        <v>58</v>
      </c>
      <c r="B109" s="104" t="s">
        <v>60</v>
      </c>
      <c r="C109" s="104" t="s">
        <v>370</v>
      </c>
      <c r="D109" s="98" t="s">
        <v>364</v>
      </c>
      <c r="E109" s="104" t="s">
        <v>334</v>
      </c>
      <c r="F109" s="99" t="n">
        <v>0</v>
      </c>
    </row>
    <row r="110" customFormat="false" ht="12" hidden="false" customHeight="false" outlineLevel="3" collapsed="false">
      <c r="A110" s="97" t="s">
        <v>58</v>
      </c>
      <c r="B110" s="104" t="s">
        <v>60</v>
      </c>
      <c r="C110" s="104" t="s">
        <v>370</v>
      </c>
      <c r="D110" s="98" t="s">
        <v>364</v>
      </c>
      <c r="E110" s="104" t="s">
        <v>335</v>
      </c>
      <c r="F110" s="99" t="n">
        <v>0</v>
      </c>
    </row>
    <row r="111" customFormat="false" ht="12" hidden="false" customHeight="false" outlineLevel="3" collapsed="false">
      <c r="A111" s="97" t="s">
        <v>58</v>
      </c>
      <c r="B111" s="104" t="s">
        <v>60</v>
      </c>
      <c r="C111" s="104" t="s">
        <v>370</v>
      </c>
      <c r="D111" s="98" t="s">
        <v>364</v>
      </c>
      <c r="E111" s="104" t="s">
        <v>336</v>
      </c>
      <c r="F111" s="99" t="n">
        <v>2101</v>
      </c>
    </row>
    <row r="112" customFormat="false" ht="12" hidden="false" customHeight="false" outlineLevel="3" collapsed="false">
      <c r="A112" s="97" t="s">
        <v>58</v>
      </c>
      <c r="B112" s="104" t="s">
        <v>60</v>
      </c>
      <c r="C112" s="104" t="s">
        <v>370</v>
      </c>
      <c r="D112" s="98" t="s">
        <v>364</v>
      </c>
      <c r="E112" s="104" t="s">
        <v>339</v>
      </c>
      <c r="F112" s="99" t="n">
        <v>16</v>
      </c>
    </row>
    <row r="113" customFormat="false" ht="12" hidden="false" customHeight="false" outlineLevel="3" collapsed="false">
      <c r="A113" s="97" t="s">
        <v>58</v>
      </c>
      <c r="B113" s="104" t="s">
        <v>60</v>
      </c>
      <c r="C113" s="104" t="s">
        <v>370</v>
      </c>
      <c r="D113" s="98" t="s">
        <v>364</v>
      </c>
      <c r="E113" s="104" t="s">
        <v>337</v>
      </c>
      <c r="F113" s="99" t="n">
        <v>0</v>
      </c>
    </row>
    <row r="114" customFormat="false" ht="12" hidden="false" customHeight="false" outlineLevel="3" collapsed="false">
      <c r="A114" s="97" t="s">
        <v>58</v>
      </c>
      <c r="B114" s="104" t="s">
        <v>60</v>
      </c>
      <c r="C114" s="104" t="s">
        <v>370</v>
      </c>
      <c r="D114" s="98" t="s">
        <v>364</v>
      </c>
      <c r="E114" s="104" t="s">
        <v>346</v>
      </c>
      <c r="F114" s="99" t="n">
        <v>793</v>
      </c>
    </row>
    <row r="115" customFormat="false" ht="12" hidden="false" customHeight="false" outlineLevel="3" collapsed="false">
      <c r="A115" s="97" t="s">
        <v>58</v>
      </c>
      <c r="B115" s="104" t="s">
        <v>60</v>
      </c>
      <c r="C115" s="104" t="s">
        <v>370</v>
      </c>
      <c r="D115" s="98" t="s">
        <v>364</v>
      </c>
      <c r="E115" s="104" t="s">
        <v>348</v>
      </c>
      <c r="F115" s="99" t="n">
        <v>503</v>
      </c>
    </row>
    <row r="116" customFormat="false" ht="12" hidden="false" customHeight="false" outlineLevel="2" collapsed="false">
      <c r="B116" s="104"/>
      <c r="C116" s="101" t="s">
        <v>371</v>
      </c>
      <c r="E116" s="104"/>
      <c r="F116" s="99" t="n">
        <f aca="false">SUBTOTAL(9,F109:F115)</f>
        <v>3413</v>
      </c>
    </row>
    <row r="117" customFormat="false" ht="12" hidden="false" customHeight="false" outlineLevel="1" collapsed="false">
      <c r="B117" s="101" t="s">
        <v>409</v>
      </c>
      <c r="C117" s="104"/>
      <c r="E117" s="104"/>
      <c r="F117" s="99" t="n">
        <f aca="false">SUBTOTAL(9,F109:F115)</f>
        <v>3413</v>
      </c>
    </row>
    <row r="118" customFormat="false" ht="12" hidden="false" customHeight="false" outlineLevel="3" collapsed="false">
      <c r="A118" s="97" t="s">
        <v>190</v>
      </c>
      <c r="B118" s="104" t="s">
        <v>189</v>
      </c>
      <c r="C118" s="104" t="s">
        <v>410</v>
      </c>
      <c r="D118" s="98" t="s">
        <v>364</v>
      </c>
      <c r="E118" s="104" t="s">
        <v>334</v>
      </c>
      <c r="F118" s="99" t="n">
        <v>0</v>
      </c>
    </row>
    <row r="119" customFormat="false" ht="12" hidden="false" customHeight="false" outlineLevel="3" collapsed="false">
      <c r="A119" s="97" t="s">
        <v>190</v>
      </c>
      <c r="B119" s="104" t="s">
        <v>189</v>
      </c>
      <c r="C119" s="104" t="s">
        <v>410</v>
      </c>
      <c r="D119" s="98" t="s">
        <v>364</v>
      </c>
      <c r="E119" s="104" t="s">
        <v>335</v>
      </c>
      <c r="F119" s="99" t="n">
        <v>0</v>
      </c>
    </row>
    <row r="120" customFormat="false" ht="12" hidden="false" customHeight="false" outlineLevel="3" collapsed="false">
      <c r="A120" s="97" t="s">
        <v>190</v>
      </c>
      <c r="B120" s="104" t="s">
        <v>189</v>
      </c>
      <c r="C120" s="104" t="s">
        <v>410</v>
      </c>
      <c r="D120" s="98" t="s">
        <v>364</v>
      </c>
      <c r="E120" s="104" t="s">
        <v>336</v>
      </c>
      <c r="F120" s="99" t="n">
        <v>9446</v>
      </c>
    </row>
    <row r="121" customFormat="false" ht="12" hidden="false" customHeight="false" outlineLevel="3" collapsed="false">
      <c r="A121" s="97" t="s">
        <v>190</v>
      </c>
      <c r="B121" s="104" t="s">
        <v>189</v>
      </c>
      <c r="C121" s="104" t="s">
        <v>410</v>
      </c>
      <c r="D121" s="98" t="s">
        <v>364</v>
      </c>
      <c r="E121" s="104" t="s">
        <v>337</v>
      </c>
      <c r="F121" s="99" t="n">
        <v>0</v>
      </c>
    </row>
    <row r="122" customFormat="false" ht="12" hidden="false" customHeight="false" outlineLevel="3" collapsed="false">
      <c r="A122" s="97" t="s">
        <v>190</v>
      </c>
      <c r="B122" s="104" t="s">
        <v>189</v>
      </c>
      <c r="C122" s="104" t="s">
        <v>410</v>
      </c>
      <c r="D122" s="98" t="s">
        <v>364</v>
      </c>
      <c r="E122" s="104" t="s">
        <v>348</v>
      </c>
      <c r="F122" s="99" t="n">
        <v>5899</v>
      </c>
    </row>
    <row r="123" customFormat="false" ht="12" hidden="false" customHeight="false" outlineLevel="2" collapsed="false">
      <c r="B123" s="104"/>
      <c r="C123" s="101" t="s">
        <v>411</v>
      </c>
      <c r="E123" s="104"/>
      <c r="F123" s="99" t="n">
        <f aca="false">SUBTOTAL(9,F118:F122)</f>
        <v>15345</v>
      </c>
    </row>
    <row r="124" customFormat="false" ht="12" hidden="false" customHeight="false" outlineLevel="3" collapsed="false">
      <c r="A124" s="97" t="s">
        <v>190</v>
      </c>
      <c r="B124" s="104" t="s">
        <v>189</v>
      </c>
      <c r="C124" s="104" t="s">
        <v>412</v>
      </c>
      <c r="D124" s="98" t="s">
        <v>364</v>
      </c>
      <c r="E124" s="104" t="s">
        <v>334</v>
      </c>
      <c r="F124" s="99" t="n">
        <v>0</v>
      </c>
    </row>
    <row r="125" customFormat="false" ht="12" hidden="false" customHeight="false" outlineLevel="3" collapsed="false">
      <c r="A125" s="97" t="s">
        <v>190</v>
      </c>
      <c r="B125" s="104" t="s">
        <v>189</v>
      </c>
      <c r="C125" s="104" t="s">
        <v>412</v>
      </c>
      <c r="D125" s="98" t="s">
        <v>364</v>
      </c>
      <c r="E125" s="104" t="s">
        <v>335</v>
      </c>
      <c r="F125" s="99" t="n">
        <v>0</v>
      </c>
    </row>
    <row r="126" customFormat="false" ht="12" hidden="false" customHeight="false" outlineLevel="3" collapsed="false">
      <c r="A126" s="97" t="s">
        <v>190</v>
      </c>
      <c r="B126" s="104" t="s">
        <v>189</v>
      </c>
      <c r="C126" s="104" t="s">
        <v>412</v>
      </c>
      <c r="D126" s="98" t="s">
        <v>364</v>
      </c>
      <c r="E126" s="104" t="s">
        <v>336</v>
      </c>
      <c r="F126" s="99" t="n">
        <v>6298</v>
      </c>
    </row>
    <row r="127" customFormat="false" ht="12" hidden="false" customHeight="false" outlineLevel="3" collapsed="false">
      <c r="A127" s="97" t="s">
        <v>190</v>
      </c>
      <c r="B127" s="104" t="s">
        <v>189</v>
      </c>
      <c r="C127" s="104" t="s">
        <v>412</v>
      </c>
      <c r="D127" s="98" t="s">
        <v>364</v>
      </c>
      <c r="E127" s="104" t="s">
        <v>337</v>
      </c>
      <c r="F127" s="99" t="n">
        <v>0</v>
      </c>
    </row>
    <row r="128" customFormat="false" ht="12" hidden="false" customHeight="false" outlineLevel="3" collapsed="false">
      <c r="A128" s="97" t="s">
        <v>190</v>
      </c>
      <c r="B128" s="104" t="s">
        <v>189</v>
      </c>
      <c r="C128" s="104" t="s">
        <v>412</v>
      </c>
      <c r="D128" s="98" t="s">
        <v>364</v>
      </c>
      <c r="E128" s="104" t="s">
        <v>348</v>
      </c>
      <c r="F128" s="99" t="n">
        <v>3932</v>
      </c>
    </row>
    <row r="129" customFormat="false" ht="12" hidden="false" customHeight="false" outlineLevel="2" collapsed="false">
      <c r="B129" s="104"/>
      <c r="C129" s="101" t="s">
        <v>413</v>
      </c>
      <c r="E129" s="104"/>
      <c r="F129" s="99" t="n">
        <f aca="false">SUBTOTAL(9,F124:F128)</f>
        <v>10230</v>
      </c>
    </row>
    <row r="130" customFormat="false" ht="12" hidden="false" customHeight="false" outlineLevel="1" collapsed="false">
      <c r="B130" s="101" t="s">
        <v>414</v>
      </c>
      <c r="C130" s="104"/>
      <c r="E130" s="104"/>
      <c r="F130" s="99" t="n">
        <f aca="false">SUBTOTAL(9,F118:F128)</f>
        <v>25575</v>
      </c>
    </row>
    <row r="131" customFormat="false" ht="12" hidden="false" customHeight="false" outlineLevel="3" collapsed="false">
      <c r="A131" s="97" t="s">
        <v>188</v>
      </c>
      <c r="B131" s="104" t="s">
        <v>187</v>
      </c>
      <c r="C131" s="104" t="s">
        <v>415</v>
      </c>
      <c r="D131" s="98" t="s">
        <v>381</v>
      </c>
      <c r="E131" s="104" t="s">
        <v>336</v>
      </c>
      <c r="F131" s="99" t="n">
        <v>34987</v>
      </c>
    </row>
    <row r="132" customFormat="false" ht="12" hidden="false" customHeight="false" outlineLevel="2" collapsed="false">
      <c r="B132" s="104"/>
      <c r="C132" s="101" t="s">
        <v>416</v>
      </c>
      <c r="E132" s="104"/>
      <c r="F132" s="99" t="n">
        <f aca="false">SUBTOTAL(9,F131)</f>
        <v>34987</v>
      </c>
    </row>
    <row r="133" customFormat="false" ht="12" hidden="false" customHeight="false" outlineLevel="3" collapsed="false">
      <c r="A133" s="97" t="s">
        <v>188</v>
      </c>
      <c r="B133" s="104" t="s">
        <v>187</v>
      </c>
      <c r="C133" s="104" t="s">
        <v>410</v>
      </c>
      <c r="D133" s="98" t="s">
        <v>381</v>
      </c>
      <c r="E133" s="104" t="s">
        <v>336</v>
      </c>
      <c r="F133" s="99" t="n">
        <v>0</v>
      </c>
    </row>
    <row r="134" customFormat="false" ht="12" hidden="false" customHeight="false" outlineLevel="2" collapsed="false">
      <c r="B134" s="104"/>
      <c r="C134" s="101" t="s">
        <v>411</v>
      </c>
      <c r="E134" s="104"/>
      <c r="F134" s="99" t="n">
        <f aca="false">SUBTOTAL(9,F133)</f>
        <v>0</v>
      </c>
    </row>
    <row r="135" customFormat="false" ht="12" hidden="false" customHeight="false" outlineLevel="3" collapsed="false">
      <c r="A135" s="97" t="s">
        <v>188</v>
      </c>
      <c r="B135" s="104" t="s">
        <v>187</v>
      </c>
      <c r="C135" s="104" t="s">
        <v>417</v>
      </c>
      <c r="D135" s="98" t="s">
        <v>381</v>
      </c>
      <c r="E135" s="104" t="s">
        <v>336</v>
      </c>
      <c r="F135" s="99" t="n">
        <v>0</v>
      </c>
    </row>
    <row r="136" customFormat="false" ht="12" hidden="false" customHeight="false" outlineLevel="2" collapsed="false">
      <c r="B136" s="104"/>
      <c r="C136" s="101" t="s">
        <v>418</v>
      </c>
      <c r="E136" s="104"/>
      <c r="F136" s="99" t="n">
        <f aca="false">SUBTOTAL(9,F135)</f>
        <v>0</v>
      </c>
    </row>
    <row r="137" customFormat="false" ht="12" hidden="false" customHeight="false" outlineLevel="3" collapsed="false">
      <c r="A137" s="97" t="s">
        <v>188</v>
      </c>
      <c r="B137" s="104" t="s">
        <v>187</v>
      </c>
      <c r="C137" s="104" t="s">
        <v>419</v>
      </c>
      <c r="D137" s="98" t="s">
        <v>381</v>
      </c>
      <c r="E137" s="104" t="s">
        <v>336</v>
      </c>
      <c r="F137" s="99" t="n">
        <v>0</v>
      </c>
    </row>
    <row r="138" customFormat="false" ht="12" hidden="false" customHeight="false" outlineLevel="2" collapsed="false">
      <c r="B138" s="104"/>
      <c r="C138" s="101" t="s">
        <v>420</v>
      </c>
      <c r="E138" s="104"/>
      <c r="F138" s="99" t="n">
        <f aca="false">SUBTOTAL(9,F137)</f>
        <v>0</v>
      </c>
    </row>
    <row r="139" customFormat="false" ht="12" hidden="false" customHeight="false" outlineLevel="3" collapsed="false">
      <c r="A139" s="97" t="s">
        <v>188</v>
      </c>
      <c r="B139" s="104" t="s">
        <v>187</v>
      </c>
      <c r="C139" s="104" t="s">
        <v>421</v>
      </c>
      <c r="D139" s="98" t="s">
        <v>381</v>
      </c>
      <c r="E139" s="104" t="s">
        <v>336</v>
      </c>
      <c r="F139" s="99" t="n">
        <v>0</v>
      </c>
    </row>
    <row r="140" customFormat="false" ht="12" hidden="false" customHeight="false" outlineLevel="2" collapsed="false">
      <c r="B140" s="104"/>
      <c r="C140" s="101" t="s">
        <v>422</v>
      </c>
      <c r="E140" s="104"/>
      <c r="F140" s="99" t="n">
        <f aca="false">SUBTOTAL(9,F139)</f>
        <v>0</v>
      </c>
    </row>
    <row r="141" customFormat="false" ht="12" hidden="false" customHeight="false" outlineLevel="3" collapsed="false">
      <c r="A141" s="97" t="s">
        <v>188</v>
      </c>
      <c r="B141" s="104" t="s">
        <v>187</v>
      </c>
      <c r="C141" s="104" t="s">
        <v>423</v>
      </c>
      <c r="D141" s="98" t="s">
        <v>381</v>
      </c>
      <c r="E141" s="104" t="s">
        <v>336</v>
      </c>
      <c r="F141" s="99" t="n">
        <v>0</v>
      </c>
    </row>
    <row r="142" customFormat="false" ht="12" hidden="false" customHeight="false" outlineLevel="2" collapsed="false">
      <c r="B142" s="104"/>
      <c r="C142" s="101" t="s">
        <v>424</v>
      </c>
      <c r="E142" s="104"/>
      <c r="F142" s="99" t="n">
        <f aca="false">SUBTOTAL(9,F141)</f>
        <v>0</v>
      </c>
    </row>
    <row r="143" customFormat="false" ht="12" hidden="false" customHeight="false" outlineLevel="3" collapsed="false">
      <c r="A143" s="97" t="s">
        <v>188</v>
      </c>
      <c r="B143" s="104" t="s">
        <v>187</v>
      </c>
      <c r="C143" s="104" t="s">
        <v>412</v>
      </c>
      <c r="D143" s="98" t="s">
        <v>381</v>
      </c>
      <c r="E143" s="104" t="s">
        <v>336</v>
      </c>
      <c r="F143" s="99" t="n">
        <v>26393</v>
      </c>
    </row>
    <row r="144" customFormat="false" ht="12" hidden="false" customHeight="false" outlineLevel="2" collapsed="false">
      <c r="B144" s="104"/>
      <c r="C144" s="101" t="s">
        <v>413</v>
      </c>
      <c r="E144" s="104"/>
      <c r="F144" s="99" t="n">
        <f aca="false">SUBTOTAL(9,F143)</f>
        <v>26393</v>
      </c>
    </row>
    <row r="145" customFormat="false" ht="12" hidden="false" customHeight="false" outlineLevel="1" collapsed="false">
      <c r="B145" s="101" t="s">
        <v>425</v>
      </c>
      <c r="C145" s="104"/>
      <c r="E145" s="104"/>
      <c r="F145" s="99" t="n">
        <f aca="false">SUBTOTAL(9,F131:F143)</f>
        <v>61380</v>
      </c>
    </row>
    <row r="146" customFormat="false" ht="12" hidden="false" customHeight="false" outlineLevel="3" collapsed="false">
      <c r="A146" s="97" t="s">
        <v>62</v>
      </c>
      <c r="B146" s="104" t="s">
        <v>61</v>
      </c>
      <c r="C146" s="104" t="s">
        <v>370</v>
      </c>
      <c r="D146" s="98" t="s">
        <v>364</v>
      </c>
      <c r="E146" s="104" t="s">
        <v>348</v>
      </c>
      <c r="F146" s="99" t="n">
        <v>3975</v>
      </c>
    </row>
    <row r="147" customFormat="false" ht="12" hidden="false" customHeight="false" outlineLevel="2" collapsed="false">
      <c r="B147" s="104"/>
      <c r="C147" s="101" t="s">
        <v>371</v>
      </c>
      <c r="E147" s="104"/>
      <c r="F147" s="99" t="n">
        <f aca="false">SUBTOTAL(9,F146)</f>
        <v>3975</v>
      </c>
    </row>
    <row r="148" customFormat="false" ht="12" hidden="false" customHeight="false" outlineLevel="1" collapsed="false">
      <c r="B148" s="101" t="s">
        <v>426</v>
      </c>
      <c r="C148" s="104"/>
      <c r="E148" s="104"/>
      <c r="F148" s="99" t="n">
        <f aca="false">SUBTOTAL(9,F146)</f>
        <v>3975</v>
      </c>
    </row>
    <row r="149" customFormat="false" ht="12" hidden="false" customHeight="false" outlineLevel="3" collapsed="false">
      <c r="A149" s="97" t="s">
        <v>62</v>
      </c>
      <c r="B149" s="104" t="s">
        <v>63</v>
      </c>
      <c r="C149" s="104" t="s">
        <v>370</v>
      </c>
      <c r="D149" s="98" t="s">
        <v>364</v>
      </c>
      <c r="E149" s="104" t="s">
        <v>334</v>
      </c>
      <c r="F149" s="99" t="n">
        <v>1867</v>
      </c>
    </row>
    <row r="150" customFormat="false" ht="12" hidden="false" customHeight="false" outlineLevel="3" collapsed="false">
      <c r="A150" s="97" t="s">
        <v>62</v>
      </c>
      <c r="B150" s="104" t="s">
        <v>63</v>
      </c>
      <c r="C150" s="104" t="s">
        <v>370</v>
      </c>
      <c r="D150" s="98" t="s">
        <v>364</v>
      </c>
      <c r="E150" s="104" t="s">
        <v>335</v>
      </c>
      <c r="F150" s="99" t="n">
        <v>0</v>
      </c>
    </row>
    <row r="151" customFormat="false" ht="12" hidden="false" customHeight="false" outlineLevel="3" collapsed="false">
      <c r="A151" s="97" t="s">
        <v>62</v>
      </c>
      <c r="B151" s="104" t="s">
        <v>63</v>
      </c>
      <c r="C151" s="104" t="s">
        <v>370</v>
      </c>
      <c r="D151" s="98" t="s">
        <v>364</v>
      </c>
      <c r="E151" s="104" t="s">
        <v>336</v>
      </c>
      <c r="F151" s="99" t="n">
        <v>0</v>
      </c>
    </row>
    <row r="152" customFormat="false" ht="12" hidden="false" customHeight="false" outlineLevel="3" collapsed="false">
      <c r="A152" s="97" t="s">
        <v>62</v>
      </c>
      <c r="B152" s="104" t="s">
        <v>63</v>
      </c>
      <c r="C152" s="104" t="s">
        <v>370</v>
      </c>
      <c r="D152" s="98" t="s">
        <v>364</v>
      </c>
      <c r="E152" s="104" t="s">
        <v>337</v>
      </c>
      <c r="F152" s="99" t="n">
        <v>0</v>
      </c>
    </row>
    <row r="153" customFormat="false" ht="12" hidden="false" customHeight="false" outlineLevel="3" collapsed="false">
      <c r="A153" s="97" t="s">
        <v>62</v>
      </c>
      <c r="B153" s="104" t="s">
        <v>63</v>
      </c>
      <c r="C153" s="104" t="s">
        <v>370</v>
      </c>
      <c r="D153" s="98" t="s">
        <v>364</v>
      </c>
      <c r="E153" s="104" t="s">
        <v>348</v>
      </c>
      <c r="F153" s="99" t="n">
        <v>1166</v>
      </c>
    </row>
    <row r="154" customFormat="false" ht="12" hidden="false" customHeight="false" outlineLevel="2" collapsed="false">
      <c r="B154" s="104"/>
      <c r="C154" s="101" t="s">
        <v>371</v>
      </c>
      <c r="E154" s="104"/>
      <c r="F154" s="99" t="n">
        <f aca="false">SUBTOTAL(9,F149:F153)</f>
        <v>3033</v>
      </c>
    </row>
    <row r="155" customFormat="false" ht="12" hidden="false" customHeight="false" outlineLevel="1" collapsed="false">
      <c r="B155" s="101" t="s">
        <v>427</v>
      </c>
      <c r="C155" s="104"/>
      <c r="E155" s="104"/>
      <c r="F155" s="99" t="n">
        <f aca="false">SUBTOTAL(9,F149:F153)</f>
        <v>3033</v>
      </c>
    </row>
    <row r="156" customFormat="false" ht="12" hidden="false" customHeight="false" outlineLevel="3" collapsed="false">
      <c r="A156" s="97" t="s">
        <v>65</v>
      </c>
      <c r="B156" s="104" t="s">
        <v>64</v>
      </c>
      <c r="C156" s="104" t="s">
        <v>367</v>
      </c>
      <c r="D156" s="98" t="s">
        <v>364</v>
      </c>
      <c r="E156" s="104" t="s">
        <v>334</v>
      </c>
      <c r="F156" s="99" t="n">
        <v>52281</v>
      </c>
    </row>
    <row r="157" customFormat="false" ht="12" hidden="false" customHeight="false" outlineLevel="3" collapsed="false">
      <c r="A157" s="97" t="s">
        <v>65</v>
      </c>
      <c r="B157" s="104" t="s">
        <v>64</v>
      </c>
      <c r="C157" s="104" t="s">
        <v>367</v>
      </c>
      <c r="D157" s="98" t="s">
        <v>364</v>
      </c>
      <c r="E157" s="104" t="s">
        <v>335</v>
      </c>
      <c r="F157" s="99" t="n">
        <v>0</v>
      </c>
    </row>
    <row r="158" customFormat="false" ht="12" hidden="false" customHeight="false" outlineLevel="3" collapsed="false">
      <c r="A158" s="97" t="s">
        <v>65</v>
      </c>
      <c r="B158" s="104" t="s">
        <v>64</v>
      </c>
      <c r="C158" s="104" t="s">
        <v>367</v>
      </c>
      <c r="D158" s="98" t="s">
        <v>364</v>
      </c>
      <c r="E158" s="104" t="s">
        <v>336</v>
      </c>
      <c r="F158" s="99" t="n">
        <v>0</v>
      </c>
    </row>
    <row r="159" customFormat="false" ht="12" hidden="false" customHeight="false" outlineLevel="3" collapsed="false">
      <c r="A159" s="97" t="s">
        <v>65</v>
      </c>
      <c r="B159" s="104" t="s">
        <v>64</v>
      </c>
      <c r="C159" s="104" t="s">
        <v>367</v>
      </c>
      <c r="D159" s="98" t="s">
        <v>364</v>
      </c>
      <c r="E159" s="104" t="s">
        <v>337</v>
      </c>
      <c r="F159" s="99" t="n">
        <v>0</v>
      </c>
    </row>
    <row r="160" customFormat="false" ht="12" hidden="false" customHeight="false" outlineLevel="3" collapsed="false">
      <c r="A160" s="97" t="s">
        <v>65</v>
      </c>
      <c r="B160" s="104" t="s">
        <v>64</v>
      </c>
      <c r="C160" s="104" t="s">
        <v>367</v>
      </c>
      <c r="D160" s="98" t="s">
        <v>364</v>
      </c>
      <c r="E160" s="104" t="s">
        <v>348</v>
      </c>
      <c r="F160" s="99" t="n">
        <v>32628</v>
      </c>
    </row>
    <row r="161" customFormat="false" ht="12" hidden="false" customHeight="false" outlineLevel="2" collapsed="false">
      <c r="B161" s="104"/>
      <c r="C161" s="101" t="s">
        <v>368</v>
      </c>
      <c r="E161" s="104"/>
      <c r="F161" s="99" t="n">
        <f aca="false">SUBTOTAL(9,F156:F160)</f>
        <v>84909</v>
      </c>
    </row>
    <row r="162" customFormat="false" ht="12" hidden="false" customHeight="false" outlineLevel="1" collapsed="false">
      <c r="B162" s="101" t="s">
        <v>428</v>
      </c>
      <c r="C162" s="104"/>
      <c r="E162" s="104"/>
      <c r="F162" s="99" t="n">
        <f aca="false">SUBTOTAL(9,F156:F160)</f>
        <v>84909</v>
      </c>
    </row>
    <row r="163" customFormat="false" ht="12" hidden="false" customHeight="false" outlineLevel="3" collapsed="false">
      <c r="A163" s="97" t="s">
        <v>65</v>
      </c>
      <c r="B163" s="104" t="s">
        <v>66</v>
      </c>
      <c r="C163" s="104" t="s">
        <v>363</v>
      </c>
      <c r="D163" s="98" t="s">
        <v>364</v>
      </c>
      <c r="E163" s="104" t="s">
        <v>334</v>
      </c>
      <c r="F163" s="99" t="n">
        <v>3859</v>
      </c>
    </row>
    <row r="164" customFormat="false" ht="12" hidden="false" customHeight="false" outlineLevel="3" collapsed="false">
      <c r="A164" s="97" t="s">
        <v>65</v>
      </c>
      <c r="B164" s="104" t="s">
        <v>66</v>
      </c>
      <c r="C164" s="104" t="s">
        <v>363</v>
      </c>
      <c r="D164" s="98" t="s">
        <v>364</v>
      </c>
      <c r="E164" s="104" t="s">
        <v>334</v>
      </c>
      <c r="F164" s="99" t="n">
        <v>0</v>
      </c>
    </row>
    <row r="165" customFormat="false" ht="12" hidden="false" customHeight="false" outlineLevel="3" collapsed="false">
      <c r="A165" s="97" t="s">
        <v>65</v>
      </c>
      <c r="B165" s="104" t="s">
        <v>66</v>
      </c>
      <c r="C165" s="104" t="s">
        <v>363</v>
      </c>
      <c r="D165" s="98" t="s">
        <v>364</v>
      </c>
      <c r="E165" s="104" t="s">
        <v>335</v>
      </c>
      <c r="F165" s="99" t="n">
        <v>0</v>
      </c>
    </row>
    <row r="166" customFormat="false" ht="12" hidden="false" customHeight="false" outlineLevel="3" collapsed="false">
      <c r="A166" s="97" t="s">
        <v>65</v>
      </c>
      <c r="B166" s="104" t="s">
        <v>66</v>
      </c>
      <c r="C166" s="104" t="s">
        <v>363</v>
      </c>
      <c r="D166" s="98" t="s">
        <v>364</v>
      </c>
      <c r="E166" s="104" t="s">
        <v>336</v>
      </c>
      <c r="F166" s="99" t="n">
        <v>4974</v>
      </c>
    </row>
    <row r="167" customFormat="false" ht="12" hidden="false" customHeight="false" outlineLevel="3" collapsed="false">
      <c r="A167" s="97" t="s">
        <v>65</v>
      </c>
      <c r="B167" s="104" t="s">
        <v>66</v>
      </c>
      <c r="C167" s="104" t="s">
        <v>363</v>
      </c>
      <c r="D167" s="98" t="s">
        <v>364</v>
      </c>
      <c r="E167" s="104" t="s">
        <v>336</v>
      </c>
      <c r="F167" s="99" t="n">
        <v>0</v>
      </c>
    </row>
    <row r="168" customFormat="false" ht="12" hidden="false" customHeight="false" outlineLevel="3" collapsed="false">
      <c r="A168" s="97" t="s">
        <v>65</v>
      </c>
      <c r="B168" s="104" t="s">
        <v>66</v>
      </c>
      <c r="C168" s="104" t="s">
        <v>363</v>
      </c>
      <c r="D168" s="98" t="s">
        <v>364</v>
      </c>
      <c r="E168" s="104" t="s">
        <v>337</v>
      </c>
      <c r="F168" s="99" t="n">
        <v>0</v>
      </c>
    </row>
    <row r="169" customFormat="false" ht="12" hidden="false" customHeight="false" outlineLevel="3" collapsed="false">
      <c r="A169" s="97" t="s">
        <v>65</v>
      </c>
      <c r="B169" s="104" t="s">
        <v>66</v>
      </c>
      <c r="C169" s="104" t="s">
        <v>363</v>
      </c>
      <c r="D169" s="98" t="s">
        <v>364</v>
      </c>
      <c r="E169" s="104" t="s">
        <v>348</v>
      </c>
      <c r="F169" s="99" t="n">
        <v>5516</v>
      </c>
    </row>
    <row r="170" customFormat="false" ht="12" hidden="false" customHeight="false" outlineLevel="2" collapsed="false">
      <c r="B170" s="104"/>
      <c r="C170" s="101" t="s">
        <v>365</v>
      </c>
      <c r="E170" s="104"/>
      <c r="F170" s="99" t="n">
        <f aca="false">SUBTOTAL(9,F163:F169)</f>
        <v>14349</v>
      </c>
    </row>
    <row r="171" customFormat="false" ht="12" hidden="false" customHeight="false" outlineLevel="1" collapsed="false">
      <c r="B171" s="101" t="s">
        <v>429</v>
      </c>
      <c r="C171" s="104"/>
      <c r="E171" s="104"/>
      <c r="F171" s="99" t="n">
        <f aca="false">SUBTOTAL(9,F163:F169)</f>
        <v>14349</v>
      </c>
    </row>
    <row r="172" customFormat="false" ht="12" hidden="false" customHeight="false" outlineLevel="3" collapsed="false">
      <c r="A172" s="97" t="s">
        <v>65</v>
      </c>
      <c r="B172" s="104" t="s">
        <v>67</v>
      </c>
      <c r="C172" s="104" t="s">
        <v>370</v>
      </c>
      <c r="D172" s="98" t="s">
        <v>364</v>
      </c>
      <c r="E172" s="104" t="s">
        <v>334</v>
      </c>
      <c r="F172" s="99" t="n">
        <v>20615</v>
      </c>
    </row>
    <row r="173" customFormat="false" ht="12" hidden="false" customHeight="false" outlineLevel="3" collapsed="false">
      <c r="A173" s="97" t="s">
        <v>65</v>
      </c>
      <c r="B173" s="104" t="s">
        <v>67</v>
      </c>
      <c r="C173" s="104" t="s">
        <v>370</v>
      </c>
      <c r="D173" s="98" t="s">
        <v>364</v>
      </c>
      <c r="E173" s="104" t="s">
        <v>334</v>
      </c>
      <c r="F173" s="99" t="n">
        <v>0</v>
      </c>
    </row>
    <row r="174" customFormat="false" ht="12" hidden="false" customHeight="false" outlineLevel="3" collapsed="false">
      <c r="A174" s="97" t="s">
        <v>65</v>
      </c>
      <c r="B174" s="104" t="s">
        <v>67</v>
      </c>
      <c r="C174" s="104" t="s">
        <v>370</v>
      </c>
      <c r="D174" s="98" t="s">
        <v>364</v>
      </c>
      <c r="E174" s="104" t="s">
        <v>335</v>
      </c>
      <c r="F174" s="99" t="n">
        <v>0</v>
      </c>
    </row>
    <row r="175" customFormat="false" ht="12" hidden="false" customHeight="false" outlineLevel="3" collapsed="false">
      <c r="A175" s="97" t="s">
        <v>65</v>
      </c>
      <c r="B175" s="104" t="s">
        <v>67</v>
      </c>
      <c r="C175" s="104" t="s">
        <v>370</v>
      </c>
      <c r="D175" s="98" t="s">
        <v>364</v>
      </c>
      <c r="E175" s="104" t="s">
        <v>336</v>
      </c>
      <c r="F175" s="99" t="n">
        <v>2980</v>
      </c>
    </row>
    <row r="176" customFormat="false" ht="12" hidden="false" customHeight="false" outlineLevel="3" collapsed="false">
      <c r="A176" s="97" t="s">
        <v>65</v>
      </c>
      <c r="B176" s="104" t="s">
        <v>67</v>
      </c>
      <c r="C176" s="104" t="s">
        <v>370</v>
      </c>
      <c r="D176" s="98" t="s">
        <v>364</v>
      </c>
      <c r="E176" s="104" t="s">
        <v>336</v>
      </c>
      <c r="F176" s="99" t="n">
        <v>0</v>
      </c>
    </row>
    <row r="177" customFormat="false" ht="12" hidden="false" customHeight="false" outlineLevel="3" collapsed="false">
      <c r="A177" s="97" t="s">
        <v>65</v>
      </c>
      <c r="B177" s="104" t="s">
        <v>67</v>
      </c>
      <c r="C177" s="104" t="s">
        <v>370</v>
      </c>
      <c r="D177" s="98" t="s">
        <v>364</v>
      </c>
      <c r="E177" s="104" t="s">
        <v>337</v>
      </c>
      <c r="F177" s="99" t="n">
        <v>0</v>
      </c>
    </row>
    <row r="178" customFormat="false" ht="12" hidden="false" customHeight="false" outlineLevel="3" collapsed="false">
      <c r="A178" s="97" t="s">
        <v>65</v>
      </c>
      <c r="B178" s="104" t="s">
        <v>67</v>
      </c>
      <c r="C178" s="104" t="s">
        <v>370</v>
      </c>
      <c r="D178" s="98" t="s">
        <v>364</v>
      </c>
      <c r="E178" s="104" t="s">
        <v>348</v>
      </c>
      <c r="F178" s="99" t="n">
        <v>14726</v>
      </c>
    </row>
    <row r="179" customFormat="false" ht="12" hidden="false" customHeight="false" outlineLevel="2" collapsed="false">
      <c r="B179" s="104"/>
      <c r="C179" s="101" t="s">
        <v>371</v>
      </c>
      <c r="E179" s="104"/>
      <c r="F179" s="99" t="n">
        <f aca="false">SUBTOTAL(9,F172:F178)</f>
        <v>38321</v>
      </c>
    </row>
    <row r="180" customFormat="false" ht="12" hidden="false" customHeight="false" outlineLevel="1" collapsed="false">
      <c r="B180" s="101" t="s">
        <v>430</v>
      </c>
      <c r="C180" s="104"/>
      <c r="E180" s="104"/>
      <c r="F180" s="99" t="n">
        <f aca="false">SUBTOTAL(9,F172:F178)</f>
        <v>38321</v>
      </c>
    </row>
    <row r="181" customFormat="false" ht="12" hidden="false" customHeight="false" outlineLevel="3" collapsed="false">
      <c r="A181" s="97" t="s">
        <v>65</v>
      </c>
      <c r="B181" s="104" t="s">
        <v>68</v>
      </c>
      <c r="C181" s="104" t="s">
        <v>373</v>
      </c>
      <c r="D181" s="98" t="s">
        <v>364</v>
      </c>
      <c r="E181" s="104" t="s">
        <v>334</v>
      </c>
      <c r="F181" s="99" t="n">
        <v>30559</v>
      </c>
    </row>
    <row r="182" customFormat="false" ht="12" hidden="false" customHeight="false" outlineLevel="3" collapsed="false">
      <c r="A182" s="97" t="s">
        <v>65</v>
      </c>
      <c r="B182" s="104" t="s">
        <v>68</v>
      </c>
      <c r="C182" s="104" t="s">
        <v>373</v>
      </c>
      <c r="D182" s="98" t="s">
        <v>364</v>
      </c>
      <c r="E182" s="104" t="s">
        <v>335</v>
      </c>
      <c r="F182" s="99" t="n">
        <v>0</v>
      </c>
    </row>
    <row r="183" customFormat="false" ht="12" hidden="false" customHeight="false" outlineLevel="3" collapsed="false">
      <c r="A183" s="97" t="s">
        <v>65</v>
      </c>
      <c r="B183" s="104" t="s">
        <v>68</v>
      </c>
      <c r="C183" s="104" t="s">
        <v>373</v>
      </c>
      <c r="D183" s="98" t="s">
        <v>364</v>
      </c>
      <c r="E183" s="104" t="s">
        <v>336</v>
      </c>
      <c r="F183" s="99" t="n">
        <v>0</v>
      </c>
    </row>
    <row r="184" customFormat="false" ht="12" hidden="false" customHeight="false" outlineLevel="3" collapsed="false">
      <c r="A184" s="97" t="s">
        <v>65</v>
      </c>
      <c r="B184" s="104" t="s">
        <v>68</v>
      </c>
      <c r="C184" s="104" t="s">
        <v>373</v>
      </c>
      <c r="D184" s="98" t="s">
        <v>364</v>
      </c>
      <c r="E184" s="104" t="s">
        <v>337</v>
      </c>
      <c r="F184" s="99" t="n">
        <v>0</v>
      </c>
    </row>
    <row r="185" customFormat="false" ht="12" hidden="false" customHeight="false" outlineLevel="3" collapsed="false">
      <c r="A185" s="97" t="s">
        <v>65</v>
      </c>
      <c r="B185" s="104" t="s">
        <v>68</v>
      </c>
      <c r="C185" s="104" t="s">
        <v>373</v>
      </c>
      <c r="D185" s="98" t="s">
        <v>364</v>
      </c>
      <c r="E185" s="104" t="s">
        <v>348</v>
      </c>
      <c r="F185" s="99" t="n">
        <v>19072</v>
      </c>
    </row>
    <row r="186" customFormat="false" ht="12" hidden="false" customHeight="false" outlineLevel="2" collapsed="false">
      <c r="B186" s="104"/>
      <c r="C186" s="101" t="s">
        <v>374</v>
      </c>
      <c r="E186" s="104"/>
      <c r="F186" s="99" t="n">
        <f aca="false">SUBTOTAL(9,F181:F185)</f>
        <v>49631</v>
      </c>
    </row>
    <row r="187" customFormat="false" ht="12" hidden="false" customHeight="false" outlineLevel="1" collapsed="false">
      <c r="B187" s="101" t="s">
        <v>431</v>
      </c>
      <c r="C187" s="104"/>
      <c r="E187" s="104"/>
      <c r="F187" s="99" t="n">
        <f aca="false">SUBTOTAL(9,F181:F185)</f>
        <v>49631</v>
      </c>
    </row>
    <row r="188" customFormat="false" ht="12" hidden="false" customHeight="false" outlineLevel="3" collapsed="false">
      <c r="A188" s="97" t="s">
        <v>192</v>
      </c>
      <c r="B188" s="104" t="s">
        <v>191</v>
      </c>
      <c r="C188" s="104" t="s">
        <v>432</v>
      </c>
      <c r="D188" s="98" t="s">
        <v>381</v>
      </c>
      <c r="E188" s="104" t="s">
        <v>334</v>
      </c>
      <c r="F188" s="99" t="n">
        <v>0</v>
      </c>
    </row>
    <row r="189" customFormat="false" ht="12" hidden="false" customHeight="false" outlineLevel="3" collapsed="false">
      <c r="A189" s="97" t="s">
        <v>192</v>
      </c>
      <c r="B189" s="104" t="s">
        <v>191</v>
      </c>
      <c r="C189" s="104" t="s">
        <v>432</v>
      </c>
      <c r="D189" s="98" t="s">
        <v>381</v>
      </c>
      <c r="E189" s="104" t="s">
        <v>336</v>
      </c>
      <c r="F189" s="99" t="n">
        <v>0</v>
      </c>
    </row>
    <row r="190" customFormat="false" ht="12" hidden="false" customHeight="false" outlineLevel="2" collapsed="false">
      <c r="B190" s="104"/>
      <c r="C190" s="101" t="s">
        <v>433</v>
      </c>
      <c r="E190" s="104"/>
      <c r="F190" s="99" t="n">
        <f aca="false">SUBTOTAL(9,F188:F189)</f>
        <v>0</v>
      </c>
    </row>
    <row r="191" customFormat="false" ht="12" hidden="false" customHeight="false" outlineLevel="3" collapsed="false">
      <c r="A191" s="97" t="s">
        <v>192</v>
      </c>
      <c r="B191" s="104" t="s">
        <v>191</v>
      </c>
      <c r="C191" s="104" t="s">
        <v>434</v>
      </c>
      <c r="D191" s="98" t="s">
        <v>381</v>
      </c>
      <c r="E191" s="104" t="s">
        <v>334</v>
      </c>
      <c r="F191" s="99" t="n">
        <v>0</v>
      </c>
    </row>
    <row r="192" customFormat="false" ht="12" hidden="false" customHeight="false" outlineLevel="3" collapsed="false">
      <c r="A192" s="97" t="s">
        <v>192</v>
      </c>
      <c r="B192" s="104" t="s">
        <v>191</v>
      </c>
      <c r="C192" s="104" t="s">
        <v>434</v>
      </c>
      <c r="D192" s="98" t="s">
        <v>381</v>
      </c>
      <c r="E192" s="104" t="s">
        <v>336</v>
      </c>
      <c r="F192" s="99" t="n">
        <v>0</v>
      </c>
    </row>
    <row r="193" customFormat="false" ht="12" hidden="false" customHeight="false" outlineLevel="2" collapsed="false">
      <c r="B193" s="104"/>
      <c r="C193" s="101" t="s">
        <v>435</v>
      </c>
      <c r="E193" s="104"/>
      <c r="F193" s="99" t="n">
        <f aca="false">SUBTOTAL(9,F191:F192)</f>
        <v>0</v>
      </c>
    </row>
    <row r="194" customFormat="false" ht="12" hidden="false" customHeight="false" outlineLevel="3" collapsed="false">
      <c r="A194" s="97" t="s">
        <v>192</v>
      </c>
      <c r="B194" s="104" t="s">
        <v>191</v>
      </c>
      <c r="C194" s="104" t="s">
        <v>415</v>
      </c>
      <c r="D194" s="98" t="s">
        <v>381</v>
      </c>
      <c r="E194" s="104" t="s">
        <v>334</v>
      </c>
      <c r="F194" s="99" t="n">
        <v>0</v>
      </c>
    </row>
    <row r="195" customFormat="false" ht="12" hidden="false" customHeight="false" outlineLevel="3" collapsed="false">
      <c r="A195" s="97" t="s">
        <v>192</v>
      </c>
      <c r="B195" s="104" t="s">
        <v>191</v>
      </c>
      <c r="C195" s="104" t="s">
        <v>415</v>
      </c>
      <c r="D195" s="98" t="s">
        <v>381</v>
      </c>
      <c r="E195" s="104" t="s">
        <v>336</v>
      </c>
      <c r="F195" s="99" t="n">
        <v>20460</v>
      </c>
    </row>
    <row r="196" customFormat="false" ht="12" hidden="false" customHeight="false" outlineLevel="2" collapsed="false">
      <c r="B196" s="104"/>
      <c r="C196" s="101" t="s">
        <v>416</v>
      </c>
      <c r="E196" s="104"/>
      <c r="F196" s="99" t="n">
        <f aca="false">SUBTOTAL(9,F194:F195)</f>
        <v>20460</v>
      </c>
    </row>
    <row r="197" customFormat="false" ht="12" hidden="false" customHeight="false" outlineLevel="3" collapsed="false">
      <c r="A197" s="97" t="s">
        <v>192</v>
      </c>
      <c r="B197" s="104" t="s">
        <v>191</v>
      </c>
      <c r="C197" s="104" t="s">
        <v>436</v>
      </c>
      <c r="D197" s="98" t="s">
        <v>381</v>
      </c>
      <c r="E197" s="104" t="s">
        <v>334</v>
      </c>
      <c r="F197" s="99" t="n">
        <v>0</v>
      </c>
    </row>
    <row r="198" customFormat="false" ht="12" hidden="false" customHeight="false" outlineLevel="3" collapsed="false">
      <c r="A198" s="97" t="s">
        <v>192</v>
      </c>
      <c r="B198" s="104" t="s">
        <v>191</v>
      </c>
      <c r="C198" s="104" t="s">
        <v>436</v>
      </c>
      <c r="D198" s="98" t="s">
        <v>381</v>
      </c>
      <c r="E198" s="104" t="s">
        <v>336</v>
      </c>
      <c r="F198" s="99" t="n">
        <v>0</v>
      </c>
    </row>
    <row r="199" customFormat="false" ht="12" hidden="false" customHeight="false" outlineLevel="2" collapsed="false">
      <c r="B199" s="104"/>
      <c r="C199" s="101" t="s">
        <v>437</v>
      </c>
      <c r="E199" s="104"/>
      <c r="F199" s="99" t="n">
        <f aca="false">SUBTOTAL(9,F197:F198)</f>
        <v>0</v>
      </c>
    </row>
    <row r="200" customFormat="false" ht="12" hidden="false" customHeight="false" outlineLevel="3" collapsed="false">
      <c r="A200" s="97" t="s">
        <v>192</v>
      </c>
      <c r="B200" s="104" t="s">
        <v>191</v>
      </c>
      <c r="C200" s="104" t="s">
        <v>438</v>
      </c>
      <c r="D200" s="98" t="s">
        <v>381</v>
      </c>
      <c r="E200" s="104" t="s">
        <v>334</v>
      </c>
      <c r="F200" s="99" t="n">
        <v>0</v>
      </c>
    </row>
    <row r="201" customFormat="false" ht="12" hidden="false" customHeight="false" outlineLevel="3" collapsed="false">
      <c r="A201" s="97" t="s">
        <v>192</v>
      </c>
      <c r="B201" s="104" t="s">
        <v>191</v>
      </c>
      <c r="C201" s="104" t="s">
        <v>438</v>
      </c>
      <c r="D201" s="98" t="s">
        <v>381</v>
      </c>
      <c r="E201" s="104" t="s">
        <v>336</v>
      </c>
      <c r="F201" s="99" t="n">
        <v>35805</v>
      </c>
    </row>
    <row r="202" customFormat="false" ht="12" hidden="false" customHeight="false" outlineLevel="2" collapsed="false">
      <c r="B202" s="104"/>
      <c r="C202" s="101" t="s">
        <v>439</v>
      </c>
      <c r="E202" s="104"/>
      <c r="F202" s="99" t="n">
        <f aca="false">SUBTOTAL(9,F200:F201)</f>
        <v>35805</v>
      </c>
    </row>
    <row r="203" customFormat="false" ht="12" hidden="false" customHeight="false" outlineLevel="3" collapsed="false">
      <c r="A203" s="97" t="s">
        <v>192</v>
      </c>
      <c r="B203" s="104" t="s">
        <v>191</v>
      </c>
      <c r="C203" s="104" t="s">
        <v>440</v>
      </c>
      <c r="D203" s="98" t="s">
        <v>381</v>
      </c>
      <c r="E203" s="104" t="s">
        <v>334</v>
      </c>
      <c r="F203" s="99" t="n">
        <v>0</v>
      </c>
    </row>
    <row r="204" customFormat="false" ht="12" hidden="false" customHeight="false" outlineLevel="3" collapsed="false">
      <c r="A204" s="97" t="s">
        <v>192</v>
      </c>
      <c r="B204" s="104" t="s">
        <v>191</v>
      </c>
      <c r="C204" s="104" t="s">
        <v>440</v>
      </c>
      <c r="D204" s="98" t="s">
        <v>381</v>
      </c>
      <c r="E204" s="104" t="s">
        <v>336</v>
      </c>
      <c r="F204" s="99" t="n">
        <v>0</v>
      </c>
    </row>
    <row r="205" customFormat="false" ht="12" hidden="false" customHeight="false" outlineLevel="2" collapsed="false">
      <c r="B205" s="104"/>
      <c r="C205" s="101" t="s">
        <v>441</v>
      </c>
      <c r="E205" s="104"/>
      <c r="F205" s="99" t="n">
        <f aca="false">SUBTOTAL(9,F203:F204)</f>
        <v>0</v>
      </c>
    </row>
    <row r="206" customFormat="false" ht="12" hidden="false" customHeight="false" outlineLevel="3" collapsed="false">
      <c r="A206" s="97" t="s">
        <v>192</v>
      </c>
      <c r="B206" s="104" t="s">
        <v>191</v>
      </c>
      <c r="C206" s="104" t="s">
        <v>442</v>
      </c>
      <c r="D206" s="98" t="s">
        <v>381</v>
      </c>
      <c r="E206" s="104" t="s">
        <v>334</v>
      </c>
      <c r="F206" s="99" t="n">
        <v>0</v>
      </c>
    </row>
    <row r="207" customFormat="false" ht="12" hidden="false" customHeight="false" outlineLevel="3" collapsed="false">
      <c r="A207" s="97" t="s">
        <v>192</v>
      </c>
      <c r="B207" s="104" t="s">
        <v>191</v>
      </c>
      <c r="C207" s="104" t="s">
        <v>442</v>
      </c>
      <c r="D207" s="98" t="s">
        <v>381</v>
      </c>
      <c r="E207" s="104" t="s">
        <v>336</v>
      </c>
      <c r="F207" s="99" t="n">
        <v>0</v>
      </c>
    </row>
    <row r="208" customFormat="false" ht="12" hidden="false" customHeight="false" outlineLevel="2" collapsed="false">
      <c r="B208" s="104"/>
      <c r="C208" s="101" t="s">
        <v>443</v>
      </c>
      <c r="E208" s="104"/>
      <c r="F208" s="99" t="n">
        <f aca="false">SUBTOTAL(9,F206:F207)</f>
        <v>0</v>
      </c>
    </row>
    <row r="209" customFormat="false" ht="12" hidden="false" customHeight="false" outlineLevel="3" collapsed="false">
      <c r="A209" s="97" t="s">
        <v>192</v>
      </c>
      <c r="B209" s="104" t="s">
        <v>191</v>
      </c>
      <c r="C209" s="104" t="s">
        <v>444</v>
      </c>
      <c r="D209" s="98" t="s">
        <v>381</v>
      </c>
      <c r="E209" s="104" t="s">
        <v>334</v>
      </c>
      <c r="F209" s="99" t="n">
        <v>0</v>
      </c>
    </row>
    <row r="210" customFormat="false" ht="12" hidden="false" customHeight="false" outlineLevel="3" collapsed="false">
      <c r="A210" s="97" t="s">
        <v>192</v>
      </c>
      <c r="B210" s="104" t="s">
        <v>191</v>
      </c>
      <c r="C210" s="104" t="s">
        <v>444</v>
      </c>
      <c r="D210" s="98" t="s">
        <v>381</v>
      </c>
      <c r="E210" s="104" t="s">
        <v>336</v>
      </c>
      <c r="F210" s="99" t="n">
        <v>0</v>
      </c>
    </row>
    <row r="211" customFormat="false" ht="12" hidden="false" customHeight="false" outlineLevel="2" collapsed="false">
      <c r="B211" s="104"/>
      <c r="C211" s="101" t="s">
        <v>445</v>
      </c>
      <c r="E211" s="104"/>
      <c r="F211" s="99" t="n">
        <f aca="false">SUBTOTAL(9,F209:F210)</f>
        <v>0</v>
      </c>
    </row>
    <row r="212" customFormat="false" ht="12" hidden="false" customHeight="false" outlineLevel="3" collapsed="false">
      <c r="A212" s="97" t="s">
        <v>192</v>
      </c>
      <c r="B212" s="104" t="s">
        <v>191</v>
      </c>
      <c r="C212" s="104" t="s">
        <v>446</v>
      </c>
      <c r="D212" s="98" t="s">
        <v>381</v>
      </c>
      <c r="E212" s="104" t="s">
        <v>334</v>
      </c>
      <c r="F212" s="99" t="n">
        <v>0</v>
      </c>
    </row>
    <row r="213" customFormat="false" ht="12" hidden="false" customHeight="false" outlineLevel="3" collapsed="false">
      <c r="A213" s="97" t="s">
        <v>192</v>
      </c>
      <c r="B213" s="104" t="s">
        <v>191</v>
      </c>
      <c r="C213" s="104" t="s">
        <v>446</v>
      </c>
      <c r="D213" s="98" t="s">
        <v>381</v>
      </c>
      <c r="E213" s="104" t="s">
        <v>336</v>
      </c>
      <c r="F213" s="99" t="n">
        <v>0</v>
      </c>
    </row>
    <row r="214" customFormat="false" ht="12" hidden="false" customHeight="false" outlineLevel="2" collapsed="false">
      <c r="B214" s="104"/>
      <c r="C214" s="101" t="s">
        <v>447</v>
      </c>
      <c r="E214" s="104"/>
      <c r="F214" s="99" t="n">
        <f aca="false">SUBTOTAL(9,F212:F213)</f>
        <v>0</v>
      </c>
    </row>
    <row r="215" customFormat="false" ht="12" hidden="false" customHeight="false" outlineLevel="3" collapsed="false">
      <c r="A215" s="97" t="s">
        <v>192</v>
      </c>
      <c r="B215" s="104" t="s">
        <v>191</v>
      </c>
      <c r="C215" s="104" t="s">
        <v>410</v>
      </c>
      <c r="D215" s="98" t="s">
        <v>381</v>
      </c>
      <c r="E215" s="104" t="s">
        <v>334</v>
      </c>
      <c r="F215" s="99" t="n">
        <v>0</v>
      </c>
    </row>
    <row r="216" customFormat="false" ht="12" hidden="false" customHeight="false" outlineLevel="3" collapsed="false">
      <c r="A216" s="97" t="s">
        <v>192</v>
      </c>
      <c r="B216" s="104" t="s">
        <v>191</v>
      </c>
      <c r="C216" s="104" t="s">
        <v>410</v>
      </c>
      <c r="D216" s="98" t="s">
        <v>381</v>
      </c>
      <c r="E216" s="104" t="s">
        <v>336</v>
      </c>
      <c r="F216" s="99" t="n">
        <v>66495</v>
      </c>
    </row>
    <row r="217" customFormat="false" ht="12" hidden="false" customHeight="false" outlineLevel="2" collapsed="false">
      <c r="B217" s="104"/>
      <c r="C217" s="101" t="s">
        <v>411</v>
      </c>
      <c r="E217" s="104"/>
      <c r="F217" s="99" t="n">
        <f aca="false">SUBTOTAL(9,F215:F216)</f>
        <v>66495</v>
      </c>
    </row>
    <row r="218" customFormat="false" ht="12" hidden="false" customHeight="false" outlineLevel="3" collapsed="false">
      <c r="A218" s="97" t="s">
        <v>192</v>
      </c>
      <c r="B218" s="104" t="s">
        <v>191</v>
      </c>
      <c r="C218" s="104" t="s">
        <v>448</v>
      </c>
      <c r="D218" s="98" t="s">
        <v>381</v>
      </c>
      <c r="E218" s="104" t="s">
        <v>334</v>
      </c>
      <c r="F218" s="99" t="n">
        <v>0</v>
      </c>
    </row>
    <row r="219" customFormat="false" ht="12" hidden="false" customHeight="false" outlineLevel="3" collapsed="false">
      <c r="A219" s="97" t="s">
        <v>192</v>
      </c>
      <c r="B219" s="104" t="s">
        <v>191</v>
      </c>
      <c r="C219" s="104" t="s">
        <v>448</v>
      </c>
      <c r="D219" s="98" t="s">
        <v>381</v>
      </c>
      <c r="E219" s="104" t="s">
        <v>336</v>
      </c>
      <c r="F219" s="99" t="n">
        <v>0</v>
      </c>
    </row>
    <row r="220" customFormat="false" ht="12" hidden="false" customHeight="false" outlineLevel="2" collapsed="false">
      <c r="B220" s="104"/>
      <c r="C220" s="101" t="s">
        <v>449</v>
      </c>
      <c r="E220" s="104"/>
      <c r="F220" s="99" t="n">
        <f aca="false">SUBTOTAL(9,F218:F219)</f>
        <v>0</v>
      </c>
    </row>
    <row r="221" customFormat="false" ht="12" hidden="false" customHeight="false" outlineLevel="3" collapsed="false">
      <c r="A221" s="97" t="s">
        <v>192</v>
      </c>
      <c r="B221" s="104" t="s">
        <v>191</v>
      </c>
      <c r="C221" s="104" t="s">
        <v>450</v>
      </c>
      <c r="D221" s="98" t="s">
        <v>381</v>
      </c>
      <c r="E221" s="104" t="s">
        <v>334</v>
      </c>
      <c r="F221" s="99" t="n">
        <v>0</v>
      </c>
    </row>
    <row r="222" customFormat="false" ht="12" hidden="false" customHeight="false" outlineLevel="3" collapsed="false">
      <c r="A222" s="97" t="s">
        <v>192</v>
      </c>
      <c r="B222" s="104" t="s">
        <v>191</v>
      </c>
      <c r="C222" s="104" t="s">
        <v>450</v>
      </c>
      <c r="D222" s="98" t="s">
        <v>381</v>
      </c>
      <c r="E222" s="104" t="s">
        <v>336</v>
      </c>
      <c r="F222" s="99" t="n">
        <v>0</v>
      </c>
    </row>
    <row r="223" customFormat="false" ht="12" hidden="false" customHeight="false" outlineLevel="2" collapsed="false">
      <c r="B223" s="104"/>
      <c r="C223" s="101" t="s">
        <v>451</v>
      </c>
      <c r="E223" s="104"/>
      <c r="F223" s="99" t="n">
        <f aca="false">SUBTOTAL(9,F221:F222)</f>
        <v>0</v>
      </c>
    </row>
    <row r="224" customFormat="false" ht="12" hidden="false" customHeight="false" outlineLevel="3" collapsed="false">
      <c r="A224" s="97" t="s">
        <v>192</v>
      </c>
      <c r="B224" s="104" t="s">
        <v>191</v>
      </c>
      <c r="C224" s="104" t="s">
        <v>452</v>
      </c>
      <c r="D224" s="98" t="s">
        <v>381</v>
      </c>
      <c r="E224" s="104" t="s">
        <v>334</v>
      </c>
      <c r="F224" s="99" t="n">
        <v>0</v>
      </c>
    </row>
    <row r="225" customFormat="false" ht="12" hidden="false" customHeight="false" outlineLevel="3" collapsed="false">
      <c r="A225" s="97" t="s">
        <v>192</v>
      </c>
      <c r="B225" s="104" t="s">
        <v>191</v>
      </c>
      <c r="C225" s="104" t="s">
        <v>452</v>
      </c>
      <c r="D225" s="98" t="s">
        <v>381</v>
      </c>
      <c r="E225" s="104" t="s">
        <v>336</v>
      </c>
      <c r="F225" s="99" t="n">
        <v>0</v>
      </c>
    </row>
    <row r="226" customFormat="false" ht="12" hidden="false" customHeight="false" outlineLevel="2" collapsed="false">
      <c r="B226" s="104"/>
      <c r="C226" s="101" t="s">
        <v>453</v>
      </c>
      <c r="E226" s="104"/>
      <c r="F226" s="99" t="n">
        <f aca="false">SUBTOTAL(9,F224:F225)</f>
        <v>0</v>
      </c>
    </row>
    <row r="227" customFormat="false" ht="12" hidden="false" customHeight="false" outlineLevel="3" collapsed="false">
      <c r="A227" s="97" t="s">
        <v>192</v>
      </c>
      <c r="B227" s="104" t="s">
        <v>191</v>
      </c>
      <c r="C227" s="104" t="s">
        <v>454</v>
      </c>
      <c r="D227" s="98" t="s">
        <v>381</v>
      </c>
      <c r="E227" s="104" t="s">
        <v>334</v>
      </c>
      <c r="F227" s="99" t="n">
        <v>0</v>
      </c>
    </row>
    <row r="228" customFormat="false" ht="12" hidden="false" customHeight="false" outlineLevel="3" collapsed="false">
      <c r="A228" s="97" t="s">
        <v>192</v>
      </c>
      <c r="B228" s="104" t="s">
        <v>191</v>
      </c>
      <c r="C228" s="104" t="s">
        <v>454</v>
      </c>
      <c r="D228" s="98" t="s">
        <v>381</v>
      </c>
      <c r="E228" s="104" t="s">
        <v>336</v>
      </c>
      <c r="F228" s="99" t="n">
        <v>0</v>
      </c>
    </row>
    <row r="229" customFormat="false" ht="12" hidden="false" customHeight="false" outlineLevel="2" collapsed="false">
      <c r="B229" s="104"/>
      <c r="C229" s="101" t="s">
        <v>455</v>
      </c>
      <c r="E229" s="104"/>
      <c r="F229" s="99" t="n">
        <f aca="false">SUBTOTAL(9,F227:F228)</f>
        <v>0</v>
      </c>
    </row>
    <row r="230" customFormat="false" ht="12" hidden="false" customHeight="false" outlineLevel="3" collapsed="false">
      <c r="A230" s="97" t="s">
        <v>192</v>
      </c>
      <c r="B230" s="104" t="s">
        <v>191</v>
      </c>
      <c r="C230" s="104" t="s">
        <v>456</v>
      </c>
      <c r="D230" s="98" t="s">
        <v>381</v>
      </c>
      <c r="E230" s="104" t="s">
        <v>334</v>
      </c>
      <c r="F230" s="99" t="n">
        <v>0</v>
      </c>
    </row>
    <row r="231" customFormat="false" ht="12" hidden="false" customHeight="false" outlineLevel="3" collapsed="false">
      <c r="A231" s="97" t="s">
        <v>192</v>
      </c>
      <c r="B231" s="104" t="s">
        <v>191</v>
      </c>
      <c r="C231" s="104" t="s">
        <v>456</v>
      </c>
      <c r="D231" s="98" t="s">
        <v>381</v>
      </c>
      <c r="E231" s="104" t="s">
        <v>336</v>
      </c>
      <c r="F231" s="99" t="n">
        <v>0</v>
      </c>
    </row>
    <row r="232" customFormat="false" ht="12" hidden="false" customHeight="false" outlineLevel="2" collapsed="false">
      <c r="B232" s="104"/>
      <c r="C232" s="101" t="s">
        <v>457</v>
      </c>
      <c r="E232" s="104"/>
      <c r="F232" s="99" t="n">
        <f aca="false">SUBTOTAL(9,F230:F231)</f>
        <v>0</v>
      </c>
    </row>
    <row r="233" customFormat="false" ht="12" hidden="false" customHeight="false" outlineLevel="3" collapsed="false">
      <c r="A233" s="97" t="s">
        <v>192</v>
      </c>
      <c r="B233" s="104" t="s">
        <v>191</v>
      </c>
      <c r="C233" s="104" t="s">
        <v>417</v>
      </c>
      <c r="D233" s="98" t="s">
        <v>381</v>
      </c>
      <c r="E233" s="104" t="s">
        <v>334</v>
      </c>
      <c r="F233" s="99" t="n">
        <v>0</v>
      </c>
    </row>
    <row r="234" customFormat="false" ht="12" hidden="false" customHeight="false" outlineLevel="3" collapsed="false">
      <c r="A234" s="97" t="s">
        <v>192</v>
      </c>
      <c r="B234" s="104" t="s">
        <v>191</v>
      </c>
      <c r="C234" s="104" t="s">
        <v>417</v>
      </c>
      <c r="D234" s="98" t="s">
        <v>381</v>
      </c>
      <c r="E234" s="104" t="s">
        <v>336</v>
      </c>
      <c r="F234" s="99" t="n">
        <v>20460</v>
      </c>
    </row>
    <row r="235" customFormat="false" ht="12" hidden="false" customHeight="false" outlineLevel="2" collapsed="false">
      <c r="B235" s="104"/>
      <c r="C235" s="101" t="s">
        <v>418</v>
      </c>
      <c r="E235" s="104"/>
      <c r="F235" s="99" t="n">
        <f aca="false">SUBTOTAL(9,F233:F234)</f>
        <v>20460</v>
      </c>
    </row>
    <row r="236" customFormat="false" ht="12" hidden="false" customHeight="false" outlineLevel="3" collapsed="false">
      <c r="A236" s="97" t="s">
        <v>192</v>
      </c>
      <c r="B236" s="104" t="s">
        <v>191</v>
      </c>
      <c r="C236" s="104" t="s">
        <v>458</v>
      </c>
      <c r="D236" s="98" t="s">
        <v>381</v>
      </c>
      <c r="E236" s="104" t="s">
        <v>334</v>
      </c>
      <c r="F236" s="99" t="n">
        <v>0</v>
      </c>
    </row>
    <row r="237" customFormat="false" ht="12" hidden="false" customHeight="false" outlineLevel="3" collapsed="false">
      <c r="A237" s="97" t="s">
        <v>192</v>
      </c>
      <c r="B237" s="104" t="s">
        <v>191</v>
      </c>
      <c r="C237" s="104" t="s">
        <v>458</v>
      </c>
      <c r="D237" s="98" t="s">
        <v>381</v>
      </c>
      <c r="E237" s="104" t="s">
        <v>336</v>
      </c>
      <c r="F237" s="99" t="n">
        <v>0</v>
      </c>
    </row>
    <row r="238" customFormat="false" ht="12" hidden="false" customHeight="false" outlineLevel="2" collapsed="false">
      <c r="B238" s="104"/>
      <c r="C238" s="101" t="s">
        <v>459</v>
      </c>
      <c r="E238" s="104"/>
      <c r="F238" s="99" t="n">
        <f aca="false">SUBTOTAL(9,F236:F237)</f>
        <v>0</v>
      </c>
    </row>
    <row r="239" customFormat="false" ht="12" hidden="false" customHeight="false" outlineLevel="3" collapsed="false">
      <c r="A239" s="97" t="s">
        <v>192</v>
      </c>
      <c r="B239" s="104" t="s">
        <v>191</v>
      </c>
      <c r="C239" s="104" t="s">
        <v>419</v>
      </c>
      <c r="D239" s="98" t="s">
        <v>381</v>
      </c>
      <c r="E239" s="104" t="s">
        <v>334</v>
      </c>
      <c r="F239" s="99" t="n">
        <v>0</v>
      </c>
    </row>
    <row r="240" customFormat="false" ht="12" hidden="false" customHeight="false" outlineLevel="3" collapsed="false">
      <c r="A240" s="97" t="s">
        <v>192</v>
      </c>
      <c r="B240" s="104" t="s">
        <v>191</v>
      </c>
      <c r="C240" s="104" t="s">
        <v>419</v>
      </c>
      <c r="D240" s="98" t="s">
        <v>381</v>
      </c>
      <c r="E240" s="104" t="s">
        <v>336</v>
      </c>
      <c r="F240" s="99" t="n">
        <v>10230</v>
      </c>
    </row>
    <row r="241" customFormat="false" ht="12" hidden="false" customHeight="false" outlineLevel="2" collapsed="false">
      <c r="B241" s="104"/>
      <c r="C241" s="101" t="s">
        <v>420</v>
      </c>
      <c r="E241" s="104"/>
      <c r="F241" s="99" t="n">
        <f aca="false">SUBTOTAL(9,F239:F240)</f>
        <v>10230</v>
      </c>
    </row>
    <row r="242" customFormat="false" ht="12" hidden="false" customHeight="false" outlineLevel="3" collapsed="false">
      <c r="A242" s="97" t="s">
        <v>192</v>
      </c>
      <c r="B242" s="104" t="s">
        <v>191</v>
      </c>
      <c r="C242" s="104" t="s">
        <v>460</v>
      </c>
      <c r="D242" s="98" t="s">
        <v>381</v>
      </c>
      <c r="E242" s="104" t="s">
        <v>334</v>
      </c>
      <c r="F242" s="99" t="n">
        <v>0</v>
      </c>
    </row>
    <row r="243" customFormat="false" ht="12" hidden="false" customHeight="false" outlineLevel="3" collapsed="false">
      <c r="A243" s="97" t="s">
        <v>192</v>
      </c>
      <c r="B243" s="104" t="s">
        <v>191</v>
      </c>
      <c r="C243" s="104" t="s">
        <v>460</v>
      </c>
      <c r="D243" s="98" t="s">
        <v>381</v>
      </c>
      <c r="E243" s="104" t="s">
        <v>336</v>
      </c>
      <c r="F243" s="99" t="n">
        <v>0</v>
      </c>
    </row>
    <row r="244" customFormat="false" ht="12" hidden="false" customHeight="false" outlineLevel="2" collapsed="false">
      <c r="B244" s="104"/>
      <c r="C244" s="101" t="s">
        <v>461</v>
      </c>
      <c r="E244" s="104"/>
      <c r="F244" s="99" t="n">
        <f aca="false">SUBTOTAL(9,F242:F243)</f>
        <v>0</v>
      </c>
    </row>
    <row r="245" customFormat="false" ht="12" hidden="false" customHeight="false" outlineLevel="3" collapsed="false">
      <c r="A245" s="97" t="s">
        <v>192</v>
      </c>
      <c r="B245" s="104" t="s">
        <v>191</v>
      </c>
      <c r="C245" s="104" t="s">
        <v>421</v>
      </c>
      <c r="D245" s="98" t="s">
        <v>381</v>
      </c>
      <c r="E245" s="104" t="s">
        <v>334</v>
      </c>
      <c r="F245" s="99" t="n">
        <v>0</v>
      </c>
    </row>
    <row r="246" customFormat="false" ht="12" hidden="false" customHeight="false" outlineLevel="3" collapsed="false">
      <c r="A246" s="97" t="s">
        <v>192</v>
      </c>
      <c r="B246" s="104" t="s">
        <v>191</v>
      </c>
      <c r="C246" s="104" t="s">
        <v>421</v>
      </c>
      <c r="D246" s="98" t="s">
        <v>381</v>
      </c>
      <c r="E246" s="104" t="s">
        <v>336</v>
      </c>
      <c r="F246" s="99" t="n">
        <v>0</v>
      </c>
    </row>
    <row r="247" customFormat="false" ht="12" hidden="false" customHeight="false" outlineLevel="2" collapsed="false">
      <c r="B247" s="104"/>
      <c r="C247" s="101" t="s">
        <v>422</v>
      </c>
      <c r="E247" s="104"/>
      <c r="F247" s="99" t="n">
        <f aca="false">SUBTOTAL(9,F245:F246)</f>
        <v>0</v>
      </c>
    </row>
    <row r="248" customFormat="false" ht="12" hidden="false" customHeight="false" outlineLevel="3" collapsed="false">
      <c r="A248" s="97" t="s">
        <v>192</v>
      </c>
      <c r="B248" s="104" t="s">
        <v>191</v>
      </c>
      <c r="C248" s="104" t="s">
        <v>462</v>
      </c>
      <c r="D248" s="98" t="s">
        <v>381</v>
      </c>
      <c r="E248" s="104" t="s">
        <v>334</v>
      </c>
      <c r="F248" s="99" t="n">
        <v>0</v>
      </c>
    </row>
    <row r="249" customFormat="false" ht="12" hidden="false" customHeight="false" outlineLevel="3" collapsed="false">
      <c r="A249" s="97" t="s">
        <v>192</v>
      </c>
      <c r="B249" s="104" t="s">
        <v>191</v>
      </c>
      <c r="C249" s="104" t="s">
        <v>462</v>
      </c>
      <c r="D249" s="98" t="s">
        <v>381</v>
      </c>
      <c r="E249" s="104" t="s">
        <v>336</v>
      </c>
      <c r="F249" s="99" t="n">
        <v>0</v>
      </c>
    </row>
    <row r="250" customFormat="false" ht="12" hidden="false" customHeight="false" outlineLevel="2" collapsed="false">
      <c r="B250" s="104"/>
      <c r="C250" s="101" t="s">
        <v>463</v>
      </c>
      <c r="E250" s="104"/>
      <c r="F250" s="99" t="n">
        <f aca="false">SUBTOTAL(9,F248:F249)</f>
        <v>0</v>
      </c>
    </row>
    <row r="251" customFormat="false" ht="12" hidden="false" customHeight="false" outlineLevel="3" collapsed="false">
      <c r="A251" s="97" t="s">
        <v>192</v>
      </c>
      <c r="B251" s="104" t="s">
        <v>191</v>
      </c>
      <c r="C251" s="104" t="s">
        <v>464</v>
      </c>
      <c r="D251" s="98" t="s">
        <v>381</v>
      </c>
      <c r="E251" s="104" t="s">
        <v>334</v>
      </c>
      <c r="F251" s="99" t="n">
        <v>0</v>
      </c>
    </row>
    <row r="252" customFormat="false" ht="12" hidden="false" customHeight="false" outlineLevel="3" collapsed="false">
      <c r="A252" s="97" t="s">
        <v>192</v>
      </c>
      <c r="B252" s="104" t="s">
        <v>191</v>
      </c>
      <c r="C252" s="104" t="s">
        <v>464</v>
      </c>
      <c r="D252" s="98" t="s">
        <v>381</v>
      </c>
      <c r="E252" s="104" t="s">
        <v>336</v>
      </c>
      <c r="F252" s="99" t="n">
        <v>0</v>
      </c>
    </row>
    <row r="253" customFormat="false" ht="12" hidden="false" customHeight="false" outlineLevel="2" collapsed="false">
      <c r="B253" s="104"/>
      <c r="C253" s="101" t="s">
        <v>465</v>
      </c>
      <c r="E253" s="104"/>
      <c r="F253" s="99" t="n">
        <f aca="false">SUBTOTAL(9,F251:F252)</f>
        <v>0</v>
      </c>
    </row>
    <row r="254" customFormat="false" ht="12" hidden="false" customHeight="false" outlineLevel="3" collapsed="false">
      <c r="A254" s="97" t="s">
        <v>192</v>
      </c>
      <c r="B254" s="104" t="s">
        <v>191</v>
      </c>
      <c r="C254" s="104" t="s">
        <v>466</v>
      </c>
      <c r="D254" s="98" t="s">
        <v>381</v>
      </c>
      <c r="E254" s="104" t="s">
        <v>334</v>
      </c>
      <c r="F254" s="99" t="n">
        <v>0</v>
      </c>
    </row>
    <row r="255" customFormat="false" ht="12" hidden="false" customHeight="false" outlineLevel="3" collapsed="false">
      <c r="A255" s="97" t="s">
        <v>192</v>
      </c>
      <c r="B255" s="104" t="s">
        <v>191</v>
      </c>
      <c r="C255" s="104" t="s">
        <v>466</v>
      </c>
      <c r="D255" s="98" t="s">
        <v>381</v>
      </c>
      <c r="E255" s="104" t="s">
        <v>336</v>
      </c>
      <c r="F255" s="99" t="n">
        <v>0</v>
      </c>
    </row>
    <row r="256" customFormat="false" ht="12" hidden="false" customHeight="false" outlineLevel="2" collapsed="false">
      <c r="B256" s="104"/>
      <c r="C256" s="101" t="s">
        <v>467</v>
      </c>
      <c r="E256" s="104"/>
      <c r="F256" s="99" t="n">
        <f aca="false">SUBTOTAL(9,F254:F255)</f>
        <v>0</v>
      </c>
    </row>
    <row r="257" customFormat="false" ht="12" hidden="false" customHeight="false" outlineLevel="3" collapsed="false">
      <c r="A257" s="97" t="s">
        <v>192</v>
      </c>
      <c r="B257" s="104" t="s">
        <v>191</v>
      </c>
      <c r="C257" s="104" t="s">
        <v>423</v>
      </c>
      <c r="D257" s="98" t="s">
        <v>381</v>
      </c>
      <c r="E257" s="104" t="s">
        <v>334</v>
      </c>
      <c r="F257" s="99" t="n">
        <v>86955</v>
      </c>
    </row>
    <row r="258" customFormat="false" ht="12" hidden="false" customHeight="false" outlineLevel="3" collapsed="false">
      <c r="A258" s="97" t="s">
        <v>192</v>
      </c>
      <c r="B258" s="104" t="s">
        <v>191</v>
      </c>
      <c r="C258" s="104" t="s">
        <v>423</v>
      </c>
      <c r="D258" s="98" t="s">
        <v>381</v>
      </c>
      <c r="E258" s="104" t="s">
        <v>336</v>
      </c>
      <c r="F258" s="99" t="n">
        <v>0</v>
      </c>
    </row>
    <row r="259" customFormat="false" ht="12" hidden="false" customHeight="false" outlineLevel="2" collapsed="false">
      <c r="B259" s="104"/>
      <c r="C259" s="101" t="s">
        <v>424</v>
      </c>
      <c r="E259" s="104"/>
      <c r="F259" s="99" t="n">
        <f aca="false">SUBTOTAL(9,F257:F258)</f>
        <v>86955</v>
      </c>
    </row>
    <row r="260" customFormat="false" ht="12" hidden="false" customHeight="false" outlineLevel="3" collapsed="false">
      <c r="A260" s="97" t="s">
        <v>192</v>
      </c>
      <c r="B260" s="104" t="s">
        <v>191</v>
      </c>
      <c r="C260" s="104" t="s">
        <v>468</v>
      </c>
      <c r="D260" s="98" t="s">
        <v>381</v>
      </c>
      <c r="E260" s="104" t="s">
        <v>334</v>
      </c>
      <c r="F260" s="99" t="n">
        <v>0</v>
      </c>
    </row>
    <row r="261" customFormat="false" ht="12" hidden="false" customHeight="false" outlineLevel="3" collapsed="false">
      <c r="A261" s="97" t="s">
        <v>192</v>
      </c>
      <c r="B261" s="104" t="s">
        <v>191</v>
      </c>
      <c r="C261" s="104" t="s">
        <v>468</v>
      </c>
      <c r="D261" s="98" t="s">
        <v>381</v>
      </c>
      <c r="E261" s="104" t="s">
        <v>336</v>
      </c>
      <c r="F261" s="99" t="n">
        <v>0</v>
      </c>
    </row>
    <row r="262" customFormat="false" ht="12" hidden="false" customHeight="false" outlineLevel="2" collapsed="false">
      <c r="B262" s="104"/>
      <c r="C262" s="101" t="s">
        <v>469</v>
      </c>
      <c r="E262" s="104"/>
      <c r="F262" s="99" t="n">
        <f aca="false">SUBTOTAL(9,F260:F261)</f>
        <v>0</v>
      </c>
    </row>
    <row r="263" customFormat="false" ht="12" hidden="false" customHeight="false" outlineLevel="3" collapsed="false">
      <c r="A263" s="97" t="s">
        <v>192</v>
      </c>
      <c r="B263" s="104" t="s">
        <v>191</v>
      </c>
      <c r="C263" s="104" t="s">
        <v>412</v>
      </c>
      <c r="D263" s="98" t="s">
        <v>381</v>
      </c>
      <c r="E263" s="104" t="s">
        <v>334</v>
      </c>
      <c r="F263" s="99" t="n">
        <v>46550</v>
      </c>
    </row>
    <row r="264" customFormat="false" ht="12" hidden="false" customHeight="false" outlineLevel="3" collapsed="false">
      <c r="A264" s="97" t="s">
        <v>192</v>
      </c>
      <c r="B264" s="104" t="s">
        <v>191</v>
      </c>
      <c r="C264" s="104" t="s">
        <v>412</v>
      </c>
      <c r="D264" s="98" t="s">
        <v>381</v>
      </c>
      <c r="E264" s="104" t="s">
        <v>336</v>
      </c>
      <c r="F264" s="99" t="n">
        <v>19945</v>
      </c>
    </row>
    <row r="265" customFormat="false" ht="12" hidden="false" customHeight="false" outlineLevel="2" collapsed="false">
      <c r="B265" s="104"/>
      <c r="C265" s="101" t="s">
        <v>413</v>
      </c>
      <c r="E265" s="104"/>
      <c r="F265" s="99" t="n">
        <f aca="false">SUBTOTAL(9,F263:F264)</f>
        <v>66495</v>
      </c>
    </row>
    <row r="266" customFormat="false" ht="12" hidden="false" customHeight="false" outlineLevel="3" collapsed="false">
      <c r="A266" s="97" t="s">
        <v>192</v>
      </c>
      <c r="B266" s="104" t="s">
        <v>191</v>
      </c>
      <c r="C266" s="104" t="s">
        <v>470</v>
      </c>
      <c r="D266" s="98" t="s">
        <v>381</v>
      </c>
      <c r="E266" s="104" t="s">
        <v>334</v>
      </c>
      <c r="F266" s="99" t="n">
        <v>0</v>
      </c>
    </row>
    <row r="267" customFormat="false" ht="12" hidden="false" customHeight="false" outlineLevel="3" collapsed="false">
      <c r="A267" s="97" t="s">
        <v>192</v>
      </c>
      <c r="B267" s="104" t="s">
        <v>191</v>
      </c>
      <c r="C267" s="104" t="s">
        <v>470</v>
      </c>
      <c r="D267" s="98" t="s">
        <v>381</v>
      </c>
      <c r="E267" s="104" t="s">
        <v>336</v>
      </c>
      <c r="F267" s="99" t="n">
        <v>0</v>
      </c>
    </row>
    <row r="268" customFormat="false" ht="12" hidden="false" customHeight="false" outlineLevel="2" collapsed="false">
      <c r="B268" s="104"/>
      <c r="C268" s="101" t="s">
        <v>471</v>
      </c>
      <c r="E268" s="104"/>
      <c r="F268" s="99" t="n">
        <f aca="false">SUBTOTAL(9,F266:F267)</f>
        <v>0</v>
      </c>
    </row>
    <row r="269" customFormat="false" ht="12" hidden="false" customHeight="false" outlineLevel="1" collapsed="false">
      <c r="B269" s="101" t="s">
        <v>472</v>
      </c>
      <c r="C269" s="104"/>
      <c r="E269" s="104"/>
      <c r="F269" s="99" t="n">
        <f aca="false">SUBTOTAL(9,F188:F267)</f>
        <v>306900</v>
      </c>
    </row>
    <row r="270" customFormat="false" ht="12" hidden="false" customHeight="false" outlineLevel="3" collapsed="false">
      <c r="A270" s="97" t="s">
        <v>289</v>
      </c>
      <c r="B270" s="104" t="s">
        <v>288</v>
      </c>
      <c r="C270" s="104" t="s">
        <v>473</v>
      </c>
      <c r="D270" s="98" t="s">
        <v>364</v>
      </c>
      <c r="E270" s="104" t="s">
        <v>334</v>
      </c>
      <c r="F270" s="99" t="n">
        <v>1297</v>
      </c>
    </row>
    <row r="271" customFormat="false" ht="12" hidden="false" customHeight="false" outlineLevel="3" collapsed="false">
      <c r="A271" s="97" t="s">
        <v>289</v>
      </c>
      <c r="B271" s="104" t="s">
        <v>288</v>
      </c>
      <c r="C271" s="104" t="s">
        <v>473</v>
      </c>
      <c r="D271" s="98" t="s">
        <v>364</v>
      </c>
      <c r="E271" s="104" t="s">
        <v>335</v>
      </c>
      <c r="F271" s="99" t="n">
        <v>0</v>
      </c>
    </row>
    <row r="272" customFormat="false" ht="12" hidden="false" customHeight="false" outlineLevel="3" collapsed="false">
      <c r="A272" s="97" t="s">
        <v>289</v>
      </c>
      <c r="B272" s="104" t="s">
        <v>288</v>
      </c>
      <c r="C272" s="104" t="s">
        <v>473</v>
      </c>
      <c r="D272" s="98" t="s">
        <v>364</v>
      </c>
      <c r="E272" s="104" t="s">
        <v>336</v>
      </c>
      <c r="F272" s="99" t="n">
        <v>0</v>
      </c>
    </row>
    <row r="273" customFormat="false" ht="12" hidden="false" customHeight="false" outlineLevel="3" collapsed="false">
      <c r="A273" s="97" t="s">
        <v>289</v>
      </c>
      <c r="B273" s="104" t="s">
        <v>288</v>
      </c>
      <c r="C273" s="104" t="s">
        <v>473</v>
      </c>
      <c r="D273" s="98" t="s">
        <v>364</v>
      </c>
      <c r="E273" s="104" t="s">
        <v>337</v>
      </c>
      <c r="F273" s="99" t="n">
        <v>0</v>
      </c>
    </row>
    <row r="274" customFormat="false" ht="12" hidden="false" customHeight="false" outlineLevel="3" collapsed="false">
      <c r="A274" s="97" t="s">
        <v>289</v>
      </c>
      <c r="B274" s="104" t="s">
        <v>288</v>
      </c>
      <c r="C274" s="104" t="s">
        <v>473</v>
      </c>
      <c r="D274" s="98" t="s">
        <v>364</v>
      </c>
      <c r="E274" s="104" t="s">
        <v>348</v>
      </c>
      <c r="F274" s="99" t="n">
        <v>811</v>
      </c>
    </row>
    <row r="275" customFormat="false" ht="12" hidden="false" customHeight="false" outlineLevel="2" collapsed="false">
      <c r="B275" s="104"/>
      <c r="C275" s="101" t="s">
        <v>474</v>
      </c>
      <c r="E275" s="104"/>
      <c r="F275" s="99" t="n">
        <f aca="false">SUBTOTAL(9,F270:F274)</f>
        <v>2108</v>
      </c>
    </row>
    <row r="276" customFormat="false" ht="12" hidden="false" customHeight="false" outlineLevel="1" collapsed="false">
      <c r="B276" s="101" t="s">
        <v>475</v>
      </c>
      <c r="C276" s="104"/>
      <c r="E276" s="104"/>
      <c r="F276" s="99" t="n">
        <f aca="false">SUBTOTAL(9,F270:F274)</f>
        <v>2108</v>
      </c>
    </row>
    <row r="277" customFormat="false" ht="12" hidden="false" customHeight="false" outlineLevel="3" collapsed="false">
      <c r="A277" s="97" t="s">
        <v>476</v>
      </c>
      <c r="B277" s="104" t="s">
        <v>290</v>
      </c>
      <c r="C277" s="104" t="s">
        <v>477</v>
      </c>
      <c r="D277" s="98" t="s">
        <v>364</v>
      </c>
      <c r="E277" s="104" t="s">
        <v>334</v>
      </c>
      <c r="F277" s="99" t="n">
        <v>0</v>
      </c>
    </row>
    <row r="278" customFormat="false" ht="12" hidden="false" customHeight="false" outlineLevel="3" collapsed="false">
      <c r="A278" s="97" t="s">
        <v>476</v>
      </c>
      <c r="B278" s="104" t="s">
        <v>290</v>
      </c>
      <c r="C278" s="104" t="s">
        <v>477</v>
      </c>
      <c r="D278" s="98" t="s">
        <v>364</v>
      </c>
      <c r="E278" s="104" t="s">
        <v>335</v>
      </c>
      <c r="F278" s="99" t="n">
        <v>0</v>
      </c>
    </row>
    <row r="279" customFormat="false" ht="12" hidden="false" customHeight="false" outlineLevel="3" collapsed="false">
      <c r="A279" s="97" t="s">
        <v>476</v>
      </c>
      <c r="B279" s="104" t="s">
        <v>290</v>
      </c>
      <c r="C279" s="104" t="s">
        <v>477</v>
      </c>
      <c r="D279" s="98" t="s">
        <v>364</v>
      </c>
      <c r="E279" s="104" t="s">
        <v>336</v>
      </c>
      <c r="F279" s="99" t="n">
        <v>0</v>
      </c>
    </row>
    <row r="280" customFormat="false" ht="12" hidden="false" customHeight="false" outlineLevel="3" collapsed="false">
      <c r="A280" s="97" t="s">
        <v>476</v>
      </c>
      <c r="B280" s="104" t="s">
        <v>290</v>
      </c>
      <c r="C280" s="104" t="s">
        <v>477</v>
      </c>
      <c r="D280" s="98" t="s">
        <v>364</v>
      </c>
      <c r="E280" s="104" t="s">
        <v>337</v>
      </c>
      <c r="F280" s="99" t="n">
        <v>0</v>
      </c>
    </row>
    <row r="281" customFormat="false" ht="12" hidden="false" customHeight="false" outlineLevel="3" collapsed="false">
      <c r="A281" s="97" t="s">
        <v>476</v>
      </c>
      <c r="B281" s="104" t="s">
        <v>290</v>
      </c>
      <c r="C281" s="104" t="s">
        <v>477</v>
      </c>
      <c r="D281" s="98" t="s">
        <v>364</v>
      </c>
      <c r="E281" s="104" t="s">
        <v>348</v>
      </c>
      <c r="F281" s="99" t="n">
        <v>0</v>
      </c>
    </row>
    <row r="282" customFormat="false" ht="12" hidden="false" customHeight="false" outlineLevel="2" collapsed="false">
      <c r="B282" s="104"/>
      <c r="C282" s="101" t="s">
        <v>478</v>
      </c>
      <c r="E282" s="104"/>
      <c r="F282" s="99" t="n">
        <f aca="false">SUBTOTAL(9,F277:F281)</f>
        <v>0</v>
      </c>
    </row>
    <row r="283" customFormat="false" ht="12" hidden="false" customHeight="false" outlineLevel="3" collapsed="false">
      <c r="A283" s="97" t="s">
        <v>476</v>
      </c>
      <c r="B283" s="104" t="s">
        <v>290</v>
      </c>
      <c r="C283" s="104" t="s">
        <v>479</v>
      </c>
      <c r="D283" s="98" t="s">
        <v>364</v>
      </c>
      <c r="E283" s="104" t="s">
        <v>334</v>
      </c>
      <c r="F283" s="99" t="n">
        <v>2625</v>
      </c>
    </row>
    <row r="284" customFormat="false" ht="12" hidden="false" customHeight="false" outlineLevel="3" collapsed="false">
      <c r="A284" s="97" t="s">
        <v>476</v>
      </c>
      <c r="B284" s="104" t="s">
        <v>290</v>
      </c>
      <c r="C284" s="104" t="s">
        <v>479</v>
      </c>
      <c r="D284" s="98" t="s">
        <v>364</v>
      </c>
      <c r="E284" s="104" t="s">
        <v>335</v>
      </c>
      <c r="F284" s="99" t="n">
        <v>0</v>
      </c>
    </row>
    <row r="285" customFormat="false" ht="12" hidden="false" customHeight="false" outlineLevel="3" collapsed="false">
      <c r="A285" s="97" t="s">
        <v>476</v>
      </c>
      <c r="B285" s="104" t="s">
        <v>290</v>
      </c>
      <c r="C285" s="104" t="s">
        <v>479</v>
      </c>
      <c r="D285" s="98" t="s">
        <v>364</v>
      </c>
      <c r="E285" s="104" t="s">
        <v>336</v>
      </c>
      <c r="F285" s="99" t="n">
        <v>0</v>
      </c>
    </row>
    <row r="286" customFormat="false" ht="12" hidden="false" customHeight="false" outlineLevel="3" collapsed="false">
      <c r="A286" s="97" t="s">
        <v>476</v>
      </c>
      <c r="B286" s="104" t="s">
        <v>290</v>
      </c>
      <c r="C286" s="104" t="s">
        <v>479</v>
      </c>
      <c r="D286" s="98" t="s">
        <v>364</v>
      </c>
      <c r="E286" s="104" t="s">
        <v>337</v>
      </c>
      <c r="F286" s="99" t="n">
        <v>0</v>
      </c>
    </row>
    <row r="287" customFormat="false" ht="12" hidden="false" customHeight="false" outlineLevel="3" collapsed="false">
      <c r="A287" s="97" t="s">
        <v>476</v>
      </c>
      <c r="B287" s="104" t="s">
        <v>290</v>
      </c>
      <c r="C287" s="104" t="s">
        <v>479</v>
      </c>
      <c r="D287" s="98" t="s">
        <v>364</v>
      </c>
      <c r="E287" s="104" t="s">
        <v>348</v>
      </c>
      <c r="F287" s="99" t="n">
        <v>1639</v>
      </c>
    </row>
    <row r="288" customFormat="false" ht="12" hidden="false" customHeight="false" outlineLevel="2" collapsed="false">
      <c r="B288" s="104"/>
      <c r="C288" s="101" t="s">
        <v>480</v>
      </c>
      <c r="E288" s="104"/>
      <c r="F288" s="99" t="n">
        <f aca="false">SUBTOTAL(9,F283:F287)</f>
        <v>4264</v>
      </c>
    </row>
    <row r="289" customFormat="false" ht="12" hidden="false" customHeight="false" outlineLevel="3" collapsed="false">
      <c r="A289" s="97" t="s">
        <v>476</v>
      </c>
      <c r="B289" s="104" t="s">
        <v>290</v>
      </c>
      <c r="C289" s="104" t="s">
        <v>481</v>
      </c>
      <c r="D289" s="98" t="s">
        <v>364</v>
      </c>
      <c r="E289" s="104" t="s">
        <v>334</v>
      </c>
      <c r="F289" s="99" t="n">
        <v>9047</v>
      </c>
    </row>
    <row r="290" customFormat="false" ht="12" hidden="false" customHeight="false" outlineLevel="3" collapsed="false">
      <c r="A290" s="97" t="s">
        <v>476</v>
      </c>
      <c r="B290" s="104" t="s">
        <v>290</v>
      </c>
      <c r="C290" s="104" t="s">
        <v>481</v>
      </c>
      <c r="D290" s="98" t="s">
        <v>364</v>
      </c>
      <c r="E290" s="104" t="s">
        <v>335</v>
      </c>
      <c r="F290" s="99" t="n">
        <v>0</v>
      </c>
    </row>
    <row r="291" customFormat="false" ht="12" hidden="false" customHeight="false" outlineLevel="3" collapsed="false">
      <c r="A291" s="97" t="s">
        <v>476</v>
      </c>
      <c r="B291" s="104" t="s">
        <v>290</v>
      </c>
      <c r="C291" s="104" t="s">
        <v>481</v>
      </c>
      <c r="D291" s="98" t="s">
        <v>364</v>
      </c>
      <c r="E291" s="104" t="s">
        <v>336</v>
      </c>
      <c r="F291" s="99" t="n">
        <v>0</v>
      </c>
    </row>
    <row r="292" customFormat="false" ht="12" hidden="false" customHeight="false" outlineLevel="3" collapsed="false">
      <c r="A292" s="97" t="s">
        <v>476</v>
      </c>
      <c r="B292" s="104" t="s">
        <v>290</v>
      </c>
      <c r="C292" s="104" t="s">
        <v>481</v>
      </c>
      <c r="D292" s="98" t="s">
        <v>364</v>
      </c>
      <c r="E292" s="104" t="s">
        <v>337</v>
      </c>
      <c r="F292" s="99" t="n">
        <v>0</v>
      </c>
    </row>
    <row r="293" customFormat="false" ht="12" hidden="false" customHeight="false" outlineLevel="3" collapsed="false">
      <c r="A293" s="97" t="s">
        <v>476</v>
      </c>
      <c r="B293" s="104" t="s">
        <v>290</v>
      </c>
      <c r="C293" s="104" t="s">
        <v>481</v>
      </c>
      <c r="D293" s="98" t="s">
        <v>364</v>
      </c>
      <c r="E293" s="104" t="s">
        <v>348</v>
      </c>
      <c r="F293" s="99" t="n">
        <v>5647</v>
      </c>
    </row>
    <row r="294" customFormat="false" ht="12" hidden="false" customHeight="false" outlineLevel="2" collapsed="false">
      <c r="B294" s="104"/>
      <c r="C294" s="101" t="s">
        <v>482</v>
      </c>
      <c r="E294" s="104"/>
      <c r="F294" s="99" t="n">
        <f aca="false">SUBTOTAL(9,F289:F293)</f>
        <v>14694</v>
      </c>
    </row>
    <row r="295" customFormat="false" ht="12" hidden="false" customHeight="false" outlineLevel="3" collapsed="false">
      <c r="A295" s="97" t="s">
        <v>476</v>
      </c>
      <c r="B295" s="104" t="s">
        <v>290</v>
      </c>
      <c r="C295" s="104" t="s">
        <v>483</v>
      </c>
      <c r="D295" s="98" t="s">
        <v>364</v>
      </c>
      <c r="E295" s="104" t="s">
        <v>334</v>
      </c>
      <c r="F295" s="99" t="n">
        <v>2395</v>
      </c>
    </row>
    <row r="296" customFormat="false" ht="12" hidden="false" customHeight="false" outlineLevel="3" collapsed="false">
      <c r="A296" s="97" t="s">
        <v>476</v>
      </c>
      <c r="B296" s="104" t="s">
        <v>290</v>
      </c>
      <c r="C296" s="104" t="s">
        <v>483</v>
      </c>
      <c r="D296" s="98" t="s">
        <v>364</v>
      </c>
      <c r="E296" s="104" t="s">
        <v>335</v>
      </c>
      <c r="F296" s="99" t="n">
        <v>0</v>
      </c>
    </row>
    <row r="297" customFormat="false" ht="12" hidden="false" customHeight="false" outlineLevel="3" collapsed="false">
      <c r="A297" s="97" t="s">
        <v>476</v>
      </c>
      <c r="B297" s="104" t="s">
        <v>290</v>
      </c>
      <c r="C297" s="104" t="s">
        <v>483</v>
      </c>
      <c r="D297" s="98" t="s">
        <v>364</v>
      </c>
      <c r="E297" s="104" t="s">
        <v>336</v>
      </c>
      <c r="F297" s="99" t="n">
        <v>0</v>
      </c>
    </row>
    <row r="298" customFormat="false" ht="12" hidden="false" customHeight="false" outlineLevel="3" collapsed="false">
      <c r="A298" s="97" t="s">
        <v>476</v>
      </c>
      <c r="B298" s="104" t="s">
        <v>290</v>
      </c>
      <c r="C298" s="104" t="s">
        <v>483</v>
      </c>
      <c r="D298" s="98" t="s">
        <v>364</v>
      </c>
      <c r="E298" s="104" t="s">
        <v>337</v>
      </c>
      <c r="F298" s="99" t="n">
        <v>0</v>
      </c>
    </row>
    <row r="299" customFormat="false" ht="12" hidden="false" customHeight="false" outlineLevel="3" collapsed="false">
      <c r="A299" s="97" t="s">
        <v>476</v>
      </c>
      <c r="B299" s="104" t="s">
        <v>290</v>
      </c>
      <c r="C299" s="104" t="s">
        <v>483</v>
      </c>
      <c r="D299" s="98" t="s">
        <v>364</v>
      </c>
      <c r="E299" s="104" t="s">
        <v>348</v>
      </c>
      <c r="F299" s="99" t="n">
        <v>1495</v>
      </c>
    </row>
    <row r="300" customFormat="false" ht="12" hidden="false" customHeight="false" outlineLevel="2" collapsed="false">
      <c r="B300" s="104"/>
      <c r="C300" s="101" t="s">
        <v>484</v>
      </c>
      <c r="E300" s="104"/>
      <c r="F300" s="99" t="n">
        <f aca="false">SUBTOTAL(9,F295:F299)</f>
        <v>3890</v>
      </c>
    </row>
    <row r="301" customFormat="false" ht="12" hidden="false" customHeight="false" outlineLevel="3" collapsed="false">
      <c r="A301" s="97" t="s">
        <v>476</v>
      </c>
      <c r="B301" s="104" t="s">
        <v>290</v>
      </c>
      <c r="C301" s="104" t="s">
        <v>485</v>
      </c>
      <c r="D301" s="98" t="s">
        <v>364</v>
      </c>
      <c r="E301" s="104" t="s">
        <v>334</v>
      </c>
      <c r="F301" s="99" t="n">
        <v>1750</v>
      </c>
    </row>
    <row r="302" customFormat="false" ht="12" hidden="false" customHeight="false" outlineLevel="3" collapsed="false">
      <c r="A302" s="97" t="s">
        <v>476</v>
      </c>
      <c r="B302" s="104" t="s">
        <v>290</v>
      </c>
      <c r="C302" s="104" t="s">
        <v>485</v>
      </c>
      <c r="D302" s="98" t="s">
        <v>364</v>
      </c>
      <c r="E302" s="104" t="s">
        <v>335</v>
      </c>
      <c r="F302" s="99" t="n">
        <v>0</v>
      </c>
    </row>
    <row r="303" customFormat="false" ht="12" hidden="false" customHeight="false" outlineLevel="3" collapsed="false">
      <c r="A303" s="97" t="s">
        <v>476</v>
      </c>
      <c r="B303" s="104" t="s">
        <v>290</v>
      </c>
      <c r="C303" s="104" t="s">
        <v>485</v>
      </c>
      <c r="D303" s="98" t="s">
        <v>364</v>
      </c>
      <c r="E303" s="104" t="s">
        <v>336</v>
      </c>
      <c r="F303" s="99" t="n">
        <v>0</v>
      </c>
    </row>
    <row r="304" customFormat="false" ht="12" hidden="false" customHeight="false" outlineLevel="3" collapsed="false">
      <c r="A304" s="97" t="s">
        <v>476</v>
      </c>
      <c r="B304" s="104" t="s">
        <v>290</v>
      </c>
      <c r="C304" s="104" t="s">
        <v>485</v>
      </c>
      <c r="D304" s="98" t="s">
        <v>364</v>
      </c>
      <c r="E304" s="104" t="s">
        <v>337</v>
      </c>
      <c r="F304" s="99" t="n">
        <v>0</v>
      </c>
    </row>
    <row r="305" customFormat="false" ht="12" hidden="false" customHeight="false" outlineLevel="3" collapsed="false">
      <c r="A305" s="97" t="s">
        <v>476</v>
      </c>
      <c r="B305" s="104" t="s">
        <v>290</v>
      </c>
      <c r="C305" s="104" t="s">
        <v>485</v>
      </c>
      <c r="D305" s="98" t="s">
        <v>364</v>
      </c>
      <c r="E305" s="104" t="s">
        <v>348</v>
      </c>
      <c r="F305" s="99" t="n">
        <v>1093</v>
      </c>
    </row>
    <row r="306" customFormat="false" ht="12" hidden="false" customHeight="false" outlineLevel="2" collapsed="false">
      <c r="B306" s="104"/>
      <c r="C306" s="101" t="s">
        <v>486</v>
      </c>
      <c r="E306" s="104"/>
      <c r="F306" s="99" t="n">
        <f aca="false">SUBTOTAL(9,F301:F305)</f>
        <v>2843</v>
      </c>
    </row>
    <row r="307" customFormat="false" ht="12" hidden="false" customHeight="false" outlineLevel="3" collapsed="false">
      <c r="A307" s="97" t="s">
        <v>476</v>
      </c>
      <c r="B307" s="104" t="s">
        <v>290</v>
      </c>
      <c r="C307" s="104" t="s">
        <v>487</v>
      </c>
      <c r="D307" s="98" t="s">
        <v>364</v>
      </c>
      <c r="E307" s="104" t="s">
        <v>334</v>
      </c>
      <c r="F307" s="99" t="n">
        <v>1313</v>
      </c>
    </row>
    <row r="308" customFormat="false" ht="12" hidden="false" customHeight="false" outlineLevel="3" collapsed="false">
      <c r="A308" s="97" t="s">
        <v>476</v>
      </c>
      <c r="B308" s="104" t="s">
        <v>290</v>
      </c>
      <c r="C308" s="104" t="s">
        <v>487</v>
      </c>
      <c r="D308" s="98" t="s">
        <v>364</v>
      </c>
      <c r="E308" s="104" t="s">
        <v>335</v>
      </c>
      <c r="F308" s="99" t="n">
        <v>0</v>
      </c>
    </row>
    <row r="309" customFormat="false" ht="12" hidden="false" customHeight="false" outlineLevel="3" collapsed="false">
      <c r="A309" s="97" t="s">
        <v>476</v>
      </c>
      <c r="B309" s="104" t="s">
        <v>290</v>
      </c>
      <c r="C309" s="104" t="s">
        <v>487</v>
      </c>
      <c r="D309" s="98" t="s">
        <v>364</v>
      </c>
      <c r="E309" s="104" t="s">
        <v>336</v>
      </c>
      <c r="F309" s="99" t="n">
        <v>0</v>
      </c>
    </row>
    <row r="310" customFormat="false" ht="12" hidden="false" customHeight="false" outlineLevel="3" collapsed="false">
      <c r="A310" s="97" t="s">
        <v>476</v>
      </c>
      <c r="B310" s="104" t="s">
        <v>290</v>
      </c>
      <c r="C310" s="104" t="s">
        <v>487</v>
      </c>
      <c r="D310" s="98" t="s">
        <v>364</v>
      </c>
      <c r="E310" s="104" t="s">
        <v>337</v>
      </c>
      <c r="F310" s="99" t="n">
        <v>0</v>
      </c>
    </row>
    <row r="311" customFormat="false" ht="12" hidden="false" customHeight="false" outlineLevel="3" collapsed="false">
      <c r="A311" s="97" t="s">
        <v>476</v>
      </c>
      <c r="B311" s="104" t="s">
        <v>290</v>
      </c>
      <c r="C311" s="104" t="s">
        <v>487</v>
      </c>
      <c r="D311" s="98" t="s">
        <v>364</v>
      </c>
      <c r="E311" s="104" t="s">
        <v>348</v>
      </c>
      <c r="F311" s="99" t="n">
        <v>819</v>
      </c>
    </row>
    <row r="312" customFormat="false" ht="12" hidden="false" customHeight="false" outlineLevel="2" collapsed="false">
      <c r="B312" s="104"/>
      <c r="C312" s="101" t="s">
        <v>488</v>
      </c>
      <c r="E312" s="104"/>
      <c r="F312" s="99" t="n">
        <f aca="false">SUBTOTAL(9,F307:F311)</f>
        <v>2132</v>
      </c>
    </row>
    <row r="313" customFormat="false" ht="12" hidden="false" customHeight="false" outlineLevel="3" collapsed="false">
      <c r="A313" s="97" t="s">
        <v>476</v>
      </c>
      <c r="B313" s="104" t="s">
        <v>290</v>
      </c>
      <c r="C313" s="104" t="s">
        <v>489</v>
      </c>
      <c r="D313" s="98" t="s">
        <v>364</v>
      </c>
      <c r="E313" s="104" t="s">
        <v>334</v>
      </c>
      <c r="F313" s="99" t="n">
        <v>5159</v>
      </c>
    </row>
    <row r="314" customFormat="false" ht="12" hidden="false" customHeight="false" outlineLevel="3" collapsed="false">
      <c r="A314" s="97" t="s">
        <v>476</v>
      </c>
      <c r="B314" s="104" t="s">
        <v>290</v>
      </c>
      <c r="C314" s="104" t="s">
        <v>489</v>
      </c>
      <c r="D314" s="98" t="s">
        <v>364</v>
      </c>
      <c r="E314" s="104" t="s">
        <v>335</v>
      </c>
      <c r="F314" s="99" t="n">
        <v>0</v>
      </c>
    </row>
    <row r="315" customFormat="false" ht="12" hidden="false" customHeight="false" outlineLevel="3" collapsed="false">
      <c r="A315" s="97" t="s">
        <v>476</v>
      </c>
      <c r="B315" s="104" t="s">
        <v>290</v>
      </c>
      <c r="C315" s="104" t="s">
        <v>489</v>
      </c>
      <c r="D315" s="98" t="s">
        <v>364</v>
      </c>
      <c r="E315" s="104" t="s">
        <v>336</v>
      </c>
      <c r="F315" s="99" t="n">
        <v>0</v>
      </c>
    </row>
    <row r="316" customFormat="false" ht="12" hidden="false" customHeight="false" outlineLevel="3" collapsed="false">
      <c r="A316" s="97" t="s">
        <v>476</v>
      </c>
      <c r="B316" s="104" t="s">
        <v>290</v>
      </c>
      <c r="C316" s="104" t="s">
        <v>489</v>
      </c>
      <c r="D316" s="98" t="s">
        <v>364</v>
      </c>
      <c r="E316" s="104" t="s">
        <v>337</v>
      </c>
      <c r="F316" s="99" t="n">
        <v>0</v>
      </c>
    </row>
    <row r="317" customFormat="false" ht="12" hidden="false" customHeight="false" outlineLevel="3" collapsed="false">
      <c r="A317" s="97" t="s">
        <v>476</v>
      </c>
      <c r="B317" s="104" t="s">
        <v>290</v>
      </c>
      <c r="C317" s="104" t="s">
        <v>489</v>
      </c>
      <c r="D317" s="98" t="s">
        <v>364</v>
      </c>
      <c r="E317" s="104" t="s">
        <v>348</v>
      </c>
      <c r="F317" s="99" t="n">
        <v>3220</v>
      </c>
    </row>
    <row r="318" customFormat="false" ht="12" hidden="false" customHeight="false" outlineLevel="2" collapsed="false">
      <c r="B318" s="104"/>
      <c r="C318" s="101" t="s">
        <v>490</v>
      </c>
      <c r="E318" s="104"/>
      <c r="F318" s="99" t="n">
        <f aca="false">SUBTOTAL(9,F313:F317)</f>
        <v>8379</v>
      </c>
    </row>
    <row r="319" customFormat="false" ht="12" hidden="false" customHeight="false" outlineLevel="3" collapsed="false">
      <c r="A319" s="97" t="s">
        <v>476</v>
      </c>
      <c r="B319" s="104" t="s">
        <v>290</v>
      </c>
      <c r="C319" s="104" t="s">
        <v>491</v>
      </c>
      <c r="D319" s="98" t="s">
        <v>364</v>
      </c>
      <c r="E319" s="104" t="s">
        <v>334</v>
      </c>
      <c r="F319" s="99" t="n">
        <v>867</v>
      </c>
    </row>
    <row r="320" customFormat="false" ht="12" hidden="false" customHeight="false" outlineLevel="3" collapsed="false">
      <c r="A320" s="97" t="s">
        <v>476</v>
      </c>
      <c r="B320" s="104" t="s">
        <v>290</v>
      </c>
      <c r="C320" s="104" t="s">
        <v>491</v>
      </c>
      <c r="D320" s="98" t="s">
        <v>364</v>
      </c>
      <c r="E320" s="104" t="s">
        <v>335</v>
      </c>
      <c r="F320" s="99" t="n">
        <v>0</v>
      </c>
    </row>
    <row r="321" customFormat="false" ht="12" hidden="false" customHeight="false" outlineLevel="3" collapsed="false">
      <c r="A321" s="97" t="s">
        <v>476</v>
      </c>
      <c r="B321" s="104" t="s">
        <v>290</v>
      </c>
      <c r="C321" s="104" t="s">
        <v>491</v>
      </c>
      <c r="D321" s="98" t="s">
        <v>364</v>
      </c>
      <c r="E321" s="104" t="s">
        <v>336</v>
      </c>
      <c r="F321" s="99" t="n">
        <v>0</v>
      </c>
    </row>
    <row r="322" customFormat="false" ht="12" hidden="false" customHeight="false" outlineLevel="3" collapsed="false">
      <c r="A322" s="97" t="s">
        <v>476</v>
      </c>
      <c r="B322" s="104" t="s">
        <v>290</v>
      </c>
      <c r="C322" s="104" t="s">
        <v>491</v>
      </c>
      <c r="D322" s="98" t="s">
        <v>364</v>
      </c>
      <c r="E322" s="104" t="s">
        <v>337</v>
      </c>
      <c r="F322" s="99" t="n">
        <v>0</v>
      </c>
    </row>
    <row r="323" customFormat="false" ht="12" hidden="false" customHeight="false" outlineLevel="3" collapsed="false">
      <c r="A323" s="97" t="s">
        <v>476</v>
      </c>
      <c r="B323" s="104" t="s">
        <v>290</v>
      </c>
      <c r="C323" s="104" t="s">
        <v>491</v>
      </c>
      <c r="D323" s="98" t="s">
        <v>364</v>
      </c>
      <c r="E323" s="104" t="s">
        <v>348</v>
      </c>
      <c r="F323" s="99" t="n">
        <v>542</v>
      </c>
    </row>
    <row r="324" customFormat="false" ht="12" hidden="false" customHeight="false" outlineLevel="2" collapsed="false">
      <c r="B324" s="104"/>
      <c r="C324" s="101" t="s">
        <v>492</v>
      </c>
      <c r="E324" s="104"/>
      <c r="F324" s="99" t="n">
        <f aca="false">SUBTOTAL(9,F319:F323)</f>
        <v>1409</v>
      </c>
    </row>
    <row r="325" customFormat="false" ht="12" hidden="false" customHeight="false" outlineLevel="1" collapsed="false">
      <c r="B325" s="101" t="s">
        <v>493</v>
      </c>
      <c r="C325" s="104"/>
      <c r="E325" s="104"/>
      <c r="F325" s="99" t="n">
        <f aca="false">SUBTOTAL(9,F277:F323)</f>
        <v>37611</v>
      </c>
    </row>
    <row r="326" customFormat="false" ht="12" hidden="false" customHeight="false" outlineLevel="3" collapsed="false">
      <c r="A326" s="97" t="s">
        <v>230</v>
      </c>
      <c r="B326" s="104" t="s">
        <v>229</v>
      </c>
      <c r="C326" s="104" t="s">
        <v>494</v>
      </c>
      <c r="D326" s="98" t="s">
        <v>381</v>
      </c>
      <c r="E326" s="104" t="s">
        <v>334</v>
      </c>
      <c r="F326" s="99" t="n">
        <v>277</v>
      </c>
    </row>
    <row r="327" customFormat="false" ht="12" hidden="false" customHeight="false" outlineLevel="3" collapsed="false">
      <c r="A327" s="97" t="s">
        <v>230</v>
      </c>
      <c r="B327" s="104" t="s">
        <v>229</v>
      </c>
      <c r="C327" s="104" t="s">
        <v>494</v>
      </c>
      <c r="D327" s="98" t="s">
        <v>381</v>
      </c>
      <c r="E327" s="104" t="s">
        <v>335</v>
      </c>
      <c r="F327" s="99" t="n">
        <v>263</v>
      </c>
    </row>
    <row r="328" customFormat="false" ht="12" hidden="false" customHeight="false" outlineLevel="3" collapsed="false">
      <c r="A328" s="97" t="s">
        <v>230</v>
      </c>
      <c r="B328" s="104" t="s">
        <v>229</v>
      </c>
      <c r="C328" s="104" t="s">
        <v>494</v>
      </c>
      <c r="D328" s="98" t="s">
        <v>381</v>
      </c>
      <c r="E328" s="104" t="s">
        <v>338</v>
      </c>
      <c r="F328" s="99" t="n">
        <v>29</v>
      </c>
    </row>
    <row r="329" customFormat="false" ht="12" hidden="false" customHeight="false" outlineLevel="2" collapsed="false">
      <c r="B329" s="104"/>
      <c r="C329" s="101" t="s">
        <v>495</v>
      </c>
      <c r="E329" s="104"/>
      <c r="F329" s="99" t="n">
        <f aca="false">SUBTOTAL(9,F326:F328)</f>
        <v>569</v>
      </c>
    </row>
    <row r="330" customFormat="false" ht="12" hidden="false" customHeight="false" outlineLevel="1" collapsed="false">
      <c r="B330" s="101" t="s">
        <v>496</v>
      </c>
      <c r="C330" s="104"/>
      <c r="E330" s="104"/>
      <c r="F330" s="99" t="n">
        <f aca="false">SUBTOTAL(9,F326:F328)</f>
        <v>569</v>
      </c>
    </row>
    <row r="331" customFormat="false" ht="12" hidden="false" customHeight="false" outlineLevel="3" collapsed="false">
      <c r="A331" s="97" t="s">
        <v>232</v>
      </c>
      <c r="B331" s="104" t="s">
        <v>231</v>
      </c>
      <c r="C331" s="104" t="s">
        <v>497</v>
      </c>
      <c r="D331" s="98" t="s">
        <v>381</v>
      </c>
      <c r="E331" s="104" t="s">
        <v>338</v>
      </c>
      <c r="F331" s="99" t="n">
        <v>456</v>
      </c>
    </row>
    <row r="332" customFormat="false" ht="12" hidden="false" customHeight="false" outlineLevel="3" collapsed="false">
      <c r="A332" s="97" t="s">
        <v>232</v>
      </c>
      <c r="B332" s="104" t="s">
        <v>231</v>
      </c>
      <c r="C332" s="104" t="s">
        <v>497</v>
      </c>
      <c r="D332" s="98" t="s">
        <v>381</v>
      </c>
      <c r="E332" s="104" t="s">
        <v>345</v>
      </c>
      <c r="F332" s="99" t="n">
        <v>22</v>
      </c>
    </row>
    <row r="333" customFormat="false" ht="12" hidden="false" customHeight="false" outlineLevel="2" collapsed="false">
      <c r="B333" s="104"/>
      <c r="C333" s="101" t="s">
        <v>498</v>
      </c>
      <c r="E333" s="104"/>
      <c r="F333" s="99" t="n">
        <f aca="false">SUBTOTAL(9,F331:F332)</f>
        <v>478</v>
      </c>
    </row>
    <row r="334" customFormat="false" ht="12" hidden="false" customHeight="false" outlineLevel="1" collapsed="false">
      <c r="B334" s="101" t="s">
        <v>499</v>
      </c>
      <c r="C334" s="104"/>
      <c r="E334" s="104"/>
      <c r="F334" s="99" t="n">
        <f aca="false">SUBTOTAL(9,F331:F332)</f>
        <v>478</v>
      </c>
    </row>
    <row r="335" customFormat="false" ht="12" hidden="false" customHeight="false" outlineLevel="3" collapsed="false">
      <c r="A335" s="97" t="s">
        <v>234</v>
      </c>
      <c r="B335" s="104" t="s">
        <v>233</v>
      </c>
      <c r="C335" s="104" t="s">
        <v>500</v>
      </c>
      <c r="D335" s="98" t="s">
        <v>381</v>
      </c>
      <c r="E335" s="104" t="s">
        <v>334</v>
      </c>
      <c r="F335" s="99" t="n">
        <v>608</v>
      </c>
    </row>
    <row r="336" customFormat="false" ht="12" hidden="false" customHeight="false" outlineLevel="3" collapsed="false">
      <c r="A336" s="97" t="s">
        <v>234</v>
      </c>
      <c r="B336" s="104" t="s">
        <v>233</v>
      </c>
      <c r="C336" s="104" t="s">
        <v>500</v>
      </c>
      <c r="D336" s="98" t="s">
        <v>381</v>
      </c>
      <c r="E336" s="104" t="s">
        <v>335</v>
      </c>
      <c r="F336" s="99" t="n">
        <v>1100</v>
      </c>
    </row>
    <row r="337" customFormat="false" ht="12" hidden="false" customHeight="false" outlineLevel="3" collapsed="false">
      <c r="A337" s="97" t="s">
        <v>234</v>
      </c>
      <c r="B337" s="104" t="s">
        <v>233</v>
      </c>
      <c r="C337" s="104" t="s">
        <v>500</v>
      </c>
      <c r="D337" s="98" t="s">
        <v>381</v>
      </c>
      <c r="E337" s="104" t="s">
        <v>338</v>
      </c>
      <c r="F337" s="99" t="n">
        <v>2</v>
      </c>
    </row>
    <row r="338" customFormat="false" ht="12" hidden="false" customHeight="false" outlineLevel="2" collapsed="false">
      <c r="B338" s="104"/>
      <c r="C338" s="101" t="s">
        <v>501</v>
      </c>
      <c r="E338" s="104"/>
      <c r="F338" s="99" t="n">
        <f aca="false">SUBTOTAL(9,F335:F337)</f>
        <v>1710</v>
      </c>
    </row>
    <row r="339" customFormat="false" ht="12" hidden="false" customHeight="false" outlineLevel="1" collapsed="false">
      <c r="B339" s="101" t="s">
        <v>502</v>
      </c>
      <c r="C339" s="104"/>
      <c r="E339" s="104"/>
      <c r="F339" s="99" t="n">
        <f aca="false">SUBTOTAL(9,F335:F337)</f>
        <v>1710</v>
      </c>
    </row>
    <row r="340" customFormat="false" ht="12" hidden="false" customHeight="false" outlineLevel="3" collapsed="false">
      <c r="A340" s="97" t="s">
        <v>236</v>
      </c>
      <c r="B340" s="104" t="s">
        <v>235</v>
      </c>
      <c r="C340" s="104" t="s">
        <v>503</v>
      </c>
      <c r="D340" s="98" t="s">
        <v>381</v>
      </c>
      <c r="E340" s="104" t="s">
        <v>334</v>
      </c>
      <c r="F340" s="99" t="n">
        <v>795</v>
      </c>
    </row>
    <row r="341" customFormat="false" ht="12" hidden="false" customHeight="false" outlineLevel="3" collapsed="false">
      <c r="A341" s="97" t="s">
        <v>236</v>
      </c>
      <c r="B341" s="104" t="s">
        <v>235</v>
      </c>
      <c r="C341" s="104" t="s">
        <v>503</v>
      </c>
      <c r="D341" s="98" t="s">
        <v>381</v>
      </c>
      <c r="E341" s="104" t="s">
        <v>338</v>
      </c>
      <c r="F341" s="99" t="n">
        <v>121</v>
      </c>
    </row>
    <row r="342" customFormat="false" ht="12" hidden="false" customHeight="false" outlineLevel="2" collapsed="false">
      <c r="B342" s="104"/>
      <c r="C342" s="101" t="s">
        <v>504</v>
      </c>
      <c r="E342" s="104"/>
      <c r="F342" s="99" t="n">
        <f aca="false">SUBTOTAL(9,F340:F341)</f>
        <v>916</v>
      </c>
    </row>
    <row r="343" customFormat="false" ht="12" hidden="false" customHeight="false" outlineLevel="1" collapsed="false">
      <c r="B343" s="101" t="s">
        <v>505</v>
      </c>
      <c r="C343" s="104"/>
      <c r="E343" s="104"/>
      <c r="F343" s="99" t="n">
        <f aca="false">SUBTOTAL(9,F340:F341)</f>
        <v>916</v>
      </c>
    </row>
    <row r="344" customFormat="false" ht="12" hidden="false" customHeight="false" outlineLevel="3" collapsed="false">
      <c r="A344" s="97" t="s">
        <v>238</v>
      </c>
      <c r="B344" s="104" t="s">
        <v>237</v>
      </c>
      <c r="C344" s="104" t="s">
        <v>506</v>
      </c>
      <c r="D344" s="98" t="s">
        <v>381</v>
      </c>
      <c r="E344" s="104" t="s">
        <v>334</v>
      </c>
      <c r="F344" s="99" t="n">
        <v>64</v>
      </c>
    </row>
    <row r="345" customFormat="false" ht="12" hidden="false" customHeight="false" outlineLevel="2" collapsed="false">
      <c r="B345" s="104"/>
      <c r="C345" s="101" t="s">
        <v>507</v>
      </c>
      <c r="E345" s="104"/>
      <c r="F345" s="99" t="n">
        <f aca="false">SUBTOTAL(9,F344)</f>
        <v>64</v>
      </c>
    </row>
    <row r="346" customFormat="false" ht="12" hidden="false" customHeight="false" outlineLevel="1" collapsed="false">
      <c r="B346" s="101" t="s">
        <v>508</v>
      </c>
      <c r="C346" s="104"/>
      <c r="E346" s="104"/>
      <c r="F346" s="99" t="n">
        <f aca="false">SUBTOTAL(9,F344)</f>
        <v>64</v>
      </c>
    </row>
    <row r="347" customFormat="false" ht="12" hidden="false" customHeight="false" outlineLevel="3" collapsed="false">
      <c r="A347" s="97" t="s">
        <v>293</v>
      </c>
      <c r="B347" s="104" t="s">
        <v>292</v>
      </c>
      <c r="C347" s="104" t="s">
        <v>509</v>
      </c>
      <c r="D347" s="98" t="s">
        <v>364</v>
      </c>
      <c r="E347" s="104" t="s">
        <v>334</v>
      </c>
      <c r="F347" s="99" t="n">
        <v>0</v>
      </c>
    </row>
    <row r="348" customFormat="false" ht="12" hidden="false" customHeight="false" outlineLevel="3" collapsed="false">
      <c r="A348" s="97" t="s">
        <v>293</v>
      </c>
      <c r="B348" s="104" t="s">
        <v>292</v>
      </c>
      <c r="C348" s="104" t="s">
        <v>509</v>
      </c>
      <c r="D348" s="98" t="s">
        <v>364</v>
      </c>
      <c r="E348" s="104" t="s">
        <v>335</v>
      </c>
      <c r="F348" s="99" t="n">
        <v>0</v>
      </c>
    </row>
    <row r="349" customFormat="false" ht="12" hidden="false" customHeight="false" outlineLevel="3" collapsed="false">
      <c r="A349" s="97" t="s">
        <v>293</v>
      </c>
      <c r="B349" s="104" t="s">
        <v>292</v>
      </c>
      <c r="C349" s="104" t="s">
        <v>509</v>
      </c>
      <c r="D349" s="98" t="s">
        <v>364</v>
      </c>
      <c r="E349" s="104" t="s">
        <v>336</v>
      </c>
      <c r="F349" s="99" t="n">
        <v>7807</v>
      </c>
    </row>
    <row r="350" customFormat="false" ht="12" hidden="false" customHeight="false" outlineLevel="3" collapsed="false">
      <c r="A350" s="97" t="s">
        <v>293</v>
      </c>
      <c r="B350" s="104" t="s">
        <v>292</v>
      </c>
      <c r="C350" s="104" t="s">
        <v>509</v>
      </c>
      <c r="D350" s="98" t="s">
        <v>364</v>
      </c>
      <c r="E350" s="104" t="s">
        <v>337</v>
      </c>
      <c r="F350" s="99" t="n">
        <v>0</v>
      </c>
    </row>
    <row r="351" customFormat="false" ht="12" hidden="false" customHeight="false" outlineLevel="3" collapsed="false">
      <c r="A351" s="97" t="s">
        <v>293</v>
      </c>
      <c r="B351" s="104" t="s">
        <v>292</v>
      </c>
      <c r="C351" s="104" t="s">
        <v>509</v>
      </c>
      <c r="D351" s="98" t="s">
        <v>364</v>
      </c>
      <c r="E351" s="104" t="s">
        <v>348</v>
      </c>
      <c r="F351" s="99" t="n">
        <v>4873</v>
      </c>
    </row>
    <row r="352" customFormat="false" ht="12" hidden="false" customHeight="false" outlineLevel="2" collapsed="false">
      <c r="B352" s="104"/>
      <c r="C352" s="101" t="s">
        <v>510</v>
      </c>
      <c r="E352" s="104"/>
      <c r="F352" s="99" t="n">
        <f aca="false">SUBTOTAL(9,F347:F351)</f>
        <v>12680</v>
      </c>
    </row>
    <row r="353" customFormat="false" ht="12" hidden="false" customHeight="false" outlineLevel="1" collapsed="false">
      <c r="B353" s="101" t="s">
        <v>511</v>
      </c>
      <c r="C353" s="104"/>
      <c r="E353" s="104"/>
      <c r="F353" s="99" t="n">
        <f aca="false">SUBTOTAL(9,F347:F351)</f>
        <v>12680</v>
      </c>
    </row>
    <row r="354" customFormat="false" ht="12" hidden="false" customHeight="false" outlineLevel="3" collapsed="false">
      <c r="A354" s="97" t="s">
        <v>295</v>
      </c>
      <c r="B354" s="104" t="s">
        <v>294</v>
      </c>
      <c r="C354" s="104" t="s">
        <v>512</v>
      </c>
      <c r="D354" s="98" t="s">
        <v>364</v>
      </c>
      <c r="E354" s="104" t="s">
        <v>334</v>
      </c>
      <c r="F354" s="99" t="n">
        <v>489</v>
      </c>
    </row>
    <row r="355" customFormat="false" ht="12" hidden="false" customHeight="false" outlineLevel="3" collapsed="false">
      <c r="A355" s="97" t="s">
        <v>295</v>
      </c>
      <c r="B355" s="104" t="s">
        <v>294</v>
      </c>
      <c r="C355" s="104" t="s">
        <v>512</v>
      </c>
      <c r="D355" s="98" t="s">
        <v>364</v>
      </c>
      <c r="E355" s="104" t="s">
        <v>335</v>
      </c>
      <c r="F355" s="99" t="n">
        <v>0</v>
      </c>
    </row>
    <row r="356" customFormat="false" ht="12" hidden="false" customHeight="false" outlineLevel="3" collapsed="false">
      <c r="A356" s="97" t="s">
        <v>295</v>
      </c>
      <c r="B356" s="104" t="s">
        <v>294</v>
      </c>
      <c r="C356" s="104" t="s">
        <v>512</v>
      </c>
      <c r="D356" s="98" t="s">
        <v>364</v>
      </c>
      <c r="E356" s="104" t="s">
        <v>336</v>
      </c>
      <c r="F356" s="99" t="n">
        <v>0</v>
      </c>
    </row>
    <row r="357" customFormat="false" ht="12" hidden="false" customHeight="false" outlineLevel="3" collapsed="false">
      <c r="A357" s="97" t="s">
        <v>295</v>
      </c>
      <c r="B357" s="104" t="s">
        <v>294</v>
      </c>
      <c r="C357" s="104" t="s">
        <v>512</v>
      </c>
      <c r="D357" s="98" t="s">
        <v>364</v>
      </c>
      <c r="E357" s="104" t="s">
        <v>337</v>
      </c>
      <c r="F357" s="99" t="n">
        <v>0</v>
      </c>
    </row>
    <row r="358" customFormat="false" ht="12" hidden="false" customHeight="false" outlineLevel="3" collapsed="false">
      <c r="A358" s="97" t="s">
        <v>295</v>
      </c>
      <c r="B358" s="104" t="s">
        <v>294</v>
      </c>
      <c r="C358" s="104" t="s">
        <v>512</v>
      </c>
      <c r="D358" s="98" t="s">
        <v>364</v>
      </c>
      <c r="E358" s="104" t="s">
        <v>348</v>
      </c>
      <c r="F358" s="99" t="n">
        <v>306</v>
      </c>
    </row>
    <row r="359" customFormat="false" ht="12" hidden="false" customHeight="false" outlineLevel="2" collapsed="false">
      <c r="B359" s="104"/>
      <c r="C359" s="101" t="s">
        <v>513</v>
      </c>
      <c r="E359" s="104"/>
      <c r="F359" s="99" t="n">
        <f aca="false">SUBTOTAL(9,F354:F358)</f>
        <v>795</v>
      </c>
    </row>
    <row r="360" customFormat="false" ht="12" hidden="false" customHeight="false" outlineLevel="1" collapsed="false">
      <c r="B360" s="101" t="s">
        <v>514</v>
      </c>
      <c r="C360" s="104"/>
      <c r="E360" s="104"/>
      <c r="F360" s="99" t="n">
        <f aca="false">SUBTOTAL(9,F354:F358)</f>
        <v>795</v>
      </c>
    </row>
    <row r="361" customFormat="false" ht="12" hidden="false" customHeight="false" outlineLevel="3" collapsed="false">
      <c r="A361" s="97" t="s">
        <v>70</v>
      </c>
      <c r="B361" s="104" t="s">
        <v>69</v>
      </c>
      <c r="C361" s="104" t="s">
        <v>373</v>
      </c>
      <c r="D361" s="98" t="s">
        <v>364</v>
      </c>
      <c r="E361" s="104" t="s">
        <v>334</v>
      </c>
      <c r="F361" s="99" t="n">
        <v>14182</v>
      </c>
    </row>
    <row r="362" customFormat="false" ht="12" hidden="false" customHeight="false" outlineLevel="3" collapsed="false">
      <c r="A362" s="97" t="s">
        <v>70</v>
      </c>
      <c r="B362" s="104" t="s">
        <v>69</v>
      </c>
      <c r="C362" s="104" t="s">
        <v>373</v>
      </c>
      <c r="D362" s="98" t="s">
        <v>364</v>
      </c>
      <c r="E362" s="104" t="s">
        <v>335</v>
      </c>
      <c r="F362" s="99" t="n">
        <v>0</v>
      </c>
    </row>
    <row r="363" customFormat="false" ht="12" hidden="false" customHeight="false" outlineLevel="3" collapsed="false">
      <c r="A363" s="97" t="s">
        <v>70</v>
      </c>
      <c r="B363" s="104" t="s">
        <v>69</v>
      </c>
      <c r="C363" s="104" t="s">
        <v>373</v>
      </c>
      <c r="D363" s="98" t="s">
        <v>364</v>
      </c>
      <c r="E363" s="104" t="s">
        <v>336</v>
      </c>
      <c r="F363" s="99" t="n">
        <v>0</v>
      </c>
    </row>
    <row r="364" customFormat="false" ht="12" hidden="false" customHeight="false" outlineLevel="3" collapsed="false">
      <c r="A364" s="97" t="s">
        <v>70</v>
      </c>
      <c r="B364" s="104" t="s">
        <v>69</v>
      </c>
      <c r="C364" s="104" t="s">
        <v>373</v>
      </c>
      <c r="D364" s="98" t="s">
        <v>364</v>
      </c>
      <c r="E364" s="104" t="s">
        <v>337</v>
      </c>
      <c r="F364" s="99" t="n">
        <v>0</v>
      </c>
    </row>
    <row r="365" customFormat="false" ht="12" hidden="false" customHeight="false" outlineLevel="3" collapsed="false">
      <c r="A365" s="97" t="s">
        <v>70</v>
      </c>
      <c r="B365" s="104" t="s">
        <v>69</v>
      </c>
      <c r="C365" s="104" t="s">
        <v>373</v>
      </c>
      <c r="D365" s="98" t="s">
        <v>364</v>
      </c>
      <c r="E365" s="104" t="s">
        <v>348</v>
      </c>
      <c r="F365" s="99" t="n">
        <v>8851</v>
      </c>
    </row>
    <row r="366" customFormat="false" ht="12" hidden="false" customHeight="false" outlineLevel="2" collapsed="false">
      <c r="B366" s="104"/>
      <c r="C366" s="101" t="s">
        <v>374</v>
      </c>
      <c r="E366" s="104"/>
      <c r="F366" s="99" t="n">
        <f aca="false">SUBTOTAL(9,F361:F365)</f>
        <v>23033</v>
      </c>
    </row>
    <row r="367" customFormat="false" ht="12" hidden="false" customHeight="false" outlineLevel="1" collapsed="false">
      <c r="B367" s="101" t="s">
        <v>515</v>
      </c>
      <c r="C367" s="104"/>
      <c r="E367" s="104"/>
      <c r="F367" s="99" t="n">
        <f aca="false">SUBTOTAL(9,F361:F365)</f>
        <v>23033</v>
      </c>
    </row>
    <row r="368" customFormat="false" ht="12" hidden="false" customHeight="false" outlineLevel="3" collapsed="false">
      <c r="A368" s="97" t="s">
        <v>70</v>
      </c>
      <c r="B368" s="104" t="s">
        <v>71</v>
      </c>
      <c r="C368" s="104" t="s">
        <v>370</v>
      </c>
      <c r="D368" s="98" t="s">
        <v>364</v>
      </c>
      <c r="E368" s="104" t="s">
        <v>334</v>
      </c>
      <c r="F368" s="99" t="n">
        <v>8494</v>
      </c>
    </row>
    <row r="369" customFormat="false" ht="12" hidden="false" customHeight="false" outlineLevel="3" collapsed="false">
      <c r="A369" s="97" t="s">
        <v>70</v>
      </c>
      <c r="B369" s="104" t="s">
        <v>71</v>
      </c>
      <c r="C369" s="104" t="s">
        <v>370</v>
      </c>
      <c r="D369" s="98" t="s">
        <v>364</v>
      </c>
      <c r="E369" s="104" t="s">
        <v>335</v>
      </c>
      <c r="F369" s="99" t="n">
        <v>0</v>
      </c>
    </row>
    <row r="370" customFormat="false" ht="12" hidden="false" customHeight="false" outlineLevel="3" collapsed="false">
      <c r="A370" s="97" t="s">
        <v>70</v>
      </c>
      <c r="B370" s="104" t="s">
        <v>71</v>
      </c>
      <c r="C370" s="104" t="s">
        <v>370</v>
      </c>
      <c r="D370" s="98" t="s">
        <v>364</v>
      </c>
      <c r="E370" s="104" t="s">
        <v>336</v>
      </c>
      <c r="F370" s="99" t="n">
        <v>0</v>
      </c>
    </row>
    <row r="371" customFormat="false" ht="12" hidden="false" customHeight="false" outlineLevel="3" collapsed="false">
      <c r="A371" s="97" t="s">
        <v>70</v>
      </c>
      <c r="B371" s="104" t="s">
        <v>71</v>
      </c>
      <c r="C371" s="104" t="s">
        <v>370</v>
      </c>
      <c r="D371" s="98" t="s">
        <v>364</v>
      </c>
      <c r="E371" s="104" t="s">
        <v>337</v>
      </c>
      <c r="F371" s="99" t="n">
        <v>0</v>
      </c>
    </row>
    <row r="372" customFormat="false" ht="12" hidden="false" customHeight="false" outlineLevel="3" collapsed="false">
      <c r="A372" s="97" t="s">
        <v>70</v>
      </c>
      <c r="B372" s="104" t="s">
        <v>71</v>
      </c>
      <c r="C372" s="104" t="s">
        <v>370</v>
      </c>
      <c r="D372" s="98" t="s">
        <v>364</v>
      </c>
      <c r="E372" s="104" t="s">
        <v>348</v>
      </c>
      <c r="F372" s="99" t="n">
        <v>5301</v>
      </c>
    </row>
    <row r="373" customFormat="false" ht="12" hidden="false" customHeight="false" outlineLevel="2" collapsed="false">
      <c r="B373" s="104"/>
      <c r="C373" s="101" t="s">
        <v>371</v>
      </c>
      <c r="E373" s="104"/>
      <c r="F373" s="99" t="n">
        <f aca="false">SUBTOTAL(9,F368:F372)</f>
        <v>13795</v>
      </c>
    </row>
    <row r="374" customFormat="false" ht="12" hidden="false" customHeight="false" outlineLevel="1" collapsed="false">
      <c r="B374" s="101" t="s">
        <v>516</v>
      </c>
      <c r="C374" s="104"/>
      <c r="E374" s="104"/>
      <c r="F374" s="99" t="n">
        <f aca="false">SUBTOTAL(9,F368:F372)</f>
        <v>13795</v>
      </c>
    </row>
    <row r="375" customFormat="false" ht="12" hidden="false" customHeight="false" outlineLevel="3" collapsed="false">
      <c r="A375" s="97" t="s">
        <v>297</v>
      </c>
      <c r="B375" s="104" t="s">
        <v>296</v>
      </c>
      <c r="C375" s="104" t="s">
        <v>517</v>
      </c>
      <c r="D375" s="98" t="s">
        <v>364</v>
      </c>
      <c r="E375" s="104" t="s">
        <v>334</v>
      </c>
      <c r="F375" s="99" t="n">
        <v>0</v>
      </c>
    </row>
    <row r="376" customFormat="false" ht="12" hidden="false" customHeight="false" outlineLevel="3" collapsed="false">
      <c r="A376" s="97" t="s">
        <v>297</v>
      </c>
      <c r="B376" s="104" t="s">
        <v>296</v>
      </c>
      <c r="C376" s="104" t="s">
        <v>517</v>
      </c>
      <c r="D376" s="98" t="s">
        <v>364</v>
      </c>
      <c r="E376" s="104" t="s">
        <v>335</v>
      </c>
      <c r="F376" s="99" t="n">
        <v>0</v>
      </c>
    </row>
    <row r="377" customFormat="false" ht="12" hidden="false" customHeight="false" outlineLevel="3" collapsed="false">
      <c r="A377" s="97" t="s">
        <v>297</v>
      </c>
      <c r="B377" s="104" t="s">
        <v>296</v>
      </c>
      <c r="C377" s="104" t="s">
        <v>517</v>
      </c>
      <c r="D377" s="98" t="s">
        <v>364</v>
      </c>
      <c r="E377" s="104" t="s">
        <v>336</v>
      </c>
      <c r="F377" s="99" t="n">
        <v>7911</v>
      </c>
    </row>
    <row r="378" customFormat="false" ht="12" hidden="false" customHeight="false" outlineLevel="3" collapsed="false">
      <c r="A378" s="97" t="s">
        <v>297</v>
      </c>
      <c r="B378" s="104" t="s">
        <v>296</v>
      </c>
      <c r="C378" s="104" t="s">
        <v>517</v>
      </c>
      <c r="D378" s="98" t="s">
        <v>364</v>
      </c>
      <c r="E378" s="104" t="s">
        <v>337</v>
      </c>
      <c r="F378" s="99" t="n">
        <v>0</v>
      </c>
    </row>
    <row r="379" customFormat="false" ht="12" hidden="false" customHeight="false" outlineLevel="3" collapsed="false">
      <c r="A379" s="97" t="s">
        <v>297</v>
      </c>
      <c r="B379" s="104" t="s">
        <v>296</v>
      </c>
      <c r="C379" s="104" t="s">
        <v>517</v>
      </c>
      <c r="D379" s="98" t="s">
        <v>364</v>
      </c>
      <c r="E379" s="104" t="s">
        <v>348</v>
      </c>
      <c r="F379" s="99" t="n">
        <v>4937</v>
      </c>
    </row>
    <row r="380" customFormat="false" ht="12" hidden="false" customHeight="false" outlineLevel="2" collapsed="false">
      <c r="B380" s="104"/>
      <c r="C380" s="101" t="s">
        <v>518</v>
      </c>
      <c r="E380" s="104"/>
      <c r="F380" s="99" t="n">
        <f aca="false">SUBTOTAL(9,F375:F379)</f>
        <v>12848</v>
      </c>
    </row>
    <row r="381" customFormat="false" ht="12" hidden="false" customHeight="false" outlineLevel="3" collapsed="false">
      <c r="A381" s="97" t="s">
        <v>297</v>
      </c>
      <c r="B381" s="104" t="s">
        <v>296</v>
      </c>
      <c r="C381" s="104" t="s">
        <v>519</v>
      </c>
      <c r="D381" s="98" t="s">
        <v>364</v>
      </c>
      <c r="E381" s="104" t="s">
        <v>334</v>
      </c>
      <c r="F381" s="99" t="n">
        <v>0</v>
      </c>
    </row>
    <row r="382" customFormat="false" ht="12" hidden="false" customHeight="false" outlineLevel="3" collapsed="false">
      <c r="A382" s="97" t="s">
        <v>297</v>
      </c>
      <c r="B382" s="104" t="s">
        <v>296</v>
      </c>
      <c r="C382" s="104" t="s">
        <v>519</v>
      </c>
      <c r="D382" s="98" t="s">
        <v>364</v>
      </c>
      <c r="E382" s="104" t="s">
        <v>335</v>
      </c>
      <c r="F382" s="99" t="n">
        <v>0</v>
      </c>
    </row>
    <row r="383" customFormat="false" ht="12" hidden="false" customHeight="false" outlineLevel="3" collapsed="false">
      <c r="A383" s="97" t="s">
        <v>297</v>
      </c>
      <c r="B383" s="104" t="s">
        <v>296</v>
      </c>
      <c r="C383" s="104" t="s">
        <v>519</v>
      </c>
      <c r="D383" s="98" t="s">
        <v>364</v>
      </c>
      <c r="E383" s="104" t="s">
        <v>336</v>
      </c>
      <c r="F383" s="99" t="n">
        <v>861</v>
      </c>
    </row>
    <row r="384" customFormat="false" ht="12" hidden="false" customHeight="false" outlineLevel="3" collapsed="false">
      <c r="A384" s="97" t="s">
        <v>297</v>
      </c>
      <c r="B384" s="104" t="s">
        <v>296</v>
      </c>
      <c r="C384" s="104" t="s">
        <v>519</v>
      </c>
      <c r="D384" s="98" t="s">
        <v>364</v>
      </c>
      <c r="E384" s="104" t="s">
        <v>337</v>
      </c>
      <c r="F384" s="99" t="n">
        <v>0</v>
      </c>
    </row>
    <row r="385" customFormat="false" ht="12" hidden="false" customHeight="false" outlineLevel="3" collapsed="false">
      <c r="A385" s="97" t="s">
        <v>297</v>
      </c>
      <c r="B385" s="104" t="s">
        <v>296</v>
      </c>
      <c r="C385" s="104" t="s">
        <v>519</v>
      </c>
      <c r="D385" s="98" t="s">
        <v>364</v>
      </c>
      <c r="E385" s="104" t="s">
        <v>348</v>
      </c>
      <c r="F385" s="99" t="n">
        <v>538</v>
      </c>
    </row>
    <row r="386" customFormat="false" ht="12" hidden="false" customHeight="false" outlineLevel="2" collapsed="false">
      <c r="B386" s="104"/>
      <c r="C386" s="101" t="s">
        <v>520</v>
      </c>
      <c r="E386" s="104"/>
      <c r="F386" s="99" t="n">
        <f aca="false">SUBTOTAL(9,F381:F385)</f>
        <v>1399</v>
      </c>
    </row>
    <row r="387" customFormat="false" ht="12" hidden="false" customHeight="false" outlineLevel="1" collapsed="false">
      <c r="B387" s="101" t="s">
        <v>521</v>
      </c>
      <c r="C387" s="104"/>
      <c r="E387" s="104"/>
      <c r="F387" s="99" t="n">
        <f aca="false">SUBTOTAL(9,F375:F385)</f>
        <v>14247</v>
      </c>
    </row>
    <row r="388" customFormat="false" ht="12" hidden="false" customHeight="false" outlineLevel="3" collapsed="false">
      <c r="A388" s="97" t="s">
        <v>240</v>
      </c>
      <c r="B388" s="104" t="s">
        <v>239</v>
      </c>
      <c r="C388" s="104" t="s">
        <v>522</v>
      </c>
      <c r="D388" s="98" t="s">
        <v>381</v>
      </c>
      <c r="E388" s="104" t="s">
        <v>334</v>
      </c>
      <c r="F388" s="99" t="n">
        <v>477</v>
      </c>
    </row>
    <row r="389" customFormat="false" ht="12" hidden="false" customHeight="false" outlineLevel="2" collapsed="false">
      <c r="B389" s="104"/>
      <c r="C389" s="101" t="s">
        <v>523</v>
      </c>
      <c r="E389" s="104"/>
      <c r="F389" s="99" t="n">
        <f aca="false">SUBTOTAL(9,F388)</f>
        <v>477</v>
      </c>
    </row>
    <row r="390" customFormat="false" ht="12" hidden="false" customHeight="false" outlineLevel="1" collapsed="false">
      <c r="B390" s="101" t="s">
        <v>524</v>
      </c>
      <c r="C390" s="104"/>
      <c r="E390" s="104"/>
      <c r="F390" s="99" t="n">
        <f aca="false">SUBTOTAL(9,F388)</f>
        <v>477</v>
      </c>
    </row>
    <row r="391" customFormat="false" ht="12" hidden="false" customHeight="false" outlineLevel="3" collapsed="false">
      <c r="A391" s="97" t="s">
        <v>242</v>
      </c>
      <c r="B391" s="104" t="s">
        <v>241</v>
      </c>
      <c r="C391" s="104" t="s">
        <v>525</v>
      </c>
      <c r="D391" s="98" t="s">
        <v>381</v>
      </c>
      <c r="E391" s="104" t="s">
        <v>334</v>
      </c>
      <c r="F391" s="99" t="n">
        <v>272</v>
      </c>
    </row>
    <row r="392" customFormat="false" ht="12" hidden="false" customHeight="false" outlineLevel="3" collapsed="false">
      <c r="A392" s="97" t="s">
        <v>242</v>
      </c>
      <c r="B392" s="104" t="s">
        <v>241</v>
      </c>
      <c r="C392" s="104" t="s">
        <v>525</v>
      </c>
      <c r="D392" s="98" t="s">
        <v>381</v>
      </c>
      <c r="E392" s="104" t="s">
        <v>338</v>
      </c>
      <c r="F392" s="99" t="n">
        <v>9</v>
      </c>
    </row>
    <row r="393" customFormat="false" ht="12" hidden="false" customHeight="false" outlineLevel="2" collapsed="false">
      <c r="B393" s="104"/>
      <c r="C393" s="101" t="s">
        <v>526</v>
      </c>
      <c r="E393" s="104"/>
      <c r="F393" s="99" t="n">
        <f aca="false">SUBTOTAL(9,F391:F392)</f>
        <v>281</v>
      </c>
    </row>
    <row r="394" customFormat="false" ht="12" hidden="false" customHeight="false" outlineLevel="1" collapsed="false">
      <c r="B394" s="101" t="s">
        <v>527</v>
      </c>
      <c r="C394" s="104"/>
      <c r="E394" s="104"/>
      <c r="F394" s="99" t="n">
        <f aca="false">SUBTOTAL(9,F391:F392)</f>
        <v>281</v>
      </c>
    </row>
    <row r="395" customFormat="false" ht="12" hidden="false" customHeight="false" outlineLevel="3" collapsed="false">
      <c r="A395" s="97" t="s">
        <v>244</v>
      </c>
      <c r="B395" s="104" t="s">
        <v>243</v>
      </c>
      <c r="C395" s="104" t="s">
        <v>528</v>
      </c>
      <c r="D395" s="98" t="s">
        <v>381</v>
      </c>
      <c r="E395" s="104" t="s">
        <v>334</v>
      </c>
      <c r="F395" s="99" t="n">
        <v>165</v>
      </c>
    </row>
    <row r="396" customFormat="false" ht="12" hidden="false" customHeight="false" outlineLevel="3" collapsed="false">
      <c r="A396" s="97" t="s">
        <v>244</v>
      </c>
      <c r="B396" s="104" t="s">
        <v>243</v>
      </c>
      <c r="C396" s="104" t="s">
        <v>528</v>
      </c>
      <c r="D396" s="98" t="s">
        <v>381</v>
      </c>
      <c r="E396" s="104" t="s">
        <v>335</v>
      </c>
      <c r="F396" s="99" t="n">
        <v>807</v>
      </c>
    </row>
    <row r="397" customFormat="false" ht="12" hidden="false" customHeight="false" outlineLevel="3" collapsed="false">
      <c r="A397" s="97" t="s">
        <v>244</v>
      </c>
      <c r="B397" s="104" t="s">
        <v>243</v>
      </c>
      <c r="C397" s="104" t="s">
        <v>528</v>
      </c>
      <c r="D397" s="98" t="s">
        <v>381</v>
      </c>
      <c r="E397" s="104" t="s">
        <v>336</v>
      </c>
      <c r="F397" s="99" t="n">
        <v>329</v>
      </c>
    </row>
    <row r="398" customFormat="false" ht="12" hidden="false" customHeight="false" outlineLevel="2" collapsed="false">
      <c r="B398" s="104"/>
      <c r="C398" s="101" t="s">
        <v>529</v>
      </c>
      <c r="E398" s="104"/>
      <c r="F398" s="99" t="n">
        <f aca="false">SUBTOTAL(9,F395:F397)</f>
        <v>1301</v>
      </c>
    </row>
    <row r="399" customFormat="false" ht="12" hidden="false" customHeight="false" outlineLevel="1" collapsed="false">
      <c r="B399" s="101" t="s">
        <v>530</v>
      </c>
      <c r="C399" s="104"/>
      <c r="E399" s="104"/>
      <c r="F399" s="99" t="n">
        <f aca="false">SUBTOTAL(9,F395:F397)</f>
        <v>1301</v>
      </c>
    </row>
    <row r="400" customFormat="false" ht="12" hidden="false" customHeight="false" outlineLevel="3" collapsed="false">
      <c r="A400" s="97" t="s">
        <v>246</v>
      </c>
      <c r="B400" s="104" t="s">
        <v>245</v>
      </c>
      <c r="C400" s="104" t="s">
        <v>531</v>
      </c>
      <c r="D400" s="98" t="s">
        <v>381</v>
      </c>
      <c r="E400" s="104" t="s">
        <v>334</v>
      </c>
      <c r="F400" s="99" t="n">
        <v>935</v>
      </c>
    </row>
    <row r="401" customFormat="false" ht="12" hidden="false" customHeight="false" outlineLevel="3" collapsed="false">
      <c r="A401" s="97" t="s">
        <v>246</v>
      </c>
      <c r="B401" s="104" t="s">
        <v>245</v>
      </c>
      <c r="C401" s="104" t="s">
        <v>531</v>
      </c>
      <c r="D401" s="98" t="s">
        <v>381</v>
      </c>
      <c r="E401" s="104" t="s">
        <v>338</v>
      </c>
      <c r="F401" s="99" t="n">
        <v>16</v>
      </c>
    </row>
    <row r="402" customFormat="false" ht="12" hidden="false" customHeight="false" outlineLevel="3" collapsed="false">
      <c r="A402" s="97" t="s">
        <v>246</v>
      </c>
      <c r="B402" s="104" t="s">
        <v>245</v>
      </c>
      <c r="C402" s="104" t="s">
        <v>531</v>
      </c>
      <c r="D402" s="98" t="s">
        <v>381</v>
      </c>
      <c r="E402" s="104" t="s">
        <v>348</v>
      </c>
      <c r="F402" s="99" t="n">
        <v>109</v>
      </c>
    </row>
    <row r="403" customFormat="false" ht="12" hidden="false" customHeight="false" outlineLevel="2" collapsed="false">
      <c r="B403" s="104"/>
      <c r="C403" s="101" t="s">
        <v>532</v>
      </c>
      <c r="E403" s="104"/>
      <c r="F403" s="99" t="n">
        <f aca="false">SUBTOTAL(9,F400:F402)</f>
        <v>1060</v>
      </c>
    </row>
    <row r="404" customFormat="false" ht="12" hidden="false" customHeight="false" outlineLevel="1" collapsed="false">
      <c r="B404" s="101" t="s">
        <v>533</v>
      </c>
      <c r="C404" s="104"/>
      <c r="E404" s="104"/>
      <c r="F404" s="99" t="n">
        <f aca="false">SUBTOTAL(9,F400:F402)</f>
        <v>1060</v>
      </c>
    </row>
    <row r="405" customFormat="false" ht="12" hidden="false" customHeight="false" outlineLevel="3" collapsed="false">
      <c r="A405" s="97" t="s">
        <v>248</v>
      </c>
      <c r="B405" s="104" t="s">
        <v>247</v>
      </c>
      <c r="C405" s="104" t="s">
        <v>534</v>
      </c>
      <c r="D405" s="98" t="s">
        <v>381</v>
      </c>
      <c r="E405" s="104" t="s">
        <v>334</v>
      </c>
      <c r="F405" s="99" t="n">
        <v>195</v>
      </c>
    </row>
    <row r="406" customFormat="false" ht="12" hidden="false" customHeight="false" outlineLevel="2" collapsed="false">
      <c r="B406" s="104"/>
      <c r="C406" s="101" t="s">
        <v>535</v>
      </c>
      <c r="E406" s="104"/>
      <c r="F406" s="99" t="n">
        <f aca="false">SUBTOTAL(9,F405)</f>
        <v>195</v>
      </c>
    </row>
    <row r="407" customFormat="false" ht="12" hidden="false" customHeight="false" outlineLevel="1" collapsed="false">
      <c r="B407" s="101" t="s">
        <v>536</v>
      </c>
      <c r="C407" s="104"/>
      <c r="E407" s="104"/>
      <c r="F407" s="99" t="n">
        <f aca="false">SUBTOTAL(9,F405)</f>
        <v>195</v>
      </c>
    </row>
    <row r="408" customFormat="false" ht="12" hidden="false" customHeight="false" outlineLevel="3" collapsed="false">
      <c r="A408" s="97" t="s">
        <v>250</v>
      </c>
      <c r="B408" s="104" t="s">
        <v>249</v>
      </c>
      <c r="C408" s="104" t="s">
        <v>537</v>
      </c>
      <c r="D408" s="98" t="s">
        <v>381</v>
      </c>
      <c r="E408" s="104" t="s">
        <v>334</v>
      </c>
      <c r="F408" s="99" t="n">
        <v>95</v>
      </c>
    </row>
    <row r="409" customFormat="false" ht="12" hidden="false" customHeight="false" outlineLevel="3" collapsed="false">
      <c r="A409" s="97" t="s">
        <v>250</v>
      </c>
      <c r="B409" s="104" t="s">
        <v>249</v>
      </c>
      <c r="C409" s="104" t="s">
        <v>537</v>
      </c>
      <c r="D409" s="98" t="s">
        <v>381</v>
      </c>
      <c r="E409" s="104" t="s">
        <v>338</v>
      </c>
      <c r="F409" s="99" t="n">
        <v>6</v>
      </c>
    </row>
    <row r="410" customFormat="false" ht="12" hidden="false" customHeight="false" outlineLevel="2" collapsed="false">
      <c r="B410" s="104"/>
      <c r="C410" s="101" t="s">
        <v>538</v>
      </c>
      <c r="E410" s="104"/>
      <c r="F410" s="99" t="n">
        <f aca="false">SUBTOTAL(9,F408:F409)</f>
        <v>101</v>
      </c>
    </row>
    <row r="411" customFormat="false" ht="12" hidden="false" customHeight="false" outlineLevel="1" collapsed="false">
      <c r="B411" s="101" t="s">
        <v>539</v>
      </c>
      <c r="C411" s="104"/>
      <c r="E411" s="104"/>
      <c r="F411" s="99" t="n">
        <f aca="false">SUBTOTAL(9,F408:F409)</f>
        <v>101</v>
      </c>
    </row>
    <row r="412" customFormat="false" ht="12" hidden="false" customHeight="false" outlineLevel="3" collapsed="false">
      <c r="A412" s="97" t="s">
        <v>252</v>
      </c>
      <c r="B412" s="104" t="s">
        <v>251</v>
      </c>
      <c r="C412" s="104" t="s">
        <v>540</v>
      </c>
      <c r="D412" s="98" t="s">
        <v>381</v>
      </c>
      <c r="E412" s="104" t="s">
        <v>334</v>
      </c>
      <c r="F412" s="99" t="n">
        <v>515</v>
      </c>
    </row>
    <row r="413" customFormat="false" ht="12" hidden="false" customHeight="false" outlineLevel="3" collapsed="false">
      <c r="A413" s="97" t="s">
        <v>252</v>
      </c>
      <c r="B413" s="104" t="s">
        <v>251</v>
      </c>
      <c r="C413" s="104" t="s">
        <v>540</v>
      </c>
      <c r="D413" s="98" t="s">
        <v>381</v>
      </c>
      <c r="E413" s="104" t="s">
        <v>336</v>
      </c>
      <c r="F413" s="99" t="n">
        <v>42</v>
      </c>
    </row>
    <row r="414" customFormat="false" ht="12" hidden="false" customHeight="false" outlineLevel="3" collapsed="false">
      <c r="A414" s="97" t="s">
        <v>252</v>
      </c>
      <c r="B414" s="104" t="s">
        <v>251</v>
      </c>
      <c r="C414" s="104" t="s">
        <v>540</v>
      </c>
      <c r="D414" s="98" t="s">
        <v>381</v>
      </c>
      <c r="E414" s="104" t="s">
        <v>348</v>
      </c>
      <c r="F414" s="99" t="n">
        <v>59</v>
      </c>
    </row>
    <row r="415" customFormat="false" ht="12" hidden="false" customHeight="false" outlineLevel="2" collapsed="false">
      <c r="B415" s="104"/>
      <c r="C415" s="101" t="s">
        <v>541</v>
      </c>
      <c r="E415" s="104"/>
      <c r="F415" s="99" t="n">
        <f aca="false">SUBTOTAL(9,F412:F414)</f>
        <v>616</v>
      </c>
    </row>
    <row r="416" customFormat="false" ht="12" hidden="false" customHeight="false" outlineLevel="1" collapsed="false">
      <c r="B416" s="101" t="s">
        <v>542</v>
      </c>
      <c r="C416" s="104"/>
      <c r="E416" s="104"/>
      <c r="F416" s="99" t="n">
        <f aca="false">SUBTOTAL(9,F412:F414)</f>
        <v>616</v>
      </c>
    </row>
    <row r="417" customFormat="false" ht="12" hidden="false" customHeight="false" outlineLevel="3" collapsed="false">
      <c r="A417" s="97" t="s">
        <v>194</v>
      </c>
      <c r="B417" s="104" t="s">
        <v>193</v>
      </c>
      <c r="C417" s="104" t="s">
        <v>543</v>
      </c>
      <c r="D417" s="98" t="s">
        <v>364</v>
      </c>
      <c r="E417" s="104" t="s">
        <v>348</v>
      </c>
      <c r="F417" s="99" t="n">
        <v>646</v>
      </c>
    </row>
    <row r="418" customFormat="false" ht="12" hidden="false" customHeight="false" outlineLevel="2" collapsed="false">
      <c r="B418" s="104"/>
      <c r="C418" s="101" t="s">
        <v>544</v>
      </c>
      <c r="E418" s="104"/>
      <c r="F418" s="99" t="n">
        <f aca="false">SUBTOTAL(9,F417)</f>
        <v>646</v>
      </c>
    </row>
    <row r="419" customFormat="false" ht="12" hidden="false" customHeight="false" outlineLevel="1" collapsed="false">
      <c r="B419" s="101" t="s">
        <v>545</v>
      </c>
      <c r="C419" s="104"/>
      <c r="E419" s="104"/>
      <c r="F419" s="99" t="n">
        <f aca="false">SUBTOTAL(9,F417)</f>
        <v>646</v>
      </c>
    </row>
    <row r="420" customFormat="false" ht="12" hidden="false" customHeight="false" outlineLevel="3" collapsed="false">
      <c r="A420" s="97" t="s">
        <v>546</v>
      </c>
      <c r="B420" s="104" t="s">
        <v>195</v>
      </c>
      <c r="C420" s="104" t="s">
        <v>421</v>
      </c>
      <c r="D420" s="98" t="s">
        <v>364</v>
      </c>
      <c r="E420" s="104" t="s">
        <v>334</v>
      </c>
      <c r="F420" s="99" t="n">
        <v>9447</v>
      </c>
    </row>
    <row r="421" customFormat="false" ht="12" hidden="false" customHeight="false" outlineLevel="3" collapsed="false">
      <c r="A421" s="97" t="s">
        <v>546</v>
      </c>
      <c r="B421" s="104" t="s">
        <v>195</v>
      </c>
      <c r="C421" s="104" t="s">
        <v>421</v>
      </c>
      <c r="D421" s="98" t="s">
        <v>364</v>
      </c>
      <c r="E421" s="104" t="s">
        <v>335</v>
      </c>
      <c r="F421" s="99" t="n">
        <v>0</v>
      </c>
    </row>
    <row r="422" customFormat="false" ht="12" hidden="false" customHeight="false" outlineLevel="3" collapsed="false">
      <c r="A422" s="97" t="s">
        <v>546</v>
      </c>
      <c r="B422" s="104" t="s">
        <v>195</v>
      </c>
      <c r="C422" s="104" t="s">
        <v>421</v>
      </c>
      <c r="D422" s="98" t="s">
        <v>364</v>
      </c>
      <c r="E422" s="104" t="s">
        <v>336</v>
      </c>
      <c r="F422" s="99" t="n">
        <v>0</v>
      </c>
    </row>
    <row r="423" customFormat="false" ht="12" hidden="false" customHeight="false" outlineLevel="3" collapsed="false">
      <c r="A423" s="97" t="s">
        <v>546</v>
      </c>
      <c r="B423" s="104" t="s">
        <v>195</v>
      </c>
      <c r="C423" s="104" t="s">
        <v>421</v>
      </c>
      <c r="D423" s="98" t="s">
        <v>364</v>
      </c>
      <c r="E423" s="104" t="s">
        <v>340</v>
      </c>
      <c r="F423" s="99" t="n">
        <v>75</v>
      </c>
    </row>
    <row r="424" customFormat="false" ht="12" hidden="false" customHeight="false" outlineLevel="3" collapsed="false">
      <c r="A424" s="97" t="s">
        <v>546</v>
      </c>
      <c r="B424" s="104" t="s">
        <v>195</v>
      </c>
      <c r="C424" s="104" t="s">
        <v>421</v>
      </c>
      <c r="D424" s="98" t="s">
        <v>364</v>
      </c>
      <c r="E424" s="104" t="s">
        <v>339</v>
      </c>
      <c r="F424" s="99" t="n">
        <v>3569</v>
      </c>
    </row>
    <row r="425" customFormat="false" ht="12" hidden="false" customHeight="false" outlineLevel="3" collapsed="false">
      <c r="A425" s="97" t="s">
        <v>546</v>
      </c>
      <c r="B425" s="104" t="s">
        <v>195</v>
      </c>
      <c r="C425" s="104" t="s">
        <v>421</v>
      </c>
      <c r="D425" s="98" t="s">
        <v>364</v>
      </c>
      <c r="E425" s="104" t="s">
        <v>337</v>
      </c>
      <c r="F425" s="99" t="n">
        <v>0</v>
      </c>
    </row>
    <row r="426" customFormat="false" ht="12" hidden="false" customHeight="false" outlineLevel="3" collapsed="false">
      <c r="A426" s="97" t="s">
        <v>546</v>
      </c>
      <c r="B426" s="104" t="s">
        <v>195</v>
      </c>
      <c r="C426" s="104" t="s">
        <v>421</v>
      </c>
      <c r="D426" s="98" t="s">
        <v>364</v>
      </c>
      <c r="E426" s="104" t="s">
        <v>348</v>
      </c>
      <c r="F426" s="99" t="n">
        <v>2251</v>
      </c>
    </row>
    <row r="427" customFormat="false" ht="12" hidden="false" customHeight="false" outlineLevel="2" collapsed="false">
      <c r="B427" s="104"/>
      <c r="C427" s="101" t="s">
        <v>422</v>
      </c>
      <c r="E427" s="104"/>
      <c r="F427" s="99" t="n">
        <f aca="false">SUBTOTAL(9,F420:F426)</f>
        <v>15342</v>
      </c>
    </row>
    <row r="428" customFormat="false" ht="12" hidden="false" customHeight="false" outlineLevel="3" collapsed="false">
      <c r="A428" s="97" t="s">
        <v>546</v>
      </c>
      <c r="B428" s="104" t="s">
        <v>195</v>
      </c>
      <c r="C428" s="104" t="s">
        <v>423</v>
      </c>
      <c r="D428" s="98" t="s">
        <v>364</v>
      </c>
      <c r="E428" s="104" t="s">
        <v>334</v>
      </c>
      <c r="F428" s="99" t="n">
        <v>18898</v>
      </c>
    </row>
    <row r="429" customFormat="false" ht="12" hidden="false" customHeight="false" outlineLevel="3" collapsed="false">
      <c r="A429" s="97" t="s">
        <v>546</v>
      </c>
      <c r="B429" s="104" t="s">
        <v>195</v>
      </c>
      <c r="C429" s="104" t="s">
        <v>423</v>
      </c>
      <c r="D429" s="98" t="s">
        <v>364</v>
      </c>
      <c r="E429" s="104" t="s">
        <v>335</v>
      </c>
      <c r="F429" s="99" t="n">
        <v>0</v>
      </c>
    </row>
    <row r="430" customFormat="false" ht="12" hidden="false" customHeight="false" outlineLevel="3" collapsed="false">
      <c r="A430" s="97" t="s">
        <v>546</v>
      </c>
      <c r="B430" s="104" t="s">
        <v>195</v>
      </c>
      <c r="C430" s="104" t="s">
        <v>423</v>
      </c>
      <c r="D430" s="98" t="s">
        <v>364</v>
      </c>
      <c r="E430" s="104" t="s">
        <v>336</v>
      </c>
      <c r="F430" s="99" t="n">
        <v>0</v>
      </c>
    </row>
    <row r="431" customFormat="false" ht="12" hidden="false" customHeight="false" outlineLevel="3" collapsed="false">
      <c r="A431" s="97" t="s">
        <v>546</v>
      </c>
      <c r="B431" s="104" t="s">
        <v>195</v>
      </c>
      <c r="C431" s="104" t="s">
        <v>423</v>
      </c>
      <c r="D431" s="98" t="s">
        <v>364</v>
      </c>
      <c r="E431" s="104" t="s">
        <v>340</v>
      </c>
      <c r="F431" s="99" t="n">
        <v>151</v>
      </c>
    </row>
    <row r="432" customFormat="false" ht="12" hidden="false" customHeight="false" outlineLevel="3" collapsed="false">
      <c r="A432" s="97" t="s">
        <v>546</v>
      </c>
      <c r="B432" s="104" t="s">
        <v>195</v>
      </c>
      <c r="C432" s="104" t="s">
        <v>423</v>
      </c>
      <c r="D432" s="98" t="s">
        <v>364</v>
      </c>
      <c r="E432" s="104" t="s">
        <v>339</v>
      </c>
      <c r="F432" s="99" t="n">
        <v>7140</v>
      </c>
    </row>
    <row r="433" customFormat="false" ht="12" hidden="false" customHeight="false" outlineLevel="3" collapsed="false">
      <c r="A433" s="97" t="s">
        <v>546</v>
      </c>
      <c r="B433" s="104" t="s">
        <v>195</v>
      </c>
      <c r="C433" s="104" t="s">
        <v>423</v>
      </c>
      <c r="D433" s="98" t="s">
        <v>364</v>
      </c>
      <c r="E433" s="104" t="s">
        <v>337</v>
      </c>
      <c r="F433" s="99" t="n">
        <v>0</v>
      </c>
    </row>
    <row r="434" customFormat="false" ht="12" hidden="false" customHeight="false" outlineLevel="3" collapsed="false">
      <c r="A434" s="97" t="s">
        <v>546</v>
      </c>
      <c r="B434" s="104" t="s">
        <v>195</v>
      </c>
      <c r="C434" s="104" t="s">
        <v>423</v>
      </c>
      <c r="D434" s="98" t="s">
        <v>364</v>
      </c>
      <c r="E434" s="104" t="s">
        <v>348</v>
      </c>
      <c r="F434" s="99" t="n">
        <v>4504</v>
      </c>
    </row>
    <row r="435" customFormat="false" ht="12" hidden="false" customHeight="false" outlineLevel="2" collapsed="false">
      <c r="B435" s="104"/>
      <c r="C435" s="101" t="s">
        <v>424</v>
      </c>
      <c r="E435" s="104"/>
      <c r="F435" s="99" t="n">
        <f aca="false">SUBTOTAL(9,F428:F434)</f>
        <v>30693</v>
      </c>
    </row>
    <row r="436" customFormat="false" ht="12" hidden="false" customHeight="false" outlineLevel="1" collapsed="false">
      <c r="B436" s="101" t="s">
        <v>547</v>
      </c>
      <c r="C436" s="104"/>
      <c r="E436" s="104"/>
      <c r="F436" s="99" t="n">
        <f aca="false">SUBTOTAL(9,F420:F434)</f>
        <v>46035</v>
      </c>
    </row>
    <row r="437" customFormat="false" ht="12" hidden="false" customHeight="false" outlineLevel="3" collapsed="false">
      <c r="A437" s="97" t="s">
        <v>73</v>
      </c>
      <c r="B437" s="104" t="s">
        <v>72</v>
      </c>
      <c r="C437" s="104" t="s">
        <v>367</v>
      </c>
      <c r="D437" s="98" t="s">
        <v>364</v>
      </c>
      <c r="E437" s="104" t="s">
        <v>339</v>
      </c>
      <c r="F437" s="99" t="n">
        <v>11418</v>
      </c>
    </row>
    <row r="438" customFormat="false" ht="12" hidden="false" customHeight="false" outlineLevel="2" collapsed="false">
      <c r="B438" s="104"/>
      <c r="C438" s="101" t="s">
        <v>368</v>
      </c>
      <c r="E438" s="104"/>
      <c r="F438" s="99" t="n">
        <f aca="false">SUBTOTAL(9,F437)</f>
        <v>11418</v>
      </c>
    </row>
    <row r="439" customFormat="false" ht="12" hidden="false" customHeight="false" outlineLevel="1" collapsed="false">
      <c r="B439" s="101" t="s">
        <v>548</v>
      </c>
      <c r="C439" s="104"/>
      <c r="E439" s="104"/>
      <c r="F439" s="99" t="n">
        <f aca="false">SUBTOTAL(9,F437)</f>
        <v>11418</v>
      </c>
    </row>
    <row r="440" customFormat="false" ht="12" hidden="false" customHeight="false" outlineLevel="3" collapsed="false">
      <c r="A440" s="97" t="s">
        <v>73</v>
      </c>
      <c r="B440" s="104" t="s">
        <v>74</v>
      </c>
      <c r="C440" s="104" t="s">
        <v>370</v>
      </c>
      <c r="D440" s="98" t="s">
        <v>364</v>
      </c>
      <c r="E440" s="104" t="s">
        <v>334</v>
      </c>
      <c r="F440" s="99" t="n">
        <v>0</v>
      </c>
    </row>
    <row r="441" customFormat="false" ht="12" hidden="false" customHeight="false" outlineLevel="3" collapsed="false">
      <c r="A441" s="97" t="s">
        <v>73</v>
      </c>
      <c r="B441" s="104" t="s">
        <v>74</v>
      </c>
      <c r="C441" s="104" t="s">
        <v>370</v>
      </c>
      <c r="D441" s="98" t="s">
        <v>364</v>
      </c>
      <c r="E441" s="104" t="s">
        <v>335</v>
      </c>
      <c r="F441" s="99" t="n">
        <v>0</v>
      </c>
    </row>
    <row r="442" customFormat="false" ht="12" hidden="false" customHeight="false" outlineLevel="3" collapsed="false">
      <c r="A442" s="97" t="s">
        <v>73</v>
      </c>
      <c r="B442" s="104" t="s">
        <v>74</v>
      </c>
      <c r="C442" s="104" t="s">
        <v>370</v>
      </c>
      <c r="D442" s="98" t="s">
        <v>364</v>
      </c>
      <c r="E442" s="104" t="s">
        <v>336</v>
      </c>
      <c r="F442" s="99" t="n">
        <v>2101</v>
      </c>
    </row>
    <row r="443" customFormat="false" ht="12" hidden="false" customHeight="false" outlineLevel="3" collapsed="false">
      <c r="A443" s="97" t="s">
        <v>73</v>
      </c>
      <c r="B443" s="104" t="s">
        <v>74</v>
      </c>
      <c r="C443" s="104" t="s">
        <v>370</v>
      </c>
      <c r="D443" s="98" t="s">
        <v>364</v>
      </c>
      <c r="E443" s="104" t="s">
        <v>337</v>
      </c>
      <c r="F443" s="99" t="n">
        <v>0</v>
      </c>
    </row>
    <row r="444" customFormat="false" ht="12" hidden="false" customHeight="false" outlineLevel="3" collapsed="false">
      <c r="A444" s="97" t="s">
        <v>73</v>
      </c>
      <c r="B444" s="104" t="s">
        <v>74</v>
      </c>
      <c r="C444" s="104" t="s">
        <v>370</v>
      </c>
      <c r="D444" s="98" t="s">
        <v>364</v>
      </c>
      <c r="E444" s="104" t="s">
        <v>348</v>
      </c>
      <c r="F444" s="99" t="n">
        <v>1312</v>
      </c>
    </row>
    <row r="445" customFormat="false" ht="12" hidden="false" customHeight="false" outlineLevel="2" collapsed="false">
      <c r="B445" s="104"/>
      <c r="C445" s="101" t="s">
        <v>371</v>
      </c>
      <c r="E445" s="104"/>
      <c r="F445" s="99" t="n">
        <f aca="false">SUBTOTAL(9,F440:F444)</f>
        <v>3413</v>
      </c>
    </row>
    <row r="446" customFormat="false" ht="12" hidden="false" customHeight="false" outlineLevel="1" collapsed="false">
      <c r="B446" s="101" t="s">
        <v>549</v>
      </c>
      <c r="C446" s="104"/>
      <c r="E446" s="104"/>
      <c r="F446" s="99" t="n">
        <f aca="false">SUBTOTAL(9,F440:F444)</f>
        <v>3413</v>
      </c>
    </row>
    <row r="447" customFormat="false" ht="12" hidden="false" customHeight="false" outlineLevel="3" collapsed="false">
      <c r="A447" s="97" t="s">
        <v>254</v>
      </c>
      <c r="B447" s="104" t="s">
        <v>253</v>
      </c>
      <c r="C447" s="104" t="s">
        <v>550</v>
      </c>
      <c r="D447" s="98" t="s">
        <v>381</v>
      </c>
      <c r="E447" s="104" t="s">
        <v>334</v>
      </c>
      <c r="F447" s="99" t="n">
        <v>35</v>
      </c>
    </row>
    <row r="448" customFormat="false" ht="12" hidden="false" customHeight="false" outlineLevel="2" collapsed="false">
      <c r="B448" s="104"/>
      <c r="C448" s="101" t="s">
        <v>551</v>
      </c>
      <c r="E448" s="104"/>
      <c r="F448" s="99" t="n">
        <f aca="false">SUBTOTAL(9,F447)</f>
        <v>35</v>
      </c>
    </row>
    <row r="449" customFormat="false" ht="12" hidden="false" customHeight="false" outlineLevel="1" collapsed="false">
      <c r="B449" s="101" t="s">
        <v>552</v>
      </c>
      <c r="C449" s="104"/>
      <c r="E449" s="104"/>
      <c r="F449" s="99" t="n">
        <f aca="false">SUBTOTAL(9,F447)</f>
        <v>35</v>
      </c>
    </row>
    <row r="450" customFormat="false" ht="12" hidden="false" customHeight="false" outlineLevel="3" collapsed="false">
      <c r="A450" s="97" t="s">
        <v>76</v>
      </c>
      <c r="B450" s="104" t="s">
        <v>75</v>
      </c>
      <c r="C450" s="104" t="s">
        <v>370</v>
      </c>
      <c r="D450" s="98" t="s">
        <v>364</v>
      </c>
      <c r="E450" s="104" t="s">
        <v>334</v>
      </c>
      <c r="F450" s="99" t="n">
        <v>2100</v>
      </c>
    </row>
    <row r="451" customFormat="false" ht="12" hidden="false" customHeight="false" outlineLevel="3" collapsed="false">
      <c r="A451" s="97" t="s">
        <v>76</v>
      </c>
      <c r="B451" s="104" t="s">
        <v>75</v>
      </c>
      <c r="C451" s="104" t="s">
        <v>370</v>
      </c>
      <c r="D451" s="98" t="s">
        <v>364</v>
      </c>
      <c r="E451" s="104" t="s">
        <v>338</v>
      </c>
      <c r="F451" s="99" t="n">
        <v>1313</v>
      </c>
    </row>
    <row r="452" customFormat="false" ht="12" hidden="false" customHeight="false" outlineLevel="3" collapsed="false">
      <c r="A452" s="97" t="s">
        <v>76</v>
      </c>
      <c r="B452" s="104" t="s">
        <v>75</v>
      </c>
      <c r="C452" s="104" t="s">
        <v>370</v>
      </c>
      <c r="D452" s="98" t="s">
        <v>364</v>
      </c>
      <c r="E452" s="104" t="s">
        <v>338</v>
      </c>
      <c r="F452" s="99" t="n">
        <v>0</v>
      </c>
    </row>
    <row r="453" customFormat="false" ht="12" hidden="false" customHeight="false" outlineLevel="3" collapsed="false">
      <c r="A453" s="97" t="s">
        <v>76</v>
      </c>
      <c r="B453" s="104" t="s">
        <v>75</v>
      </c>
      <c r="C453" s="104" t="s">
        <v>370</v>
      </c>
      <c r="D453" s="98" t="s">
        <v>364</v>
      </c>
      <c r="E453" s="104" t="s">
        <v>337</v>
      </c>
      <c r="F453" s="99" t="n">
        <v>0</v>
      </c>
    </row>
    <row r="454" customFormat="false" ht="12" hidden="false" customHeight="false" outlineLevel="3" collapsed="false">
      <c r="A454" s="97" t="s">
        <v>76</v>
      </c>
      <c r="B454" s="104" t="s">
        <v>75</v>
      </c>
      <c r="C454" s="104" t="s">
        <v>370</v>
      </c>
      <c r="D454" s="98" t="s">
        <v>364</v>
      </c>
      <c r="E454" s="104" t="s">
        <v>348</v>
      </c>
      <c r="F454" s="99" t="n">
        <v>1</v>
      </c>
    </row>
    <row r="455" customFormat="false" ht="12" hidden="false" customHeight="false" outlineLevel="2" collapsed="false">
      <c r="B455" s="104"/>
      <c r="C455" s="101" t="s">
        <v>371</v>
      </c>
      <c r="E455" s="104"/>
      <c r="F455" s="99" t="n">
        <f aca="false">SUBTOTAL(9,F450:F454)</f>
        <v>3414</v>
      </c>
    </row>
    <row r="456" customFormat="false" ht="12" hidden="false" customHeight="false" outlineLevel="1" collapsed="false">
      <c r="B456" s="101" t="s">
        <v>553</v>
      </c>
      <c r="C456" s="104"/>
      <c r="E456" s="104"/>
      <c r="F456" s="99" t="n">
        <f aca="false">SUBTOTAL(9,F450:F454)</f>
        <v>3414</v>
      </c>
    </row>
    <row r="457" customFormat="false" ht="12" hidden="false" customHeight="false" outlineLevel="3" collapsed="false">
      <c r="A457" s="97" t="s">
        <v>76</v>
      </c>
      <c r="B457" s="104" t="s">
        <v>77</v>
      </c>
      <c r="C457" s="104" t="s">
        <v>370</v>
      </c>
      <c r="D457" s="98" t="s">
        <v>364</v>
      </c>
      <c r="E457" s="104" t="s">
        <v>338</v>
      </c>
      <c r="F457" s="99" t="n">
        <v>3975</v>
      </c>
    </row>
    <row r="458" customFormat="false" ht="12" hidden="false" customHeight="false" outlineLevel="2" collapsed="false">
      <c r="B458" s="104"/>
      <c r="C458" s="101" t="s">
        <v>371</v>
      </c>
      <c r="E458" s="104"/>
      <c r="F458" s="99" t="n">
        <f aca="false">SUBTOTAL(9,F457)</f>
        <v>3975</v>
      </c>
    </row>
    <row r="459" customFormat="false" ht="12" hidden="false" customHeight="false" outlineLevel="1" collapsed="false">
      <c r="B459" s="101" t="s">
        <v>554</v>
      </c>
      <c r="C459" s="104"/>
      <c r="E459" s="104"/>
      <c r="F459" s="99" t="n">
        <f aca="false">SUBTOTAL(9,F457)</f>
        <v>3975</v>
      </c>
    </row>
    <row r="460" customFormat="false" ht="12" hidden="false" customHeight="false" outlineLevel="3" collapsed="false">
      <c r="A460" s="97" t="s">
        <v>79</v>
      </c>
      <c r="B460" s="104" t="s">
        <v>78</v>
      </c>
      <c r="C460" s="104" t="s">
        <v>363</v>
      </c>
      <c r="D460" s="98" t="s">
        <v>364</v>
      </c>
      <c r="E460" s="104" t="s">
        <v>338</v>
      </c>
      <c r="F460" s="99" t="n">
        <v>6820</v>
      </c>
    </row>
    <row r="461" customFormat="false" ht="12" hidden="false" customHeight="false" outlineLevel="2" collapsed="false">
      <c r="B461" s="104"/>
      <c r="C461" s="101" t="s">
        <v>365</v>
      </c>
      <c r="E461" s="104"/>
      <c r="F461" s="99" t="n">
        <f aca="false">SUBTOTAL(9,F460)</f>
        <v>6820</v>
      </c>
    </row>
    <row r="462" customFormat="false" ht="12" hidden="false" customHeight="false" outlineLevel="1" collapsed="false">
      <c r="B462" s="101" t="s">
        <v>555</v>
      </c>
      <c r="C462" s="104"/>
      <c r="E462" s="104"/>
      <c r="F462" s="99" t="n">
        <f aca="false">SUBTOTAL(9,F460)</f>
        <v>6820</v>
      </c>
    </row>
    <row r="463" customFormat="false" ht="12" hidden="false" customHeight="false" outlineLevel="3" collapsed="false">
      <c r="A463" s="97" t="s">
        <v>79</v>
      </c>
      <c r="B463" s="104" t="s">
        <v>80</v>
      </c>
      <c r="C463" s="104" t="s">
        <v>370</v>
      </c>
      <c r="D463" s="98" t="s">
        <v>364</v>
      </c>
      <c r="E463" s="104" t="s">
        <v>338</v>
      </c>
      <c r="F463" s="99" t="n">
        <v>13948</v>
      </c>
    </row>
    <row r="464" customFormat="false" ht="12" hidden="false" customHeight="false" outlineLevel="2" collapsed="false">
      <c r="B464" s="104"/>
      <c r="C464" s="101" t="s">
        <v>371</v>
      </c>
      <c r="E464" s="104"/>
      <c r="F464" s="99" t="n">
        <f aca="false">SUBTOTAL(9,F463)</f>
        <v>13948</v>
      </c>
    </row>
    <row r="465" customFormat="false" ht="12" hidden="false" customHeight="false" outlineLevel="1" collapsed="false">
      <c r="B465" s="101" t="s">
        <v>556</v>
      </c>
      <c r="C465" s="104"/>
      <c r="E465" s="104"/>
      <c r="F465" s="99" t="n">
        <f aca="false">SUBTOTAL(9,F463)</f>
        <v>13948</v>
      </c>
    </row>
    <row r="466" customFormat="false" ht="12" hidden="false" customHeight="false" outlineLevel="3" collapsed="false">
      <c r="A466" s="97" t="s">
        <v>79</v>
      </c>
      <c r="B466" s="104" t="s">
        <v>81</v>
      </c>
      <c r="C466" s="104" t="s">
        <v>367</v>
      </c>
      <c r="D466" s="98" t="s">
        <v>364</v>
      </c>
      <c r="E466" s="104" t="s">
        <v>338</v>
      </c>
      <c r="F466" s="99" t="n">
        <v>40403</v>
      </c>
    </row>
    <row r="467" customFormat="false" ht="12" hidden="false" customHeight="false" outlineLevel="2" collapsed="false">
      <c r="B467" s="104"/>
      <c r="C467" s="101" t="s">
        <v>368</v>
      </c>
      <c r="E467" s="104"/>
      <c r="F467" s="99" t="n">
        <f aca="false">SUBTOTAL(9,F466)</f>
        <v>40403</v>
      </c>
    </row>
    <row r="468" customFormat="false" ht="12" hidden="false" customHeight="false" outlineLevel="1" collapsed="false">
      <c r="B468" s="101" t="s">
        <v>557</v>
      </c>
      <c r="C468" s="104"/>
      <c r="E468" s="104"/>
      <c r="F468" s="99" t="n">
        <f aca="false">SUBTOTAL(9,F466)</f>
        <v>40403</v>
      </c>
    </row>
    <row r="469" customFormat="false" ht="12" hidden="false" customHeight="false" outlineLevel="3" collapsed="false">
      <c r="A469" s="97" t="s">
        <v>79</v>
      </c>
      <c r="B469" s="104" t="s">
        <v>82</v>
      </c>
      <c r="C469" s="104" t="s">
        <v>363</v>
      </c>
      <c r="D469" s="98" t="s">
        <v>364</v>
      </c>
      <c r="E469" s="104" t="s">
        <v>334</v>
      </c>
      <c r="F469" s="99" t="n">
        <v>61574</v>
      </c>
    </row>
    <row r="470" customFormat="false" ht="12" hidden="false" customHeight="false" outlineLevel="3" collapsed="false">
      <c r="A470" s="97" t="s">
        <v>79</v>
      </c>
      <c r="B470" s="104" t="s">
        <v>82</v>
      </c>
      <c r="C470" s="104" t="s">
        <v>363</v>
      </c>
      <c r="D470" s="98" t="s">
        <v>364</v>
      </c>
      <c r="E470" s="104" t="s">
        <v>338</v>
      </c>
      <c r="F470" s="99" t="n">
        <v>38426</v>
      </c>
    </row>
    <row r="471" customFormat="false" ht="12" hidden="false" customHeight="false" outlineLevel="3" collapsed="false">
      <c r="A471" s="97" t="s">
        <v>79</v>
      </c>
      <c r="B471" s="104" t="s">
        <v>82</v>
      </c>
      <c r="C471" s="104" t="s">
        <v>363</v>
      </c>
      <c r="D471" s="98" t="s">
        <v>364</v>
      </c>
      <c r="E471" s="104" t="s">
        <v>337</v>
      </c>
      <c r="F471" s="99" t="n">
        <v>0</v>
      </c>
    </row>
    <row r="472" customFormat="false" ht="12" hidden="false" customHeight="false" outlineLevel="2" collapsed="false">
      <c r="B472" s="104"/>
      <c r="C472" s="101" t="s">
        <v>365</v>
      </c>
      <c r="E472" s="104"/>
      <c r="F472" s="99" t="n">
        <f aca="false">SUBTOTAL(9,F469:F471)</f>
        <v>100000</v>
      </c>
    </row>
    <row r="473" customFormat="false" ht="12" hidden="false" customHeight="false" outlineLevel="1" collapsed="false">
      <c r="B473" s="101" t="s">
        <v>558</v>
      </c>
      <c r="C473" s="104"/>
      <c r="E473" s="104"/>
      <c r="F473" s="99" t="n">
        <f aca="false">SUBTOTAL(9,F469:F471)</f>
        <v>100000</v>
      </c>
    </row>
    <row r="474" customFormat="false" ht="12" hidden="false" customHeight="false" outlineLevel="3" collapsed="false">
      <c r="A474" s="97" t="s">
        <v>79</v>
      </c>
      <c r="B474" s="104" t="s">
        <v>83</v>
      </c>
      <c r="C474" s="104" t="s">
        <v>363</v>
      </c>
      <c r="D474" s="98" t="s">
        <v>364</v>
      </c>
      <c r="E474" s="104" t="s">
        <v>334</v>
      </c>
      <c r="F474" s="99" t="n">
        <v>18155</v>
      </c>
    </row>
    <row r="475" customFormat="false" ht="12" hidden="false" customHeight="false" outlineLevel="3" collapsed="false">
      <c r="A475" s="97" t="s">
        <v>79</v>
      </c>
      <c r="B475" s="104" t="s">
        <v>83</v>
      </c>
      <c r="C475" s="104" t="s">
        <v>363</v>
      </c>
      <c r="D475" s="98" t="s">
        <v>364</v>
      </c>
      <c r="E475" s="104" t="s">
        <v>338</v>
      </c>
      <c r="F475" s="99" t="n">
        <v>11332</v>
      </c>
    </row>
    <row r="476" customFormat="false" ht="12" hidden="false" customHeight="false" outlineLevel="3" collapsed="false">
      <c r="A476" s="97" t="s">
        <v>79</v>
      </c>
      <c r="B476" s="104" t="s">
        <v>83</v>
      </c>
      <c r="C476" s="104" t="s">
        <v>363</v>
      </c>
      <c r="D476" s="98" t="s">
        <v>364</v>
      </c>
      <c r="E476" s="104" t="s">
        <v>337</v>
      </c>
      <c r="F476" s="99" t="n">
        <v>0</v>
      </c>
    </row>
    <row r="477" customFormat="false" ht="12" hidden="false" customHeight="false" outlineLevel="2" collapsed="false">
      <c r="B477" s="104"/>
      <c r="C477" s="101" t="s">
        <v>365</v>
      </c>
      <c r="E477" s="104"/>
      <c r="F477" s="99" t="n">
        <f aca="false">SUBTOTAL(9,F474:F476)</f>
        <v>29487</v>
      </c>
    </row>
    <row r="478" customFormat="false" ht="12" hidden="false" customHeight="false" outlineLevel="1" collapsed="false">
      <c r="B478" s="101" t="s">
        <v>559</v>
      </c>
      <c r="C478" s="104"/>
      <c r="E478" s="104"/>
      <c r="F478" s="99" t="n">
        <f aca="false">SUBTOTAL(9,F474:F476)</f>
        <v>29487</v>
      </c>
    </row>
    <row r="479" customFormat="false" ht="12" hidden="false" customHeight="false" outlineLevel="3" collapsed="false">
      <c r="A479" s="97" t="s">
        <v>79</v>
      </c>
      <c r="B479" s="104" t="s">
        <v>84</v>
      </c>
      <c r="C479" s="104" t="s">
        <v>370</v>
      </c>
      <c r="D479" s="98" t="s">
        <v>364</v>
      </c>
      <c r="E479" s="104" t="s">
        <v>334</v>
      </c>
      <c r="F479" s="99" t="n">
        <v>8405</v>
      </c>
    </row>
    <row r="480" customFormat="false" ht="12" hidden="false" customHeight="false" outlineLevel="3" collapsed="false">
      <c r="A480" s="97" t="s">
        <v>79</v>
      </c>
      <c r="B480" s="104" t="s">
        <v>84</v>
      </c>
      <c r="C480" s="104" t="s">
        <v>370</v>
      </c>
      <c r="D480" s="98" t="s">
        <v>364</v>
      </c>
      <c r="E480" s="104" t="s">
        <v>338</v>
      </c>
      <c r="F480" s="99" t="n">
        <v>5246</v>
      </c>
    </row>
    <row r="481" customFormat="false" ht="12" hidden="false" customHeight="false" outlineLevel="3" collapsed="false">
      <c r="A481" s="97" t="s">
        <v>79</v>
      </c>
      <c r="B481" s="104" t="s">
        <v>84</v>
      </c>
      <c r="C481" s="104" t="s">
        <v>370</v>
      </c>
      <c r="D481" s="98" t="s">
        <v>364</v>
      </c>
      <c r="E481" s="104" t="s">
        <v>337</v>
      </c>
      <c r="F481" s="99" t="n">
        <v>0</v>
      </c>
    </row>
    <row r="482" customFormat="false" ht="12" hidden="false" customHeight="false" outlineLevel="2" collapsed="false">
      <c r="B482" s="104"/>
      <c r="C482" s="101" t="s">
        <v>371</v>
      </c>
      <c r="E482" s="104"/>
      <c r="F482" s="99" t="n">
        <f aca="false">SUBTOTAL(9,F479:F481)</f>
        <v>13651</v>
      </c>
    </row>
    <row r="483" customFormat="false" ht="12" hidden="false" customHeight="false" outlineLevel="1" collapsed="false">
      <c r="B483" s="101" t="s">
        <v>560</v>
      </c>
      <c r="C483" s="104"/>
      <c r="E483" s="104"/>
      <c r="F483" s="99" t="n">
        <f aca="false">SUBTOTAL(9,F479:F481)</f>
        <v>13651</v>
      </c>
    </row>
    <row r="484" customFormat="false" ht="12" hidden="false" customHeight="false" outlineLevel="3" collapsed="false">
      <c r="A484" s="97" t="s">
        <v>256</v>
      </c>
      <c r="B484" s="104" t="s">
        <v>255</v>
      </c>
      <c r="C484" s="104" t="s">
        <v>561</v>
      </c>
      <c r="D484" s="98" t="s">
        <v>381</v>
      </c>
      <c r="E484" s="104" t="s">
        <v>334</v>
      </c>
      <c r="F484" s="99" t="n">
        <v>2450</v>
      </c>
    </row>
    <row r="485" customFormat="false" ht="12" hidden="false" customHeight="false" outlineLevel="3" collapsed="false">
      <c r="A485" s="97" t="s">
        <v>256</v>
      </c>
      <c r="B485" s="104" t="s">
        <v>255</v>
      </c>
      <c r="C485" s="104" t="s">
        <v>561</v>
      </c>
      <c r="D485" s="98" t="s">
        <v>381</v>
      </c>
      <c r="E485" s="104" t="s">
        <v>335</v>
      </c>
      <c r="F485" s="99" t="n">
        <v>15</v>
      </c>
    </row>
    <row r="486" customFormat="false" ht="12" hidden="false" customHeight="false" outlineLevel="3" collapsed="false">
      <c r="A486" s="97" t="s">
        <v>256</v>
      </c>
      <c r="B486" s="104" t="s">
        <v>255</v>
      </c>
      <c r="C486" s="104" t="s">
        <v>561</v>
      </c>
      <c r="D486" s="98" t="s">
        <v>381</v>
      </c>
      <c r="E486" s="104" t="s">
        <v>338</v>
      </c>
      <c r="F486" s="99" t="n">
        <v>306</v>
      </c>
    </row>
    <row r="487" customFormat="false" ht="12" hidden="false" customHeight="false" outlineLevel="3" collapsed="false">
      <c r="A487" s="97" t="s">
        <v>256</v>
      </c>
      <c r="B487" s="104" t="s">
        <v>255</v>
      </c>
      <c r="C487" s="104" t="s">
        <v>561</v>
      </c>
      <c r="D487" s="98" t="s">
        <v>381</v>
      </c>
      <c r="E487" s="104" t="s">
        <v>345</v>
      </c>
      <c r="F487" s="99" t="n">
        <v>23</v>
      </c>
    </row>
    <row r="488" customFormat="false" ht="12" hidden="false" customHeight="false" outlineLevel="3" collapsed="false">
      <c r="A488" s="97" t="s">
        <v>256</v>
      </c>
      <c r="B488" s="104" t="s">
        <v>255</v>
      </c>
      <c r="C488" s="104" t="s">
        <v>561</v>
      </c>
      <c r="D488" s="98" t="s">
        <v>381</v>
      </c>
      <c r="E488" s="104" t="s">
        <v>346</v>
      </c>
      <c r="F488" s="99" t="n">
        <v>82</v>
      </c>
    </row>
    <row r="489" customFormat="false" ht="12" hidden="false" customHeight="false" outlineLevel="3" collapsed="false">
      <c r="A489" s="97" t="s">
        <v>256</v>
      </c>
      <c r="B489" s="104" t="s">
        <v>255</v>
      </c>
      <c r="C489" s="104" t="s">
        <v>561</v>
      </c>
      <c r="D489" s="98" t="s">
        <v>381</v>
      </c>
      <c r="E489" s="104" t="s">
        <v>348</v>
      </c>
      <c r="F489" s="99" t="n">
        <v>113</v>
      </c>
    </row>
    <row r="490" customFormat="false" ht="12" hidden="false" customHeight="false" outlineLevel="2" collapsed="false">
      <c r="B490" s="104"/>
      <c r="C490" s="101" t="s">
        <v>562</v>
      </c>
      <c r="E490" s="104"/>
      <c r="F490" s="99" t="n">
        <f aca="false">SUBTOTAL(9,F484:F489)</f>
        <v>2989</v>
      </c>
    </row>
    <row r="491" customFormat="false" ht="12" hidden="false" customHeight="false" outlineLevel="1" collapsed="false">
      <c r="B491" s="101" t="s">
        <v>563</v>
      </c>
      <c r="C491" s="104"/>
      <c r="E491" s="104"/>
      <c r="F491" s="99" t="n">
        <f aca="false">SUBTOTAL(9,F484:F489)</f>
        <v>2989</v>
      </c>
    </row>
    <row r="492" customFormat="false" ht="12" hidden="false" customHeight="false" outlineLevel="3" collapsed="false">
      <c r="A492" s="97" t="s">
        <v>258</v>
      </c>
      <c r="B492" s="104" t="s">
        <v>257</v>
      </c>
      <c r="C492" s="104" t="s">
        <v>564</v>
      </c>
      <c r="D492" s="98" t="s">
        <v>381</v>
      </c>
      <c r="E492" s="104" t="s">
        <v>334</v>
      </c>
      <c r="F492" s="99" t="n">
        <v>10</v>
      </c>
    </row>
    <row r="493" customFormat="false" ht="12" hidden="false" customHeight="false" outlineLevel="3" collapsed="false">
      <c r="A493" s="97" t="s">
        <v>258</v>
      </c>
      <c r="B493" s="104" t="s">
        <v>257</v>
      </c>
      <c r="C493" s="104" t="s">
        <v>564</v>
      </c>
      <c r="D493" s="98" t="s">
        <v>381</v>
      </c>
      <c r="E493" s="104" t="s">
        <v>335</v>
      </c>
      <c r="F493" s="99" t="n">
        <v>202</v>
      </c>
    </row>
    <row r="494" customFormat="false" ht="12" hidden="false" customHeight="false" outlineLevel="3" collapsed="false">
      <c r="A494" s="97" t="s">
        <v>258</v>
      </c>
      <c r="B494" s="104" t="s">
        <v>257</v>
      </c>
      <c r="C494" s="104" t="s">
        <v>564</v>
      </c>
      <c r="D494" s="98" t="s">
        <v>381</v>
      </c>
      <c r="E494" s="104" t="s">
        <v>336</v>
      </c>
      <c r="F494" s="99" t="n">
        <v>20</v>
      </c>
    </row>
    <row r="495" customFormat="false" ht="12" hidden="false" customHeight="false" outlineLevel="2" collapsed="false">
      <c r="B495" s="104"/>
      <c r="C495" s="101" t="s">
        <v>565</v>
      </c>
      <c r="E495" s="104"/>
      <c r="F495" s="99" t="n">
        <f aca="false">SUBTOTAL(9,F492:F494)</f>
        <v>232</v>
      </c>
    </row>
    <row r="496" customFormat="false" ht="12" hidden="false" customHeight="false" outlineLevel="1" collapsed="false">
      <c r="B496" s="101" t="s">
        <v>566</v>
      </c>
      <c r="C496" s="104"/>
      <c r="E496" s="104"/>
      <c r="F496" s="99" t="n">
        <f aca="false">SUBTOTAL(9,F492:F494)</f>
        <v>232</v>
      </c>
    </row>
    <row r="497" customFormat="false" ht="12" hidden="false" customHeight="false" outlineLevel="3" collapsed="false">
      <c r="A497" s="97" t="s">
        <v>86</v>
      </c>
      <c r="B497" s="104" t="s">
        <v>85</v>
      </c>
      <c r="C497" s="104" t="s">
        <v>370</v>
      </c>
      <c r="D497" s="98" t="s">
        <v>364</v>
      </c>
      <c r="E497" s="104" t="s">
        <v>338</v>
      </c>
      <c r="F497" s="99" t="n">
        <v>11926</v>
      </c>
    </row>
    <row r="498" customFormat="false" ht="12" hidden="false" customHeight="false" outlineLevel="2" collapsed="false">
      <c r="B498" s="104"/>
      <c r="C498" s="101" t="s">
        <v>371</v>
      </c>
      <c r="E498" s="104"/>
      <c r="F498" s="99" t="n">
        <f aca="false">SUBTOTAL(9,F497)</f>
        <v>11926</v>
      </c>
    </row>
    <row r="499" customFormat="false" ht="12" hidden="false" customHeight="false" outlineLevel="1" collapsed="false">
      <c r="B499" s="101" t="s">
        <v>567</v>
      </c>
      <c r="C499" s="104"/>
      <c r="E499" s="104"/>
      <c r="F499" s="99" t="n">
        <f aca="false">SUBTOTAL(9,F497)</f>
        <v>11926</v>
      </c>
    </row>
    <row r="500" customFormat="false" ht="12" hidden="false" customHeight="false" outlineLevel="3" collapsed="false">
      <c r="A500" s="97" t="s">
        <v>86</v>
      </c>
      <c r="B500" s="104" t="s">
        <v>87</v>
      </c>
      <c r="C500" s="104" t="s">
        <v>367</v>
      </c>
      <c r="D500" s="98" t="s">
        <v>364</v>
      </c>
      <c r="E500" s="104" t="s">
        <v>338</v>
      </c>
      <c r="F500" s="99" t="n">
        <v>34253</v>
      </c>
    </row>
    <row r="501" customFormat="false" ht="12" hidden="false" customHeight="false" outlineLevel="2" collapsed="false">
      <c r="B501" s="104"/>
      <c r="C501" s="101" t="s">
        <v>368</v>
      </c>
      <c r="E501" s="104"/>
      <c r="F501" s="99" t="n">
        <f aca="false">SUBTOTAL(9,F500)</f>
        <v>34253</v>
      </c>
    </row>
    <row r="502" customFormat="false" ht="12" hidden="false" customHeight="false" outlineLevel="1" collapsed="false">
      <c r="B502" s="101" t="s">
        <v>568</v>
      </c>
      <c r="C502" s="104"/>
      <c r="E502" s="104"/>
      <c r="F502" s="99" t="n">
        <f aca="false">SUBTOTAL(9,F500)</f>
        <v>34253</v>
      </c>
    </row>
    <row r="503" customFormat="false" ht="12" hidden="false" customHeight="false" outlineLevel="3" collapsed="false">
      <c r="A503" s="97" t="s">
        <v>86</v>
      </c>
      <c r="B503" s="104" t="s">
        <v>88</v>
      </c>
      <c r="C503" s="104" t="s">
        <v>370</v>
      </c>
      <c r="D503" s="98" t="s">
        <v>364</v>
      </c>
      <c r="E503" s="104" t="s">
        <v>334</v>
      </c>
      <c r="F503" s="99" t="n">
        <v>6303</v>
      </c>
    </row>
    <row r="504" customFormat="false" ht="12" hidden="false" customHeight="false" outlineLevel="3" collapsed="false">
      <c r="A504" s="97" t="s">
        <v>86</v>
      </c>
      <c r="B504" s="104" t="s">
        <v>88</v>
      </c>
      <c r="C504" s="104" t="s">
        <v>370</v>
      </c>
      <c r="D504" s="98" t="s">
        <v>364</v>
      </c>
      <c r="E504" s="104" t="s">
        <v>335</v>
      </c>
      <c r="F504" s="99" t="n">
        <v>0</v>
      </c>
    </row>
    <row r="505" customFormat="false" ht="12" hidden="false" customHeight="false" outlineLevel="3" collapsed="false">
      <c r="A505" s="97" t="s">
        <v>86</v>
      </c>
      <c r="B505" s="104" t="s">
        <v>88</v>
      </c>
      <c r="C505" s="104" t="s">
        <v>370</v>
      </c>
      <c r="D505" s="98" t="s">
        <v>364</v>
      </c>
      <c r="E505" s="104" t="s">
        <v>336</v>
      </c>
      <c r="F505" s="99" t="n">
        <v>0</v>
      </c>
    </row>
    <row r="506" customFormat="false" ht="12" hidden="false" customHeight="false" outlineLevel="3" collapsed="false">
      <c r="A506" s="97" t="s">
        <v>86</v>
      </c>
      <c r="B506" s="104" t="s">
        <v>88</v>
      </c>
      <c r="C506" s="104" t="s">
        <v>370</v>
      </c>
      <c r="D506" s="98" t="s">
        <v>364</v>
      </c>
      <c r="E506" s="104" t="s">
        <v>338</v>
      </c>
      <c r="F506" s="99" t="n">
        <v>3935</v>
      </c>
    </row>
    <row r="507" customFormat="false" ht="12" hidden="false" customHeight="false" outlineLevel="2" collapsed="false">
      <c r="B507" s="104"/>
      <c r="C507" s="101" t="s">
        <v>371</v>
      </c>
      <c r="E507" s="104"/>
      <c r="F507" s="99" t="n">
        <f aca="false">SUBTOTAL(9,F503:F506)</f>
        <v>10238</v>
      </c>
    </row>
    <row r="508" customFormat="false" ht="12" hidden="false" customHeight="false" outlineLevel="1" collapsed="false">
      <c r="B508" s="101" t="s">
        <v>569</v>
      </c>
      <c r="C508" s="104"/>
      <c r="E508" s="104"/>
      <c r="F508" s="99" t="n">
        <f aca="false">SUBTOTAL(9,F503:F506)</f>
        <v>10238</v>
      </c>
    </row>
    <row r="509" customFormat="false" ht="12" hidden="false" customHeight="false" outlineLevel="3" collapsed="false">
      <c r="A509" s="97" t="s">
        <v>299</v>
      </c>
      <c r="B509" s="104" t="s">
        <v>298</v>
      </c>
      <c r="C509" s="104" t="s">
        <v>570</v>
      </c>
      <c r="D509" s="98" t="s">
        <v>364</v>
      </c>
      <c r="E509" s="104" t="s">
        <v>334</v>
      </c>
      <c r="F509" s="99" t="n">
        <v>8128</v>
      </c>
    </row>
    <row r="510" customFormat="false" ht="12" hidden="false" customHeight="false" outlineLevel="3" collapsed="false">
      <c r="A510" s="97" t="s">
        <v>299</v>
      </c>
      <c r="B510" s="104" t="s">
        <v>298</v>
      </c>
      <c r="C510" s="104" t="s">
        <v>570</v>
      </c>
      <c r="D510" s="98" t="s">
        <v>364</v>
      </c>
      <c r="E510" s="104" t="s">
        <v>335</v>
      </c>
      <c r="F510" s="99" t="n">
        <v>0</v>
      </c>
    </row>
    <row r="511" customFormat="false" ht="12" hidden="false" customHeight="false" outlineLevel="3" collapsed="false">
      <c r="A511" s="97" t="s">
        <v>299</v>
      </c>
      <c r="B511" s="104" t="s">
        <v>298</v>
      </c>
      <c r="C511" s="104" t="s">
        <v>570</v>
      </c>
      <c r="D511" s="98" t="s">
        <v>364</v>
      </c>
      <c r="E511" s="104" t="s">
        <v>336</v>
      </c>
      <c r="F511" s="99" t="n">
        <v>0</v>
      </c>
    </row>
    <row r="512" customFormat="false" ht="12" hidden="false" customHeight="false" outlineLevel="3" collapsed="false">
      <c r="A512" s="97" t="s">
        <v>299</v>
      </c>
      <c r="B512" s="104" t="s">
        <v>298</v>
      </c>
      <c r="C512" s="104" t="s">
        <v>570</v>
      </c>
      <c r="D512" s="98" t="s">
        <v>364</v>
      </c>
      <c r="E512" s="104" t="s">
        <v>338</v>
      </c>
      <c r="F512" s="99" t="n">
        <v>3072</v>
      </c>
    </row>
    <row r="513" customFormat="false" ht="12" hidden="false" customHeight="false" outlineLevel="3" collapsed="false">
      <c r="A513" s="97" t="s">
        <v>299</v>
      </c>
      <c r="B513" s="104" t="s">
        <v>298</v>
      </c>
      <c r="C513" s="104" t="s">
        <v>570</v>
      </c>
      <c r="D513" s="98" t="s">
        <v>364</v>
      </c>
      <c r="E513" s="104" t="s">
        <v>337</v>
      </c>
      <c r="F513" s="99" t="n">
        <v>0</v>
      </c>
    </row>
    <row r="514" customFormat="false" ht="12" hidden="false" customHeight="false" outlineLevel="3" collapsed="false">
      <c r="A514" s="97" t="s">
        <v>299</v>
      </c>
      <c r="B514" s="104" t="s">
        <v>298</v>
      </c>
      <c r="C514" s="104" t="s">
        <v>570</v>
      </c>
      <c r="D514" s="98" t="s">
        <v>364</v>
      </c>
      <c r="E514" s="104" t="s">
        <v>348</v>
      </c>
      <c r="F514" s="99" t="n">
        <v>2002</v>
      </c>
    </row>
    <row r="515" customFormat="false" ht="12" hidden="false" customHeight="false" outlineLevel="2" collapsed="false">
      <c r="B515" s="104"/>
      <c r="C515" s="101" t="s">
        <v>571</v>
      </c>
      <c r="E515" s="104"/>
      <c r="F515" s="99" t="n">
        <f aca="false">SUBTOTAL(9,F509:F514)</f>
        <v>13202</v>
      </c>
    </row>
    <row r="516" customFormat="false" ht="12" hidden="false" customHeight="false" outlineLevel="3" collapsed="false">
      <c r="A516" s="97" t="s">
        <v>299</v>
      </c>
      <c r="B516" s="104" t="s">
        <v>298</v>
      </c>
      <c r="C516" s="104" t="s">
        <v>572</v>
      </c>
      <c r="D516" s="98" t="s">
        <v>364</v>
      </c>
      <c r="E516" s="104" t="s">
        <v>334</v>
      </c>
      <c r="F516" s="99" t="n">
        <v>14848</v>
      </c>
    </row>
    <row r="517" customFormat="false" ht="12" hidden="false" customHeight="false" outlineLevel="3" collapsed="false">
      <c r="A517" s="97" t="s">
        <v>299</v>
      </c>
      <c r="B517" s="104" t="s">
        <v>298</v>
      </c>
      <c r="C517" s="104" t="s">
        <v>572</v>
      </c>
      <c r="D517" s="98" t="s">
        <v>364</v>
      </c>
      <c r="E517" s="104" t="s">
        <v>335</v>
      </c>
      <c r="F517" s="99" t="n">
        <v>0</v>
      </c>
    </row>
    <row r="518" customFormat="false" ht="12" hidden="false" customHeight="false" outlineLevel="3" collapsed="false">
      <c r="A518" s="97" t="s">
        <v>299</v>
      </c>
      <c r="B518" s="104" t="s">
        <v>298</v>
      </c>
      <c r="C518" s="104" t="s">
        <v>572</v>
      </c>
      <c r="D518" s="98" t="s">
        <v>364</v>
      </c>
      <c r="E518" s="104" t="s">
        <v>336</v>
      </c>
      <c r="F518" s="99" t="n">
        <v>0</v>
      </c>
    </row>
    <row r="519" customFormat="false" ht="12" hidden="false" customHeight="false" outlineLevel="3" collapsed="false">
      <c r="A519" s="97" t="s">
        <v>299</v>
      </c>
      <c r="B519" s="104" t="s">
        <v>298</v>
      </c>
      <c r="C519" s="104" t="s">
        <v>572</v>
      </c>
      <c r="D519" s="98" t="s">
        <v>364</v>
      </c>
      <c r="E519" s="104" t="s">
        <v>338</v>
      </c>
      <c r="F519" s="99" t="n">
        <v>5610</v>
      </c>
    </row>
    <row r="520" customFormat="false" ht="12" hidden="false" customHeight="false" outlineLevel="3" collapsed="false">
      <c r="A520" s="97" t="s">
        <v>299</v>
      </c>
      <c r="B520" s="104" t="s">
        <v>298</v>
      </c>
      <c r="C520" s="104" t="s">
        <v>572</v>
      </c>
      <c r="D520" s="98" t="s">
        <v>364</v>
      </c>
      <c r="E520" s="104" t="s">
        <v>337</v>
      </c>
      <c r="F520" s="99" t="n">
        <v>0</v>
      </c>
    </row>
    <row r="521" customFormat="false" ht="12" hidden="false" customHeight="false" outlineLevel="3" collapsed="false">
      <c r="A521" s="97" t="s">
        <v>299</v>
      </c>
      <c r="B521" s="104" t="s">
        <v>298</v>
      </c>
      <c r="C521" s="104" t="s">
        <v>572</v>
      </c>
      <c r="D521" s="98" t="s">
        <v>364</v>
      </c>
      <c r="E521" s="104" t="s">
        <v>348</v>
      </c>
      <c r="F521" s="99" t="n">
        <v>3658</v>
      </c>
    </row>
    <row r="522" customFormat="false" ht="12" hidden="false" customHeight="false" outlineLevel="2" collapsed="false">
      <c r="B522" s="104"/>
      <c r="C522" s="101" t="s">
        <v>573</v>
      </c>
      <c r="E522" s="104"/>
      <c r="F522" s="99" t="n">
        <f aca="false">SUBTOTAL(9,F516:F521)</f>
        <v>24116</v>
      </c>
    </row>
    <row r="523" customFormat="false" ht="12" hidden="false" customHeight="false" outlineLevel="1" collapsed="false">
      <c r="B523" s="101" t="s">
        <v>574</v>
      </c>
      <c r="C523" s="104"/>
      <c r="E523" s="104"/>
      <c r="F523" s="99" t="n">
        <f aca="false">SUBTOTAL(9,F509:F521)</f>
        <v>37318</v>
      </c>
    </row>
    <row r="524" customFormat="false" ht="12" hidden="false" customHeight="false" outlineLevel="3" collapsed="false">
      <c r="A524" s="97" t="s">
        <v>90</v>
      </c>
      <c r="B524" s="104" t="s">
        <v>89</v>
      </c>
      <c r="C524" s="104" t="s">
        <v>363</v>
      </c>
      <c r="D524" s="98" t="s">
        <v>364</v>
      </c>
      <c r="E524" s="104" t="s">
        <v>338</v>
      </c>
      <c r="F524" s="99" t="n">
        <v>10795</v>
      </c>
    </row>
    <row r="525" customFormat="false" ht="12" hidden="false" customHeight="false" outlineLevel="2" collapsed="false">
      <c r="B525" s="104"/>
      <c r="C525" s="101" t="s">
        <v>365</v>
      </c>
      <c r="E525" s="104"/>
      <c r="F525" s="99" t="n">
        <f aca="false">SUBTOTAL(9,F524)</f>
        <v>10795</v>
      </c>
    </row>
    <row r="526" customFormat="false" ht="12" hidden="false" customHeight="false" outlineLevel="1" collapsed="false">
      <c r="B526" s="101" t="s">
        <v>575</v>
      </c>
      <c r="C526" s="104"/>
      <c r="E526" s="104"/>
      <c r="F526" s="99" t="n">
        <f aca="false">SUBTOTAL(9,F524)</f>
        <v>10795</v>
      </c>
    </row>
    <row r="527" customFormat="false" ht="12" hidden="false" customHeight="false" outlineLevel="3" collapsed="false">
      <c r="A527" s="97" t="s">
        <v>90</v>
      </c>
      <c r="B527" s="104" t="s">
        <v>91</v>
      </c>
      <c r="C527" s="104" t="s">
        <v>370</v>
      </c>
      <c r="D527" s="98" t="s">
        <v>364</v>
      </c>
      <c r="E527" s="104" t="s">
        <v>338</v>
      </c>
      <c r="F527" s="99" t="n">
        <v>3975</v>
      </c>
    </row>
    <row r="528" customFormat="false" ht="12" hidden="false" customHeight="false" outlineLevel="2" collapsed="false">
      <c r="B528" s="104"/>
      <c r="C528" s="101" t="s">
        <v>371</v>
      </c>
      <c r="E528" s="104"/>
      <c r="F528" s="99" t="n">
        <f aca="false">SUBTOTAL(9,F527)</f>
        <v>3975</v>
      </c>
    </row>
    <row r="529" customFormat="false" ht="12" hidden="false" customHeight="false" outlineLevel="1" collapsed="false">
      <c r="B529" s="101" t="s">
        <v>576</v>
      </c>
      <c r="C529" s="104"/>
      <c r="E529" s="104"/>
      <c r="F529" s="99" t="n">
        <f aca="false">SUBTOTAL(9,F527)</f>
        <v>3975</v>
      </c>
    </row>
    <row r="530" customFormat="false" ht="12" hidden="false" customHeight="false" outlineLevel="3" collapsed="false">
      <c r="A530" s="97" t="s">
        <v>90</v>
      </c>
      <c r="B530" s="104" t="s">
        <v>92</v>
      </c>
      <c r="C530" s="104" t="s">
        <v>367</v>
      </c>
      <c r="D530" s="98" t="s">
        <v>364</v>
      </c>
      <c r="E530" s="104" t="s">
        <v>338</v>
      </c>
      <c r="F530" s="99" t="n">
        <v>11418</v>
      </c>
    </row>
    <row r="531" customFormat="false" ht="12" hidden="false" customHeight="false" outlineLevel="2" collapsed="false">
      <c r="B531" s="104"/>
      <c r="C531" s="101" t="s">
        <v>368</v>
      </c>
      <c r="E531" s="104"/>
      <c r="F531" s="99" t="n">
        <f aca="false">SUBTOTAL(9,F530)</f>
        <v>11418</v>
      </c>
    </row>
    <row r="532" customFormat="false" ht="12" hidden="false" customHeight="false" outlineLevel="1" collapsed="false">
      <c r="B532" s="101" t="s">
        <v>577</v>
      </c>
      <c r="C532" s="104"/>
      <c r="E532" s="104"/>
      <c r="F532" s="99" t="n">
        <f aca="false">SUBTOTAL(9,F530)</f>
        <v>11418</v>
      </c>
    </row>
    <row r="533" customFormat="false" ht="12" hidden="false" customHeight="false" outlineLevel="3" collapsed="false">
      <c r="A533" s="97" t="s">
        <v>90</v>
      </c>
      <c r="B533" s="104" t="s">
        <v>93</v>
      </c>
      <c r="C533" s="104" t="s">
        <v>363</v>
      </c>
      <c r="D533" s="98" t="s">
        <v>364</v>
      </c>
      <c r="E533" s="104" t="s">
        <v>334</v>
      </c>
      <c r="F533" s="99" t="n">
        <v>147226</v>
      </c>
    </row>
    <row r="534" customFormat="false" ht="12" hidden="false" customHeight="false" outlineLevel="3" collapsed="false">
      <c r="A534" s="97" t="s">
        <v>90</v>
      </c>
      <c r="B534" s="104" t="s">
        <v>93</v>
      </c>
      <c r="C534" s="104" t="s">
        <v>363</v>
      </c>
      <c r="D534" s="98" t="s">
        <v>364</v>
      </c>
      <c r="E534" s="104" t="s">
        <v>335</v>
      </c>
      <c r="F534" s="99" t="n">
        <v>0</v>
      </c>
    </row>
    <row r="535" customFormat="false" ht="12" hidden="false" customHeight="false" outlineLevel="3" collapsed="false">
      <c r="A535" s="97" t="s">
        <v>90</v>
      </c>
      <c r="B535" s="104" t="s">
        <v>93</v>
      </c>
      <c r="C535" s="104" t="s">
        <v>363</v>
      </c>
      <c r="D535" s="98" t="s">
        <v>364</v>
      </c>
      <c r="E535" s="104" t="s">
        <v>336</v>
      </c>
      <c r="F535" s="99" t="n">
        <v>0</v>
      </c>
    </row>
    <row r="536" customFormat="false" ht="12" hidden="false" customHeight="false" outlineLevel="3" collapsed="false">
      <c r="A536" s="97" t="s">
        <v>90</v>
      </c>
      <c r="B536" s="104" t="s">
        <v>93</v>
      </c>
      <c r="C536" s="104" t="s">
        <v>363</v>
      </c>
      <c r="D536" s="98" t="s">
        <v>364</v>
      </c>
      <c r="E536" s="104" t="s">
        <v>338</v>
      </c>
      <c r="F536" s="99" t="n">
        <v>55625</v>
      </c>
    </row>
    <row r="537" customFormat="false" ht="12" hidden="false" customHeight="false" outlineLevel="3" collapsed="false">
      <c r="A537" s="97" t="s">
        <v>90</v>
      </c>
      <c r="B537" s="104" t="s">
        <v>93</v>
      </c>
      <c r="C537" s="104" t="s">
        <v>363</v>
      </c>
      <c r="D537" s="98" t="s">
        <v>364</v>
      </c>
      <c r="E537" s="104" t="s">
        <v>337</v>
      </c>
      <c r="F537" s="99" t="n">
        <v>0</v>
      </c>
    </row>
    <row r="538" customFormat="false" ht="12" hidden="false" customHeight="false" outlineLevel="3" collapsed="false">
      <c r="A538" s="97" t="s">
        <v>90</v>
      </c>
      <c r="B538" s="104" t="s">
        <v>93</v>
      </c>
      <c r="C538" s="104" t="s">
        <v>363</v>
      </c>
      <c r="D538" s="98" t="s">
        <v>364</v>
      </c>
      <c r="E538" s="104" t="s">
        <v>348</v>
      </c>
      <c r="F538" s="99" t="n">
        <v>36255</v>
      </c>
    </row>
    <row r="539" customFormat="false" ht="12" hidden="false" customHeight="false" outlineLevel="2" collapsed="false">
      <c r="B539" s="104"/>
      <c r="C539" s="101" t="s">
        <v>365</v>
      </c>
      <c r="E539" s="104"/>
      <c r="F539" s="99" t="n">
        <f aca="false">SUBTOTAL(9,F533:F538)</f>
        <v>239106</v>
      </c>
    </row>
    <row r="540" customFormat="false" ht="12" hidden="false" customHeight="false" outlineLevel="1" collapsed="false">
      <c r="B540" s="101" t="s">
        <v>578</v>
      </c>
      <c r="C540" s="104"/>
      <c r="E540" s="104"/>
      <c r="F540" s="99" t="n">
        <f aca="false">SUBTOTAL(9,F533:F538)</f>
        <v>239106</v>
      </c>
    </row>
    <row r="541" customFormat="false" ht="12" hidden="false" customHeight="false" outlineLevel="3" collapsed="false">
      <c r="A541" s="97" t="s">
        <v>90</v>
      </c>
      <c r="B541" s="104" t="s">
        <v>94</v>
      </c>
      <c r="C541" s="104" t="s">
        <v>363</v>
      </c>
      <c r="D541" s="98" t="s">
        <v>364</v>
      </c>
      <c r="E541" s="104" t="s">
        <v>334</v>
      </c>
      <c r="F541" s="99" t="n">
        <v>754</v>
      </c>
    </row>
    <row r="542" customFormat="false" ht="12" hidden="false" customHeight="false" outlineLevel="3" collapsed="false">
      <c r="A542" s="97" t="s">
        <v>90</v>
      </c>
      <c r="B542" s="104" t="s">
        <v>94</v>
      </c>
      <c r="C542" s="104" t="s">
        <v>363</v>
      </c>
      <c r="D542" s="98" t="s">
        <v>364</v>
      </c>
      <c r="E542" s="104" t="s">
        <v>335</v>
      </c>
      <c r="F542" s="99" t="n">
        <v>0</v>
      </c>
    </row>
    <row r="543" customFormat="false" ht="12" hidden="false" customHeight="false" outlineLevel="3" collapsed="false">
      <c r="A543" s="97" t="s">
        <v>90</v>
      </c>
      <c r="B543" s="104" t="s">
        <v>94</v>
      </c>
      <c r="C543" s="104" t="s">
        <v>363</v>
      </c>
      <c r="D543" s="98" t="s">
        <v>364</v>
      </c>
      <c r="E543" s="104" t="s">
        <v>336</v>
      </c>
      <c r="F543" s="99" t="n">
        <v>0</v>
      </c>
    </row>
    <row r="544" customFormat="false" ht="12" hidden="false" customHeight="false" outlineLevel="3" collapsed="false">
      <c r="A544" s="97" t="s">
        <v>90</v>
      </c>
      <c r="B544" s="104" t="s">
        <v>94</v>
      </c>
      <c r="C544" s="104" t="s">
        <v>363</v>
      </c>
      <c r="D544" s="98" t="s">
        <v>364</v>
      </c>
      <c r="E544" s="104" t="s">
        <v>338</v>
      </c>
      <c r="F544" s="99" t="n">
        <v>285</v>
      </c>
    </row>
    <row r="545" customFormat="false" ht="12" hidden="false" customHeight="false" outlineLevel="3" collapsed="false">
      <c r="A545" s="97" t="s">
        <v>90</v>
      </c>
      <c r="B545" s="104" t="s">
        <v>94</v>
      </c>
      <c r="C545" s="104" t="s">
        <v>363</v>
      </c>
      <c r="D545" s="98" t="s">
        <v>364</v>
      </c>
      <c r="E545" s="104" t="s">
        <v>337</v>
      </c>
      <c r="F545" s="99" t="n">
        <v>0</v>
      </c>
    </row>
    <row r="546" customFormat="false" ht="12" hidden="false" customHeight="false" outlineLevel="3" collapsed="false">
      <c r="A546" s="97" t="s">
        <v>90</v>
      </c>
      <c r="B546" s="104" t="s">
        <v>94</v>
      </c>
      <c r="C546" s="104" t="s">
        <v>363</v>
      </c>
      <c r="D546" s="98" t="s">
        <v>364</v>
      </c>
      <c r="E546" s="104" t="s">
        <v>348</v>
      </c>
      <c r="F546" s="99" t="n">
        <v>186</v>
      </c>
    </row>
    <row r="547" customFormat="false" ht="12" hidden="false" customHeight="false" outlineLevel="2" collapsed="false">
      <c r="B547" s="104"/>
      <c r="C547" s="101" t="s">
        <v>365</v>
      </c>
      <c r="E547" s="104"/>
      <c r="F547" s="99" t="n">
        <f aca="false">SUBTOTAL(9,F541:F546)</f>
        <v>1225</v>
      </c>
    </row>
    <row r="548" customFormat="false" ht="12" hidden="false" customHeight="false" outlineLevel="1" collapsed="false">
      <c r="B548" s="101" t="s">
        <v>579</v>
      </c>
      <c r="C548" s="104"/>
      <c r="E548" s="104"/>
      <c r="F548" s="99" t="n">
        <f aca="false">SUBTOTAL(9,F541:F546)</f>
        <v>1225</v>
      </c>
    </row>
    <row r="549" customFormat="false" ht="12" hidden="false" customHeight="false" outlineLevel="3" collapsed="false">
      <c r="A549" s="97" t="s">
        <v>90</v>
      </c>
      <c r="B549" s="104" t="s">
        <v>95</v>
      </c>
      <c r="C549" s="104" t="s">
        <v>370</v>
      </c>
      <c r="D549" s="98" t="s">
        <v>364</v>
      </c>
      <c r="E549" s="104" t="s">
        <v>334</v>
      </c>
      <c r="F549" s="99" t="n">
        <v>2101</v>
      </c>
    </row>
    <row r="550" customFormat="false" ht="12" hidden="false" customHeight="false" outlineLevel="3" collapsed="false">
      <c r="A550" s="97" t="s">
        <v>90</v>
      </c>
      <c r="B550" s="104" t="s">
        <v>95</v>
      </c>
      <c r="C550" s="104" t="s">
        <v>370</v>
      </c>
      <c r="D550" s="98" t="s">
        <v>364</v>
      </c>
      <c r="E550" s="104" t="s">
        <v>335</v>
      </c>
      <c r="F550" s="99" t="n">
        <v>0</v>
      </c>
    </row>
    <row r="551" customFormat="false" ht="12" hidden="false" customHeight="false" outlineLevel="3" collapsed="false">
      <c r="A551" s="97" t="s">
        <v>90</v>
      </c>
      <c r="B551" s="104" t="s">
        <v>95</v>
      </c>
      <c r="C551" s="104" t="s">
        <v>370</v>
      </c>
      <c r="D551" s="98" t="s">
        <v>364</v>
      </c>
      <c r="E551" s="104" t="s">
        <v>336</v>
      </c>
      <c r="F551" s="99" t="n">
        <v>0</v>
      </c>
    </row>
    <row r="552" customFormat="false" ht="12" hidden="false" customHeight="false" outlineLevel="3" collapsed="false">
      <c r="A552" s="97" t="s">
        <v>90</v>
      </c>
      <c r="B552" s="104" t="s">
        <v>95</v>
      </c>
      <c r="C552" s="104" t="s">
        <v>370</v>
      </c>
      <c r="D552" s="98" t="s">
        <v>364</v>
      </c>
      <c r="E552" s="104" t="s">
        <v>338</v>
      </c>
      <c r="F552" s="99" t="n">
        <v>793</v>
      </c>
    </row>
    <row r="553" customFormat="false" ht="12" hidden="false" customHeight="false" outlineLevel="3" collapsed="false">
      <c r="A553" s="97" t="s">
        <v>90</v>
      </c>
      <c r="B553" s="104" t="s">
        <v>95</v>
      </c>
      <c r="C553" s="104" t="s">
        <v>370</v>
      </c>
      <c r="D553" s="98" t="s">
        <v>364</v>
      </c>
      <c r="E553" s="104" t="s">
        <v>337</v>
      </c>
      <c r="F553" s="99" t="n">
        <v>0</v>
      </c>
    </row>
    <row r="554" customFormat="false" ht="12" hidden="false" customHeight="false" outlineLevel="3" collapsed="false">
      <c r="A554" s="97" t="s">
        <v>90</v>
      </c>
      <c r="B554" s="104" t="s">
        <v>95</v>
      </c>
      <c r="C554" s="104" t="s">
        <v>370</v>
      </c>
      <c r="D554" s="98" t="s">
        <v>364</v>
      </c>
      <c r="E554" s="104" t="s">
        <v>348</v>
      </c>
      <c r="F554" s="99" t="n">
        <v>519</v>
      </c>
    </row>
    <row r="555" customFormat="false" ht="12" hidden="false" customHeight="false" outlineLevel="2" collapsed="false">
      <c r="B555" s="104"/>
      <c r="C555" s="101" t="s">
        <v>371</v>
      </c>
      <c r="E555" s="104"/>
      <c r="F555" s="99" t="n">
        <f aca="false">SUBTOTAL(9,F549:F554)</f>
        <v>3413</v>
      </c>
    </row>
    <row r="556" customFormat="false" ht="12" hidden="false" customHeight="false" outlineLevel="1" collapsed="false">
      <c r="B556" s="101" t="s">
        <v>580</v>
      </c>
      <c r="C556" s="104"/>
      <c r="E556" s="104"/>
      <c r="F556" s="99" t="n">
        <f aca="false">SUBTOTAL(9,F549:F554)</f>
        <v>3413</v>
      </c>
    </row>
    <row r="557" customFormat="false" ht="12" hidden="false" customHeight="false" outlineLevel="3" collapsed="false">
      <c r="A557" s="97" t="s">
        <v>198</v>
      </c>
      <c r="B557" s="104" t="s">
        <v>197</v>
      </c>
      <c r="C557" s="104" t="s">
        <v>581</v>
      </c>
      <c r="D557" s="98" t="s">
        <v>364</v>
      </c>
      <c r="E557" s="104" t="s">
        <v>334</v>
      </c>
      <c r="F557" s="99" t="n">
        <v>4308</v>
      </c>
    </row>
    <row r="558" customFormat="false" ht="12" hidden="false" customHeight="false" outlineLevel="3" collapsed="false">
      <c r="A558" s="97" t="s">
        <v>198</v>
      </c>
      <c r="B558" s="104" t="s">
        <v>197</v>
      </c>
      <c r="C558" s="104" t="s">
        <v>581</v>
      </c>
      <c r="D558" s="98" t="s">
        <v>364</v>
      </c>
      <c r="E558" s="104" t="s">
        <v>335</v>
      </c>
      <c r="F558" s="99" t="n">
        <v>0</v>
      </c>
    </row>
    <row r="559" customFormat="false" ht="12" hidden="false" customHeight="false" outlineLevel="3" collapsed="false">
      <c r="A559" s="97" t="s">
        <v>198</v>
      </c>
      <c r="B559" s="104" t="s">
        <v>197</v>
      </c>
      <c r="C559" s="104" t="s">
        <v>581</v>
      </c>
      <c r="D559" s="98" t="s">
        <v>364</v>
      </c>
      <c r="E559" s="104" t="s">
        <v>336</v>
      </c>
      <c r="F559" s="99" t="n">
        <v>0</v>
      </c>
    </row>
    <row r="560" customFormat="false" ht="12" hidden="false" customHeight="false" outlineLevel="3" collapsed="false">
      <c r="A560" s="97" t="s">
        <v>198</v>
      </c>
      <c r="B560" s="104" t="s">
        <v>197</v>
      </c>
      <c r="C560" s="104" t="s">
        <v>581</v>
      </c>
      <c r="D560" s="98" t="s">
        <v>364</v>
      </c>
      <c r="E560" s="104" t="s">
        <v>338</v>
      </c>
      <c r="F560" s="99" t="n">
        <v>1629</v>
      </c>
    </row>
    <row r="561" customFormat="false" ht="12" hidden="false" customHeight="false" outlineLevel="3" collapsed="false">
      <c r="A561" s="97" t="s">
        <v>198</v>
      </c>
      <c r="B561" s="104" t="s">
        <v>197</v>
      </c>
      <c r="C561" s="104" t="s">
        <v>581</v>
      </c>
      <c r="D561" s="98" t="s">
        <v>364</v>
      </c>
      <c r="E561" s="104" t="s">
        <v>337</v>
      </c>
      <c r="F561" s="99" t="n">
        <v>0</v>
      </c>
    </row>
    <row r="562" customFormat="false" ht="12" hidden="false" customHeight="false" outlineLevel="3" collapsed="false">
      <c r="A562" s="97" t="s">
        <v>198</v>
      </c>
      <c r="B562" s="104" t="s">
        <v>197</v>
      </c>
      <c r="C562" s="104" t="s">
        <v>581</v>
      </c>
      <c r="D562" s="98" t="s">
        <v>364</v>
      </c>
      <c r="E562" s="104" t="s">
        <v>348</v>
      </c>
      <c r="F562" s="99" t="n">
        <v>1063</v>
      </c>
    </row>
    <row r="563" customFormat="false" ht="12" hidden="false" customHeight="false" outlineLevel="2" collapsed="false">
      <c r="B563" s="104"/>
      <c r="C563" s="101" t="s">
        <v>582</v>
      </c>
      <c r="E563" s="104"/>
      <c r="F563" s="99" t="n">
        <f aca="false">SUBTOTAL(9,F557:F562)</f>
        <v>7000</v>
      </c>
    </row>
    <row r="564" customFormat="false" ht="12" hidden="false" customHeight="false" outlineLevel="1" collapsed="false">
      <c r="B564" s="101" t="s">
        <v>583</v>
      </c>
      <c r="C564" s="104"/>
      <c r="E564" s="104"/>
      <c r="F564" s="99" t="n">
        <f aca="false">SUBTOTAL(9,F557:F562)</f>
        <v>7000</v>
      </c>
    </row>
    <row r="565" customFormat="false" ht="12" hidden="false" customHeight="false" outlineLevel="3" collapsed="false">
      <c r="A565" s="97" t="s">
        <v>260</v>
      </c>
      <c r="B565" s="104" t="s">
        <v>259</v>
      </c>
      <c r="C565" s="104" t="s">
        <v>584</v>
      </c>
      <c r="D565" s="98" t="s">
        <v>381</v>
      </c>
      <c r="E565" s="104" t="s">
        <v>334</v>
      </c>
      <c r="F565" s="99" t="n">
        <v>542</v>
      </c>
    </row>
    <row r="566" customFormat="false" ht="12" hidden="false" customHeight="false" outlineLevel="3" collapsed="false">
      <c r="A566" s="97" t="s">
        <v>260</v>
      </c>
      <c r="B566" s="104" t="s">
        <v>259</v>
      </c>
      <c r="C566" s="104" t="s">
        <v>584</v>
      </c>
      <c r="D566" s="98" t="s">
        <v>381</v>
      </c>
      <c r="E566" s="104" t="s">
        <v>335</v>
      </c>
      <c r="F566" s="99" t="n">
        <v>1365</v>
      </c>
    </row>
    <row r="567" customFormat="false" ht="12" hidden="false" customHeight="false" outlineLevel="2" collapsed="false">
      <c r="B567" s="104"/>
      <c r="C567" s="101" t="s">
        <v>585</v>
      </c>
      <c r="E567" s="104"/>
      <c r="F567" s="99" t="n">
        <f aca="false">SUBTOTAL(9,F565:F566)</f>
        <v>1907</v>
      </c>
    </row>
    <row r="568" customFormat="false" ht="12" hidden="false" customHeight="false" outlineLevel="1" collapsed="false">
      <c r="B568" s="101" t="s">
        <v>586</v>
      </c>
      <c r="C568" s="104"/>
      <c r="E568" s="104"/>
      <c r="F568" s="99" t="n">
        <f aca="false">SUBTOTAL(9,F565:F566)</f>
        <v>1907</v>
      </c>
    </row>
    <row r="569" customFormat="false" ht="12" hidden="false" customHeight="false" outlineLevel="3" collapsed="false">
      <c r="A569" s="97" t="s">
        <v>200</v>
      </c>
      <c r="B569" s="104" t="s">
        <v>199</v>
      </c>
      <c r="C569" s="104" t="s">
        <v>423</v>
      </c>
      <c r="D569" s="98" t="s">
        <v>364</v>
      </c>
      <c r="E569" s="104" t="s">
        <v>334</v>
      </c>
      <c r="F569" s="99" t="n">
        <v>10156</v>
      </c>
    </row>
    <row r="570" customFormat="false" ht="12" hidden="false" customHeight="false" outlineLevel="3" collapsed="false">
      <c r="A570" s="97" t="s">
        <v>200</v>
      </c>
      <c r="B570" s="104" t="s">
        <v>199</v>
      </c>
      <c r="C570" s="104" t="s">
        <v>423</v>
      </c>
      <c r="D570" s="98" t="s">
        <v>364</v>
      </c>
      <c r="E570" s="104" t="s">
        <v>335</v>
      </c>
      <c r="F570" s="99" t="n">
        <v>0</v>
      </c>
    </row>
    <row r="571" customFormat="false" ht="12" hidden="false" customHeight="false" outlineLevel="3" collapsed="false">
      <c r="A571" s="97" t="s">
        <v>200</v>
      </c>
      <c r="B571" s="104" t="s">
        <v>199</v>
      </c>
      <c r="C571" s="104" t="s">
        <v>423</v>
      </c>
      <c r="D571" s="98" t="s">
        <v>364</v>
      </c>
      <c r="E571" s="104" t="s">
        <v>336</v>
      </c>
      <c r="F571" s="99" t="n">
        <v>0</v>
      </c>
    </row>
    <row r="572" customFormat="false" ht="12" hidden="false" customHeight="false" outlineLevel="3" collapsed="false">
      <c r="A572" s="97" t="s">
        <v>200</v>
      </c>
      <c r="B572" s="104" t="s">
        <v>199</v>
      </c>
      <c r="C572" s="104" t="s">
        <v>423</v>
      </c>
      <c r="D572" s="98" t="s">
        <v>364</v>
      </c>
      <c r="E572" s="104" t="s">
        <v>338</v>
      </c>
      <c r="F572" s="99" t="n">
        <v>81</v>
      </c>
    </row>
    <row r="573" customFormat="false" ht="12" hidden="false" customHeight="false" outlineLevel="3" collapsed="false">
      <c r="A573" s="97" t="s">
        <v>200</v>
      </c>
      <c r="B573" s="104" t="s">
        <v>199</v>
      </c>
      <c r="C573" s="104" t="s">
        <v>423</v>
      </c>
      <c r="D573" s="98" t="s">
        <v>364</v>
      </c>
      <c r="E573" s="104" t="s">
        <v>339</v>
      </c>
      <c r="F573" s="99" t="n">
        <v>3837</v>
      </c>
    </row>
    <row r="574" customFormat="false" ht="12" hidden="false" customHeight="false" outlineLevel="3" collapsed="false">
      <c r="A574" s="97" t="s">
        <v>200</v>
      </c>
      <c r="B574" s="104" t="s">
        <v>199</v>
      </c>
      <c r="C574" s="104" t="s">
        <v>423</v>
      </c>
      <c r="D574" s="98" t="s">
        <v>364</v>
      </c>
      <c r="E574" s="104" t="s">
        <v>337</v>
      </c>
      <c r="F574" s="99" t="n">
        <v>0</v>
      </c>
    </row>
    <row r="575" customFormat="false" ht="12" hidden="false" customHeight="false" outlineLevel="3" collapsed="false">
      <c r="A575" s="97" t="s">
        <v>200</v>
      </c>
      <c r="B575" s="104" t="s">
        <v>199</v>
      </c>
      <c r="C575" s="104" t="s">
        <v>423</v>
      </c>
      <c r="D575" s="98" t="s">
        <v>364</v>
      </c>
      <c r="E575" s="104" t="s">
        <v>348</v>
      </c>
      <c r="F575" s="99" t="n">
        <v>2421</v>
      </c>
    </row>
    <row r="576" customFormat="false" ht="12" hidden="false" customHeight="false" outlineLevel="2" collapsed="false">
      <c r="B576" s="104"/>
      <c r="C576" s="101" t="s">
        <v>424</v>
      </c>
      <c r="E576" s="104"/>
      <c r="F576" s="99" t="n">
        <f aca="false">SUBTOTAL(9,F569:F575)</f>
        <v>16495</v>
      </c>
    </row>
    <row r="577" customFormat="false" ht="12" hidden="false" customHeight="false" outlineLevel="1" collapsed="false">
      <c r="B577" s="101" t="s">
        <v>587</v>
      </c>
      <c r="C577" s="104"/>
      <c r="E577" s="104"/>
      <c r="F577" s="99" t="n">
        <f aca="false">SUBTOTAL(9,F569:F575)</f>
        <v>16495</v>
      </c>
    </row>
    <row r="578" customFormat="false" ht="12" hidden="false" customHeight="false" outlineLevel="3" collapsed="false">
      <c r="A578" s="97" t="s">
        <v>97</v>
      </c>
      <c r="B578" s="104" t="s">
        <v>96</v>
      </c>
      <c r="C578" s="104" t="s">
        <v>363</v>
      </c>
      <c r="D578" s="98" t="s">
        <v>364</v>
      </c>
      <c r="E578" s="104" t="s">
        <v>339</v>
      </c>
      <c r="F578" s="99" t="n">
        <v>10795</v>
      </c>
    </row>
    <row r="579" customFormat="false" ht="12" hidden="false" customHeight="false" outlineLevel="2" collapsed="false">
      <c r="B579" s="104"/>
      <c r="C579" s="101" t="s">
        <v>365</v>
      </c>
      <c r="E579" s="104"/>
      <c r="F579" s="99" t="n">
        <f aca="false">SUBTOTAL(9,F578)</f>
        <v>10795</v>
      </c>
    </row>
    <row r="580" customFormat="false" ht="12" hidden="false" customHeight="false" outlineLevel="1" collapsed="false">
      <c r="B580" s="101" t="s">
        <v>588</v>
      </c>
      <c r="C580" s="104"/>
      <c r="E580" s="104"/>
      <c r="F580" s="99" t="n">
        <f aca="false">SUBTOTAL(9,F578)</f>
        <v>10795</v>
      </c>
    </row>
    <row r="581" customFormat="false" ht="12" hidden="false" customHeight="false" outlineLevel="3" collapsed="false">
      <c r="A581" s="97" t="s">
        <v>97</v>
      </c>
      <c r="B581" s="104" t="s">
        <v>98</v>
      </c>
      <c r="C581" s="104" t="s">
        <v>367</v>
      </c>
      <c r="D581" s="98" t="s">
        <v>364</v>
      </c>
      <c r="E581" s="104" t="s">
        <v>339</v>
      </c>
      <c r="F581" s="99" t="n">
        <v>22836</v>
      </c>
    </row>
    <row r="582" customFormat="false" ht="12" hidden="false" customHeight="false" outlineLevel="2" collapsed="false">
      <c r="B582" s="104"/>
      <c r="C582" s="101" t="s">
        <v>368</v>
      </c>
      <c r="E582" s="104"/>
      <c r="F582" s="99" t="n">
        <f aca="false">SUBTOTAL(9,F581)</f>
        <v>22836</v>
      </c>
    </row>
    <row r="583" customFormat="false" ht="12" hidden="false" customHeight="false" outlineLevel="1" collapsed="false">
      <c r="B583" s="101" t="s">
        <v>589</v>
      </c>
      <c r="C583" s="104"/>
      <c r="E583" s="104"/>
      <c r="F583" s="99" t="n">
        <f aca="false">SUBTOTAL(9,F581)</f>
        <v>22836</v>
      </c>
    </row>
    <row r="584" customFormat="false" ht="12" hidden="false" customHeight="false" outlineLevel="3" collapsed="false">
      <c r="A584" s="97" t="s">
        <v>97</v>
      </c>
      <c r="B584" s="104" t="s">
        <v>99</v>
      </c>
      <c r="C584" s="104" t="s">
        <v>363</v>
      </c>
      <c r="D584" s="98" t="s">
        <v>364</v>
      </c>
      <c r="E584" s="104" t="s">
        <v>334</v>
      </c>
      <c r="F584" s="99" t="n">
        <v>123146</v>
      </c>
    </row>
    <row r="585" customFormat="false" ht="12" hidden="false" customHeight="false" outlineLevel="3" collapsed="false">
      <c r="A585" s="97" t="s">
        <v>97</v>
      </c>
      <c r="B585" s="104" t="s">
        <v>99</v>
      </c>
      <c r="C585" s="104" t="s">
        <v>363</v>
      </c>
      <c r="D585" s="98" t="s">
        <v>364</v>
      </c>
      <c r="E585" s="104" t="s">
        <v>335</v>
      </c>
      <c r="F585" s="99" t="n">
        <v>0</v>
      </c>
    </row>
    <row r="586" customFormat="false" ht="12" hidden="false" customHeight="false" outlineLevel="3" collapsed="false">
      <c r="A586" s="97" t="s">
        <v>97</v>
      </c>
      <c r="B586" s="104" t="s">
        <v>99</v>
      </c>
      <c r="C586" s="104" t="s">
        <v>363</v>
      </c>
      <c r="D586" s="98" t="s">
        <v>364</v>
      </c>
      <c r="E586" s="104" t="s">
        <v>336</v>
      </c>
      <c r="F586" s="99" t="n">
        <v>0</v>
      </c>
    </row>
    <row r="587" customFormat="false" ht="12" hidden="false" customHeight="false" outlineLevel="3" collapsed="false">
      <c r="A587" s="97" t="s">
        <v>97</v>
      </c>
      <c r="B587" s="104" t="s">
        <v>99</v>
      </c>
      <c r="C587" s="104" t="s">
        <v>363</v>
      </c>
      <c r="D587" s="98" t="s">
        <v>364</v>
      </c>
      <c r="E587" s="104" t="s">
        <v>338</v>
      </c>
      <c r="F587" s="99" t="n">
        <v>988</v>
      </c>
    </row>
    <row r="588" customFormat="false" ht="12" hidden="false" customHeight="false" outlineLevel="3" collapsed="false">
      <c r="A588" s="97" t="s">
        <v>97</v>
      </c>
      <c r="B588" s="104" t="s">
        <v>99</v>
      </c>
      <c r="C588" s="104" t="s">
        <v>363</v>
      </c>
      <c r="D588" s="98" t="s">
        <v>364</v>
      </c>
      <c r="E588" s="104" t="s">
        <v>339</v>
      </c>
      <c r="F588" s="99" t="n">
        <v>46528</v>
      </c>
    </row>
    <row r="589" customFormat="false" ht="12" hidden="false" customHeight="false" outlineLevel="3" collapsed="false">
      <c r="A589" s="97" t="s">
        <v>97</v>
      </c>
      <c r="B589" s="104" t="s">
        <v>99</v>
      </c>
      <c r="C589" s="104" t="s">
        <v>363</v>
      </c>
      <c r="D589" s="98" t="s">
        <v>364</v>
      </c>
      <c r="E589" s="104" t="s">
        <v>337</v>
      </c>
      <c r="F589" s="99" t="n">
        <v>0</v>
      </c>
    </row>
    <row r="590" customFormat="false" ht="12" hidden="false" customHeight="false" outlineLevel="3" collapsed="false">
      <c r="A590" s="97" t="s">
        <v>97</v>
      </c>
      <c r="B590" s="104" t="s">
        <v>99</v>
      </c>
      <c r="C590" s="104" t="s">
        <v>363</v>
      </c>
      <c r="D590" s="98" t="s">
        <v>364</v>
      </c>
      <c r="E590" s="104" t="s">
        <v>348</v>
      </c>
      <c r="F590" s="99" t="n">
        <v>29338</v>
      </c>
    </row>
    <row r="591" customFormat="false" ht="12" hidden="false" customHeight="false" outlineLevel="2" collapsed="false">
      <c r="B591" s="104"/>
      <c r="C591" s="101" t="s">
        <v>365</v>
      </c>
      <c r="E591" s="104"/>
      <c r="F591" s="99" t="n">
        <f aca="false">SUBTOTAL(9,F584:F590)</f>
        <v>200000</v>
      </c>
    </row>
    <row r="592" customFormat="false" ht="12" hidden="false" customHeight="false" outlineLevel="1" collapsed="false">
      <c r="B592" s="101" t="s">
        <v>590</v>
      </c>
      <c r="C592" s="104"/>
      <c r="E592" s="104"/>
      <c r="F592" s="99" t="n">
        <f aca="false">SUBTOTAL(9,F584:F590)</f>
        <v>200000</v>
      </c>
    </row>
    <row r="593" customFormat="false" ht="12" hidden="false" customHeight="false" outlineLevel="3" collapsed="false">
      <c r="A593" s="97" t="s">
        <v>97</v>
      </c>
      <c r="B593" s="104" t="s">
        <v>100</v>
      </c>
      <c r="C593" s="104" t="s">
        <v>363</v>
      </c>
      <c r="D593" s="98" t="s">
        <v>364</v>
      </c>
      <c r="E593" s="104" t="s">
        <v>334</v>
      </c>
      <c r="F593" s="99" t="n">
        <v>10128</v>
      </c>
    </row>
    <row r="594" customFormat="false" ht="12" hidden="false" customHeight="false" outlineLevel="3" collapsed="false">
      <c r="A594" s="97" t="s">
        <v>97</v>
      </c>
      <c r="B594" s="104" t="s">
        <v>100</v>
      </c>
      <c r="C594" s="104" t="s">
        <v>363</v>
      </c>
      <c r="D594" s="98" t="s">
        <v>364</v>
      </c>
      <c r="E594" s="104" t="s">
        <v>335</v>
      </c>
      <c r="F594" s="99" t="n">
        <v>0</v>
      </c>
    </row>
    <row r="595" customFormat="false" ht="12" hidden="false" customHeight="false" outlineLevel="3" collapsed="false">
      <c r="A595" s="97" t="s">
        <v>97</v>
      </c>
      <c r="B595" s="104" t="s">
        <v>100</v>
      </c>
      <c r="C595" s="104" t="s">
        <v>363</v>
      </c>
      <c r="D595" s="98" t="s">
        <v>364</v>
      </c>
      <c r="E595" s="104" t="s">
        <v>336</v>
      </c>
      <c r="F595" s="99" t="n">
        <v>0</v>
      </c>
    </row>
    <row r="596" customFormat="false" ht="12" hidden="false" customHeight="false" outlineLevel="3" collapsed="false">
      <c r="A596" s="97" t="s">
        <v>97</v>
      </c>
      <c r="B596" s="104" t="s">
        <v>100</v>
      </c>
      <c r="C596" s="104" t="s">
        <v>363</v>
      </c>
      <c r="D596" s="98" t="s">
        <v>364</v>
      </c>
      <c r="E596" s="104" t="s">
        <v>338</v>
      </c>
      <c r="F596" s="99" t="n">
        <v>81</v>
      </c>
    </row>
    <row r="597" customFormat="false" ht="12" hidden="false" customHeight="false" outlineLevel="3" collapsed="false">
      <c r="A597" s="97" t="s">
        <v>97</v>
      </c>
      <c r="B597" s="104" t="s">
        <v>100</v>
      </c>
      <c r="C597" s="104" t="s">
        <v>363</v>
      </c>
      <c r="D597" s="98" t="s">
        <v>364</v>
      </c>
      <c r="E597" s="104" t="s">
        <v>339</v>
      </c>
      <c r="F597" s="99" t="n">
        <v>3826</v>
      </c>
    </row>
    <row r="598" customFormat="false" ht="12" hidden="false" customHeight="false" outlineLevel="3" collapsed="false">
      <c r="A598" s="97" t="s">
        <v>97</v>
      </c>
      <c r="B598" s="104" t="s">
        <v>100</v>
      </c>
      <c r="C598" s="104" t="s">
        <v>363</v>
      </c>
      <c r="D598" s="98" t="s">
        <v>364</v>
      </c>
      <c r="E598" s="104" t="s">
        <v>337</v>
      </c>
      <c r="F598" s="99" t="n">
        <v>0</v>
      </c>
    </row>
    <row r="599" customFormat="false" ht="12" hidden="false" customHeight="false" outlineLevel="3" collapsed="false">
      <c r="A599" s="97" t="s">
        <v>97</v>
      </c>
      <c r="B599" s="104" t="s">
        <v>100</v>
      </c>
      <c r="C599" s="104" t="s">
        <v>363</v>
      </c>
      <c r="D599" s="98" t="s">
        <v>364</v>
      </c>
      <c r="E599" s="104" t="s">
        <v>348</v>
      </c>
      <c r="F599" s="99" t="n">
        <v>2415</v>
      </c>
    </row>
    <row r="600" customFormat="false" ht="12" hidden="false" customHeight="false" outlineLevel="2" collapsed="false">
      <c r="B600" s="104"/>
      <c r="C600" s="101" t="s">
        <v>365</v>
      </c>
      <c r="E600" s="104"/>
      <c r="F600" s="99" t="n">
        <f aca="false">SUBTOTAL(9,F593:F599)</f>
        <v>16450</v>
      </c>
    </row>
    <row r="601" customFormat="false" ht="12" hidden="false" customHeight="false" outlineLevel="1" collapsed="false">
      <c r="B601" s="101" t="s">
        <v>591</v>
      </c>
      <c r="C601" s="104"/>
      <c r="E601" s="104"/>
      <c r="F601" s="99" t="n">
        <f aca="false">SUBTOTAL(9,F593:F599)</f>
        <v>16450</v>
      </c>
    </row>
    <row r="602" customFormat="false" ht="12" hidden="false" customHeight="false" outlineLevel="3" collapsed="false">
      <c r="A602" s="97" t="s">
        <v>102</v>
      </c>
      <c r="B602" s="104" t="s">
        <v>101</v>
      </c>
      <c r="C602" s="104" t="s">
        <v>370</v>
      </c>
      <c r="D602" s="98" t="s">
        <v>364</v>
      </c>
      <c r="E602" s="104" t="s">
        <v>339</v>
      </c>
      <c r="F602" s="99" t="n">
        <v>3975</v>
      </c>
    </row>
    <row r="603" customFormat="false" ht="12" hidden="false" customHeight="false" outlineLevel="2" collapsed="false">
      <c r="B603" s="104"/>
      <c r="C603" s="101" t="s">
        <v>371</v>
      </c>
      <c r="E603" s="104"/>
      <c r="F603" s="99" t="n">
        <f aca="false">SUBTOTAL(9,F602)</f>
        <v>3975</v>
      </c>
    </row>
    <row r="604" customFormat="false" ht="12" hidden="false" customHeight="false" outlineLevel="1" collapsed="false">
      <c r="B604" s="101" t="s">
        <v>592</v>
      </c>
      <c r="C604" s="104"/>
      <c r="E604" s="104"/>
      <c r="F604" s="99" t="n">
        <f aca="false">SUBTOTAL(9,F602)</f>
        <v>3975</v>
      </c>
    </row>
    <row r="605" customFormat="false" ht="12" hidden="false" customHeight="false" outlineLevel="3" collapsed="false">
      <c r="A605" s="97" t="s">
        <v>202</v>
      </c>
      <c r="B605" s="104" t="s">
        <v>201</v>
      </c>
      <c r="C605" s="104" t="s">
        <v>593</v>
      </c>
      <c r="D605" s="98" t="s">
        <v>381</v>
      </c>
      <c r="E605" s="104" t="s">
        <v>334</v>
      </c>
      <c r="F605" s="99" t="n">
        <v>4604</v>
      </c>
    </row>
    <row r="606" customFormat="false" ht="12" hidden="false" customHeight="false" outlineLevel="2" collapsed="false">
      <c r="B606" s="104"/>
      <c r="C606" s="101" t="s">
        <v>594</v>
      </c>
      <c r="E606" s="104"/>
      <c r="F606" s="99" t="n">
        <f aca="false">SUBTOTAL(9,F605)</f>
        <v>4604</v>
      </c>
    </row>
    <row r="607" customFormat="false" ht="12" hidden="false" customHeight="false" outlineLevel="1" collapsed="false">
      <c r="B607" s="101" t="s">
        <v>595</v>
      </c>
      <c r="C607" s="104"/>
      <c r="E607" s="104"/>
      <c r="F607" s="99" t="n">
        <f aca="false">SUBTOTAL(9,F605)</f>
        <v>4604</v>
      </c>
    </row>
    <row r="608" customFormat="false" ht="12" hidden="false" customHeight="false" outlineLevel="3" collapsed="false">
      <c r="A608" s="97" t="s">
        <v>262</v>
      </c>
      <c r="B608" s="104" t="s">
        <v>261</v>
      </c>
      <c r="C608" s="104" t="s">
        <v>596</v>
      </c>
      <c r="D608" s="98" t="s">
        <v>381</v>
      </c>
      <c r="E608" s="104" t="s">
        <v>334</v>
      </c>
      <c r="F608" s="99" t="n">
        <v>259</v>
      </c>
    </row>
    <row r="609" customFormat="false" ht="12" hidden="false" customHeight="false" outlineLevel="3" collapsed="false">
      <c r="A609" s="97" t="s">
        <v>262</v>
      </c>
      <c r="B609" s="104" t="s">
        <v>261</v>
      </c>
      <c r="C609" s="104" t="s">
        <v>596</v>
      </c>
      <c r="D609" s="98" t="s">
        <v>381</v>
      </c>
      <c r="E609" s="104" t="s">
        <v>335</v>
      </c>
      <c r="F609" s="99" t="n">
        <v>842</v>
      </c>
    </row>
    <row r="610" customFormat="false" ht="12" hidden="false" customHeight="false" outlineLevel="3" collapsed="false">
      <c r="A610" s="97" t="s">
        <v>262</v>
      </c>
      <c r="B610" s="104" t="s">
        <v>261</v>
      </c>
      <c r="C610" s="104" t="s">
        <v>596</v>
      </c>
      <c r="D610" s="98" t="s">
        <v>381</v>
      </c>
      <c r="E610" s="104" t="s">
        <v>336</v>
      </c>
      <c r="F610" s="99" t="n">
        <v>209</v>
      </c>
    </row>
    <row r="611" customFormat="false" ht="12" hidden="false" customHeight="false" outlineLevel="2" collapsed="false">
      <c r="B611" s="104"/>
      <c r="C611" s="101" t="s">
        <v>597</v>
      </c>
      <c r="E611" s="104"/>
      <c r="F611" s="99" t="n">
        <f aca="false">SUBTOTAL(9,F608:F610)</f>
        <v>1310</v>
      </c>
    </row>
    <row r="612" customFormat="false" ht="12" hidden="false" customHeight="false" outlineLevel="1" collapsed="false">
      <c r="B612" s="101" t="s">
        <v>598</v>
      </c>
      <c r="C612" s="104"/>
      <c r="E612" s="104"/>
      <c r="F612" s="99" t="n">
        <f aca="false">SUBTOTAL(9,F608:F610)</f>
        <v>1310</v>
      </c>
    </row>
    <row r="613" customFormat="false" ht="12" hidden="false" customHeight="false" outlineLevel="3" collapsed="false">
      <c r="A613" s="97" t="s">
        <v>104</v>
      </c>
      <c r="B613" s="104" t="s">
        <v>103</v>
      </c>
      <c r="C613" s="104" t="s">
        <v>370</v>
      </c>
      <c r="D613" s="98" t="s">
        <v>364</v>
      </c>
      <c r="E613" s="104" t="s">
        <v>334</v>
      </c>
      <c r="F613" s="99" t="n">
        <v>290</v>
      </c>
    </row>
    <row r="614" customFormat="false" ht="12" hidden="false" customHeight="false" outlineLevel="3" collapsed="false">
      <c r="A614" s="97" t="s">
        <v>104</v>
      </c>
      <c r="B614" s="104" t="s">
        <v>103</v>
      </c>
      <c r="C614" s="104" t="s">
        <v>370</v>
      </c>
      <c r="D614" s="98" t="s">
        <v>364</v>
      </c>
      <c r="E614" s="104" t="s">
        <v>335</v>
      </c>
      <c r="F614" s="99" t="n">
        <v>0</v>
      </c>
    </row>
    <row r="615" customFormat="false" ht="12" hidden="false" customHeight="false" outlineLevel="3" collapsed="false">
      <c r="A615" s="97" t="s">
        <v>104</v>
      </c>
      <c r="B615" s="104" t="s">
        <v>103</v>
      </c>
      <c r="C615" s="104" t="s">
        <v>370</v>
      </c>
      <c r="D615" s="98" t="s">
        <v>364</v>
      </c>
      <c r="E615" s="104" t="s">
        <v>336</v>
      </c>
      <c r="F615" s="99" t="n">
        <v>0</v>
      </c>
    </row>
    <row r="616" customFormat="false" ht="12" hidden="false" customHeight="false" outlineLevel="3" collapsed="false">
      <c r="A616" s="97" t="s">
        <v>104</v>
      </c>
      <c r="B616" s="104" t="s">
        <v>103</v>
      </c>
      <c r="C616" s="104" t="s">
        <v>370</v>
      </c>
      <c r="D616" s="98" t="s">
        <v>364</v>
      </c>
      <c r="E616" s="104" t="s">
        <v>337</v>
      </c>
      <c r="F616" s="99" t="n">
        <v>0</v>
      </c>
    </row>
    <row r="617" customFormat="false" ht="12" hidden="false" customHeight="false" outlineLevel="3" collapsed="false">
      <c r="A617" s="97" t="s">
        <v>104</v>
      </c>
      <c r="B617" s="104" t="s">
        <v>103</v>
      </c>
      <c r="C617" s="104" t="s">
        <v>370</v>
      </c>
      <c r="D617" s="98" t="s">
        <v>364</v>
      </c>
      <c r="E617" s="104" t="s">
        <v>348</v>
      </c>
      <c r="F617" s="99" t="n">
        <v>181</v>
      </c>
    </row>
    <row r="618" customFormat="false" ht="12" hidden="false" customHeight="false" outlineLevel="2" collapsed="false">
      <c r="B618" s="104"/>
      <c r="C618" s="101" t="s">
        <v>371</v>
      </c>
      <c r="E618" s="104"/>
      <c r="F618" s="99" t="n">
        <f aca="false">SUBTOTAL(9,F613:F617)</f>
        <v>471</v>
      </c>
    </row>
    <row r="619" customFormat="false" ht="12" hidden="false" customHeight="false" outlineLevel="1" collapsed="false">
      <c r="B619" s="101" t="s">
        <v>599</v>
      </c>
      <c r="C619" s="104"/>
      <c r="E619" s="104"/>
      <c r="F619" s="99" t="n">
        <f aca="false">SUBTOTAL(9,F613:F617)</f>
        <v>471</v>
      </c>
    </row>
    <row r="620" customFormat="false" ht="12" hidden="false" customHeight="false" outlineLevel="3" collapsed="false">
      <c r="A620" s="97" t="s">
        <v>264</v>
      </c>
      <c r="B620" s="104" t="s">
        <v>263</v>
      </c>
      <c r="C620" s="104" t="s">
        <v>600</v>
      </c>
      <c r="D620" s="98" t="s">
        <v>381</v>
      </c>
      <c r="E620" s="104" t="s">
        <v>334</v>
      </c>
      <c r="F620" s="99" t="n">
        <v>309</v>
      </c>
    </row>
    <row r="621" customFormat="false" ht="12" hidden="false" customHeight="false" outlineLevel="3" collapsed="false">
      <c r="A621" s="97" t="s">
        <v>264</v>
      </c>
      <c r="B621" s="104" t="s">
        <v>263</v>
      </c>
      <c r="C621" s="104" t="s">
        <v>600</v>
      </c>
      <c r="D621" s="98" t="s">
        <v>381</v>
      </c>
      <c r="E621" s="104" t="s">
        <v>338</v>
      </c>
      <c r="F621" s="99" t="n">
        <v>12</v>
      </c>
    </row>
    <row r="622" customFormat="false" ht="12" hidden="false" customHeight="false" outlineLevel="2" collapsed="false">
      <c r="B622" s="104"/>
      <c r="C622" s="101" t="s">
        <v>601</v>
      </c>
      <c r="E622" s="104"/>
      <c r="F622" s="99" t="n">
        <f aca="false">SUBTOTAL(9,F620:F621)</f>
        <v>321</v>
      </c>
    </row>
    <row r="623" customFormat="false" ht="12" hidden="false" customHeight="false" outlineLevel="1" collapsed="false">
      <c r="B623" s="101" t="s">
        <v>602</v>
      </c>
      <c r="C623" s="104"/>
      <c r="E623" s="104"/>
      <c r="F623" s="99" t="n">
        <f aca="false">SUBTOTAL(9,F620:F621)</f>
        <v>321</v>
      </c>
    </row>
    <row r="624" customFormat="false" ht="12" hidden="false" customHeight="false" outlineLevel="3" collapsed="false">
      <c r="A624" s="97" t="s">
        <v>106</v>
      </c>
      <c r="B624" s="104" t="s">
        <v>105</v>
      </c>
      <c r="C624" s="104" t="s">
        <v>367</v>
      </c>
      <c r="D624" s="98" t="s">
        <v>364</v>
      </c>
      <c r="E624" s="104" t="s">
        <v>348</v>
      </c>
      <c r="F624" s="99" t="n">
        <v>11418</v>
      </c>
    </row>
    <row r="625" customFormat="false" ht="12" hidden="false" customHeight="false" outlineLevel="2" collapsed="false">
      <c r="B625" s="104"/>
      <c r="C625" s="101" t="s">
        <v>368</v>
      </c>
      <c r="E625" s="104"/>
      <c r="F625" s="99" t="n">
        <f aca="false">SUBTOTAL(9,F624)</f>
        <v>11418</v>
      </c>
    </row>
    <row r="626" customFormat="false" ht="12" hidden="false" customHeight="false" outlineLevel="1" collapsed="false">
      <c r="B626" s="101" t="s">
        <v>603</v>
      </c>
      <c r="C626" s="104"/>
      <c r="E626" s="104"/>
      <c r="F626" s="99" t="n">
        <f aca="false">SUBTOTAL(9,F624)</f>
        <v>11418</v>
      </c>
    </row>
    <row r="627" customFormat="false" ht="12" hidden="false" customHeight="false" outlineLevel="3" collapsed="false">
      <c r="A627" s="97" t="s">
        <v>108</v>
      </c>
      <c r="B627" s="104" t="s">
        <v>203</v>
      </c>
      <c r="C627" s="104" t="s">
        <v>604</v>
      </c>
      <c r="D627" s="98" t="s">
        <v>364</v>
      </c>
      <c r="E627" s="104" t="s">
        <v>348</v>
      </c>
      <c r="F627" s="99" t="n">
        <v>9750</v>
      </c>
    </row>
    <row r="628" customFormat="false" ht="12" hidden="false" customHeight="false" outlineLevel="2" collapsed="false">
      <c r="B628" s="104"/>
      <c r="C628" s="101" t="s">
        <v>605</v>
      </c>
      <c r="E628" s="104"/>
      <c r="F628" s="99" t="n">
        <f aca="false">SUBTOTAL(9,F627)</f>
        <v>9750</v>
      </c>
    </row>
    <row r="629" customFormat="false" ht="12" hidden="false" customHeight="false" outlineLevel="1" collapsed="false">
      <c r="B629" s="101" t="s">
        <v>606</v>
      </c>
      <c r="C629" s="104"/>
      <c r="E629" s="104"/>
      <c r="F629" s="99" t="n">
        <f aca="false">SUBTOTAL(9,F627)</f>
        <v>9750</v>
      </c>
    </row>
    <row r="630" customFormat="false" ht="12" hidden="false" customHeight="false" outlineLevel="3" collapsed="false">
      <c r="A630" s="97" t="s">
        <v>108</v>
      </c>
      <c r="B630" s="104" t="s">
        <v>204</v>
      </c>
      <c r="C630" s="104" t="s">
        <v>604</v>
      </c>
      <c r="D630" s="98" t="s">
        <v>364</v>
      </c>
      <c r="E630" s="104" t="s">
        <v>334</v>
      </c>
      <c r="F630" s="99" t="n">
        <v>25195</v>
      </c>
    </row>
    <row r="631" customFormat="false" ht="12" hidden="false" customHeight="false" outlineLevel="3" collapsed="false">
      <c r="A631" s="97" t="s">
        <v>108</v>
      </c>
      <c r="B631" s="104" t="s">
        <v>204</v>
      </c>
      <c r="C631" s="104" t="s">
        <v>604</v>
      </c>
      <c r="D631" s="98" t="s">
        <v>364</v>
      </c>
      <c r="E631" s="104" t="s">
        <v>335</v>
      </c>
      <c r="F631" s="99" t="n">
        <v>0</v>
      </c>
    </row>
    <row r="632" customFormat="false" ht="12" hidden="false" customHeight="false" outlineLevel="3" collapsed="false">
      <c r="A632" s="97" t="s">
        <v>108</v>
      </c>
      <c r="B632" s="104" t="s">
        <v>204</v>
      </c>
      <c r="C632" s="104" t="s">
        <v>604</v>
      </c>
      <c r="D632" s="98" t="s">
        <v>364</v>
      </c>
      <c r="E632" s="104" t="s">
        <v>336</v>
      </c>
      <c r="F632" s="99" t="n">
        <v>0</v>
      </c>
    </row>
    <row r="633" customFormat="false" ht="12" hidden="false" customHeight="false" outlineLevel="3" collapsed="false">
      <c r="A633" s="97" t="s">
        <v>108</v>
      </c>
      <c r="B633" s="104" t="s">
        <v>204</v>
      </c>
      <c r="C633" s="104" t="s">
        <v>604</v>
      </c>
      <c r="D633" s="98" t="s">
        <v>364</v>
      </c>
      <c r="E633" s="104" t="s">
        <v>338</v>
      </c>
      <c r="F633" s="99" t="n">
        <v>15725</v>
      </c>
    </row>
    <row r="634" customFormat="false" ht="12" hidden="false" customHeight="false" outlineLevel="2" collapsed="false">
      <c r="B634" s="104"/>
      <c r="C634" s="101" t="s">
        <v>605</v>
      </c>
      <c r="E634" s="104"/>
      <c r="F634" s="99" t="n">
        <f aca="false">SUBTOTAL(9,F630:F633)</f>
        <v>40920</v>
      </c>
    </row>
    <row r="635" customFormat="false" ht="12" hidden="false" customHeight="false" outlineLevel="1" collapsed="false">
      <c r="B635" s="101" t="s">
        <v>607</v>
      </c>
      <c r="C635" s="104"/>
      <c r="E635" s="104"/>
      <c r="F635" s="99" t="n">
        <f aca="false">SUBTOTAL(9,F630:F633)</f>
        <v>40920</v>
      </c>
    </row>
    <row r="636" customFormat="false" ht="12" hidden="false" customHeight="false" outlineLevel="3" collapsed="false">
      <c r="A636" s="97" t="s">
        <v>108</v>
      </c>
      <c r="B636" s="104" t="s">
        <v>205</v>
      </c>
      <c r="C636" s="104" t="s">
        <v>604</v>
      </c>
      <c r="D636" s="98" t="s">
        <v>364</v>
      </c>
      <c r="E636" s="104" t="s">
        <v>334</v>
      </c>
      <c r="F636" s="99" t="n">
        <v>12597</v>
      </c>
    </row>
    <row r="637" customFormat="false" ht="12" hidden="false" customHeight="false" outlineLevel="3" collapsed="false">
      <c r="A637" s="97" t="s">
        <v>108</v>
      </c>
      <c r="B637" s="104" t="s">
        <v>205</v>
      </c>
      <c r="C637" s="104" t="s">
        <v>604</v>
      </c>
      <c r="D637" s="98" t="s">
        <v>364</v>
      </c>
      <c r="E637" s="104" t="s">
        <v>336</v>
      </c>
      <c r="F637" s="99" t="n">
        <v>0</v>
      </c>
    </row>
    <row r="638" customFormat="false" ht="12" hidden="false" customHeight="false" outlineLevel="3" collapsed="false">
      <c r="A638" s="97" t="s">
        <v>108</v>
      </c>
      <c r="B638" s="104" t="s">
        <v>205</v>
      </c>
      <c r="C638" s="104" t="s">
        <v>604</v>
      </c>
      <c r="D638" s="98" t="s">
        <v>364</v>
      </c>
      <c r="E638" s="104" t="s">
        <v>339</v>
      </c>
      <c r="F638" s="99" t="n">
        <v>7863</v>
      </c>
    </row>
    <row r="639" customFormat="false" ht="12" hidden="false" customHeight="false" outlineLevel="2" collapsed="false">
      <c r="B639" s="104"/>
      <c r="C639" s="101" t="s">
        <v>605</v>
      </c>
      <c r="E639" s="104"/>
      <c r="F639" s="99" t="n">
        <f aca="false">SUBTOTAL(9,F636:F638)</f>
        <v>20460</v>
      </c>
    </row>
    <row r="640" customFormat="false" ht="12" hidden="false" customHeight="false" outlineLevel="1" collapsed="false">
      <c r="B640" s="101" t="s">
        <v>608</v>
      </c>
      <c r="C640" s="104"/>
      <c r="E640" s="104"/>
      <c r="F640" s="99" t="n">
        <f aca="false">SUBTOTAL(9,F636:F638)</f>
        <v>20460</v>
      </c>
    </row>
    <row r="641" customFormat="false" ht="12" hidden="false" customHeight="false" outlineLevel="3" collapsed="false">
      <c r="A641" s="97" t="s">
        <v>108</v>
      </c>
      <c r="B641" s="104" t="s">
        <v>206</v>
      </c>
      <c r="C641" s="104" t="s">
        <v>604</v>
      </c>
      <c r="D641" s="98" t="s">
        <v>364</v>
      </c>
      <c r="E641" s="104" t="s">
        <v>339</v>
      </c>
      <c r="F641" s="99" t="n">
        <v>40000</v>
      </c>
    </row>
    <row r="642" customFormat="false" ht="12" hidden="false" customHeight="false" outlineLevel="2" collapsed="false">
      <c r="B642" s="104"/>
      <c r="C642" s="101" t="s">
        <v>605</v>
      </c>
      <c r="E642" s="104"/>
      <c r="F642" s="99" t="n">
        <f aca="false">SUBTOTAL(9,F641)</f>
        <v>40000</v>
      </c>
    </row>
    <row r="643" customFormat="false" ht="12" hidden="false" customHeight="false" outlineLevel="1" collapsed="false">
      <c r="B643" s="101" t="s">
        <v>609</v>
      </c>
      <c r="C643" s="104"/>
      <c r="E643" s="104"/>
      <c r="F643" s="99" t="n">
        <f aca="false">SUBTOTAL(9,F641)</f>
        <v>40000</v>
      </c>
    </row>
    <row r="644" customFormat="false" ht="12" hidden="false" customHeight="false" outlineLevel="3" collapsed="false">
      <c r="A644" s="97" t="s">
        <v>108</v>
      </c>
      <c r="B644" s="104" t="s">
        <v>207</v>
      </c>
      <c r="C644" s="104" t="s">
        <v>604</v>
      </c>
      <c r="D644" s="98" t="s">
        <v>364</v>
      </c>
      <c r="E644" s="104" t="s">
        <v>346</v>
      </c>
      <c r="F644" s="99" t="n">
        <v>10795</v>
      </c>
    </row>
    <row r="645" customFormat="false" ht="12" hidden="false" customHeight="false" outlineLevel="2" collapsed="false">
      <c r="B645" s="104"/>
      <c r="C645" s="101" t="s">
        <v>605</v>
      </c>
      <c r="E645" s="104"/>
      <c r="F645" s="99" t="n">
        <f aca="false">SUBTOTAL(9,F644)</f>
        <v>10795</v>
      </c>
    </row>
    <row r="646" customFormat="false" ht="12" hidden="false" customHeight="false" outlineLevel="1" collapsed="false">
      <c r="B646" s="101" t="s">
        <v>610</v>
      </c>
      <c r="C646" s="104"/>
      <c r="E646" s="104"/>
      <c r="F646" s="99" t="n">
        <f aca="false">SUBTOTAL(9,F644)</f>
        <v>10795</v>
      </c>
    </row>
    <row r="647" customFormat="false" ht="12" hidden="false" customHeight="false" outlineLevel="3" collapsed="false">
      <c r="A647" s="97" t="s">
        <v>108</v>
      </c>
      <c r="B647" s="104" t="s">
        <v>208</v>
      </c>
      <c r="C647" s="104" t="s">
        <v>604</v>
      </c>
      <c r="D647" s="98" t="s">
        <v>364</v>
      </c>
      <c r="E647" s="104" t="s">
        <v>345</v>
      </c>
      <c r="F647" s="99" t="n">
        <v>3975</v>
      </c>
    </row>
    <row r="648" customFormat="false" ht="12" hidden="false" customHeight="false" outlineLevel="2" collapsed="false">
      <c r="B648" s="104"/>
      <c r="C648" s="101" t="s">
        <v>605</v>
      </c>
      <c r="E648" s="104"/>
      <c r="F648" s="99" t="n">
        <f aca="false">SUBTOTAL(9,F647)</f>
        <v>3975</v>
      </c>
    </row>
    <row r="649" customFormat="false" ht="12" hidden="false" customHeight="false" outlineLevel="1" collapsed="false">
      <c r="B649" s="101" t="s">
        <v>611</v>
      </c>
      <c r="C649" s="104"/>
      <c r="E649" s="104"/>
      <c r="F649" s="99" t="n">
        <f aca="false">SUBTOTAL(9,F647)</f>
        <v>3975</v>
      </c>
    </row>
    <row r="650" customFormat="false" ht="12" hidden="false" customHeight="false" outlineLevel="3" collapsed="false">
      <c r="A650" s="97" t="s">
        <v>108</v>
      </c>
      <c r="B650" s="104" t="s">
        <v>107</v>
      </c>
      <c r="C650" s="104" t="s">
        <v>367</v>
      </c>
      <c r="D650" s="98" t="s">
        <v>364</v>
      </c>
      <c r="E650" s="104" t="s">
        <v>344</v>
      </c>
      <c r="F650" s="99" t="n">
        <v>11418</v>
      </c>
    </row>
    <row r="651" customFormat="false" ht="12" hidden="false" customHeight="false" outlineLevel="2" collapsed="false">
      <c r="B651" s="104"/>
      <c r="C651" s="101" t="s">
        <v>368</v>
      </c>
      <c r="E651" s="104"/>
      <c r="F651" s="99" t="n">
        <f aca="false">SUBTOTAL(9,F650)</f>
        <v>11418</v>
      </c>
    </row>
    <row r="652" customFormat="false" ht="12" hidden="false" customHeight="false" outlineLevel="1" collapsed="false">
      <c r="B652" s="101" t="s">
        <v>612</v>
      </c>
      <c r="C652" s="104"/>
      <c r="E652" s="104"/>
      <c r="F652" s="99" t="n">
        <f aca="false">SUBTOTAL(9,F650)</f>
        <v>11418</v>
      </c>
    </row>
    <row r="653" customFormat="false" ht="12" hidden="false" customHeight="false" outlineLevel="3" collapsed="false">
      <c r="A653" s="97" t="s">
        <v>108</v>
      </c>
      <c r="B653" s="104" t="s">
        <v>209</v>
      </c>
      <c r="C653" s="104" t="s">
        <v>604</v>
      </c>
      <c r="D653" s="98" t="s">
        <v>364</v>
      </c>
      <c r="E653" s="104" t="s">
        <v>338</v>
      </c>
      <c r="F653" s="99" t="n">
        <v>8225</v>
      </c>
    </row>
    <row r="654" customFormat="false" ht="12" hidden="false" customHeight="false" outlineLevel="2" collapsed="false">
      <c r="B654" s="104"/>
      <c r="C654" s="101" t="s">
        <v>605</v>
      </c>
      <c r="E654" s="104"/>
      <c r="F654" s="99" t="n">
        <f aca="false">SUBTOTAL(9,F653)</f>
        <v>8225</v>
      </c>
    </row>
    <row r="655" customFormat="false" ht="12" hidden="false" customHeight="false" outlineLevel="1" collapsed="false">
      <c r="B655" s="101" t="s">
        <v>613</v>
      </c>
      <c r="C655" s="104"/>
      <c r="E655" s="104"/>
      <c r="F655" s="99" t="n">
        <f aca="false">SUBTOTAL(9,F653)</f>
        <v>8225</v>
      </c>
    </row>
    <row r="656" customFormat="false" ht="12" hidden="false" customHeight="false" outlineLevel="3" collapsed="false">
      <c r="A656" s="97" t="s">
        <v>108</v>
      </c>
      <c r="B656" s="104" t="s">
        <v>210</v>
      </c>
      <c r="C656" s="104" t="s">
        <v>604</v>
      </c>
      <c r="D656" s="98" t="s">
        <v>364</v>
      </c>
      <c r="E656" s="104" t="s">
        <v>345</v>
      </c>
      <c r="F656" s="99" t="n">
        <v>3413</v>
      </c>
    </row>
    <row r="657" customFormat="false" ht="12" hidden="false" customHeight="false" outlineLevel="2" collapsed="false">
      <c r="B657" s="104"/>
      <c r="C657" s="101" t="s">
        <v>605</v>
      </c>
      <c r="E657" s="104"/>
      <c r="F657" s="99" t="n">
        <f aca="false">SUBTOTAL(9,F656)</f>
        <v>3413</v>
      </c>
    </row>
    <row r="658" customFormat="false" ht="12" hidden="false" customHeight="false" outlineLevel="1" collapsed="false">
      <c r="B658" s="101" t="s">
        <v>614</v>
      </c>
      <c r="C658" s="104"/>
      <c r="E658" s="104"/>
      <c r="F658" s="99" t="n">
        <f aca="false">SUBTOTAL(9,F656)</f>
        <v>3413</v>
      </c>
    </row>
    <row r="659" customFormat="false" ht="12" hidden="false" customHeight="false" outlineLevel="3" collapsed="false">
      <c r="A659" s="97" t="s">
        <v>301</v>
      </c>
      <c r="B659" s="104" t="s">
        <v>300</v>
      </c>
      <c r="C659" s="104" t="s">
        <v>615</v>
      </c>
      <c r="D659" s="98" t="s">
        <v>364</v>
      </c>
      <c r="E659" s="104" t="s">
        <v>334</v>
      </c>
      <c r="F659" s="99" t="n">
        <v>14162</v>
      </c>
    </row>
    <row r="660" customFormat="false" ht="12" hidden="false" customHeight="false" outlineLevel="3" collapsed="false">
      <c r="A660" s="97" t="s">
        <v>301</v>
      </c>
      <c r="B660" s="104" t="s">
        <v>300</v>
      </c>
      <c r="C660" s="104" t="s">
        <v>615</v>
      </c>
      <c r="D660" s="98" t="s">
        <v>364</v>
      </c>
      <c r="E660" s="104" t="s">
        <v>335</v>
      </c>
      <c r="F660" s="99" t="n">
        <v>0</v>
      </c>
    </row>
    <row r="661" customFormat="false" ht="12" hidden="false" customHeight="false" outlineLevel="3" collapsed="false">
      <c r="A661" s="97" t="s">
        <v>301</v>
      </c>
      <c r="B661" s="104" t="s">
        <v>300</v>
      </c>
      <c r="C661" s="104" t="s">
        <v>615</v>
      </c>
      <c r="D661" s="98" t="s">
        <v>364</v>
      </c>
      <c r="E661" s="104" t="s">
        <v>336</v>
      </c>
      <c r="F661" s="99" t="n">
        <v>0</v>
      </c>
    </row>
    <row r="662" customFormat="false" ht="12" hidden="false" customHeight="false" outlineLevel="3" collapsed="false">
      <c r="A662" s="97" t="s">
        <v>301</v>
      </c>
      <c r="B662" s="104" t="s">
        <v>300</v>
      </c>
      <c r="C662" s="104" t="s">
        <v>615</v>
      </c>
      <c r="D662" s="98" t="s">
        <v>364</v>
      </c>
      <c r="E662" s="104" t="s">
        <v>337</v>
      </c>
      <c r="F662" s="99" t="n">
        <v>0</v>
      </c>
    </row>
    <row r="663" customFormat="false" ht="12" hidden="false" customHeight="false" outlineLevel="3" collapsed="false">
      <c r="A663" s="97" t="s">
        <v>301</v>
      </c>
      <c r="B663" s="104" t="s">
        <v>300</v>
      </c>
      <c r="C663" s="104" t="s">
        <v>615</v>
      </c>
      <c r="D663" s="98" t="s">
        <v>364</v>
      </c>
      <c r="E663" s="104" t="s">
        <v>348</v>
      </c>
      <c r="F663" s="99" t="n">
        <v>8838</v>
      </c>
    </row>
    <row r="664" customFormat="false" ht="12" hidden="false" customHeight="false" outlineLevel="2" collapsed="false">
      <c r="B664" s="104"/>
      <c r="C664" s="101" t="s">
        <v>616</v>
      </c>
      <c r="E664" s="104"/>
      <c r="F664" s="99" t="n">
        <f aca="false">SUBTOTAL(9,F659:F663)</f>
        <v>23000</v>
      </c>
    </row>
    <row r="665" customFormat="false" ht="12" hidden="false" customHeight="false" outlineLevel="1" collapsed="false">
      <c r="B665" s="101" t="s">
        <v>617</v>
      </c>
      <c r="C665" s="104"/>
      <c r="E665" s="104"/>
      <c r="F665" s="99" t="n">
        <f aca="false">SUBTOTAL(9,F659:F663)</f>
        <v>23000</v>
      </c>
    </row>
    <row r="666" customFormat="false" ht="12" hidden="false" customHeight="false" outlineLevel="3" collapsed="false">
      <c r="A666" s="97" t="s">
        <v>110</v>
      </c>
      <c r="B666" s="104" t="s">
        <v>109</v>
      </c>
      <c r="C666" s="104" t="s">
        <v>363</v>
      </c>
      <c r="D666" s="98" t="s">
        <v>364</v>
      </c>
      <c r="E666" s="104" t="s">
        <v>334</v>
      </c>
      <c r="F666" s="99" t="n">
        <v>3637</v>
      </c>
    </row>
    <row r="667" customFormat="false" ht="12" hidden="false" customHeight="false" outlineLevel="3" collapsed="false">
      <c r="A667" s="97" t="s">
        <v>110</v>
      </c>
      <c r="B667" s="104" t="s">
        <v>109</v>
      </c>
      <c r="C667" s="104" t="s">
        <v>363</v>
      </c>
      <c r="D667" s="98" t="s">
        <v>364</v>
      </c>
      <c r="E667" s="104" t="s">
        <v>335</v>
      </c>
      <c r="F667" s="99" t="n">
        <v>0</v>
      </c>
    </row>
    <row r="668" customFormat="false" ht="12" hidden="false" customHeight="false" outlineLevel="3" collapsed="false">
      <c r="A668" s="97" t="s">
        <v>110</v>
      </c>
      <c r="B668" s="104" t="s">
        <v>109</v>
      </c>
      <c r="C668" s="104" t="s">
        <v>363</v>
      </c>
      <c r="D668" s="98" t="s">
        <v>364</v>
      </c>
      <c r="E668" s="104" t="s">
        <v>336</v>
      </c>
      <c r="F668" s="99" t="n">
        <v>0</v>
      </c>
    </row>
    <row r="669" customFormat="false" ht="12" hidden="false" customHeight="false" outlineLevel="3" collapsed="false">
      <c r="A669" s="97" t="s">
        <v>110</v>
      </c>
      <c r="B669" s="104" t="s">
        <v>109</v>
      </c>
      <c r="C669" s="104" t="s">
        <v>363</v>
      </c>
      <c r="D669" s="98" t="s">
        <v>364</v>
      </c>
      <c r="E669" s="104" t="s">
        <v>337</v>
      </c>
      <c r="F669" s="99" t="n">
        <v>0</v>
      </c>
    </row>
    <row r="670" customFormat="false" ht="12" hidden="false" customHeight="false" outlineLevel="3" collapsed="false">
      <c r="A670" s="97" t="s">
        <v>110</v>
      </c>
      <c r="B670" s="104" t="s">
        <v>109</v>
      </c>
      <c r="C670" s="104" t="s">
        <v>363</v>
      </c>
      <c r="D670" s="98" t="s">
        <v>364</v>
      </c>
      <c r="E670" s="104" t="s">
        <v>348</v>
      </c>
      <c r="F670" s="99" t="n">
        <v>2272</v>
      </c>
    </row>
    <row r="671" customFormat="false" ht="12" hidden="false" customHeight="false" outlineLevel="2" collapsed="false">
      <c r="B671" s="104"/>
      <c r="C671" s="101" t="s">
        <v>365</v>
      </c>
      <c r="E671" s="104"/>
      <c r="F671" s="99" t="n">
        <f aca="false">SUBTOTAL(9,F666:F670)</f>
        <v>5909</v>
      </c>
    </row>
    <row r="672" customFormat="false" ht="12" hidden="false" customHeight="false" outlineLevel="1" collapsed="false">
      <c r="B672" s="101" t="s">
        <v>618</v>
      </c>
      <c r="C672" s="104"/>
      <c r="E672" s="104"/>
      <c r="F672" s="99" t="n">
        <f aca="false">SUBTOTAL(9,F666:F670)</f>
        <v>5909</v>
      </c>
    </row>
    <row r="673" customFormat="false" ht="12" hidden="false" customHeight="false" outlineLevel="3" collapsed="false">
      <c r="A673" s="97" t="s">
        <v>112</v>
      </c>
      <c r="B673" s="104" t="s">
        <v>111</v>
      </c>
      <c r="C673" s="104" t="s">
        <v>367</v>
      </c>
      <c r="D673" s="98" t="s">
        <v>364</v>
      </c>
      <c r="E673" s="104" t="s">
        <v>334</v>
      </c>
      <c r="F673" s="99" t="n">
        <v>0</v>
      </c>
    </row>
    <row r="674" customFormat="false" ht="12" hidden="false" customHeight="false" outlineLevel="3" collapsed="false">
      <c r="A674" s="97" t="s">
        <v>112</v>
      </c>
      <c r="B674" s="104" t="s">
        <v>111</v>
      </c>
      <c r="C674" s="104" t="s">
        <v>367</v>
      </c>
      <c r="D674" s="98" t="s">
        <v>364</v>
      </c>
      <c r="E674" s="104" t="s">
        <v>335</v>
      </c>
      <c r="F674" s="99" t="n">
        <v>0</v>
      </c>
    </row>
    <row r="675" customFormat="false" ht="12" hidden="false" customHeight="false" outlineLevel="3" collapsed="false">
      <c r="A675" s="97" t="s">
        <v>112</v>
      </c>
      <c r="B675" s="104" t="s">
        <v>111</v>
      </c>
      <c r="C675" s="104" t="s">
        <v>367</v>
      </c>
      <c r="D675" s="98" t="s">
        <v>364</v>
      </c>
      <c r="E675" s="104" t="s">
        <v>336</v>
      </c>
      <c r="F675" s="99" t="n">
        <v>4409</v>
      </c>
    </row>
    <row r="676" customFormat="false" ht="12" hidden="false" customHeight="false" outlineLevel="3" collapsed="false">
      <c r="A676" s="97" t="s">
        <v>112</v>
      </c>
      <c r="B676" s="104" t="s">
        <v>111</v>
      </c>
      <c r="C676" s="104" t="s">
        <v>367</v>
      </c>
      <c r="D676" s="98" t="s">
        <v>364</v>
      </c>
      <c r="E676" s="104" t="s">
        <v>339</v>
      </c>
      <c r="F676" s="99" t="n">
        <v>35</v>
      </c>
    </row>
    <row r="677" customFormat="false" ht="12" hidden="false" customHeight="false" outlineLevel="3" collapsed="false">
      <c r="A677" s="97" t="s">
        <v>112</v>
      </c>
      <c r="B677" s="104" t="s">
        <v>111</v>
      </c>
      <c r="C677" s="104" t="s">
        <v>367</v>
      </c>
      <c r="D677" s="98" t="s">
        <v>364</v>
      </c>
      <c r="E677" s="104" t="s">
        <v>337</v>
      </c>
      <c r="F677" s="99" t="n">
        <v>0</v>
      </c>
    </row>
    <row r="678" customFormat="false" ht="12" hidden="false" customHeight="false" outlineLevel="3" collapsed="false">
      <c r="A678" s="97" t="s">
        <v>112</v>
      </c>
      <c r="B678" s="104" t="s">
        <v>111</v>
      </c>
      <c r="C678" s="104" t="s">
        <v>367</v>
      </c>
      <c r="D678" s="98" t="s">
        <v>364</v>
      </c>
      <c r="E678" s="104" t="s">
        <v>346</v>
      </c>
      <c r="F678" s="99" t="n">
        <v>1666</v>
      </c>
    </row>
    <row r="679" customFormat="false" ht="12" hidden="false" customHeight="false" outlineLevel="3" collapsed="false">
      <c r="A679" s="97" t="s">
        <v>112</v>
      </c>
      <c r="B679" s="104" t="s">
        <v>111</v>
      </c>
      <c r="C679" s="104" t="s">
        <v>367</v>
      </c>
      <c r="D679" s="98" t="s">
        <v>364</v>
      </c>
      <c r="E679" s="104" t="s">
        <v>348</v>
      </c>
      <c r="F679" s="99" t="n">
        <v>1051</v>
      </c>
    </row>
    <row r="680" customFormat="false" ht="12" hidden="false" customHeight="false" outlineLevel="2" collapsed="false">
      <c r="B680" s="104"/>
      <c r="C680" s="101" t="s">
        <v>368</v>
      </c>
      <c r="E680" s="104"/>
      <c r="F680" s="99" t="n">
        <f aca="false">SUBTOTAL(9,F673:F679)</f>
        <v>7161</v>
      </c>
    </row>
    <row r="681" customFormat="false" ht="12" hidden="false" customHeight="false" outlineLevel="1" collapsed="false">
      <c r="B681" s="101" t="s">
        <v>619</v>
      </c>
      <c r="C681" s="104"/>
      <c r="E681" s="104"/>
      <c r="F681" s="99" t="n">
        <f aca="false">SUBTOTAL(9,F673:F679)</f>
        <v>7161</v>
      </c>
    </row>
    <row r="682" customFormat="false" ht="12" hidden="false" customHeight="false" outlineLevel="3" collapsed="false">
      <c r="A682" s="97" t="s">
        <v>620</v>
      </c>
      <c r="B682" s="104" t="s">
        <v>211</v>
      </c>
      <c r="C682" s="104" t="s">
        <v>621</v>
      </c>
      <c r="D682" s="98" t="s">
        <v>381</v>
      </c>
      <c r="E682" s="104" t="s">
        <v>334</v>
      </c>
      <c r="F682" s="99" t="n">
        <v>1482</v>
      </c>
    </row>
    <row r="683" customFormat="false" ht="12" hidden="false" customHeight="false" outlineLevel="2" collapsed="false">
      <c r="B683" s="104"/>
      <c r="C683" s="101" t="s">
        <v>622</v>
      </c>
      <c r="E683" s="104"/>
      <c r="F683" s="99" t="n">
        <f aca="false">SUBTOTAL(9,F682)</f>
        <v>1482</v>
      </c>
    </row>
    <row r="684" customFormat="false" ht="12" hidden="false" customHeight="false" outlineLevel="3" collapsed="false">
      <c r="A684" s="97" t="s">
        <v>620</v>
      </c>
      <c r="B684" s="104" t="s">
        <v>211</v>
      </c>
      <c r="C684" s="104" t="s">
        <v>456</v>
      </c>
      <c r="D684" s="98" t="s">
        <v>381</v>
      </c>
      <c r="E684" s="104" t="s">
        <v>334</v>
      </c>
      <c r="F684" s="99" t="n">
        <v>978</v>
      </c>
    </row>
    <row r="685" customFormat="false" ht="12" hidden="false" customHeight="false" outlineLevel="2" collapsed="false">
      <c r="B685" s="104"/>
      <c r="C685" s="101" t="s">
        <v>457</v>
      </c>
      <c r="E685" s="104"/>
      <c r="F685" s="99" t="n">
        <f aca="false">SUBTOTAL(9,F684)</f>
        <v>978</v>
      </c>
    </row>
    <row r="686" customFormat="false" ht="12" hidden="false" customHeight="false" outlineLevel="3" collapsed="false">
      <c r="A686" s="97" t="s">
        <v>620</v>
      </c>
      <c r="B686" s="104" t="s">
        <v>211</v>
      </c>
      <c r="C686" s="104" t="s">
        <v>458</v>
      </c>
      <c r="D686" s="98" t="s">
        <v>381</v>
      </c>
      <c r="E686" s="104" t="s">
        <v>334</v>
      </c>
      <c r="F686" s="99" t="n">
        <v>1449</v>
      </c>
    </row>
    <row r="687" customFormat="false" ht="12" hidden="false" customHeight="false" outlineLevel="2" collapsed="false">
      <c r="B687" s="104"/>
      <c r="C687" s="101" t="s">
        <v>459</v>
      </c>
      <c r="E687" s="104"/>
      <c r="F687" s="99" t="n">
        <f aca="false">SUBTOTAL(9,F686)</f>
        <v>1449</v>
      </c>
    </row>
    <row r="688" customFormat="false" ht="12" hidden="false" customHeight="false" outlineLevel="3" collapsed="false">
      <c r="A688" s="97" t="s">
        <v>620</v>
      </c>
      <c r="B688" s="104" t="s">
        <v>211</v>
      </c>
      <c r="C688" s="104" t="s">
        <v>623</v>
      </c>
      <c r="D688" s="98" t="s">
        <v>381</v>
      </c>
      <c r="E688" s="104" t="s">
        <v>334</v>
      </c>
      <c r="F688" s="99" t="n">
        <v>1206</v>
      </c>
    </row>
    <row r="689" customFormat="false" ht="12" hidden="false" customHeight="false" outlineLevel="2" collapsed="false">
      <c r="B689" s="104"/>
      <c r="C689" s="101" t="s">
        <v>624</v>
      </c>
      <c r="E689" s="104"/>
      <c r="F689" s="99" t="n">
        <f aca="false">SUBTOTAL(9,F688)</f>
        <v>1206</v>
      </c>
    </row>
    <row r="690" customFormat="false" ht="12" hidden="false" customHeight="false" outlineLevel="1" collapsed="false">
      <c r="B690" s="101" t="s">
        <v>625</v>
      </c>
      <c r="C690" s="104"/>
      <c r="E690" s="104"/>
      <c r="F690" s="99" t="n">
        <f aca="false">SUBTOTAL(9,F682:F688)</f>
        <v>5115</v>
      </c>
    </row>
    <row r="691" customFormat="false" ht="12" hidden="false" customHeight="false" outlineLevel="3" collapsed="false">
      <c r="A691" s="97" t="s">
        <v>620</v>
      </c>
      <c r="B691" s="104" t="s">
        <v>265</v>
      </c>
      <c r="C691" s="104" t="s">
        <v>621</v>
      </c>
      <c r="D691" s="98" t="s">
        <v>381</v>
      </c>
      <c r="E691" s="104" t="s">
        <v>334</v>
      </c>
      <c r="F691" s="99" t="n">
        <v>734</v>
      </c>
    </row>
    <row r="692" customFormat="false" ht="12" hidden="false" customHeight="false" outlineLevel="2" collapsed="false">
      <c r="B692" s="104"/>
      <c r="C692" s="101" t="s">
        <v>622</v>
      </c>
      <c r="E692" s="104"/>
      <c r="F692" s="99" t="n">
        <f aca="false">SUBTOTAL(9,F691)</f>
        <v>734</v>
      </c>
    </row>
    <row r="693" customFormat="false" ht="12" hidden="false" customHeight="false" outlineLevel="1" collapsed="false">
      <c r="B693" s="101" t="s">
        <v>626</v>
      </c>
      <c r="C693" s="104"/>
      <c r="E693" s="104"/>
      <c r="F693" s="99" t="n">
        <f aca="false">SUBTOTAL(9,F691)</f>
        <v>734</v>
      </c>
    </row>
    <row r="694" customFormat="false" ht="12" hidden="false" customHeight="false" outlineLevel="3" collapsed="false">
      <c r="A694" s="97" t="s">
        <v>627</v>
      </c>
      <c r="B694" s="104" t="s">
        <v>302</v>
      </c>
      <c r="C694" s="104" t="s">
        <v>628</v>
      </c>
      <c r="D694" s="98" t="s">
        <v>364</v>
      </c>
      <c r="E694" s="104" t="s">
        <v>334</v>
      </c>
      <c r="F694" s="99" t="n">
        <v>0</v>
      </c>
    </row>
    <row r="695" customFormat="false" ht="12" hidden="false" customHeight="false" outlineLevel="3" collapsed="false">
      <c r="A695" s="97" t="s">
        <v>627</v>
      </c>
      <c r="B695" s="104" t="s">
        <v>302</v>
      </c>
      <c r="C695" s="104" t="s">
        <v>628</v>
      </c>
      <c r="D695" s="98" t="s">
        <v>364</v>
      </c>
      <c r="E695" s="104" t="s">
        <v>335</v>
      </c>
      <c r="F695" s="99" t="n">
        <v>0</v>
      </c>
    </row>
    <row r="696" customFormat="false" ht="12" hidden="false" customHeight="false" outlineLevel="3" collapsed="false">
      <c r="A696" s="97" t="s">
        <v>627</v>
      </c>
      <c r="B696" s="104" t="s">
        <v>302</v>
      </c>
      <c r="C696" s="104" t="s">
        <v>628</v>
      </c>
      <c r="D696" s="98" t="s">
        <v>364</v>
      </c>
      <c r="E696" s="104" t="s">
        <v>336</v>
      </c>
      <c r="F696" s="99" t="n">
        <v>2121</v>
      </c>
    </row>
    <row r="697" customFormat="false" ht="12" hidden="false" customHeight="false" outlineLevel="3" collapsed="false">
      <c r="A697" s="97" t="s">
        <v>627</v>
      </c>
      <c r="B697" s="104" t="s">
        <v>302</v>
      </c>
      <c r="C697" s="104" t="s">
        <v>628</v>
      </c>
      <c r="D697" s="98" t="s">
        <v>364</v>
      </c>
      <c r="E697" s="104" t="s">
        <v>337</v>
      </c>
      <c r="F697" s="99" t="n">
        <v>0</v>
      </c>
    </row>
    <row r="698" customFormat="false" ht="12" hidden="false" customHeight="false" outlineLevel="3" collapsed="false">
      <c r="A698" s="97" t="s">
        <v>627</v>
      </c>
      <c r="B698" s="104" t="s">
        <v>302</v>
      </c>
      <c r="C698" s="104" t="s">
        <v>628</v>
      </c>
      <c r="D698" s="98" t="s">
        <v>364</v>
      </c>
      <c r="E698" s="104" t="s">
        <v>348</v>
      </c>
      <c r="F698" s="99" t="n">
        <v>8</v>
      </c>
    </row>
    <row r="699" customFormat="false" ht="12" hidden="false" customHeight="false" outlineLevel="2" collapsed="false">
      <c r="B699" s="104"/>
      <c r="C699" s="101" t="s">
        <v>629</v>
      </c>
      <c r="E699" s="104"/>
      <c r="F699" s="99" t="n">
        <f aca="false">SUBTOTAL(9,F694:F698)</f>
        <v>2129</v>
      </c>
    </row>
    <row r="700" customFormat="false" ht="12" hidden="false" customHeight="false" outlineLevel="3" collapsed="false">
      <c r="A700" s="97" t="s">
        <v>627</v>
      </c>
      <c r="B700" s="104" t="s">
        <v>302</v>
      </c>
      <c r="C700" s="104" t="s">
        <v>630</v>
      </c>
      <c r="D700" s="98" t="s">
        <v>364</v>
      </c>
      <c r="E700" s="104" t="s">
        <v>334</v>
      </c>
      <c r="F700" s="99" t="n">
        <v>265</v>
      </c>
    </row>
    <row r="701" customFormat="false" ht="12" hidden="false" customHeight="false" outlineLevel="3" collapsed="false">
      <c r="A701" s="97" t="s">
        <v>627</v>
      </c>
      <c r="B701" s="104" t="s">
        <v>302</v>
      </c>
      <c r="C701" s="104" t="s">
        <v>630</v>
      </c>
      <c r="D701" s="98" t="s">
        <v>364</v>
      </c>
      <c r="E701" s="104" t="s">
        <v>335</v>
      </c>
      <c r="F701" s="99" t="n">
        <v>957</v>
      </c>
    </row>
    <row r="702" customFormat="false" ht="12" hidden="false" customHeight="false" outlineLevel="3" collapsed="false">
      <c r="A702" s="97" t="s">
        <v>627</v>
      </c>
      <c r="B702" s="104" t="s">
        <v>302</v>
      </c>
      <c r="C702" s="104" t="s">
        <v>630</v>
      </c>
      <c r="D702" s="98" t="s">
        <v>364</v>
      </c>
      <c r="E702" s="104" t="s">
        <v>336</v>
      </c>
      <c r="F702" s="99" t="n">
        <v>8974</v>
      </c>
    </row>
    <row r="703" customFormat="false" ht="12" hidden="false" customHeight="false" outlineLevel="3" collapsed="false">
      <c r="A703" s="97" t="s">
        <v>627</v>
      </c>
      <c r="B703" s="104" t="s">
        <v>302</v>
      </c>
      <c r="C703" s="104" t="s">
        <v>630</v>
      </c>
      <c r="D703" s="98" t="s">
        <v>364</v>
      </c>
      <c r="E703" s="104" t="s">
        <v>337</v>
      </c>
      <c r="F703" s="99" t="n">
        <v>74</v>
      </c>
    </row>
    <row r="704" customFormat="false" ht="12" hidden="false" customHeight="false" outlineLevel="3" collapsed="false">
      <c r="A704" s="97" t="s">
        <v>627</v>
      </c>
      <c r="B704" s="104" t="s">
        <v>302</v>
      </c>
      <c r="C704" s="104" t="s">
        <v>630</v>
      </c>
      <c r="D704" s="98" t="s">
        <v>364</v>
      </c>
      <c r="E704" s="104" t="s">
        <v>348</v>
      </c>
      <c r="F704" s="99" t="n">
        <v>20</v>
      </c>
    </row>
    <row r="705" customFormat="false" ht="12" hidden="false" customHeight="false" outlineLevel="2" collapsed="false">
      <c r="B705" s="104"/>
      <c r="C705" s="101" t="s">
        <v>631</v>
      </c>
      <c r="E705" s="104"/>
      <c r="F705" s="99" t="n">
        <f aca="false">SUBTOTAL(9,F700:F704)</f>
        <v>10290</v>
      </c>
    </row>
    <row r="706" customFormat="false" ht="12" hidden="false" customHeight="false" outlineLevel="1" collapsed="false">
      <c r="B706" s="101" t="s">
        <v>632</v>
      </c>
      <c r="C706" s="104"/>
      <c r="E706" s="104"/>
      <c r="F706" s="99" t="n">
        <f aca="false">SUBTOTAL(9,F694:F704)</f>
        <v>12419</v>
      </c>
    </row>
    <row r="707" customFormat="false" ht="12" hidden="false" customHeight="false" outlineLevel="3" collapsed="false">
      <c r="A707" s="97" t="s">
        <v>267</v>
      </c>
      <c r="B707" s="104" t="s">
        <v>266</v>
      </c>
      <c r="C707" s="104" t="s">
        <v>633</v>
      </c>
      <c r="D707" s="98" t="s">
        <v>381</v>
      </c>
      <c r="E707" s="104" t="s">
        <v>334</v>
      </c>
      <c r="F707" s="99" t="n">
        <v>148</v>
      </c>
    </row>
    <row r="708" customFormat="false" ht="12" hidden="false" customHeight="false" outlineLevel="2" collapsed="false">
      <c r="B708" s="104"/>
      <c r="C708" s="101" t="s">
        <v>634</v>
      </c>
      <c r="E708" s="104"/>
      <c r="F708" s="99" t="n">
        <f aca="false">SUBTOTAL(9,F707)</f>
        <v>148</v>
      </c>
    </row>
    <row r="709" customFormat="false" ht="12" hidden="false" customHeight="false" outlineLevel="1" collapsed="false">
      <c r="B709" s="101" t="s">
        <v>635</v>
      </c>
      <c r="C709" s="104"/>
      <c r="E709" s="104"/>
      <c r="F709" s="99" t="n">
        <f aca="false">SUBTOTAL(9,F707)</f>
        <v>148</v>
      </c>
    </row>
    <row r="710" customFormat="false" ht="12" hidden="false" customHeight="false" outlineLevel="3" collapsed="false">
      <c r="A710" s="97" t="s">
        <v>114</v>
      </c>
      <c r="B710" s="104" t="s">
        <v>113</v>
      </c>
      <c r="C710" s="104" t="s">
        <v>363</v>
      </c>
      <c r="D710" s="98" t="s">
        <v>364</v>
      </c>
      <c r="E710" s="104" t="s">
        <v>348</v>
      </c>
      <c r="F710" s="99" t="n">
        <v>10795</v>
      </c>
    </row>
    <row r="711" customFormat="false" ht="12" hidden="false" customHeight="false" outlineLevel="2" collapsed="false">
      <c r="B711" s="104"/>
      <c r="C711" s="101" t="s">
        <v>365</v>
      </c>
      <c r="E711" s="104"/>
      <c r="F711" s="99" t="n">
        <f aca="false">SUBTOTAL(9,F710)</f>
        <v>10795</v>
      </c>
    </row>
    <row r="712" customFormat="false" ht="12" hidden="false" customHeight="false" outlineLevel="1" collapsed="false">
      <c r="B712" s="101" t="s">
        <v>636</v>
      </c>
      <c r="C712" s="104"/>
      <c r="E712" s="104"/>
      <c r="F712" s="99" t="n">
        <f aca="false">SUBTOTAL(9,F710)</f>
        <v>10795</v>
      </c>
    </row>
    <row r="713" customFormat="false" ht="12" hidden="false" customHeight="false" outlineLevel="3" collapsed="false">
      <c r="A713" s="97" t="s">
        <v>114</v>
      </c>
      <c r="B713" s="104" t="s">
        <v>115</v>
      </c>
      <c r="C713" s="104" t="s">
        <v>363</v>
      </c>
      <c r="D713" s="98" t="s">
        <v>364</v>
      </c>
      <c r="E713" s="104" t="s">
        <v>334</v>
      </c>
      <c r="F713" s="99" t="n">
        <v>1673</v>
      </c>
    </row>
    <row r="714" customFormat="false" ht="12" hidden="false" customHeight="false" outlineLevel="3" collapsed="false">
      <c r="A714" s="97" t="s">
        <v>114</v>
      </c>
      <c r="B714" s="104" t="s">
        <v>115</v>
      </c>
      <c r="C714" s="104" t="s">
        <v>363</v>
      </c>
      <c r="D714" s="98" t="s">
        <v>364</v>
      </c>
      <c r="E714" s="104" t="s">
        <v>335</v>
      </c>
      <c r="F714" s="99" t="n">
        <v>0</v>
      </c>
    </row>
    <row r="715" customFormat="false" ht="12" hidden="false" customHeight="false" outlineLevel="3" collapsed="false">
      <c r="A715" s="97" t="s">
        <v>114</v>
      </c>
      <c r="B715" s="104" t="s">
        <v>115</v>
      </c>
      <c r="C715" s="104" t="s">
        <v>363</v>
      </c>
      <c r="D715" s="98" t="s">
        <v>364</v>
      </c>
      <c r="E715" s="104" t="s">
        <v>336</v>
      </c>
      <c r="F715" s="99" t="n">
        <v>0</v>
      </c>
    </row>
    <row r="716" customFormat="false" ht="12" hidden="false" customHeight="false" outlineLevel="3" collapsed="false">
      <c r="A716" s="97" t="s">
        <v>114</v>
      </c>
      <c r="B716" s="104" t="s">
        <v>115</v>
      </c>
      <c r="C716" s="104" t="s">
        <v>363</v>
      </c>
      <c r="D716" s="98" t="s">
        <v>364</v>
      </c>
      <c r="E716" s="104" t="s">
        <v>337</v>
      </c>
      <c r="F716" s="99" t="n">
        <v>0</v>
      </c>
    </row>
    <row r="717" customFormat="false" ht="12" hidden="false" customHeight="false" outlineLevel="3" collapsed="false">
      <c r="A717" s="97" t="s">
        <v>114</v>
      </c>
      <c r="B717" s="104" t="s">
        <v>115</v>
      </c>
      <c r="C717" s="104" t="s">
        <v>363</v>
      </c>
      <c r="D717" s="98" t="s">
        <v>364</v>
      </c>
      <c r="E717" s="104" t="s">
        <v>348</v>
      </c>
      <c r="F717" s="99" t="n">
        <v>1045</v>
      </c>
    </row>
    <row r="718" customFormat="false" ht="12" hidden="false" customHeight="false" outlineLevel="2" collapsed="false">
      <c r="B718" s="104"/>
      <c r="C718" s="101" t="s">
        <v>365</v>
      </c>
      <c r="E718" s="104"/>
      <c r="F718" s="99" t="n">
        <f aca="false">SUBTOTAL(9,F713:F717)</f>
        <v>2718</v>
      </c>
    </row>
    <row r="719" customFormat="false" ht="12" hidden="false" customHeight="false" outlineLevel="1" collapsed="false">
      <c r="B719" s="101" t="s">
        <v>637</v>
      </c>
      <c r="C719" s="104"/>
      <c r="E719" s="104"/>
      <c r="F719" s="99" t="n">
        <f aca="false">SUBTOTAL(9,F713:F717)</f>
        <v>2718</v>
      </c>
    </row>
    <row r="720" customFormat="false" ht="12" hidden="false" customHeight="false" outlineLevel="3" collapsed="false">
      <c r="A720" s="97" t="s">
        <v>114</v>
      </c>
      <c r="B720" s="104" t="s">
        <v>116</v>
      </c>
      <c r="C720" s="104" t="s">
        <v>363</v>
      </c>
      <c r="D720" s="98" t="s">
        <v>364</v>
      </c>
      <c r="E720" s="104" t="s">
        <v>334</v>
      </c>
      <c r="F720" s="99" t="n">
        <v>1715</v>
      </c>
    </row>
    <row r="721" customFormat="false" ht="12" hidden="false" customHeight="false" outlineLevel="3" collapsed="false">
      <c r="A721" s="97" t="s">
        <v>114</v>
      </c>
      <c r="B721" s="104" t="s">
        <v>116</v>
      </c>
      <c r="C721" s="104" t="s">
        <v>363</v>
      </c>
      <c r="D721" s="98" t="s">
        <v>364</v>
      </c>
      <c r="E721" s="104" t="s">
        <v>335</v>
      </c>
      <c r="F721" s="99" t="n">
        <v>0</v>
      </c>
    </row>
    <row r="722" customFormat="false" ht="12" hidden="false" customHeight="false" outlineLevel="3" collapsed="false">
      <c r="A722" s="97" t="s">
        <v>114</v>
      </c>
      <c r="B722" s="104" t="s">
        <v>116</v>
      </c>
      <c r="C722" s="104" t="s">
        <v>363</v>
      </c>
      <c r="D722" s="98" t="s">
        <v>364</v>
      </c>
      <c r="E722" s="104" t="s">
        <v>336</v>
      </c>
      <c r="F722" s="99" t="n">
        <v>0</v>
      </c>
    </row>
    <row r="723" customFormat="false" ht="12" hidden="false" customHeight="false" outlineLevel="3" collapsed="false">
      <c r="A723" s="97" t="s">
        <v>114</v>
      </c>
      <c r="B723" s="104" t="s">
        <v>116</v>
      </c>
      <c r="C723" s="104" t="s">
        <v>363</v>
      </c>
      <c r="D723" s="98" t="s">
        <v>364</v>
      </c>
      <c r="E723" s="104" t="s">
        <v>337</v>
      </c>
      <c r="F723" s="99" t="n">
        <v>0</v>
      </c>
    </row>
    <row r="724" customFormat="false" ht="12" hidden="false" customHeight="false" outlineLevel="3" collapsed="false">
      <c r="A724" s="97" t="s">
        <v>114</v>
      </c>
      <c r="B724" s="104" t="s">
        <v>116</v>
      </c>
      <c r="C724" s="104" t="s">
        <v>363</v>
      </c>
      <c r="D724" s="98" t="s">
        <v>364</v>
      </c>
      <c r="E724" s="104" t="s">
        <v>348</v>
      </c>
      <c r="F724" s="99" t="n">
        <v>1071</v>
      </c>
    </row>
    <row r="725" customFormat="false" ht="12" hidden="false" customHeight="false" outlineLevel="2" collapsed="false">
      <c r="B725" s="104"/>
      <c r="C725" s="101" t="s">
        <v>365</v>
      </c>
      <c r="E725" s="104"/>
      <c r="F725" s="99" t="n">
        <f aca="false">SUBTOTAL(9,F720:F724)</f>
        <v>2786</v>
      </c>
    </row>
    <row r="726" customFormat="false" ht="12" hidden="false" customHeight="false" outlineLevel="1" collapsed="false">
      <c r="B726" s="101" t="s">
        <v>638</v>
      </c>
      <c r="C726" s="104"/>
      <c r="E726" s="104"/>
      <c r="F726" s="99" t="n">
        <f aca="false">SUBTOTAL(9,F720:F724)</f>
        <v>2786</v>
      </c>
    </row>
    <row r="727" customFormat="false" ht="12" hidden="false" customHeight="false" outlineLevel="3" collapsed="false">
      <c r="A727" s="97" t="s">
        <v>114</v>
      </c>
      <c r="B727" s="104" t="s">
        <v>117</v>
      </c>
      <c r="C727" s="104" t="s">
        <v>363</v>
      </c>
      <c r="D727" s="98" t="s">
        <v>364</v>
      </c>
      <c r="E727" s="104" t="s">
        <v>334</v>
      </c>
      <c r="F727" s="99" t="n">
        <v>1630</v>
      </c>
    </row>
    <row r="728" customFormat="false" ht="12" hidden="false" customHeight="false" outlineLevel="3" collapsed="false">
      <c r="A728" s="97" t="s">
        <v>114</v>
      </c>
      <c r="B728" s="104" t="s">
        <v>117</v>
      </c>
      <c r="C728" s="104" t="s">
        <v>363</v>
      </c>
      <c r="D728" s="98" t="s">
        <v>364</v>
      </c>
      <c r="E728" s="104" t="s">
        <v>335</v>
      </c>
      <c r="F728" s="99" t="n">
        <v>0</v>
      </c>
    </row>
    <row r="729" customFormat="false" ht="12" hidden="false" customHeight="false" outlineLevel="3" collapsed="false">
      <c r="A729" s="97" t="s">
        <v>114</v>
      </c>
      <c r="B729" s="104" t="s">
        <v>117</v>
      </c>
      <c r="C729" s="104" t="s">
        <v>363</v>
      </c>
      <c r="D729" s="98" t="s">
        <v>364</v>
      </c>
      <c r="E729" s="104" t="s">
        <v>336</v>
      </c>
      <c r="F729" s="99" t="n">
        <v>0</v>
      </c>
    </row>
    <row r="730" customFormat="false" ht="12" hidden="false" customHeight="false" outlineLevel="3" collapsed="false">
      <c r="A730" s="97" t="s">
        <v>114</v>
      </c>
      <c r="B730" s="104" t="s">
        <v>117</v>
      </c>
      <c r="C730" s="104" t="s">
        <v>363</v>
      </c>
      <c r="D730" s="98" t="s">
        <v>364</v>
      </c>
      <c r="E730" s="104" t="s">
        <v>337</v>
      </c>
      <c r="F730" s="99" t="n">
        <v>0</v>
      </c>
    </row>
    <row r="731" customFormat="false" ht="12" hidden="false" customHeight="false" outlineLevel="3" collapsed="false">
      <c r="A731" s="97" t="s">
        <v>114</v>
      </c>
      <c r="B731" s="104" t="s">
        <v>117</v>
      </c>
      <c r="C731" s="104" t="s">
        <v>363</v>
      </c>
      <c r="D731" s="98" t="s">
        <v>364</v>
      </c>
      <c r="E731" s="104" t="s">
        <v>348</v>
      </c>
      <c r="F731" s="99" t="n">
        <v>1021</v>
      </c>
    </row>
    <row r="732" customFormat="false" ht="12" hidden="false" customHeight="false" outlineLevel="2" collapsed="false">
      <c r="B732" s="104"/>
      <c r="C732" s="101" t="s">
        <v>365</v>
      </c>
      <c r="E732" s="104"/>
      <c r="F732" s="99" t="n">
        <f aca="false">SUBTOTAL(9,F727:F731)</f>
        <v>2651</v>
      </c>
    </row>
    <row r="733" customFormat="false" ht="12" hidden="false" customHeight="false" outlineLevel="1" collapsed="false">
      <c r="B733" s="101" t="s">
        <v>639</v>
      </c>
      <c r="C733" s="104"/>
      <c r="E733" s="104"/>
      <c r="F733" s="99" t="n">
        <f aca="false">SUBTOTAL(9,F727:F731)</f>
        <v>2651</v>
      </c>
    </row>
    <row r="734" customFormat="false" ht="12" hidden="false" customHeight="false" outlineLevel="3" collapsed="false">
      <c r="A734" s="97" t="s">
        <v>31</v>
      </c>
      <c r="B734" s="104" t="s">
        <v>28</v>
      </c>
      <c r="C734" s="104" t="s">
        <v>640</v>
      </c>
      <c r="D734" s="98" t="s">
        <v>364</v>
      </c>
      <c r="E734" s="104" t="s">
        <v>348</v>
      </c>
      <c r="F734" s="99" t="n">
        <v>85000</v>
      </c>
    </row>
    <row r="735" customFormat="false" ht="12" hidden="false" customHeight="false" outlineLevel="2" collapsed="false">
      <c r="B735" s="104"/>
      <c r="C735" s="101" t="s">
        <v>641</v>
      </c>
      <c r="E735" s="104"/>
      <c r="F735" s="99" t="n">
        <f aca="false">SUBTOTAL(9,F734)</f>
        <v>85000</v>
      </c>
    </row>
    <row r="736" customFormat="false" ht="12" hidden="false" customHeight="false" outlineLevel="1" collapsed="false">
      <c r="B736" s="101" t="s">
        <v>642</v>
      </c>
      <c r="C736" s="104"/>
      <c r="E736" s="104"/>
      <c r="F736" s="99" t="n">
        <f aca="false">SUBTOTAL(9,F734)</f>
        <v>85000</v>
      </c>
    </row>
    <row r="737" customFormat="false" ht="12" hidden="false" customHeight="false" outlineLevel="3" collapsed="false">
      <c r="A737" s="97" t="s">
        <v>33</v>
      </c>
      <c r="B737" s="104" t="s">
        <v>213</v>
      </c>
      <c r="C737" s="104" t="s">
        <v>643</v>
      </c>
      <c r="D737" s="98" t="s">
        <v>364</v>
      </c>
      <c r="E737" s="104" t="s">
        <v>334</v>
      </c>
      <c r="F737" s="99" t="n">
        <v>152</v>
      </c>
    </row>
    <row r="738" customFormat="false" ht="12" hidden="false" customHeight="false" outlineLevel="3" collapsed="false">
      <c r="A738" s="97" t="s">
        <v>33</v>
      </c>
      <c r="B738" s="104" t="s">
        <v>213</v>
      </c>
      <c r="C738" s="104" t="s">
        <v>643</v>
      </c>
      <c r="D738" s="98" t="s">
        <v>364</v>
      </c>
      <c r="E738" s="104" t="s">
        <v>335</v>
      </c>
      <c r="F738" s="99" t="n">
        <v>0</v>
      </c>
    </row>
    <row r="739" customFormat="false" ht="12" hidden="false" customHeight="false" outlineLevel="3" collapsed="false">
      <c r="A739" s="97" t="s">
        <v>33</v>
      </c>
      <c r="B739" s="104" t="s">
        <v>213</v>
      </c>
      <c r="C739" s="104" t="s">
        <v>643</v>
      </c>
      <c r="D739" s="98" t="s">
        <v>364</v>
      </c>
      <c r="E739" s="104" t="s">
        <v>336</v>
      </c>
      <c r="F739" s="99" t="n">
        <v>0</v>
      </c>
    </row>
    <row r="740" customFormat="false" ht="12" hidden="false" customHeight="false" outlineLevel="3" collapsed="false">
      <c r="A740" s="97" t="s">
        <v>33</v>
      </c>
      <c r="B740" s="104" t="s">
        <v>213</v>
      </c>
      <c r="C740" s="104" t="s">
        <v>643</v>
      </c>
      <c r="D740" s="98" t="s">
        <v>364</v>
      </c>
      <c r="E740" s="104" t="s">
        <v>337</v>
      </c>
      <c r="F740" s="99" t="n">
        <v>0</v>
      </c>
    </row>
    <row r="741" customFormat="false" ht="12" hidden="false" customHeight="false" outlineLevel="3" collapsed="false">
      <c r="A741" s="97" t="s">
        <v>33</v>
      </c>
      <c r="B741" s="104" t="s">
        <v>213</v>
      </c>
      <c r="C741" s="104" t="s">
        <v>643</v>
      </c>
      <c r="D741" s="98" t="s">
        <v>364</v>
      </c>
      <c r="E741" s="104" t="s">
        <v>348</v>
      </c>
      <c r="F741" s="99" t="n">
        <v>94</v>
      </c>
    </row>
    <row r="742" customFormat="false" ht="12" hidden="false" customHeight="false" outlineLevel="2" collapsed="false">
      <c r="B742" s="104"/>
      <c r="C742" s="101" t="s">
        <v>644</v>
      </c>
      <c r="E742" s="104"/>
      <c r="F742" s="99" t="n">
        <f aca="false">SUBTOTAL(9,F737:F741)</f>
        <v>246</v>
      </c>
    </row>
    <row r="743" customFormat="false" ht="12" hidden="false" customHeight="false" outlineLevel="3" collapsed="false">
      <c r="A743" s="97" t="s">
        <v>33</v>
      </c>
      <c r="B743" s="104" t="s">
        <v>213</v>
      </c>
      <c r="C743" s="104" t="s">
        <v>645</v>
      </c>
      <c r="D743" s="98" t="s">
        <v>364</v>
      </c>
      <c r="E743" s="104" t="s">
        <v>334</v>
      </c>
      <c r="F743" s="99" t="n">
        <v>24</v>
      </c>
    </row>
    <row r="744" customFormat="false" ht="12" hidden="false" customHeight="false" outlineLevel="3" collapsed="false">
      <c r="A744" s="97" t="s">
        <v>33</v>
      </c>
      <c r="B744" s="104" t="s">
        <v>213</v>
      </c>
      <c r="C744" s="104" t="s">
        <v>645</v>
      </c>
      <c r="D744" s="98" t="s">
        <v>364</v>
      </c>
      <c r="E744" s="104" t="s">
        <v>335</v>
      </c>
      <c r="F744" s="99" t="n">
        <v>0</v>
      </c>
    </row>
    <row r="745" customFormat="false" ht="12" hidden="false" customHeight="false" outlineLevel="3" collapsed="false">
      <c r="A745" s="97" t="s">
        <v>33</v>
      </c>
      <c r="B745" s="104" t="s">
        <v>213</v>
      </c>
      <c r="C745" s="104" t="s">
        <v>645</v>
      </c>
      <c r="D745" s="98" t="s">
        <v>364</v>
      </c>
      <c r="E745" s="104" t="s">
        <v>336</v>
      </c>
      <c r="F745" s="99" t="n">
        <v>0</v>
      </c>
    </row>
    <row r="746" customFormat="false" ht="12" hidden="false" customHeight="false" outlineLevel="3" collapsed="false">
      <c r="A746" s="97" t="s">
        <v>33</v>
      </c>
      <c r="B746" s="104" t="s">
        <v>213</v>
      </c>
      <c r="C746" s="104" t="s">
        <v>645</v>
      </c>
      <c r="D746" s="98" t="s">
        <v>364</v>
      </c>
      <c r="E746" s="104" t="s">
        <v>337</v>
      </c>
      <c r="F746" s="99" t="n">
        <v>0</v>
      </c>
    </row>
    <row r="747" customFormat="false" ht="12" hidden="false" customHeight="false" outlineLevel="3" collapsed="false">
      <c r="A747" s="97" t="s">
        <v>33</v>
      </c>
      <c r="B747" s="104" t="s">
        <v>213</v>
      </c>
      <c r="C747" s="104" t="s">
        <v>645</v>
      </c>
      <c r="D747" s="98" t="s">
        <v>364</v>
      </c>
      <c r="E747" s="104" t="s">
        <v>348</v>
      </c>
      <c r="F747" s="99" t="n">
        <v>15</v>
      </c>
    </row>
    <row r="748" customFormat="false" ht="12" hidden="false" customHeight="false" outlineLevel="2" collapsed="false">
      <c r="B748" s="104"/>
      <c r="C748" s="101" t="s">
        <v>646</v>
      </c>
      <c r="E748" s="104"/>
      <c r="F748" s="99" t="n">
        <f aca="false">SUBTOTAL(9,F743:F747)</f>
        <v>39</v>
      </c>
    </row>
    <row r="749" customFormat="false" ht="12" hidden="false" customHeight="false" outlineLevel="3" collapsed="false">
      <c r="A749" s="97" t="s">
        <v>33</v>
      </c>
      <c r="B749" s="104" t="s">
        <v>213</v>
      </c>
      <c r="C749" s="104" t="s">
        <v>647</v>
      </c>
      <c r="D749" s="98" t="s">
        <v>364</v>
      </c>
      <c r="E749" s="104" t="s">
        <v>334</v>
      </c>
      <c r="F749" s="99" t="n">
        <v>28</v>
      </c>
    </row>
    <row r="750" customFormat="false" ht="12" hidden="false" customHeight="false" outlineLevel="3" collapsed="false">
      <c r="A750" s="97" t="s">
        <v>33</v>
      </c>
      <c r="B750" s="104" t="s">
        <v>213</v>
      </c>
      <c r="C750" s="104" t="s">
        <v>647</v>
      </c>
      <c r="D750" s="98" t="s">
        <v>364</v>
      </c>
      <c r="E750" s="104" t="s">
        <v>335</v>
      </c>
      <c r="F750" s="99" t="n">
        <v>0</v>
      </c>
    </row>
    <row r="751" customFormat="false" ht="12" hidden="false" customHeight="false" outlineLevel="3" collapsed="false">
      <c r="A751" s="97" t="s">
        <v>33</v>
      </c>
      <c r="B751" s="104" t="s">
        <v>213</v>
      </c>
      <c r="C751" s="104" t="s">
        <v>647</v>
      </c>
      <c r="D751" s="98" t="s">
        <v>364</v>
      </c>
      <c r="E751" s="104" t="s">
        <v>336</v>
      </c>
      <c r="F751" s="99" t="n">
        <v>0</v>
      </c>
    </row>
    <row r="752" customFormat="false" ht="12" hidden="false" customHeight="false" outlineLevel="3" collapsed="false">
      <c r="A752" s="97" t="s">
        <v>33</v>
      </c>
      <c r="B752" s="104" t="s">
        <v>213</v>
      </c>
      <c r="C752" s="104" t="s">
        <v>647</v>
      </c>
      <c r="D752" s="98" t="s">
        <v>364</v>
      </c>
      <c r="E752" s="104" t="s">
        <v>337</v>
      </c>
      <c r="F752" s="99" t="n">
        <v>0</v>
      </c>
    </row>
    <row r="753" customFormat="false" ht="12" hidden="false" customHeight="false" outlineLevel="3" collapsed="false">
      <c r="A753" s="97" t="s">
        <v>33</v>
      </c>
      <c r="B753" s="104" t="s">
        <v>213</v>
      </c>
      <c r="C753" s="104" t="s">
        <v>647</v>
      </c>
      <c r="D753" s="98" t="s">
        <v>364</v>
      </c>
      <c r="E753" s="104" t="s">
        <v>348</v>
      </c>
      <c r="F753" s="99" t="n">
        <v>18</v>
      </c>
    </row>
    <row r="754" customFormat="false" ht="12" hidden="false" customHeight="false" outlineLevel="2" collapsed="false">
      <c r="B754" s="104"/>
      <c r="C754" s="101" t="s">
        <v>648</v>
      </c>
      <c r="E754" s="104"/>
      <c r="F754" s="99" t="n">
        <f aca="false">SUBTOTAL(9,F749:F753)</f>
        <v>46</v>
      </c>
    </row>
    <row r="755" customFormat="false" ht="12" hidden="false" customHeight="false" outlineLevel="3" collapsed="false">
      <c r="A755" s="97" t="s">
        <v>33</v>
      </c>
      <c r="B755" s="104" t="s">
        <v>213</v>
      </c>
      <c r="C755" s="104" t="s">
        <v>649</v>
      </c>
      <c r="D755" s="98" t="s">
        <v>364</v>
      </c>
      <c r="E755" s="104" t="s">
        <v>334</v>
      </c>
      <c r="F755" s="99" t="n">
        <v>1180</v>
      </c>
    </row>
    <row r="756" customFormat="false" ht="12" hidden="false" customHeight="false" outlineLevel="3" collapsed="false">
      <c r="A756" s="97" t="s">
        <v>33</v>
      </c>
      <c r="B756" s="104" t="s">
        <v>213</v>
      </c>
      <c r="C756" s="104" t="s">
        <v>649</v>
      </c>
      <c r="D756" s="98" t="s">
        <v>364</v>
      </c>
      <c r="E756" s="104" t="s">
        <v>335</v>
      </c>
      <c r="F756" s="99" t="n">
        <v>0</v>
      </c>
    </row>
    <row r="757" customFormat="false" ht="12" hidden="false" customHeight="false" outlineLevel="3" collapsed="false">
      <c r="A757" s="97" t="s">
        <v>33</v>
      </c>
      <c r="B757" s="104" t="s">
        <v>213</v>
      </c>
      <c r="C757" s="104" t="s">
        <v>649</v>
      </c>
      <c r="D757" s="98" t="s">
        <v>364</v>
      </c>
      <c r="E757" s="104" t="s">
        <v>336</v>
      </c>
      <c r="F757" s="99" t="n">
        <v>0</v>
      </c>
    </row>
    <row r="758" customFormat="false" ht="12" hidden="false" customHeight="false" outlineLevel="3" collapsed="false">
      <c r="A758" s="97" t="s">
        <v>33</v>
      </c>
      <c r="B758" s="104" t="s">
        <v>213</v>
      </c>
      <c r="C758" s="104" t="s">
        <v>649</v>
      </c>
      <c r="D758" s="98" t="s">
        <v>364</v>
      </c>
      <c r="E758" s="104" t="s">
        <v>337</v>
      </c>
      <c r="F758" s="99" t="n">
        <v>0</v>
      </c>
    </row>
    <row r="759" customFormat="false" ht="12" hidden="false" customHeight="false" outlineLevel="3" collapsed="false">
      <c r="A759" s="97" t="s">
        <v>33</v>
      </c>
      <c r="B759" s="104" t="s">
        <v>213</v>
      </c>
      <c r="C759" s="104" t="s">
        <v>649</v>
      </c>
      <c r="D759" s="98" t="s">
        <v>364</v>
      </c>
      <c r="E759" s="104" t="s">
        <v>348</v>
      </c>
      <c r="F759" s="99" t="n">
        <v>738</v>
      </c>
    </row>
    <row r="760" customFormat="false" ht="12" hidden="false" customHeight="false" outlineLevel="2" collapsed="false">
      <c r="B760" s="104"/>
      <c r="C760" s="101" t="s">
        <v>650</v>
      </c>
      <c r="E760" s="104"/>
      <c r="F760" s="99" t="n">
        <f aca="false">SUBTOTAL(9,F755:F759)</f>
        <v>1918</v>
      </c>
    </row>
    <row r="761" customFormat="false" ht="12" hidden="false" customHeight="false" outlineLevel="3" collapsed="false">
      <c r="A761" s="97" t="s">
        <v>33</v>
      </c>
      <c r="B761" s="104" t="s">
        <v>213</v>
      </c>
      <c r="C761" s="104" t="s">
        <v>651</v>
      </c>
      <c r="D761" s="98" t="s">
        <v>364</v>
      </c>
      <c r="E761" s="104" t="s">
        <v>334</v>
      </c>
      <c r="F761" s="99" t="n">
        <v>362</v>
      </c>
    </row>
    <row r="762" customFormat="false" ht="12" hidden="false" customHeight="false" outlineLevel="3" collapsed="false">
      <c r="A762" s="97" t="s">
        <v>33</v>
      </c>
      <c r="B762" s="104" t="s">
        <v>213</v>
      </c>
      <c r="C762" s="104" t="s">
        <v>651</v>
      </c>
      <c r="D762" s="98" t="s">
        <v>364</v>
      </c>
      <c r="E762" s="104" t="s">
        <v>335</v>
      </c>
      <c r="F762" s="99" t="n">
        <v>0</v>
      </c>
    </row>
    <row r="763" customFormat="false" ht="12" hidden="false" customHeight="false" outlineLevel="3" collapsed="false">
      <c r="A763" s="97" t="s">
        <v>33</v>
      </c>
      <c r="B763" s="104" t="s">
        <v>213</v>
      </c>
      <c r="C763" s="104" t="s">
        <v>651</v>
      </c>
      <c r="D763" s="98" t="s">
        <v>364</v>
      </c>
      <c r="E763" s="104" t="s">
        <v>336</v>
      </c>
      <c r="F763" s="99" t="n">
        <v>0</v>
      </c>
    </row>
    <row r="764" customFormat="false" ht="12" hidden="false" customHeight="false" outlineLevel="3" collapsed="false">
      <c r="A764" s="97" t="s">
        <v>33</v>
      </c>
      <c r="B764" s="104" t="s">
        <v>213</v>
      </c>
      <c r="C764" s="104" t="s">
        <v>651</v>
      </c>
      <c r="D764" s="98" t="s">
        <v>364</v>
      </c>
      <c r="E764" s="104" t="s">
        <v>337</v>
      </c>
      <c r="F764" s="99" t="n">
        <v>0</v>
      </c>
    </row>
    <row r="765" customFormat="false" ht="12" hidden="false" customHeight="false" outlineLevel="3" collapsed="false">
      <c r="A765" s="97" t="s">
        <v>33</v>
      </c>
      <c r="B765" s="104" t="s">
        <v>213</v>
      </c>
      <c r="C765" s="104" t="s">
        <v>651</v>
      </c>
      <c r="D765" s="98" t="s">
        <v>364</v>
      </c>
      <c r="E765" s="104" t="s">
        <v>348</v>
      </c>
      <c r="F765" s="99" t="n">
        <v>227</v>
      </c>
    </row>
    <row r="766" customFormat="false" ht="12" hidden="false" customHeight="false" outlineLevel="2" collapsed="false">
      <c r="B766" s="104"/>
      <c r="C766" s="101" t="s">
        <v>652</v>
      </c>
      <c r="E766" s="104"/>
      <c r="F766" s="99" t="n">
        <f aca="false">SUBTOTAL(9,F761:F765)</f>
        <v>589</v>
      </c>
    </row>
    <row r="767" customFormat="false" ht="12" hidden="false" customHeight="false" outlineLevel="3" collapsed="false">
      <c r="A767" s="97" t="s">
        <v>33</v>
      </c>
      <c r="B767" s="104" t="s">
        <v>213</v>
      </c>
      <c r="C767" s="104" t="s">
        <v>653</v>
      </c>
      <c r="D767" s="98" t="s">
        <v>364</v>
      </c>
      <c r="E767" s="104" t="s">
        <v>334</v>
      </c>
      <c r="F767" s="99" t="n">
        <v>3993</v>
      </c>
    </row>
    <row r="768" customFormat="false" ht="12" hidden="false" customHeight="false" outlineLevel="3" collapsed="false">
      <c r="A768" s="97" t="s">
        <v>33</v>
      </c>
      <c r="B768" s="104" t="s">
        <v>213</v>
      </c>
      <c r="C768" s="104" t="s">
        <v>653</v>
      </c>
      <c r="D768" s="98" t="s">
        <v>364</v>
      </c>
      <c r="E768" s="104" t="s">
        <v>335</v>
      </c>
      <c r="F768" s="99" t="n">
        <v>0</v>
      </c>
    </row>
    <row r="769" customFormat="false" ht="12" hidden="false" customHeight="false" outlineLevel="3" collapsed="false">
      <c r="A769" s="97" t="s">
        <v>33</v>
      </c>
      <c r="B769" s="104" t="s">
        <v>213</v>
      </c>
      <c r="C769" s="104" t="s">
        <v>653</v>
      </c>
      <c r="D769" s="98" t="s">
        <v>364</v>
      </c>
      <c r="E769" s="104" t="s">
        <v>336</v>
      </c>
      <c r="F769" s="99" t="n">
        <v>0</v>
      </c>
    </row>
    <row r="770" customFormat="false" ht="12" hidden="false" customHeight="false" outlineLevel="3" collapsed="false">
      <c r="A770" s="97" t="s">
        <v>33</v>
      </c>
      <c r="B770" s="104" t="s">
        <v>213</v>
      </c>
      <c r="C770" s="104" t="s">
        <v>653</v>
      </c>
      <c r="D770" s="98" t="s">
        <v>364</v>
      </c>
      <c r="E770" s="104" t="s">
        <v>337</v>
      </c>
      <c r="F770" s="99" t="n">
        <v>0</v>
      </c>
    </row>
    <row r="771" customFormat="false" ht="12" hidden="false" customHeight="false" outlineLevel="3" collapsed="false">
      <c r="A771" s="97" t="s">
        <v>33</v>
      </c>
      <c r="B771" s="104" t="s">
        <v>213</v>
      </c>
      <c r="C771" s="104" t="s">
        <v>653</v>
      </c>
      <c r="D771" s="98" t="s">
        <v>364</v>
      </c>
      <c r="E771" s="104" t="s">
        <v>348</v>
      </c>
      <c r="F771" s="99" t="n">
        <v>2493</v>
      </c>
    </row>
    <row r="772" customFormat="false" ht="12" hidden="false" customHeight="false" outlineLevel="2" collapsed="false">
      <c r="B772" s="104"/>
      <c r="C772" s="101" t="s">
        <v>654</v>
      </c>
      <c r="E772" s="104"/>
      <c r="F772" s="99" t="n">
        <f aca="false">SUBTOTAL(9,F767:F771)</f>
        <v>6486</v>
      </c>
    </row>
    <row r="773" customFormat="false" ht="12" hidden="false" customHeight="false" outlineLevel="3" collapsed="false">
      <c r="A773" s="97" t="s">
        <v>33</v>
      </c>
      <c r="B773" s="104" t="s">
        <v>213</v>
      </c>
      <c r="C773" s="104" t="s">
        <v>655</v>
      </c>
      <c r="D773" s="98" t="s">
        <v>364</v>
      </c>
      <c r="E773" s="104" t="s">
        <v>334</v>
      </c>
      <c r="F773" s="99" t="n">
        <v>1075</v>
      </c>
    </row>
    <row r="774" customFormat="false" ht="12" hidden="false" customHeight="false" outlineLevel="3" collapsed="false">
      <c r="A774" s="97" t="s">
        <v>33</v>
      </c>
      <c r="B774" s="104" t="s">
        <v>213</v>
      </c>
      <c r="C774" s="104" t="s">
        <v>655</v>
      </c>
      <c r="D774" s="98" t="s">
        <v>364</v>
      </c>
      <c r="E774" s="104" t="s">
        <v>335</v>
      </c>
      <c r="F774" s="99" t="n">
        <v>0</v>
      </c>
    </row>
    <row r="775" customFormat="false" ht="12" hidden="false" customHeight="false" outlineLevel="3" collapsed="false">
      <c r="A775" s="97" t="s">
        <v>33</v>
      </c>
      <c r="B775" s="104" t="s">
        <v>213</v>
      </c>
      <c r="C775" s="104" t="s">
        <v>655</v>
      </c>
      <c r="D775" s="98" t="s">
        <v>364</v>
      </c>
      <c r="E775" s="104" t="s">
        <v>336</v>
      </c>
      <c r="F775" s="99" t="n">
        <v>0</v>
      </c>
    </row>
    <row r="776" customFormat="false" ht="12" hidden="false" customHeight="false" outlineLevel="3" collapsed="false">
      <c r="A776" s="97" t="s">
        <v>33</v>
      </c>
      <c r="B776" s="104" t="s">
        <v>213</v>
      </c>
      <c r="C776" s="104" t="s">
        <v>655</v>
      </c>
      <c r="D776" s="98" t="s">
        <v>364</v>
      </c>
      <c r="E776" s="104" t="s">
        <v>337</v>
      </c>
      <c r="F776" s="99" t="n">
        <v>0</v>
      </c>
    </row>
    <row r="777" customFormat="false" ht="12" hidden="false" customHeight="false" outlineLevel="3" collapsed="false">
      <c r="A777" s="97" t="s">
        <v>33</v>
      </c>
      <c r="B777" s="104" t="s">
        <v>213</v>
      </c>
      <c r="C777" s="104" t="s">
        <v>655</v>
      </c>
      <c r="D777" s="98" t="s">
        <v>364</v>
      </c>
      <c r="E777" s="104" t="s">
        <v>348</v>
      </c>
      <c r="F777" s="99" t="n">
        <v>671</v>
      </c>
    </row>
    <row r="778" customFormat="false" ht="12" hidden="false" customHeight="false" outlineLevel="2" collapsed="false">
      <c r="B778" s="104"/>
      <c r="C778" s="101" t="s">
        <v>656</v>
      </c>
      <c r="E778" s="104"/>
      <c r="F778" s="99" t="n">
        <f aca="false">SUBTOTAL(9,F773:F777)</f>
        <v>1746</v>
      </c>
    </row>
    <row r="779" customFormat="false" ht="12" hidden="false" customHeight="false" outlineLevel="3" collapsed="false">
      <c r="A779" s="97" t="s">
        <v>33</v>
      </c>
      <c r="B779" s="104" t="s">
        <v>213</v>
      </c>
      <c r="C779" s="104" t="s">
        <v>657</v>
      </c>
      <c r="D779" s="98" t="s">
        <v>364</v>
      </c>
      <c r="E779" s="104" t="s">
        <v>334</v>
      </c>
      <c r="F779" s="99" t="n">
        <v>1070</v>
      </c>
    </row>
    <row r="780" customFormat="false" ht="12" hidden="false" customHeight="false" outlineLevel="3" collapsed="false">
      <c r="A780" s="97" t="s">
        <v>33</v>
      </c>
      <c r="B780" s="104" t="s">
        <v>213</v>
      </c>
      <c r="C780" s="104" t="s">
        <v>657</v>
      </c>
      <c r="D780" s="98" t="s">
        <v>364</v>
      </c>
      <c r="E780" s="104" t="s">
        <v>335</v>
      </c>
      <c r="F780" s="99" t="n">
        <v>0</v>
      </c>
    </row>
    <row r="781" customFormat="false" ht="12" hidden="false" customHeight="false" outlineLevel="3" collapsed="false">
      <c r="A781" s="97" t="s">
        <v>33</v>
      </c>
      <c r="B781" s="104" t="s">
        <v>213</v>
      </c>
      <c r="C781" s="104" t="s">
        <v>657</v>
      </c>
      <c r="D781" s="98" t="s">
        <v>364</v>
      </c>
      <c r="E781" s="104" t="s">
        <v>336</v>
      </c>
      <c r="F781" s="99" t="n">
        <v>0</v>
      </c>
    </row>
    <row r="782" customFormat="false" ht="12" hidden="false" customHeight="false" outlineLevel="3" collapsed="false">
      <c r="A782" s="97" t="s">
        <v>33</v>
      </c>
      <c r="B782" s="104" t="s">
        <v>213</v>
      </c>
      <c r="C782" s="104" t="s">
        <v>657</v>
      </c>
      <c r="D782" s="98" t="s">
        <v>364</v>
      </c>
      <c r="E782" s="104" t="s">
        <v>337</v>
      </c>
      <c r="F782" s="99" t="n">
        <v>0</v>
      </c>
    </row>
    <row r="783" customFormat="false" ht="12" hidden="false" customHeight="false" outlineLevel="3" collapsed="false">
      <c r="A783" s="97" t="s">
        <v>33</v>
      </c>
      <c r="B783" s="104" t="s">
        <v>213</v>
      </c>
      <c r="C783" s="104" t="s">
        <v>657</v>
      </c>
      <c r="D783" s="98" t="s">
        <v>364</v>
      </c>
      <c r="E783" s="104" t="s">
        <v>348</v>
      </c>
      <c r="F783" s="99" t="n">
        <v>668</v>
      </c>
    </row>
    <row r="784" customFormat="false" ht="12" hidden="false" customHeight="false" outlineLevel="2" collapsed="false">
      <c r="B784" s="104"/>
      <c r="C784" s="101" t="s">
        <v>658</v>
      </c>
      <c r="E784" s="104"/>
      <c r="F784" s="99" t="n">
        <f aca="false">SUBTOTAL(9,F779:F783)</f>
        <v>1738</v>
      </c>
    </row>
    <row r="785" customFormat="false" ht="12" hidden="false" customHeight="false" outlineLevel="3" collapsed="false">
      <c r="A785" s="97" t="s">
        <v>33</v>
      </c>
      <c r="B785" s="104" t="s">
        <v>213</v>
      </c>
      <c r="C785" s="104" t="s">
        <v>659</v>
      </c>
      <c r="D785" s="98" t="s">
        <v>364</v>
      </c>
      <c r="E785" s="104" t="s">
        <v>334</v>
      </c>
      <c r="F785" s="99" t="n">
        <v>341</v>
      </c>
    </row>
    <row r="786" customFormat="false" ht="12" hidden="false" customHeight="false" outlineLevel="3" collapsed="false">
      <c r="A786" s="97" t="s">
        <v>33</v>
      </c>
      <c r="B786" s="104" t="s">
        <v>213</v>
      </c>
      <c r="C786" s="104" t="s">
        <v>659</v>
      </c>
      <c r="D786" s="98" t="s">
        <v>364</v>
      </c>
      <c r="E786" s="104" t="s">
        <v>335</v>
      </c>
      <c r="F786" s="99" t="n">
        <v>0</v>
      </c>
    </row>
    <row r="787" customFormat="false" ht="12" hidden="false" customHeight="false" outlineLevel="3" collapsed="false">
      <c r="A787" s="97" t="s">
        <v>33</v>
      </c>
      <c r="B787" s="104" t="s">
        <v>213</v>
      </c>
      <c r="C787" s="104" t="s">
        <v>659</v>
      </c>
      <c r="D787" s="98" t="s">
        <v>364</v>
      </c>
      <c r="E787" s="104" t="s">
        <v>336</v>
      </c>
      <c r="F787" s="99" t="n">
        <v>0</v>
      </c>
    </row>
    <row r="788" customFormat="false" ht="12" hidden="false" customHeight="false" outlineLevel="3" collapsed="false">
      <c r="A788" s="97" t="s">
        <v>33</v>
      </c>
      <c r="B788" s="104" t="s">
        <v>213</v>
      </c>
      <c r="C788" s="104" t="s">
        <v>659</v>
      </c>
      <c r="D788" s="98" t="s">
        <v>364</v>
      </c>
      <c r="E788" s="104" t="s">
        <v>337</v>
      </c>
      <c r="F788" s="99" t="n">
        <v>0</v>
      </c>
    </row>
    <row r="789" customFormat="false" ht="12" hidden="false" customHeight="false" outlineLevel="3" collapsed="false">
      <c r="A789" s="97" t="s">
        <v>33</v>
      </c>
      <c r="B789" s="104" t="s">
        <v>213</v>
      </c>
      <c r="C789" s="104" t="s">
        <v>659</v>
      </c>
      <c r="D789" s="98" t="s">
        <v>364</v>
      </c>
      <c r="E789" s="104" t="s">
        <v>348</v>
      </c>
      <c r="F789" s="99" t="n">
        <v>214</v>
      </c>
    </row>
    <row r="790" customFormat="false" ht="12" hidden="false" customHeight="false" outlineLevel="2" collapsed="false">
      <c r="B790" s="104"/>
      <c r="C790" s="101" t="s">
        <v>660</v>
      </c>
      <c r="E790" s="104"/>
      <c r="F790" s="99" t="n">
        <f aca="false">SUBTOTAL(9,F785:F789)</f>
        <v>555</v>
      </c>
    </row>
    <row r="791" customFormat="false" ht="12" hidden="false" customHeight="false" outlineLevel="3" collapsed="false">
      <c r="A791" s="97" t="s">
        <v>33</v>
      </c>
      <c r="B791" s="104" t="s">
        <v>213</v>
      </c>
      <c r="C791" s="104" t="s">
        <v>661</v>
      </c>
      <c r="D791" s="98" t="s">
        <v>364</v>
      </c>
      <c r="E791" s="104" t="s">
        <v>334</v>
      </c>
      <c r="F791" s="99" t="n">
        <v>459</v>
      </c>
    </row>
    <row r="792" customFormat="false" ht="12" hidden="false" customHeight="false" outlineLevel="3" collapsed="false">
      <c r="A792" s="97" t="s">
        <v>33</v>
      </c>
      <c r="B792" s="104" t="s">
        <v>213</v>
      </c>
      <c r="C792" s="104" t="s">
        <v>661</v>
      </c>
      <c r="D792" s="98" t="s">
        <v>364</v>
      </c>
      <c r="E792" s="104" t="s">
        <v>335</v>
      </c>
      <c r="F792" s="99" t="n">
        <v>0</v>
      </c>
    </row>
    <row r="793" customFormat="false" ht="12" hidden="false" customHeight="false" outlineLevel="3" collapsed="false">
      <c r="A793" s="97" t="s">
        <v>33</v>
      </c>
      <c r="B793" s="104" t="s">
        <v>213</v>
      </c>
      <c r="C793" s="104" t="s">
        <v>661</v>
      </c>
      <c r="D793" s="98" t="s">
        <v>364</v>
      </c>
      <c r="E793" s="104" t="s">
        <v>336</v>
      </c>
      <c r="F793" s="99" t="n">
        <v>0</v>
      </c>
    </row>
    <row r="794" customFormat="false" ht="12" hidden="false" customHeight="false" outlineLevel="3" collapsed="false">
      <c r="A794" s="97" t="s">
        <v>33</v>
      </c>
      <c r="B794" s="104" t="s">
        <v>213</v>
      </c>
      <c r="C794" s="104" t="s">
        <v>661</v>
      </c>
      <c r="D794" s="98" t="s">
        <v>364</v>
      </c>
      <c r="E794" s="104" t="s">
        <v>337</v>
      </c>
      <c r="F794" s="99" t="n">
        <v>0</v>
      </c>
    </row>
    <row r="795" customFormat="false" ht="12" hidden="false" customHeight="false" outlineLevel="3" collapsed="false">
      <c r="A795" s="97" t="s">
        <v>33</v>
      </c>
      <c r="B795" s="104" t="s">
        <v>213</v>
      </c>
      <c r="C795" s="104" t="s">
        <v>661</v>
      </c>
      <c r="D795" s="98" t="s">
        <v>364</v>
      </c>
      <c r="E795" s="104" t="s">
        <v>348</v>
      </c>
      <c r="F795" s="99" t="n">
        <v>287</v>
      </c>
    </row>
    <row r="796" customFormat="false" ht="12" hidden="false" customHeight="false" outlineLevel="2" collapsed="false">
      <c r="B796" s="104"/>
      <c r="C796" s="101" t="s">
        <v>662</v>
      </c>
      <c r="E796" s="104"/>
      <c r="F796" s="99" t="n">
        <f aca="false">SUBTOTAL(9,F791:F795)</f>
        <v>746</v>
      </c>
    </row>
    <row r="797" customFormat="false" ht="12" hidden="false" customHeight="false" outlineLevel="3" collapsed="false">
      <c r="A797" s="97" t="s">
        <v>33</v>
      </c>
      <c r="B797" s="104" t="s">
        <v>213</v>
      </c>
      <c r="C797" s="104" t="s">
        <v>663</v>
      </c>
      <c r="D797" s="98" t="s">
        <v>364</v>
      </c>
      <c r="E797" s="104" t="s">
        <v>334</v>
      </c>
      <c r="F797" s="99" t="n">
        <v>0</v>
      </c>
    </row>
    <row r="798" customFormat="false" ht="12" hidden="false" customHeight="false" outlineLevel="3" collapsed="false">
      <c r="A798" s="97" t="s">
        <v>33</v>
      </c>
      <c r="B798" s="104" t="s">
        <v>213</v>
      </c>
      <c r="C798" s="104" t="s">
        <v>663</v>
      </c>
      <c r="D798" s="98" t="s">
        <v>364</v>
      </c>
      <c r="E798" s="104" t="s">
        <v>335</v>
      </c>
      <c r="F798" s="99" t="n">
        <v>0</v>
      </c>
    </row>
    <row r="799" customFormat="false" ht="12" hidden="false" customHeight="false" outlineLevel="3" collapsed="false">
      <c r="A799" s="97" t="s">
        <v>33</v>
      </c>
      <c r="B799" s="104" t="s">
        <v>213</v>
      </c>
      <c r="C799" s="104" t="s">
        <v>663</v>
      </c>
      <c r="D799" s="98" t="s">
        <v>364</v>
      </c>
      <c r="E799" s="104" t="s">
        <v>336</v>
      </c>
      <c r="F799" s="99" t="n">
        <v>0</v>
      </c>
    </row>
    <row r="800" customFormat="false" ht="12" hidden="false" customHeight="false" outlineLevel="3" collapsed="false">
      <c r="A800" s="97" t="s">
        <v>33</v>
      </c>
      <c r="B800" s="104" t="s">
        <v>213</v>
      </c>
      <c r="C800" s="104" t="s">
        <v>663</v>
      </c>
      <c r="D800" s="98" t="s">
        <v>364</v>
      </c>
      <c r="E800" s="104" t="s">
        <v>337</v>
      </c>
      <c r="F800" s="99" t="n">
        <v>0</v>
      </c>
    </row>
    <row r="801" customFormat="false" ht="12" hidden="false" customHeight="false" outlineLevel="3" collapsed="false">
      <c r="A801" s="97" t="s">
        <v>33</v>
      </c>
      <c r="B801" s="104" t="s">
        <v>213</v>
      </c>
      <c r="C801" s="104" t="s">
        <v>663</v>
      </c>
      <c r="D801" s="98" t="s">
        <v>364</v>
      </c>
      <c r="E801" s="104" t="s">
        <v>348</v>
      </c>
      <c r="F801" s="99" t="n">
        <v>0</v>
      </c>
    </row>
    <row r="802" customFormat="false" ht="12" hidden="false" customHeight="false" outlineLevel="2" collapsed="false">
      <c r="B802" s="104"/>
      <c r="C802" s="101" t="s">
        <v>664</v>
      </c>
      <c r="E802" s="104"/>
      <c r="F802" s="99" t="n">
        <f aca="false">SUBTOTAL(9,F797:F801)</f>
        <v>0</v>
      </c>
    </row>
    <row r="803" customFormat="false" ht="12" hidden="false" customHeight="false" outlineLevel="3" collapsed="false">
      <c r="A803" s="97" t="s">
        <v>33</v>
      </c>
      <c r="B803" s="104" t="s">
        <v>213</v>
      </c>
      <c r="C803" s="104" t="s">
        <v>665</v>
      </c>
      <c r="D803" s="98" t="s">
        <v>364</v>
      </c>
      <c r="E803" s="104" t="s">
        <v>334</v>
      </c>
      <c r="F803" s="99" t="n">
        <v>3</v>
      </c>
    </row>
    <row r="804" customFormat="false" ht="12" hidden="false" customHeight="false" outlineLevel="3" collapsed="false">
      <c r="A804" s="97" t="s">
        <v>33</v>
      </c>
      <c r="B804" s="104" t="s">
        <v>213</v>
      </c>
      <c r="C804" s="104" t="s">
        <v>665</v>
      </c>
      <c r="D804" s="98" t="s">
        <v>364</v>
      </c>
      <c r="E804" s="104" t="s">
        <v>335</v>
      </c>
      <c r="F804" s="99" t="n">
        <v>0</v>
      </c>
    </row>
    <row r="805" customFormat="false" ht="12" hidden="false" customHeight="false" outlineLevel="3" collapsed="false">
      <c r="A805" s="97" t="s">
        <v>33</v>
      </c>
      <c r="B805" s="104" t="s">
        <v>213</v>
      </c>
      <c r="C805" s="104" t="s">
        <v>665</v>
      </c>
      <c r="D805" s="98" t="s">
        <v>364</v>
      </c>
      <c r="E805" s="104" t="s">
        <v>336</v>
      </c>
      <c r="F805" s="99" t="n">
        <v>0</v>
      </c>
    </row>
    <row r="806" customFormat="false" ht="12" hidden="false" customHeight="false" outlineLevel="3" collapsed="false">
      <c r="A806" s="97" t="s">
        <v>33</v>
      </c>
      <c r="B806" s="104" t="s">
        <v>213</v>
      </c>
      <c r="C806" s="104" t="s">
        <v>665</v>
      </c>
      <c r="D806" s="98" t="s">
        <v>364</v>
      </c>
      <c r="E806" s="104" t="s">
        <v>337</v>
      </c>
      <c r="F806" s="99" t="n">
        <v>0</v>
      </c>
    </row>
    <row r="807" customFormat="false" ht="12" hidden="false" customHeight="false" outlineLevel="3" collapsed="false">
      <c r="A807" s="97" t="s">
        <v>33</v>
      </c>
      <c r="B807" s="104" t="s">
        <v>213</v>
      </c>
      <c r="C807" s="104" t="s">
        <v>665</v>
      </c>
      <c r="D807" s="98" t="s">
        <v>364</v>
      </c>
      <c r="E807" s="104" t="s">
        <v>348</v>
      </c>
      <c r="F807" s="99" t="n">
        <v>2</v>
      </c>
    </row>
    <row r="808" customFormat="false" ht="12" hidden="false" customHeight="false" outlineLevel="2" collapsed="false">
      <c r="B808" s="104"/>
      <c r="C808" s="101" t="s">
        <v>666</v>
      </c>
      <c r="E808" s="104"/>
      <c r="F808" s="99" t="n">
        <f aca="false">SUBTOTAL(9,F803:F807)</f>
        <v>5</v>
      </c>
    </row>
    <row r="809" customFormat="false" ht="12" hidden="false" customHeight="false" outlineLevel="3" collapsed="false">
      <c r="A809" s="97" t="s">
        <v>33</v>
      </c>
      <c r="B809" s="104" t="s">
        <v>213</v>
      </c>
      <c r="C809" s="104" t="s">
        <v>667</v>
      </c>
      <c r="D809" s="98" t="s">
        <v>364</v>
      </c>
      <c r="E809" s="104" t="s">
        <v>334</v>
      </c>
      <c r="F809" s="99" t="n">
        <v>5</v>
      </c>
    </row>
    <row r="810" customFormat="false" ht="12" hidden="false" customHeight="false" outlineLevel="3" collapsed="false">
      <c r="A810" s="97" t="s">
        <v>33</v>
      </c>
      <c r="B810" s="104" t="s">
        <v>213</v>
      </c>
      <c r="C810" s="104" t="s">
        <v>667</v>
      </c>
      <c r="D810" s="98" t="s">
        <v>364</v>
      </c>
      <c r="E810" s="104" t="s">
        <v>335</v>
      </c>
      <c r="F810" s="99" t="n">
        <v>0</v>
      </c>
    </row>
    <row r="811" customFormat="false" ht="12" hidden="false" customHeight="false" outlineLevel="3" collapsed="false">
      <c r="A811" s="97" t="s">
        <v>33</v>
      </c>
      <c r="B811" s="104" t="s">
        <v>213</v>
      </c>
      <c r="C811" s="104" t="s">
        <v>667</v>
      </c>
      <c r="D811" s="98" t="s">
        <v>364</v>
      </c>
      <c r="E811" s="104" t="s">
        <v>336</v>
      </c>
      <c r="F811" s="99" t="n">
        <v>0</v>
      </c>
    </row>
    <row r="812" customFormat="false" ht="12" hidden="false" customHeight="false" outlineLevel="3" collapsed="false">
      <c r="A812" s="97" t="s">
        <v>33</v>
      </c>
      <c r="B812" s="104" t="s">
        <v>213</v>
      </c>
      <c r="C812" s="104" t="s">
        <v>667</v>
      </c>
      <c r="D812" s="98" t="s">
        <v>364</v>
      </c>
      <c r="E812" s="104" t="s">
        <v>337</v>
      </c>
      <c r="F812" s="99" t="n">
        <v>0</v>
      </c>
    </row>
    <row r="813" customFormat="false" ht="12" hidden="false" customHeight="false" outlineLevel="3" collapsed="false">
      <c r="A813" s="97" t="s">
        <v>33</v>
      </c>
      <c r="B813" s="104" t="s">
        <v>213</v>
      </c>
      <c r="C813" s="104" t="s">
        <v>667</v>
      </c>
      <c r="D813" s="98" t="s">
        <v>364</v>
      </c>
      <c r="E813" s="104" t="s">
        <v>348</v>
      </c>
      <c r="F813" s="99" t="n">
        <v>4</v>
      </c>
    </row>
    <row r="814" customFormat="false" ht="12" hidden="false" customHeight="false" outlineLevel="2" collapsed="false">
      <c r="B814" s="104"/>
      <c r="C814" s="101" t="s">
        <v>668</v>
      </c>
      <c r="E814" s="104"/>
      <c r="F814" s="99" t="n">
        <f aca="false">SUBTOTAL(9,F809:F813)</f>
        <v>9</v>
      </c>
    </row>
    <row r="815" customFormat="false" ht="12" hidden="false" customHeight="false" outlineLevel="3" collapsed="false">
      <c r="A815" s="97" t="s">
        <v>33</v>
      </c>
      <c r="B815" s="104" t="s">
        <v>213</v>
      </c>
      <c r="C815" s="104" t="s">
        <v>669</v>
      </c>
      <c r="D815" s="98" t="s">
        <v>364</v>
      </c>
      <c r="E815" s="104" t="s">
        <v>334</v>
      </c>
      <c r="F815" s="99" t="n">
        <v>248</v>
      </c>
    </row>
    <row r="816" customFormat="false" ht="12" hidden="false" customHeight="false" outlineLevel="3" collapsed="false">
      <c r="A816" s="97" t="s">
        <v>33</v>
      </c>
      <c r="B816" s="104" t="s">
        <v>213</v>
      </c>
      <c r="C816" s="104" t="s">
        <v>669</v>
      </c>
      <c r="D816" s="98" t="s">
        <v>364</v>
      </c>
      <c r="E816" s="104" t="s">
        <v>335</v>
      </c>
      <c r="F816" s="99" t="n">
        <v>0</v>
      </c>
    </row>
    <row r="817" customFormat="false" ht="12" hidden="false" customHeight="false" outlineLevel="3" collapsed="false">
      <c r="A817" s="97" t="s">
        <v>33</v>
      </c>
      <c r="B817" s="104" t="s">
        <v>213</v>
      </c>
      <c r="C817" s="104" t="s">
        <v>669</v>
      </c>
      <c r="D817" s="98" t="s">
        <v>364</v>
      </c>
      <c r="E817" s="104" t="s">
        <v>336</v>
      </c>
      <c r="F817" s="99" t="n">
        <v>0</v>
      </c>
    </row>
    <row r="818" customFormat="false" ht="12" hidden="false" customHeight="false" outlineLevel="3" collapsed="false">
      <c r="A818" s="97" t="s">
        <v>33</v>
      </c>
      <c r="B818" s="104" t="s">
        <v>213</v>
      </c>
      <c r="C818" s="104" t="s">
        <v>669</v>
      </c>
      <c r="D818" s="98" t="s">
        <v>364</v>
      </c>
      <c r="E818" s="104" t="s">
        <v>337</v>
      </c>
      <c r="F818" s="99" t="n">
        <v>0</v>
      </c>
    </row>
    <row r="819" customFormat="false" ht="12" hidden="false" customHeight="false" outlineLevel="3" collapsed="false">
      <c r="A819" s="97" t="s">
        <v>33</v>
      </c>
      <c r="B819" s="104" t="s">
        <v>213</v>
      </c>
      <c r="C819" s="104" t="s">
        <v>669</v>
      </c>
      <c r="D819" s="98" t="s">
        <v>364</v>
      </c>
      <c r="E819" s="104" t="s">
        <v>348</v>
      </c>
      <c r="F819" s="99" t="n">
        <v>156</v>
      </c>
    </row>
    <row r="820" customFormat="false" ht="12" hidden="false" customHeight="false" outlineLevel="2" collapsed="false">
      <c r="B820" s="104"/>
      <c r="C820" s="101" t="s">
        <v>670</v>
      </c>
      <c r="E820" s="104"/>
      <c r="F820" s="99" t="n">
        <f aca="false">SUBTOTAL(9,F815:F819)</f>
        <v>404</v>
      </c>
    </row>
    <row r="821" customFormat="false" ht="12" hidden="false" customHeight="false" outlineLevel="3" collapsed="false">
      <c r="A821" s="97" t="s">
        <v>33</v>
      </c>
      <c r="B821" s="104" t="s">
        <v>213</v>
      </c>
      <c r="C821" s="104" t="s">
        <v>671</v>
      </c>
      <c r="D821" s="98" t="s">
        <v>364</v>
      </c>
      <c r="E821" s="104" t="s">
        <v>334</v>
      </c>
      <c r="F821" s="99" t="n">
        <v>33</v>
      </c>
    </row>
    <row r="822" customFormat="false" ht="12" hidden="false" customHeight="false" outlineLevel="3" collapsed="false">
      <c r="A822" s="97" t="s">
        <v>33</v>
      </c>
      <c r="B822" s="104" t="s">
        <v>213</v>
      </c>
      <c r="C822" s="104" t="s">
        <v>671</v>
      </c>
      <c r="D822" s="98" t="s">
        <v>364</v>
      </c>
      <c r="E822" s="104" t="s">
        <v>335</v>
      </c>
      <c r="F822" s="99" t="n">
        <v>0</v>
      </c>
    </row>
    <row r="823" customFormat="false" ht="12" hidden="false" customHeight="false" outlineLevel="3" collapsed="false">
      <c r="A823" s="97" t="s">
        <v>33</v>
      </c>
      <c r="B823" s="104" t="s">
        <v>213</v>
      </c>
      <c r="C823" s="104" t="s">
        <v>671</v>
      </c>
      <c r="D823" s="98" t="s">
        <v>364</v>
      </c>
      <c r="E823" s="104" t="s">
        <v>336</v>
      </c>
      <c r="F823" s="99" t="n">
        <v>0</v>
      </c>
    </row>
    <row r="824" customFormat="false" ht="12" hidden="false" customHeight="false" outlineLevel="3" collapsed="false">
      <c r="A824" s="97" t="s">
        <v>33</v>
      </c>
      <c r="B824" s="104" t="s">
        <v>213</v>
      </c>
      <c r="C824" s="104" t="s">
        <v>671</v>
      </c>
      <c r="D824" s="98" t="s">
        <v>364</v>
      </c>
      <c r="E824" s="104" t="s">
        <v>337</v>
      </c>
      <c r="F824" s="99" t="n">
        <v>0</v>
      </c>
    </row>
    <row r="825" customFormat="false" ht="12" hidden="false" customHeight="false" outlineLevel="3" collapsed="false">
      <c r="A825" s="97" t="s">
        <v>33</v>
      </c>
      <c r="B825" s="104" t="s">
        <v>213</v>
      </c>
      <c r="C825" s="104" t="s">
        <v>671</v>
      </c>
      <c r="D825" s="98" t="s">
        <v>364</v>
      </c>
      <c r="E825" s="104" t="s">
        <v>348</v>
      </c>
      <c r="F825" s="99" t="n">
        <v>21</v>
      </c>
    </row>
    <row r="826" customFormat="false" ht="12" hidden="false" customHeight="false" outlineLevel="2" collapsed="false">
      <c r="B826" s="104"/>
      <c r="C826" s="101" t="s">
        <v>672</v>
      </c>
      <c r="E826" s="104"/>
      <c r="F826" s="99" t="n">
        <f aca="false">SUBTOTAL(9,F821:F825)</f>
        <v>54</v>
      </c>
    </row>
    <row r="827" customFormat="false" ht="12" hidden="false" customHeight="false" outlineLevel="3" collapsed="false">
      <c r="A827" s="97" t="s">
        <v>33</v>
      </c>
      <c r="B827" s="104" t="s">
        <v>213</v>
      </c>
      <c r="C827" s="104" t="s">
        <v>673</v>
      </c>
      <c r="D827" s="98" t="s">
        <v>364</v>
      </c>
      <c r="E827" s="104" t="s">
        <v>334</v>
      </c>
      <c r="F827" s="99" t="n">
        <v>142</v>
      </c>
    </row>
    <row r="828" customFormat="false" ht="12" hidden="false" customHeight="false" outlineLevel="3" collapsed="false">
      <c r="A828" s="97" t="s">
        <v>33</v>
      </c>
      <c r="B828" s="104" t="s">
        <v>213</v>
      </c>
      <c r="C828" s="104" t="s">
        <v>673</v>
      </c>
      <c r="D828" s="98" t="s">
        <v>364</v>
      </c>
      <c r="E828" s="104" t="s">
        <v>335</v>
      </c>
      <c r="F828" s="99" t="n">
        <v>0</v>
      </c>
    </row>
    <row r="829" customFormat="false" ht="12" hidden="false" customHeight="false" outlineLevel="3" collapsed="false">
      <c r="A829" s="97" t="s">
        <v>33</v>
      </c>
      <c r="B829" s="104" t="s">
        <v>213</v>
      </c>
      <c r="C829" s="104" t="s">
        <v>673</v>
      </c>
      <c r="D829" s="98" t="s">
        <v>364</v>
      </c>
      <c r="E829" s="104" t="s">
        <v>336</v>
      </c>
      <c r="F829" s="99" t="n">
        <v>0</v>
      </c>
    </row>
    <row r="830" customFormat="false" ht="12" hidden="false" customHeight="false" outlineLevel="3" collapsed="false">
      <c r="A830" s="97" t="s">
        <v>33</v>
      </c>
      <c r="B830" s="104" t="s">
        <v>213</v>
      </c>
      <c r="C830" s="104" t="s">
        <v>673</v>
      </c>
      <c r="D830" s="98" t="s">
        <v>364</v>
      </c>
      <c r="E830" s="104" t="s">
        <v>337</v>
      </c>
      <c r="F830" s="99" t="n">
        <v>0</v>
      </c>
    </row>
    <row r="831" customFormat="false" ht="12" hidden="false" customHeight="false" outlineLevel="3" collapsed="false">
      <c r="A831" s="97" t="s">
        <v>33</v>
      </c>
      <c r="B831" s="104" t="s">
        <v>213</v>
      </c>
      <c r="C831" s="104" t="s">
        <v>673</v>
      </c>
      <c r="D831" s="98" t="s">
        <v>364</v>
      </c>
      <c r="E831" s="104" t="s">
        <v>348</v>
      </c>
      <c r="F831" s="99" t="n">
        <v>88</v>
      </c>
    </row>
    <row r="832" customFormat="false" ht="12" hidden="false" customHeight="false" outlineLevel="2" collapsed="false">
      <c r="B832" s="104"/>
      <c r="C832" s="101" t="s">
        <v>674</v>
      </c>
      <c r="E832" s="104"/>
      <c r="F832" s="99" t="n">
        <f aca="false">SUBTOTAL(9,F827:F831)</f>
        <v>230</v>
      </c>
    </row>
    <row r="833" customFormat="false" ht="12" hidden="false" customHeight="false" outlineLevel="3" collapsed="false">
      <c r="A833" s="97" t="s">
        <v>33</v>
      </c>
      <c r="B833" s="104" t="s">
        <v>213</v>
      </c>
      <c r="C833" s="104" t="s">
        <v>675</v>
      </c>
      <c r="D833" s="98" t="s">
        <v>364</v>
      </c>
      <c r="E833" s="104" t="s">
        <v>334</v>
      </c>
      <c r="F833" s="99" t="n">
        <v>0</v>
      </c>
    </row>
    <row r="834" customFormat="false" ht="12" hidden="false" customHeight="false" outlineLevel="3" collapsed="false">
      <c r="A834" s="97" t="s">
        <v>33</v>
      </c>
      <c r="B834" s="104" t="s">
        <v>213</v>
      </c>
      <c r="C834" s="104" t="s">
        <v>675</v>
      </c>
      <c r="D834" s="98" t="s">
        <v>364</v>
      </c>
      <c r="E834" s="104" t="s">
        <v>335</v>
      </c>
      <c r="F834" s="99" t="n">
        <v>0</v>
      </c>
    </row>
    <row r="835" customFormat="false" ht="12" hidden="false" customHeight="false" outlineLevel="3" collapsed="false">
      <c r="A835" s="97" t="s">
        <v>33</v>
      </c>
      <c r="B835" s="104" t="s">
        <v>213</v>
      </c>
      <c r="C835" s="104" t="s">
        <v>675</v>
      </c>
      <c r="D835" s="98" t="s">
        <v>364</v>
      </c>
      <c r="E835" s="104" t="s">
        <v>336</v>
      </c>
      <c r="F835" s="99" t="n">
        <v>0</v>
      </c>
    </row>
    <row r="836" customFormat="false" ht="12" hidden="false" customHeight="false" outlineLevel="3" collapsed="false">
      <c r="A836" s="97" t="s">
        <v>33</v>
      </c>
      <c r="B836" s="104" t="s">
        <v>213</v>
      </c>
      <c r="C836" s="104" t="s">
        <v>675</v>
      </c>
      <c r="D836" s="98" t="s">
        <v>364</v>
      </c>
      <c r="E836" s="104" t="s">
        <v>337</v>
      </c>
      <c r="F836" s="99" t="n">
        <v>0</v>
      </c>
    </row>
    <row r="837" customFormat="false" ht="12" hidden="false" customHeight="false" outlineLevel="3" collapsed="false">
      <c r="A837" s="97" t="s">
        <v>33</v>
      </c>
      <c r="B837" s="104" t="s">
        <v>213</v>
      </c>
      <c r="C837" s="104" t="s">
        <v>675</v>
      </c>
      <c r="D837" s="98" t="s">
        <v>364</v>
      </c>
      <c r="E837" s="104" t="s">
        <v>348</v>
      </c>
      <c r="F837" s="99" t="n">
        <v>0</v>
      </c>
    </row>
    <row r="838" customFormat="false" ht="12" hidden="false" customHeight="false" outlineLevel="2" collapsed="false">
      <c r="B838" s="104"/>
      <c r="C838" s="101" t="s">
        <v>676</v>
      </c>
      <c r="E838" s="104"/>
      <c r="F838" s="99" t="n">
        <f aca="false">SUBTOTAL(9,F833:F837)</f>
        <v>0</v>
      </c>
    </row>
    <row r="839" customFormat="false" ht="12" hidden="false" customHeight="false" outlineLevel="3" collapsed="false">
      <c r="A839" s="97" t="s">
        <v>33</v>
      </c>
      <c r="B839" s="104" t="s">
        <v>213</v>
      </c>
      <c r="C839" s="104" t="s">
        <v>677</v>
      </c>
      <c r="D839" s="98" t="s">
        <v>364</v>
      </c>
      <c r="E839" s="104" t="s">
        <v>334</v>
      </c>
      <c r="F839" s="99" t="n">
        <v>0</v>
      </c>
    </row>
    <row r="840" customFormat="false" ht="12" hidden="false" customHeight="false" outlineLevel="3" collapsed="false">
      <c r="A840" s="97" t="s">
        <v>33</v>
      </c>
      <c r="B840" s="104" t="s">
        <v>213</v>
      </c>
      <c r="C840" s="104" t="s">
        <v>677</v>
      </c>
      <c r="D840" s="98" t="s">
        <v>364</v>
      </c>
      <c r="E840" s="104" t="s">
        <v>335</v>
      </c>
      <c r="F840" s="99" t="n">
        <v>0</v>
      </c>
    </row>
    <row r="841" customFormat="false" ht="12" hidden="false" customHeight="false" outlineLevel="3" collapsed="false">
      <c r="A841" s="97" t="s">
        <v>33</v>
      </c>
      <c r="B841" s="104" t="s">
        <v>213</v>
      </c>
      <c r="C841" s="104" t="s">
        <v>677</v>
      </c>
      <c r="D841" s="98" t="s">
        <v>364</v>
      </c>
      <c r="E841" s="104" t="s">
        <v>336</v>
      </c>
      <c r="F841" s="99" t="n">
        <v>0</v>
      </c>
    </row>
    <row r="842" customFormat="false" ht="12" hidden="false" customHeight="false" outlineLevel="3" collapsed="false">
      <c r="A842" s="97" t="s">
        <v>33</v>
      </c>
      <c r="B842" s="104" t="s">
        <v>213</v>
      </c>
      <c r="C842" s="104" t="s">
        <v>677</v>
      </c>
      <c r="D842" s="98" t="s">
        <v>364</v>
      </c>
      <c r="E842" s="104" t="s">
        <v>337</v>
      </c>
      <c r="F842" s="99" t="n">
        <v>0</v>
      </c>
    </row>
    <row r="843" customFormat="false" ht="12" hidden="false" customHeight="false" outlineLevel="3" collapsed="false">
      <c r="A843" s="97" t="s">
        <v>33</v>
      </c>
      <c r="B843" s="104" t="s">
        <v>213</v>
      </c>
      <c r="C843" s="104" t="s">
        <v>677</v>
      </c>
      <c r="D843" s="98" t="s">
        <v>364</v>
      </c>
      <c r="E843" s="104" t="s">
        <v>348</v>
      </c>
      <c r="F843" s="99" t="n">
        <v>0</v>
      </c>
    </row>
    <row r="844" customFormat="false" ht="12" hidden="false" customHeight="false" outlineLevel="2" collapsed="false">
      <c r="B844" s="104"/>
      <c r="C844" s="101" t="s">
        <v>678</v>
      </c>
      <c r="E844" s="104"/>
      <c r="F844" s="99" t="n">
        <f aca="false">SUBTOTAL(9,F839:F843)</f>
        <v>0</v>
      </c>
    </row>
    <row r="845" customFormat="false" ht="12" hidden="false" customHeight="false" outlineLevel="3" collapsed="false">
      <c r="A845" s="97" t="s">
        <v>33</v>
      </c>
      <c r="B845" s="104" t="s">
        <v>213</v>
      </c>
      <c r="C845" s="104" t="s">
        <v>679</v>
      </c>
      <c r="D845" s="98" t="s">
        <v>364</v>
      </c>
      <c r="E845" s="104" t="s">
        <v>334</v>
      </c>
      <c r="F845" s="99" t="n">
        <v>6555</v>
      </c>
    </row>
    <row r="846" customFormat="false" ht="12" hidden="false" customHeight="false" outlineLevel="3" collapsed="false">
      <c r="A846" s="97" t="s">
        <v>33</v>
      </c>
      <c r="B846" s="104" t="s">
        <v>213</v>
      </c>
      <c r="C846" s="104" t="s">
        <v>679</v>
      </c>
      <c r="D846" s="98" t="s">
        <v>364</v>
      </c>
      <c r="E846" s="104" t="s">
        <v>335</v>
      </c>
      <c r="F846" s="99" t="n">
        <v>0</v>
      </c>
    </row>
    <row r="847" customFormat="false" ht="12" hidden="false" customHeight="false" outlineLevel="3" collapsed="false">
      <c r="A847" s="97" t="s">
        <v>33</v>
      </c>
      <c r="B847" s="104" t="s">
        <v>213</v>
      </c>
      <c r="C847" s="104" t="s">
        <v>679</v>
      </c>
      <c r="D847" s="98" t="s">
        <v>364</v>
      </c>
      <c r="E847" s="104" t="s">
        <v>336</v>
      </c>
      <c r="F847" s="99" t="n">
        <v>0</v>
      </c>
    </row>
    <row r="848" customFormat="false" ht="12" hidden="false" customHeight="false" outlineLevel="3" collapsed="false">
      <c r="A848" s="97" t="s">
        <v>33</v>
      </c>
      <c r="B848" s="104" t="s">
        <v>213</v>
      </c>
      <c r="C848" s="104" t="s">
        <v>679</v>
      </c>
      <c r="D848" s="98" t="s">
        <v>364</v>
      </c>
      <c r="E848" s="104" t="s">
        <v>337</v>
      </c>
      <c r="F848" s="99" t="n">
        <v>0</v>
      </c>
    </row>
    <row r="849" customFormat="false" ht="12" hidden="false" customHeight="false" outlineLevel="3" collapsed="false">
      <c r="A849" s="97" t="s">
        <v>33</v>
      </c>
      <c r="B849" s="104" t="s">
        <v>213</v>
      </c>
      <c r="C849" s="104" t="s">
        <v>679</v>
      </c>
      <c r="D849" s="98" t="s">
        <v>364</v>
      </c>
      <c r="E849" s="104" t="s">
        <v>348</v>
      </c>
      <c r="F849" s="99" t="n">
        <v>4093</v>
      </c>
    </row>
    <row r="850" customFormat="false" ht="12" hidden="false" customHeight="false" outlineLevel="2" collapsed="false">
      <c r="B850" s="104"/>
      <c r="C850" s="101" t="s">
        <v>680</v>
      </c>
      <c r="E850" s="104"/>
      <c r="F850" s="99" t="n">
        <f aca="false">SUBTOTAL(9,F845:F849)</f>
        <v>10648</v>
      </c>
    </row>
    <row r="851" customFormat="false" ht="12" hidden="false" customHeight="false" outlineLevel="3" collapsed="false">
      <c r="A851" s="97" t="s">
        <v>33</v>
      </c>
      <c r="B851" s="104" t="s">
        <v>213</v>
      </c>
      <c r="C851" s="104" t="s">
        <v>681</v>
      </c>
      <c r="D851" s="98" t="s">
        <v>364</v>
      </c>
      <c r="E851" s="104" t="s">
        <v>334</v>
      </c>
      <c r="F851" s="99" t="n">
        <v>3220</v>
      </c>
    </row>
    <row r="852" customFormat="false" ht="12" hidden="false" customHeight="false" outlineLevel="3" collapsed="false">
      <c r="A852" s="97" t="s">
        <v>33</v>
      </c>
      <c r="B852" s="104" t="s">
        <v>213</v>
      </c>
      <c r="C852" s="104" t="s">
        <v>681</v>
      </c>
      <c r="D852" s="98" t="s">
        <v>364</v>
      </c>
      <c r="E852" s="104" t="s">
        <v>335</v>
      </c>
      <c r="F852" s="99" t="n">
        <v>0</v>
      </c>
    </row>
    <row r="853" customFormat="false" ht="12" hidden="false" customHeight="false" outlineLevel="3" collapsed="false">
      <c r="A853" s="97" t="s">
        <v>33</v>
      </c>
      <c r="B853" s="104" t="s">
        <v>213</v>
      </c>
      <c r="C853" s="104" t="s">
        <v>681</v>
      </c>
      <c r="D853" s="98" t="s">
        <v>364</v>
      </c>
      <c r="E853" s="104" t="s">
        <v>336</v>
      </c>
      <c r="F853" s="99" t="n">
        <v>0</v>
      </c>
    </row>
    <row r="854" customFormat="false" ht="12" hidden="false" customHeight="false" outlineLevel="3" collapsed="false">
      <c r="A854" s="97" t="s">
        <v>33</v>
      </c>
      <c r="B854" s="104" t="s">
        <v>213</v>
      </c>
      <c r="C854" s="104" t="s">
        <v>681</v>
      </c>
      <c r="D854" s="98" t="s">
        <v>364</v>
      </c>
      <c r="E854" s="104" t="s">
        <v>337</v>
      </c>
      <c r="F854" s="99" t="n">
        <v>0</v>
      </c>
    </row>
    <row r="855" customFormat="false" ht="12" hidden="false" customHeight="false" outlineLevel="3" collapsed="false">
      <c r="A855" s="97" t="s">
        <v>33</v>
      </c>
      <c r="B855" s="104" t="s">
        <v>213</v>
      </c>
      <c r="C855" s="104" t="s">
        <v>681</v>
      </c>
      <c r="D855" s="98" t="s">
        <v>364</v>
      </c>
      <c r="E855" s="104" t="s">
        <v>348</v>
      </c>
      <c r="F855" s="99" t="n">
        <v>2011</v>
      </c>
    </row>
    <row r="856" customFormat="false" ht="12" hidden="false" customHeight="false" outlineLevel="2" collapsed="false">
      <c r="B856" s="104"/>
      <c r="C856" s="101" t="s">
        <v>682</v>
      </c>
      <c r="E856" s="104"/>
      <c r="F856" s="99" t="n">
        <f aca="false">SUBTOTAL(9,F851:F855)</f>
        <v>5231</v>
      </c>
    </row>
    <row r="857" customFormat="false" ht="12" hidden="false" customHeight="false" outlineLevel="1" collapsed="false">
      <c r="B857" s="101" t="s">
        <v>683</v>
      </c>
      <c r="C857" s="104"/>
      <c r="E857" s="104"/>
      <c r="F857" s="99" t="n">
        <f aca="false">SUBTOTAL(9,F737:F855)</f>
        <v>30690</v>
      </c>
    </row>
    <row r="858" customFormat="false" ht="12" hidden="false" customHeight="false" outlineLevel="3" collapsed="false">
      <c r="A858" s="97" t="s">
        <v>33</v>
      </c>
      <c r="B858" s="104" t="s">
        <v>214</v>
      </c>
      <c r="C858" s="104" t="s">
        <v>412</v>
      </c>
      <c r="D858" s="98" t="s">
        <v>364</v>
      </c>
      <c r="E858" s="104" t="s">
        <v>334</v>
      </c>
      <c r="F858" s="99" t="n">
        <v>30786</v>
      </c>
    </row>
    <row r="859" customFormat="false" ht="12" hidden="false" customHeight="false" outlineLevel="3" collapsed="false">
      <c r="A859" s="97" t="s">
        <v>33</v>
      </c>
      <c r="B859" s="104" t="s">
        <v>214</v>
      </c>
      <c r="C859" s="104" t="s">
        <v>412</v>
      </c>
      <c r="D859" s="98" t="s">
        <v>364</v>
      </c>
      <c r="E859" s="104" t="s">
        <v>335</v>
      </c>
      <c r="F859" s="99" t="n">
        <v>0</v>
      </c>
    </row>
    <row r="860" customFormat="false" ht="12" hidden="false" customHeight="false" outlineLevel="3" collapsed="false">
      <c r="A860" s="97" t="s">
        <v>33</v>
      </c>
      <c r="B860" s="104" t="s">
        <v>214</v>
      </c>
      <c r="C860" s="104" t="s">
        <v>412</v>
      </c>
      <c r="D860" s="98" t="s">
        <v>364</v>
      </c>
      <c r="E860" s="104" t="s">
        <v>336</v>
      </c>
      <c r="F860" s="99" t="n">
        <v>0</v>
      </c>
    </row>
    <row r="861" customFormat="false" ht="12" hidden="false" customHeight="false" outlineLevel="3" collapsed="false">
      <c r="A861" s="97" t="s">
        <v>33</v>
      </c>
      <c r="B861" s="104" t="s">
        <v>214</v>
      </c>
      <c r="C861" s="104" t="s">
        <v>412</v>
      </c>
      <c r="D861" s="98" t="s">
        <v>364</v>
      </c>
      <c r="E861" s="104" t="s">
        <v>337</v>
      </c>
      <c r="F861" s="99" t="n">
        <v>0</v>
      </c>
    </row>
    <row r="862" customFormat="false" ht="12" hidden="false" customHeight="false" outlineLevel="3" collapsed="false">
      <c r="A862" s="97" t="s">
        <v>33</v>
      </c>
      <c r="B862" s="104" t="s">
        <v>214</v>
      </c>
      <c r="C862" s="104" t="s">
        <v>412</v>
      </c>
      <c r="D862" s="98" t="s">
        <v>364</v>
      </c>
      <c r="E862" s="104" t="s">
        <v>348</v>
      </c>
      <c r="F862" s="99" t="n">
        <v>19214</v>
      </c>
    </row>
    <row r="863" customFormat="false" ht="12" hidden="false" customHeight="false" outlineLevel="2" collapsed="false">
      <c r="B863" s="104"/>
      <c r="C863" s="101" t="s">
        <v>413</v>
      </c>
      <c r="E863" s="104"/>
      <c r="F863" s="99" t="n">
        <f aca="false">SUBTOTAL(9,F858:F862)</f>
        <v>50000</v>
      </c>
    </row>
    <row r="864" customFormat="false" ht="12" hidden="false" customHeight="false" outlineLevel="1" collapsed="false">
      <c r="B864" s="101" t="s">
        <v>684</v>
      </c>
      <c r="C864" s="104"/>
      <c r="E864" s="104"/>
      <c r="F864" s="99" t="n">
        <f aca="false">SUBTOTAL(9,F858:F862)</f>
        <v>50000</v>
      </c>
    </row>
    <row r="865" customFormat="false" ht="12" hidden="false" customHeight="false" outlineLevel="3" collapsed="false">
      <c r="A865" s="97" t="s">
        <v>33</v>
      </c>
      <c r="B865" s="104" t="s">
        <v>32</v>
      </c>
      <c r="C865" s="104" t="s">
        <v>685</v>
      </c>
      <c r="D865" s="98" t="s">
        <v>364</v>
      </c>
      <c r="E865" s="104" t="s">
        <v>343</v>
      </c>
      <c r="F865" s="99" t="n">
        <v>10500</v>
      </c>
    </row>
    <row r="866" customFormat="false" ht="12" hidden="false" customHeight="false" outlineLevel="2" collapsed="false">
      <c r="B866" s="104"/>
      <c r="C866" s="101" t="s">
        <v>686</v>
      </c>
      <c r="E866" s="104"/>
      <c r="F866" s="99" t="n">
        <f aca="false">SUBTOTAL(9,F865)</f>
        <v>10500</v>
      </c>
    </row>
    <row r="867" customFormat="false" ht="12" hidden="false" customHeight="false" outlineLevel="1" collapsed="false">
      <c r="B867" s="101" t="s">
        <v>687</v>
      </c>
      <c r="C867" s="104"/>
      <c r="E867" s="104"/>
      <c r="F867" s="99" t="n">
        <f aca="false">SUBTOTAL(9,F865)</f>
        <v>10500</v>
      </c>
    </row>
    <row r="868" customFormat="false" ht="12" hidden="false" customHeight="false" outlineLevel="3" collapsed="false">
      <c r="A868" s="97" t="s">
        <v>33</v>
      </c>
      <c r="B868" s="104" t="s">
        <v>118</v>
      </c>
      <c r="C868" s="104" t="s">
        <v>370</v>
      </c>
      <c r="D868" s="98" t="s">
        <v>364</v>
      </c>
      <c r="E868" s="104" t="s">
        <v>334</v>
      </c>
      <c r="F868" s="99" t="n">
        <v>4718</v>
      </c>
    </row>
    <row r="869" customFormat="false" ht="12" hidden="false" customHeight="false" outlineLevel="3" collapsed="false">
      <c r="A869" s="97" t="s">
        <v>33</v>
      </c>
      <c r="B869" s="104" t="s">
        <v>118</v>
      </c>
      <c r="C869" s="104" t="s">
        <v>370</v>
      </c>
      <c r="D869" s="98" t="s">
        <v>364</v>
      </c>
      <c r="E869" s="104" t="s">
        <v>335</v>
      </c>
      <c r="F869" s="99" t="n">
        <v>0</v>
      </c>
    </row>
    <row r="870" customFormat="false" ht="12" hidden="false" customHeight="false" outlineLevel="3" collapsed="false">
      <c r="A870" s="97" t="s">
        <v>33</v>
      </c>
      <c r="B870" s="104" t="s">
        <v>118</v>
      </c>
      <c r="C870" s="104" t="s">
        <v>370</v>
      </c>
      <c r="D870" s="98" t="s">
        <v>364</v>
      </c>
      <c r="E870" s="104" t="s">
        <v>336</v>
      </c>
      <c r="F870" s="99" t="n">
        <v>0</v>
      </c>
    </row>
    <row r="871" customFormat="false" ht="12" hidden="false" customHeight="false" outlineLevel="3" collapsed="false">
      <c r="A871" s="97" t="s">
        <v>33</v>
      </c>
      <c r="B871" s="104" t="s">
        <v>118</v>
      </c>
      <c r="C871" s="104" t="s">
        <v>370</v>
      </c>
      <c r="D871" s="98" t="s">
        <v>364</v>
      </c>
      <c r="E871" s="104" t="s">
        <v>343</v>
      </c>
      <c r="F871" s="99" t="n">
        <v>2946</v>
      </c>
    </row>
    <row r="872" customFormat="false" ht="12" hidden="false" customHeight="false" outlineLevel="2" collapsed="false">
      <c r="B872" s="104"/>
      <c r="C872" s="101" t="s">
        <v>371</v>
      </c>
      <c r="E872" s="104"/>
      <c r="F872" s="99" t="n">
        <f aca="false">SUBTOTAL(9,F868:F871)</f>
        <v>7664</v>
      </c>
    </row>
    <row r="873" customFormat="false" ht="12" hidden="false" customHeight="false" outlineLevel="1" collapsed="false">
      <c r="B873" s="101" t="s">
        <v>688</v>
      </c>
      <c r="C873" s="104"/>
      <c r="E873" s="104"/>
      <c r="F873" s="99" t="n">
        <f aca="false">SUBTOTAL(9,F868:F871)</f>
        <v>7664</v>
      </c>
    </row>
    <row r="874" customFormat="false" ht="12" hidden="false" customHeight="false" outlineLevel="3" collapsed="false">
      <c r="A874" s="97" t="s">
        <v>33</v>
      </c>
      <c r="B874" s="104" t="s">
        <v>119</v>
      </c>
      <c r="C874" s="104" t="s">
        <v>367</v>
      </c>
      <c r="D874" s="98" t="s">
        <v>364</v>
      </c>
      <c r="E874" s="104" t="s">
        <v>343</v>
      </c>
      <c r="F874" s="99" t="n">
        <v>12796</v>
      </c>
    </row>
    <row r="875" customFormat="false" ht="12" hidden="false" customHeight="false" outlineLevel="2" collapsed="false">
      <c r="B875" s="104"/>
      <c r="C875" s="101" t="s">
        <v>368</v>
      </c>
      <c r="E875" s="104"/>
      <c r="F875" s="99" t="n">
        <f aca="false">SUBTOTAL(9,F874)</f>
        <v>12796</v>
      </c>
    </row>
    <row r="876" customFormat="false" ht="12" hidden="false" customHeight="false" outlineLevel="1" collapsed="false">
      <c r="B876" s="101" t="s">
        <v>689</v>
      </c>
      <c r="C876" s="104"/>
      <c r="E876" s="104"/>
      <c r="F876" s="99" t="n">
        <f aca="false">SUBTOTAL(9,F874)</f>
        <v>12796</v>
      </c>
    </row>
    <row r="877" customFormat="false" ht="12" hidden="false" customHeight="false" outlineLevel="3" collapsed="false">
      <c r="A877" s="97" t="s">
        <v>121</v>
      </c>
      <c r="B877" s="104" t="s">
        <v>120</v>
      </c>
      <c r="C877" s="104" t="s">
        <v>367</v>
      </c>
      <c r="D877" s="98" t="s">
        <v>364</v>
      </c>
      <c r="E877" s="104" t="s">
        <v>348</v>
      </c>
      <c r="F877" s="99" t="n">
        <v>2665</v>
      </c>
    </row>
    <row r="878" customFormat="false" ht="12" hidden="false" customHeight="false" outlineLevel="2" collapsed="false">
      <c r="B878" s="104"/>
      <c r="C878" s="101" t="s">
        <v>368</v>
      </c>
      <c r="E878" s="104"/>
      <c r="F878" s="99" t="n">
        <f aca="false">SUBTOTAL(9,F877)</f>
        <v>2665</v>
      </c>
    </row>
    <row r="879" customFormat="false" ht="12" hidden="false" customHeight="false" outlineLevel="1" collapsed="false">
      <c r="B879" s="101" t="s">
        <v>690</v>
      </c>
      <c r="C879" s="104"/>
      <c r="E879" s="104"/>
      <c r="F879" s="99" t="n">
        <f aca="false">SUBTOTAL(9,F877)</f>
        <v>2665</v>
      </c>
    </row>
    <row r="880" customFormat="false" ht="12" hidden="false" customHeight="false" outlineLevel="3" collapsed="false">
      <c r="A880" s="97" t="s">
        <v>216</v>
      </c>
      <c r="B880" s="104" t="s">
        <v>215</v>
      </c>
      <c r="C880" s="104" t="s">
        <v>423</v>
      </c>
      <c r="D880" s="98" t="s">
        <v>364</v>
      </c>
      <c r="E880" s="104" t="s">
        <v>334</v>
      </c>
      <c r="F880" s="99" t="n">
        <v>15747</v>
      </c>
    </row>
    <row r="881" customFormat="false" ht="12" hidden="false" customHeight="false" outlineLevel="3" collapsed="false">
      <c r="A881" s="97" t="s">
        <v>216</v>
      </c>
      <c r="B881" s="104" t="s">
        <v>215</v>
      </c>
      <c r="C881" s="104" t="s">
        <v>423</v>
      </c>
      <c r="D881" s="98" t="s">
        <v>364</v>
      </c>
      <c r="E881" s="104" t="s">
        <v>335</v>
      </c>
      <c r="F881" s="99" t="n">
        <v>0</v>
      </c>
    </row>
    <row r="882" customFormat="false" ht="12" hidden="false" customHeight="false" outlineLevel="3" collapsed="false">
      <c r="A882" s="97" t="s">
        <v>216</v>
      </c>
      <c r="B882" s="104" t="s">
        <v>215</v>
      </c>
      <c r="C882" s="104" t="s">
        <v>423</v>
      </c>
      <c r="D882" s="98" t="s">
        <v>364</v>
      </c>
      <c r="E882" s="104" t="s">
        <v>336</v>
      </c>
      <c r="F882" s="99" t="n">
        <v>0</v>
      </c>
    </row>
    <row r="883" customFormat="false" ht="12" hidden="false" customHeight="false" outlineLevel="3" collapsed="false">
      <c r="A883" s="97" t="s">
        <v>216</v>
      </c>
      <c r="B883" s="104" t="s">
        <v>215</v>
      </c>
      <c r="C883" s="104" t="s">
        <v>423</v>
      </c>
      <c r="D883" s="98" t="s">
        <v>364</v>
      </c>
      <c r="E883" s="104" t="s">
        <v>338</v>
      </c>
      <c r="F883" s="99" t="n">
        <v>9828</v>
      </c>
    </row>
    <row r="884" customFormat="false" ht="12" hidden="false" customHeight="false" outlineLevel="2" collapsed="false">
      <c r="B884" s="104"/>
      <c r="C884" s="101" t="s">
        <v>424</v>
      </c>
      <c r="E884" s="104"/>
      <c r="F884" s="99" t="n">
        <f aca="false">SUBTOTAL(9,F880:F883)</f>
        <v>25575</v>
      </c>
    </row>
    <row r="885" customFormat="false" ht="12" hidden="false" customHeight="false" outlineLevel="1" collapsed="false">
      <c r="B885" s="101" t="s">
        <v>691</v>
      </c>
      <c r="C885" s="104"/>
      <c r="E885" s="104"/>
      <c r="F885" s="99" t="n">
        <f aca="false">SUBTOTAL(9,F880:F883)</f>
        <v>25575</v>
      </c>
    </row>
    <row r="886" customFormat="false" ht="12" hidden="false" customHeight="false" outlineLevel="3" collapsed="false">
      <c r="A886" s="97" t="s">
        <v>123</v>
      </c>
      <c r="B886" s="104" t="s">
        <v>122</v>
      </c>
      <c r="C886" s="104" t="s">
        <v>367</v>
      </c>
      <c r="D886" s="98" t="s">
        <v>364</v>
      </c>
      <c r="E886" s="104" t="s">
        <v>338</v>
      </c>
      <c r="F886" s="99" t="n">
        <v>4866</v>
      </c>
    </row>
    <row r="887" customFormat="false" ht="12" hidden="false" customHeight="false" outlineLevel="2" collapsed="false">
      <c r="B887" s="104"/>
      <c r="C887" s="101" t="s">
        <v>368</v>
      </c>
      <c r="E887" s="104"/>
      <c r="F887" s="99" t="n">
        <f aca="false">SUBTOTAL(9,F886)</f>
        <v>4866</v>
      </c>
    </row>
    <row r="888" customFormat="false" ht="12" hidden="false" customHeight="false" outlineLevel="1" collapsed="false">
      <c r="B888" s="101" t="s">
        <v>692</v>
      </c>
      <c r="C888" s="104"/>
      <c r="E888" s="104"/>
      <c r="F888" s="99" t="n">
        <f aca="false">SUBTOTAL(9,F886)</f>
        <v>4866</v>
      </c>
    </row>
    <row r="889" customFormat="false" ht="12" hidden="false" customHeight="false" outlineLevel="3" collapsed="false">
      <c r="A889" s="97" t="s">
        <v>123</v>
      </c>
      <c r="B889" s="104" t="s">
        <v>124</v>
      </c>
      <c r="C889" s="104" t="s">
        <v>367</v>
      </c>
      <c r="D889" s="98" t="s">
        <v>364</v>
      </c>
      <c r="E889" s="104" t="s">
        <v>338</v>
      </c>
      <c r="F889" s="99" t="n">
        <v>15000</v>
      </c>
    </row>
    <row r="890" customFormat="false" ht="12" hidden="false" customHeight="false" outlineLevel="2" collapsed="false">
      <c r="B890" s="104"/>
      <c r="C890" s="101" t="s">
        <v>368</v>
      </c>
      <c r="E890" s="104"/>
      <c r="F890" s="99" t="n">
        <f aca="false">SUBTOTAL(9,F889)</f>
        <v>15000</v>
      </c>
    </row>
    <row r="891" customFormat="false" ht="12" hidden="false" customHeight="false" outlineLevel="1" collapsed="false">
      <c r="B891" s="101" t="s">
        <v>693</v>
      </c>
      <c r="C891" s="104"/>
      <c r="E891" s="104"/>
      <c r="F891" s="99" t="n">
        <f aca="false">SUBTOTAL(9,F889)</f>
        <v>15000</v>
      </c>
    </row>
    <row r="892" customFormat="false" ht="12" hidden="false" customHeight="false" outlineLevel="3" collapsed="false">
      <c r="A892" s="97" t="s">
        <v>123</v>
      </c>
      <c r="B892" s="104" t="s">
        <v>125</v>
      </c>
      <c r="C892" s="104" t="s">
        <v>363</v>
      </c>
      <c r="D892" s="98" t="s">
        <v>364</v>
      </c>
      <c r="E892" s="104" t="s">
        <v>334</v>
      </c>
      <c r="F892" s="99" t="n">
        <v>13546</v>
      </c>
    </row>
    <row r="893" customFormat="false" ht="12" hidden="false" customHeight="false" outlineLevel="3" collapsed="false">
      <c r="A893" s="97" t="s">
        <v>123</v>
      </c>
      <c r="B893" s="104" t="s">
        <v>125</v>
      </c>
      <c r="C893" s="104" t="s">
        <v>363</v>
      </c>
      <c r="D893" s="98" t="s">
        <v>364</v>
      </c>
      <c r="E893" s="104" t="s">
        <v>335</v>
      </c>
      <c r="F893" s="99" t="n">
        <v>0</v>
      </c>
    </row>
    <row r="894" customFormat="false" ht="12" hidden="false" customHeight="false" outlineLevel="3" collapsed="false">
      <c r="A894" s="97" t="s">
        <v>123</v>
      </c>
      <c r="B894" s="104" t="s">
        <v>125</v>
      </c>
      <c r="C894" s="104" t="s">
        <v>363</v>
      </c>
      <c r="D894" s="98" t="s">
        <v>364</v>
      </c>
      <c r="E894" s="104" t="s">
        <v>336</v>
      </c>
      <c r="F894" s="99" t="n">
        <v>0</v>
      </c>
    </row>
    <row r="895" customFormat="false" ht="12" hidden="false" customHeight="false" outlineLevel="3" collapsed="false">
      <c r="A895" s="97" t="s">
        <v>123</v>
      </c>
      <c r="B895" s="104" t="s">
        <v>125</v>
      </c>
      <c r="C895" s="104" t="s">
        <v>363</v>
      </c>
      <c r="D895" s="98" t="s">
        <v>364</v>
      </c>
      <c r="E895" s="104" t="s">
        <v>338</v>
      </c>
      <c r="F895" s="99" t="n">
        <v>8454</v>
      </c>
    </row>
    <row r="896" customFormat="false" ht="12" hidden="false" customHeight="false" outlineLevel="2" collapsed="false">
      <c r="B896" s="104"/>
      <c r="C896" s="101" t="s">
        <v>365</v>
      </c>
      <c r="E896" s="104"/>
      <c r="F896" s="99" t="n">
        <f aca="false">SUBTOTAL(9,F892:F895)</f>
        <v>22000</v>
      </c>
    </row>
    <row r="897" customFormat="false" ht="12" hidden="false" customHeight="false" outlineLevel="1" collapsed="false">
      <c r="B897" s="101" t="s">
        <v>694</v>
      </c>
      <c r="C897" s="104"/>
      <c r="E897" s="104"/>
      <c r="F897" s="99" t="n">
        <f aca="false">SUBTOTAL(9,F892:F895)</f>
        <v>22000</v>
      </c>
    </row>
    <row r="898" customFormat="false" ht="12" hidden="false" customHeight="false" outlineLevel="3" collapsed="false">
      <c r="A898" s="97" t="s">
        <v>123</v>
      </c>
      <c r="B898" s="104" t="s">
        <v>126</v>
      </c>
      <c r="C898" s="104" t="s">
        <v>363</v>
      </c>
      <c r="D898" s="98" t="s">
        <v>364</v>
      </c>
      <c r="E898" s="104" t="s">
        <v>338</v>
      </c>
      <c r="F898" s="99" t="n">
        <v>53969</v>
      </c>
    </row>
    <row r="899" customFormat="false" ht="12" hidden="false" customHeight="false" outlineLevel="2" collapsed="false">
      <c r="B899" s="104"/>
      <c r="C899" s="101" t="s">
        <v>365</v>
      </c>
      <c r="E899" s="104"/>
      <c r="F899" s="99" t="n">
        <f aca="false">SUBTOTAL(9,F898)</f>
        <v>53969</v>
      </c>
    </row>
    <row r="900" customFormat="false" ht="12" hidden="false" customHeight="false" outlineLevel="1" collapsed="false">
      <c r="B900" s="101" t="s">
        <v>695</v>
      </c>
      <c r="C900" s="104"/>
      <c r="E900" s="104"/>
      <c r="F900" s="99" t="n">
        <f aca="false">SUBTOTAL(9,F898)</f>
        <v>53969</v>
      </c>
    </row>
    <row r="901" customFormat="false" ht="12" hidden="false" customHeight="false" outlineLevel="3" collapsed="false">
      <c r="A901" s="97" t="s">
        <v>123</v>
      </c>
      <c r="B901" s="104" t="s">
        <v>127</v>
      </c>
      <c r="C901" s="104" t="s">
        <v>370</v>
      </c>
      <c r="D901" s="98" t="s">
        <v>364</v>
      </c>
      <c r="E901" s="104" t="s">
        <v>338</v>
      </c>
      <c r="F901" s="99" t="n">
        <v>19877</v>
      </c>
    </row>
    <row r="902" customFormat="false" ht="12" hidden="false" customHeight="false" outlineLevel="2" collapsed="false">
      <c r="B902" s="104"/>
      <c r="C902" s="101" t="s">
        <v>371</v>
      </c>
      <c r="E902" s="104"/>
      <c r="F902" s="99" t="n">
        <f aca="false">SUBTOTAL(9,F901)</f>
        <v>19877</v>
      </c>
    </row>
    <row r="903" customFormat="false" ht="12" hidden="false" customHeight="false" outlineLevel="1" collapsed="false">
      <c r="B903" s="101" t="s">
        <v>696</v>
      </c>
      <c r="C903" s="104"/>
      <c r="E903" s="104"/>
      <c r="F903" s="99" t="n">
        <f aca="false">SUBTOTAL(9,F901)</f>
        <v>19877</v>
      </c>
    </row>
    <row r="904" customFormat="false" ht="12" hidden="false" customHeight="false" outlineLevel="3" collapsed="false">
      <c r="A904" s="97" t="s">
        <v>123</v>
      </c>
      <c r="B904" s="104" t="s">
        <v>128</v>
      </c>
      <c r="C904" s="104" t="s">
        <v>367</v>
      </c>
      <c r="D904" s="98" t="s">
        <v>364</v>
      </c>
      <c r="E904" s="104" t="s">
        <v>338</v>
      </c>
      <c r="F904" s="99" t="n">
        <v>57089</v>
      </c>
    </row>
    <row r="905" customFormat="false" ht="12" hidden="false" customHeight="false" outlineLevel="2" collapsed="false">
      <c r="B905" s="104"/>
      <c r="C905" s="101" t="s">
        <v>368</v>
      </c>
      <c r="E905" s="104"/>
      <c r="F905" s="99" t="n">
        <f aca="false">SUBTOTAL(9,F904)</f>
        <v>57089</v>
      </c>
    </row>
    <row r="906" customFormat="false" ht="12" hidden="false" customHeight="false" outlineLevel="1" collapsed="false">
      <c r="B906" s="101" t="s">
        <v>697</v>
      </c>
      <c r="C906" s="104"/>
      <c r="E906" s="104"/>
      <c r="F906" s="99" t="n">
        <f aca="false">SUBTOTAL(9,F904)</f>
        <v>57089</v>
      </c>
    </row>
    <row r="907" customFormat="false" ht="12" hidden="false" customHeight="false" outlineLevel="3" collapsed="false">
      <c r="A907" s="97" t="s">
        <v>123</v>
      </c>
      <c r="B907" s="104" t="s">
        <v>129</v>
      </c>
      <c r="C907" s="104" t="s">
        <v>363</v>
      </c>
      <c r="D907" s="98" t="s">
        <v>364</v>
      </c>
      <c r="E907" s="104" t="s">
        <v>334</v>
      </c>
      <c r="F907" s="99" t="n">
        <v>25322</v>
      </c>
    </row>
    <row r="908" customFormat="false" ht="12" hidden="false" customHeight="false" outlineLevel="3" collapsed="false">
      <c r="A908" s="97" t="s">
        <v>123</v>
      </c>
      <c r="B908" s="104" t="s">
        <v>129</v>
      </c>
      <c r="C908" s="104" t="s">
        <v>363</v>
      </c>
      <c r="D908" s="98" t="s">
        <v>364</v>
      </c>
      <c r="E908" s="104" t="s">
        <v>335</v>
      </c>
      <c r="F908" s="99" t="n">
        <v>0</v>
      </c>
    </row>
    <row r="909" customFormat="false" ht="12" hidden="false" customHeight="false" outlineLevel="3" collapsed="false">
      <c r="A909" s="97" t="s">
        <v>123</v>
      </c>
      <c r="B909" s="104" t="s">
        <v>129</v>
      </c>
      <c r="C909" s="104" t="s">
        <v>363</v>
      </c>
      <c r="D909" s="98" t="s">
        <v>364</v>
      </c>
      <c r="E909" s="104" t="s">
        <v>336</v>
      </c>
      <c r="F909" s="99" t="n">
        <v>0</v>
      </c>
    </row>
    <row r="910" customFormat="false" ht="12" hidden="false" customHeight="false" outlineLevel="3" collapsed="false">
      <c r="A910" s="97" t="s">
        <v>123</v>
      </c>
      <c r="B910" s="104" t="s">
        <v>129</v>
      </c>
      <c r="C910" s="104" t="s">
        <v>363</v>
      </c>
      <c r="D910" s="98" t="s">
        <v>364</v>
      </c>
      <c r="E910" s="104" t="s">
        <v>338</v>
      </c>
      <c r="F910" s="99" t="n">
        <v>15803</v>
      </c>
    </row>
    <row r="911" customFormat="false" ht="12" hidden="false" customHeight="false" outlineLevel="2" collapsed="false">
      <c r="B911" s="104"/>
      <c r="C911" s="101" t="s">
        <v>365</v>
      </c>
      <c r="E911" s="104"/>
      <c r="F911" s="99" t="n">
        <f aca="false">SUBTOTAL(9,F907:F910)</f>
        <v>41125</v>
      </c>
    </row>
    <row r="912" customFormat="false" ht="12" hidden="false" customHeight="false" outlineLevel="1" collapsed="false">
      <c r="B912" s="101" t="s">
        <v>698</v>
      </c>
      <c r="C912" s="104"/>
      <c r="E912" s="104"/>
      <c r="F912" s="99" t="n">
        <f aca="false">SUBTOTAL(9,F907:F910)</f>
        <v>41125</v>
      </c>
    </row>
    <row r="913" customFormat="false" ht="12" hidden="false" customHeight="false" outlineLevel="3" collapsed="false">
      <c r="A913" s="97" t="s">
        <v>123</v>
      </c>
      <c r="B913" s="104" t="s">
        <v>130</v>
      </c>
      <c r="C913" s="104" t="s">
        <v>370</v>
      </c>
      <c r="D913" s="98" t="s">
        <v>364</v>
      </c>
      <c r="E913" s="104" t="s">
        <v>334</v>
      </c>
      <c r="F913" s="99" t="n">
        <v>10506</v>
      </c>
    </row>
    <row r="914" customFormat="false" ht="12" hidden="false" customHeight="false" outlineLevel="3" collapsed="false">
      <c r="A914" s="97" t="s">
        <v>123</v>
      </c>
      <c r="B914" s="104" t="s">
        <v>130</v>
      </c>
      <c r="C914" s="104" t="s">
        <v>370</v>
      </c>
      <c r="D914" s="98" t="s">
        <v>364</v>
      </c>
      <c r="E914" s="104" t="s">
        <v>335</v>
      </c>
      <c r="F914" s="99" t="n">
        <v>0</v>
      </c>
    </row>
    <row r="915" customFormat="false" ht="12" hidden="false" customHeight="false" outlineLevel="3" collapsed="false">
      <c r="A915" s="97" t="s">
        <v>123</v>
      </c>
      <c r="B915" s="104" t="s">
        <v>130</v>
      </c>
      <c r="C915" s="104" t="s">
        <v>370</v>
      </c>
      <c r="D915" s="98" t="s">
        <v>364</v>
      </c>
      <c r="E915" s="104" t="s">
        <v>336</v>
      </c>
      <c r="F915" s="99" t="n">
        <v>0</v>
      </c>
    </row>
    <row r="916" customFormat="false" ht="12" hidden="false" customHeight="false" outlineLevel="3" collapsed="false">
      <c r="A916" s="97" t="s">
        <v>123</v>
      </c>
      <c r="B916" s="104" t="s">
        <v>130</v>
      </c>
      <c r="C916" s="104" t="s">
        <v>370</v>
      </c>
      <c r="D916" s="98" t="s">
        <v>364</v>
      </c>
      <c r="E916" s="104" t="s">
        <v>338</v>
      </c>
      <c r="F916" s="99" t="n">
        <v>6558</v>
      </c>
    </row>
    <row r="917" customFormat="false" ht="12" hidden="false" customHeight="false" outlineLevel="2" collapsed="false">
      <c r="B917" s="104"/>
      <c r="C917" s="101" t="s">
        <v>371</v>
      </c>
      <c r="E917" s="104"/>
      <c r="F917" s="99" t="n">
        <f aca="false">SUBTOTAL(9,F913:F916)</f>
        <v>17064</v>
      </c>
    </row>
    <row r="918" customFormat="false" ht="12" hidden="false" customHeight="false" outlineLevel="1" collapsed="false">
      <c r="B918" s="101" t="s">
        <v>699</v>
      </c>
      <c r="C918" s="104"/>
      <c r="E918" s="104"/>
      <c r="F918" s="99" t="n">
        <f aca="false">SUBTOTAL(9,F913:F916)</f>
        <v>17064</v>
      </c>
    </row>
    <row r="919" customFormat="false" ht="12" hidden="false" customHeight="false" outlineLevel="3" collapsed="false">
      <c r="A919" s="97" t="s">
        <v>218</v>
      </c>
      <c r="B919" s="104" t="s">
        <v>217</v>
      </c>
      <c r="C919" s="104" t="s">
        <v>700</v>
      </c>
      <c r="D919" s="98" t="s">
        <v>364</v>
      </c>
      <c r="E919" s="104" t="s">
        <v>334</v>
      </c>
      <c r="F919" s="99" t="n">
        <v>7558</v>
      </c>
    </row>
    <row r="920" customFormat="false" ht="12" hidden="false" customHeight="false" outlineLevel="3" collapsed="false">
      <c r="A920" s="97" t="s">
        <v>218</v>
      </c>
      <c r="B920" s="104" t="s">
        <v>217</v>
      </c>
      <c r="C920" s="104" t="s">
        <v>700</v>
      </c>
      <c r="D920" s="98" t="s">
        <v>364</v>
      </c>
      <c r="E920" s="104" t="s">
        <v>335</v>
      </c>
      <c r="F920" s="99" t="n">
        <v>0</v>
      </c>
    </row>
    <row r="921" customFormat="false" ht="12" hidden="false" customHeight="false" outlineLevel="3" collapsed="false">
      <c r="A921" s="97" t="s">
        <v>218</v>
      </c>
      <c r="B921" s="104" t="s">
        <v>217</v>
      </c>
      <c r="C921" s="104" t="s">
        <v>700</v>
      </c>
      <c r="D921" s="98" t="s">
        <v>364</v>
      </c>
      <c r="E921" s="104" t="s">
        <v>336</v>
      </c>
      <c r="F921" s="99" t="n">
        <v>0</v>
      </c>
    </row>
    <row r="922" customFormat="false" ht="12" hidden="false" customHeight="false" outlineLevel="3" collapsed="false">
      <c r="A922" s="97" t="s">
        <v>218</v>
      </c>
      <c r="B922" s="104" t="s">
        <v>217</v>
      </c>
      <c r="C922" s="104" t="s">
        <v>700</v>
      </c>
      <c r="D922" s="98" t="s">
        <v>364</v>
      </c>
      <c r="E922" s="104" t="s">
        <v>337</v>
      </c>
      <c r="F922" s="99" t="n">
        <v>0</v>
      </c>
    </row>
    <row r="923" customFormat="false" ht="12" hidden="false" customHeight="false" outlineLevel="3" collapsed="false">
      <c r="A923" s="97" t="s">
        <v>218</v>
      </c>
      <c r="B923" s="104" t="s">
        <v>217</v>
      </c>
      <c r="C923" s="104" t="s">
        <v>700</v>
      </c>
      <c r="D923" s="98" t="s">
        <v>364</v>
      </c>
      <c r="E923" s="104" t="s">
        <v>348</v>
      </c>
      <c r="F923" s="99" t="n">
        <v>4718</v>
      </c>
    </row>
    <row r="924" customFormat="false" ht="12" hidden="false" customHeight="false" outlineLevel="2" collapsed="false">
      <c r="B924" s="104"/>
      <c r="C924" s="101" t="s">
        <v>701</v>
      </c>
      <c r="E924" s="104"/>
      <c r="F924" s="99" t="n">
        <f aca="false">SUBTOTAL(9,F919:F923)</f>
        <v>12276</v>
      </c>
    </row>
    <row r="925" customFormat="false" ht="12" hidden="false" customHeight="false" outlineLevel="1" collapsed="false">
      <c r="B925" s="101" t="s">
        <v>702</v>
      </c>
      <c r="C925" s="104"/>
      <c r="E925" s="104"/>
      <c r="F925" s="99" t="n">
        <f aca="false">SUBTOTAL(9,F919:F923)</f>
        <v>12276</v>
      </c>
    </row>
    <row r="926" customFormat="false" ht="12" hidden="false" customHeight="false" outlineLevel="3" collapsed="false">
      <c r="A926" s="97" t="s">
        <v>703</v>
      </c>
      <c r="B926" s="104" t="s">
        <v>304</v>
      </c>
      <c r="C926" s="104" t="s">
        <v>704</v>
      </c>
      <c r="D926" s="98" t="s">
        <v>364</v>
      </c>
      <c r="E926" s="104" t="s">
        <v>334</v>
      </c>
      <c r="F926" s="99" t="n">
        <v>1856</v>
      </c>
    </row>
    <row r="927" customFormat="false" ht="12" hidden="false" customHeight="false" outlineLevel="3" collapsed="false">
      <c r="A927" s="97" t="s">
        <v>703</v>
      </c>
      <c r="B927" s="104" t="s">
        <v>304</v>
      </c>
      <c r="C927" s="104" t="s">
        <v>704</v>
      </c>
      <c r="D927" s="98" t="s">
        <v>364</v>
      </c>
      <c r="E927" s="104" t="s">
        <v>335</v>
      </c>
      <c r="F927" s="99" t="n">
        <v>0</v>
      </c>
    </row>
    <row r="928" customFormat="false" ht="12" hidden="false" customHeight="false" outlineLevel="3" collapsed="false">
      <c r="A928" s="97" t="s">
        <v>703</v>
      </c>
      <c r="B928" s="104" t="s">
        <v>304</v>
      </c>
      <c r="C928" s="104" t="s">
        <v>704</v>
      </c>
      <c r="D928" s="98" t="s">
        <v>364</v>
      </c>
      <c r="E928" s="104" t="s">
        <v>336</v>
      </c>
      <c r="F928" s="99" t="n">
        <v>0</v>
      </c>
    </row>
    <row r="929" customFormat="false" ht="12" hidden="false" customHeight="false" outlineLevel="3" collapsed="false">
      <c r="A929" s="97" t="s">
        <v>703</v>
      </c>
      <c r="B929" s="104" t="s">
        <v>304</v>
      </c>
      <c r="C929" s="104" t="s">
        <v>704</v>
      </c>
      <c r="D929" s="98" t="s">
        <v>364</v>
      </c>
      <c r="E929" s="104" t="s">
        <v>337</v>
      </c>
      <c r="F929" s="99" t="n">
        <v>0</v>
      </c>
    </row>
    <row r="930" customFormat="false" ht="12" hidden="false" customHeight="false" outlineLevel="3" collapsed="false">
      <c r="A930" s="97" t="s">
        <v>703</v>
      </c>
      <c r="B930" s="104" t="s">
        <v>304</v>
      </c>
      <c r="C930" s="104" t="s">
        <v>704</v>
      </c>
      <c r="D930" s="98" t="s">
        <v>364</v>
      </c>
      <c r="E930" s="104" t="s">
        <v>348</v>
      </c>
      <c r="F930" s="99" t="n">
        <v>1160</v>
      </c>
    </row>
    <row r="931" customFormat="false" ht="12" hidden="false" customHeight="false" outlineLevel="2" collapsed="false">
      <c r="B931" s="104"/>
      <c r="C931" s="101" t="s">
        <v>705</v>
      </c>
      <c r="E931" s="104"/>
      <c r="F931" s="99" t="n">
        <f aca="false">SUBTOTAL(9,F926:F930)</f>
        <v>3016</v>
      </c>
    </row>
    <row r="932" customFormat="false" ht="12" hidden="false" customHeight="false" outlineLevel="3" collapsed="false">
      <c r="A932" s="97" t="s">
        <v>703</v>
      </c>
      <c r="B932" s="104" t="s">
        <v>304</v>
      </c>
      <c r="C932" s="104" t="s">
        <v>706</v>
      </c>
      <c r="D932" s="98" t="s">
        <v>364</v>
      </c>
      <c r="E932" s="104" t="s">
        <v>334</v>
      </c>
      <c r="F932" s="99" t="n">
        <v>2146</v>
      </c>
    </row>
    <row r="933" customFormat="false" ht="12" hidden="false" customHeight="false" outlineLevel="3" collapsed="false">
      <c r="A933" s="97" t="s">
        <v>703</v>
      </c>
      <c r="B933" s="104" t="s">
        <v>304</v>
      </c>
      <c r="C933" s="104" t="s">
        <v>706</v>
      </c>
      <c r="D933" s="98" t="s">
        <v>364</v>
      </c>
      <c r="E933" s="104" t="s">
        <v>335</v>
      </c>
      <c r="F933" s="99" t="n">
        <v>0</v>
      </c>
    </row>
    <row r="934" customFormat="false" ht="12" hidden="false" customHeight="false" outlineLevel="3" collapsed="false">
      <c r="A934" s="97" t="s">
        <v>703</v>
      </c>
      <c r="B934" s="104" t="s">
        <v>304</v>
      </c>
      <c r="C934" s="104" t="s">
        <v>706</v>
      </c>
      <c r="D934" s="98" t="s">
        <v>364</v>
      </c>
      <c r="E934" s="104" t="s">
        <v>336</v>
      </c>
      <c r="F934" s="99" t="n">
        <v>0</v>
      </c>
    </row>
    <row r="935" customFormat="false" ht="12" hidden="false" customHeight="false" outlineLevel="3" collapsed="false">
      <c r="A935" s="97" t="s">
        <v>703</v>
      </c>
      <c r="B935" s="104" t="s">
        <v>304</v>
      </c>
      <c r="C935" s="104" t="s">
        <v>706</v>
      </c>
      <c r="D935" s="98" t="s">
        <v>364</v>
      </c>
      <c r="E935" s="104" t="s">
        <v>337</v>
      </c>
      <c r="F935" s="99" t="n">
        <v>0</v>
      </c>
    </row>
    <row r="936" customFormat="false" ht="12" hidden="false" customHeight="false" outlineLevel="3" collapsed="false">
      <c r="A936" s="97" t="s">
        <v>703</v>
      </c>
      <c r="B936" s="104" t="s">
        <v>304</v>
      </c>
      <c r="C936" s="104" t="s">
        <v>706</v>
      </c>
      <c r="D936" s="98" t="s">
        <v>364</v>
      </c>
      <c r="E936" s="104" t="s">
        <v>348</v>
      </c>
      <c r="F936" s="99" t="n">
        <v>1341</v>
      </c>
    </row>
    <row r="937" customFormat="false" ht="12" hidden="false" customHeight="false" outlineLevel="2" collapsed="false">
      <c r="B937" s="104"/>
      <c r="C937" s="101" t="s">
        <v>707</v>
      </c>
      <c r="E937" s="104"/>
      <c r="F937" s="99" t="n">
        <f aca="false">SUBTOTAL(9,F932:F936)</f>
        <v>3487</v>
      </c>
    </row>
    <row r="938" customFormat="false" ht="12" hidden="false" customHeight="false" outlineLevel="3" collapsed="false">
      <c r="A938" s="97" t="s">
        <v>703</v>
      </c>
      <c r="B938" s="104" t="s">
        <v>304</v>
      </c>
      <c r="C938" s="104" t="s">
        <v>708</v>
      </c>
      <c r="D938" s="98" t="s">
        <v>364</v>
      </c>
      <c r="E938" s="104" t="s">
        <v>334</v>
      </c>
      <c r="F938" s="99" t="n">
        <v>3925</v>
      </c>
    </row>
    <row r="939" customFormat="false" ht="12" hidden="false" customHeight="false" outlineLevel="3" collapsed="false">
      <c r="A939" s="97" t="s">
        <v>703</v>
      </c>
      <c r="B939" s="104" t="s">
        <v>304</v>
      </c>
      <c r="C939" s="104" t="s">
        <v>708</v>
      </c>
      <c r="D939" s="98" t="s">
        <v>364</v>
      </c>
      <c r="E939" s="104" t="s">
        <v>335</v>
      </c>
      <c r="F939" s="99" t="n">
        <v>0</v>
      </c>
    </row>
    <row r="940" customFormat="false" ht="12" hidden="false" customHeight="false" outlineLevel="3" collapsed="false">
      <c r="A940" s="97" t="s">
        <v>703</v>
      </c>
      <c r="B940" s="104" t="s">
        <v>304</v>
      </c>
      <c r="C940" s="104" t="s">
        <v>708</v>
      </c>
      <c r="D940" s="98" t="s">
        <v>364</v>
      </c>
      <c r="E940" s="104" t="s">
        <v>336</v>
      </c>
      <c r="F940" s="99" t="n">
        <v>0</v>
      </c>
    </row>
    <row r="941" customFormat="false" ht="12" hidden="false" customHeight="false" outlineLevel="3" collapsed="false">
      <c r="A941" s="97" t="s">
        <v>703</v>
      </c>
      <c r="B941" s="104" t="s">
        <v>304</v>
      </c>
      <c r="C941" s="104" t="s">
        <v>708</v>
      </c>
      <c r="D941" s="98" t="s">
        <v>364</v>
      </c>
      <c r="E941" s="104" t="s">
        <v>337</v>
      </c>
      <c r="F941" s="99" t="n">
        <v>0</v>
      </c>
    </row>
    <row r="942" customFormat="false" ht="12" hidden="false" customHeight="false" outlineLevel="3" collapsed="false">
      <c r="A942" s="97" t="s">
        <v>703</v>
      </c>
      <c r="B942" s="104" t="s">
        <v>304</v>
      </c>
      <c r="C942" s="104" t="s">
        <v>708</v>
      </c>
      <c r="D942" s="98" t="s">
        <v>364</v>
      </c>
      <c r="E942" s="104" t="s">
        <v>348</v>
      </c>
      <c r="F942" s="99" t="n">
        <v>2452</v>
      </c>
    </row>
    <row r="943" customFormat="false" ht="12" hidden="false" customHeight="false" outlineLevel="2" collapsed="false">
      <c r="B943" s="104"/>
      <c r="C943" s="101" t="s">
        <v>709</v>
      </c>
      <c r="E943" s="104"/>
      <c r="F943" s="99" t="n">
        <f aca="false">SUBTOTAL(9,F938:F942)</f>
        <v>6377</v>
      </c>
    </row>
    <row r="944" customFormat="false" ht="12" hidden="false" customHeight="false" outlineLevel="3" collapsed="false">
      <c r="A944" s="97" t="s">
        <v>703</v>
      </c>
      <c r="B944" s="104" t="s">
        <v>304</v>
      </c>
      <c r="C944" s="104" t="s">
        <v>710</v>
      </c>
      <c r="D944" s="98" t="s">
        <v>364</v>
      </c>
      <c r="E944" s="104" t="s">
        <v>334</v>
      </c>
      <c r="F944" s="99" t="n">
        <v>3444</v>
      </c>
    </row>
    <row r="945" customFormat="false" ht="12" hidden="false" customHeight="false" outlineLevel="3" collapsed="false">
      <c r="A945" s="97" t="s">
        <v>703</v>
      </c>
      <c r="B945" s="104" t="s">
        <v>304</v>
      </c>
      <c r="C945" s="104" t="s">
        <v>710</v>
      </c>
      <c r="D945" s="98" t="s">
        <v>364</v>
      </c>
      <c r="E945" s="104" t="s">
        <v>335</v>
      </c>
      <c r="F945" s="99" t="n">
        <v>0</v>
      </c>
    </row>
    <row r="946" customFormat="false" ht="12" hidden="false" customHeight="false" outlineLevel="3" collapsed="false">
      <c r="A946" s="97" t="s">
        <v>703</v>
      </c>
      <c r="B946" s="104" t="s">
        <v>304</v>
      </c>
      <c r="C946" s="104" t="s">
        <v>710</v>
      </c>
      <c r="D946" s="98" t="s">
        <v>364</v>
      </c>
      <c r="E946" s="104" t="s">
        <v>336</v>
      </c>
      <c r="F946" s="99" t="n">
        <v>0</v>
      </c>
    </row>
    <row r="947" customFormat="false" ht="12" hidden="false" customHeight="false" outlineLevel="3" collapsed="false">
      <c r="A947" s="97" t="s">
        <v>703</v>
      </c>
      <c r="B947" s="104" t="s">
        <v>304</v>
      </c>
      <c r="C947" s="104" t="s">
        <v>710</v>
      </c>
      <c r="D947" s="98" t="s">
        <v>364</v>
      </c>
      <c r="E947" s="104" t="s">
        <v>337</v>
      </c>
      <c r="F947" s="99" t="n">
        <v>0</v>
      </c>
    </row>
    <row r="948" customFormat="false" ht="12" hidden="false" customHeight="false" outlineLevel="3" collapsed="false">
      <c r="A948" s="97" t="s">
        <v>703</v>
      </c>
      <c r="B948" s="104" t="s">
        <v>304</v>
      </c>
      <c r="C948" s="104" t="s">
        <v>710</v>
      </c>
      <c r="D948" s="98" t="s">
        <v>364</v>
      </c>
      <c r="E948" s="104" t="s">
        <v>348</v>
      </c>
      <c r="F948" s="99" t="n">
        <v>2150</v>
      </c>
    </row>
    <row r="949" customFormat="false" ht="12" hidden="false" customHeight="false" outlineLevel="2" collapsed="false">
      <c r="B949" s="104"/>
      <c r="C949" s="101" t="s">
        <v>711</v>
      </c>
      <c r="E949" s="104"/>
      <c r="F949" s="99" t="n">
        <f aca="false">SUBTOTAL(9,F944:F948)</f>
        <v>5594</v>
      </c>
    </row>
    <row r="950" customFormat="false" ht="12" hidden="false" customHeight="false" outlineLevel="3" collapsed="false">
      <c r="A950" s="97" t="s">
        <v>703</v>
      </c>
      <c r="B950" s="104" t="s">
        <v>304</v>
      </c>
      <c r="C950" s="104" t="s">
        <v>712</v>
      </c>
      <c r="D950" s="98" t="s">
        <v>364</v>
      </c>
      <c r="E950" s="104" t="s">
        <v>334</v>
      </c>
      <c r="F950" s="99" t="n">
        <v>104</v>
      </c>
    </row>
    <row r="951" customFormat="false" ht="12" hidden="false" customHeight="false" outlineLevel="3" collapsed="false">
      <c r="A951" s="97" t="s">
        <v>703</v>
      </c>
      <c r="B951" s="104" t="s">
        <v>304</v>
      </c>
      <c r="C951" s="104" t="s">
        <v>712</v>
      </c>
      <c r="D951" s="98" t="s">
        <v>364</v>
      </c>
      <c r="E951" s="104" t="s">
        <v>335</v>
      </c>
      <c r="F951" s="99" t="n">
        <v>0</v>
      </c>
    </row>
    <row r="952" customFormat="false" ht="12" hidden="false" customHeight="false" outlineLevel="3" collapsed="false">
      <c r="A952" s="97" t="s">
        <v>703</v>
      </c>
      <c r="B952" s="104" t="s">
        <v>304</v>
      </c>
      <c r="C952" s="104" t="s">
        <v>712</v>
      </c>
      <c r="D952" s="98" t="s">
        <v>364</v>
      </c>
      <c r="E952" s="104" t="s">
        <v>336</v>
      </c>
      <c r="F952" s="99" t="n">
        <v>0</v>
      </c>
    </row>
    <row r="953" customFormat="false" ht="12" hidden="false" customHeight="false" outlineLevel="3" collapsed="false">
      <c r="A953" s="97" t="s">
        <v>703</v>
      </c>
      <c r="B953" s="104" t="s">
        <v>304</v>
      </c>
      <c r="C953" s="104" t="s">
        <v>712</v>
      </c>
      <c r="D953" s="98" t="s">
        <v>364</v>
      </c>
      <c r="E953" s="104" t="s">
        <v>337</v>
      </c>
      <c r="F953" s="99" t="n">
        <v>0</v>
      </c>
    </row>
    <row r="954" customFormat="false" ht="12" hidden="false" customHeight="false" outlineLevel="3" collapsed="false">
      <c r="A954" s="97" t="s">
        <v>703</v>
      </c>
      <c r="B954" s="104" t="s">
        <v>304</v>
      </c>
      <c r="C954" s="104" t="s">
        <v>712</v>
      </c>
      <c r="D954" s="98" t="s">
        <v>364</v>
      </c>
      <c r="E954" s="104" t="s">
        <v>348</v>
      </c>
      <c r="F954" s="99" t="n">
        <v>66</v>
      </c>
    </row>
    <row r="955" customFormat="false" ht="12" hidden="false" customHeight="false" outlineLevel="2" collapsed="false">
      <c r="B955" s="104"/>
      <c r="C955" s="101" t="s">
        <v>713</v>
      </c>
      <c r="E955" s="104"/>
      <c r="F955" s="99" t="n">
        <f aca="false">SUBTOTAL(9,F950:F954)</f>
        <v>170</v>
      </c>
    </row>
    <row r="956" customFormat="false" ht="12" hidden="false" customHeight="false" outlineLevel="3" collapsed="false">
      <c r="A956" s="97" t="s">
        <v>703</v>
      </c>
      <c r="B956" s="104" t="s">
        <v>304</v>
      </c>
      <c r="C956" s="104" t="s">
        <v>714</v>
      </c>
      <c r="D956" s="98" t="s">
        <v>364</v>
      </c>
      <c r="E956" s="104" t="s">
        <v>334</v>
      </c>
      <c r="F956" s="99" t="n">
        <v>809</v>
      </c>
    </row>
    <row r="957" customFormat="false" ht="12" hidden="false" customHeight="false" outlineLevel="3" collapsed="false">
      <c r="A957" s="97" t="s">
        <v>703</v>
      </c>
      <c r="B957" s="104" t="s">
        <v>304</v>
      </c>
      <c r="C957" s="104" t="s">
        <v>714</v>
      </c>
      <c r="D957" s="98" t="s">
        <v>364</v>
      </c>
      <c r="E957" s="104" t="s">
        <v>335</v>
      </c>
      <c r="F957" s="99" t="n">
        <v>0</v>
      </c>
    </row>
    <row r="958" customFormat="false" ht="12" hidden="false" customHeight="false" outlineLevel="3" collapsed="false">
      <c r="A958" s="97" t="s">
        <v>703</v>
      </c>
      <c r="B958" s="104" t="s">
        <v>304</v>
      </c>
      <c r="C958" s="104" t="s">
        <v>714</v>
      </c>
      <c r="D958" s="98" t="s">
        <v>364</v>
      </c>
      <c r="E958" s="104" t="s">
        <v>336</v>
      </c>
      <c r="F958" s="99" t="n">
        <v>0</v>
      </c>
    </row>
    <row r="959" customFormat="false" ht="12" hidden="false" customHeight="false" outlineLevel="3" collapsed="false">
      <c r="A959" s="97" t="s">
        <v>703</v>
      </c>
      <c r="B959" s="104" t="s">
        <v>304</v>
      </c>
      <c r="C959" s="104" t="s">
        <v>714</v>
      </c>
      <c r="D959" s="98" t="s">
        <v>364</v>
      </c>
      <c r="E959" s="104" t="s">
        <v>337</v>
      </c>
      <c r="F959" s="99" t="n">
        <v>0</v>
      </c>
    </row>
    <row r="960" customFormat="false" ht="12" hidden="false" customHeight="false" outlineLevel="3" collapsed="false">
      <c r="A960" s="97" t="s">
        <v>703</v>
      </c>
      <c r="B960" s="104" t="s">
        <v>304</v>
      </c>
      <c r="C960" s="104" t="s">
        <v>714</v>
      </c>
      <c r="D960" s="98" t="s">
        <v>364</v>
      </c>
      <c r="E960" s="104" t="s">
        <v>348</v>
      </c>
      <c r="F960" s="99" t="n">
        <v>506</v>
      </c>
    </row>
    <row r="961" customFormat="false" ht="12" hidden="false" customHeight="false" outlineLevel="2" collapsed="false">
      <c r="B961" s="104"/>
      <c r="C961" s="101" t="s">
        <v>715</v>
      </c>
      <c r="E961" s="104"/>
      <c r="F961" s="99" t="n">
        <f aca="false">SUBTOTAL(9,F956:F960)</f>
        <v>1315</v>
      </c>
    </row>
    <row r="962" customFormat="false" ht="12" hidden="false" customHeight="false" outlineLevel="3" collapsed="false">
      <c r="A962" s="97" t="s">
        <v>703</v>
      </c>
      <c r="B962" s="104" t="s">
        <v>304</v>
      </c>
      <c r="C962" s="104" t="s">
        <v>716</v>
      </c>
      <c r="D962" s="98" t="s">
        <v>364</v>
      </c>
      <c r="E962" s="104" t="s">
        <v>334</v>
      </c>
      <c r="F962" s="99" t="n">
        <v>170</v>
      </c>
    </row>
    <row r="963" customFormat="false" ht="12" hidden="false" customHeight="false" outlineLevel="3" collapsed="false">
      <c r="A963" s="97" t="s">
        <v>703</v>
      </c>
      <c r="B963" s="104" t="s">
        <v>304</v>
      </c>
      <c r="C963" s="104" t="s">
        <v>716</v>
      </c>
      <c r="D963" s="98" t="s">
        <v>364</v>
      </c>
      <c r="E963" s="104" t="s">
        <v>335</v>
      </c>
      <c r="F963" s="99" t="n">
        <v>0</v>
      </c>
    </row>
    <row r="964" customFormat="false" ht="12" hidden="false" customHeight="false" outlineLevel="3" collapsed="false">
      <c r="A964" s="97" t="s">
        <v>703</v>
      </c>
      <c r="B964" s="104" t="s">
        <v>304</v>
      </c>
      <c r="C964" s="104" t="s">
        <v>716</v>
      </c>
      <c r="D964" s="98" t="s">
        <v>364</v>
      </c>
      <c r="E964" s="104" t="s">
        <v>336</v>
      </c>
      <c r="F964" s="99" t="n">
        <v>0</v>
      </c>
    </row>
    <row r="965" customFormat="false" ht="12" hidden="false" customHeight="false" outlineLevel="3" collapsed="false">
      <c r="A965" s="97" t="s">
        <v>703</v>
      </c>
      <c r="B965" s="104" t="s">
        <v>304</v>
      </c>
      <c r="C965" s="104" t="s">
        <v>716</v>
      </c>
      <c r="D965" s="98" t="s">
        <v>364</v>
      </c>
      <c r="E965" s="104" t="s">
        <v>337</v>
      </c>
      <c r="F965" s="99" t="n">
        <v>0</v>
      </c>
    </row>
    <row r="966" customFormat="false" ht="12" hidden="false" customHeight="false" outlineLevel="3" collapsed="false">
      <c r="A966" s="97" t="s">
        <v>703</v>
      </c>
      <c r="B966" s="104" t="s">
        <v>304</v>
      </c>
      <c r="C966" s="104" t="s">
        <v>716</v>
      </c>
      <c r="D966" s="98" t="s">
        <v>364</v>
      </c>
      <c r="E966" s="104" t="s">
        <v>348</v>
      </c>
      <c r="F966" s="99" t="n">
        <v>106</v>
      </c>
    </row>
    <row r="967" customFormat="false" ht="12" hidden="false" customHeight="false" outlineLevel="2" collapsed="false">
      <c r="B967" s="104"/>
      <c r="C967" s="101" t="s">
        <v>717</v>
      </c>
      <c r="E967" s="104"/>
      <c r="F967" s="99" t="n">
        <f aca="false">SUBTOTAL(9,F962:F966)</f>
        <v>276</v>
      </c>
    </row>
    <row r="968" customFormat="false" ht="12" hidden="false" customHeight="false" outlineLevel="3" collapsed="false">
      <c r="A968" s="97" t="s">
        <v>703</v>
      </c>
      <c r="B968" s="104" t="s">
        <v>304</v>
      </c>
      <c r="C968" s="104" t="s">
        <v>718</v>
      </c>
      <c r="D968" s="98" t="s">
        <v>364</v>
      </c>
      <c r="E968" s="104" t="s">
        <v>334</v>
      </c>
      <c r="F968" s="99" t="n">
        <v>13</v>
      </c>
    </row>
    <row r="969" customFormat="false" ht="12" hidden="false" customHeight="false" outlineLevel="3" collapsed="false">
      <c r="A969" s="97" t="s">
        <v>703</v>
      </c>
      <c r="B969" s="104" t="s">
        <v>304</v>
      </c>
      <c r="C969" s="104" t="s">
        <v>718</v>
      </c>
      <c r="D969" s="98" t="s">
        <v>364</v>
      </c>
      <c r="E969" s="104" t="s">
        <v>335</v>
      </c>
      <c r="F969" s="99" t="n">
        <v>0</v>
      </c>
    </row>
    <row r="970" customFormat="false" ht="12" hidden="false" customHeight="false" outlineLevel="3" collapsed="false">
      <c r="A970" s="97" t="s">
        <v>703</v>
      </c>
      <c r="B970" s="104" t="s">
        <v>304</v>
      </c>
      <c r="C970" s="104" t="s">
        <v>718</v>
      </c>
      <c r="D970" s="98" t="s">
        <v>364</v>
      </c>
      <c r="E970" s="104" t="s">
        <v>336</v>
      </c>
      <c r="F970" s="99" t="n">
        <v>0</v>
      </c>
    </row>
    <row r="971" customFormat="false" ht="12" hidden="false" customHeight="false" outlineLevel="3" collapsed="false">
      <c r="A971" s="97" t="s">
        <v>703</v>
      </c>
      <c r="B971" s="104" t="s">
        <v>304</v>
      </c>
      <c r="C971" s="104" t="s">
        <v>718</v>
      </c>
      <c r="D971" s="98" t="s">
        <v>364</v>
      </c>
      <c r="E971" s="104" t="s">
        <v>337</v>
      </c>
      <c r="F971" s="99" t="n">
        <v>0</v>
      </c>
    </row>
    <row r="972" customFormat="false" ht="12" hidden="false" customHeight="false" outlineLevel="3" collapsed="false">
      <c r="A972" s="97" t="s">
        <v>703</v>
      </c>
      <c r="B972" s="104" t="s">
        <v>304</v>
      </c>
      <c r="C972" s="104" t="s">
        <v>718</v>
      </c>
      <c r="D972" s="98" t="s">
        <v>364</v>
      </c>
      <c r="E972" s="104" t="s">
        <v>348</v>
      </c>
      <c r="F972" s="99" t="n">
        <v>8</v>
      </c>
    </row>
    <row r="973" customFormat="false" ht="12" hidden="false" customHeight="false" outlineLevel="2" collapsed="false">
      <c r="B973" s="104"/>
      <c r="C973" s="101" t="s">
        <v>719</v>
      </c>
      <c r="E973" s="104"/>
      <c r="F973" s="99" t="n">
        <f aca="false">SUBTOTAL(9,F968:F972)</f>
        <v>21</v>
      </c>
    </row>
    <row r="974" customFormat="false" ht="12" hidden="false" customHeight="false" outlineLevel="1" collapsed="false">
      <c r="B974" s="101" t="s">
        <v>720</v>
      </c>
      <c r="C974" s="104"/>
      <c r="E974" s="104"/>
      <c r="F974" s="99" t="n">
        <f aca="false">SUBTOTAL(9,F926:F972)</f>
        <v>20256</v>
      </c>
    </row>
    <row r="975" customFormat="false" ht="12" hidden="false" customHeight="false" outlineLevel="3" collapsed="false">
      <c r="A975" s="97" t="s">
        <v>35</v>
      </c>
      <c r="B975" s="104" t="s">
        <v>34</v>
      </c>
      <c r="C975" s="104" t="s">
        <v>721</v>
      </c>
      <c r="D975" s="98" t="s">
        <v>364</v>
      </c>
      <c r="E975" s="104" t="s">
        <v>348</v>
      </c>
      <c r="F975" s="99" t="n">
        <v>5000</v>
      </c>
    </row>
    <row r="976" customFormat="false" ht="12" hidden="false" customHeight="false" outlineLevel="2" collapsed="false">
      <c r="B976" s="104"/>
      <c r="C976" s="101" t="s">
        <v>722</v>
      </c>
      <c r="E976" s="104"/>
      <c r="F976" s="99" t="n">
        <f aca="false">SUBTOTAL(9,F975)</f>
        <v>5000</v>
      </c>
    </row>
    <row r="977" customFormat="false" ht="12" hidden="false" customHeight="false" outlineLevel="1" collapsed="false">
      <c r="B977" s="101" t="s">
        <v>723</v>
      </c>
      <c r="C977" s="104"/>
      <c r="E977" s="104"/>
      <c r="F977" s="99" t="n">
        <f aca="false">SUBTOTAL(9,F975)</f>
        <v>5000</v>
      </c>
    </row>
    <row r="978" customFormat="false" ht="12" hidden="false" customHeight="false" outlineLevel="3" collapsed="false">
      <c r="A978" s="97" t="s">
        <v>35</v>
      </c>
      <c r="B978" s="104" t="s">
        <v>36</v>
      </c>
      <c r="C978" s="104" t="s">
        <v>721</v>
      </c>
      <c r="D978" s="98" t="s">
        <v>364</v>
      </c>
      <c r="E978" s="104" t="s">
        <v>348</v>
      </c>
      <c r="F978" s="99" t="n">
        <v>25575</v>
      </c>
    </row>
    <row r="979" customFormat="false" ht="12" hidden="false" customHeight="false" outlineLevel="2" collapsed="false">
      <c r="B979" s="104"/>
      <c r="C979" s="101" t="s">
        <v>722</v>
      </c>
      <c r="E979" s="104"/>
      <c r="F979" s="99" t="n">
        <f aca="false">SUBTOTAL(9,F978)</f>
        <v>25575</v>
      </c>
    </row>
    <row r="980" customFormat="false" ht="12" hidden="false" customHeight="false" outlineLevel="1" collapsed="false">
      <c r="B980" s="101" t="s">
        <v>724</v>
      </c>
      <c r="C980" s="104"/>
      <c r="E980" s="104"/>
      <c r="F980" s="99" t="n">
        <f aca="false">SUBTOTAL(9,F978)</f>
        <v>25575</v>
      </c>
    </row>
    <row r="981" customFormat="false" ht="12" hidden="false" customHeight="false" outlineLevel="3" collapsed="false">
      <c r="A981" s="97" t="s">
        <v>220</v>
      </c>
      <c r="B981" s="104" t="s">
        <v>219</v>
      </c>
      <c r="C981" s="104" t="s">
        <v>725</v>
      </c>
      <c r="D981" s="98" t="s">
        <v>364</v>
      </c>
      <c r="E981" s="104" t="s">
        <v>348</v>
      </c>
      <c r="F981" s="99" t="n">
        <v>409</v>
      </c>
    </row>
    <row r="982" customFormat="false" ht="12" hidden="false" customHeight="false" outlineLevel="2" collapsed="false">
      <c r="B982" s="104"/>
      <c r="C982" s="101" t="s">
        <v>726</v>
      </c>
      <c r="E982" s="104"/>
      <c r="F982" s="99" t="n">
        <f aca="false">SUBTOTAL(9,F981)</f>
        <v>409</v>
      </c>
    </row>
    <row r="983" customFormat="false" ht="12" hidden="false" customHeight="false" outlineLevel="1" collapsed="false">
      <c r="B983" s="101" t="s">
        <v>727</v>
      </c>
      <c r="C983" s="104"/>
      <c r="E983" s="104"/>
      <c r="F983" s="99" t="n">
        <f aca="false">SUBTOTAL(9,F981)</f>
        <v>409</v>
      </c>
    </row>
    <row r="984" customFormat="false" ht="12" hidden="false" customHeight="false" outlineLevel="3" collapsed="false">
      <c r="A984" s="97" t="s">
        <v>728</v>
      </c>
      <c r="B984" s="104" t="s">
        <v>306</v>
      </c>
      <c r="C984" s="104" t="s">
        <v>729</v>
      </c>
      <c r="D984" s="98" t="s">
        <v>364</v>
      </c>
      <c r="E984" s="104" t="s">
        <v>334</v>
      </c>
      <c r="F984" s="99" t="n">
        <v>2111</v>
      </c>
    </row>
    <row r="985" customFormat="false" ht="12" hidden="false" customHeight="false" outlineLevel="3" collapsed="false">
      <c r="A985" s="97" t="s">
        <v>728</v>
      </c>
      <c r="B985" s="104" t="s">
        <v>306</v>
      </c>
      <c r="C985" s="104" t="s">
        <v>729</v>
      </c>
      <c r="D985" s="98" t="s">
        <v>364</v>
      </c>
      <c r="E985" s="104" t="s">
        <v>335</v>
      </c>
      <c r="F985" s="99" t="n">
        <v>0</v>
      </c>
    </row>
    <row r="986" customFormat="false" ht="12" hidden="false" customHeight="false" outlineLevel="3" collapsed="false">
      <c r="A986" s="97" t="s">
        <v>728</v>
      </c>
      <c r="B986" s="104" t="s">
        <v>306</v>
      </c>
      <c r="C986" s="104" t="s">
        <v>729</v>
      </c>
      <c r="D986" s="98" t="s">
        <v>364</v>
      </c>
      <c r="E986" s="104" t="s">
        <v>336</v>
      </c>
      <c r="F986" s="99" t="n">
        <v>0</v>
      </c>
    </row>
    <row r="987" customFormat="false" ht="12" hidden="false" customHeight="false" outlineLevel="3" collapsed="false">
      <c r="A987" s="97" t="s">
        <v>728</v>
      </c>
      <c r="B987" s="104" t="s">
        <v>306</v>
      </c>
      <c r="C987" s="104" t="s">
        <v>729</v>
      </c>
      <c r="D987" s="98" t="s">
        <v>364</v>
      </c>
      <c r="E987" s="104" t="s">
        <v>337</v>
      </c>
      <c r="F987" s="99" t="n">
        <v>0</v>
      </c>
    </row>
    <row r="988" customFormat="false" ht="12" hidden="false" customHeight="false" outlineLevel="3" collapsed="false">
      <c r="A988" s="97" t="s">
        <v>728</v>
      </c>
      <c r="B988" s="104" t="s">
        <v>306</v>
      </c>
      <c r="C988" s="104" t="s">
        <v>729</v>
      </c>
      <c r="D988" s="98" t="s">
        <v>364</v>
      </c>
      <c r="E988" s="104" t="s">
        <v>348</v>
      </c>
      <c r="F988" s="99" t="n">
        <v>910</v>
      </c>
    </row>
    <row r="989" customFormat="false" ht="12" hidden="false" customHeight="false" outlineLevel="2" collapsed="false">
      <c r="B989" s="104"/>
      <c r="C989" s="101" t="s">
        <v>730</v>
      </c>
      <c r="E989" s="104"/>
      <c r="F989" s="99" t="n">
        <f aca="false">SUBTOTAL(9,F984:F988)</f>
        <v>3021</v>
      </c>
    </row>
    <row r="990" customFormat="false" ht="12" hidden="false" customHeight="false" outlineLevel="3" collapsed="false">
      <c r="A990" s="97" t="s">
        <v>728</v>
      </c>
      <c r="B990" s="104" t="s">
        <v>306</v>
      </c>
      <c r="C990" s="104" t="s">
        <v>731</v>
      </c>
      <c r="D990" s="98" t="s">
        <v>364</v>
      </c>
      <c r="E990" s="104" t="s">
        <v>334</v>
      </c>
      <c r="F990" s="99" t="n">
        <v>3204</v>
      </c>
    </row>
    <row r="991" customFormat="false" ht="12" hidden="false" customHeight="false" outlineLevel="3" collapsed="false">
      <c r="A991" s="97" t="s">
        <v>728</v>
      </c>
      <c r="B991" s="104" t="s">
        <v>306</v>
      </c>
      <c r="C991" s="104" t="s">
        <v>731</v>
      </c>
      <c r="D991" s="98" t="s">
        <v>364</v>
      </c>
      <c r="E991" s="104" t="s">
        <v>335</v>
      </c>
      <c r="F991" s="99" t="n">
        <v>0</v>
      </c>
    </row>
    <row r="992" customFormat="false" ht="12" hidden="false" customHeight="false" outlineLevel="3" collapsed="false">
      <c r="A992" s="97" t="s">
        <v>728</v>
      </c>
      <c r="B992" s="104" t="s">
        <v>306</v>
      </c>
      <c r="C992" s="104" t="s">
        <v>731</v>
      </c>
      <c r="D992" s="98" t="s">
        <v>364</v>
      </c>
      <c r="E992" s="104" t="s">
        <v>336</v>
      </c>
      <c r="F992" s="99" t="n">
        <v>0</v>
      </c>
    </row>
    <row r="993" customFormat="false" ht="12" hidden="false" customHeight="false" outlineLevel="3" collapsed="false">
      <c r="A993" s="97" t="s">
        <v>728</v>
      </c>
      <c r="B993" s="104" t="s">
        <v>306</v>
      </c>
      <c r="C993" s="104" t="s">
        <v>731</v>
      </c>
      <c r="D993" s="98" t="s">
        <v>364</v>
      </c>
      <c r="E993" s="104" t="s">
        <v>337</v>
      </c>
      <c r="F993" s="99" t="n">
        <v>0</v>
      </c>
    </row>
    <row r="994" customFormat="false" ht="12" hidden="false" customHeight="false" outlineLevel="3" collapsed="false">
      <c r="A994" s="97" t="s">
        <v>728</v>
      </c>
      <c r="B994" s="104" t="s">
        <v>306</v>
      </c>
      <c r="C994" s="104" t="s">
        <v>731</v>
      </c>
      <c r="D994" s="98" t="s">
        <v>364</v>
      </c>
      <c r="E994" s="104" t="s">
        <v>348</v>
      </c>
      <c r="F994" s="99" t="n">
        <v>1381</v>
      </c>
    </row>
    <row r="995" customFormat="false" ht="12" hidden="false" customHeight="false" outlineLevel="2" collapsed="false">
      <c r="B995" s="104"/>
      <c r="C995" s="101" t="s">
        <v>732</v>
      </c>
      <c r="E995" s="104"/>
      <c r="F995" s="99" t="n">
        <f aca="false">SUBTOTAL(9,F990:F994)</f>
        <v>4585</v>
      </c>
    </row>
    <row r="996" customFormat="false" ht="12" hidden="false" customHeight="false" outlineLevel="3" collapsed="false">
      <c r="A996" s="97" t="s">
        <v>728</v>
      </c>
      <c r="B996" s="104" t="s">
        <v>306</v>
      </c>
      <c r="C996" s="104" t="s">
        <v>733</v>
      </c>
      <c r="D996" s="98" t="s">
        <v>364</v>
      </c>
      <c r="E996" s="104" t="s">
        <v>334</v>
      </c>
      <c r="F996" s="99" t="n">
        <v>594</v>
      </c>
    </row>
    <row r="997" customFormat="false" ht="12" hidden="false" customHeight="false" outlineLevel="3" collapsed="false">
      <c r="A997" s="97" t="s">
        <v>728</v>
      </c>
      <c r="B997" s="104" t="s">
        <v>306</v>
      </c>
      <c r="C997" s="104" t="s">
        <v>733</v>
      </c>
      <c r="D997" s="98" t="s">
        <v>364</v>
      </c>
      <c r="E997" s="104" t="s">
        <v>335</v>
      </c>
      <c r="F997" s="99" t="n">
        <v>0</v>
      </c>
    </row>
    <row r="998" customFormat="false" ht="12" hidden="false" customHeight="false" outlineLevel="3" collapsed="false">
      <c r="A998" s="97" t="s">
        <v>728</v>
      </c>
      <c r="B998" s="104" t="s">
        <v>306</v>
      </c>
      <c r="C998" s="104" t="s">
        <v>733</v>
      </c>
      <c r="D998" s="98" t="s">
        <v>364</v>
      </c>
      <c r="E998" s="104" t="s">
        <v>336</v>
      </c>
      <c r="F998" s="99" t="n">
        <v>0</v>
      </c>
    </row>
    <row r="999" customFormat="false" ht="12" hidden="false" customHeight="false" outlineLevel="3" collapsed="false">
      <c r="A999" s="97" t="s">
        <v>728</v>
      </c>
      <c r="B999" s="104" t="s">
        <v>306</v>
      </c>
      <c r="C999" s="104" t="s">
        <v>733</v>
      </c>
      <c r="D999" s="98" t="s">
        <v>364</v>
      </c>
      <c r="E999" s="104" t="s">
        <v>337</v>
      </c>
      <c r="F999" s="99" t="n">
        <v>0</v>
      </c>
    </row>
    <row r="1000" customFormat="false" ht="12" hidden="false" customHeight="false" outlineLevel="3" collapsed="false">
      <c r="A1000" s="97" t="s">
        <v>728</v>
      </c>
      <c r="B1000" s="104" t="s">
        <v>306</v>
      </c>
      <c r="C1000" s="104" t="s">
        <v>733</v>
      </c>
      <c r="D1000" s="98" t="s">
        <v>364</v>
      </c>
      <c r="E1000" s="104" t="s">
        <v>348</v>
      </c>
      <c r="F1000" s="99" t="n">
        <v>256</v>
      </c>
    </row>
    <row r="1001" customFormat="false" ht="12" hidden="false" customHeight="false" outlineLevel="2" collapsed="false">
      <c r="B1001" s="104"/>
      <c r="C1001" s="101" t="s">
        <v>734</v>
      </c>
      <c r="E1001" s="104"/>
      <c r="F1001" s="99" t="n">
        <f aca="false">SUBTOTAL(9,F996:F1000)</f>
        <v>850</v>
      </c>
    </row>
    <row r="1002" customFormat="false" ht="12" hidden="false" customHeight="false" outlineLevel="3" collapsed="false">
      <c r="A1002" s="97" t="s">
        <v>728</v>
      </c>
      <c r="B1002" s="104" t="s">
        <v>306</v>
      </c>
      <c r="C1002" s="104" t="s">
        <v>735</v>
      </c>
      <c r="D1002" s="98" t="s">
        <v>364</v>
      </c>
      <c r="E1002" s="104" t="s">
        <v>334</v>
      </c>
      <c r="F1002" s="99" t="n">
        <v>772</v>
      </c>
    </row>
    <row r="1003" customFormat="false" ht="12" hidden="false" customHeight="false" outlineLevel="3" collapsed="false">
      <c r="A1003" s="97" t="s">
        <v>728</v>
      </c>
      <c r="B1003" s="104" t="s">
        <v>306</v>
      </c>
      <c r="C1003" s="104" t="s">
        <v>735</v>
      </c>
      <c r="D1003" s="98" t="s">
        <v>364</v>
      </c>
      <c r="E1003" s="104" t="s">
        <v>335</v>
      </c>
      <c r="F1003" s="99" t="n">
        <v>0</v>
      </c>
    </row>
    <row r="1004" customFormat="false" ht="12" hidden="false" customHeight="false" outlineLevel="3" collapsed="false">
      <c r="A1004" s="97" t="s">
        <v>728</v>
      </c>
      <c r="B1004" s="104" t="s">
        <v>306</v>
      </c>
      <c r="C1004" s="104" t="s">
        <v>735</v>
      </c>
      <c r="D1004" s="98" t="s">
        <v>364</v>
      </c>
      <c r="E1004" s="104" t="s">
        <v>336</v>
      </c>
      <c r="F1004" s="99" t="n">
        <v>0</v>
      </c>
    </row>
    <row r="1005" customFormat="false" ht="12" hidden="false" customHeight="false" outlineLevel="3" collapsed="false">
      <c r="A1005" s="97" t="s">
        <v>728</v>
      </c>
      <c r="B1005" s="104" t="s">
        <v>306</v>
      </c>
      <c r="C1005" s="104" t="s">
        <v>735</v>
      </c>
      <c r="D1005" s="98" t="s">
        <v>364</v>
      </c>
      <c r="E1005" s="104" t="s">
        <v>337</v>
      </c>
      <c r="F1005" s="99" t="n">
        <v>0</v>
      </c>
    </row>
    <row r="1006" customFormat="false" ht="12" hidden="false" customHeight="false" outlineLevel="3" collapsed="false">
      <c r="A1006" s="97" t="s">
        <v>728</v>
      </c>
      <c r="B1006" s="104" t="s">
        <v>306</v>
      </c>
      <c r="C1006" s="104" t="s">
        <v>735</v>
      </c>
      <c r="D1006" s="98" t="s">
        <v>364</v>
      </c>
      <c r="E1006" s="104" t="s">
        <v>348</v>
      </c>
      <c r="F1006" s="99" t="n">
        <v>333</v>
      </c>
    </row>
    <row r="1007" customFormat="false" ht="12" hidden="false" customHeight="false" outlineLevel="2" collapsed="false">
      <c r="B1007" s="104"/>
      <c r="C1007" s="101" t="s">
        <v>736</v>
      </c>
      <c r="E1007" s="104"/>
      <c r="F1007" s="99" t="n">
        <f aca="false">SUBTOTAL(9,F1002:F1006)</f>
        <v>1105</v>
      </c>
    </row>
    <row r="1008" customFormat="false" ht="12" hidden="false" customHeight="false" outlineLevel="3" collapsed="false">
      <c r="A1008" s="97" t="s">
        <v>728</v>
      </c>
      <c r="B1008" s="104" t="s">
        <v>306</v>
      </c>
      <c r="C1008" s="104" t="s">
        <v>737</v>
      </c>
      <c r="D1008" s="98" t="s">
        <v>364</v>
      </c>
      <c r="E1008" s="104" t="s">
        <v>334</v>
      </c>
      <c r="F1008" s="99" t="n">
        <v>2892</v>
      </c>
    </row>
    <row r="1009" customFormat="false" ht="12" hidden="false" customHeight="false" outlineLevel="3" collapsed="false">
      <c r="A1009" s="97" t="s">
        <v>728</v>
      </c>
      <c r="B1009" s="104" t="s">
        <v>306</v>
      </c>
      <c r="C1009" s="104" t="s">
        <v>737</v>
      </c>
      <c r="D1009" s="98" t="s">
        <v>364</v>
      </c>
      <c r="E1009" s="104" t="s">
        <v>335</v>
      </c>
      <c r="F1009" s="99" t="n">
        <v>0</v>
      </c>
    </row>
    <row r="1010" customFormat="false" ht="12" hidden="false" customHeight="false" outlineLevel="3" collapsed="false">
      <c r="A1010" s="97" t="s">
        <v>728</v>
      </c>
      <c r="B1010" s="104" t="s">
        <v>306</v>
      </c>
      <c r="C1010" s="104" t="s">
        <v>737</v>
      </c>
      <c r="D1010" s="98" t="s">
        <v>364</v>
      </c>
      <c r="E1010" s="104" t="s">
        <v>336</v>
      </c>
      <c r="F1010" s="99" t="n">
        <v>0</v>
      </c>
    </row>
    <row r="1011" customFormat="false" ht="12" hidden="false" customHeight="false" outlineLevel="3" collapsed="false">
      <c r="A1011" s="97" t="s">
        <v>728</v>
      </c>
      <c r="B1011" s="104" t="s">
        <v>306</v>
      </c>
      <c r="C1011" s="104" t="s">
        <v>737</v>
      </c>
      <c r="D1011" s="98" t="s">
        <v>364</v>
      </c>
      <c r="E1011" s="104" t="s">
        <v>337</v>
      </c>
      <c r="F1011" s="99" t="n">
        <v>0</v>
      </c>
    </row>
    <row r="1012" customFormat="false" ht="12" hidden="false" customHeight="false" outlineLevel="3" collapsed="false">
      <c r="A1012" s="97" t="s">
        <v>728</v>
      </c>
      <c r="B1012" s="104" t="s">
        <v>306</v>
      </c>
      <c r="C1012" s="104" t="s">
        <v>737</v>
      </c>
      <c r="D1012" s="98" t="s">
        <v>364</v>
      </c>
      <c r="E1012" s="104" t="s">
        <v>348</v>
      </c>
      <c r="F1012" s="99" t="n">
        <v>1247</v>
      </c>
    </row>
    <row r="1013" customFormat="false" ht="12" hidden="false" customHeight="false" outlineLevel="2" collapsed="false">
      <c r="B1013" s="104"/>
      <c r="C1013" s="101" t="s">
        <v>738</v>
      </c>
      <c r="E1013" s="104"/>
      <c r="F1013" s="99" t="n">
        <f aca="false">SUBTOTAL(9,F1008:F1012)</f>
        <v>4139</v>
      </c>
    </row>
    <row r="1014" customFormat="false" ht="12" hidden="false" customHeight="false" outlineLevel="3" collapsed="false">
      <c r="A1014" s="97" t="s">
        <v>728</v>
      </c>
      <c r="B1014" s="104" t="s">
        <v>306</v>
      </c>
      <c r="C1014" s="104" t="s">
        <v>739</v>
      </c>
      <c r="D1014" s="98" t="s">
        <v>364</v>
      </c>
      <c r="E1014" s="104" t="s">
        <v>334</v>
      </c>
      <c r="F1014" s="99" t="n">
        <v>761</v>
      </c>
    </row>
    <row r="1015" customFormat="false" ht="12" hidden="false" customHeight="false" outlineLevel="3" collapsed="false">
      <c r="A1015" s="97" t="s">
        <v>728</v>
      </c>
      <c r="B1015" s="104" t="s">
        <v>306</v>
      </c>
      <c r="C1015" s="104" t="s">
        <v>739</v>
      </c>
      <c r="D1015" s="98" t="s">
        <v>364</v>
      </c>
      <c r="E1015" s="104" t="s">
        <v>335</v>
      </c>
      <c r="F1015" s="99" t="n">
        <v>0</v>
      </c>
    </row>
    <row r="1016" customFormat="false" ht="12" hidden="false" customHeight="false" outlineLevel="3" collapsed="false">
      <c r="A1016" s="97" t="s">
        <v>728</v>
      </c>
      <c r="B1016" s="104" t="s">
        <v>306</v>
      </c>
      <c r="C1016" s="104" t="s">
        <v>739</v>
      </c>
      <c r="D1016" s="98" t="s">
        <v>364</v>
      </c>
      <c r="E1016" s="104" t="s">
        <v>336</v>
      </c>
      <c r="F1016" s="99" t="n">
        <v>0</v>
      </c>
    </row>
    <row r="1017" customFormat="false" ht="12" hidden="false" customHeight="false" outlineLevel="3" collapsed="false">
      <c r="A1017" s="97" t="s">
        <v>728</v>
      </c>
      <c r="B1017" s="104" t="s">
        <v>306</v>
      </c>
      <c r="C1017" s="104" t="s">
        <v>739</v>
      </c>
      <c r="D1017" s="98" t="s">
        <v>364</v>
      </c>
      <c r="E1017" s="104" t="s">
        <v>337</v>
      </c>
      <c r="F1017" s="99" t="n">
        <v>0</v>
      </c>
    </row>
    <row r="1018" customFormat="false" ht="12" hidden="false" customHeight="false" outlineLevel="3" collapsed="false">
      <c r="A1018" s="97" t="s">
        <v>728</v>
      </c>
      <c r="B1018" s="104" t="s">
        <v>306</v>
      </c>
      <c r="C1018" s="104" t="s">
        <v>739</v>
      </c>
      <c r="D1018" s="98" t="s">
        <v>364</v>
      </c>
      <c r="E1018" s="104" t="s">
        <v>348</v>
      </c>
      <c r="F1018" s="99" t="n">
        <v>328</v>
      </c>
    </row>
    <row r="1019" customFormat="false" ht="12" hidden="false" customHeight="false" outlineLevel="2" collapsed="false">
      <c r="B1019" s="104"/>
      <c r="C1019" s="101" t="s">
        <v>740</v>
      </c>
      <c r="E1019" s="104"/>
      <c r="F1019" s="99" t="n">
        <f aca="false">SUBTOTAL(9,F1014:F1018)</f>
        <v>1089</v>
      </c>
    </row>
    <row r="1020" customFormat="false" ht="12" hidden="false" customHeight="false" outlineLevel="3" collapsed="false">
      <c r="A1020" s="97" t="s">
        <v>728</v>
      </c>
      <c r="B1020" s="104" t="s">
        <v>306</v>
      </c>
      <c r="C1020" s="104" t="s">
        <v>741</v>
      </c>
      <c r="D1020" s="98" t="s">
        <v>364</v>
      </c>
      <c r="E1020" s="104" t="s">
        <v>334</v>
      </c>
      <c r="F1020" s="99" t="n">
        <v>2937</v>
      </c>
    </row>
    <row r="1021" customFormat="false" ht="12" hidden="false" customHeight="false" outlineLevel="3" collapsed="false">
      <c r="A1021" s="97" t="s">
        <v>728</v>
      </c>
      <c r="B1021" s="104" t="s">
        <v>306</v>
      </c>
      <c r="C1021" s="104" t="s">
        <v>741</v>
      </c>
      <c r="D1021" s="98" t="s">
        <v>364</v>
      </c>
      <c r="E1021" s="104" t="s">
        <v>335</v>
      </c>
      <c r="F1021" s="99" t="n">
        <v>938</v>
      </c>
    </row>
    <row r="1022" customFormat="false" ht="12" hidden="false" customHeight="false" outlineLevel="3" collapsed="false">
      <c r="A1022" s="97" t="s">
        <v>728</v>
      </c>
      <c r="B1022" s="104" t="s">
        <v>306</v>
      </c>
      <c r="C1022" s="104" t="s">
        <v>741</v>
      </c>
      <c r="D1022" s="98" t="s">
        <v>364</v>
      </c>
      <c r="E1022" s="104" t="s">
        <v>336</v>
      </c>
      <c r="F1022" s="99" t="n">
        <v>1029</v>
      </c>
    </row>
    <row r="1023" customFormat="false" ht="12" hidden="false" customHeight="false" outlineLevel="3" collapsed="false">
      <c r="A1023" s="97" t="s">
        <v>728</v>
      </c>
      <c r="B1023" s="104" t="s">
        <v>306</v>
      </c>
      <c r="C1023" s="104" t="s">
        <v>741</v>
      </c>
      <c r="D1023" s="98" t="s">
        <v>364</v>
      </c>
      <c r="E1023" s="104" t="s">
        <v>337</v>
      </c>
      <c r="F1023" s="99" t="n">
        <v>855</v>
      </c>
    </row>
    <row r="1024" customFormat="false" ht="12" hidden="false" customHeight="false" outlineLevel="3" collapsed="false">
      <c r="A1024" s="97" t="s">
        <v>728</v>
      </c>
      <c r="B1024" s="104" t="s">
        <v>306</v>
      </c>
      <c r="C1024" s="104" t="s">
        <v>741</v>
      </c>
      <c r="D1024" s="98" t="s">
        <v>364</v>
      </c>
      <c r="E1024" s="104" t="s">
        <v>348</v>
      </c>
      <c r="F1024" s="99" t="n">
        <v>780</v>
      </c>
    </row>
    <row r="1025" customFormat="false" ht="12" hidden="false" customHeight="false" outlineLevel="2" collapsed="false">
      <c r="B1025" s="104"/>
      <c r="C1025" s="101" t="s">
        <v>742</v>
      </c>
      <c r="E1025" s="104"/>
      <c r="F1025" s="99" t="n">
        <f aca="false">SUBTOTAL(9,F1020:F1024)</f>
        <v>6539</v>
      </c>
    </row>
    <row r="1026" customFormat="false" ht="12" hidden="false" customHeight="false" outlineLevel="3" collapsed="false">
      <c r="A1026" s="97" t="s">
        <v>728</v>
      </c>
      <c r="B1026" s="104" t="s">
        <v>306</v>
      </c>
      <c r="C1026" s="104" t="s">
        <v>743</v>
      </c>
      <c r="D1026" s="98" t="s">
        <v>364</v>
      </c>
      <c r="E1026" s="104" t="s">
        <v>334</v>
      </c>
      <c r="F1026" s="99" t="n">
        <v>3602</v>
      </c>
    </row>
    <row r="1027" customFormat="false" ht="12" hidden="false" customHeight="false" outlineLevel="3" collapsed="false">
      <c r="A1027" s="97" t="s">
        <v>728</v>
      </c>
      <c r="B1027" s="104" t="s">
        <v>306</v>
      </c>
      <c r="C1027" s="104" t="s">
        <v>743</v>
      </c>
      <c r="D1027" s="98" t="s">
        <v>364</v>
      </c>
      <c r="E1027" s="104" t="s">
        <v>335</v>
      </c>
      <c r="F1027" s="99" t="n">
        <v>0</v>
      </c>
    </row>
    <row r="1028" customFormat="false" ht="12" hidden="false" customHeight="false" outlineLevel="3" collapsed="false">
      <c r="A1028" s="97" t="s">
        <v>728</v>
      </c>
      <c r="B1028" s="104" t="s">
        <v>306</v>
      </c>
      <c r="C1028" s="104" t="s">
        <v>743</v>
      </c>
      <c r="D1028" s="98" t="s">
        <v>364</v>
      </c>
      <c r="E1028" s="104" t="s">
        <v>336</v>
      </c>
      <c r="F1028" s="99" t="n">
        <v>0</v>
      </c>
    </row>
    <row r="1029" customFormat="false" ht="12" hidden="false" customHeight="false" outlineLevel="3" collapsed="false">
      <c r="A1029" s="97" t="s">
        <v>728</v>
      </c>
      <c r="B1029" s="104" t="s">
        <v>306</v>
      </c>
      <c r="C1029" s="104" t="s">
        <v>743</v>
      </c>
      <c r="D1029" s="98" t="s">
        <v>364</v>
      </c>
      <c r="E1029" s="104" t="s">
        <v>337</v>
      </c>
      <c r="F1029" s="99" t="n">
        <v>0</v>
      </c>
    </row>
    <row r="1030" customFormat="false" ht="12" hidden="false" customHeight="false" outlineLevel="3" collapsed="false">
      <c r="A1030" s="97" t="s">
        <v>728</v>
      </c>
      <c r="B1030" s="104" t="s">
        <v>306</v>
      </c>
      <c r="C1030" s="104" t="s">
        <v>743</v>
      </c>
      <c r="D1030" s="98" t="s">
        <v>364</v>
      </c>
      <c r="E1030" s="104" t="s">
        <v>348</v>
      </c>
      <c r="F1030" s="99" t="n">
        <v>1553</v>
      </c>
    </row>
    <row r="1031" customFormat="false" ht="12" hidden="false" customHeight="false" outlineLevel="2" collapsed="false">
      <c r="B1031" s="104"/>
      <c r="C1031" s="101" t="s">
        <v>744</v>
      </c>
      <c r="E1031" s="104"/>
      <c r="F1031" s="99" t="n">
        <f aca="false">SUBTOTAL(9,F1026:F1030)</f>
        <v>5155</v>
      </c>
    </row>
    <row r="1032" customFormat="false" ht="12" hidden="false" customHeight="false" outlineLevel="3" collapsed="false">
      <c r="A1032" s="97" t="s">
        <v>728</v>
      </c>
      <c r="B1032" s="104" t="s">
        <v>306</v>
      </c>
      <c r="C1032" s="104" t="s">
        <v>745</v>
      </c>
      <c r="D1032" s="98" t="s">
        <v>364</v>
      </c>
      <c r="E1032" s="104" t="s">
        <v>334</v>
      </c>
      <c r="F1032" s="99" t="n">
        <v>0</v>
      </c>
    </row>
    <row r="1033" customFormat="false" ht="12" hidden="false" customHeight="false" outlineLevel="3" collapsed="false">
      <c r="A1033" s="97" t="s">
        <v>728</v>
      </c>
      <c r="B1033" s="104" t="s">
        <v>306</v>
      </c>
      <c r="C1033" s="104" t="s">
        <v>745</v>
      </c>
      <c r="D1033" s="98" t="s">
        <v>364</v>
      </c>
      <c r="E1033" s="104" t="s">
        <v>335</v>
      </c>
      <c r="F1033" s="99" t="n">
        <v>0</v>
      </c>
    </row>
    <row r="1034" customFormat="false" ht="12" hidden="false" customHeight="false" outlineLevel="3" collapsed="false">
      <c r="A1034" s="97" t="s">
        <v>728</v>
      </c>
      <c r="B1034" s="104" t="s">
        <v>306</v>
      </c>
      <c r="C1034" s="104" t="s">
        <v>745</v>
      </c>
      <c r="D1034" s="98" t="s">
        <v>364</v>
      </c>
      <c r="E1034" s="104" t="s">
        <v>336</v>
      </c>
      <c r="F1034" s="99" t="n">
        <v>0</v>
      </c>
    </row>
    <row r="1035" customFormat="false" ht="12" hidden="false" customHeight="false" outlineLevel="3" collapsed="false">
      <c r="A1035" s="97" t="s">
        <v>728</v>
      </c>
      <c r="B1035" s="104" t="s">
        <v>306</v>
      </c>
      <c r="C1035" s="104" t="s">
        <v>745</v>
      </c>
      <c r="D1035" s="98" t="s">
        <v>364</v>
      </c>
      <c r="E1035" s="104" t="s">
        <v>337</v>
      </c>
      <c r="F1035" s="99" t="n">
        <v>0</v>
      </c>
    </row>
    <row r="1036" customFormat="false" ht="12" hidden="false" customHeight="false" outlineLevel="3" collapsed="false">
      <c r="A1036" s="97" t="s">
        <v>728</v>
      </c>
      <c r="B1036" s="104" t="s">
        <v>306</v>
      </c>
      <c r="C1036" s="104" t="s">
        <v>745</v>
      </c>
      <c r="D1036" s="98" t="s">
        <v>364</v>
      </c>
      <c r="E1036" s="104" t="s">
        <v>348</v>
      </c>
      <c r="F1036" s="99" t="n">
        <v>0</v>
      </c>
    </row>
    <row r="1037" customFormat="false" ht="12" hidden="false" customHeight="false" outlineLevel="2" collapsed="false">
      <c r="B1037" s="104"/>
      <c r="C1037" s="101" t="s">
        <v>746</v>
      </c>
      <c r="E1037" s="104"/>
      <c r="F1037" s="99" t="n">
        <f aca="false">SUBTOTAL(9,F1032:F1036)</f>
        <v>0</v>
      </c>
    </row>
    <row r="1038" customFormat="false" ht="12" hidden="false" customHeight="false" outlineLevel="3" collapsed="false">
      <c r="A1038" s="97" t="s">
        <v>728</v>
      </c>
      <c r="B1038" s="104" t="s">
        <v>306</v>
      </c>
      <c r="C1038" s="104" t="s">
        <v>747</v>
      </c>
      <c r="D1038" s="98" t="s">
        <v>364</v>
      </c>
      <c r="E1038" s="104" t="s">
        <v>334</v>
      </c>
      <c r="F1038" s="99" t="n">
        <v>0</v>
      </c>
    </row>
    <row r="1039" customFormat="false" ht="12" hidden="false" customHeight="false" outlineLevel="3" collapsed="false">
      <c r="A1039" s="97" t="s">
        <v>728</v>
      </c>
      <c r="B1039" s="104" t="s">
        <v>306</v>
      </c>
      <c r="C1039" s="104" t="s">
        <v>747</v>
      </c>
      <c r="D1039" s="98" t="s">
        <v>364</v>
      </c>
      <c r="E1039" s="104" t="s">
        <v>335</v>
      </c>
      <c r="F1039" s="99" t="n">
        <v>0</v>
      </c>
    </row>
    <row r="1040" customFormat="false" ht="12" hidden="false" customHeight="false" outlineLevel="3" collapsed="false">
      <c r="A1040" s="97" t="s">
        <v>728</v>
      </c>
      <c r="B1040" s="104" t="s">
        <v>306</v>
      </c>
      <c r="C1040" s="104" t="s">
        <v>747</v>
      </c>
      <c r="D1040" s="98" t="s">
        <v>364</v>
      </c>
      <c r="E1040" s="104" t="s">
        <v>336</v>
      </c>
      <c r="F1040" s="99" t="n">
        <v>0</v>
      </c>
    </row>
    <row r="1041" customFormat="false" ht="12" hidden="false" customHeight="false" outlineLevel="3" collapsed="false">
      <c r="A1041" s="97" t="s">
        <v>728</v>
      </c>
      <c r="B1041" s="104" t="s">
        <v>306</v>
      </c>
      <c r="C1041" s="104" t="s">
        <v>747</v>
      </c>
      <c r="D1041" s="98" t="s">
        <v>364</v>
      </c>
      <c r="E1041" s="104" t="s">
        <v>337</v>
      </c>
      <c r="F1041" s="99" t="n">
        <v>0</v>
      </c>
    </row>
    <row r="1042" customFormat="false" ht="12" hidden="false" customHeight="false" outlineLevel="3" collapsed="false">
      <c r="A1042" s="97" t="s">
        <v>728</v>
      </c>
      <c r="B1042" s="104" t="s">
        <v>306</v>
      </c>
      <c r="C1042" s="104" t="s">
        <v>747</v>
      </c>
      <c r="D1042" s="98" t="s">
        <v>364</v>
      </c>
      <c r="E1042" s="104" t="s">
        <v>348</v>
      </c>
      <c r="F1042" s="99" t="n">
        <v>0</v>
      </c>
    </row>
    <row r="1043" customFormat="false" ht="12" hidden="false" customHeight="false" outlineLevel="2" collapsed="false">
      <c r="B1043" s="104"/>
      <c r="C1043" s="101" t="s">
        <v>748</v>
      </c>
      <c r="E1043" s="104"/>
      <c r="F1043" s="99" t="n">
        <f aca="false">SUBTOTAL(9,F1038:F1042)</f>
        <v>0</v>
      </c>
    </row>
    <row r="1044" customFormat="false" ht="12" hidden="false" customHeight="false" outlineLevel="3" collapsed="false">
      <c r="A1044" s="97" t="s">
        <v>728</v>
      </c>
      <c r="B1044" s="104" t="s">
        <v>306</v>
      </c>
      <c r="C1044" s="104" t="s">
        <v>749</v>
      </c>
      <c r="D1044" s="98" t="s">
        <v>364</v>
      </c>
      <c r="E1044" s="104" t="s">
        <v>334</v>
      </c>
      <c r="F1044" s="99" t="n">
        <v>7</v>
      </c>
    </row>
    <row r="1045" customFormat="false" ht="12" hidden="false" customHeight="false" outlineLevel="3" collapsed="false">
      <c r="A1045" s="97" t="s">
        <v>728</v>
      </c>
      <c r="B1045" s="104" t="s">
        <v>306</v>
      </c>
      <c r="C1045" s="104" t="s">
        <v>749</v>
      </c>
      <c r="D1045" s="98" t="s">
        <v>364</v>
      </c>
      <c r="E1045" s="104" t="s">
        <v>335</v>
      </c>
      <c r="F1045" s="99" t="n">
        <v>0</v>
      </c>
    </row>
    <row r="1046" customFormat="false" ht="12" hidden="false" customHeight="false" outlineLevel="3" collapsed="false">
      <c r="A1046" s="97" t="s">
        <v>728</v>
      </c>
      <c r="B1046" s="104" t="s">
        <v>306</v>
      </c>
      <c r="C1046" s="104" t="s">
        <v>749</v>
      </c>
      <c r="D1046" s="98" t="s">
        <v>364</v>
      </c>
      <c r="E1046" s="104" t="s">
        <v>336</v>
      </c>
      <c r="F1046" s="99" t="n">
        <v>0</v>
      </c>
    </row>
    <row r="1047" customFormat="false" ht="12" hidden="false" customHeight="false" outlineLevel="3" collapsed="false">
      <c r="A1047" s="97" t="s">
        <v>728</v>
      </c>
      <c r="B1047" s="104" t="s">
        <v>306</v>
      </c>
      <c r="C1047" s="104" t="s">
        <v>749</v>
      </c>
      <c r="D1047" s="98" t="s">
        <v>364</v>
      </c>
      <c r="E1047" s="104" t="s">
        <v>337</v>
      </c>
      <c r="F1047" s="99" t="n">
        <v>0</v>
      </c>
    </row>
    <row r="1048" customFormat="false" ht="12" hidden="false" customHeight="false" outlineLevel="3" collapsed="false">
      <c r="A1048" s="97" t="s">
        <v>728</v>
      </c>
      <c r="B1048" s="104" t="s">
        <v>306</v>
      </c>
      <c r="C1048" s="104" t="s">
        <v>749</v>
      </c>
      <c r="D1048" s="98" t="s">
        <v>364</v>
      </c>
      <c r="E1048" s="104" t="s">
        <v>348</v>
      </c>
      <c r="F1048" s="99" t="n">
        <v>3</v>
      </c>
    </row>
    <row r="1049" customFormat="false" ht="12" hidden="false" customHeight="false" outlineLevel="2" collapsed="false">
      <c r="B1049" s="104"/>
      <c r="C1049" s="101" t="s">
        <v>750</v>
      </c>
      <c r="E1049" s="104"/>
      <c r="F1049" s="99" t="n">
        <f aca="false">SUBTOTAL(9,F1044:F1048)</f>
        <v>10</v>
      </c>
    </row>
    <row r="1050" customFormat="false" ht="12" hidden="false" customHeight="false" outlineLevel="3" collapsed="false">
      <c r="A1050" s="97" t="s">
        <v>728</v>
      </c>
      <c r="B1050" s="104" t="s">
        <v>306</v>
      </c>
      <c r="C1050" s="104" t="s">
        <v>751</v>
      </c>
      <c r="D1050" s="98" t="s">
        <v>364</v>
      </c>
      <c r="E1050" s="104" t="s">
        <v>334</v>
      </c>
      <c r="F1050" s="99" t="n">
        <v>268</v>
      </c>
    </row>
    <row r="1051" customFormat="false" ht="12" hidden="false" customHeight="false" outlineLevel="3" collapsed="false">
      <c r="A1051" s="97" t="s">
        <v>728</v>
      </c>
      <c r="B1051" s="104" t="s">
        <v>306</v>
      </c>
      <c r="C1051" s="104" t="s">
        <v>751</v>
      </c>
      <c r="D1051" s="98" t="s">
        <v>364</v>
      </c>
      <c r="E1051" s="104" t="s">
        <v>335</v>
      </c>
      <c r="F1051" s="99" t="n">
        <v>0</v>
      </c>
    </row>
    <row r="1052" customFormat="false" ht="12" hidden="false" customHeight="false" outlineLevel="3" collapsed="false">
      <c r="A1052" s="97" t="s">
        <v>728</v>
      </c>
      <c r="B1052" s="104" t="s">
        <v>306</v>
      </c>
      <c r="C1052" s="104" t="s">
        <v>751</v>
      </c>
      <c r="D1052" s="98" t="s">
        <v>364</v>
      </c>
      <c r="E1052" s="104" t="s">
        <v>336</v>
      </c>
      <c r="F1052" s="99" t="n">
        <v>0</v>
      </c>
    </row>
    <row r="1053" customFormat="false" ht="12" hidden="false" customHeight="false" outlineLevel="3" collapsed="false">
      <c r="A1053" s="97" t="s">
        <v>728</v>
      </c>
      <c r="B1053" s="104" t="s">
        <v>306</v>
      </c>
      <c r="C1053" s="104" t="s">
        <v>751</v>
      </c>
      <c r="D1053" s="98" t="s">
        <v>364</v>
      </c>
      <c r="E1053" s="104" t="s">
        <v>337</v>
      </c>
      <c r="F1053" s="99" t="n">
        <v>0</v>
      </c>
    </row>
    <row r="1054" customFormat="false" ht="12" hidden="false" customHeight="false" outlineLevel="3" collapsed="false">
      <c r="A1054" s="97" t="s">
        <v>728</v>
      </c>
      <c r="B1054" s="104" t="s">
        <v>306</v>
      </c>
      <c r="C1054" s="104" t="s">
        <v>751</v>
      </c>
      <c r="D1054" s="98" t="s">
        <v>364</v>
      </c>
      <c r="E1054" s="104" t="s">
        <v>348</v>
      </c>
      <c r="F1054" s="99" t="n">
        <v>116</v>
      </c>
    </row>
    <row r="1055" customFormat="false" ht="12" hidden="false" customHeight="false" outlineLevel="2" collapsed="false">
      <c r="B1055" s="104"/>
      <c r="C1055" s="101" t="s">
        <v>752</v>
      </c>
      <c r="E1055" s="104"/>
      <c r="F1055" s="99" t="n">
        <f aca="false">SUBTOTAL(9,F1050:F1054)</f>
        <v>384</v>
      </c>
    </row>
    <row r="1056" customFormat="false" ht="12" hidden="false" customHeight="false" outlineLevel="3" collapsed="false">
      <c r="A1056" s="97" t="s">
        <v>728</v>
      </c>
      <c r="B1056" s="104" t="s">
        <v>306</v>
      </c>
      <c r="C1056" s="104" t="s">
        <v>753</v>
      </c>
      <c r="D1056" s="98" t="s">
        <v>364</v>
      </c>
      <c r="E1056" s="104" t="s">
        <v>334</v>
      </c>
      <c r="F1056" s="99" t="n">
        <v>4429</v>
      </c>
    </row>
    <row r="1057" customFormat="false" ht="12" hidden="false" customHeight="false" outlineLevel="3" collapsed="false">
      <c r="A1057" s="97" t="s">
        <v>728</v>
      </c>
      <c r="B1057" s="104" t="s">
        <v>306</v>
      </c>
      <c r="C1057" s="104" t="s">
        <v>753</v>
      </c>
      <c r="D1057" s="98" t="s">
        <v>364</v>
      </c>
      <c r="E1057" s="104" t="s">
        <v>335</v>
      </c>
      <c r="F1057" s="99" t="n">
        <v>0</v>
      </c>
    </row>
    <row r="1058" customFormat="false" ht="12" hidden="false" customHeight="false" outlineLevel="3" collapsed="false">
      <c r="A1058" s="97" t="s">
        <v>728</v>
      </c>
      <c r="B1058" s="104" t="s">
        <v>306</v>
      </c>
      <c r="C1058" s="104" t="s">
        <v>753</v>
      </c>
      <c r="D1058" s="98" t="s">
        <v>364</v>
      </c>
      <c r="E1058" s="104" t="s">
        <v>336</v>
      </c>
      <c r="F1058" s="99" t="n">
        <v>0</v>
      </c>
    </row>
    <row r="1059" customFormat="false" ht="12" hidden="false" customHeight="false" outlineLevel="3" collapsed="false">
      <c r="A1059" s="97" t="s">
        <v>728</v>
      </c>
      <c r="B1059" s="104" t="s">
        <v>306</v>
      </c>
      <c r="C1059" s="104" t="s">
        <v>753</v>
      </c>
      <c r="D1059" s="98" t="s">
        <v>364</v>
      </c>
      <c r="E1059" s="104" t="s">
        <v>337</v>
      </c>
      <c r="F1059" s="99" t="n">
        <v>0</v>
      </c>
    </row>
    <row r="1060" customFormat="false" ht="12" hidden="false" customHeight="false" outlineLevel="3" collapsed="false">
      <c r="A1060" s="97" t="s">
        <v>728</v>
      </c>
      <c r="B1060" s="104" t="s">
        <v>306</v>
      </c>
      <c r="C1060" s="104" t="s">
        <v>753</v>
      </c>
      <c r="D1060" s="98" t="s">
        <v>364</v>
      </c>
      <c r="E1060" s="104" t="s">
        <v>348</v>
      </c>
      <c r="F1060" s="99" t="n">
        <v>1909</v>
      </c>
    </row>
    <row r="1061" customFormat="false" ht="12" hidden="false" customHeight="false" outlineLevel="2" collapsed="false">
      <c r="B1061" s="104"/>
      <c r="C1061" s="101" t="s">
        <v>754</v>
      </c>
      <c r="E1061" s="104"/>
      <c r="F1061" s="99" t="n">
        <f aca="false">SUBTOTAL(9,F1056:F1060)</f>
        <v>6338</v>
      </c>
    </row>
    <row r="1062" customFormat="false" ht="12" hidden="false" customHeight="false" outlineLevel="3" collapsed="false">
      <c r="A1062" s="97" t="s">
        <v>728</v>
      </c>
      <c r="B1062" s="104" t="s">
        <v>306</v>
      </c>
      <c r="C1062" s="104" t="s">
        <v>755</v>
      </c>
      <c r="D1062" s="98" t="s">
        <v>364</v>
      </c>
      <c r="E1062" s="104" t="s">
        <v>334</v>
      </c>
      <c r="F1062" s="99" t="n">
        <v>0</v>
      </c>
    </row>
    <row r="1063" customFormat="false" ht="12" hidden="false" customHeight="false" outlineLevel="3" collapsed="false">
      <c r="A1063" s="97" t="s">
        <v>728</v>
      </c>
      <c r="B1063" s="104" t="s">
        <v>306</v>
      </c>
      <c r="C1063" s="104" t="s">
        <v>755</v>
      </c>
      <c r="D1063" s="98" t="s">
        <v>364</v>
      </c>
      <c r="E1063" s="104" t="s">
        <v>335</v>
      </c>
      <c r="F1063" s="99" t="n">
        <v>0</v>
      </c>
    </row>
    <row r="1064" customFormat="false" ht="12" hidden="false" customHeight="false" outlineLevel="3" collapsed="false">
      <c r="A1064" s="97" t="s">
        <v>728</v>
      </c>
      <c r="B1064" s="104" t="s">
        <v>306</v>
      </c>
      <c r="C1064" s="104" t="s">
        <v>755</v>
      </c>
      <c r="D1064" s="98" t="s">
        <v>364</v>
      </c>
      <c r="E1064" s="104" t="s">
        <v>336</v>
      </c>
      <c r="F1064" s="99" t="n">
        <v>0</v>
      </c>
    </row>
    <row r="1065" customFormat="false" ht="12" hidden="false" customHeight="false" outlineLevel="3" collapsed="false">
      <c r="A1065" s="97" t="s">
        <v>728</v>
      </c>
      <c r="B1065" s="104" t="s">
        <v>306</v>
      </c>
      <c r="C1065" s="104" t="s">
        <v>755</v>
      </c>
      <c r="D1065" s="98" t="s">
        <v>364</v>
      </c>
      <c r="E1065" s="104" t="s">
        <v>337</v>
      </c>
      <c r="F1065" s="99" t="n">
        <v>0</v>
      </c>
    </row>
    <row r="1066" customFormat="false" ht="12" hidden="false" customHeight="false" outlineLevel="3" collapsed="false">
      <c r="A1066" s="97" t="s">
        <v>728</v>
      </c>
      <c r="B1066" s="104" t="s">
        <v>306</v>
      </c>
      <c r="C1066" s="104" t="s">
        <v>755</v>
      </c>
      <c r="D1066" s="98" t="s">
        <v>364</v>
      </c>
      <c r="E1066" s="104" t="s">
        <v>348</v>
      </c>
      <c r="F1066" s="99" t="n">
        <v>0</v>
      </c>
    </row>
    <row r="1067" customFormat="false" ht="12" hidden="false" customHeight="false" outlineLevel="2" collapsed="false">
      <c r="B1067" s="104"/>
      <c r="C1067" s="101" t="s">
        <v>756</v>
      </c>
      <c r="E1067" s="104"/>
      <c r="F1067" s="99" t="n">
        <f aca="false">SUBTOTAL(9,F1062:F1066)</f>
        <v>0</v>
      </c>
    </row>
    <row r="1068" customFormat="false" ht="12" hidden="false" customHeight="false" outlineLevel="1" collapsed="false">
      <c r="B1068" s="101" t="s">
        <v>757</v>
      </c>
      <c r="C1068" s="104"/>
      <c r="E1068" s="104"/>
      <c r="F1068" s="99" t="n">
        <f aca="false">SUBTOTAL(9,F984:F1066)</f>
        <v>33215</v>
      </c>
    </row>
    <row r="1069" customFormat="false" ht="12" hidden="false" customHeight="false" outlineLevel="3" collapsed="false">
      <c r="A1069" s="97" t="s">
        <v>132</v>
      </c>
      <c r="B1069" s="104" t="s">
        <v>131</v>
      </c>
      <c r="C1069" s="104" t="s">
        <v>370</v>
      </c>
      <c r="D1069" s="98" t="s">
        <v>364</v>
      </c>
      <c r="E1069" s="104" t="s">
        <v>348</v>
      </c>
      <c r="F1069" s="99" t="n">
        <v>1832</v>
      </c>
    </row>
    <row r="1070" customFormat="false" ht="12" hidden="false" customHeight="false" outlineLevel="2" collapsed="false">
      <c r="B1070" s="104"/>
      <c r="C1070" s="101" t="s">
        <v>371</v>
      </c>
      <c r="E1070" s="104"/>
      <c r="F1070" s="99" t="n">
        <f aca="false">SUBTOTAL(9,F1069)</f>
        <v>1832</v>
      </c>
    </row>
    <row r="1071" customFormat="false" ht="12" hidden="false" customHeight="false" outlineLevel="1" collapsed="false">
      <c r="B1071" s="101" t="s">
        <v>758</v>
      </c>
      <c r="C1071" s="104"/>
      <c r="E1071" s="104"/>
      <c r="F1071" s="99" t="n">
        <f aca="false">SUBTOTAL(9,F1069)</f>
        <v>1832</v>
      </c>
    </row>
    <row r="1072" customFormat="false" ht="12" hidden="false" customHeight="false" outlineLevel="3" collapsed="false">
      <c r="A1072" s="97" t="s">
        <v>134</v>
      </c>
      <c r="B1072" s="104" t="s">
        <v>133</v>
      </c>
      <c r="C1072" s="104" t="s">
        <v>367</v>
      </c>
      <c r="D1072" s="98" t="s">
        <v>364</v>
      </c>
      <c r="E1072" s="104" t="s">
        <v>334</v>
      </c>
      <c r="F1072" s="99" t="n">
        <v>51099</v>
      </c>
    </row>
    <row r="1073" customFormat="false" ht="12" hidden="false" customHeight="false" outlineLevel="3" collapsed="false">
      <c r="A1073" s="97" t="s">
        <v>134</v>
      </c>
      <c r="B1073" s="104" t="s">
        <v>133</v>
      </c>
      <c r="C1073" s="104" t="s">
        <v>367</v>
      </c>
      <c r="D1073" s="98" t="s">
        <v>364</v>
      </c>
      <c r="E1073" s="104" t="s">
        <v>335</v>
      </c>
      <c r="F1073" s="99" t="n">
        <v>30786</v>
      </c>
    </row>
    <row r="1074" customFormat="false" ht="12" hidden="false" customHeight="false" outlineLevel="3" collapsed="false">
      <c r="A1074" s="97" t="s">
        <v>134</v>
      </c>
      <c r="B1074" s="104" t="s">
        <v>133</v>
      </c>
      <c r="C1074" s="104" t="s">
        <v>367</v>
      </c>
      <c r="D1074" s="98" t="s">
        <v>364</v>
      </c>
      <c r="E1074" s="104" t="s">
        <v>336</v>
      </c>
      <c r="F1074" s="99" t="n">
        <v>0</v>
      </c>
    </row>
    <row r="1075" customFormat="false" ht="12" hidden="false" customHeight="false" outlineLevel="3" collapsed="false">
      <c r="A1075" s="97" t="s">
        <v>134</v>
      </c>
      <c r="B1075" s="104" t="s">
        <v>133</v>
      </c>
      <c r="C1075" s="104" t="s">
        <v>367</v>
      </c>
      <c r="D1075" s="98" t="s">
        <v>364</v>
      </c>
      <c r="E1075" s="104" t="s">
        <v>337</v>
      </c>
      <c r="F1075" s="99" t="n">
        <v>0</v>
      </c>
    </row>
    <row r="1076" customFormat="false" ht="12" hidden="false" customHeight="false" outlineLevel="3" collapsed="false">
      <c r="A1076" s="97" t="s">
        <v>134</v>
      </c>
      <c r="B1076" s="104" t="s">
        <v>133</v>
      </c>
      <c r="C1076" s="104" t="s">
        <v>367</v>
      </c>
      <c r="D1076" s="98" t="s">
        <v>364</v>
      </c>
      <c r="E1076" s="104" t="s">
        <v>348</v>
      </c>
      <c r="F1076" s="99" t="n">
        <v>51105</v>
      </c>
    </row>
    <row r="1077" customFormat="false" ht="12" hidden="false" customHeight="false" outlineLevel="2" collapsed="false">
      <c r="B1077" s="104"/>
      <c r="C1077" s="101" t="s">
        <v>368</v>
      </c>
      <c r="E1077" s="104"/>
      <c r="F1077" s="99" t="n">
        <f aca="false">SUBTOTAL(9,F1072:F1076)</f>
        <v>132990</v>
      </c>
    </row>
    <row r="1078" customFormat="false" ht="12" hidden="false" customHeight="false" outlineLevel="1" collapsed="false">
      <c r="B1078" s="101" t="s">
        <v>759</v>
      </c>
      <c r="C1078" s="104"/>
      <c r="E1078" s="104"/>
      <c r="F1078" s="99" t="n">
        <f aca="false">SUBTOTAL(9,F1072:F1076)</f>
        <v>132990</v>
      </c>
    </row>
    <row r="1079" customFormat="false" ht="12" hidden="false" customHeight="false" outlineLevel="3" collapsed="false">
      <c r="A1079" s="97" t="s">
        <v>269</v>
      </c>
      <c r="B1079" s="104" t="s">
        <v>268</v>
      </c>
      <c r="C1079" s="104" t="s">
        <v>760</v>
      </c>
      <c r="D1079" s="98" t="s">
        <v>381</v>
      </c>
      <c r="E1079" s="104" t="s">
        <v>335</v>
      </c>
      <c r="F1079" s="99" t="n">
        <v>4725</v>
      </c>
    </row>
    <row r="1080" customFormat="false" ht="12" hidden="false" customHeight="false" outlineLevel="3" collapsed="false">
      <c r="A1080" s="97" t="s">
        <v>269</v>
      </c>
      <c r="B1080" s="104" t="s">
        <v>268</v>
      </c>
      <c r="C1080" s="104" t="s">
        <v>760</v>
      </c>
      <c r="D1080" s="98" t="s">
        <v>381</v>
      </c>
      <c r="E1080" s="104" t="s">
        <v>336</v>
      </c>
      <c r="F1080" s="99" t="n">
        <v>12</v>
      </c>
    </row>
    <row r="1081" customFormat="false" ht="12" hidden="false" customHeight="false" outlineLevel="2" collapsed="false">
      <c r="B1081" s="104"/>
      <c r="C1081" s="101" t="s">
        <v>761</v>
      </c>
      <c r="E1081" s="104"/>
      <c r="F1081" s="99" t="n">
        <f aca="false">SUBTOTAL(9,F1079:F1080)</f>
        <v>4737</v>
      </c>
    </row>
    <row r="1082" customFormat="false" ht="12" hidden="false" customHeight="false" outlineLevel="1" collapsed="false">
      <c r="B1082" s="101" t="s">
        <v>762</v>
      </c>
      <c r="C1082" s="104"/>
      <c r="E1082" s="104"/>
      <c r="F1082" s="99" t="n">
        <f aca="false">SUBTOTAL(9,F1079:F1080)</f>
        <v>4737</v>
      </c>
    </row>
    <row r="1083" customFormat="false" ht="12" hidden="false" customHeight="false" outlineLevel="3" collapsed="false">
      <c r="A1083" s="97" t="s">
        <v>136</v>
      </c>
      <c r="B1083" s="104" t="s">
        <v>135</v>
      </c>
      <c r="C1083" s="104" t="s">
        <v>363</v>
      </c>
      <c r="D1083" s="98" t="s">
        <v>364</v>
      </c>
      <c r="E1083" s="104" t="s">
        <v>334</v>
      </c>
      <c r="F1083" s="99" t="n">
        <v>6157</v>
      </c>
    </row>
    <row r="1084" customFormat="false" ht="12" hidden="false" customHeight="false" outlineLevel="3" collapsed="false">
      <c r="A1084" s="97" t="s">
        <v>136</v>
      </c>
      <c r="B1084" s="104" t="s">
        <v>135</v>
      </c>
      <c r="C1084" s="104" t="s">
        <v>363</v>
      </c>
      <c r="D1084" s="98" t="s">
        <v>364</v>
      </c>
      <c r="E1084" s="104" t="s">
        <v>335</v>
      </c>
      <c r="F1084" s="99" t="n">
        <v>0</v>
      </c>
    </row>
    <row r="1085" customFormat="false" ht="12" hidden="false" customHeight="false" outlineLevel="3" collapsed="false">
      <c r="A1085" s="97" t="s">
        <v>136</v>
      </c>
      <c r="B1085" s="104" t="s">
        <v>135</v>
      </c>
      <c r="C1085" s="104" t="s">
        <v>363</v>
      </c>
      <c r="D1085" s="98" t="s">
        <v>364</v>
      </c>
      <c r="E1085" s="104" t="s">
        <v>336</v>
      </c>
      <c r="F1085" s="99" t="n">
        <v>0</v>
      </c>
    </row>
    <row r="1086" customFormat="false" ht="12" hidden="false" customHeight="false" outlineLevel="3" collapsed="false">
      <c r="A1086" s="97" t="s">
        <v>136</v>
      </c>
      <c r="B1086" s="104" t="s">
        <v>135</v>
      </c>
      <c r="C1086" s="104" t="s">
        <v>363</v>
      </c>
      <c r="D1086" s="98" t="s">
        <v>364</v>
      </c>
      <c r="E1086" s="104" t="s">
        <v>337</v>
      </c>
      <c r="F1086" s="99" t="n">
        <v>0</v>
      </c>
    </row>
    <row r="1087" customFormat="false" ht="12" hidden="false" customHeight="false" outlineLevel="3" collapsed="false">
      <c r="A1087" s="97" t="s">
        <v>136</v>
      </c>
      <c r="B1087" s="104" t="s">
        <v>135</v>
      </c>
      <c r="C1087" s="104" t="s">
        <v>363</v>
      </c>
      <c r="D1087" s="98" t="s">
        <v>364</v>
      </c>
      <c r="E1087" s="104" t="s">
        <v>348</v>
      </c>
      <c r="F1087" s="99" t="n">
        <v>3843</v>
      </c>
    </row>
    <row r="1088" customFormat="false" ht="12" hidden="false" customHeight="false" outlineLevel="2" collapsed="false">
      <c r="B1088" s="104"/>
      <c r="C1088" s="101" t="s">
        <v>365</v>
      </c>
      <c r="E1088" s="104"/>
      <c r="F1088" s="99" t="n">
        <f aca="false">SUBTOTAL(9,F1083:F1087)</f>
        <v>10000</v>
      </c>
    </row>
    <row r="1089" customFormat="false" ht="12" hidden="false" customHeight="false" outlineLevel="1" collapsed="false">
      <c r="B1089" s="101" t="s">
        <v>763</v>
      </c>
      <c r="C1089" s="104"/>
      <c r="E1089" s="104"/>
      <c r="F1089" s="99" t="n">
        <f aca="false">SUBTOTAL(9,F1083:F1087)</f>
        <v>10000</v>
      </c>
    </row>
    <row r="1090" customFormat="false" ht="12" hidden="false" customHeight="false" outlineLevel="3" collapsed="false">
      <c r="A1090" s="97" t="s">
        <v>138</v>
      </c>
      <c r="B1090" s="104" t="s">
        <v>137</v>
      </c>
      <c r="C1090" s="104" t="s">
        <v>363</v>
      </c>
      <c r="D1090" s="98" t="s">
        <v>364</v>
      </c>
      <c r="E1090" s="104" t="s">
        <v>334</v>
      </c>
      <c r="F1090" s="99" t="n">
        <v>7879</v>
      </c>
    </row>
    <row r="1091" customFormat="false" ht="12" hidden="false" customHeight="false" outlineLevel="3" collapsed="false">
      <c r="A1091" s="97" t="s">
        <v>138</v>
      </c>
      <c r="B1091" s="104" t="s">
        <v>137</v>
      </c>
      <c r="C1091" s="104" t="s">
        <v>363</v>
      </c>
      <c r="D1091" s="98" t="s">
        <v>364</v>
      </c>
      <c r="E1091" s="104" t="s">
        <v>335</v>
      </c>
      <c r="F1091" s="99" t="n">
        <v>0</v>
      </c>
    </row>
    <row r="1092" customFormat="false" ht="12" hidden="false" customHeight="false" outlineLevel="3" collapsed="false">
      <c r="A1092" s="97" t="s">
        <v>138</v>
      </c>
      <c r="B1092" s="104" t="s">
        <v>137</v>
      </c>
      <c r="C1092" s="104" t="s">
        <v>363</v>
      </c>
      <c r="D1092" s="98" t="s">
        <v>364</v>
      </c>
      <c r="E1092" s="104" t="s">
        <v>336</v>
      </c>
      <c r="F1092" s="99" t="n">
        <v>0</v>
      </c>
    </row>
    <row r="1093" customFormat="false" ht="12" hidden="false" customHeight="false" outlineLevel="3" collapsed="false">
      <c r="A1093" s="97" t="s">
        <v>138</v>
      </c>
      <c r="B1093" s="104" t="s">
        <v>137</v>
      </c>
      <c r="C1093" s="104" t="s">
        <v>363</v>
      </c>
      <c r="D1093" s="98" t="s">
        <v>364</v>
      </c>
      <c r="E1093" s="104" t="s">
        <v>337</v>
      </c>
      <c r="F1093" s="99" t="n">
        <v>0</v>
      </c>
    </row>
    <row r="1094" customFormat="false" ht="12" hidden="false" customHeight="false" outlineLevel="3" collapsed="false">
      <c r="A1094" s="97" t="s">
        <v>138</v>
      </c>
      <c r="B1094" s="104" t="s">
        <v>137</v>
      </c>
      <c r="C1094" s="104" t="s">
        <v>363</v>
      </c>
      <c r="D1094" s="98" t="s">
        <v>364</v>
      </c>
      <c r="E1094" s="104" t="s">
        <v>348</v>
      </c>
      <c r="F1094" s="99" t="n">
        <v>4917</v>
      </c>
    </row>
    <row r="1095" customFormat="false" ht="12" hidden="false" customHeight="false" outlineLevel="2" collapsed="false">
      <c r="B1095" s="104"/>
      <c r="C1095" s="101" t="s">
        <v>365</v>
      </c>
      <c r="E1095" s="104"/>
      <c r="F1095" s="99" t="n">
        <f aca="false">SUBTOTAL(9,F1090:F1094)</f>
        <v>12796</v>
      </c>
    </row>
    <row r="1096" customFormat="false" ht="12" hidden="false" customHeight="false" outlineLevel="1" collapsed="false">
      <c r="B1096" s="101" t="s">
        <v>764</v>
      </c>
      <c r="C1096" s="104"/>
      <c r="E1096" s="104"/>
      <c r="F1096" s="99" t="n">
        <f aca="false">SUBTOTAL(9,F1090:F1094)</f>
        <v>12796</v>
      </c>
    </row>
    <row r="1097" customFormat="false" ht="12" hidden="false" customHeight="false" outlineLevel="3" collapsed="false">
      <c r="A1097" s="97" t="s">
        <v>138</v>
      </c>
      <c r="B1097" s="104" t="s">
        <v>139</v>
      </c>
      <c r="C1097" s="104" t="s">
        <v>370</v>
      </c>
      <c r="D1097" s="98" t="s">
        <v>364</v>
      </c>
      <c r="E1097" s="104" t="s">
        <v>334</v>
      </c>
      <c r="F1097" s="99" t="n">
        <v>4718</v>
      </c>
    </row>
    <row r="1098" customFormat="false" ht="12" hidden="false" customHeight="false" outlineLevel="3" collapsed="false">
      <c r="A1098" s="97" t="s">
        <v>138</v>
      </c>
      <c r="B1098" s="104" t="s">
        <v>139</v>
      </c>
      <c r="C1098" s="104" t="s">
        <v>370</v>
      </c>
      <c r="D1098" s="98" t="s">
        <v>364</v>
      </c>
      <c r="E1098" s="104" t="s">
        <v>335</v>
      </c>
      <c r="F1098" s="99" t="n">
        <v>0</v>
      </c>
    </row>
    <row r="1099" customFormat="false" ht="12" hidden="false" customHeight="false" outlineLevel="3" collapsed="false">
      <c r="A1099" s="97" t="s">
        <v>138</v>
      </c>
      <c r="B1099" s="104" t="s">
        <v>139</v>
      </c>
      <c r="C1099" s="104" t="s">
        <v>370</v>
      </c>
      <c r="D1099" s="98" t="s">
        <v>364</v>
      </c>
      <c r="E1099" s="104" t="s">
        <v>336</v>
      </c>
      <c r="F1099" s="99" t="n">
        <v>0</v>
      </c>
    </row>
    <row r="1100" customFormat="false" ht="12" hidden="false" customHeight="false" outlineLevel="3" collapsed="false">
      <c r="A1100" s="97" t="s">
        <v>138</v>
      </c>
      <c r="B1100" s="104" t="s">
        <v>139</v>
      </c>
      <c r="C1100" s="104" t="s">
        <v>370</v>
      </c>
      <c r="D1100" s="98" t="s">
        <v>364</v>
      </c>
      <c r="E1100" s="104" t="s">
        <v>337</v>
      </c>
      <c r="F1100" s="99" t="n">
        <v>0</v>
      </c>
    </row>
    <row r="1101" customFormat="false" ht="12" hidden="false" customHeight="false" outlineLevel="3" collapsed="false">
      <c r="A1101" s="97" t="s">
        <v>138</v>
      </c>
      <c r="B1101" s="104" t="s">
        <v>139</v>
      </c>
      <c r="C1101" s="104" t="s">
        <v>370</v>
      </c>
      <c r="D1101" s="98" t="s">
        <v>364</v>
      </c>
      <c r="E1101" s="104" t="s">
        <v>348</v>
      </c>
      <c r="F1101" s="99" t="n">
        <v>2946</v>
      </c>
    </row>
    <row r="1102" customFormat="false" ht="12" hidden="false" customHeight="false" outlineLevel="2" collapsed="false">
      <c r="B1102" s="104"/>
      <c r="C1102" s="101" t="s">
        <v>371</v>
      </c>
      <c r="E1102" s="104"/>
      <c r="F1102" s="99" t="n">
        <f aca="false">SUBTOTAL(9,F1097:F1101)</f>
        <v>7664</v>
      </c>
    </row>
    <row r="1103" customFormat="false" ht="12" hidden="false" customHeight="false" outlineLevel="1" collapsed="false">
      <c r="B1103" s="101" t="s">
        <v>765</v>
      </c>
      <c r="C1103" s="104"/>
      <c r="E1103" s="104"/>
      <c r="F1103" s="99" t="n">
        <f aca="false">SUBTOTAL(9,F1097:F1101)</f>
        <v>7664</v>
      </c>
    </row>
    <row r="1104" customFormat="false" ht="12" hidden="false" customHeight="false" outlineLevel="3" collapsed="false">
      <c r="A1104" s="97" t="s">
        <v>309</v>
      </c>
      <c r="B1104" s="104" t="s">
        <v>308</v>
      </c>
      <c r="C1104" s="104" t="s">
        <v>766</v>
      </c>
      <c r="D1104" s="98" t="s">
        <v>364</v>
      </c>
      <c r="E1104" s="104" t="s">
        <v>334</v>
      </c>
      <c r="F1104" s="99" t="n">
        <v>18645</v>
      </c>
    </row>
    <row r="1105" customFormat="false" ht="12" hidden="false" customHeight="false" outlineLevel="3" collapsed="false">
      <c r="A1105" s="97" t="s">
        <v>309</v>
      </c>
      <c r="B1105" s="104" t="s">
        <v>308</v>
      </c>
      <c r="C1105" s="104" t="s">
        <v>766</v>
      </c>
      <c r="D1105" s="98" t="s">
        <v>364</v>
      </c>
      <c r="E1105" s="104" t="s">
        <v>335</v>
      </c>
      <c r="F1105" s="99" t="n">
        <v>2276</v>
      </c>
    </row>
    <row r="1106" customFormat="false" ht="12" hidden="false" customHeight="false" outlineLevel="3" collapsed="false">
      <c r="A1106" s="97" t="s">
        <v>309</v>
      </c>
      <c r="B1106" s="104" t="s">
        <v>308</v>
      </c>
      <c r="C1106" s="104" t="s">
        <v>766</v>
      </c>
      <c r="D1106" s="98" t="s">
        <v>364</v>
      </c>
      <c r="E1106" s="104" t="s">
        <v>336</v>
      </c>
      <c r="F1106" s="99" t="n">
        <v>6941</v>
      </c>
    </row>
    <row r="1107" customFormat="false" ht="12" hidden="false" customHeight="false" outlineLevel="3" collapsed="false">
      <c r="A1107" s="97" t="s">
        <v>309</v>
      </c>
      <c r="B1107" s="104" t="s">
        <v>308</v>
      </c>
      <c r="C1107" s="104" t="s">
        <v>766</v>
      </c>
      <c r="D1107" s="98" t="s">
        <v>364</v>
      </c>
      <c r="E1107" s="104" t="s">
        <v>340</v>
      </c>
      <c r="F1107" s="99" t="n">
        <v>86</v>
      </c>
    </row>
    <row r="1108" customFormat="false" ht="12" hidden="false" customHeight="false" outlineLevel="3" collapsed="false">
      <c r="A1108" s="97" t="s">
        <v>309</v>
      </c>
      <c r="B1108" s="104" t="s">
        <v>308</v>
      </c>
      <c r="C1108" s="104" t="s">
        <v>766</v>
      </c>
      <c r="D1108" s="98" t="s">
        <v>364</v>
      </c>
      <c r="E1108" s="104" t="s">
        <v>341</v>
      </c>
      <c r="F1108" s="99" t="n">
        <v>803</v>
      </c>
    </row>
    <row r="1109" customFormat="false" ht="12" hidden="false" customHeight="false" outlineLevel="3" collapsed="false">
      <c r="A1109" s="97" t="s">
        <v>309</v>
      </c>
      <c r="B1109" s="104" t="s">
        <v>308</v>
      </c>
      <c r="C1109" s="104" t="s">
        <v>766</v>
      </c>
      <c r="D1109" s="98" t="s">
        <v>364</v>
      </c>
      <c r="E1109" s="104" t="s">
        <v>342</v>
      </c>
      <c r="F1109" s="99" t="n">
        <v>542</v>
      </c>
    </row>
    <row r="1110" customFormat="false" ht="12" hidden="false" customHeight="false" outlineLevel="3" collapsed="false">
      <c r="A1110" s="97" t="s">
        <v>309</v>
      </c>
      <c r="B1110" s="104" t="s">
        <v>308</v>
      </c>
      <c r="C1110" s="104" t="s">
        <v>766</v>
      </c>
      <c r="D1110" s="98" t="s">
        <v>364</v>
      </c>
      <c r="E1110" s="104" t="s">
        <v>338</v>
      </c>
      <c r="F1110" s="99" t="n">
        <v>2046</v>
      </c>
    </row>
    <row r="1111" customFormat="false" ht="12" hidden="false" customHeight="false" outlineLevel="3" collapsed="false">
      <c r="A1111" s="97" t="s">
        <v>309</v>
      </c>
      <c r="B1111" s="104" t="s">
        <v>308</v>
      </c>
      <c r="C1111" s="104" t="s">
        <v>766</v>
      </c>
      <c r="D1111" s="98" t="s">
        <v>364</v>
      </c>
      <c r="E1111" s="104" t="s">
        <v>352</v>
      </c>
      <c r="F1111" s="99" t="n">
        <v>942</v>
      </c>
    </row>
    <row r="1112" customFormat="false" ht="12" hidden="false" customHeight="false" outlineLevel="3" collapsed="false">
      <c r="A1112" s="97" t="s">
        <v>309</v>
      </c>
      <c r="B1112" s="104" t="s">
        <v>308</v>
      </c>
      <c r="C1112" s="104" t="s">
        <v>766</v>
      </c>
      <c r="D1112" s="98" t="s">
        <v>364</v>
      </c>
      <c r="E1112" s="104" t="s">
        <v>343</v>
      </c>
      <c r="F1112" s="99" t="n">
        <v>627</v>
      </c>
    </row>
    <row r="1113" customFormat="false" ht="12" hidden="false" customHeight="false" outlineLevel="3" collapsed="false">
      <c r="A1113" s="97" t="s">
        <v>309</v>
      </c>
      <c r="B1113" s="104" t="s">
        <v>308</v>
      </c>
      <c r="C1113" s="104" t="s">
        <v>766</v>
      </c>
      <c r="D1113" s="98" t="s">
        <v>364</v>
      </c>
      <c r="E1113" s="104" t="s">
        <v>344</v>
      </c>
      <c r="F1113" s="99" t="n">
        <v>773</v>
      </c>
    </row>
    <row r="1114" customFormat="false" ht="12" hidden="false" customHeight="false" outlineLevel="3" collapsed="false">
      <c r="A1114" s="97" t="s">
        <v>309</v>
      </c>
      <c r="B1114" s="104" t="s">
        <v>308</v>
      </c>
      <c r="C1114" s="104" t="s">
        <v>766</v>
      </c>
      <c r="D1114" s="98" t="s">
        <v>364</v>
      </c>
      <c r="E1114" s="104" t="s">
        <v>339</v>
      </c>
      <c r="F1114" s="99" t="n">
        <v>2430</v>
      </c>
    </row>
    <row r="1115" customFormat="false" ht="12" hidden="false" customHeight="false" outlineLevel="3" collapsed="false">
      <c r="A1115" s="97" t="s">
        <v>309</v>
      </c>
      <c r="B1115" s="104" t="s">
        <v>308</v>
      </c>
      <c r="C1115" s="104" t="s">
        <v>766</v>
      </c>
      <c r="D1115" s="98" t="s">
        <v>364</v>
      </c>
      <c r="E1115" s="104" t="s">
        <v>345</v>
      </c>
      <c r="F1115" s="99" t="n">
        <v>2499</v>
      </c>
    </row>
    <row r="1116" customFormat="false" ht="12" hidden="false" customHeight="false" outlineLevel="3" collapsed="false">
      <c r="A1116" s="97" t="s">
        <v>309</v>
      </c>
      <c r="B1116" s="104" t="s">
        <v>308</v>
      </c>
      <c r="C1116" s="104" t="s">
        <v>766</v>
      </c>
      <c r="D1116" s="98" t="s">
        <v>364</v>
      </c>
      <c r="E1116" s="104" t="s">
        <v>347</v>
      </c>
      <c r="F1116" s="99" t="n">
        <v>585</v>
      </c>
    </row>
    <row r="1117" customFormat="false" ht="12" hidden="false" customHeight="false" outlineLevel="3" collapsed="false">
      <c r="A1117" s="97" t="s">
        <v>309</v>
      </c>
      <c r="B1117" s="104" t="s">
        <v>308</v>
      </c>
      <c r="C1117" s="104" t="s">
        <v>766</v>
      </c>
      <c r="D1117" s="98" t="s">
        <v>364</v>
      </c>
      <c r="E1117" s="104" t="s">
        <v>337</v>
      </c>
      <c r="F1117" s="99" t="n">
        <v>1321</v>
      </c>
    </row>
    <row r="1118" customFormat="false" ht="12" hidden="false" customHeight="false" outlineLevel="3" collapsed="false">
      <c r="A1118" s="97" t="s">
        <v>309</v>
      </c>
      <c r="B1118" s="104" t="s">
        <v>308</v>
      </c>
      <c r="C1118" s="104" t="s">
        <v>766</v>
      </c>
      <c r="D1118" s="98" t="s">
        <v>364</v>
      </c>
      <c r="E1118" s="104" t="s">
        <v>346</v>
      </c>
      <c r="F1118" s="99" t="n">
        <v>1698</v>
      </c>
    </row>
    <row r="1119" customFormat="false" ht="12" hidden="false" customHeight="false" outlineLevel="3" collapsed="false">
      <c r="A1119" s="97" t="s">
        <v>309</v>
      </c>
      <c r="B1119" s="104" t="s">
        <v>308</v>
      </c>
      <c r="C1119" s="104" t="s">
        <v>766</v>
      </c>
      <c r="D1119" s="98" t="s">
        <v>364</v>
      </c>
      <c r="E1119" s="104" t="s">
        <v>348</v>
      </c>
      <c r="F1119" s="99" t="n">
        <v>6127</v>
      </c>
    </row>
    <row r="1120" customFormat="false" ht="12" hidden="false" customHeight="false" outlineLevel="2" collapsed="false">
      <c r="B1120" s="104"/>
      <c r="C1120" s="101" t="s">
        <v>767</v>
      </c>
      <c r="E1120" s="104"/>
      <c r="F1120" s="99" t="n">
        <f aca="false">SUBTOTAL(9,F1104:F1119)</f>
        <v>48341</v>
      </c>
    </row>
    <row r="1121" customFormat="false" ht="12" hidden="false" customHeight="false" outlineLevel="1" collapsed="false">
      <c r="B1121" s="101" t="s">
        <v>768</v>
      </c>
      <c r="C1121" s="104"/>
      <c r="E1121" s="104"/>
      <c r="F1121" s="99" t="n">
        <f aca="false">SUBTOTAL(9,F1104:F1119)</f>
        <v>48341</v>
      </c>
    </row>
    <row r="1122" customFormat="false" ht="12" hidden="false" customHeight="false" outlineLevel="3" collapsed="false">
      <c r="A1122" s="97" t="s">
        <v>141</v>
      </c>
      <c r="B1122" s="104" t="s">
        <v>140</v>
      </c>
      <c r="C1122" s="104" t="s">
        <v>367</v>
      </c>
      <c r="D1122" s="98" t="s">
        <v>364</v>
      </c>
      <c r="E1122" s="104" t="s">
        <v>338</v>
      </c>
      <c r="F1122" s="99" t="n">
        <v>3690</v>
      </c>
    </row>
    <row r="1123" customFormat="false" ht="12" hidden="false" customHeight="false" outlineLevel="2" collapsed="false">
      <c r="B1123" s="104"/>
      <c r="C1123" s="101" t="s">
        <v>368</v>
      </c>
      <c r="E1123" s="104"/>
      <c r="F1123" s="99" t="n">
        <f aca="false">SUBTOTAL(9,F1122)</f>
        <v>3690</v>
      </c>
    </row>
    <row r="1124" customFormat="false" ht="12" hidden="false" customHeight="false" outlineLevel="1" collapsed="false">
      <c r="B1124" s="101" t="s">
        <v>769</v>
      </c>
      <c r="C1124" s="104"/>
      <c r="E1124" s="104"/>
      <c r="F1124" s="99" t="n">
        <f aca="false">SUBTOTAL(9,F1122)</f>
        <v>3690</v>
      </c>
    </row>
    <row r="1125" customFormat="false" ht="12" hidden="false" customHeight="false" outlineLevel="3" collapsed="false">
      <c r="A1125" s="97" t="s">
        <v>143</v>
      </c>
      <c r="B1125" s="104" t="s">
        <v>142</v>
      </c>
      <c r="C1125" s="104" t="s">
        <v>367</v>
      </c>
      <c r="D1125" s="98" t="s">
        <v>364</v>
      </c>
      <c r="E1125" s="104" t="s">
        <v>334</v>
      </c>
      <c r="F1125" s="99" t="n">
        <v>6299</v>
      </c>
    </row>
    <row r="1126" customFormat="false" ht="12" hidden="false" customHeight="false" outlineLevel="3" collapsed="false">
      <c r="A1126" s="97" t="s">
        <v>143</v>
      </c>
      <c r="B1126" s="104" t="s">
        <v>142</v>
      </c>
      <c r="C1126" s="104" t="s">
        <v>367</v>
      </c>
      <c r="D1126" s="98" t="s">
        <v>364</v>
      </c>
      <c r="E1126" s="104" t="s">
        <v>335</v>
      </c>
      <c r="F1126" s="99" t="n">
        <v>0</v>
      </c>
    </row>
    <row r="1127" customFormat="false" ht="12" hidden="false" customHeight="false" outlineLevel="3" collapsed="false">
      <c r="A1127" s="97" t="s">
        <v>143</v>
      </c>
      <c r="B1127" s="104" t="s">
        <v>142</v>
      </c>
      <c r="C1127" s="104" t="s">
        <v>367</v>
      </c>
      <c r="D1127" s="98" t="s">
        <v>364</v>
      </c>
      <c r="E1127" s="104" t="s">
        <v>336</v>
      </c>
      <c r="F1127" s="99" t="n">
        <v>0</v>
      </c>
    </row>
    <row r="1128" customFormat="false" ht="12" hidden="false" customHeight="false" outlineLevel="3" collapsed="false">
      <c r="A1128" s="97" t="s">
        <v>143</v>
      </c>
      <c r="B1128" s="104" t="s">
        <v>142</v>
      </c>
      <c r="C1128" s="104" t="s">
        <v>367</v>
      </c>
      <c r="D1128" s="98" t="s">
        <v>364</v>
      </c>
      <c r="E1128" s="104" t="s">
        <v>337</v>
      </c>
      <c r="F1128" s="99" t="n">
        <v>0</v>
      </c>
    </row>
    <row r="1129" customFormat="false" ht="12" hidden="false" customHeight="false" outlineLevel="3" collapsed="false">
      <c r="A1129" s="97" t="s">
        <v>143</v>
      </c>
      <c r="B1129" s="104" t="s">
        <v>142</v>
      </c>
      <c r="C1129" s="104" t="s">
        <v>367</v>
      </c>
      <c r="D1129" s="98" t="s">
        <v>364</v>
      </c>
      <c r="E1129" s="104" t="s">
        <v>348</v>
      </c>
      <c r="F1129" s="99" t="n">
        <v>3931</v>
      </c>
    </row>
    <row r="1130" customFormat="false" ht="12" hidden="false" customHeight="false" outlineLevel="2" collapsed="false">
      <c r="B1130" s="104"/>
      <c r="C1130" s="101" t="s">
        <v>368</v>
      </c>
      <c r="E1130" s="104"/>
      <c r="F1130" s="99" t="n">
        <f aca="false">SUBTOTAL(9,F1125:F1129)</f>
        <v>10230</v>
      </c>
    </row>
    <row r="1131" customFormat="false" ht="12" hidden="false" customHeight="false" outlineLevel="1" collapsed="false">
      <c r="B1131" s="101" t="s">
        <v>770</v>
      </c>
      <c r="C1131" s="104"/>
      <c r="E1131" s="104"/>
      <c r="F1131" s="99" t="n">
        <f aca="false">SUBTOTAL(9,F1125:F1129)</f>
        <v>10230</v>
      </c>
    </row>
    <row r="1132" customFormat="false" ht="12" hidden="false" customHeight="false" outlineLevel="3" collapsed="false">
      <c r="A1132" s="97" t="s">
        <v>145</v>
      </c>
      <c r="B1132" s="104" t="s">
        <v>144</v>
      </c>
      <c r="C1132" s="104" t="s">
        <v>367</v>
      </c>
      <c r="D1132" s="98" t="s">
        <v>364</v>
      </c>
      <c r="E1132" s="104" t="s">
        <v>348</v>
      </c>
      <c r="F1132" s="99" t="n">
        <v>3075</v>
      </c>
    </row>
    <row r="1133" customFormat="false" ht="12" hidden="false" customHeight="false" outlineLevel="2" collapsed="false">
      <c r="B1133" s="104"/>
      <c r="C1133" s="101" t="s">
        <v>368</v>
      </c>
      <c r="E1133" s="104"/>
      <c r="F1133" s="99" t="n">
        <f aca="false">SUBTOTAL(9,F1132)</f>
        <v>3075</v>
      </c>
    </row>
    <row r="1134" customFormat="false" ht="12" hidden="false" customHeight="false" outlineLevel="1" collapsed="false">
      <c r="B1134" s="101" t="s">
        <v>771</v>
      </c>
      <c r="C1134" s="104"/>
      <c r="E1134" s="104"/>
      <c r="F1134" s="99" t="n">
        <f aca="false">SUBTOTAL(9,F1132)</f>
        <v>3075</v>
      </c>
    </row>
    <row r="1135" customFormat="false" ht="12" hidden="false" customHeight="false" outlineLevel="3" collapsed="false">
      <c r="A1135" s="97" t="s">
        <v>147</v>
      </c>
      <c r="B1135" s="104" t="s">
        <v>146</v>
      </c>
      <c r="C1135" s="104" t="s">
        <v>370</v>
      </c>
      <c r="D1135" s="98" t="s">
        <v>364</v>
      </c>
      <c r="E1135" s="104" t="s">
        <v>348</v>
      </c>
      <c r="F1135" s="99" t="n">
        <v>524</v>
      </c>
    </row>
    <row r="1136" customFormat="false" ht="12" hidden="false" customHeight="false" outlineLevel="2" collapsed="false">
      <c r="B1136" s="104"/>
      <c r="C1136" s="101" t="s">
        <v>371</v>
      </c>
      <c r="E1136" s="104"/>
      <c r="F1136" s="99" t="n">
        <f aca="false">SUBTOTAL(9,F1135)</f>
        <v>524</v>
      </c>
    </row>
    <row r="1137" customFormat="false" ht="12" hidden="false" customHeight="false" outlineLevel="1" collapsed="false">
      <c r="B1137" s="101" t="s">
        <v>772</v>
      </c>
      <c r="C1137" s="104"/>
      <c r="E1137" s="104"/>
      <c r="F1137" s="99" t="n">
        <f aca="false">SUBTOTAL(9,F1135)</f>
        <v>524</v>
      </c>
    </row>
    <row r="1138" customFormat="false" ht="12" hidden="false" customHeight="false" outlineLevel="3" collapsed="false">
      <c r="A1138" s="97" t="s">
        <v>147</v>
      </c>
      <c r="B1138" s="104" t="s">
        <v>148</v>
      </c>
      <c r="C1138" s="104" t="s">
        <v>367</v>
      </c>
      <c r="D1138" s="98" t="s">
        <v>364</v>
      </c>
      <c r="E1138" s="104" t="s">
        <v>348</v>
      </c>
      <c r="F1138" s="99" t="n">
        <v>1231</v>
      </c>
    </row>
    <row r="1139" customFormat="false" ht="12" hidden="false" customHeight="false" outlineLevel="2" collapsed="false">
      <c r="B1139" s="104"/>
      <c r="C1139" s="101" t="s">
        <v>368</v>
      </c>
      <c r="E1139" s="104"/>
      <c r="F1139" s="99" t="n">
        <f aca="false">SUBTOTAL(9,F1138)</f>
        <v>1231</v>
      </c>
    </row>
    <row r="1140" customFormat="false" ht="12" hidden="false" customHeight="false" outlineLevel="1" collapsed="false">
      <c r="B1140" s="101" t="s">
        <v>773</v>
      </c>
      <c r="C1140" s="104"/>
      <c r="E1140" s="104"/>
      <c r="F1140" s="99" t="n">
        <f aca="false">SUBTOTAL(9,F1138)</f>
        <v>1231</v>
      </c>
    </row>
    <row r="1141" customFormat="false" ht="12" hidden="false" customHeight="false" outlineLevel="3" collapsed="false">
      <c r="A1141" s="97" t="s">
        <v>147</v>
      </c>
      <c r="B1141" s="104" t="s">
        <v>149</v>
      </c>
      <c r="C1141" s="104" t="s">
        <v>370</v>
      </c>
      <c r="D1141" s="98" t="s">
        <v>364</v>
      </c>
      <c r="E1141" s="104" t="s">
        <v>334</v>
      </c>
      <c r="F1141" s="99" t="n">
        <v>290</v>
      </c>
    </row>
    <row r="1142" customFormat="false" ht="12" hidden="false" customHeight="false" outlineLevel="3" collapsed="false">
      <c r="A1142" s="97" t="s">
        <v>147</v>
      </c>
      <c r="B1142" s="104" t="s">
        <v>149</v>
      </c>
      <c r="C1142" s="104" t="s">
        <v>370</v>
      </c>
      <c r="D1142" s="98" t="s">
        <v>364</v>
      </c>
      <c r="E1142" s="104" t="s">
        <v>335</v>
      </c>
      <c r="F1142" s="99" t="n">
        <v>0</v>
      </c>
    </row>
    <row r="1143" customFormat="false" ht="12" hidden="false" customHeight="false" outlineLevel="3" collapsed="false">
      <c r="A1143" s="97" t="s">
        <v>147</v>
      </c>
      <c r="B1143" s="104" t="s">
        <v>149</v>
      </c>
      <c r="C1143" s="104" t="s">
        <v>370</v>
      </c>
      <c r="D1143" s="98" t="s">
        <v>364</v>
      </c>
      <c r="E1143" s="104" t="s">
        <v>336</v>
      </c>
      <c r="F1143" s="99" t="n">
        <v>0</v>
      </c>
    </row>
    <row r="1144" customFormat="false" ht="12" hidden="false" customHeight="false" outlineLevel="3" collapsed="false">
      <c r="A1144" s="97" t="s">
        <v>147</v>
      </c>
      <c r="B1144" s="104" t="s">
        <v>149</v>
      </c>
      <c r="C1144" s="104" t="s">
        <v>370</v>
      </c>
      <c r="D1144" s="98" t="s">
        <v>364</v>
      </c>
      <c r="E1144" s="104" t="s">
        <v>337</v>
      </c>
      <c r="F1144" s="99" t="n">
        <v>0</v>
      </c>
    </row>
    <row r="1145" customFormat="false" ht="12" hidden="false" customHeight="false" outlineLevel="3" collapsed="false">
      <c r="A1145" s="97" t="s">
        <v>147</v>
      </c>
      <c r="B1145" s="104" t="s">
        <v>149</v>
      </c>
      <c r="C1145" s="104" t="s">
        <v>370</v>
      </c>
      <c r="D1145" s="98" t="s">
        <v>364</v>
      </c>
      <c r="E1145" s="104" t="s">
        <v>348</v>
      </c>
      <c r="F1145" s="99" t="n">
        <v>181</v>
      </c>
    </row>
    <row r="1146" customFormat="false" ht="12" hidden="false" customHeight="false" outlineLevel="2" collapsed="false">
      <c r="B1146" s="104"/>
      <c r="C1146" s="101" t="s">
        <v>371</v>
      </c>
      <c r="E1146" s="104"/>
      <c r="F1146" s="99" t="n">
        <f aca="false">SUBTOTAL(9,F1141:F1145)</f>
        <v>471</v>
      </c>
    </row>
    <row r="1147" customFormat="false" ht="12" hidden="false" customHeight="false" outlineLevel="1" collapsed="false">
      <c r="B1147" s="101" t="s">
        <v>774</v>
      </c>
      <c r="C1147" s="104"/>
      <c r="E1147" s="104"/>
      <c r="F1147" s="99" t="n">
        <f aca="false">SUBTOTAL(9,F1141:F1145)</f>
        <v>471</v>
      </c>
    </row>
    <row r="1148" customFormat="false" ht="12" hidden="false" customHeight="false" outlineLevel="3" collapsed="false">
      <c r="A1148" s="97" t="s">
        <v>147</v>
      </c>
      <c r="B1148" s="104" t="s">
        <v>150</v>
      </c>
      <c r="C1148" s="104" t="s">
        <v>367</v>
      </c>
      <c r="D1148" s="98" t="s">
        <v>364</v>
      </c>
      <c r="E1148" s="104" t="s">
        <v>348</v>
      </c>
      <c r="F1148" s="99" t="n">
        <v>309</v>
      </c>
    </row>
    <row r="1149" customFormat="false" ht="12" hidden="false" customHeight="false" outlineLevel="2" collapsed="false">
      <c r="B1149" s="104"/>
      <c r="C1149" s="101" t="s">
        <v>368</v>
      </c>
      <c r="E1149" s="104"/>
      <c r="F1149" s="99" t="n">
        <f aca="false">SUBTOTAL(9,F1148)</f>
        <v>309</v>
      </c>
    </row>
    <row r="1150" customFormat="false" ht="12" hidden="false" customHeight="false" outlineLevel="1" collapsed="false">
      <c r="B1150" s="101" t="s">
        <v>775</v>
      </c>
      <c r="C1150" s="104"/>
      <c r="E1150" s="104"/>
      <c r="F1150" s="99" t="n">
        <f aca="false">SUBTOTAL(9,F1148)</f>
        <v>309</v>
      </c>
    </row>
    <row r="1151" customFormat="false" ht="12" hidden="false" customHeight="false" outlineLevel="3" collapsed="false">
      <c r="A1151" s="97" t="s">
        <v>147</v>
      </c>
      <c r="B1151" s="104" t="s">
        <v>151</v>
      </c>
      <c r="C1151" s="104" t="s">
        <v>370</v>
      </c>
      <c r="D1151" s="98" t="s">
        <v>364</v>
      </c>
      <c r="E1151" s="104" t="s">
        <v>334</v>
      </c>
      <c r="F1151" s="99" t="n">
        <v>2101</v>
      </c>
    </row>
    <row r="1152" customFormat="false" ht="12" hidden="false" customHeight="false" outlineLevel="3" collapsed="false">
      <c r="A1152" s="97" t="s">
        <v>147</v>
      </c>
      <c r="B1152" s="104" t="s">
        <v>151</v>
      </c>
      <c r="C1152" s="104" t="s">
        <v>370</v>
      </c>
      <c r="D1152" s="98" t="s">
        <v>364</v>
      </c>
      <c r="E1152" s="104" t="s">
        <v>335</v>
      </c>
      <c r="F1152" s="99" t="n">
        <v>0</v>
      </c>
    </row>
    <row r="1153" customFormat="false" ht="12" hidden="false" customHeight="false" outlineLevel="3" collapsed="false">
      <c r="A1153" s="97" t="s">
        <v>147</v>
      </c>
      <c r="B1153" s="104" t="s">
        <v>151</v>
      </c>
      <c r="C1153" s="104" t="s">
        <v>370</v>
      </c>
      <c r="D1153" s="98" t="s">
        <v>364</v>
      </c>
      <c r="E1153" s="104" t="s">
        <v>336</v>
      </c>
      <c r="F1153" s="99" t="n">
        <v>0</v>
      </c>
    </row>
    <row r="1154" customFormat="false" ht="12" hidden="false" customHeight="false" outlineLevel="3" collapsed="false">
      <c r="A1154" s="97" t="s">
        <v>147</v>
      </c>
      <c r="B1154" s="104" t="s">
        <v>151</v>
      </c>
      <c r="C1154" s="104" t="s">
        <v>370</v>
      </c>
      <c r="D1154" s="98" t="s">
        <v>364</v>
      </c>
      <c r="E1154" s="104" t="s">
        <v>337</v>
      </c>
      <c r="F1154" s="99" t="n">
        <v>0</v>
      </c>
    </row>
    <row r="1155" customFormat="false" ht="12" hidden="false" customHeight="false" outlineLevel="3" collapsed="false">
      <c r="A1155" s="97" t="s">
        <v>147</v>
      </c>
      <c r="B1155" s="104" t="s">
        <v>151</v>
      </c>
      <c r="C1155" s="104" t="s">
        <v>370</v>
      </c>
      <c r="D1155" s="98" t="s">
        <v>364</v>
      </c>
      <c r="E1155" s="104" t="s">
        <v>348</v>
      </c>
      <c r="F1155" s="99" t="n">
        <v>1313</v>
      </c>
    </row>
    <row r="1156" customFormat="false" ht="12" hidden="false" customHeight="false" outlineLevel="2" collapsed="false">
      <c r="B1156" s="104"/>
      <c r="C1156" s="101" t="s">
        <v>371</v>
      </c>
      <c r="E1156" s="104"/>
      <c r="F1156" s="99" t="n">
        <f aca="false">SUBTOTAL(9,F1151:F1155)</f>
        <v>3414</v>
      </c>
    </row>
    <row r="1157" customFormat="false" ht="12" hidden="false" customHeight="false" outlineLevel="1" collapsed="false">
      <c r="B1157" s="101" t="s">
        <v>776</v>
      </c>
      <c r="C1157" s="104"/>
      <c r="E1157" s="104"/>
      <c r="F1157" s="99" t="n">
        <f aca="false">SUBTOTAL(9,F1151:F1155)</f>
        <v>3414</v>
      </c>
    </row>
    <row r="1158" customFormat="false" ht="12" hidden="false" customHeight="false" outlineLevel="3" collapsed="false">
      <c r="A1158" s="97" t="s">
        <v>311</v>
      </c>
      <c r="B1158" s="104" t="s">
        <v>310</v>
      </c>
      <c r="C1158" s="104" t="s">
        <v>777</v>
      </c>
      <c r="D1158" s="98" t="s">
        <v>364</v>
      </c>
      <c r="E1158" s="104" t="s">
        <v>334</v>
      </c>
      <c r="F1158" s="99" t="n">
        <v>1</v>
      </c>
    </row>
    <row r="1159" customFormat="false" ht="12" hidden="false" customHeight="false" outlineLevel="3" collapsed="false">
      <c r="A1159" s="97" t="s">
        <v>311</v>
      </c>
      <c r="B1159" s="104" t="s">
        <v>310</v>
      </c>
      <c r="C1159" s="104" t="s">
        <v>777</v>
      </c>
      <c r="D1159" s="98" t="s">
        <v>364</v>
      </c>
      <c r="E1159" s="104" t="s">
        <v>335</v>
      </c>
      <c r="F1159" s="99" t="n">
        <v>0</v>
      </c>
    </row>
    <row r="1160" customFormat="false" ht="12" hidden="false" customHeight="false" outlineLevel="3" collapsed="false">
      <c r="A1160" s="97" t="s">
        <v>311</v>
      </c>
      <c r="B1160" s="104" t="s">
        <v>310</v>
      </c>
      <c r="C1160" s="104" t="s">
        <v>777</v>
      </c>
      <c r="D1160" s="98" t="s">
        <v>364</v>
      </c>
      <c r="E1160" s="104" t="s">
        <v>336</v>
      </c>
      <c r="F1160" s="99" t="n">
        <v>0</v>
      </c>
    </row>
    <row r="1161" customFormat="false" ht="12" hidden="false" customHeight="false" outlineLevel="3" collapsed="false">
      <c r="A1161" s="97" t="s">
        <v>311</v>
      </c>
      <c r="B1161" s="104" t="s">
        <v>310</v>
      </c>
      <c r="C1161" s="104" t="s">
        <v>777</v>
      </c>
      <c r="D1161" s="98" t="s">
        <v>364</v>
      </c>
      <c r="E1161" s="104" t="s">
        <v>337</v>
      </c>
      <c r="F1161" s="99" t="n">
        <v>0</v>
      </c>
    </row>
    <row r="1162" customFormat="false" ht="12" hidden="false" customHeight="false" outlineLevel="3" collapsed="false">
      <c r="A1162" s="97" t="s">
        <v>311</v>
      </c>
      <c r="B1162" s="104" t="s">
        <v>310</v>
      </c>
      <c r="C1162" s="104" t="s">
        <v>777</v>
      </c>
      <c r="D1162" s="98" t="s">
        <v>364</v>
      </c>
      <c r="E1162" s="104" t="s">
        <v>348</v>
      </c>
      <c r="F1162" s="99" t="n">
        <v>1</v>
      </c>
    </row>
    <row r="1163" customFormat="false" ht="12" hidden="false" customHeight="false" outlineLevel="2" collapsed="false">
      <c r="B1163" s="104"/>
      <c r="C1163" s="101" t="s">
        <v>778</v>
      </c>
      <c r="E1163" s="104"/>
      <c r="F1163" s="99" t="n">
        <f aca="false">SUBTOTAL(9,F1158:F1162)</f>
        <v>2</v>
      </c>
    </row>
    <row r="1164" customFormat="false" ht="12" hidden="false" customHeight="false" outlineLevel="1" collapsed="false">
      <c r="B1164" s="101" t="s">
        <v>779</v>
      </c>
      <c r="C1164" s="104"/>
      <c r="E1164" s="104"/>
      <c r="F1164" s="99" t="n">
        <f aca="false">SUBTOTAL(9,F1158:F1162)</f>
        <v>2</v>
      </c>
    </row>
    <row r="1165" customFormat="false" ht="12" hidden="false" customHeight="false" outlineLevel="3" collapsed="false">
      <c r="A1165" s="97" t="s">
        <v>153</v>
      </c>
      <c r="B1165" s="104" t="s">
        <v>152</v>
      </c>
      <c r="C1165" s="104" t="s">
        <v>367</v>
      </c>
      <c r="D1165" s="98" t="s">
        <v>364</v>
      </c>
      <c r="E1165" s="104" t="s">
        <v>334</v>
      </c>
      <c r="F1165" s="99" t="n">
        <v>257110</v>
      </c>
    </row>
    <row r="1166" customFormat="false" ht="12" hidden="false" customHeight="false" outlineLevel="3" collapsed="false">
      <c r="A1166" s="97" t="s">
        <v>153</v>
      </c>
      <c r="B1166" s="104" t="s">
        <v>152</v>
      </c>
      <c r="C1166" s="104" t="s">
        <v>367</v>
      </c>
      <c r="D1166" s="98" t="s">
        <v>364</v>
      </c>
      <c r="E1166" s="104" t="s">
        <v>335</v>
      </c>
      <c r="F1166" s="99" t="n">
        <v>31393</v>
      </c>
    </row>
    <row r="1167" customFormat="false" ht="12" hidden="false" customHeight="false" outlineLevel="3" collapsed="false">
      <c r="A1167" s="97" t="s">
        <v>153</v>
      </c>
      <c r="B1167" s="104" t="s">
        <v>152</v>
      </c>
      <c r="C1167" s="104" t="s">
        <v>367</v>
      </c>
      <c r="D1167" s="98" t="s">
        <v>364</v>
      </c>
      <c r="E1167" s="104" t="s">
        <v>336</v>
      </c>
      <c r="F1167" s="99" t="n">
        <v>95734</v>
      </c>
    </row>
    <row r="1168" customFormat="false" ht="12" hidden="false" customHeight="false" outlineLevel="3" collapsed="false">
      <c r="A1168" s="97" t="s">
        <v>153</v>
      </c>
      <c r="B1168" s="104" t="s">
        <v>152</v>
      </c>
      <c r="C1168" s="104" t="s">
        <v>367</v>
      </c>
      <c r="D1168" s="98" t="s">
        <v>364</v>
      </c>
      <c r="E1168" s="104" t="s">
        <v>338</v>
      </c>
      <c r="F1168" s="99" t="n">
        <v>79478</v>
      </c>
    </row>
    <row r="1169" customFormat="false" ht="12" hidden="false" customHeight="false" outlineLevel="3" collapsed="false">
      <c r="A1169" s="97" t="s">
        <v>153</v>
      </c>
      <c r="B1169" s="104" t="s">
        <v>152</v>
      </c>
      <c r="C1169" s="104" t="s">
        <v>367</v>
      </c>
      <c r="D1169" s="98" t="s">
        <v>364</v>
      </c>
      <c r="E1169" s="104" t="s">
        <v>339</v>
      </c>
      <c r="F1169" s="99" t="n">
        <v>94356</v>
      </c>
    </row>
    <row r="1170" customFormat="false" ht="12" hidden="false" customHeight="false" outlineLevel="3" collapsed="false">
      <c r="A1170" s="97" t="s">
        <v>153</v>
      </c>
      <c r="B1170" s="104" t="s">
        <v>152</v>
      </c>
      <c r="C1170" s="104" t="s">
        <v>367</v>
      </c>
      <c r="D1170" s="98" t="s">
        <v>364</v>
      </c>
      <c r="E1170" s="104" t="s">
        <v>346</v>
      </c>
      <c r="F1170" s="99" t="n">
        <v>65959</v>
      </c>
    </row>
    <row r="1171" customFormat="false" ht="12" hidden="false" customHeight="false" outlineLevel="2" collapsed="false">
      <c r="B1171" s="104"/>
      <c r="C1171" s="101" t="s">
        <v>368</v>
      </c>
      <c r="E1171" s="104"/>
      <c r="F1171" s="99" t="n">
        <f aca="false">SUBTOTAL(9,F1165:F1170)</f>
        <v>624030</v>
      </c>
    </row>
    <row r="1172" customFormat="false" ht="12" hidden="false" customHeight="false" outlineLevel="1" collapsed="false">
      <c r="B1172" s="101" t="s">
        <v>780</v>
      </c>
      <c r="C1172" s="104"/>
      <c r="E1172" s="104"/>
      <c r="F1172" s="99" t="n">
        <f aca="false">SUBTOTAL(9,F1165:F1170)</f>
        <v>624030</v>
      </c>
    </row>
    <row r="1173" customFormat="false" ht="12" hidden="false" customHeight="false" outlineLevel="3" collapsed="false">
      <c r="A1173" s="97" t="s">
        <v>153</v>
      </c>
      <c r="B1173" s="104" t="s">
        <v>154</v>
      </c>
      <c r="C1173" s="104" t="s">
        <v>363</v>
      </c>
      <c r="D1173" s="98" t="s">
        <v>364</v>
      </c>
      <c r="E1173" s="104" t="s">
        <v>334</v>
      </c>
      <c r="F1173" s="99" t="n">
        <v>66345</v>
      </c>
    </row>
    <row r="1174" customFormat="false" ht="12" hidden="false" customHeight="false" outlineLevel="3" collapsed="false">
      <c r="A1174" s="97" t="s">
        <v>153</v>
      </c>
      <c r="B1174" s="104" t="s">
        <v>154</v>
      </c>
      <c r="C1174" s="104" t="s">
        <v>363</v>
      </c>
      <c r="D1174" s="98" t="s">
        <v>364</v>
      </c>
      <c r="E1174" s="104" t="s">
        <v>335</v>
      </c>
      <c r="F1174" s="99" t="n">
        <v>8100</v>
      </c>
    </row>
    <row r="1175" customFormat="false" ht="12" hidden="false" customHeight="false" outlineLevel="3" collapsed="false">
      <c r="A1175" s="97" t="s">
        <v>153</v>
      </c>
      <c r="B1175" s="104" t="s">
        <v>154</v>
      </c>
      <c r="C1175" s="104" t="s">
        <v>363</v>
      </c>
      <c r="D1175" s="98" t="s">
        <v>364</v>
      </c>
      <c r="E1175" s="104" t="s">
        <v>336</v>
      </c>
      <c r="F1175" s="99" t="n">
        <v>24703</v>
      </c>
    </row>
    <row r="1176" customFormat="false" ht="12" hidden="false" customHeight="false" outlineLevel="3" collapsed="false">
      <c r="A1176" s="97" t="s">
        <v>153</v>
      </c>
      <c r="B1176" s="104" t="s">
        <v>154</v>
      </c>
      <c r="C1176" s="104" t="s">
        <v>363</v>
      </c>
      <c r="D1176" s="98" t="s">
        <v>364</v>
      </c>
      <c r="E1176" s="104" t="s">
        <v>338</v>
      </c>
      <c r="F1176" s="99" t="n">
        <v>20509</v>
      </c>
    </row>
    <row r="1177" customFormat="false" ht="12" hidden="false" customHeight="false" outlineLevel="3" collapsed="false">
      <c r="A1177" s="97" t="s">
        <v>153</v>
      </c>
      <c r="B1177" s="104" t="s">
        <v>154</v>
      </c>
      <c r="C1177" s="104" t="s">
        <v>363</v>
      </c>
      <c r="D1177" s="98" t="s">
        <v>364</v>
      </c>
      <c r="E1177" s="104" t="s">
        <v>339</v>
      </c>
      <c r="F1177" s="99" t="n">
        <v>24349</v>
      </c>
    </row>
    <row r="1178" customFormat="false" ht="12" hidden="false" customHeight="false" outlineLevel="3" collapsed="false">
      <c r="A1178" s="97" t="s">
        <v>153</v>
      </c>
      <c r="B1178" s="104" t="s">
        <v>154</v>
      </c>
      <c r="C1178" s="104" t="s">
        <v>363</v>
      </c>
      <c r="D1178" s="98" t="s">
        <v>364</v>
      </c>
      <c r="E1178" s="104" t="s">
        <v>346</v>
      </c>
      <c r="F1178" s="99" t="n">
        <v>17021</v>
      </c>
    </row>
    <row r="1179" customFormat="false" ht="12" hidden="false" customHeight="false" outlineLevel="2" collapsed="false">
      <c r="B1179" s="104"/>
      <c r="C1179" s="101" t="s">
        <v>365</v>
      </c>
      <c r="E1179" s="104"/>
      <c r="F1179" s="99" t="n">
        <f aca="false">SUBTOTAL(9,F1173:F1178)</f>
        <v>161027</v>
      </c>
    </row>
    <row r="1180" customFormat="false" ht="12" hidden="false" customHeight="false" outlineLevel="1" collapsed="false">
      <c r="B1180" s="101" t="s">
        <v>781</v>
      </c>
      <c r="C1180" s="104"/>
      <c r="E1180" s="104"/>
      <c r="F1180" s="99" t="n">
        <f aca="false">SUBTOTAL(9,F1173:F1178)</f>
        <v>161027</v>
      </c>
    </row>
    <row r="1181" customFormat="false" ht="12" hidden="false" customHeight="false" outlineLevel="3" collapsed="false">
      <c r="A1181" s="97" t="s">
        <v>153</v>
      </c>
      <c r="B1181" s="104" t="s">
        <v>155</v>
      </c>
      <c r="C1181" s="104" t="s">
        <v>370</v>
      </c>
      <c r="D1181" s="98" t="s">
        <v>364</v>
      </c>
      <c r="E1181" s="104" t="s">
        <v>334</v>
      </c>
      <c r="F1181" s="99" t="n">
        <v>85259</v>
      </c>
    </row>
    <row r="1182" customFormat="false" ht="12" hidden="false" customHeight="false" outlineLevel="3" collapsed="false">
      <c r="A1182" s="97" t="s">
        <v>153</v>
      </c>
      <c r="B1182" s="104" t="s">
        <v>155</v>
      </c>
      <c r="C1182" s="104" t="s">
        <v>370</v>
      </c>
      <c r="D1182" s="98" t="s">
        <v>364</v>
      </c>
      <c r="E1182" s="104" t="s">
        <v>335</v>
      </c>
      <c r="F1182" s="99" t="n">
        <v>10410</v>
      </c>
    </row>
    <row r="1183" customFormat="false" ht="12" hidden="false" customHeight="false" outlineLevel="3" collapsed="false">
      <c r="A1183" s="97" t="s">
        <v>153</v>
      </c>
      <c r="B1183" s="104" t="s">
        <v>155</v>
      </c>
      <c r="C1183" s="104" t="s">
        <v>370</v>
      </c>
      <c r="D1183" s="98" t="s">
        <v>364</v>
      </c>
      <c r="E1183" s="104" t="s">
        <v>336</v>
      </c>
      <c r="F1183" s="99" t="n">
        <v>31746</v>
      </c>
    </row>
    <row r="1184" customFormat="false" ht="12" hidden="false" customHeight="false" outlineLevel="3" collapsed="false">
      <c r="A1184" s="97" t="s">
        <v>153</v>
      </c>
      <c r="B1184" s="104" t="s">
        <v>155</v>
      </c>
      <c r="C1184" s="104" t="s">
        <v>370</v>
      </c>
      <c r="D1184" s="98" t="s">
        <v>364</v>
      </c>
      <c r="E1184" s="104" t="s">
        <v>338</v>
      </c>
      <c r="F1184" s="99" t="n">
        <v>26356</v>
      </c>
    </row>
    <row r="1185" customFormat="false" ht="12" hidden="false" customHeight="false" outlineLevel="3" collapsed="false">
      <c r="A1185" s="97" t="s">
        <v>153</v>
      </c>
      <c r="B1185" s="104" t="s">
        <v>155</v>
      </c>
      <c r="C1185" s="104" t="s">
        <v>370</v>
      </c>
      <c r="D1185" s="98" t="s">
        <v>364</v>
      </c>
      <c r="E1185" s="104" t="s">
        <v>339</v>
      </c>
      <c r="F1185" s="99" t="n">
        <v>31289</v>
      </c>
    </row>
    <row r="1186" customFormat="false" ht="12" hidden="false" customHeight="false" outlineLevel="3" collapsed="false">
      <c r="A1186" s="97" t="s">
        <v>153</v>
      </c>
      <c r="B1186" s="104" t="s">
        <v>155</v>
      </c>
      <c r="C1186" s="104" t="s">
        <v>370</v>
      </c>
      <c r="D1186" s="98" t="s">
        <v>364</v>
      </c>
      <c r="E1186" s="104" t="s">
        <v>346</v>
      </c>
      <c r="F1186" s="99" t="n">
        <v>21873</v>
      </c>
    </row>
    <row r="1187" customFormat="false" ht="12" hidden="false" customHeight="false" outlineLevel="2" collapsed="false">
      <c r="B1187" s="104"/>
      <c r="C1187" s="101" t="s">
        <v>371</v>
      </c>
      <c r="E1187" s="104"/>
      <c r="F1187" s="99" t="n">
        <f aca="false">SUBTOTAL(9,F1181:F1186)</f>
        <v>206933</v>
      </c>
    </row>
    <row r="1188" customFormat="false" ht="12" hidden="false" customHeight="false" outlineLevel="1" collapsed="false">
      <c r="B1188" s="101" t="s">
        <v>782</v>
      </c>
      <c r="C1188" s="104"/>
      <c r="E1188" s="104"/>
      <c r="F1188" s="99" t="n">
        <f aca="false">SUBTOTAL(9,F1181:F1186)</f>
        <v>206933</v>
      </c>
    </row>
    <row r="1189" customFormat="false" ht="12" hidden="false" customHeight="false" outlineLevel="3" collapsed="false">
      <c r="A1189" s="97" t="s">
        <v>153</v>
      </c>
      <c r="B1189" s="104" t="s">
        <v>156</v>
      </c>
      <c r="C1189" s="104" t="s">
        <v>373</v>
      </c>
      <c r="D1189" s="98" t="s">
        <v>364</v>
      </c>
      <c r="E1189" s="104" t="s">
        <v>334</v>
      </c>
      <c r="F1189" s="99" t="n">
        <v>54849</v>
      </c>
    </row>
    <row r="1190" customFormat="false" ht="12" hidden="false" customHeight="false" outlineLevel="3" collapsed="false">
      <c r="A1190" s="97" t="s">
        <v>153</v>
      </c>
      <c r="B1190" s="104" t="s">
        <v>156</v>
      </c>
      <c r="C1190" s="104" t="s">
        <v>373</v>
      </c>
      <c r="D1190" s="98" t="s">
        <v>364</v>
      </c>
      <c r="E1190" s="104" t="s">
        <v>335</v>
      </c>
      <c r="F1190" s="99" t="n">
        <v>6697</v>
      </c>
    </row>
    <row r="1191" customFormat="false" ht="12" hidden="false" customHeight="false" outlineLevel="3" collapsed="false">
      <c r="A1191" s="97" t="s">
        <v>153</v>
      </c>
      <c r="B1191" s="104" t="s">
        <v>156</v>
      </c>
      <c r="C1191" s="104" t="s">
        <v>373</v>
      </c>
      <c r="D1191" s="98" t="s">
        <v>364</v>
      </c>
      <c r="E1191" s="104" t="s">
        <v>336</v>
      </c>
      <c r="F1191" s="99" t="n">
        <v>20423</v>
      </c>
    </row>
    <row r="1192" customFormat="false" ht="12" hidden="false" customHeight="false" outlineLevel="3" collapsed="false">
      <c r="A1192" s="97" t="s">
        <v>153</v>
      </c>
      <c r="B1192" s="104" t="s">
        <v>156</v>
      </c>
      <c r="C1192" s="104" t="s">
        <v>373</v>
      </c>
      <c r="D1192" s="98" t="s">
        <v>364</v>
      </c>
      <c r="E1192" s="104" t="s">
        <v>338</v>
      </c>
      <c r="F1192" s="99" t="n">
        <v>16956</v>
      </c>
    </row>
    <row r="1193" customFormat="false" ht="12" hidden="false" customHeight="false" outlineLevel="3" collapsed="false">
      <c r="A1193" s="97" t="s">
        <v>153</v>
      </c>
      <c r="B1193" s="104" t="s">
        <v>156</v>
      </c>
      <c r="C1193" s="104" t="s">
        <v>373</v>
      </c>
      <c r="D1193" s="98" t="s">
        <v>364</v>
      </c>
      <c r="E1193" s="104" t="s">
        <v>339</v>
      </c>
      <c r="F1193" s="99" t="n">
        <v>20130</v>
      </c>
    </row>
    <row r="1194" customFormat="false" ht="12" hidden="false" customHeight="false" outlineLevel="3" collapsed="false">
      <c r="A1194" s="97" t="s">
        <v>153</v>
      </c>
      <c r="B1194" s="104" t="s">
        <v>156</v>
      </c>
      <c r="C1194" s="104" t="s">
        <v>373</v>
      </c>
      <c r="D1194" s="98" t="s">
        <v>364</v>
      </c>
      <c r="E1194" s="104" t="s">
        <v>346</v>
      </c>
      <c r="F1194" s="99" t="n">
        <v>14072</v>
      </c>
    </row>
    <row r="1195" customFormat="false" ht="12" hidden="false" customHeight="false" outlineLevel="2" collapsed="false">
      <c r="B1195" s="104"/>
      <c r="C1195" s="101" t="s">
        <v>374</v>
      </c>
      <c r="E1195" s="104"/>
      <c r="F1195" s="99" t="n">
        <f aca="false">SUBTOTAL(9,F1189:F1194)</f>
        <v>133127</v>
      </c>
    </row>
    <row r="1196" customFormat="false" ht="12" hidden="false" customHeight="false" outlineLevel="1" collapsed="false">
      <c r="B1196" s="101" t="s">
        <v>783</v>
      </c>
      <c r="C1196" s="104"/>
      <c r="E1196" s="104"/>
      <c r="F1196" s="99" t="n">
        <f aca="false">SUBTOTAL(9,F1189:F1194)</f>
        <v>133127</v>
      </c>
    </row>
    <row r="1197" customFormat="false" ht="12" hidden="false" customHeight="false" outlineLevel="3" collapsed="false">
      <c r="A1197" s="97" t="s">
        <v>153</v>
      </c>
      <c r="B1197" s="104" t="s">
        <v>157</v>
      </c>
      <c r="C1197" s="104" t="s">
        <v>367</v>
      </c>
      <c r="D1197" s="98" t="s">
        <v>364</v>
      </c>
      <c r="E1197" s="104" t="s">
        <v>338</v>
      </c>
      <c r="F1197" s="99" t="n">
        <v>17014</v>
      </c>
    </row>
    <row r="1198" customFormat="false" ht="12" hidden="false" customHeight="false" outlineLevel="3" collapsed="false">
      <c r="A1198" s="97" t="s">
        <v>153</v>
      </c>
      <c r="B1198" s="104" t="s">
        <v>157</v>
      </c>
      <c r="C1198" s="104" t="s">
        <v>367</v>
      </c>
      <c r="D1198" s="98" t="s">
        <v>364</v>
      </c>
      <c r="E1198" s="104" t="s">
        <v>339</v>
      </c>
      <c r="F1198" s="99" t="n">
        <v>20198</v>
      </c>
    </row>
    <row r="1199" customFormat="false" ht="12" hidden="false" customHeight="false" outlineLevel="3" collapsed="false">
      <c r="A1199" s="97" t="s">
        <v>153</v>
      </c>
      <c r="B1199" s="104" t="s">
        <v>157</v>
      </c>
      <c r="C1199" s="104" t="s">
        <v>367</v>
      </c>
      <c r="D1199" s="98" t="s">
        <v>364</v>
      </c>
      <c r="E1199" s="104" t="s">
        <v>346</v>
      </c>
      <c r="F1199" s="99" t="n">
        <v>14120</v>
      </c>
    </row>
    <row r="1200" customFormat="false" ht="12" hidden="false" customHeight="false" outlineLevel="2" collapsed="false">
      <c r="B1200" s="104"/>
      <c r="C1200" s="101" t="s">
        <v>368</v>
      </c>
      <c r="E1200" s="104"/>
      <c r="F1200" s="99" t="n">
        <f aca="false">SUBTOTAL(9,F1197:F1199)</f>
        <v>51332</v>
      </c>
    </row>
    <row r="1201" customFormat="false" ht="12" hidden="false" customHeight="false" outlineLevel="1" collapsed="false">
      <c r="B1201" s="101" t="s">
        <v>784</v>
      </c>
      <c r="C1201" s="104"/>
      <c r="E1201" s="104"/>
      <c r="F1201" s="99" t="n">
        <f aca="false">SUBTOTAL(9,F1197:F1199)</f>
        <v>51332</v>
      </c>
    </row>
    <row r="1202" customFormat="false" ht="12" hidden="false" customHeight="false" outlineLevel="3" collapsed="false">
      <c r="A1202" s="97" t="s">
        <v>153</v>
      </c>
      <c r="B1202" s="104" t="s">
        <v>158</v>
      </c>
      <c r="C1202" s="104" t="s">
        <v>370</v>
      </c>
      <c r="D1202" s="98" t="s">
        <v>364</v>
      </c>
      <c r="E1202" s="104" t="s">
        <v>334</v>
      </c>
      <c r="F1202" s="99" t="n">
        <v>1405</v>
      </c>
    </row>
    <row r="1203" customFormat="false" ht="12" hidden="false" customHeight="false" outlineLevel="3" collapsed="false">
      <c r="A1203" s="97" t="s">
        <v>153</v>
      </c>
      <c r="B1203" s="104" t="s">
        <v>158</v>
      </c>
      <c r="C1203" s="104" t="s">
        <v>370</v>
      </c>
      <c r="D1203" s="98" t="s">
        <v>364</v>
      </c>
      <c r="E1203" s="104" t="s">
        <v>335</v>
      </c>
      <c r="F1203" s="99" t="n">
        <v>170</v>
      </c>
    </row>
    <row r="1204" customFormat="false" ht="12" hidden="false" customHeight="false" outlineLevel="3" collapsed="false">
      <c r="A1204" s="97" t="s">
        <v>153</v>
      </c>
      <c r="B1204" s="104" t="s">
        <v>158</v>
      </c>
      <c r="C1204" s="104" t="s">
        <v>370</v>
      </c>
      <c r="D1204" s="98" t="s">
        <v>364</v>
      </c>
      <c r="E1204" s="104" t="s">
        <v>336</v>
      </c>
      <c r="F1204" s="99" t="n">
        <v>524</v>
      </c>
    </row>
    <row r="1205" customFormat="false" ht="12" hidden="false" customHeight="false" outlineLevel="3" collapsed="false">
      <c r="A1205" s="97" t="s">
        <v>153</v>
      </c>
      <c r="B1205" s="104" t="s">
        <v>158</v>
      </c>
      <c r="C1205" s="104" t="s">
        <v>370</v>
      </c>
      <c r="D1205" s="98" t="s">
        <v>364</v>
      </c>
      <c r="E1205" s="104" t="s">
        <v>338</v>
      </c>
      <c r="F1205" s="99" t="n">
        <v>436</v>
      </c>
    </row>
    <row r="1206" customFormat="false" ht="12" hidden="false" customHeight="false" outlineLevel="3" collapsed="false">
      <c r="A1206" s="97" t="s">
        <v>153</v>
      </c>
      <c r="B1206" s="104" t="s">
        <v>158</v>
      </c>
      <c r="C1206" s="104" t="s">
        <v>370</v>
      </c>
      <c r="D1206" s="98" t="s">
        <v>364</v>
      </c>
      <c r="E1206" s="104" t="s">
        <v>339</v>
      </c>
      <c r="F1206" s="99" t="n">
        <v>517</v>
      </c>
    </row>
    <row r="1207" customFormat="false" ht="12" hidden="false" customHeight="false" outlineLevel="3" collapsed="false">
      <c r="A1207" s="97" t="s">
        <v>153</v>
      </c>
      <c r="B1207" s="104" t="s">
        <v>158</v>
      </c>
      <c r="C1207" s="104" t="s">
        <v>370</v>
      </c>
      <c r="D1207" s="98" t="s">
        <v>364</v>
      </c>
      <c r="E1207" s="104" t="s">
        <v>339</v>
      </c>
      <c r="F1207" s="99" t="n">
        <v>1</v>
      </c>
    </row>
    <row r="1208" customFormat="false" ht="12" hidden="false" customHeight="false" outlineLevel="3" collapsed="false">
      <c r="A1208" s="97" t="s">
        <v>153</v>
      </c>
      <c r="B1208" s="104" t="s">
        <v>158</v>
      </c>
      <c r="C1208" s="104" t="s">
        <v>370</v>
      </c>
      <c r="D1208" s="98" t="s">
        <v>364</v>
      </c>
      <c r="E1208" s="104" t="s">
        <v>346</v>
      </c>
      <c r="F1208" s="99" t="n">
        <v>361</v>
      </c>
    </row>
    <row r="1209" customFormat="false" ht="12" hidden="false" customHeight="false" outlineLevel="2" collapsed="false">
      <c r="B1209" s="104"/>
      <c r="C1209" s="101" t="s">
        <v>371</v>
      </c>
      <c r="E1209" s="104"/>
      <c r="F1209" s="99" t="n">
        <f aca="false">SUBTOTAL(9,F1202:F1208)</f>
        <v>3414</v>
      </c>
    </row>
    <row r="1210" customFormat="false" ht="12" hidden="false" customHeight="false" outlineLevel="1" collapsed="false">
      <c r="B1210" s="101" t="s">
        <v>785</v>
      </c>
      <c r="C1210" s="104"/>
      <c r="E1210" s="104"/>
      <c r="F1210" s="99" t="n">
        <f aca="false">SUBTOTAL(9,F1202:F1208)</f>
        <v>3414</v>
      </c>
    </row>
    <row r="1211" customFormat="false" ht="12" hidden="false" customHeight="false" outlineLevel="3" collapsed="false">
      <c r="A1211" s="97" t="s">
        <v>153</v>
      </c>
      <c r="B1211" s="104" t="s">
        <v>159</v>
      </c>
      <c r="C1211" s="104" t="s">
        <v>367</v>
      </c>
      <c r="D1211" s="98" t="s">
        <v>364</v>
      </c>
      <c r="E1211" s="104" t="s">
        <v>338</v>
      </c>
      <c r="F1211" s="99" t="n">
        <v>3785</v>
      </c>
    </row>
    <row r="1212" customFormat="false" ht="12" hidden="false" customHeight="false" outlineLevel="3" collapsed="false">
      <c r="A1212" s="97" t="s">
        <v>153</v>
      </c>
      <c r="B1212" s="104" t="s">
        <v>159</v>
      </c>
      <c r="C1212" s="104" t="s">
        <v>367</v>
      </c>
      <c r="D1212" s="98" t="s">
        <v>364</v>
      </c>
      <c r="E1212" s="104" t="s">
        <v>339</v>
      </c>
      <c r="F1212" s="99" t="n">
        <v>4494</v>
      </c>
    </row>
    <row r="1213" customFormat="false" ht="12" hidden="false" customHeight="false" outlineLevel="3" collapsed="false">
      <c r="A1213" s="97" t="s">
        <v>153</v>
      </c>
      <c r="B1213" s="104" t="s">
        <v>159</v>
      </c>
      <c r="C1213" s="104" t="s">
        <v>367</v>
      </c>
      <c r="D1213" s="98" t="s">
        <v>364</v>
      </c>
      <c r="E1213" s="104" t="s">
        <v>346</v>
      </c>
      <c r="F1213" s="99" t="n">
        <v>3141</v>
      </c>
    </row>
    <row r="1214" customFormat="false" ht="12" hidden="false" customHeight="false" outlineLevel="2" collapsed="false">
      <c r="B1214" s="104"/>
      <c r="C1214" s="101" t="s">
        <v>368</v>
      </c>
      <c r="E1214" s="104"/>
      <c r="F1214" s="99" t="n">
        <f aca="false">SUBTOTAL(9,F1211:F1213)</f>
        <v>11420</v>
      </c>
    </row>
    <row r="1215" customFormat="false" ht="12" hidden="false" customHeight="false" outlineLevel="1" collapsed="false">
      <c r="B1215" s="101" t="s">
        <v>786</v>
      </c>
      <c r="C1215" s="104"/>
      <c r="E1215" s="104"/>
      <c r="F1215" s="99" t="n">
        <f aca="false">SUBTOTAL(9,F1211:F1213)</f>
        <v>11420</v>
      </c>
    </row>
    <row r="1216" customFormat="false" ht="12" hidden="false" customHeight="false" outlineLevel="3" collapsed="false">
      <c r="A1216" s="97" t="s">
        <v>153</v>
      </c>
      <c r="B1216" s="104" t="s">
        <v>160</v>
      </c>
      <c r="C1216" s="104" t="s">
        <v>370</v>
      </c>
      <c r="D1216" s="98" t="s">
        <v>364</v>
      </c>
      <c r="E1216" s="104" t="s">
        <v>338</v>
      </c>
      <c r="F1216" s="99" t="n">
        <v>1317</v>
      </c>
    </row>
    <row r="1217" customFormat="false" ht="12" hidden="false" customHeight="false" outlineLevel="3" collapsed="false">
      <c r="A1217" s="97" t="s">
        <v>153</v>
      </c>
      <c r="B1217" s="104" t="s">
        <v>160</v>
      </c>
      <c r="C1217" s="104" t="s">
        <v>370</v>
      </c>
      <c r="D1217" s="98" t="s">
        <v>364</v>
      </c>
      <c r="E1217" s="104" t="s">
        <v>339</v>
      </c>
      <c r="F1217" s="99" t="n">
        <v>1565</v>
      </c>
    </row>
    <row r="1218" customFormat="false" ht="12" hidden="false" customHeight="false" outlineLevel="3" collapsed="false">
      <c r="A1218" s="97" t="s">
        <v>153</v>
      </c>
      <c r="B1218" s="104" t="s">
        <v>160</v>
      </c>
      <c r="C1218" s="104" t="s">
        <v>370</v>
      </c>
      <c r="D1218" s="98" t="s">
        <v>364</v>
      </c>
      <c r="E1218" s="104" t="s">
        <v>346</v>
      </c>
      <c r="F1218" s="99" t="n">
        <v>1093</v>
      </c>
    </row>
    <row r="1219" customFormat="false" ht="12" hidden="false" customHeight="false" outlineLevel="2" collapsed="false">
      <c r="B1219" s="104"/>
      <c r="C1219" s="101" t="s">
        <v>371</v>
      </c>
      <c r="E1219" s="104"/>
      <c r="F1219" s="99" t="n">
        <f aca="false">SUBTOTAL(9,F1216:F1218)</f>
        <v>3975</v>
      </c>
    </row>
    <row r="1220" customFormat="false" ht="12" hidden="false" customHeight="false" outlineLevel="1" collapsed="false">
      <c r="B1220" s="101" t="s">
        <v>787</v>
      </c>
      <c r="C1220" s="104"/>
      <c r="E1220" s="104"/>
      <c r="F1220" s="99" t="n">
        <f aca="false">SUBTOTAL(9,F1216:F1218)</f>
        <v>3975</v>
      </c>
    </row>
    <row r="1221" customFormat="false" ht="12" hidden="false" customHeight="false" outlineLevel="3" collapsed="false">
      <c r="A1221" s="97" t="s">
        <v>788</v>
      </c>
      <c r="B1221" s="104" t="s">
        <v>312</v>
      </c>
      <c r="C1221" s="104" t="s">
        <v>700</v>
      </c>
      <c r="D1221" s="98" t="s">
        <v>364</v>
      </c>
      <c r="E1221" s="104" t="s">
        <v>334</v>
      </c>
      <c r="F1221" s="99" t="n">
        <v>4954</v>
      </c>
    </row>
    <row r="1222" customFormat="false" ht="12" hidden="false" customHeight="false" outlineLevel="3" collapsed="false">
      <c r="A1222" s="97" t="s">
        <v>788</v>
      </c>
      <c r="B1222" s="104" t="s">
        <v>312</v>
      </c>
      <c r="C1222" s="104" t="s">
        <v>700</v>
      </c>
      <c r="D1222" s="98" t="s">
        <v>364</v>
      </c>
      <c r="E1222" s="104" t="s">
        <v>335</v>
      </c>
      <c r="F1222" s="99" t="n">
        <v>0</v>
      </c>
    </row>
    <row r="1223" customFormat="false" ht="12" hidden="false" customHeight="false" outlineLevel="3" collapsed="false">
      <c r="A1223" s="97" t="s">
        <v>788</v>
      </c>
      <c r="B1223" s="104" t="s">
        <v>312</v>
      </c>
      <c r="C1223" s="104" t="s">
        <v>700</v>
      </c>
      <c r="D1223" s="98" t="s">
        <v>364</v>
      </c>
      <c r="E1223" s="104" t="s">
        <v>336</v>
      </c>
      <c r="F1223" s="99" t="n">
        <v>0</v>
      </c>
    </row>
    <row r="1224" customFormat="false" ht="12" hidden="false" customHeight="false" outlineLevel="3" collapsed="false">
      <c r="A1224" s="97" t="s">
        <v>788</v>
      </c>
      <c r="B1224" s="104" t="s">
        <v>312</v>
      </c>
      <c r="C1224" s="104" t="s">
        <v>700</v>
      </c>
      <c r="D1224" s="98" t="s">
        <v>364</v>
      </c>
      <c r="E1224" s="104" t="s">
        <v>337</v>
      </c>
      <c r="F1224" s="99" t="n">
        <v>0</v>
      </c>
    </row>
    <row r="1225" customFormat="false" ht="12" hidden="false" customHeight="false" outlineLevel="3" collapsed="false">
      <c r="A1225" s="97" t="s">
        <v>788</v>
      </c>
      <c r="B1225" s="104" t="s">
        <v>312</v>
      </c>
      <c r="C1225" s="104" t="s">
        <v>700</v>
      </c>
      <c r="D1225" s="98" t="s">
        <v>364</v>
      </c>
      <c r="E1225" s="104" t="s">
        <v>348</v>
      </c>
      <c r="F1225" s="99" t="n">
        <v>3092</v>
      </c>
    </row>
    <row r="1226" customFormat="false" ht="12" hidden="false" customHeight="false" outlineLevel="2" collapsed="false">
      <c r="B1226" s="104"/>
      <c r="C1226" s="101" t="s">
        <v>701</v>
      </c>
      <c r="E1226" s="104"/>
      <c r="F1226" s="99" t="n">
        <f aca="false">SUBTOTAL(9,F1221:F1225)</f>
        <v>8046</v>
      </c>
    </row>
    <row r="1227" customFormat="false" ht="12" hidden="false" customHeight="false" outlineLevel="3" collapsed="false">
      <c r="A1227" s="97" t="s">
        <v>788</v>
      </c>
      <c r="B1227" s="104" t="s">
        <v>312</v>
      </c>
      <c r="C1227" s="104" t="s">
        <v>789</v>
      </c>
      <c r="D1227" s="98" t="s">
        <v>364</v>
      </c>
      <c r="E1227" s="104" t="s">
        <v>334</v>
      </c>
      <c r="F1227" s="99" t="n">
        <v>37751</v>
      </c>
    </row>
    <row r="1228" customFormat="false" ht="12" hidden="false" customHeight="false" outlineLevel="3" collapsed="false">
      <c r="A1228" s="97" t="s">
        <v>788</v>
      </c>
      <c r="B1228" s="104" t="s">
        <v>312</v>
      </c>
      <c r="C1228" s="104" t="s">
        <v>789</v>
      </c>
      <c r="D1228" s="98" t="s">
        <v>364</v>
      </c>
      <c r="E1228" s="104" t="s">
        <v>335</v>
      </c>
      <c r="F1228" s="99" t="n">
        <v>0</v>
      </c>
    </row>
    <row r="1229" customFormat="false" ht="12" hidden="false" customHeight="false" outlineLevel="3" collapsed="false">
      <c r="A1229" s="97" t="s">
        <v>788</v>
      </c>
      <c r="B1229" s="104" t="s">
        <v>312</v>
      </c>
      <c r="C1229" s="104" t="s">
        <v>789</v>
      </c>
      <c r="D1229" s="98" t="s">
        <v>364</v>
      </c>
      <c r="E1229" s="104" t="s">
        <v>336</v>
      </c>
      <c r="F1229" s="99" t="n">
        <v>0</v>
      </c>
    </row>
    <row r="1230" customFormat="false" ht="12" hidden="false" customHeight="false" outlineLevel="3" collapsed="false">
      <c r="A1230" s="97" t="s">
        <v>788</v>
      </c>
      <c r="B1230" s="104" t="s">
        <v>312</v>
      </c>
      <c r="C1230" s="104" t="s">
        <v>789</v>
      </c>
      <c r="D1230" s="98" t="s">
        <v>364</v>
      </c>
      <c r="E1230" s="104" t="s">
        <v>337</v>
      </c>
      <c r="F1230" s="99" t="n">
        <v>0</v>
      </c>
    </row>
    <row r="1231" customFormat="false" ht="12" hidden="false" customHeight="false" outlineLevel="3" collapsed="false">
      <c r="A1231" s="97" t="s">
        <v>788</v>
      </c>
      <c r="B1231" s="104" t="s">
        <v>312</v>
      </c>
      <c r="C1231" s="104" t="s">
        <v>789</v>
      </c>
      <c r="D1231" s="98" t="s">
        <v>364</v>
      </c>
      <c r="E1231" s="104" t="s">
        <v>348</v>
      </c>
      <c r="F1231" s="99" t="n">
        <v>23561</v>
      </c>
    </row>
    <row r="1232" customFormat="false" ht="12" hidden="false" customHeight="false" outlineLevel="2" collapsed="false">
      <c r="B1232" s="104"/>
      <c r="C1232" s="101" t="s">
        <v>790</v>
      </c>
      <c r="E1232" s="104"/>
      <c r="F1232" s="99" t="n">
        <f aca="false">SUBTOTAL(9,F1227:F1231)</f>
        <v>61312</v>
      </c>
    </row>
    <row r="1233" customFormat="false" ht="12" hidden="false" customHeight="false" outlineLevel="3" collapsed="false">
      <c r="A1233" s="97" t="s">
        <v>788</v>
      </c>
      <c r="B1233" s="104" t="s">
        <v>312</v>
      </c>
      <c r="C1233" s="104" t="s">
        <v>791</v>
      </c>
      <c r="D1233" s="98" t="s">
        <v>364</v>
      </c>
      <c r="E1233" s="104" t="s">
        <v>334</v>
      </c>
      <c r="F1233" s="99" t="n">
        <v>704</v>
      </c>
    </row>
    <row r="1234" customFormat="false" ht="12" hidden="false" customHeight="false" outlineLevel="3" collapsed="false">
      <c r="A1234" s="97" t="s">
        <v>788</v>
      </c>
      <c r="B1234" s="104" t="s">
        <v>312</v>
      </c>
      <c r="C1234" s="104" t="s">
        <v>791</v>
      </c>
      <c r="D1234" s="98" t="s">
        <v>364</v>
      </c>
      <c r="E1234" s="104" t="s">
        <v>335</v>
      </c>
      <c r="F1234" s="99" t="n">
        <v>0</v>
      </c>
    </row>
    <row r="1235" customFormat="false" ht="12" hidden="false" customHeight="false" outlineLevel="3" collapsed="false">
      <c r="A1235" s="97" t="s">
        <v>788</v>
      </c>
      <c r="B1235" s="104" t="s">
        <v>312</v>
      </c>
      <c r="C1235" s="104" t="s">
        <v>791</v>
      </c>
      <c r="D1235" s="98" t="s">
        <v>364</v>
      </c>
      <c r="E1235" s="104" t="s">
        <v>336</v>
      </c>
      <c r="F1235" s="99" t="n">
        <v>0</v>
      </c>
    </row>
    <row r="1236" customFormat="false" ht="12" hidden="false" customHeight="false" outlineLevel="3" collapsed="false">
      <c r="A1236" s="97" t="s">
        <v>788</v>
      </c>
      <c r="B1236" s="104" t="s">
        <v>312</v>
      </c>
      <c r="C1236" s="104" t="s">
        <v>791</v>
      </c>
      <c r="D1236" s="98" t="s">
        <v>364</v>
      </c>
      <c r="E1236" s="104" t="s">
        <v>337</v>
      </c>
      <c r="F1236" s="99" t="n">
        <v>0</v>
      </c>
    </row>
    <row r="1237" customFormat="false" ht="12" hidden="false" customHeight="false" outlineLevel="3" collapsed="false">
      <c r="A1237" s="97" t="s">
        <v>788</v>
      </c>
      <c r="B1237" s="104" t="s">
        <v>312</v>
      </c>
      <c r="C1237" s="104" t="s">
        <v>791</v>
      </c>
      <c r="D1237" s="98" t="s">
        <v>364</v>
      </c>
      <c r="E1237" s="104" t="s">
        <v>348</v>
      </c>
      <c r="F1237" s="99" t="n">
        <v>440</v>
      </c>
    </row>
    <row r="1238" customFormat="false" ht="12" hidden="false" customHeight="false" outlineLevel="2" collapsed="false">
      <c r="B1238" s="104"/>
      <c r="C1238" s="101" t="s">
        <v>792</v>
      </c>
      <c r="E1238" s="104"/>
      <c r="F1238" s="99" t="n">
        <f aca="false">SUBTOTAL(9,F1233:F1237)</f>
        <v>1144</v>
      </c>
    </row>
    <row r="1239" customFormat="false" ht="12" hidden="false" customHeight="false" outlineLevel="3" collapsed="false">
      <c r="A1239" s="97" t="s">
        <v>788</v>
      </c>
      <c r="B1239" s="104" t="s">
        <v>312</v>
      </c>
      <c r="C1239" s="104" t="s">
        <v>793</v>
      </c>
      <c r="D1239" s="98" t="s">
        <v>364</v>
      </c>
      <c r="E1239" s="104" t="s">
        <v>334</v>
      </c>
      <c r="F1239" s="99" t="n">
        <v>1340</v>
      </c>
    </row>
    <row r="1240" customFormat="false" ht="12" hidden="false" customHeight="false" outlineLevel="3" collapsed="false">
      <c r="A1240" s="97" t="s">
        <v>788</v>
      </c>
      <c r="B1240" s="104" t="s">
        <v>312</v>
      </c>
      <c r="C1240" s="104" t="s">
        <v>793</v>
      </c>
      <c r="D1240" s="98" t="s">
        <v>364</v>
      </c>
      <c r="E1240" s="104" t="s">
        <v>335</v>
      </c>
      <c r="F1240" s="99" t="n">
        <v>0</v>
      </c>
    </row>
    <row r="1241" customFormat="false" ht="12" hidden="false" customHeight="false" outlineLevel="3" collapsed="false">
      <c r="A1241" s="97" t="s">
        <v>788</v>
      </c>
      <c r="B1241" s="104" t="s">
        <v>312</v>
      </c>
      <c r="C1241" s="104" t="s">
        <v>793</v>
      </c>
      <c r="D1241" s="98" t="s">
        <v>364</v>
      </c>
      <c r="E1241" s="104" t="s">
        <v>336</v>
      </c>
      <c r="F1241" s="99" t="n">
        <v>0</v>
      </c>
    </row>
    <row r="1242" customFormat="false" ht="12" hidden="false" customHeight="false" outlineLevel="3" collapsed="false">
      <c r="A1242" s="97" t="s">
        <v>788</v>
      </c>
      <c r="B1242" s="104" t="s">
        <v>312</v>
      </c>
      <c r="C1242" s="104" t="s">
        <v>793</v>
      </c>
      <c r="D1242" s="98" t="s">
        <v>364</v>
      </c>
      <c r="E1242" s="104" t="s">
        <v>337</v>
      </c>
      <c r="F1242" s="99" t="n">
        <v>0</v>
      </c>
    </row>
    <row r="1243" customFormat="false" ht="12" hidden="false" customHeight="false" outlineLevel="3" collapsed="false">
      <c r="A1243" s="97" t="s">
        <v>788</v>
      </c>
      <c r="B1243" s="104" t="s">
        <v>312</v>
      </c>
      <c r="C1243" s="104" t="s">
        <v>793</v>
      </c>
      <c r="D1243" s="98" t="s">
        <v>364</v>
      </c>
      <c r="E1243" s="104" t="s">
        <v>348</v>
      </c>
      <c r="F1243" s="99" t="n">
        <v>837</v>
      </c>
    </row>
    <row r="1244" customFormat="false" ht="12" hidden="false" customHeight="false" outlineLevel="2" collapsed="false">
      <c r="B1244" s="104"/>
      <c r="C1244" s="101" t="s">
        <v>794</v>
      </c>
      <c r="E1244" s="104"/>
      <c r="F1244" s="99" t="n">
        <f aca="false">SUBTOTAL(9,F1239:F1243)</f>
        <v>2177</v>
      </c>
    </row>
    <row r="1245" customFormat="false" ht="12" hidden="false" customHeight="false" outlineLevel="3" collapsed="false">
      <c r="A1245" s="97" t="s">
        <v>788</v>
      </c>
      <c r="B1245" s="104" t="s">
        <v>312</v>
      </c>
      <c r="C1245" s="104" t="s">
        <v>795</v>
      </c>
      <c r="D1245" s="98" t="s">
        <v>364</v>
      </c>
      <c r="E1245" s="104" t="s">
        <v>334</v>
      </c>
      <c r="F1245" s="99" t="n">
        <v>1881</v>
      </c>
    </row>
    <row r="1246" customFormat="false" ht="12" hidden="false" customHeight="false" outlineLevel="3" collapsed="false">
      <c r="A1246" s="97" t="s">
        <v>788</v>
      </c>
      <c r="B1246" s="104" t="s">
        <v>312</v>
      </c>
      <c r="C1246" s="104" t="s">
        <v>795</v>
      </c>
      <c r="D1246" s="98" t="s">
        <v>364</v>
      </c>
      <c r="E1246" s="104" t="s">
        <v>335</v>
      </c>
      <c r="F1246" s="99" t="n">
        <v>0</v>
      </c>
    </row>
    <row r="1247" customFormat="false" ht="12" hidden="false" customHeight="false" outlineLevel="3" collapsed="false">
      <c r="A1247" s="97" t="s">
        <v>788</v>
      </c>
      <c r="B1247" s="104" t="s">
        <v>312</v>
      </c>
      <c r="C1247" s="104" t="s">
        <v>795</v>
      </c>
      <c r="D1247" s="98" t="s">
        <v>364</v>
      </c>
      <c r="E1247" s="104" t="s">
        <v>336</v>
      </c>
      <c r="F1247" s="99" t="n">
        <v>0</v>
      </c>
    </row>
    <row r="1248" customFormat="false" ht="12" hidden="false" customHeight="false" outlineLevel="3" collapsed="false">
      <c r="A1248" s="97" t="s">
        <v>788</v>
      </c>
      <c r="B1248" s="104" t="s">
        <v>312</v>
      </c>
      <c r="C1248" s="104" t="s">
        <v>795</v>
      </c>
      <c r="D1248" s="98" t="s">
        <v>364</v>
      </c>
      <c r="E1248" s="104" t="s">
        <v>337</v>
      </c>
      <c r="F1248" s="99" t="n">
        <v>0</v>
      </c>
    </row>
    <row r="1249" customFormat="false" ht="12" hidden="false" customHeight="false" outlineLevel="3" collapsed="false">
      <c r="A1249" s="97" t="s">
        <v>788</v>
      </c>
      <c r="B1249" s="104" t="s">
        <v>312</v>
      </c>
      <c r="C1249" s="104" t="s">
        <v>795</v>
      </c>
      <c r="D1249" s="98" t="s">
        <v>364</v>
      </c>
      <c r="E1249" s="104" t="s">
        <v>348</v>
      </c>
      <c r="F1249" s="99" t="n">
        <v>1174</v>
      </c>
    </row>
    <row r="1250" customFormat="false" ht="12" hidden="false" customHeight="false" outlineLevel="2" collapsed="false">
      <c r="B1250" s="104"/>
      <c r="C1250" s="101" t="s">
        <v>796</v>
      </c>
      <c r="E1250" s="104"/>
      <c r="F1250" s="99" t="n">
        <f aca="false">SUBTOTAL(9,F1245:F1249)</f>
        <v>3055</v>
      </c>
    </row>
    <row r="1251" customFormat="false" ht="12" hidden="false" customHeight="false" outlineLevel="3" collapsed="false">
      <c r="A1251" s="97" t="s">
        <v>788</v>
      </c>
      <c r="B1251" s="104" t="s">
        <v>312</v>
      </c>
      <c r="C1251" s="104" t="s">
        <v>797</v>
      </c>
      <c r="D1251" s="98" t="s">
        <v>364</v>
      </c>
      <c r="E1251" s="104" t="s">
        <v>334</v>
      </c>
      <c r="F1251" s="99" t="n">
        <v>264</v>
      </c>
    </row>
    <row r="1252" customFormat="false" ht="12" hidden="false" customHeight="false" outlineLevel="3" collapsed="false">
      <c r="A1252" s="97" t="s">
        <v>788</v>
      </c>
      <c r="B1252" s="104" t="s">
        <v>312</v>
      </c>
      <c r="C1252" s="104" t="s">
        <v>797</v>
      </c>
      <c r="D1252" s="98" t="s">
        <v>364</v>
      </c>
      <c r="E1252" s="104" t="s">
        <v>335</v>
      </c>
      <c r="F1252" s="99" t="n">
        <v>0</v>
      </c>
    </row>
    <row r="1253" customFormat="false" ht="12" hidden="false" customHeight="false" outlineLevel="3" collapsed="false">
      <c r="A1253" s="97" t="s">
        <v>788</v>
      </c>
      <c r="B1253" s="104" t="s">
        <v>312</v>
      </c>
      <c r="C1253" s="104" t="s">
        <v>797</v>
      </c>
      <c r="D1253" s="98" t="s">
        <v>364</v>
      </c>
      <c r="E1253" s="104" t="s">
        <v>336</v>
      </c>
      <c r="F1253" s="99" t="n">
        <v>0</v>
      </c>
    </row>
    <row r="1254" customFormat="false" ht="12" hidden="false" customHeight="false" outlineLevel="3" collapsed="false">
      <c r="A1254" s="97" t="s">
        <v>788</v>
      </c>
      <c r="B1254" s="104" t="s">
        <v>312</v>
      </c>
      <c r="C1254" s="104" t="s">
        <v>797</v>
      </c>
      <c r="D1254" s="98" t="s">
        <v>364</v>
      </c>
      <c r="E1254" s="104" t="s">
        <v>337</v>
      </c>
      <c r="F1254" s="99" t="n">
        <v>0</v>
      </c>
    </row>
    <row r="1255" customFormat="false" ht="12" hidden="false" customHeight="false" outlineLevel="3" collapsed="false">
      <c r="A1255" s="97" t="s">
        <v>788</v>
      </c>
      <c r="B1255" s="104" t="s">
        <v>312</v>
      </c>
      <c r="C1255" s="104" t="s">
        <v>797</v>
      </c>
      <c r="D1255" s="98" t="s">
        <v>364</v>
      </c>
      <c r="E1255" s="104" t="s">
        <v>348</v>
      </c>
      <c r="F1255" s="99" t="n">
        <v>166</v>
      </c>
    </row>
    <row r="1256" customFormat="false" ht="12" hidden="false" customHeight="false" outlineLevel="2" collapsed="false">
      <c r="B1256" s="104"/>
      <c r="C1256" s="101" t="s">
        <v>798</v>
      </c>
      <c r="E1256" s="104"/>
      <c r="F1256" s="99" t="n">
        <f aca="false">SUBTOTAL(9,F1251:F1255)</f>
        <v>430</v>
      </c>
    </row>
    <row r="1257" customFormat="false" ht="12" hidden="false" customHeight="false" outlineLevel="3" collapsed="false">
      <c r="A1257" s="97" t="s">
        <v>788</v>
      </c>
      <c r="B1257" s="104" t="s">
        <v>312</v>
      </c>
      <c r="C1257" s="104" t="s">
        <v>751</v>
      </c>
      <c r="D1257" s="98" t="s">
        <v>364</v>
      </c>
      <c r="E1257" s="104" t="s">
        <v>334</v>
      </c>
      <c r="F1257" s="99" t="n">
        <v>1554</v>
      </c>
    </row>
    <row r="1258" customFormat="false" ht="12" hidden="false" customHeight="false" outlineLevel="3" collapsed="false">
      <c r="A1258" s="97" t="s">
        <v>788</v>
      </c>
      <c r="B1258" s="104" t="s">
        <v>312</v>
      </c>
      <c r="C1258" s="104" t="s">
        <v>751</v>
      </c>
      <c r="D1258" s="98" t="s">
        <v>364</v>
      </c>
      <c r="E1258" s="104" t="s">
        <v>335</v>
      </c>
      <c r="F1258" s="99" t="n">
        <v>0</v>
      </c>
    </row>
    <row r="1259" customFormat="false" ht="12" hidden="false" customHeight="false" outlineLevel="3" collapsed="false">
      <c r="A1259" s="97" t="s">
        <v>788</v>
      </c>
      <c r="B1259" s="104" t="s">
        <v>312</v>
      </c>
      <c r="C1259" s="104" t="s">
        <v>751</v>
      </c>
      <c r="D1259" s="98" t="s">
        <v>364</v>
      </c>
      <c r="E1259" s="104" t="s">
        <v>336</v>
      </c>
      <c r="F1259" s="99" t="n">
        <v>0</v>
      </c>
    </row>
    <row r="1260" customFormat="false" ht="12" hidden="false" customHeight="false" outlineLevel="3" collapsed="false">
      <c r="A1260" s="97" t="s">
        <v>788</v>
      </c>
      <c r="B1260" s="104" t="s">
        <v>312</v>
      </c>
      <c r="C1260" s="104" t="s">
        <v>751</v>
      </c>
      <c r="D1260" s="98" t="s">
        <v>364</v>
      </c>
      <c r="E1260" s="104" t="s">
        <v>337</v>
      </c>
      <c r="F1260" s="99" t="n">
        <v>0</v>
      </c>
    </row>
    <row r="1261" customFormat="false" ht="12" hidden="false" customHeight="false" outlineLevel="3" collapsed="false">
      <c r="A1261" s="97" t="s">
        <v>788</v>
      </c>
      <c r="B1261" s="104" t="s">
        <v>312</v>
      </c>
      <c r="C1261" s="104" t="s">
        <v>751</v>
      </c>
      <c r="D1261" s="98" t="s">
        <v>364</v>
      </c>
      <c r="E1261" s="104" t="s">
        <v>348</v>
      </c>
      <c r="F1261" s="99" t="n">
        <v>970</v>
      </c>
    </row>
    <row r="1262" customFormat="false" ht="12" hidden="false" customHeight="false" outlineLevel="2" collapsed="false">
      <c r="B1262" s="104"/>
      <c r="C1262" s="101" t="s">
        <v>752</v>
      </c>
      <c r="E1262" s="104"/>
      <c r="F1262" s="99" t="n">
        <f aca="false">SUBTOTAL(9,F1257:F1261)</f>
        <v>2524</v>
      </c>
    </row>
    <row r="1263" customFormat="false" ht="12" hidden="false" customHeight="false" outlineLevel="1" collapsed="false">
      <c r="B1263" s="101" t="s">
        <v>799</v>
      </c>
      <c r="C1263" s="104"/>
      <c r="E1263" s="104"/>
      <c r="F1263" s="99" t="n">
        <f aca="false">SUBTOTAL(9,F1221:F1261)</f>
        <v>78688</v>
      </c>
    </row>
    <row r="1264" customFormat="false" ht="12" hidden="false" customHeight="false" outlineLevel="3" collapsed="false">
      <c r="A1264" s="97" t="s">
        <v>800</v>
      </c>
      <c r="B1264" s="104" t="s">
        <v>314</v>
      </c>
      <c r="C1264" s="104" t="s">
        <v>801</v>
      </c>
      <c r="D1264" s="98" t="s">
        <v>364</v>
      </c>
      <c r="E1264" s="104" t="s">
        <v>334</v>
      </c>
      <c r="F1264" s="99" t="n">
        <v>4738</v>
      </c>
    </row>
    <row r="1265" customFormat="false" ht="12" hidden="false" customHeight="false" outlineLevel="3" collapsed="false">
      <c r="A1265" s="97" t="s">
        <v>800</v>
      </c>
      <c r="B1265" s="104" t="s">
        <v>314</v>
      </c>
      <c r="C1265" s="104" t="s">
        <v>801</v>
      </c>
      <c r="D1265" s="98" t="s">
        <v>364</v>
      </c>
      <c r="E1265" s="104" t="s">
        <v>335</v>
      </c>
      <c r="F1265" s="99" t="n">
        <v>0</v>
      </c>
    </row>
    <row r="1266" customFormat="false" ht="12" hidden="false" customHeight="false" outlineLevel="3" collapsed="false">
      <c r="A1266" s="97" t="s">
        <v>800</v>
      </c>
      <c r="B1266" s="104" t="s">
        <v>314</v>
      </c>
      <c r="C1266" s="104" t="s">
        <v>801</v>
      </c>
      <c r="D1266" s="98" t="s">
        <v>364</v>
      </c>
      <c r="E1266" s="104" t="s">
        <v>336</v>
      </c>
      <c r="F1266" s="99" t="n">
        <v>0</v>
      </c>
    </row>
    <row r="1267" customFormat="false" ht="12" hidden="false" customHeight="false" outlineLevel="3" collapsed="false">
      <c r="A1267" s="97" t="s">
        <v>800</v>
      </c>
      <c r="B1267" s="104" t="s">
        <v>314</v>
      </c>
      <c r="C1267" s="104" t="s">
        <v>801</v>
      </c>
      <c r="D1267" s="98" t="s">
        <v>364</v>
      </c>
      <c r="E1267" s="104" t="s">
        <v>337</v>
      </c>
      <c r="F1267" s="99" t="n">
        <v>0</v>
      </c>
    </row>
    <row r="1268" customFormat="false" ht="12" hidden="false" customHeight="false" outlineLevel="3" collapsed="false">
      <c r="A1268" s="97" t="s">
        <v>800</v>
      </c>
      <c r="B1268" s="104" t="s">
        <v>314</v>
      </c>
      <c r="C1268" s="104" t="s">
        <v>801</v>
      </c>
      <c r="D1268" s="98" t="s">
        <v>364</v>
      </c>
      <c r="E1268" s="104" t="s">
        <v>348</v>
      </c>
      <c r="F1268" s="99" t="n">
        <v>2957</v>
      </c>
    </row>
    <row r="1269" customFormat="false" ht="12" hidden="false" customHeight="false" outlineLevel="2" collapsed="false">
      <c r="B1269" s="104"/>
      <c r="C1269" s="101" t="s">
        <v>802</v>
      </c>
      <c r="E1269" s="104"/>
      <c r="F1269" s="99" t="n">
        <f aca="false">SUBTOTAL(9,F1264:F1268)</f>
        <v>7695</v>
      </c>
    </row>
    <row r="1270" customFormat="false" ht="12" hidden="false" customHeight="false" outlineLevel="3" collapsed="false">
      <c r="A1270" s="97" t="s">
        <v>800</v>
      </c>
      <c r="B1270" s="104" t="s">
        <v>314</v>
      </c>
      <c r="C1270" s="104" t="s">
        <v>803</v>
      </c>
      <c r="D1270" s="98" t="s">
        <v>364</v>
      </c>
      <c r="E1270" s="104" t="s">
        <v>334</v>
      </c>
      <c r="F1270" s="99" t="n">
        <v>3350</v>
      </c>
    </row>
    <row r="1271" customFormat="false" ht="12" hidden="false" customHeight="false" outlineLevel="3" collapsed="false">
      <c r="A1271" s="97" t="s">
        <v>800</v>
      </c>
      <c r="B1271" s="104" t="s">
        <v>314</v>
      </c>
      <c r="C1271" s="104" t="s">
        <v>803</v>
      </c>
      <c r="D1271" s="98" t="s">
        <v>364</v>
      </c>
      <c r="E1271" s="104" t="s">
        <v>335</v>
      </c>
      <c r="F1271" s="99" t="n">
        <v>0</v>
      </c>
    </row>
    <row r="1272" customFormat="false" ht="12" hidden="false" customHeight="false" outlineLevel="3" collapsed="false">
      <c r="A1272" s="97" t="s">
        <v>800</v>
      </c>
      <c r="B1272" s="104" t="s">
        <v>314</v>
      </c>
      <c r="C1272" s="104" t="s">
        <v>803</v>
      </c>
      <c r="D1272" s="98" t="s">
        <v>364</v>
      </c>
      <c r="E1272" s="104" t="s">
        <v>336</v>
      </c>
      <c r="F1272" s="99" t="n">
        <v>0</v>
      </c>
    </row>
    <row r="1273" customFormat="false" ht="12" hidden="false" customHeight="false" outlineLevel="3" collapsed="false">
      <c r="A1273" s="97" t="s">
        <v>800</v>
      </c>
      <c r="B1273" s="104" t="s">
        <v>314</v>
      </c>
      <c r="C1273" s="104" t="s">
        <v>803</v>
      </c>
      <c r="D1273" s="98" t="s">
        <v>364</v>
      </c>
      <c r="E1273" s="104" t="s">
        <v>337</v>
      </c>
      <c r="F1273" s="99" t="n">
        <v>0</v>
      </c>
    </row>
    <row r="1274" customFormat="false" ht="12" hidden="false" customHeight="false" outlineLevel="3" collapsed="false">
      <c r="A1274" s="97" t="s">
        <v>800</v>
      </c>
      <c r="B1274" s="104" t="s">
        <v>314</v>
      </c>
      <c r="C1274" s="104" t="s">
        <v>803</v>
      </c>
      <c r="D1274" s="98" t="s">
        <v>364</v>
      </c>
      <c r="E1274" s="104" t="s">
        <v>348</v>
      </c>
      <c r="F1274" s="99" t="n">
        <v>2091</v>
      </c>
    </row>
    <row r="1275" customFormat="false" ht="12" hidden="false" customHeight="false" outlineLevel="2" collapsed="false">
      <c r="B1275" s="104"/>
      <c r="C1275" s="101" t="s">
        <v>804</v>
      </c>
      <c r="E1275" s="104"/>
      <c r="F1275" s="99" t="n">
        <f aca="false">SUBTOTAL(9,F1270:F1274)</f>
        <v>5441</v>
      </c>
    </row>
    <row r="1276" customFormat="false" ht="12" hidden="false" customHeight="false" outlineLevel="3" collapsed="false">
      <c r="A1276" s="97" t="s">
        <v>800</v>
      </c>
      <c r="B1276" s="104" t="s">
        <v>314</v>
      </c>
      <c r="C1276" s="104" t="s">
        <v>805</v>
      </c>
      <c r="D1276" s="98" t="s">
        <v>364</v>
      </c>
      <c r="E1276" s="104" t="s">
        <v>334</v>
      </c>
      <c r="F1276" s="99" t="n">
        <v>2683</v>
      </c>
    </row>
    <row r="1277" customFormat="false" ht="12" hidden="false" customHeight="false" outlineLevel="3" collapsed="false">
      <c r="A1277" s="97" t="s">
        <v>800</v>
      </c>
      <c r="B1277" s="104" t="s">
        <v>314</v>
      </c>
      <c r="C1277" s="104" t="s">
        <v>805</v>
      </c>
      <c r="D1277" s="98" t="s">
        <v>364</v>
      </c>
      <c r="E1277" s="104" t="s">
        <v>335</v>
      </c>
      <c r="F1277" s="99" t="n">
        <v>0</v>
      </c>
    </row>
    <row r="1278" customFormat="false" ht="12" hidden="false" customHeight="false" outlineLevel="3" collapsed="false">
      <c r="A1278" s="97" t="s">
        <v>800</v>
      </c>
      <c r="B1278" s="104" t="s">
        <v>314</v>
      </c>
      <c r="C1278" s="104" t="s">
        <v>805</v>
      </c>
      <c r="D1278" s="98" t="s">
        <v>364</v>
      </c>
      <c r="E1278" s="104" t="s">
        <v>336</v>
      </c>
      <c r="F1278" s="99" t="n">
        <v>0</v>
      </c>
    </row>
    <row r="1279" customFormat="false" ht="12" hidden="false" customHeight="false" outlineLevel="3" collapsed="false">
      <c r="A1279" s="97" t="s">
        <v>800</v>
      </c>
      <c r="B1279" s="104" t="s">
        <v>314</v>
      </c>
      <c r="C1279" s="104" t="s">
        <v>805</v>
      </c>
      <c r="D1279" s="98" t="s">
        <v>364</v>
      </c>
      <c r="E1279" s="104" t="s">
        <v>337</v>
      </c>
      <c r="F1279" s="99" t="n">
        <v>0</v>
      </c>
    </row>
    <row r="1280" customFormat="false" ht="12" hidden="false" customHeight="false" outlineLevel="3" collapsed="false">
      <c r="A1280" s="97" t="s">
        <v>800</v>
      </c>
      <c r="B1280" s="104" t="s">
        <v>314</v>
      </c>
      <c r="C1280" s="104" t="s">
        <v>805</v>
      </c>
      <c r="D1280" s="98" t="s">
        <v>364</v>
      </c>
      <c r="E1280" s="104" t="s">
        <v>348</v>
      </c>
      <c r="F1280" s="99" t="n">
        <v>1674</v>
      </c>
    </row>
    <row r="1281" customFormat="false" ht="12" hidden="false" customHeight="false" outlineLevel="2" collapsed="false">
      <c r="B1281" s="104"/>
      <c r="C1281" s="101" t="s">
        <v>806</v>
      </c>
      <c r="E1281" s="104"/>
      <c r="F1281" s="99" t="n">
        <f aca="false">SUBTOTAL(9,F1276:F1280)</f>
        <v>4357</v>
      </c>
    </row>
    <row r="1282" customFormat="false" ht="12" hidden="false" customHeight="false" outlineLevel="3" collapsed="false">
      <c r="A1282" s="97" t="s">
        <v>800</v>
      </c>
      <c r="B1282" s="104" t="s">
        <v>314</v>
      </c>
      <c r="C1282" s="104" t="s">
        <v>807</v>
      </c>
      <c r="D1282" s="98" t="s">
        <v>364</v>
      </c>
      <c r="E1282" s="104" t="s">
        <v>334</v>
      </c>
      <c r="F1282" s="99" t="n">
        <v>2503</v>
      </c>
    </row>
    <row r="1283" customFormat="false" ht="12" hidden="false" customHeight="false" outlineLevel="3" collapsed="false">
      <c r="A1283" s="97" t="s">
        <v>800</v>
      </c>
      <c r="B1283" s="104" t="s">
        <v>314</v>
      </c>
      <c r="C1283" s="104" t="s">
        <v>807</v>
      </c>
      <c r="D1283" s="98" t="s">
        <v>364</v>
      </c>
      <c r="E1283" s="104" t="s">
        <v>335</v>
      </c>
      <c r="F1283" s="99" t="n">
        <v>0</v>
      </c>
    </row>
    <row r="1284" customFormat="false" ht="12" hidden="false" customHeight="false" outlineLevel="3" collapsed="false">
      <c r="A1284" s="97" t="s">
        <v>800</v>
      </c>
      <c r="B1284" s="104" t="s">
        <v>314</v>
      </c>
      <c r="C1284" s="104" t="s">
        <v>807</v>
      </c>
      <c r="D1284" s="98" t="s">
        <v>364</v>
      </c>
      <c r="E1284" s="104" t="s">
        <v>336</v>
      </c>
      <c r="F1284" s="99" t="n">
        <v>0</v>
      </c>
    </row>
    <row r="1285" customFormat="false" ht="12" hidden="false" customHeight="false" outlineLevel="3" collapsed="false">
      <c r="A1285" s="97" t="s">
        <v>800</v>
      </c>
      <c r="B1285" s="104" t="s">
        <v>314</v>
      </c>
      <c r="C1285" s="104" t="s">
        <v>807</v>
      </c>
      <c r="D1285" s="98" t="s">
        <v>364</v>
      </c>
      <c r="E1285" s="104" t="s">
        <v>337</v>
      </c>
      <c r="F1285" s="99" t="n">
        <v>0</v>
      </c>
    </row>
    <row r="1286" customFormat="false" ht="12" hidden="false" customHeight="false" outlineLevel="3" collapsed="false">
      <c r="A1286" s="97" t="s">
        <v>800</v>
      </c>
      <c r="B1286" s="104" t="s">
        <v>314</v>
      </c>
      <c r="C1286" s="104" t="s">
        <v>807</v>
      </c>
      <c r="D1286" s="98" t="s">
        <v>364</v>
      </c>
      <c r="E1286" s="104" t="s">
        <v>348</v>
      </c>
      <c r="F1286" s="99" t="n">
        <v>1563</v>
      </c>
    </row>
    <row r="1287" customFormat="false" ht="12" hidden="false" customHeight="false" outlineLevel="2" collapsed="false">
      <c r="B1287" s="104"/>
      <c r="C1287" s="101" t="s">
        <v>808</v>
      </c>
      <c r="E1287" s="104"/>
      <c r="F1287" s="99" t="n">
        <f aca="false">SUBTOTAL(9,F1282:F1286)</f>
        <v>4066</v>
      </c>
    </row>
    <row r="1288" customFormat="false" ht="12" hidden="false" customHeight="false" outlineLevel="3" collapsed="false">
      <c r="A1288" s="97" t="s">
        <v>800</v>
      </c>
      <c r="B1288" s="104" t="s">
        <v>314</v>
      </c>
      <c r="C1288" s="104" t="s">
        <v>809</v>
      </c>
      <c r="D1288" s="98" t="s">
        <v>364</v>
      </c>
      <c r="E1288" s="104" t="s">
        <v>334</v>
      </c>
      <c r="F1288" s="99" t="n">
        <v>89090</v>
      </c>
    </row>
    <row r="1289" customFormat="false" ht="12" hidden="false" customHeight="false" outlineLevel="3" collapsed="false">
      <c r="A1289" s="97" t="s">
        <v>800</v>
      </c>
      <c r="B1289" s="104" t="s">
        <v>314</v>
      </c>
      <c r="C1289" s="104" t="s">
        <v>809</v>
      </c>
      <c r="D1289" s="98" t="s">
        <v>364</v>
      </c>
      <c r="E1289" s="104" t="s">
        <v>335</v>
      </c>
      <c r="F1289" s="99" t="n">
        <v>0</v>
      </c>
    </row>
    <row r="1290" customFormat="false" ht="12" hidden="false" customHeight="false" outlineLevel="3" collapsed="false">
      <c r="A1290" s="97" t="s">
        <v>800</v>
      </c>
      <c r="B1290" s="104" t="s">
        <v>314</v>
      </c>
      <c r="C1290" s="104" t="s">
        <v>809</v>
      </c>
      <c r="D1290" s="98" t="s">
        <v>364</v>
      </c>
      <c r="E1290" s="104" t="s">
        <v>336</v>
      </c>
      <c r="F1290" s="99" t="n">
        <v>0</v>
      </c>
    </row>
    <row r="1291" customFormat="false" ht="12" hidden="false" customHeight="false" outlineLevel="3" collapsed="false">
      <c r="A1291" s="97" t="s">
        <v>800</v>
      </c>
      <c r="B1291" s="104" t="s">
        <v>314</v>
      </c>
      <c r="C1291" s="104" t="s">
        <v>809</v>
      </c>
      <c r="D1291" s="98" t="s">
        <v>364</v>
      </c>
      <c r="E1291" s="104" t="s">
        <v>337</v>
      </c>
      <c r="F1291" s="99" t="n">
        <v>0</v>
      </c>
    </row>
    <row r="1292" customFormat="false" ht="12" hidden="false" customHeight="false" outlineLevel="3" collapsed="false">
      <c r="A1292" s="97" t="s">
        <v>800</v>
      </c>
      <c r="B1292" s="104" t="s">
        <v>314</v>
      </c>
      <c r="C1292" s="104" t="s">
        <v>809</v>
      </c>
      <c r="D1292" s="98" t="s">
        <v>364</v>
      </c>
      <c r="E1292" s="104" t="s">
        <v>348</v>
      </c>
      <c r="F1292" s="99" t="n">
        <v>55601</v>
      </c>
    </row>
    <row r="1293" customFormat="false" ht="12" hidden="false" customHeight="false" outlineLevel="2" collapsed="false">
      <c r="B1293" s="104"/>
      <c r="C1293" s="101" t="s">
        <v>810</v>
      </c>
      <c r="E1293" s="104"/>
      <c r="F1293" s="99" t="n">
        <f aca="false">SUBTOTAL(9,F1288:F1292)</f>
        <v>144691</v>
      </c>
    </row>
    <row r="1294" customFormat="false" ht="12" hidden="false" customHeight="false" outlineLevel="3" collapsed="false">
      <c r="A1294" s="97" t="s">
        <v>800</v>
      </c>
      <c r="B1294" s="104" t="s">
        <v>314</v>
      </c>
      <c r="C1294" s="104" t="s">
        <v>811</v>
      </c>
      <c r="D1294" s="98" t="s">
        <v>364</v>
      </c>
      <c r="E1294" s="104" t="s">
        <v>334</v>
      </c>
      <c r="F1294" s="99" t="n">
        <v>1771</v>
      </c>
    </row>
    <row r="1295" customFormat="false" ht="12" hidden="false" customHeight="false" outlineLevel="3" collapsed="false">
      <c r="A1295" s="97" t="s">
        <v>800</v>
      </c>
      <c r="B1295" s="104" t="s">
        <v>314</v>
      </c>
      <c r="C1295" s="104" t="s">
        <v>811</v>
      </c>
      <c r="D1295" s="98" t="s">
        <v>364</v>
      </c>
      <c r="E1295" s="104" t="s">
        <v>335</v>
      </c>
      <c r="F1295" s="99" t="n">
        <v>0</v>
      </c>
    </row>
    <row r="1296" customFormat="false" ht="12" hidden="false" customHeight="false" outlineLevel="3" collapsed="false">
      <c r="A1296" s="97" t="s">
        <v>800</v>
      </c>
      <c r="B1296" s="104" t="s">
        <v>314</v>
      </c>
      <c r="C1296" s="104" t="s">
        <v>811</v>
      </c>
      <c r="D1296" s="98" t="s">
        <v>364</v>
      </c>
      <c r="E1296" s="104" t="s">
        <v>336</v>
      </c>
      <c r="F1296" s="99" t="n">
        <v>0</v>
      </c>
    </row>
    <row r="1297" customFormat="false" ht="12" hidden="false" customHeight="false" outlineLevel="3" collapsed="false">
      <c r="A1297" s="97" t="s">
        <v>800</v>
      </c>
      <c r="B1297" s="104" t="s">
        <v>314</v>
      </c>
      <c r="C1297" s="104" t="s">
        <v>811</v>
      </c>
      <c r="D1297" s="98" t="s">
        <v>364</v>
      </c>
      <c r="E1297" s="104" t="s">
        <v>337</v>
      </c>
      <c r="F1297" s="99" t="n">
        <v>0</v>
      </c>
    </row>
    <row r="1298" customFormat="false" ht="12" hidden="false" customHeight="false" outlineLevel="3" collapsed="false">
      <c r="A1298" s="97" t="s">
        <v>800</v>
      </c>
      <c r="B1298" s="104" t="s">
        <v>314</v>
      </c>
      <c r="C1298" s="104" t="s">
        <v>811</v>
      </c>
      <c r="D1298" s="98" t="s">
        <v>364</v>
      </c>
      <c r="E1298" s="104" t="s">
        <v>348</v>
      </c>
      <c r="F1298" s="99" t="n">
        <v>1106</v>
      </c>
    </row>
    <row r="1299" customFormat="false" ht="12" hidden="false" customHeight="false" outlineLevel="2" collapsed="false">
      <c r="B1299" s="104"/>
      <c r="C1299" s="101" t="s">
        <v>812</v>
      </c>
      <c r="E1299" s="104"/>
      <c r="F1299" s="99" t="n">
        <f aca="false">SUBTOTAL(9,F1294:F1298)</f>
        <v>2877</v>
      </c>
    </row>
    <row r="1300" customFormat="false" ht="12" hidden="false" customHeight="false" outlineLevel="3" collapsed="false">
      <c r="A1300" s="97" t="s">
        <v>800</v>
      </c>
      <c r="B1300" s="104" t="s">
        <v>314</v>
      </c>
      <c r="C1300" s="104" t="s">
        <v>813</v>
      </c>
      <c r="D1300" s="98" t="s">
        <v>364</v>
      </c>
      <c r="E1300" s="104" t="s">
        <v>334</v>
      </c>
      <c r="F1300" s="99" t="n">
        <v>3562</v>
      </c>
    </row>
    <row r="1301" customFormat="false" ht="12" hidden="false" customHeight="false" outlineLevel="3" collapsed="false">
      <c r="A1301" s="97" t="s">
        <v>800</v>
      </c>
      <c r="B1301" s="104" t="s">
        <v>314</v>
      </c>
      <c r="C1301" s="104" t="s">
        <v>813</v>
      </c>
      <c r="D1301" s="98" t="s">
        <v>364</v>
      </c>
      <c r="E1301" s="104" t="s">
        <v>335</v>
      </c>
      <c r="F1301" s="99" t="n">
        <v>0</v>
      </c>
    </row>
    <row r="1302" customFormat="false" ht="12" hidden="false" customHeight="false" outlineLevel="3" collapsed="false">
      <c r="A1302" s="97" t="s">
        <v>800</v>
      </c>
      <c r="B1302" s="104" t="s">
        <v>314</v>
      </c>
      <c r="C1302" s="104" t="s">
        <v>813</v>
      </c>
      <c r="D1302" s="98" t="s">
        <v>364</v>
      </c>
      <c r="E1302" s="104" t="s">
        <v>336</v>
      </c>
      <c r="F1302" s="99" t="n">
        <v>0</v>
      </c>
    </row>
    <row r="1303" customFormat="false" ht="12" hidden="false" customHeight="false" outlineLevel="3" collapsed="false">
      <c r="A1303" s="97" t="s">
        <v>800</v>
      </c>
      <c r="B1303" s="104" t="s">
        <v>314</v>
      </c>
      <c r="C1303" s="104" t="s">
        <v>813</v>
      </c>
      <c r="D1303" s="98" t="s">
        <v>364</v>
      </c>
      <c r="E1303" s="104" t="s">
        <v>337</v>
      </c>
      <c r="F1303" s="99" t="n">
        <v>0</v>
      </c>
    </row>
    <row r="1304" customFormat="false" ht="12" hidden="false" customHeight="false" outlineLevel="3" collapsed="false">
      <c r="A1304" s="97" t="s">
        <v>800</v>
      </c>
      <c r="B1304" s="104" t="s">
        <v>314</v>
      </c>
      <c r="C1304" s="104" t="s">
        <v>813</v>
      </c>
      <c r="D1304" s="98" t="s">
        <v>364</v>
      </c>
      <c r="E1304" s="104" t="s">
        <v>348</v>
      </c>
      <c r="F1304" s="99" t="n">
        <v>2223</v>
      </c>
    </row>
    <row r="1305" customFormat="false" ht="12" hidden="false" customHeight="false" outlineLevel="2" collapsed="false">
      <c r="B1305" s="104"/>
      <c r="C1305" s="101" t="s">
        <v>814</v>
      </c>
      <c r="E1305" s="104"/>
      <c r="F1305" s="99" t="n">
        <f aca="false">SUBTOTAL(9,F1300:F1304)</f>
        <v>5785</v>
      </c>
    </row>
    <row r="1306" customFormat="false" ht="12" hidden="false" customHeight="false" outlineLevel="3" collapsed="false">
      <c r="A1306" s="97" t="s">
        <v>800</v>
      </c>
      <c r="B1306" s="104" t="s">
        <v>314</v>
      </c>
      <c r="C1306" s="104" t="s">
        <v>815</v>
      </c>
      <c r="D1306" s="98" t="s">
        <v>364</v>
      </c>
      <c r="E1306" s="104" t="s">
        <v>334</v>
      </c>
      <c r="F1306" s="99" t="n">
        <v>85256</v>
      </c>
    </row>
    <row r="1307" customFormat="false" ht="12" hidden="false" customHeight="false" outlineLevel="3" collapsed="false">
      <c r="A1307" s="97" t="s">
        <v>800</v>
      </c>
      <c r="B1307" s="104" t="s">
        <v>314</v>
      </c>
      <c r="C1307" s="104" t="s">
        <v>815</v>
      </c>
      <c r="D1307" s="98" t="s">
        <v>364</v>
      </c>
      <c r="E1307" s="104" t="s">
        <v>335</v>
      </c>
      <c r="F1307" s="99" t="n">
        <v>0</v>
      </c>
    </row>
    <row r="1308" customFormat="false" ht="12" hidden="false" customHeight="false" outlineLevel="3" collapsed="false">
      <c r="A1308" s="97" t="s">
        <v>800</v>
      </c>
      <c r="B1308" s="104" t="s">
        <v>314</v>
      </c>
      <c r="C1308" s="104" t="s">
        <v>815</v>
      </c>
      <c r="D1308" s="98" t="s">
        <v>364</v>
      </c>
      <c r="E1308" s="104" t="s">
        <v>336</v>
      </c>
      <c r="F1308" s="99" t="n">
        <v>0</v>
      </c>
    </row>
    <row r="1309" customFormat="false" ht="12" hidden="false" customHeight="false" outlineLevel="3" collapsed="false">
      <c r="A1309" s="97" t="s">
        <v>800</v>
      </c>
      <c r="B1309" s="104" t="s">
        <v>314</v>
      </c>
      <c r="C1309" s="104" t="s">
        <v>815</v>
      </c>
      <c r="D1309" s="98" t="s">
        <v>364</v>
      </c>
      <c r="E1309" s="104" t="s">
        <v>337</v>
      </c>
      <c r="F1309" s="99" t="n">
        <v>0</v>
      </c>
    </row>
    <row r="1310" customFormat="false" ht="12" hidden="false" customHeight="false" outlineLevel="3" collapsed="false">
      <c r="A1310" s="97" t="s">
        <v>800</v>
      </c>
      <c r="B1310" s="104" t="s">
        <v>314</v>
      </c>
      <c r="C1310" s="104" t="s">
        <v>815</v>
      </c>
      <c r="D1310" s="98" t="s">
        <v>364</v>
      </c>
      <c r="E1310" s="104" t="s">
        <v>348</v>
      </c>
      <c r="F1310" s="99" t="n">
        <v>53208</v>
      </c>
    </row>
    <row r="1311" customFormat="false" ht="12" hidden="false" customHeight="false" outlineLevel="2" collapsed="false">
      <c r="B1311" s="104"/>
      <c r="C1311" s="101" t="s">
        <v>816</v>
      </c>
      <c r="E1311" s="104"/>
      <c r="F1311" s="99" t="n">
        <f aca="false">SUBTOTAL(9,F1306:F1310)</f>
        <v>138464</v>
      </c>
    </row>
    <row r="1312" customFormat="false" ht="12" hidden="false" customHeight="false" outlineLevel="3" collapsed="false">
      <c r="A1312" s="97" t="s">
        <v>800</v>
      </c>
      <c r="B1312" s="104" t="s">
        <v>314</v>
      </c>
      <c r="C1312" s="104" t="s">
        <v>817</v>
      </c>
      <c r="D1312" s="98" t="s">
        <v>364</v>
      </c>
      <c r="E1312" s="104" t="s">
        <v>334</v>
      </c>
      <c r="F1312" s="99" t="n">
        <v>5590</v>
      </c>
    </row>
    <row r="1313" customFormat="false" ht="12" hidden="false" customHeight="false" outlineLevel="3" collapsed="false">
      <c r="A1313" s="97" t="s">
        <v>800</v>
      </c>
      <c r="B1313" s="104" t="s">
        <v>314</v>
      </c>
      <c r="C1313" s="104" t="s">
        <v>817</v>
      </c>
      <c r="D1313" s="98" t="s">
        <v>364</v>
      </c>
      <c r="E1313" s="104" t="s">
        <v>335</v>
      </c>
      <c r="F1313" s="99" t="n">
        <v>0</v>
      </c>
    </row>
    <row r="1314" customFormat="false" ht="12" hidden="false" customHeight="false" outlineLevel="3" collapsed="false">
      <c r="A1314" s="97" t="s">
        <v>800</v>
      </c>
      <c r="B1314" s="104" t="s">
        <v>314</v>
      </c>
      <c r="C1314" s="104" t="s">
        <v>817</v>
      </c>
      <c r="D1314" s="98" t="s">
        <v>364</v>
      </c>
      <c r="E1314" s="104" t="s">
        <v>336</v>
      </c>
      <c r="F1314" s="99" t="n">
        <v>0</v>
      </c>
    </row>
    <row r="1315" customFormat="false" ht="12" hidden="false" customHeight="false" outlineLevel="3" collapsed="false">
      <c r="A1315" s="97" t="s">
        <v>800</v>
      </c>
      <c r="B1315" s="104" t="s">
        <v>314</v>
      </c>
      <c r="C1315" s="104" t="s">
        <v>817</v>
      </c>
      <c r="D1315" s="98" t="s">
        <v>364</v>
      </c>
      <c r="E1315" s="104" t="s">
        <v>337</v>
      </c>
      <c r="F1315" s="99" t="n">
        <v>0</v>
      </c>
    </row>
    <row r="1316" customFormat="false" ht="12" hidden="false" customHeight="false" outlineLevel="3" collapsed="false">
      <c r="A1316" s="97" t="s">
        <v>800</v>
      </c>
      <c r="B1316" s="104" t="s">
        <v>314</v>
      </c>
      <c r="C1316" s="104" t="s">
        <v>817</v>
      </c>
      <c r="D1316" s="98" t="s">
        <v>364</v>
      </c>
      <c r="E1316" s="104" t="s">
        <v>348</v>
      </c>
      <c r="F1316" s="99" t="n">
        <v>3489</v>
      </c>
    </row>
    <row r="1317" customFormat="false" ht="12" hidden="false" customHeight="false" outlineLevel="2" collapsed="false">
      <c r="B1317" s="104"/>
      <c r="C1317" s="101" t="s">
        <v>818</v>
      </c>
      <c r="E1317" s="104"/>
      <c r="F1317" s="99" t="n">
        <f aca="false">SUBTOTAL(9,F1312:F1316)</f>
        <v>9079</v>
      </c>
    </row>
    <row r="1318" customFormat="false" ht="12" hidden="false" customHeight="false" outlineLevel="3" collapsed="false">
      <c r="A1318" s="97" t="s">
        <v>800</v>
      </c>
      <c r="B1318" s="104" t="s">
        <v>314</v>
      </c>
      <c r="C1318" s="104" t="s">
        <v>819</v>
      </c>
      <c r="D1318" s="98" t="s">
        <v>364</v>
      </c>
      <c r="E1318" s="104" t="s">
        <v>334</v>
      </c>
      <c r="F1318" s="99" t="n">
        <v>9164</v>
      </c>
    </row>
    <row r="1319" customFormat="false" ht="12" hidden="false" customHeight="false" outlineLevel="3" collapsed="false">
      <c r="A1319" s="97" t="s">
        <v>800</v>
      </c>
      <c r="B1319" s="104" t="s">
        <v>314</v>
      </c>
      <c r="C1319" s="104" t="s">
        <v>819</v>
      </c>
      <c r="D1319" s="98" t="s">
        <v>364</v>
      </c>
      <c r="E1319" s="104" t="s">
        <v>335</v>
      </c>
      <c r="F1319" s="99" t="n">
        <v>0</v>
      </c>
    </row>
    <row r="1320" customFormat="false" ht="12" hidden="false" customHeight="false" outlineLevel="3" collapsed="false">
      <c r="A1320" s="97" t="s">
        <v>800</v>
      </c>
      <c r="B1320" s="104" t="s">
        <v>314</v>
      </c>
      <c r="C1320" s="104" t="s">
        <v>819</v>
      </c>
      <c r="D1320" s="98" t="s">
        <v>364</v>
      </c>
      <c r="E1320" s="104" t="s">
        <v>336</v>
      </c>
      <c r="F1320" s="99" t="n">
        <v>0</v>
      </c>
    </row>
    <row r="1321" customFormat="false" ht="12" hidden="false" customHeight="false" outlineLevel="3" collapsed="false">
      <c r="A1321" s="97" t="s">
        <v>800</v>
      </c>
      <c r="B1321" s="104" t="s">
        <v>314</v>
      </c>
      <c r="C1321" s="104" t="s">
        <v>819</v>
      </c>
      <c r="D1321" s="98" t="s">
        <v>364</v>
      </c>
      <c r="E1321" s="104" t="s">
        <v>337</v>
      </c>
      <c r="F1321" s="99" t="n">
        <v>0</v>
      </c>
    </row>
    <row r="1322" customFormat="false" ht="12" hidden="false" customHeight="false" outlineLevel="3" collapsed="false">
      <c r="A1322" s="97" t="s">
        <v>800</v>
      </c>
      <c r="B1322" s="104" t="s">
        <v>314</v>
      </c>
      <c r="C1322" s="104" t="s">
        <v>819</v>
      </c>
      <c r="D1322" s="98" t="s">
        <v>364</v>
      </c>
      <c r="E1322" s="104" t="s">
        <v>348</v>
      </c>
      <c r="F1322" s="99" t="n">
        <v>5719</v>
      </c>
    </row>
    <row r="1323" customFormat="false" ht="12" hidden="false" customHeight="false" outlineLevel="2" collapsed="false">
      <c r="B1323" s="104"/>
      <c r="C1323" s="101" t="s">
        <v>820</v>
      </c>
      <c r="E1323" s="104"/>
      <c r="F1323" s="99" t="n">
        <f aca="false">SUBTOTAL(9,F1318:F1322)</f>
        <v>14883</v>
      </c>
    </row>
    <row r="1324" customFormat="false" ht="12" hidden="false" customHeight="false" outlineLevel="3" collapsed="false">
      <c r="A1324" s="97" t="s">
        <v>800</v>
      </c>
      <c r="B1324" s="104" t="s">
        <v>314</v>
      </c>
      <c r="C1324" s="104" t="s">
        <v>821</v>
      </c>
      <c r="D1324" s="98" t="s">
        <v>364</v>
      </c>
      <c r="E1324" s="104" t="s">
        <v>334</v>
      </c>
      <c r="F1324" s="99" t="n">
        <v>0</v>
      </c>
    </row>
    <row r="1325" customFormat="false" ht="12" hidden="false" customHeight="false" outlineLevel="3" collapsed="false">
      <c r="A1325" s="97" t="s">
        <v>800</v>
      </c>
      <c r="B1325" s="104" t="s">
        <v>314</v>
      </c>
      <c r="C1325" s="104" t="s">
        <v>821</v>
      </c>
      <c r="D1325" s="98" t="s">
        <v>364</v>
      </c>
      <c r="E1325" s="104" t="s">
        <v>335</v>
      </c>
      <c r="F1325" s="99" t="n">
        <v>0</v>
      </c>
    </row>
    <row r="1326" customFormat="false" ht="12" hidden="false" customHeight="false" outlineLevel="3" collapsed="false">
      <c r="A1326" s="97" t="s">
        <v>800</v>
      </c>
      <c r="B1326" s="104" t="s">
        <v>314</v>
      </c>
      <c r="C1326" s="104" t="s">
        <v>821</v>
      </c>
      <c r="D1326" s="98" t="s">
        <v>364</v>
      </c>
      <c r="E1326" s="104" t="s">
        <v>336</v>
      </c>
      <c r="F1326" s="99" t="n">
        <v>0</v>
      </c>
    </row>
    <row r="1327" customFormat="false" ht="12" hidden="false" customHeight="false" outlineLevel="3" collapsed="false">
      <c r="A1327" s="97" t="s">
        <v>800</v>
      </c>
      <c r="B1327" s="104" t="s">
        <v>314</v>
      </c>
      <c r="C1327" s="104" t="s">
        <v>821</v>
      </c>
      <c r="D1327" s="98" t="s">
        <v>364</v>
      </c>
      <c r="E1327" s="104" t="s">
        <v>337</v>
      </c>
      <c r="F1327" s="99" t="n">
        <v>0</v>
      </c>
    </row>
    <row r="1328" customFormat="false" ht="12" hidden="false" customHeight="false" outlineLevel="3" collapsed="false">
      <c r="A1328" s="97" t="s">
        <v>800</v>
      </c>
      <c r="B1328" s="104" t="s">
        <v>314</v>
      </c>
      <c r="C1328" s="104" t="s">
        <v>821</v>
      </c>
      <c r="D1328" s="98" t="s">
        <v>364</v>
      </c>
      <c r="E1328" s="104" t="s">
        <v>348</v>
      </c>
      <c r="F1328" s="99" t="n">
        <v>0</v>
      </c>
    </row>
    <row r="1329" customFormat="false" ht="12" hidden="false" customHeight="false" outlineLevel="2" collapsed="false">
      <c r="B1329" s="104"/>
      <c r="C1329" s="101" t="s">
        <v>822</v>
      </c>
      <c r="E1329" s="104"/>
      <c r="F1329" s="99" t="n">
        <f aca="false">SUBTOTAL(9,F1324:F1328)</f>
        <v>0</v>
      </c>
    </row>
    <row r="1330" customFormat="false" ht="12" hidden="false" customHeight="false" outlineLevel="3" collapsed="false">
      <c r="A1330" s="97" t="s">
        <v>800</v>
      </c>
      <c r="B1330" s="104" t="s">
        <v>314</v>
      </c>
      <c r="C1330" s="104" t="s">
        <v>823</v>
      </c>
      <c r="D1330" s="98" t="s">
        <v>364</v>
      </c>
      <c r="E1330" s="104" t="s">
        <v>334</v>
      </c>
      <c r="F1330" s="99" t="n">
        <v>0</v>
      </c>
    </row>
    <row r="1331" customFormat="false" ht="12" hidden="false" customHeight="false" outlineLevel="3" collapsed="false">
      <c r="A1331" s="97" t="s">
        <v>800</v>
      </c>
      <c r="B1331" s="104" t="s">
        <v>314</v>
      </c>
      <c r="C1331" s="104" t="s">
        <v>823</v>
      </c>
      <c r="D1331" s="98" t="s">
        <v>364</v>
      </c>
      <c r="E1331" s="104" t="s">
        <v>335</v>
      </c>
      <c r="F1331" s="99" t="n">
        <v>0</v>
      </c>
    </row>
    <row r="1332" customFormat="false" ht="12" hidden="false" customHeight="false" outlineLevel="3" collapsed="false">
      <c r="A1332" s="97" t="s">
        <v>800</v>
      </c>
      <c r="B1332" s="104" t="s">
        <v>314</v>
      </c>
      <c r="C1332" s="104" t="s">
        <v>823</v>
      </c>
      <c r="D1332" s="98" t="s">
        <v>364</v>
      </c>
      <c r="E1332" s="104" t="s">
        <v>336</v>
      </c>
      <c r="F1332" s="99" t="n">
        <v>0</v>
      </c>
    </row>
    <row r="1333" customFormat="false" ht="12" hidden="false" customHeight="false" outlineLevel="3" collapsed="false">
      <c r="A1333" s="97" t="s">
        <v>800</v>
      </c>
      <c r="B1333" s="104" t="s">
        <v>314</v>
      </c>
      <c r="C1333" s="104" t="s">
        <v>823</v>
      </c>
      <c r="D1333" s="98" t="s">
        <v>364</v>
      </c>
      <c r="E1333" s="104" t="s">
        <v>337</v>
      </c>
      <c r="F1333" s="99" t="n">
        <v>0</v>
      </c>
    </row>
    <row r="1334" customFormat="false" ht="12" hidden="false" customHeight="false" outlineLevel="3" collapsed="false">
      <c r="A1334" s="97" t="s">
        <v>800</v>
      </c>
      <c r="B1334" s="104" t="s">
        <v>314</v>
      </c>
      <c r="C1334" s="104" t="s">
        <v>823</v>
      </c>
      <c r="D1334" s="98" t="s">
        <v>364</v>
      </c>
      <c r="E1334" s="104" t="s">
        <v>348</v>
      </c>
      <c r="F1334" s="99" t="n">
        <v>0</v>
      </c>
    </row>
    <row r="1335" customFormat="false" ht="12" hidden="false" customHeight="false" outlineLevel="2" collapsed="false">
      <c r="B1335" s="104"/>
      <c r="C1335" s="101" t="s">
        <v>824</v>
      </c>
      <c r="E1335" s="104"/>
      <c r="F1335" s="99" t="n">
        <f aca="false">SUBTOTAL(9,F1330:F1334)</f>
        <v>0</v>
      </c>
    </row>
    <row r="1336" customFormat="false" ht="12" hidden="false" customHeight="false" outlineLevel="3" collapsed="false">
      <c r="A1336" s="97" t="s">
        <v>800</v>
      </c>
      <c r="B1336" s="104" t="s">
        <v>314</v>
      </c>
      <c r="C1336" s="104" t="s">
        <v>825</v>
      </c>
      <c r="D1336" s="98" t="s">
        <v>364</v>
      </c>
      <c r="E1336" s="104" t="s">
        <v>334</v>
      </c>
      <c r="F1336" s="99" t="n">
        <v>0</v>
      </c>
    </row>
    <row r="1337" customFormat="false" ht="12" hidden="false" customHeight="false" outlineLevel="3" collapsed="false">
      <c r="A1337" s="97" t="s">
        <v>800</v>
      </c>
      <c r="B1337" s="104" t="s">
        <v>314</v>
      </c>
      <c r="C1337" s="104" t="s">
        <v>825</v>
      </c>
      <c r="D1337" s="98" t="s">
        <v>364</v>
      </c>
      <c r="E1337" s="104" t="s">
        <v>335</v>
      </c>
      <c r="F1337" s="99" t="n">
        <v>0</v>
      </c>
    </row>
    <row r="1338" customFormat="false" ht="12" hidden="false" customHeight="false" outlineLevel="3" collapsed="false">
      <c r="A1338" s="97" t="s">
        <v>800</v>
      </c>
      <c r="B1338" s="104" t="s">
        <v>314</v>
      </c>
      <c r="C1338" s="104" t="s">
        <v>825</v>
      </c>
      <c r="D1338" s="98" t="s">
        <v>364</v>
      </c>
      <c r="E1338" s="104" t="s">
        <v>336</v>
      </c>
      <c r="F1338" s="99" t="n">
        <v>0</v>
      </c>
    </row>
    <row r="1339" customFormat="false" ht="12" hidden="false" customHeight="false" outlineLevel="3" collapsed="false">
      <c r="A1339" s="97" t="s">
        <v>800</v>
      </c>
      <c r="B1339" s="104" t="s">
        <v>314</v>
      </c>
      <c r="C1339" s="104" t="s">
        <v>825</v>
      </c>
      <c r="D1339" s="98" t="s">
        <v>364</v>
      </c>
      <c r="E1339" s="104" t="s">
        <v>337</v>
      </c>
      <c r="F1339" s="99" t="n">
        <v>0</v>
      </c>
    </row>
    <row r="1340" customFormat="false" ht="12" hidden="false" customHeight="false" outlineLevel="3" collapsed="false">
      <c r="A1340" s="97" t="s">
        <v>800</v>
      </c>
      <c r="B1340" s="104" t="s">
        <v>314</v>
      </c>
      <c r="C1340" s="104" t="s">
        <v>825</v>
      </c>
      <c r="D1340" s="98" t="s">
        <v>364</v>
      </c>
      <c r="E1340" s="104" t="s">
        <v>348</v>
      </c>
      <c r="F1340" s="99" t="n">
        <v>0</v>
      </c>
    </row>
    <row r="1341" customFormat="false" ht="12" hidden="false" customHeight="false" outlineLevel="2" collapsed="false">
      <c r="B1341" s="104"/>
      <c r="C1341" s="101" t="s">
        <v>826</v>
      </c>
      <c r="E1341" s="104"/>
      <c r="F1341" s="99" t="n">
        <f aca="false">SUBTOTAL(9,F1336:F1340)</f>
        <v>0</v>
      </c>
    </row>
    <row r="1342" customFormat="false" ht="12" hidden="false" customHeight="false" outlineLevel="1" collapsed="false">
      <c r="B1342" s="101" t="s">
        <v>827</v>
      </c>
      <c r="C1342" s="104"/>
      <c r="E1342" s="104"/>
      <c r="F1342" s="99" t="n">
        <f aca="false">SUBTOTAL(9,F1264:F1340)</f>
        <v>337338</v>
      </c>
    </row>
    <row r="1343" customFormat="false" ht="12" hidden="false" customHeight="false" outlineLevel="3" collapsed="false">
      <c r="A1343" s="97" t="s">
        <v>800</v>
      </c>
      <c r="B1343" s="104" t="s">
        <v>221</v>
      </c>
      <c r="C1343" s="104" t="s">
        <v>828</v>
      </c>
      <c r="D1343" s="98" t="s">
        <v>364</v>
      </c>
      <c r="E1343" s="104" t="s">
        <v>334</v>
      </c>
      <c r="F1343" s="99" t="n">
        <v>94485</v>
      </c>
    </row>
    <row r="1344" customFormat="false" ht="12" hidden="false" customHeight="false" outlineLevel="3" collapsed="false">
      <c r="A1344" s="97" t="s">
        <v>800</v>
      </c>
      <c r="B1344" s="104" t="s">
        <v>221</v>
      </c>
      <c r="C1344" s="104" t="s">
        <v>828</v>
      </c>
      <c r="D1344" s="98" t="s">
        <v>364</v>
      </c>
      <c r="E1344" s="104" t="s">
        <v>335</v>
      </c>
      <c r="F1344" s="99" t="n">
        <v>0</v>
      </c>
    </row>
    <row r="1345" customFormat="false" ht="12" hidden="false" customHeight="false" outlineLevel="3" collapsed="false">
      <c r="A1345" s="97" t="s">
        <v>800</v>
      </c>
      <c r="B1345" s="104" t="s">
        <v>221</v>
      </c>
      <c r="C1345" s="104" t="s">
        <v>828</v>
      </c>
      <c r="D1345" s="98" t="s">
        <v>364</v>
      </c>
      <c r="E1345" s="104" t="s">
        <v>336</v>
      </c>
      <c r="F1345" s="99" t="n">
        <v>0</v>
      </c>
    </row>
    <row r="1346" customFormat="false" ht="12" hidden="false" customHeight="false" outlineLevel="3" collapsed="false">
      <c r="A1346" s="97" t="s">
        <v>800</v>
      </c>
      <c r="B1346" s="104" t="s">
        <v>221</v>
      </c>
      <c r="C1346" s="104" t="s">
        <v>828</v>
      </c>
      <c r="D1346" s="98" t="s">
        <v>364</v>
      </c>
      <c r="E1346" s="104" t="s">
        <v>337</v>
      </c>
      <c r="F1346" s="99" t="n">
        <v>0</v>
      </c>
    </row>
    <row r="1347" customFormat="false" ht="12" hidden="false" customHeight="false" outlineLevel="3" collapsed="false">
      <c r="A1347" s="97" t="s">
        <v>800</v>
      </c>
      <c r="B1347" s="104" t="s">
        <v>221</v>
      </c>
      <c r="C1347" s="104" t="s">
        <v>828</v>
      </c>
      <c r="D1347" s="98" t="s">
        <v>364</v>
      </c>
      <c r="E1347" s="104" t="s">
        <v>348</v>
      </c>
      <c r="F1347" s="99" t="n">
        <v>58965</v>
      </c>
    </row>
    <row r="1348" customFormat="false" ht="12" hidden="false" customHeight="false" outlineLevel="2" collapsed="false">
      <c r="B1348" s="104"/>
      <c r="C1348" s="101" t="s">
        <v>829</v>
      </c>
      <c r="E1348" s="104"/>
      <c r="F1348" s="99" t="n">
        <f aca="false">SUBTOTAL(9,F1343:F1347)</f>
        <v>153450</v>
      </c>
    </row>
    <row r="1349" customFormat="false" ht="12" hidden="false" customHeight="false" outlineLevel="1" collapsed="false">
      <c r="B1349" s="101" t="s">
        <v>830</v>
      </c>
      <c r="C1349" s="104"/>
      <c r="E1349" s="104"/>
      <c r="F1349" s="99" t="n">
        <f aca="false">SUBTOTAL(9,F1343:F1347)</f>
        <v>153450</v>
      </c>
    </row>
    <row r="1350" customFormat="false" ht="12" hidden="false" customHeight="false" outlineLevel="3" collapsed="false">
      <c r="A1350" s="97" t="s">
        <v>800</v>
      </c>
      <c r="B1350" s="104" t="s">
        <v>161</v>
      </c>
      <c r="C1350" s="104" t="s">
        <v>367</v>
      </c>
      <c r="D1350" s="98" t="s">
        <v>364</v>
      </c>
      <c r="E1350" s="104" t="s">
        <v>348</v>
      </c>
      <c r="F1350" s="99" t="n">
        <v>985</v>
      </c>
    </row>
    <row r="1351" customFormat="false" ht="12" hidden="false" customHeight="false" outlineLevel="2" collapsed="false">
      <c r="B1351" s="104"/>
      <c r="C1351" s="101" t="s">
        <v>368</v>
      </c>
      <c r="E1351" s="104"/>
      <c r="F1351" s="99" t="n">
        <f aca="false">SUBTOTAL(9,F1350)</f>
        <v>985</v>
      </c>
    </row>
    <row r="1352" customFormat="false" ht="12" hidden="false" customHeight="false" outlineLevel="1" collapsed="false">
      <c r="B1352" s="101" t="s">
        <v>831</v>
      </c>
      <c r="C1352" s="104"/>
      <c r="E1352" s="104"/>
      <c r="F1352" s="99" t="n">
        <f aca="false">SUBTOTAL(9,F1350)</f>
        <v>985</v>
      </c>
    </row>
    <row r="1353" customFormat="false" ht="12" hidden="false" customHeight="false" outlineLevel="3" collapsed="false">
      <c r="A1353" s="97" t="s">
        <v>271</v>
      </c>
      <c r="B1353" s="104" t="s">
        <v>270</v>
      </c>
      <c r="C1353" s="104" t="s">
        <v>832</v>
      </c>
      <c r="D1353" s="98" t="s">
        <v>381</v>
      </c>
      <c r="E1353" s="104" t="s">
        <v>334</v>
      </c>
      <c r="F1353" s="99" t="n">
        <v>99</v>
      </c>
    </row>
    <row r="1354" customFormat="false" ht="12" hidden="false" customHeight="false" outlineLevel="2" collapsed="false">
      <c r="B1354" s="104"/>
      <c r="C1354" s="101" t="s">
        <v>833</v>
      </c>
      <c r="E1354" s="104"/>
      <c r="F1354" s="99" t="n">
        <f aca="false">SUBTOTAL(9,F1353)</f>
        <v>99</v>
      </c>
    </row>
    <row r="1355" customFormat="false" ht="12" hidden="false" customHeight="false" outlineLevel="1" collapsed="false">
      <c r="B1355" s="101" t="s">
        <v>834</v>
      </c>
      <c r="C1355" s="104"/>
      <c r="E1355" s="104"/>
      <c r="F1355" s="99" t="n">
        <f aca="false">SUBTOTAL(9,F1353)</f>
        <v>99</v>
      </c>
    </row>
    <row r="1356" customFormat="false" ht="12" hidden="false" customHeight="false" outlineLevel="3" collapsed="false">
      <c r="A1356" s="97" t="s">
        <v>38</v>
      </c>
      <c r="B1356" s="104" t="s">
        <v>37</v>
      </c>
      <c r="C1356" s="104" t="s">
        <v>623</v>
      </c>
      <c r="D1356" s="98" t="s">
        <v>364</v>
      </c>
      <c r="E1356" s="104" t="s">
        <v>348</v>
      </c>
      <c r="F1356" s="99" t="n">
        <v>51150</v>
      </c>
    </row>
    <row r="1357" customFormat="false" ht="12" hidden="false" customHeight="false" outlineLevel="2" collapsed="false">
      <c r="B1357" s="104"/>
      <c r="C1357" s="101" t="s">
        <v>624</v>
      </c>
      <c r="E1357" s="104"/>
      <c r="F1357" s="99" t="n">
        <f aca="false">SUBTOTAL(9,F1356)</f>
        <v>51150</v>
      </c>
    </row>
    <row r="1358" customFormat="false" ht="12" hidden="false" customHeight="false" outlineLevel="1" collapsed="false">
      <c r="B1358" s="101" t="s">
        <v>835</v>
      </c>
      <c r="C1358" s="104"/>
      <c r="E1358" s="104"/>
      <c r="F1358" s="99" t="n">
        <f aca="false">SUBTOTAL(9,F1356)</f>
        <v>51150</v>
      </c>
    </row>
    <row r="1359" customFormat="false" ht="12" hidden="false" customHeight="false" outlineLevel="3" collapsed="false">
      <c r="A1359" s="97" t="s">
        <v>38</v>
      </c>
      <c r="B1359" s="104" t="s">
        <v>39</v>
      </c>
      <c r="C1359" s="104" t="s">
        <v>836</v>
      </c>
      <c r="D1359" s="98" t="s">
        <v>364</v>
      </c>
      <c r="E1359" s="104" t="s">
        <v>345</v>
      </c>
      <c r="F1359" s="99" t="n">
        <v>10000</v>
      </c>
    </row>
    <row r="1360" customFormat="false" ht="12" hidden="false" customHeight="false" outlineLevel="2" collapsed="false">
      <c r="B1360" s="104"/>
      <c r="C1360" s="101" t="s">
        <v>837</v>
      </c>
      <c r="E1360" s="104"/>
      <c r="F1360" s="99" t="n">
        <f aca="false">SUBTOTAL(9,F1359)</f>
        <v>10000</v>
      </c>
    </row>
    <row r="1361" customFormat="false" ht="12" hidden="false" customHeight="false" outlineLevel="1" collapsed="false">
      <c r="B1361" s="101" t="s">
        <v>838</v>
      </c>
      <c r="C1361" s="104"/>
      <c r="E1361" s="104"/>
      <c r="F1361" s="99" t="n">
        <f aca="false">SUBTOTAL(9,F1359)</f>
        <v>10000</v>
      </c>
    </row>
    <row r="1362" customFormat="false" ht="12" hidden="false" customHeight="false" outlineLevel="3" collapsed="false">
      <c r="A1362" s="97" t="s">
        <v>164</v>
      </c>
      <c r="B1362" s="104" t="s">
        <v>163</v>
      </c>
      <c r="C1362" s="104" t="s">
        <v>370</v>
      </c>
      <c r="D1362" s="98" t="s">
        <v>364</v>
      </c>
      <c r="E1362" s="104" t="s">
        <v>348</v>
      </c>
      <c r="F1362" s="99" t="n">
        <v>3975</v>
      </c>
    </row>
    <row r="1363" customFormat="false" ht="12" hidden="false" customHeight="false" outlineLevel="2" collapsed="false">
      <c r="B1363" s="104"/>
      <c r="C1363" s="101" t="s">
        <v>371</v>
      </c>
      <c r="E1363" s="104"/>
      <c r="F1363" s="99" t="n">
        <f aca="false">SUBTOTAL(9,F1362)</f>
        <v>3975</v>
      </c>
    </row>
    <row r="1364" customFormat="false" ht="12" hidden="false" customHeight="false" outlineLevel="1" collapsed="false">
      <c r="B1364" s="101" t="s">
        <v>839</v>
      </c>
      <c r="C1364" s="104"/>
      <c r="E1364" s="104"/>
      <c r="F1364" s="99" t="n">
        <f aca="false">SUBTOTAL(9,F1362)</f>
        <v>3975</v>
      </c>
    </row>
    <row r="1365" customFormat="false" ht="12" hidden="false" customHeight="false" outlineLevel="3" collapsed="false">
      <c r="A1365" s="97" t="s">
        <v>164</v>
      </c>
      <c r="B1365" s="104" t="s">
        <v>165</v>
      </c>
      <c r="C1365" s="104" t="s">
        <v>367</v>
      </c>
      <c r="D1365" s="98" t="s">
        <v>364</v>
      </c>
      <c r="E1365" s="104" t="s">
        <v>348</v>
      </c>
      <c r="F1365" s="99" t="n">
        <v>820</v>
      </c>
    </row>
    <row r="1366" customFormat="false" ht="12" hidden="false" customHeight="false" outlineLevel="2" collapsed="false">
      <c r="B1366" s="104"/>
      <c r="C1366" s="101" t="s">
        <v>368</v>
      </c>
      <c r="E1366" s="104"/>
      <c r="F1366" s="99" t="n">
        <f aca="false">SUBTOTAL(9,F1365)</f>
        <v>820</v>
      </c>
    </row>
    <row r="1367" customFormat="false" ht="12" hidden="false" customHeight="false" outlineLevel="1" collapsed="false">
      <c r="B1367" s="101" t="s">
        <v>840</v>
      </c>
      <c r="C1367" s="104"/>
      <c r="E1367" s="104"/>
      <c r="F1367" s="99" t="n">
        <f aca="false">SUBTOTAL(9,F1365)</f>
        <v>820</v>
      </c>
    </row>
    <row r="1368" customFormat="false" ht="12" hidden="false" customHeight="false" outlineLevel="3" collapsed="false">
      <c r="A1368" s="97" t="s">
        <v>164</v>
      </c>
      <c r="B1368" s="104" t="s">
        <v>166</v>
      </c>
      <c r="C1368" s="104" t="s">
        <v>363</v>
      </c>
      <c r="D1368" s="98" t="s">
        <v>364</v>
      </c>
      <c r="E1368" s="104" t="s">
        <v>334</v>
      </c>
      <c r="F1368" s="99" t="n">
        <v>25860</v>
      </c>
    </row>
    <row r="1369" customFormat="false" ht="12" hidden="false" customHeight="false" outlineLevel="3" collapsed="false">
      <c r="A1369" s="97" t="s">
        <v>164</v>
      </c>
      <c r="B1369" s="104" t="s">
        <v>166</v>
      </c>
      <c r="C1369" s="104" t="s">
        <v>363</v>
      </c>
      <c r="D1369" s="98" t="s">
        <v>364</v>
      </c>
      <c r="E1369" s="104" t="s">
        <v>335</v>
      </c>
      <c r="F1369" s="99" t="n">
        <v>0</v>
      </c>
    </row>
    <row r="1370" customFormat="false" ht="12" hidden="false" customHeight="false" outlineLevel="3" collapsed="false">
      <c r="A1370" s="97" t="s">
        <v>164</v>
      </c>
      <c r="B1370" s="104" t="s">
        <v>166</v>
      </c>
      <c r="C1370" s="104" t="s">
        <v>363</v>
      </c>
      <c r="D1370" s="98" t="s">
        <v>364</v>
      </c>
      <c r="E1370" s="104" t="s">
        <v>336</v>
      </c>
      <c r="F1370" s="99" t="n">
        <v>0</v>
      </c>
    </row>
    <row r="1371" customFormat="false" ht="12" hidden="false" customHeight="false" outlineLevel="3" collapsed="false">
      <c r="A1371" s="97" t="s">
        <v>164</v>
      </c>
      <c r="B1371" s="104" t="s">
        <v>166</v>
      </c>
      <c r="C1371" s="104" t="s">
        <v>363</v>
      </c>
      <c r="D1371" s="98" t="s">
        <v>364</v>
      </c>
      <c r="E1371" s="104" t="s">
        <v>337</v>
      </c>
      <c r="F1371" s="99" t="n">
        <v>0</v>
      </c>
    </row>
    <row r="1372" customFormat="false" ht="12" hidden="false" customHeight="false" outlineLevel="3" collapsed="false">
      <c r="A1372" s="97" t="s">
        <v>164</v>
      </c>
      <c r="B1372" s="104" t="s">
        <v>166</v>
      </c>
      <c r="C1372" s="104" t="s">
        <v>363</v>
      </c>
      <c r="D1372" s="98" t="s">
        <v>364</v>
      </c>
      <c r="E1372" s="104" t="s">
        <v>348</v>
      </c>
      <c r="F1372" s="99" t="n">
        <v>16140</v>
      </c>
    </row>
    <row r="1373" customFormat="false" ht="12" hidden="false" customHeight="false" outlineLevel="2" collapsed="false">
      <c r="B1373" s="104"/>
      <c r="C1373" s="101" t="s">
        <v>365</v>
      </c>
      <c r="E1373" s="104"/>
      <c r="F1373" s="99" t="n">
        <f aca="false">SUBTOTAL(9,F1368:F1372)</f>
        <v>42000</v>
      </c>
    </row>
    <row r="1374" customFormat="false" ht="12" hidden="false" customHeight="false" outlineLevel="1" collapsed="false">
      <c r="B1374" s="101" t="s">
        <v>841</v>
      </c>
      <c r="C1374" s="104"/>
      <c r="E1374" s="104"/>
      <c r="F1374" s="99" t="n">
        <f aca="false">SUBTOTAL(9,F1368:F1372)</f>
        <v>42000</v>
      </c>
    </row>
    <row r="1375" customFormat="false" ht="12" hidden="false" customHeight="false" outlineLevel="3" collapsed="false">
      <c r="A1375" s="97" t="s">
        <v>164</v>
      </c>
      <c r="B1375" s="104" t="s">
        <v>167</v>
      </c>
      <c r="C1375" s="104" t="s">
        <v>370</v>
      </c>
      <c r="D1375" s="98" t="s">
        <v>364</v>
      </c>
      <c r="E1375" s="104" t="s">
        <v>334</v>
      </c>
      <c r="F1375" s="99" t="n">
        <v>2101</v>
      </c>
    </row>
    <row r="1376" customFormat="false" ht="12" hidden="false" customHeight="false" outlineLevel="3" collapsed="false">
      <c r="A1376" s="97" t="s">
        <v>164</v>
      </c>
      <c r="B1376" s="104" t="s">
        <v>167</v>
      </c>
      <c r="C1376" s="104" t="s">
        <v>370</v>
      </c>
      <c r="D1376" s="98" t="s">
        <v>364</v>
      </c>
      <c r="E1376" s="104" t="s">
        <v>335</v>
      </c>
      <c r="F1376" s="99" t="n">
        <v>0</v>
      </c>
    </row>
    <row r="1377" customFormat="false" ht="12" hidden="false" customHeight="false" outlineLevel="3" collapsed="false">
      <c r="A1377" s="97" t="s">
        <v>164</v>
      </c>
      <c r="B1377" s="104" t="s">
        <v>167</v>
      </c>
      <c r="C1377" s="104" t="s">
        <v>370</v>
      </c>
      <c r="D1377" s="98" t="s">
        <v>364</v>
      </c>
      <c r="E1377" s="104" t="s">
        <v>336</v>
      </c>
      <c r="F1377" s="99" t="n">
        <v>0</v>
      </c>
    </row>
    <row r="1378" customFormat="false" ht="12" hidden="false" customHeight="false" outlineLevel="3" collapsed="false">
      <c r="A1378" s="97" t="s">
        <v>164</v>
      </c>
      <c r="B1378" s="104" t="s">
        <v>167</v>
      </c>
      <c r="C1378" s="104" t="s">
        <v>370</v>
      </c>
      <c r="D1378" s="98" t="s">
        <v>364</v>
      </c>
      <c r="E1378" s="104" t="s">
        <v>337</v>
      </c>
      <c r="F1378" s="99" t="n">
        <v>0</v>
      </c>
    </row>
    <row r="1379" customFormat="false" ht="12" hidden="false" customHeight="false" outlineLevel="3" collapsed="false">
      <c r="A1379" s="97" t="s">
        <v>164</v>
      </c>
      <c r="B1379" s="104" t="s">
        <v>167</v>
      </c>
      <c r="C1379" s="104" t="s">
        <v>370</v>
      </c>
      <c r="D1379" s="98" t="s">
        <v>364</v>
      </c>
      <c r="E1379" s="104" t="s">
        <v>348</v>
      </c>
      <c r="F1379" s="99" t="n">
        <v>1312</v>
      </c>
    </row>
    <row r="1380" customFormat="false" ht="12" hidden="false" customHeight="false" outlineLevel="2" collapsed="false">
      <c r="B1380" s="104"/>
      <c r="C1380" s="101" t="s">
        <v>371</v>
      </c>
      <c r="E1380" s="104"/>
      <c r="F1380" s="99" t="n">
        <f aca="false">SUBTOTAL(9,F1375:F1379)</f>
        <v>3413</v>
      </c>
    </row>
    <row r="1381" customFormat="false" ht="12" hidden="false" customHeight="false" outlineLevel="1" collapsed="false">
      <c r="B1381" s="101" t="s">
        <v>842</v>
      </c>
      <c r="C1381" s="104"/>
      <c r="E1381" s="104"/>
      <c r="F1381" s="99" t="n">
        <f aca="false">SUBTOTAL(9,F1375:F1379)</f>
        <v>3413</v>
      </c>
    </row>
    <row r="1382" customFormat="false" ht="12" hidden="false" customHeight="false" outlineLevel="3" collapsed="false">
      <c r="A1382" s="97" t="s">
        <v>169</v>
      </c>
      <c r="B1382" s="104" t="s">
        <v>168</v>
      </c>
      <c r="C1382" s="104" t="s">
        <v>363</v>
      </c>
      <c r="D1382" s="98" t="s">
        <v>364</v>
      </c>
      <c r="E1382" s="104" t="s">
        <v>334</v>
      </c>
      <c r="F1382" s="99" t="n">
        <v>35383</v>
      </c>
    </row>
    <row r="1383" customFormat="false" ht="12" hidden="false" customHeight="false" outlineLevel="3" collapsed="false">
      <c r="A1383" s="97" t="s">
        <v>169</v>
      </c>
      <c r="B1383" s="104" t="s">
        <v>168</v>
      </c>
      <c r="C1383" s="104" t="s">
        <v>363</v>
      </c>
      <c r="D1383" s="98" t="s">
        <v>364</v>
      </c>
      <c r="E1383" s="104" t="s">
        <v>335</v>
      </c>
      <c r="F1383" s="99" t="n">
        <v>0</v>
      </c>
    </row>
    <row r="1384" customFormat="false" ht="12" hidden="false" customHeight="false" outlineLevel="3" collapsed="false">
      <c r="A1384" s="97" t="s">
        <v>169</v>
      </c>
      <c r="B1384" s="104" t="s">
        <v>168</v>
      </c>
      <c r="C1384" s="104" t="s">
        <v>363</v>
      </c>
      <c r="D1384" s="98" t="s">
        <v>364</v>
      </c>
      <c r="E1384" s="104" t="s">
        <v>336</v>
      </c>
      <c r="F1384" s="99" t="n">
        <v>0</v>
      </c>
    </row>
    <row r="1385" customFormat="false" ht="12" hidden="false" customHeight="false" outlineLevel="3" collapsed="false">
      <c r="A1385" s="97" t="s">
        <v>169</v>
      </c>
      <c r="B1385" s="104" t="s">
        <v>168</v>
      </c>
      <c r="C1385" s="104" t="s">
        <v>363</v>
      </c>
      <c r="D1385" s="98" t="s">
        <v>364</v>
      </c>
      <c r="E1385" s="104" t="s">
        <v>337</v>
      </c>
      <c r="F1385" s="99" t="n">
        <v>0</v>
      </c>
    </row>
    <row r="1386" customFormat="false" ht="12" hidden="false" customHeight="false" outlineLevel="3" collapsed="false">
      <c r="A1386" s="97" t="s">
        <v>169</v>
      </c>
      <c r="B1386" s="104" t="s">
        <v>168</v>
      </c>
      <c r="C1386" s="104" t="s">
        <v>363</v>
      </c>
      <c r="D1386" s="98" t="s">
        <v>364</v>
      </c>
      <c r="E1386" s="104" t="s">
        <v>348</v>
      </c>
      <c r="F1386" s="99" t="n">
        <v>22082</v>
      </c>
    </row>
    <row r="1387" customFormat="false" ht="12" hidden="false" customHeight="false" outlineLevel="2" collapsed="false">
      <c r="B1387" s="104"/>
      <c r="C1387" s="101" t="s">
        <v>365</v>
      </c>
      <c r="E1387" s="104"/>
      <c r="F1387" s="99" t="n">
        <f aca="false">SUBTOTAL(9,F1382:F1386)</f>
        <v>57465</v>
      </c>
    </row>
    <row r="1388" customFormat="false" ht="12" hidden="false" customHeight="false" outlineLevel="1" collapsed="false">
      <c r="B1388" s="101" t="s">
        <v>843</v>
      </c>
      <c r="C1388" s="104"/>
      <c r="E1388" s="104"/>
      <c r="F1388" s="99" t="n">
        <f aca="false">SUBTOTAL(9,F1382:F1386)</f>
        <v>57465</v>
      </c>
    </row>
    <row r="1389" customFormat="false" ht="12" hidden="false" customHeight="false" outlineLevel="3" collapsed="false">
      <c r="A1389" s="97" t="s">
        <v>169</v>
      </c>
      <c r="B1389" s="104" t="s">
        <v>170</v>
      </c>
      <c r="C1389" s="104" t="s">
        <v>370</v>
      </c>
      <c r="D1389" s="98" t="s">
        <v>364</v>
      </c>
      <c r="E1389" s="104" t="s">
        <v>334</v>
      </c>
      <c r="F1389" s="99" t="n">
        <v>41293</v>
      </c>
    </row>
    <row r="1390" customFormat="false" ht="12" hidden="false" customHeight="false" outlineLevel="3" collapsed="false">
      <c r="A1390" s="97" t="s">
        <v>169</v>
      </c>
      <c r="B1390" s="104" t="s">
        <v>170</v>
      </c>
      <c r="C1390" s="104" t="s">
        <v>370</v>
      </c>
      <c r="D1390" s="98" t="s">
        <v>364</v>
      </c>
      <c r="E1390" s="104" t="s">
        <v>335</v>
      </c>
      <c r="F1390" s="99" t="n">
        <v>0</v>
      </c>
    </row>
    <row r="1391" customFormat="false" ht="12" hidden="false" customHeight="false" outlineLevel="3" collapsed="false">
      <c r="A1391" s="97" t="s">
        <v>169</v>
      </c>
      <c r="B1391" s="104" t="s">
        <v>170</v>
      </c>
      <c r="C1391" s="104" t="s">
        <v>370</v>
      </c>
      <c r="D1391" s="98" t="s">
        <v>364</v>
      </c>
      <c r="E1391" s="104" t="s">
        <v>336</v>
      </c>
      <c r="F1391" s="99" t="n">
        <v>0</v>
      </c>
    </row>
    <row r="1392" customFormat="false" ht="12" hidden="false" customHeight="false" outlineLevel="3" collapsed="false">
      <c r="A1392" s="97" t="s">
        <v>169</v>
      </c>
      <c r="B1392" s="104" t="s">
        <v>170</v>
      </c>
      <c r="C1392" s="104" t="s">
        <v>370</v>
      </c>
      <c r="D1392" s="98" t="s">
        <v>364</v>
      </c>
      <c r="E1392" s="104" t="s">
        <v>337</v>
      </c>
      <c r="F1392" s="99" t="n">
        <v>0</v>
      </c>
    </row>
    <row r="1393" customFormat="false" ht="12" hidden="false" customHeight="false" outlineLevel="3" collapsed="false">
      <c r="A1393" s="97" t="s">
        <v>169</v>
      </c>
      <c r="B1393" s="104" t="s">
        <v>170</v>
      </c>
      <c r="C1393" s="104" t="s">
        <v>370</v>
      </c>
      <c r="D1393" s="98" t="s">
        <v>364</v>
      </c>
      <c r="E1393" s="104" t="s">
        <v>348</v>
      </c>
      <c r="F1393" s="99" t="n">
        <v>25769</v>
      </c>
    </row>
    <row r="1394" customFormat="false" ht="12" hidden="false" customHeight="false" outlineLevel="2" collapsed="false">
      <c r="B1394" s="104"/>
      <c r="C1394" s="101" t="s">
        <v>371</v>
      </c>
      <c r="E1394" s="104"/>
      <c r="F1394" s="99" t="n">
        <f aca="false">SUBTOTAL(9,F1389:F1393)</f>
        <v>67062</v>
      </c>
    </row>
    <row r="1395" customFormat="false" ht="12" hidden="false" customHeight="false" outlineLevel="1" collapsed="false">
      <c r="B1395" s="101" t="s">
        <v>844</v>
      </c>
      <c r="C1395" s="104"/>
      <c r="E1395" s="104"/>
      <c r="F1395" s="99" t="n">
        <f aca="false">SUBTOTAL(9,F1389:F1393)</f>
        <v>67062</v>
      </c>
    </row>
    <row r="1396" customFormat="false" ht="12" hidden="false" customHeight="false" outlineLevel="3" collapsed="false">
      <c r="A1396" s="97" t="s">
        <v>169</v>
      </c>
      <c r="B1396" s="104" t="s">
        <v>171</v>
      </c>
      <c r="C1396" s="104" t="s">
        <v>373</v>
      </c>
      <c r="D1396" s="98" t="s">
        <v>364</v>
      </c>
      <c r="E1396" s="104" t="s">
        <v>334</v>
      </c>
      <c r="F1396" s="99" t="n">
        <v>33556</v>
      </c>
    </row>
    <row r="1397" customFormat="false" ht="12" hidden="false" customHeight="false" outlineLevel="3" collapsed="false">
      <c r="A1397" s="97" t="s">
        <v>169</v>
      </c>
      <c r="B1397" s="104" t="s">
        <v>171</v>
      </c>
      <c r="C1397" s="104" t="s">
        <v>373</v>
      </c>
      <c r="D1397" s="98" t="s">
        <v>364</v>
      </c>
      <c r="E1397" s="104" t="s">
        <v>335</v>
      </c>
      <c r="F1397" s="99" t="n">
        <v>0</v>
      </c>
    </row>
    <row r="1398" customFormat="false" ht="12" hidden="false" customHeight="false" outlineLevel="3" collapsed="false">
      <c r="A1398" s="97" t="s">
        <v>169</v>
      </c>
      <c r="B1398" s="104" t="s">
        <v>171</v>
      </c>
      <c r="C1398" s="104" t="s">
        <v>373</v>
      </c>
      <c r="D1398" s="98" t="s">
        <v>364</v>
      </c>
      <c r="E1398" s="104" t="s">
        <v>336</v>
      </c>
      <c r="F1398" s="99" t="n">
        <v>0</v>
      </c>
    </row>
    <row r="1399" customFormat="false" ht="12" hidden="false" customHeight="false" outlineLevel="3" collapsed="false">
      <c r="A1399" s="97" t="s">
        <v>169</v>
      </c>
      <c r="B1399" s="104" t="s">
        <v>171</v>
      </c>
      <c r="C1399" s="104" t="s">
        <v>373</v>
      </c>
      <c r="D1399" s="98" t="s">
        <v>364</v>
      </c>
      <c r="E1399" s="104" t="s">
        <v>337</v>
      </c>
      <c r="F1399" s="99" t="n">
        <v>0</v>
      </c>
    </row>
    <row r="1400" customFormat="false" ht="12" hidden="false" customHeight="false" outlineLevel="3" collapsed="false">
      <c r="A1400" s="97" t="s">
        <v>169</v>
      </c>
      <c r="B1400" s="104" t="s">
        <v>171</v>
      </c>
      <c r="C1400" s="104" t="s">
        <v>373</v>
      </c>
      <c r="D1400" s="98" t="s">
        <v>364</v>
      </c>
      <c r="E1400" s="104" t="s">
        <v>348</v>
      </c>
      <c r="F1400" s="99" t="n">
        <v>20942</v>
      </c>
    </row>
    <row r="1401" customFormat="false" ht="12" hidden="false" customHeight="false" outlineLevel="2" collapsed="false">
      <c r="B1401" s="104"/>
      <c r="C1401" s="101" t="s">
        <v>374</v>
      </c>
      <c r="E1401" s="104"/>
      <c r="F1401" s="99" t="n">
        <f aca="false">SUBTOTAL(9,F1396:F1400)</f>
        <v>54498</v>
      </c>
    </row>
    <row r="1402" customFormat="false" ht="12" hidden="false" customHeight="false" outlineLevel="1" collapsed="false">
      <c r="B1402" s="101" t="s">
        <v>845</v>
      </c>
      <c r="C1402" s="104"/>
      <c r="E1402" s="104"/>
      <c r="F1402" s="99" t="n">
        <f aca="false">SUBTOTAL(9,F1396:F1400)</f>
        <v>54498</v>
      </c>
    </row>
    <row r="1403" customFormat="false" ht="12" hidden="false" customHeight="false" outlineLevel="3" collapsed="false">
      <c r="A1403" s="97" t="s">
        <v>169</v>
      </c>
      <c r="B1403" s="104" t="s">
        <v>172</v>
      </c>
      <c r="C1403" s="104" t="s">
        <v>367</v>
      </c>
      <c r="D1403" s="98" t="s">
        <v>364</v>
      </c>
      <c r="E1403" s="104" t="s">
        <v>348</v>
      </c>
      <c r="F1403" s="99" t="n">
        <v>8199</v>
      </c>
    </row>
    <row r="1404" customFormat="false" ht="12" hidden="false" customHeight="false" outlineLevel="2" collapsed="false">
      <c r="B1404" s="104"/>
      <c r="C1404" s="101" t="s">
        <v>368</v>
      </c>
      <c r="E1404" s="104"/>
      <c r="F1404" s="99" t="n">
        <f aca="false">SUBTOTAL(9,F1403)</f>
        <v>8199</v>
      </c>
    </row>
    <row r="1405" customFormat="false" ht="12" hidden="false" customHeight="false" outlineLevel="1" collapsed="false">
      <c r="B1405" s="101" t="s">
        <v>846</v>
      </c>
      <c r="C1405" s="104"/>
      <c r="E1405" s="104"/>
      <c r="F1405" s="99" t="n">
        <f aca="false">SUBTOTAL(9,F1403)</f>
        <v>8199</v>
      </c>
    </row>
    <row r="1406" customFormat="false" ht="12" hidden="false" customHeight="false" outlineLevel="3" collapsed="false">
      <c r="A1406" s="97" t="s">
        <v>273</v>
      </c>
      <c r="B1406" s="104" t="s">
        <v>272</v>
      </c>
      <c r="C1406" s="104" t="s">
        <v>847</v>
      </c>
      <c r="D1406" s="98" t="s">
        <v>381</v>
      </c>
      <c r="E1406" s="104" t="s">
        <v>334</v>
      </c>
      <c r="F1406" s="99" t="n">
        <v>193</v>
      </c>
    </row>
    <row r="1407" customFormat="false" ht="12" hidden="false" customHeight="false" outlineLevel="3" collapsed="false">
      <c r="A1407" s="97" t="s">
        <v>273</v>
      </c>
      <c r="B1407" s="104" t="s">
        <v>272</v>
      </c>
      <c r="C1407" s="104" t="s">
        <v>847</v>
      </c>
      <c r="D1407" s="98" t="s">
        <v>381</v>
      </c>
      <c r="E1407" s="104" t="s">
        <v>338</v>
      </c>
      <c r="F1407" s="99" t="n">
        <v>25</v>
      </c>
    </row>
    <row r="1408" customFormat="false" ht="12" hidden="false" customHeight="false" outlineLevel="2" collapsed="false">
      <c r="B1408" s="104"/>
      <c r="C1408" s="101" t="s">
        <v>848</v>
      </c>
      <c r="E1408" s="104"/>
      <c r="F1408" s="99" t="n">
        <f aca="false">SUBTOTAL(9,F1406:F1407)</f>
        <v>218</v>
      </c>
    </row>
    <row r="1409" customFormat="false" ht="12" hidden="false" customHeight="false" outlineLevel="1" collapsed="false">
      <c r="B1409" s="101" t="s">
        <v>849</v>
      </c>
      <c r="C1409" s="104"/>
      <c r="E1409" s="104"/>
      <c r="F1409" s="99" t="n">
        <f aca="false">SUBTOTAL(9,F1406:F1407)</f>
        <v>218</v>
      </c>
    </row>
    <row r="1410" customFormat="false" ht="12" hidden="false" customHeight="false" outlineLevel="3" collapsed="false">
      <c r="A1410" s="97" t="s">
        <v>174</v>
      </c>
      <c r="B1410" s="104" t="s">
        <v>173</v>
      </c>
      <c r="C1410" s="104" t="s">
        <v>363</v>
      </c>
      <c r="D1410" s="98" t="s">
        <v>364</v>
      </c>
      <c r="E1410" s="104" t="s">
        <v>334</v>
      </c>
      <c r="F1410" s="99" t="n">
        <v>8002</v>
      </c>
    </row>
    <row r="1411" customFormat="false" ht="12" hidden="false" customHeight="false" outlineLevel="3" collapsed="false">
      <c r="A1411" s="97" t="s">
        <v>174</v>
      </c>
      <c r="B1411" s="104" t="s">
        <v>173</v>
      </c>
      <c r="C1411" s="104" t="s">
        <v>363</v>
      </c>
      <c r="D1411" s="98" t="s">
        <v>364</v>
      </c>
      <c r="E1411" s="104" t="s">
        <v>335</v>
      </c>
      <c r="F1411" s="99" t="n">
        <v>0</v>
      </c>
    </row>
    <row r="1412" customFormat="false" ht="12" hidden="false" customHeight="false" outlineLevel="3" collapsed="false">
      <c r="A1412" s="97" t="s">
        <v>174</v>
      </c>
      <c r="B1412" s="104" t="s">
        <v>173</v>
      </c>
      <c r="C1412" s="104" t="s">
        <v>363</v>
      </c>
      <c r="D1412" s="98" t="s">
        <v>364</v>
      </c>
      <c r="E1412" s="104" t="s">
        <v>336</v>
      </c>
      <c r="F1412" s="99" t="n">
        <v>0</v>
      </c>
    </row>
    <row r="1413" customFormat="false" ht="12" hidden="false" customHeight="false" outlineLevel="3" collapsed="false">
      <c r="A1413" s="97" t="s">
        <v>174</v>
      </c>
      <c r="B1413" s="104" t="s">
        <v>173</v>
      </c>
      <c r="C1413" s="104" t="s">
        <v>363</v>
      </c>
      <c r="D1413" s="98" t="s">
        <v>364</v>
      </c>
      <c r="E1413" s="104" t="s">
        <v>337</v>
      </c>
      <c r="F1413" s="99" t="n">
        <v>0</v>
      </c>
    </row>
    <row r="1414" customFormat="false" ht="12" hidden="false" customHeight="false" outlineLevel="3" collapsed="false">
      <c r="A1414" s="97" t="s">
        <v>174</v>
      </c>
      <c r="B1414" s="104" t="s">
        <v>173</v>
      </c>
      <c r="C1414" s="104" t="s">
        <v>363</v>
      </c>
      <c r="D1414" s="98" t="s">
        <v>364</v>
      </c>
      <c r="E1414" s="104" t="s">
        <v>348</v>
      </c>
      <c r="F1414" s="99" t="n">
        <v>4998</v>
      </c>
    </row>
    <row r="1415" customFormat="false" ht="12" hidden="false" customHeight="false" outlineLevel="2" collapsed="false">
      <c r="B1415" s="104"/>
      <c r="C1415" s="101" t="s">
        <v>365</v>
      </c>
      <c r="E1415" s="104"/>
      <c r="F1415" s="99" t="n">
        <f aca="false">SUBTOTAL(9,F1410:F1414)</f>
        <v>13000</v>
      </c>
    </row>
    <row r="1416" customFormat="false" ht="12" hidden="false" customHeight="false" outlineLevel="1" collapsed="false">
      <c r="B1416" s="101" t="s">
        <v>850</v>
      </c>
      <c r="C1416" s="104"/>
      <c r="E1416" s="104"/>
      <c r="F1416" s="99" t="n">
        <f aca="false">SUBTOTAL(9,F1410:F1414)</f>
        <v>13000</v>
      </c>
    </row>
    <row r="1417" customFormat="false" ht="12" hidden="false" customHeight="false" outlineLevel="3" collapsed="false">
      <c r="A1417" s="97" t="s">
        <v>176</v>
      </c>
      <c r="B1417" s="104" t="s">
        <v>175</v>
      </c>
      <c r="C1417" s="104" t="s">
        <v>370</v>
      </c>
      <c r="D1417" s="98" t="s">
        <v>364</v>
      </c>
      <c r="E1417" s="104" t="s">
        <v>334</v>
      </c>
      <c r="F1417" s="99" t="n">
        <v>0</v>
      </c>
    </row>
    <row r="1418" customFormat="false" ht="12" hidden="false" customHeight="false" outlineLevel="3" collapsed="false">
      <c r="A1418" s="97" t="s">
        <v>176</v>
      </c>
      <c r="B1418" s="104" t="s">
        <v>175</v>
      </c>
      <c r="C1418" s="104" t="s">
        <v>370</v>
      </c>
      <c r="D1418" s="98" t="s">
        <v>364</v>
      </c>
      <c r="E1418" s="104" t="s">
        <v>335</v>
      </c>
      <c r="F1418" s="99" t="n">
        <v>0</v>
      </c>
    </row>
    <row r="1419" customFormat="false" ht="12" hidden="false" customHeight="false" outlineLevel="3" collapsed="false">
      <c r="A1419" s="97" t="s">
        <v>176</v>
      </c>
      <c r="B1419" s="104" t="s">
        <v>175</v>
      </c>
      <c r="C1419" s="104" t="s">
        <v>370</v>
      </c>
      <c r="D1419" s="98" t="s">
        <v>364</v>
      </c>
      <c r="E1419" s="104" t="s">
        <v>336</v>
      </c>
      <c r="F1419" s="99" t="n">
        <v>4483</v>
      </c>
    </row>
    <row r="1420" customFormat="false" ht="12" hidden="false" customHeight="false" outlineLevel="3" collapsed="false">
      <c r="A1420" s="97" t="s">
        <v>176</v>
      </c>
      <c r="B1420" s="104" t="s">
        <v>175</v>
      </c>
      <c r="C1420" s="104" t="s">
        <v>370</v>
      </c>
      <c r="D1420" s="98" t="s">
        <v>364</v>
      </c>
      <c r="E1420" s="104" t="s">
        <v>339</v>
      </c>
      <c r="F1420" s="99" t="n">
        <v>36</v>
      </c>
    </row>
    <row r="1421" customFormat="false" ht="12" hidden="false" customHeight="false" outlineLevel="3" collapsed="false">
      <c r="A1421" s="97" t="s">
        <v>176</v>
      </c>
      <c r="B1421" s="104" t="s">
        <v>175</v>
      </c>
      <c r="C1421" s="104" t="s">
        <v>370</v>
      </c>
      <c r="D1421" s="98" t="s">
        <v>364</v>
      </c>
      <c r="E1421" s="104" t="s">
        <v>337</v>
      </c>
      <c r="F1421" s="99" t="n">
        <v>0</v>
      </c>
    </row>
    <row r="1422" customFormat="false" ht="12" hidden="false" customHeight="false" outlineLevel="3" collapsed="false">
      <c r="A1422" s="97" t="s">
        <v>176</v>
      </c>
      <c r="B1422" s="104" t="s">
        <v>175</v>
      </c>
      <c r="C1422" s="104" t="s">
        <v>370</v>
      </c>
      <c r="D1422" s="98" t="s">
        <v>364</v>
      </c>
      <c r="E1422" s="104" t="s">
        <v>346</v>
      </c>
      <c r="F1422" s="99" t="n">
        <v>1694</v>
      </c>
    </row>
    <row r="1423" customFormat="false" ht="12" hidden="false" customHeight="false" outlineLevel="3" collapsed="false">
      <c r="A1423" s="97" t="s">
        <v>176</v>
      </c>
      <c r="B1423" s="104" t="s">
        <v>175</v>
      </c>
      <c r="C1423" s="104" t="s">
        <v>370</v>
      </c>
      <c r="D1423" s="98" t="s">
        <v>364</v>
      </c>
      <c r="E1423" s="104" t="s">
        <v>348</v>
      </c>
      <c r="F1423" s="99" t="n">
        <v>1068</v>
      </c>
    </row>
    <row r="1424" customFormat="false" ht="12" hidden="false" customHeight="false" outlineLevel="2" collapsed="false">
      <c r="B1424" s="104"/>
      <c r="C1424" s="101" t="s">
        <v>371</v>
      </c>
      <c r="E1424" s="104"/>
      <c r="F1424" s="99" t="n">
        <f aca="false">SUBTOTAL(9,F1417:F1423)</f>
        <v>7281</v>
      </c>
    </row>
    <row r="1425" customFormat="false" ht="12" hidden="false" customHeight="false" outlineLevel="1" collapsed="false">
      <c r="B1425" s="101" t="s">
        <v>851</v>
      </c>
      <c r="C1425" s="104"/>
      <c r="E1425" s="104"/>
      <c r="F1425" s="99" t="n">
        <f aca="false">SUBTOTAL(9,F1417:F1423)</f>
        <v>7281</v>
      </c>
    </row>
    <row r="1426" customFormat="false" ht="12" hidden="false" customHeight="false" outlineLevel="3" collapsed="false">
      <c r="A1426" s="97" t="s">
        <v>176</v>
      </c>
      <c r="B1426" s="104" t="s">
        <v>177</v>
      </c>
      <c r="C1426" s="104" t="s">
        <v>373</v>
      </c>
      <c r="D1426" s="98" t="s">
        <v>364</v>
      </c>
      <c r="E1426" s="104" t="s">
        <v>334</v>
      </c>
      <c r="F1426" s="99" t="n">
        <v>0</v>
      </c>
    </row>
    <row r="1427" customFormat="false" ht="12" hidden="false" customHeight="false" outlineLevel="3" collapsed="false">
      <c r="A1427" s="97" t="s">
        <v>176</v>
      </c>
      <c r="B1427" s="104" t="s">
        <v>177</v>
      </c>
      <c r="C1427" s="104" t="s">
        <v>373</v>
      </c>
      <c r="D1427" s="98" t="s">
        <v>364</v>
      </c>
      <c r="E1427" s="104" t="s">
        <v>335</v>
      </c>
      <c r="F1427" s="99" t="n">
        <v>0</v>
      </c>
    </row>
    <row r="1428" customFormat="false" ht="12" hidden="false" customHeight="false" outlineLevel="3" collapsed="false">
      <c r="A1428" s="97" t="s">
        <v>176</v>
      </c>
      <c r="B1428" s="104" t="s">
        <v>177</v>
      </c>
      <c r="C1428" s="104" t="s">
        <v>373</v>
      </c>
      <c r="D1428" s="98" t="s">
        <v>364</v>
      </c>
      <c r="E1428" s="104" t="s">
        <v>336</v>
      </c>
      <c r="F1428" s="99" t="n">
        <v>7484</v>
      </c>
    </row>
    <row r="1429" customFormat="false" ht="12" hidden="false" customHeight="false" outlineLevel="3" collapsed="false">
      <c r="A1429" s="97" t="s">
        <v>176</v>
      </c>
      <c r="B1429" s="104" t="s">
        <v>177</v>
      </c>
      <c r="C1429" s="104" t="s">
        <v>373</v>
      </c>
      <c r="D1429" s="98" t="s">
        <v>364</v>
      </c>
      <c r="E1429" s="104" t="s">
        <v>339</v>
      </c>
      <c r="F1429" s="99" t="n">
        <v>60</v>
      </c>
    </row>
    <row r="1430" customFormat="false" ht="12" hidden="false" customHeight="false" outlineLevel="3" collapsed="false">
      <c r="A1430" s="97" t="s">
        <v>176</v>
      </c>
      <c r="B1430" s="104" t="s">
        <v>177</v>
      </c>
      <c r="C1430" s="104" t="s">
        <v>373</v>
      </c>
      <c r="D1430" s="98" t="s">
        <v>364</v>
      </c>
      <c r="E1430" s="104" t="s">
        <v>337</v>
      </c>
      <c r="F1430" s="99" t="n">
        <v>0</v>
      </c>
    </row>
    <row r="1431" customFormat="false" ht="12" hidden="false" customHeight="false" outlineLevel="3" collapsed="false">
      <c r="A1431" s="97" t="s">
        <v>176</v>
      </c>
      <c r="B1431" s="104" t="s">
        <v>177</v>
      </c>
      <c r="C1431" s="104" t="s">
        <v>373</v>
      </c>
      <c r="D1431" s="98" t="s">
        <v>364</v>
      </c>
      <c r="E1431" s="104" t="s">
        <v>346</v>
      </c>
      <c r="F1431" s="99" t="n">
        <v>2828</v>
      </c>
    </row>
    <row r="1432" customFormat="false" ht="12" hidden="false" customHeight="false" outlineLevel="3" collapsed="false">
      <c r="A1432" s="97" t="s">
        <v>176</v>
      </c>
      <c r="B1432" s="104" t="s">
        <v>177</v>
      </c>
      <c r="C1432" s="104" t="s">
        <v>373</v>
      </c>
      <c r="D1432" s="98" t="s">
        <v>364</v>
      </c>
      <c r="E1432" s="104" t="s">
        <v>348</v>
      </c>
      <c r="F1432" s="99" t="n">
        <v>1784</v>
      </c>
    </row>
    <row r="1433" customFormat="false" ht="12" hidden="false" customHeight="false" outlineLevel="2" collapsed="false">
      <c r="B1433" s="104"/>
      <c r="C1433" s="101" t="s">
        <v>374</v>
      </c>
      <c r="E1433" s="104"/>
      <c r="F1433" s="99" t="n">
        <f aca="false">SUBTOTAL(9,F1426:F1432)</f>
        <v>12156</v>
      </c>
    </row>
    <row r="1434" customFormat="false" ht="12" hidden="false" customHeight="false" outlineLevel="1" collapsed="false">
      <c r="B1434" s="101" t="s">
        <v>852</v>
      </c>
      <c r="C1434" s="104"/>
      <c r="E1434" s="104"/>
      <c r="F1434" s="99" t="n">
        <f aca="false">SUBTOTAL(9,F1426:F1432)</f>
        <v>12156</v>
      </c>
    </row>
    <row r="1435" customFormat="false" ht="12" hidden="false" customHeight="false" outlineLevel="3" collapsed="false">
      <c r="A1435" s="97" t="s">
        <v>179</v>
      </c>
      <c r="B1435" s="104" t="s">
        <v>178</v>
      </c>
      <c r="C1435" s="104" t="s">
        <v>367</v>
      </c>
      <c r="D1435" s="98" t="s">
        <v>364</v>
      </c>
      <c r="E1435" s="104" t="s">
        <v>348</v>
      </c>
      <c r="F1435" s="99" t="n">
        <v>206</v>
      </c>
    </row>
    <row r="1436" customFormat="false" ht="12" hidden="false" customHeight="false" outlineLevel="2" collapsed="false">
      <c r="B1436" s="104"/>
      <c r="C1436" s="101" t="s">
        <v>368</v>
      </c>
      <c r="E1436" s="104"/>
      <c r="F1436" s="99" t="n">
        <f aca="false">SUBTOTAL(9,F1435)</f>
        <v>206</v>
      </c>
    </row>
    <row r="1437" customFormat="false" ht="12" hidden="false" customHeight="false" outlineLevel="1" collapsed="false">
      <c r="B1437" s="101" t="s">
        <v>853</v>
      </c>
      <c r="C1437" s="104"/>
      <c r="E1437" s="104"/>
      <c r="F1437" s="99" t="n">
        <f aca="false">SUBTOTAL(9,F1435)</f>
        <v>206</v>
      </c>
    </row>
    <row r="1438" customFormat="false" ht="12" hidden="false" customHeight="false" outlineLevel="3" collapsed="false">
      <c r="A1438" s="97" t="s">
        <v>179</v>
      </c>
      <c r="B1438" s="104" t="s">
        <v>180</v>
      </c>
      <c r="C1438" s="104" t="s">
        <v>370</v>
      </c>
      <c r="D1438" s="98" t="s">
        <v>364</v>
      </c>
      <c r="E1438" s="104" t="s">
        <v>334</v>
      </c>
      <c r="F1438" s="99" t="n">
        <v>144</v>
      </c>
    </row>
    <row r="1439" customFormat="false" ht="12" hidden="false" customHeight="false" outlineLevel="3" collapsed="false">
      <c r="A1439" s="97" t="s">
        <v>179</v>
      </c>
      <c r="B1439" s="104" t="s">
        <v>180</v>
      </c>
      <c r="C1439" s="104" t="s">
        <v>370</v>
      </c>
      <c r="D1439" s="98" t="s">
        <v>364</v>
      </c>
      <c r="E1439" s="104" t="s">
        <v>335</v>
      </c>
      <c r="F1439" s="99" t="n">
        <v>0</v>
      </c>
    </row>
    <row r="1440" customFormat="false" ht="12" hidden="false" customHeight="false" outlineLevel="3" collapsed="false">
      <c r="A1440" s="97" t="s">
        <v>179</v>
      </c>
      <c r="B1440" s="104" t="s">
        <v>180</v>
      </c>
      <c r="C1440" s="104" t="s">
        <v>370</v>
      </c>
      <c r="D1440" s="98" t="s">
        <v>364</v>
      </c>
      <c r="E1440" s="104" t="s">
        <v>336</v>
      </c>
      <c r="F1440" s="99" t="n">
        <v>0</v>
      </c>
    </row>
    <row r="1441" customFormat="false" ht="12" hidden="false" customHeight="false" outlineLevel="3" collapsed="false">
      <c r="A1441" s="97" t="s">
        <v>179</v>
      </c>
      <c r="B1441" s="104" t="s">
        <v>180</v>
      </c>
      <c r="C1441" s="104" t="s">
        <v>370</v>
      </c>
      <c r="D1441" s="98" t="s">
        <v>364</v>
      </c>
      <c r="E1441" s="104" t="s">
        <v>337</v>
      </c>
      <c r="F1441" s="99" t="n">
        <v>0</v>
      </c>
    </row>
    <row r="1442" customFormat="false" ht="12" hidden="false" customHeight="false" outlineLevel="3" collapsed="false">
      <c r="A1442" s="97" t="s">
        <v>179</v>
      </c>
      <c r="B1442" s="104" t="s">
        <v>180</v>
      </c>
      <c r="C1442" s="104" t="s">
        <v>370</v>
      </c>
      <c r="D1442" s="98" t="s">
        <v>364</v>
      </c>
      <c r="E1442" s="104" t="s">
        <v>348</v>
      </c>
      <c r="F1442" s="99" t="n">
        <v>92</v>
      </c>
    </row>
    <row r="1443" customFormat="false" ht="12" hidden="false" customHeight="false" outlineLevel="2" collapsed="false">
      <c r="B1443" s="104"/>
      <c r="C1443" s="101" t="s">
        <v>371</v>
      </c>
      <c r="E1443" s="104"/>
      <c r="F1443" s="99" t="n">
        <f aca="false">SUBTOTAL(9,F1438:F1442)</f>
        <v>236</v>
      </c>
    </row>
    <row r="1444" customFormat="false" ht="12" hidden="false" customHeight="false" outlineLevel="1" collapsed="false">
      <c r="B1444" s="101" t="s">
        <v>854</v>
      </c>
      <c r="C1444" s="104"/>
      <c r="E1444" s="104"/>
      <c r="F1444" s="99" t="n">
        <f aca="false">SUBTOTAL(9,F1438:F1442)</f>
        <v>236</v>
      </c>
    </row>
    <row r="1445" customFormat="false" ht="12" hidden="false" customHeight="false" outlineLevel="3" collapsed="false">
      <c r="A1445" s="97" t="s">
        <v>223</v>
      </c>
      <c r="B1445" s="104" t="s">
        <v>222</v>
      </c>
      <c r="C1445" s="104" t="s">
        <v>855</v>
      </c>
      <c r="D1445" s="98" t="s">
        <v>364</v>
      </c>
      <c r="E1445" s="104" t="s">
        <v>334</v>
      </c>
      <c r="F1445" s="99" t="n">
        <v>338</v>
      </c>
    </row>
    <row r="1446" customFormat="false" ht="12" hidden="false" customHeight="false" outlineLevel="3" collapsed="false">
      <c r="A1446" s="97" t="s">
        <v>223</v>
      </c>
      <c r="B1446" s="104" t="s">
        <v>222</v>
      </c>
      <c r="C1446" s="104" t="s">
        <v>855</v>
      </c>
      <c r="D1446" s="98" t="s">
        <v>364</v>
      </c>
      <c r="E1446" s="104" t="s">
        <v>335</v>
      </c>
      <c r="F1446" s="99" t="n">
        <v>0</v>
      </c>
    </row>
    <row r="1447" customFormat="false" ht="12" hidden="false" customHeight="false" outlineLevel="3" collapsed="false">
      <c r="A1447" s="97" t="s">
        <v>223</v>
      </c>
      <c r="B1447" s="104" t="s">
        <v>222</v>
      </c>
      <c r="C1447" s="104" t="s">
        <v>855</v>
      </c>
      <c r="D1447" s="98" t="s">
        <v>364</v>
      </c>
      <c r="E1447" s="104" t="s">
        <v>336</v>
      </c>
      <c r="F1447" s="99" t="n">
        <v>0</v>
      </c>
    </row>
    <row r="1448" customFormat="false" ht="12" hidden="false" customHeight="false" outlineLevel="3" collapsed="false">
      <c r="A1448" s="97" t="s">
        <v>223</v>
      </c>
      <c r="B1448" s="104" t="s">
        <v>222</v>
      </c>
      <c r="C1448" s="104" t="s">
        <v>855</v>
      </c>
      <c r="D1448" s="98" t="s">
        <v>364</v>
      </c>
      <c r="E1448" s="104" t="s">
        <v>337</v>
      </c>
      <c r="F1448" s="99" t="n">
        <v>0</v>
      </c>
    </row>
    <row r="1449" customFormat="false" ht="12" hidden="false" customHeight="false" outlineLevel="3" collapsed="false">
      <c r="A1449" s="97" t="s">
        <v>223</v>
      </c>
      <c r="B1449" s="104" t="s">
        <v>222</v>
      </c>
      <c r="C1449" s="104" t="s">
        <v>855</v>
      </c>
      <c r="D1449" s="98" t="s">
        <v>364</v>
      </c>
      <c r="E1449" s="104" t="s">
        <v>348</v>
      </c>
      <c r="F1449" s="99" t="n">
        <v>212</v>
      </c>
    </row>
    <row r="1450" customFormat="false" ht="12" hidden="false" customHeight="false" outlineLevel="2" collapsed="false">
      <c r="B1450" s="104"/>
      <c r="C1450" s="101" t="s">
        <v>856</v>
      </c>
      <c r="E1450" s="104"/>
      <c r="F1450" s="99" t="n">
        <f aca="false">SUBTOTAL(9,F1445:F1449)</f>
        <v>550</v>
      </c>
    </row>
    <row r="1451" customFormat="false" ht="12" hidden="false" customHeight="false" outlineLevel="3" collapsed="false">
      <c r="A1451" s="97" t="s">
        <v>223</v>
      </c>
      <c r="B1451" s="104" t="s">
        <v>222</v>
      </c>
      <c r="C1451" s="104" t="s">
        <v>857</v>
      </c>
      <c r="D1451" s="98" t="s">
        <v>364</v>
      </c>
      <c r="E1451" s="104" t="s">
        <v>334</v>
      </c>
      <c r="F1451" s="99" t="n">
        <v>0</v>
      </c>
    </row>
    <row r="1452" customFormat="false" ht="12" hidden="false" customHeight="false" outlineLevel="3" collapsed="false">
      <c r="A1452" s="97" t="s">
        <v>223</v>
      </c>
      <c r="B1452" s="104" t="s">
        <v>222</v>
      </c>
      <c r="C1452" s="104" t="s">
        <v>857</v>
      </c>
      <c r="D1452" s="98" t="s">
        <v>364</v>
      </c>
      <c r="E1452" s="104" t="s">
        <v>335</v>
      </c>
      <c r="F1452" s="99" t="n">
        <v>0</v>
      </c>
    </row>
    <row r="1453" customFormat="false" ht="12" hidden="false" customHeight="false" outlineLevel="3" collapsed="false">
      <c r="A1453" s="97" t="s">
        <v>223</v>
      </c>
      <c r="B1453" s="104" t="s">
        <v>222</v>
      </c>
      <c r="C1453" s="104" t="s">
        <v>857</v>
      </c>
      <c r="D1453" s="98" t="s">
        <v>364</v>
      </c>
      <c r="E1453" s="104" t="s">
        <v>336</v>
      </c>
      <c r="F1453" s="99" t="n">
        <v>0</v>
      </c>
    </row>
    <row r="1454" customFormat="false" ht="12" hidden="false" customHeight="false" outlineLevel="3" collapsed="false">
      <c r="A1454" s="97" t="s">
        <v>223</v>
      </c>
      <c r="B1454" s="104" t="s">
        <v>222</v>
      </c>
      <c r="C1454" s="104" t="s">
        <v>857</v>
      </c>
      <c r="D1454" s="98" t="s">
        <v>364</v>
      </c>
      <c r="E1454" s="104" t="s">
        <v>337</v>
      </c>
      <c r="F1454" s="99" t="n">
        <v>0</v>
      </c>
    </row>
    <row r="1455" customFormat="false" ht="12" hidden="false" customHeight="false" outlineLevel="3" collapsed="false">
      <c r="A1455" s="97" t="s">
        <v>223</v>
      </c>
      <c r="B1455" s="104" t="s">
        <v>222</v>
      </c>
      <c r="C1455" s="104" t="s">
        <v>857</v>
      </c>
      <c r="D1455" s="98" t="s">
        <v>364</v>
      </c>
      <c r="E1455" s="104" t="s">
        <v>348</v>
      </c>
      <c r="F1455" s="99" t="n">
        <v>0</v>
      </c>
    </row>
    <row r="1456" customFormat="false" ht="12" hidden="false" customHeight="false" outlineLevel="2" collapsed="false">
      <c r="B1456" s="104"/>
      <c r="C1456" s="101" t="s">
        <v>858</v>
      </c>
      <c r="E1456" s="104"/>
      <c r="F1456" s="99" t="n">
        <f aca="false">SUBTOTAL(9,F1451:F1455)</f>
        <v>0</v>
      </c>
    </row>
    <row r="1457" customFormat="false" ht="12" hidden="false" customHeight="false" outlineLevel="3" collapsed="false">
      <c r="A1457" s="97" t="s">
        <v>223</v>
      </c>
      <c r="B1457" s="104" t="s">
        <v>222</v>
      </c>
      <c r="C1457" s="104" t="s">
        <v>859</v>
      </c>
      <c r="D1457" s="98" t="s">
        <v>364</v>
      </c>
      <c r="E1457" s="104" t="s">
        <v>334</v>
      </c>
      <c r="F1457" s="99" t="n">
        <v>184</v>
      </c>
    </row>
    <row r="1458" customFormat="false" ht="12" hidden="false" customHeight="false" outlineLevel="3" collapsed="false">
      <c r="A1458" s="97" t="s">
        <v>223</v>
      </c>
      <c r="B1458" s="104" t="s">
        <v>222</v>
      </c>
      <c r="C1458" s="104" t="s">
        <v>859</v>
      </c>
      <c r="D1458" s="98" t="s">
        <v>364</v>
      </c>
      <c r="E1458" s="104" t="s">
        <v>335</v>
      </c>
      <c r="F1458" s="99" t="n">
        <v>0</v>
      </c>
    </row>
    <row r="1459" customFormat="false" ht="12" hidden="false" customHeight="false" outlineLevel="3" collapsed="false">
      <c r="A1459" s="97" t="s">
        <v>223</v>
      </c>
      <c r="B1459" s="104" t="s">
        <v>222</v>
      </c>
      <c r="C1459" s="104" t="s">
        <v>859</v>
      </c>
      <c r="D1459" s="98" t="s">
        <v>364</v>
      </c>
      <c r="E1459" s="104" t="s">
        <v>336</v>
      </c>
      <c r="F1459" s="99" t="n">
        <v>0</v>
      </c>
    </row>
    <row r="1460" customFormat="false" ht="12" hidden="false" customHeight="false" outlineLevel="3" collapsed="false">
      <c r="A1460" s="97" t="s">
        <v>223</v>
      </c>
      <c r="B1460" s="104" t="s">
        <v>222</v>
      </c>
      <c r="C1460" s="104" t="s">
        <v>859</v>
      </c>
      <c r="D1460" s="98" t="s">
        <v>364</v>
      </c>
      <c r="E1460" s="104" t="s">
        <v>337</v>
      </c>
      <c r="F1460" s="99" t="n">
        <v>0</v>
      </c>
    </row>
    <row r="1461" customFormat="false" ht="12" hidden="false" customHeight="false" outlineLevel="3" collapsed="false">
      <c r="A1461" s="97" t="s">
        <v>223</v>
      </c>
      <c r="B1461" s="104" t="s">
        <v>222</v>
      </c>
      <c r="C1461" s="104" t="s">
        <v>859</v>
      </c>
      <c r="D1461" s="98" t="s">
        <v>364</v>
      </c>
      <c r="E1461" s="104" t="s">
        <v>348</v>
      </c>
      <c r="F1461" s="99" t="n">
        <v>116</v>
      </c>
    </row>
    <row r="1462" customFormat="false" ht="12" hidden="false" customHeight="false" outlineLevel="2" collapsed="false">
      <c r="B1462" s="104"/>
      <c r="C1462" s="101" t="s">
        <v>860</v>
      </c>
      <c r="E1462" s="104"/>
      <c r="F1462" s="99" t="n">
        <f aca="false">SUBTOTAL(9,F1457:F1461)</f>
        <v>300</v>
      </c>
    </row>
    <row r="1463" customFormat="false" ht="12" hidden="false" customHeight="false" outlineLevel="3" collapsed="false">
      <c r="A1463" s="97" t="s">
        <v>223</v>
      </c>
      <c r="B1463" s="104" t="s">
        <v>222</v>
      </c>
      <c r="C1463" s="104" t="s">
        <v>861</v>
      </c>
      <c r="D1463" s="98" t="s">
        <v>364</v>
      </c>
      <c r="E1463" s="104" t="s">
        <v>334</v>
      </c>
      <c r="F1463" s="99" t="n">
        <v>25</v>
      </c>
    </row>
    <row r="1464" customFormat="false" ht="12" hidden="false" customHeight="false" outlineLevel="3" collapsed="false">
      <c r="A1464" s="97" t="s">
        <v>223</v>
      </c>
      <c r="B1464" s="104" t="s">
        <v>222</v>
      </c>
      <c r="C1464" s="104" t="s">
        <v>861</v>
      </c>
      <c r="D1464" s="98" t="s">
        <v>364</v>
      </c>
      <c r="E1464" s="104" t="s">
        <v>335</v>
      </c>
      <c r="F1464" s="99" t="n">
        <v>0</v>
      </c>
    </row>
    <row r="1465" customFormat="false" ht="12" hidden="false" customHeight="false" outlineLevel="3" collapsed="false">
      <c r="A1465" s="97" t="s">
        <v>223</v>
      </c>
      <c r="B1465" s="104" t="s">
        <v>222</v>
      </c>
      <c r="C1465" s="104" t="s">
        <v>861</v>
      </c>
      <c r="D1465" s="98" t="s">
        <v>364</v>
      </c>
      <c r="E1465" s="104" t="s">
        <v>336</v>
      </c>
      <c r="F1465" s="99" t="n">
        <v>0</v>
      </c>
    </row>
    <row r="1466" customFormat="false" ht="12" hidden="false" customHeight="false" outlineLevel="3" collapsed="false">
      <c r="A1466" s="97" t="s">
        <v>223</v>
      </c>
      <c r="B1466" s="104" t="s">
        <v>222</v>
      </c>
      <c r="C1466" s="104" t="s">
        <v>861</v>
      </c>
      <c r="D1466" s="98" t="s">
        <v>364</v>
      </c>
      <c r="E1466" s="104" t="s">
        <v>337</v>
      </c>
      <c r="F1466" s="99" t="n">
        <v>0</v>
      </c>
    </row>
    <row r="1467" customFormat="false" ht="12" hidden="false" customHeight="false" outlineLevel="3" collapsed="false">
      <c r="A1467" s="97" t="s">
        <v>223</v>
      </c>
      <c r="B1467" s="104" t="s">
        <v>222</v>
      </c>
      <c r="C1467" s="104" t="s">
        <v>861</v>
      </c>
      <c r="D1467" s="98" t="s">
        <v>364</v>
      </c>
      <c r="E1467" s="104" t="s">
        <v>348</v>
      </c>
      <c r="F1467" s="99" t="n">
        <v>16</v>
      </c>
    </row>
    <row r="1468" customFormat="false" ht="12" hidden="false" customHeight="false" outlineLevel="2" collapsed="false">
      <c r="B1468" s="104"/>
      <c r="C1468" s="101" t="s">
        <v>862</v>
      </c>
      <c r="E1468" s="104"/>
      <c r="F1468" s="99" t="n">
        <f aca="false">SUBTOTAL(9,F1463:F1467)</f>
        <v>41</v>
      </c>
    </row>
    <row r="1469" customFormat="false" ht="12" hidden="false" customHeight="false" outlineLevel="3" collapsed="false">
      <c r="A1469" s="97" t="s">
        <v>223</v>
      </c>
      <c r="B1469" s="104" t="s">
        <v>222</v>
      </c>
      <c r="C1469" s="104" t="s">
        <v>863</v>
      </c>
      <c r="D1469" s="98" t="s">
        <v>364</v>
      </c>
      <c r="E1469" s="104" t="s">
        <v>334</v>
      </c>
      <c r="F1469" s="99" t="n">
        <v>42</v>
      </c>
    </row>
    <row r="1470" customFormat="false" ht="12" hidden="false" customHeight="false" outlineLevel="3" collapsed="false">
      <c r="A1470" s="97" t="s">
        <v>223</v>
      </c>
      <c r="B1470" s="104" t="s">
        <v>222</v>
      </c>
      <c r="C1470" s="104" t="s">
        <v>863</v>
      </c>
      <c r="D1470" s="98" t="s">
        <v>364</v>
      </c>
      <c r="E1470" s="104" t="s">
        <v>335</v>
      </c>
      <c r="F1470" s="99" t="n">
        <v>0</v>
      </c>
    </row>
    <row r="1471" customFormat="false" ht="12" hidden="false" customHeight="false" outlineLevel="3" collapsed="false">
      <c r="A1471" s="97" t="s">
        <v>223</v>
      </c>
      <c r="B1471" s="104" t="s">
        <v>222</v>
      </c>
      <c r="C1471" s="104" t="s">
        <v>863</v>
      </c>
      <c r="D1471" s="98" t="s">
        <v>364</v>
      </c>
      <c r="E1471" s="104" t="s">
        <v>336</v>
      </c>
      <c r="F1471" s="99" t="n">
        <v>0</v>
      </c>
    </row>
    <row r="1472" customFormat="false" ht="12" hidden="false" customHeight="false" outlineLevel="3" collapsed="false">
      <c r="A1472" s="97" t="s">
        <v>223</v>
      </c>
      <c r="B1472" s="104" t="s">
        <v>222</v>
      </c>
      <c r="C1472" s="104" t="s">
        <v>863</v>
      </c>
      <c r="D1472" s="98" t="s">
        <v>364</v>
      </c>
      <c r="E1472" s="104" t="s">
        <v>337</v>
      </c>
      <c r="F1472" s="99" t="n">
        <v>0</v>
      </c>
    </row>
    <row r="1473" customFormat="false" ht="12" hidden="false" customHeight="false" outlineLevel="3" collapsed="false">
      <c r="A1473" s="97" t="s">
        <v>223</v>
      </c>
      <c r="B1473" s="104" t="s">
        <v>222</v>
      </c>
      <c r="C1473" s="104" t="s">
        <v>863</v>
      </c>
      <c r="D1473" s="98" t="s">
        <v>364</v>
      </c>
      <c r="E1473" s="104" t="s">
        <v>348</v>
      </c>
      <c r="F1473" s="99" t="n">
        <v>27</v>
      </c>
    </row>
    <row r="1474" customFormat="false" ht="12" hidden="false" customHeight="false" outlineLevel="2" collapsed="false">
      <c r="B1474" s="104"/>
      <c r="C1474" s="101" t="s">
        <v>864</v>
      </c>
      <c r="E1474" s="104"/>
      <c r="F1474" s="99" t="n">
        <f aca="false">SUBTOTAL(9,F1469:F1473)</f>
        <v>69</v>
      </c>
    </row>
    <row r="1475" customFormat="false" ht="12" hidden="false" customHeight="false" outlineLevel="3" collapsed="false">
      <c r="A1475" s="97" t="s">
        <v>223</v>
      </c>
      <c r="B1475" s="104" t="s">
        <v>222</v>
      </c>
      <c r="C1475" s="104" t="s">
        <v>865</v>
      </c>
      <c r="D1475" s="98" t="s">
        <v>364</v>
      </c>
      <c r="E1475" s="104" t="s">
        <v>334</v>
      </c>
      <c r="F1475" s="99" t="n">
        <v>30</v>
      </c>
    </row>
    <row r="1476" customFormat="false" ht="12" hidden="false" customHeight="false" outlineLevel="3" collapsed="false">
      <c r="A1476" s="97" t="s">
        <v>223</v>
      </c>
      <c r="B1476" s="104" t="s">
        <v>222</v>
      </c>
      <c r="C1476" s="104" t="s">
        <v>865</v>
      </c>
      <c r="D1476" s="98" t="s">
        <v>364</v>
      </c>
      <c r="E1476" s="104" t="s">
        <v>335</v>
      </c>
      <c r="F1476" s="99" t="n">
        <v>0</v>
      </c>
    </row>
    <row r="1477" customFormat="false" ht="12" hidden="false" customHeight="false" outlineLevel="3" collapsed="false">
      <c r="A1477" s="97" t="s">
        <v>223</v>
      </c>
      <c r="B1477" s="104" t="s">
        <v>222</v>
      </c>
      <c r="C1477" s="104" t="s">
        <v>865</v>
      </c>
      <c r="D1477" s="98" t="s">
        <v>364</v>
      </c>
      <c r="E1477" s="104" t="s">
        <v>336</v>
      </c>
      <c r="F1477" s="99" t="n">
        <v>0</v>
      </c>
    </row>
    <row r="1478" customFormat="false" ht="12" hidden="false" customHeight="false" outlineLevel="3" collapsed="false">
      <c r="A1478" s="97" t="s">
        <v>223</v>
      </c>
      <c r="B1478" s="104" t="s">
        <v>222</v>
      </c>
      <c r="C1478" s="104" t="s">
        <v>865</v>
      </c>
      <c r="D1478" s="98" t="s">
        <v>364</v>
      </c>
      <c r="E1478" s="104" t="s">
        <v>337</v>
      </c>
      <c r="F1478" s="99" t="n">
        <v>0</v>
      </c>
    </row>
    <row r="1479" customFormat="false" ht="12" hidden="false" customHeight="false" outlineLevel="3" collapsed="false">
      <c r="A1479" s="97" t="s">
        <v>223</v>
      </c>
      <c r="B1479" s="104" t="s">
        <v>222</v>
      </c>
      <c r="C1479" s="104" t="s">
        <v>865</v>
      </c>
      <c r="D1479" s="98" t="s">
        <v>364</v>
      </c>
      <c r="E1479" s="104" t="s">
        <v>348</v>
      </c>
      <c r="F1479" s="99" t="n">
        <v>19</v>
      </c>
    </row>
    <row r="1480" customFormat="false" ht="12" hidden="false" customHeight="false" outlineLevel="2" collapsed="false">
      <c r="B1480" s="104"/>
      <c r="C1480" s="101" t="s">
        <v>866</v>
      </c>
      <c r="E1480" s="104"/>
      <c r="F1480" s="99" t="n">
        <f aca="false">SUBTOTAL(9,F1475:F1479)</f>
        <v>49</v>
      </c>
    </row>
    <row r="1481" customFormat="false" ht="12" hidden="false" customHeight="false" outlineLevel="3" collapsed="false">
      <c r="A1481" s="97" t="s">
        <v>223</v>
      </c>
      <c r="B1481" s="104" t="s">
        <v>222</v>
      </c>
      <c r="C1481" s="104" t="s">
        <v>867</v>
      </c>
      <c r="D1481" s="98" t="s">
        <v>364</v>
      </c>
      <c r="E1481" s="104" t="s">
        <v>334</v>
      </c>
      <c r="F1481" s="99" t="n">
        <v>268</v>
      </c>
    </row>
    <row r="1482" customFormat="false" ht="12" hidden="false" customHeight="false" outlineLevel="3" collapsed="false">
      <c r="A1482" s="97" t="s">
        <v>223</v>
      </c>
      <c r="B1482" s="104" t="s">
        <v>222</v>
      </c>
      <c r="C1482" s="104" t="s">
        <v>867</v>
      </c>
      <c r="D1482" s="98" t="s">
        <v>364</v>
      </c>
      <c r="E1482" s="104" t="s">
        <v>335</v>
      </c>
      <c r="F1482" s="99" t="n">
        <v>0</v>
      </c>
    </row>
    <row r="1483" customFormat="false" ht="12" hidden="false" customHeight="false" outlineLevel="3" collapsed="false">
      <c r="A1483" s="97" t="s">
        <v>223</v>
      </c>
      <c r="B1483" s="104" t="s">
        <v>222</v>
      </c>
      <c r="C1483" s="104" t="s">
        <v>867</v>
      </c>
      <c r="D1483" s="98" t="s">
        <v>364</v>
      </c>
      <c r="E1483" s="104" t="s">
        <v>336</v>
      </c>
      <c r="F1483" s="99" t="n">
        <v>0</v>
      </c>
    </row>
    <row r="1484" customFormat="false" ht="12" hidden="false" customHeight="false" outlineLevel="3" collapsed="false">
      <c r="A1484" s="97" t="s">
        <v>223</v>
      </c>
      <c r="B1484" s="104" t="s">
        <v>222</v>
      </c>
      <c r="C1484" s="104" t="s">
        <v>867</v>
      </c>
      <c r="D1484" s="98" t="s">
        <v>364</v>
      </c>
      <c r="E1484" s="104" t="s">
        <v>337</v>
      </c>
      <c r="F1484" s="99" t="n">
        <v>0</v>
      </c>
    </row>
    <row r="1485" customFormat="false" ht="12" hidden="false" customHeight="false" outlineLevel="3" collapsed="false">
      <c r="A1485" s="97" t="s">
        <v>223</v>
      </c>
      <c r="B1485" s="104" t="s">
        <v>222</v>
      </c>
      <c r="C1485" s="104" t="s">
        <v>867</v>
      </c>
      <c r="D1485" s="98" t="s">
        <v>364</v>
      </c>
      <c r="E1485" s="104" t="s">
        <v>348</v>
      </c>
      <c r="F1485" s="99" t="n">
        <v>169</v>
      </c>
    </row>
    <row r="1486" customFormat="false" ht="12" hidden="false" customHeight="false" outlineLevel="2" collapsed="false">
      <c r="B1486" s="104"/>
      <c r="C1486" s="101" t="s">
        <v>868</v>
      </c>
      <c r="E1486" s="104"/>
      <c r="F1486" s="99" t="n">
        <f aca="false">SUBTOTAL(9,F1481:F1485)</f>
        <v>437</v>
      </c>
    </row>
    <row r="1487" customFormat="false" ht="12" hidden="false" customHeight="false" outlineLevel="3" collapsed="false">
      <c r="A1487" s="97" t="s">
        <v>223</v>
      </c>
      <c r="B1487" s="104" t="s">
        <v>222</v>
      </c>
      <c r="C1487" s="104" t="s">
        <v>869</v>
      </c>
      <c r="D1487" s="98" t="s">
        <v>364</v>
      </c>
      <c r="E1487" s="104" t="s">
        <v>334</v>
      </c>
      <c r="F1487" s="99" t="n">
        <v>0</v>
      </c>
    </row>
    <row r="1488" customFormat="false" ht="12" hidden="false" customHeight="false" outlineLevel="3" collapsed="false">
      <c r="A1488" s="97" t="s">
        <v>223</v>
      </c>
      <c r="B1488" s="104" t="s">
        <v>222</v>
      </c>
      <c r="C1488" s="104" t="s">
        <v>869</v>
      </c>
      <c r="D1488" s="98" t="s">
        <v>364</v>
      </c>
      <c r="E1488" s="104" t="s">
        <v>335</v>
      </c>
      <c r="F1488" s="99" t="n">
        <v>0</v>
      </c>
    </row>
    <row r="1489" customFormat="false" ht="12" hidden="false" customHeight="false" outlineLevel="3" collapsed="false">
      <c r="A1489" s="97" t="s">
        <v>223</v>
      </c>
      <c r="B1489" s="104" t="s">
        <v>222</v>
      </c>
      <c r="C1489" s="104" t="s">
        <v>869</v>
      </c>
      <c r="D1489" s="98" t="s">
        <v>364</v>
      </c>
      <c r="E1489" s="104" t="s">
        <v>336</v>
      </c>
      <c r="F1489" s="99" t="n">
        <v>0</v>
      </c>
    </row>
    <row r="1490" customFormat="false" ht="12" hidden="false" customHeight="false" outlineLevel="3" collapsed="false">
      <c r="A1490" s="97" t="s">
        <v>223</v>
      </c>
      <c r="B1490" s="104" t="s">
        <v>222</v>
      </c>
      <c r="C1490" s="104" t="s">
        <v>869</v>
      </c>
      <c r="D1490" s="98" t="s">
        <v>364</v>
      </c>
      <c r="E1490" s="104" t="s">
        <v>337</v>
      </c>
      <c r="F1490" s="99" t="n">
        <v>0</v>
      </c>
    </row>
    <row r="1491" customFormat="false" ht="12" hidden="false" customHeight="false" outlineLevel="3" collapsed="false">
      <c r="A1491" s="97" t="s">
        <v>223</v>
      </c>
      <c r="B1491" s="104" t="s">
        <v>222</v>
      </c>
      <c r="C1491" s="104" t="s">
        <v>869</v>
      </c>
      <c r="D1491" s="98" t="s">
        <v>364</v>
      </c>
      <c r="E1491" s="104" t="s">
        <v>348</v>
      </c>
      <c r="F1491" s="99" t="n">
        <v>0</v>
      </c>
    </row>
    <row r="1492" customFormat="false" ht="12" hidden="false" customHeight="false" outlineLevel="2" collapsed="false">
      <c r="B1492" s="104"/>
      <c r="C1492" s="101" t="s">
        <v>870</v>
      </c>
      <c r="E1492" s="104"/>
      <c r="F1492" s="99" t="n">
        <f aca="false">SUBTOTAL(9,F1487:F1491)</f>
        <v>0</v>
      </c>
    </row>
    <row r="1493" customFormat="false" ht="12" hidden="false" customHeight="false" outlineLevel="3" collapsed="false">
      <c r="A1493" s="97" t="s">
        <v>223</v>
      </c>
      <c r="B1493" s="104" t="s">
        <v>222</v>
      </c>
      <c r="C1493" s="104" t="s">
        <v>871</v>
      </c>
      <c r="D1493" s="98" t="s">
        <v>364</v>
      </c>
      <c r="E1493" s="104" t="s">
        <v>334</v>
      </c>
      <c r="F1493" s="99" t="n">
        <v>0</v>
      </c>
    </row>
    <row r="1494" customFormat="false" ht="12" hidden="false" customHeight="false" outlineLevel="3" collapsed="false">
      <c r="A1494" s="97" t="s">
        <v>223</v>
      </c>
      <c r="B1494" s="104" t="s">
        <v>222</v>
      </c>
      <c r="C1494" s="104" t="s">
        <v>871</v>
      </c>
      <c r="D1494" s="98" t="s">
        <v>364</v>
      </c>
      <c r="E1494" s="104" t="s">
        <v>335</v>
      </c>
      <c r="F1494" s="99" t="n">
        <v>0</v>
      </c>
    </row>
    <row r="1495" customFormat="false" ht="12" hidden="false" customHeight="false" outlineLevel="3" collapsed="false">
      <c r="A1495" s="97" t="s">
        <v>223</v>
      </c>
      <c r="B1495" s="104" t="s">
        <v>222</v>
      </c>
      <c r="C1495" s="104" t="s">
        <v>871</v>
      </c>
      <c r="D1495" s="98" t="s">
        <v>364</v>
      </c>
      <c r="E1495" s="104" t="s">
        <v>336</v>
      </c>
      <c r="F1495" s="99" t="n">
        <v>0</v>
      </c>
    </row>
    <row r="1496" customFormat="false" ht="12" hidden="false" customHeight="false" outlineLevel="3" collapsed="false">
      <c r="A1496" s="97" t="s">
        <v>223</v>
      </c>
      <c r="B1496" s="104" t="s">
        <v>222</v>
      </c>
      <c r="C1496" s="104" t="s">
        <v>871</v>
      </c>
      <c r="D1496" s="98" t="s">
        <v>364</v>
      </c>
      <c r="E1496" s="104" t="s">
        <v>337</v>
      </c>
      <c r="F1496" s="99" t="n">
        <v>0</v>
      </c>
    </row>
    <row r="1497" customFormat="false" ht="12" hidden="false" customHeight="false" outlineLevel="3" collapsed="false">
      <c r="A1497" s="97" t="s">
        <v>223</v>
      </c>
      <c r="B1497" s="104" t="s">
        <v>222</v>
      </c>
      <c r="C1497" s="104" t="s">
        <v>871</v>
      </c>
      <c r="D1497" s="98" t="s">
        <v>364</v>
      </c>
      <c r="E1497" s="104" t="s">
        <v>348</v>
      </c>
      <c r="F1497" s="99" t="n">
        <v>0</v>
      </c>
    </row>
    <row r="1498" customFormat="false" ht="12" hidden="false" customHeight="false" outlineLevel="2" collapsed="false">
      <c r="B1498" s="104"/>
      <c r="C1498" s="101" t="s">
        <v>872</v>
      </c>
      <c r="E1498" s="104"/>
      <c r="F1498" s="99" t="n">
        <f aca="false">SUBTOTAL(9,F1493:F1497)</f>
        <v>0</v>
      </c>
    </row>
    <row r="1499" customFormat="false" ht="12" hidden="false" customHeight="false" outlineLevel="3" collapsed="false">
      <c r="A1499" s="97" t="s">
        <v>223</v>
      </c>
      <c r="B1499" s="104" t="s">
        <v>222</v>
      </c>
      <c r="C1499" s="104" t="s">
        <v>873</v>
      </c>
      <c r="D1499" s="98" t="s">
        <v>364</v>
      </c>
      <c r="E1499" s="104" t="s">
        <v>334</v>
      </c>
      <c r="F1499" s="99" t="n">
        <v>0</v>
      </c>
    </row>
    <row r="1500" customFormat="false" ht="12" hidden="false" customHeight="false" outlineLevel="3" collapsed="false">
      <c r="A1500" s="97" t="s">
        <v>223</v>
      </c>
      <c r="B1500" s="104" t="s">
        <v>222</v>
      </c>
      <c r="C1500" s="104" t="s">
        <v>873</v>
      </c>
      <c r="D1500" s="98" t="s">
        <v>364</v>
      </c>
      <c r="E1500" s="104" t="s">
        <v>335</v>
      </c>
      <c r="F1500" s="99" t="n">
        <v>0</v>
      </c>
    </row>
    <row r="1501" customFormat="false" ht="12" hidden="false" customHeight="false" outlineLevel="3" collapsed="false">
      <c r="A1501" s="97" t="s">
        <v>223</v>
      </c>
      <c r="B1501" s="104" t="s">
        <v>222</v>
      </c>
      <c r="C1501" s="104" t="s">
        <v>873</v>
      </c>
      <c r="D1501" s="98" t="s">
        <v>364</v>
      </c>
      <c r="E1501" s="104" t="s">
        <v>336</v>
      </c>
      <c r="F1501" s="99" t="n">
        <v>0</v>
      </c>
    </row>
    <row r="1502" customFormat="false" ht="12" hidden="false" customHeight="false" outlineLevel="3" collapsed="false">
      <c r="A1502" s="97" t="s">
        <v>223</v>
      </c>
      <c r="B1502" s="104" t="s">
        <v>222</v>
      </c>
      <c r="C1502" s="104" t="s">
        <v>873</v>
      </c>
      <c r="D1502" s="98" t="s">
        <v>364</v>
      </c>
      <c r="E1502" s="104" t="s">
        <v>337</v>
      </c>
      <c r="F1502" s="99" t="n">
        <v>0</v>
      </c>
    </row>
    <row r="1503" customFormat="false" ht="12" hidden="false" customHeight="false" outlineLevel="3" collapsed="false">
      <c r="A1503" s="97" t="s">
        <v>223</v>
      </c>
      <c r="B1503" s="104" t="s">
        <v>222</v>
      </c>
      <c r="C1503" s="104" t="s">
        <v>873</v>
      </c>
      <c r="D1503" s="98" t="s">
        <v>364</v>
      </c>
      <c r="E1503" s="104" t="s">
        <v>348</v>
      </c>
      <c r="F1503" s="99" t="n">
        <v>0</v>
      </c>
    </row>
    <row r="1504" customFormat="false" ht="12" hidden="false" customHeight="false" outlineLevel="2" collapsed="false">
      <c r="B1504" s="104"/>
      <c r="C1504" s="101" t="s">
        <v>874</v>
      </c>
      <c r="E1504" s="104"/>
      <c r="F1504" s="99" t="n">
        <f aca="false">SUBTOTAL(9,F1499:F1503)</f>
        <v>0</v>
      </c>
    </row>
    <row r="1505" customFormat="false" ht="12" hidden="false" customHeight="false" outlineLevel="3" collapsed="false">
      <c r="A1505" s="97" t="s">
        <v>223</v>
      </c>
      <c r="B1505" s="104" t="s">
        <v>222</v>
      </c>
      <c r="C1505" s="104" t="s">
        <v>875</v>
      </c>
      <c r="D1505" s="98" t="s">
        <v>364</v>
      </c>
      <c r="E1505" s="104" t="s">
        <v>334</v>
      </c>
      <c r="F1505" s="99" t="n">
        <v>27</v>
      </c>
    </row>
    <row r="1506" customFormat="false" ht="12" hidden="false" customHeight="false" outlineLevel="3" collapsed="false">
      <c r="A1506" s="97" t="s">
        <v>223</v>
      </c>
      <c r="B1506" s="104" t="s">
        <v>222</v>
      </c>
      <c r="C1506" s="104" t="s">
        <v>875</v>
      </c>
      <c r="D1506" s="98" t="s">
        <v>364</v>
      </c>
      <c r="E1506" s="104" t="s">
        <v>335</v>
      </c>
      <c r="F1506" s="99" t="n">
        <v>0</v>
      </c>
    </row>
    <row r="1507" customFormat="false" ht="12" hidden="false" customHeight="false" outlineLevel="3" collapsed="false">
      <c r="A1507" s="97" t="s">
        <v>223</v>
      </c>
      <c r="B1507" s="104" t="s">
        <v>222</v>
      </c>
      <c r="C1507" s="104" t="s">
        <v>875</v>
      </c>
      <c r="D1507" s="98" t="s">
        <v>364</v>
      </c>
      <c r="E1507" s="104" t="s">
        <v>336</v>
      </c>
      <c r="F1507" s="99" t="n">
        <v>0</v>
      </c>
    </row>
    <row r="1508" customFormat="false" ht="12" hidden="false" customHeight="false" outlineLevel="3" collapsed="false">
      <c r="A1508" s="97" t="s">
        <v>223</v>
      </c>
      <c r="B1508" s="104" t="s">
        <v>222</v>
      </c>
      <c r="C1508" s="104" t="s">
        <v>875</v>
      </c>
      <c r="D1508" s="98" t="s">
        <v>364</v>
      </c>
      <c r="E1508" s="104" t="s">
        <v>337</v>
      </c>
      <c r="F1508" s="99" t="n">
        <v>0</v>
      </c>
    </row>
    <row r="1509" customFormat="false" ht="12" hidden="false" customHeight="false" outlineLevel="3" collapsed="false">
      <c r="A1509" s="97" t="s">
        <v>223</v>
      </c>
      <c r="B1509" s="104" t="s">
        <v>222</v>
      </c>
      <c r="C1509" s="104" t="s">
        <v>875</v>
      </c>
      <c r="D1509" s="98" t="s">
        <v>364</v>
      </c>
      <c r="E1509" s="104" t="s">
        <v>348</v>
      </c>
      <c r="F1509" s="99" t="n">
        <v>17</v>
      </c>
    </row>
    <row r="1510" customFormat="false" ht="12" hidden="false" customHeight="false" outlineLevel="2" collapsed="false">
      <c r="B1510" s="104"/>
      <c r="C1510" s="101" t="s">
        <v>876</v>
      </c>
      <c r="E1510" s="104"/>
      <c r="F1510" s="99" t="n">
        <f aca="false">SUBTOTAL(9,F1505:F1509)</f>
        <v>44</v>
      </c>
    </row>
    <row r="1511" customFormat="false" ht="12" hidden="false" customHeight="false" outlineLevel="1" collapsed="false">
      <c r="B1511" s="101" t="s">
        <v>877</v>
      </c>
      <c r="C1511" s="104"/>
      <c r="E1511" s="104"/>
      <c r="F1511" s="99" t="n">
        <f aca="false">SUBTOTAL(9,F1445:F1509)</f>
        <v>1490</v>
      </c>
    </row>
    <row r="1512" customFormat="false" ht="12" hidden="false" customHeight="false" outlineLevel="3" collapsed="false">
      <c r="A1512" s="97" t="s">
        <v>182</v>
      </c>
      <c r="B1512" s="104" t="s">
        <v>181</v>
      </c>
      <c r="C1512" s="104" t="s">
        <v>363</v>
      </c>
      <c r="D1512" s="98" t="s">
        <v>364</v>
      </c>
      <c r="E1512" s="104" t="s">
        <v>334</v>
      </c>
      <c r="F1512" s="99" t="n">
        <v>39119</v>
      </c>
    </row>
    <row r="1513" customFormat="false" ht="12" hidden="false" customHeight="false" outlineLevel="3" collapsed="false">
      <c r="A1513" s="97" t="s">
        <v>182</v>
      </c>
      <c r="B1513" s="104" t="s">
        <v>181</v>
      </c>
      <c r="C1513" s="104" t="s">
        <v>363</v>
      </c>
      <c r="D1513" s="98" t="s">
        <v>364</v>
      </c>
      <c r="E1513" s="104" t="s">
        <v>335</v>
      </c>
      <c r="F1513" s="99" t="n">
        <v>0</v>
      </c>
    </row>
    <row r="1514" customFormat="false" ht="12" hidden="false" customHeight="false" outlineLevel="3" collapsed="false">
      <c r="A1514" s="97" t="s">
        <v>182</v>
      </c>
      <c r="B1514" s="104" t="s">
        <v>181</v>
      </c>
      <c r="C1514" s="104" t="s">
        <v>363</v>
      </c>
      <c r="D1514" s="98" t="s">
        <v>364</v>
      </c>
      <c r="E1514" s="104" t="s">
        <v>336</v>
      </c>
      <c r="F1514" s="99" t="n">
        <v>0</v>
      </c>
    </row>
    <row r="1515" customFormat="false" ht="12" hidden="false" customHeight="false" outlineLevel="3" collapsed="false">
      <c r="A1515" s="97" t="s">
        <v>182</v>
      </c>
      <c r="B1515" s="104" t="s">
        <v>181</v>
      </c>
      <c r="C1515" s="104" t="s">
        <v>363</v>
      </c>
      <c r="D1515" s="98" t="s">
        <v>364</v>
      </c>
      <c r="E1515" s="104" t="s">
        <v>337</v>
      </c>
      <c r="F1515" s="99" t="n">
        <v>0</v>
      </c>
    </row>
    <row r="1516" customFormat="false" ht="12" hidden="false" customHeight="false" outlineLevel="3" collapsed="false">
      <c r="A1516" s="97" t="s">
        <v>182</v>
      </c>
      <c r="B1516" s="104" t="s">
        <v>181</v>
      </c>
      <c r="C1516" s="104" t="s">
        <v>363</v>
      </c>
      <c r="D1516" s="98" t="s">
        <v>364</v>
      </c>
      <c r="E1516" s="104" t="s">
        <v>348</v>
      </c>
      <c r="F1516" s="99" t="n">
        <v>24413</v>
      </c>
    </row>
    <row r="1517" customFormat="false" ht="12" hidden="false" customHeight="false" outlineLevel="2" collapsed="false">
      <c r="B1517" s="104"/>
      <c r="C1517" s="101" t="s">
        <v>365</v>
      </c>
      <c r="E1517" s="104"/>
      <c r="F1517" s="99" t="n">
        <f aca="false">SUBTOTAL(9,F1512:F1516)</f>
        <v>63532</v>
      </c>
    </row>
    <row r="1518" customFormat="false" ht="12" hidden="false" customHeight="false" outlineLevel="1" collapsed="false">
      <c r="B1518" s="101" t="s">
        <v>878</v>
      </c>
      <c r="C1518" s="104"/>
      <c r="E1518" s="104"/>
      <c r="F1518" s="99" t="n">
        <f aca="false">SUBTOTAL(9,F1512:F1516)</f>
        <v>63532</v>
      </c>
    </row>
    <row r="1519" customFormat="false" ht="12" hidden="false" customHeight="false" outlineLevel="3" collapsed="false">
      <c r="A1519" s="97" t="s">
        <v>182</v>
      </c>
      <c r="B1519" s="104" t="s">
        <v>183</v>
      </c>
      <c r="C1519" s="104" t="s">
        <v>370</v>
      </c>
      <c r="D1519" s="98" t="s">
        <v>364</v>
      </c>
      <c r="E1519" s="104" t="s">
        <v>334</v>
      </c>
      <c r="F1519" s="99" t="n">
        <v>23430</v>
      </c>
    </row>
    <row r="1520" customFormat="false" ht="12" hidden="false" customHeight="false" outlineLevel="3" collapsed="false">
      <c r="A1520" s="97" t="s">
        <v>182</v>
      </c>
      <c r="B1520" s="104" t="s">
        <v>183</v>
      </c>
      <c r="C1520" s="104" t="s">
        <v>370</v>
      </c>
      <c r="D1520" s="98" t="s">
        <v>364</v>
      </c>
      <c r="E1520" s="104" t="s">
        <v>335</v>
      </c>
      <c r="F1520" s="99" t="n">
        <v>0</v>
      </c>
    </row>
    <row r="1521" customFormat="false" ht="12" hidden="false" customHeight="false" outlineLevel="3" collapsed="false">
      <c r="A1521" s="97" t="s">
        <v>182</v>
      </c>
      <c r="B1521" s="104" t="s">
        <v>183</v>
      </c>
      <c r="C1521" s="104" t="s">
        <v>370</v>
      </c>
      <c r="D1521" s="98" t="s">
        <v>364</v>
      </c>
      <c r="E1521" s="104" t="s">
        <v>336</v>
      </c>
      <c r="F1521" s="99" t="n">
        <v>0</v>
      </c>
    </row>
    <row r="1522" customFormat="false" ht="12" hidden="false" customHeight="false" outlineLevel="3" collapsed="false">
      <c r="A1522" s="97" t="s">
        <v>182</v>
      </c>
      <c r="B1522" s="104" t="s">
        <v>183</v>
      </c>
      <c r="C1522" s="104" t="s">
        <v>370</v>
      </c>
      <c r="D1522" s="98" t="s">
        <v>364</v>
      </c>
      <c r="E1522" s="104" t="s">
        <v>337</v>
      </c>
      <c r="F1522" s="99" t="n">
        <v>0</v>
      </c>
    </row>
    <row r="1523" customFormat="false" ht="12" hidden="false" customHeight="false" outlineLevel="3" collapsed="false">
      <c r="A1523" s="97" t="s">
        <v>182</v>
      </c>
      <c r="B1523" s="104" t="s">
        <v>183</v>
      </c>
      <c r="C1523" s="104" t="s">
        <v>370</v>
      </c>
      <c r="D1523" s="98" t="s">
        <v>364</v>
      </c>
      <c r="E1523" s="104" t="s">
        <v>348</v>
      </c>
      <c r="F1523" s="99" t="n">
        <v>14623</v>
      </c>
    </row>
    <row r="1524" customFormat="false" ht="12" hidden="false" customHeight="false" outlineLevel="2" collapsed="false">
      <c r="B1524" s="104"/>
      <c r="C1524" s="101" t="s">
        <v>371</v>
      </c>
      <c r="E1524" s="104"/>
      <c r="F1524" s="99" t="n">
        <f aca="false">SUBTOTAL(9,F1519:F1523)</f>
        <v>38053</v>
      </c>
    </row>
    <row r="1525" customFormat="false" ht="12" hidden="false" customHeight="false" outlineLevel="1" collapsed="false">
      <c r="B1525" s="101" t="s">
        <v>879</v>
      </c>
      <c r="C1525" s="104"/>
      <c r="E1525" s="104"/>
      <c r="F1525" s="99" t="n">
        <f aca="false">SUBTOTAL(9,F1519:F1523)</f>
        <v>38053</v>
      </c>
    </row>
    <row r="1526" customFormat="false" ht="12" hidden="false" customHeight="false" outlineLevel="3" collapsed="false">
      <c r="A1526" s="97" t="s">
        <v>185</v>
      </c>
      <c r="B1526" s="104" t="s">
        <v>184</v>
      </c>
      <c r="C1526" s="104" t="s">
        <v>367</v>
      </c>
      <c r="D1526" s="98" t="s">
        <v>364</v>
      </c>
      <c r="E1526" s="104" t="s">
        <v>348</v>
      </c>
      <c r="F1526" s="99" t="n">
        <v>11418</v>
      </c>
    </row>
    <row r="1527" customFormat="false" ht="12" hidden="false" customHeight="false" outlineLevel="2" collapsed="false">
      <c r="B1527" s="104"/>
      <c r="C1527" s="101" t="s">
        <v>368</v>
      </c>
      <c r="E1527" s="104"/>
      <c r="F1527" s="99" t="n">
        <f aca="false">SUBTOTAL(9,F1526)</f>
        <v>11418</v>
      </c>
    </row>
    <row r="1528" customFormat="false" ht="12" hidden="false" customHeight="false" outlineLevel="1" collapsed="false">
      <c r="B1528" s="101" t="s">
        <v>880</v>
      </c>
      <c r="C1528" s="104"/>
      <c r="E1528" s="104"/>
      <c r="F1528" s="99" t="n">
        <f aca="false">SUBTOTAL(9,F1526)</f>
        <v>11418</v>
      </c>
    </row>
    <row r="1529" customFormat="false" ht="12" hidden="false" customHeight="false" outlineLevel="3" collapsed="false">
      <c r="A1529" s="97" t="s">
        <v>881</v>
      </c>
      <c r="B1529" s="104" t="s">
        <v>40</v>
      </c>
      <c r="C1529" s="104" t="s">
        <v>470</v>
      </c>
      <c r="D1529" s="98" t="s">
        <v>364</v>
      </c>
      <c r="E1529" s="104" t="s">
        <v>348</v>
      </c>
      <c r="F1529" s="99" t="n">
        <v>35000</v>
      </c>
    </row>
    <row r="1530" customFormat="false" ht="12" hidden="false" customHeight="false" outlineLevel="2" collapsed="false">
      <c r="B1530" s="104"/>
      <c r="C1530" s="101" t="s">
        <v>471</v>
      </c>
      <c r="E1530" s="104"/>
      <c r="F1530" s="99" t="n">
        <f aca="false">SUBTOTAL(9,F1529)</f>
        <v>35000</v>
      </c>
    </row>
    <row r="1531" customFormat="false" ht="12" hidden="false" customHeight="false" outlineLevel="1" collapsed="false">
      <c r="B1531" s="101" t="s">
        <v>882</v>
      </c>
      <c r="C1531" s="104"/>
      <c r="E1531" s="104"/>
      <c r="F1531" s="99" t="n">
        <f aca="false">SUBTOTAL(9,F1529)</f>
        <v>35000</v>
      </c>
    </row>
    <row r="1532" customFormat="false" ht="12" hidden="false" customHeight="false" outlineLevel="3" collapsed="false">
      <c r="A1532" s="97" t="s">
        <v>275</v>
      </c>
      <c r="B1532" s="104" t="s">
        <v>274</v>
      </c>
      <c r="C1532" s="104" t="s">
        <v>883</v>
      </c>
      <c r="D1532" s="98" t="s">
        <v>381</v>
      </c>
      <c r="E1532" s="104" t="s">
        <v>334</v>
      </c>
      <c r="F1532" s="99" t="n">
        <v>409</v>
      </c>
    </row>
    <row r="1533" customFormat="false" ht="12" hidden="false" customHeight="false" outlineLevel="2" collapsed="false">
      <c r="B1533" s="104"/>
      <c r="C1533" s="101" t="s">
        <v>884</v>
      </c>
      <c r="E1533" s="104"/>
      <c r="F1533" s="99" t="n">
        <f aca="false">SUBTOTAL(9,F1532)</f>
        <v>409</v>
      </c>
    </row>
    <row r="1534" customFormat="false" ht="12" hidden="false" customHeight="false" outlineLevel="1" collapsed="false">
      <c r="B1534" s="101" t="s">
        <v>885</v>
      </c>
      <c r="C1534" s="104"/>
      <c r="E1534" s="104"/>
      <c r="F1534" s="99" t="n">
        <f aca="false">SUBTOTAL(9,F1532)</f>
        <v>409</v>
      </c>
    </row>
    <row r="1535" customFormat="false" ht="12" hidden="false" customHeight="false" outlineLevel="0" collapsed="false">
      <c r="B1535" s="101"/>
      <c r="C1535" s="101" t="s">
        <v>317</v>
      </c>
      <c r="E1535" s="104"/>
      <c r="F1535" s="99" t="n">
        <f aca="false">SUBTOTAL(9,F2:F1532)</f>
        <v>5103753</v>
      </c>
    </row>
    <row r="1536" customFormat="false" ht="12" hidden="false" customHeight="false" outlineLevel="0" collapsed="false">
      <c r="B1536" s="101" t="s">
        <v>317</v>
      </c>
      <c r="C1536" s="104"/>
      <c r="E1536" s="104"/>
      <c r="F1536" s="99" t="n">
        <f aca="false">SUBTOTAL(9,F2:F1532)</f>
        <v>5103753</v>
      </c>
    </row>
  </sheetData>
  <sheetProtection sheet="true" objects="true" scenarios="true"/>
  <printOptions headings="false" gridLines="false" gridLinesSet="true" horizontalCentered="true" verticalCentered="false"/>
  <pageMargins left="0.747916666666667" right="0.747916666666667" top="1.25" bottom="0.5" header="0.5" footer="0.25"/>
  <pageSetup paperSize="1" scale="100" fitToWidth="1" fitToHeight="40" pageOrder="downThenOver" orientation="portrait" blackAndWhite="false" draft="false" cellComments="none" horizontalDpi="300" verticalDpi="300" copies="1"/>
  <headerFooter differentFirst="false" differentOddEven="false">
    <oddHeader>&amp;C&amp;"Arial,Bold"&amp;14Study 2 - Current CD-BD
Receipt Right Allocation</oddHeader>
    <oddFooter>&amp;L&amp;F&amp;RPage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10" topLeftCell="C11" activePane="bottomRight" state="frozen"/>
      <selection pane="topLeft" activeCell="A1" activeCellId="0" sqref="A1"/>
      <selection pane="topRight" activeCell="C1" activeCellId="0" sqref="C1"/>
      <selection pane="bottomLeft" activeCell="A11" activeCellId="0" sqref="A11"/>
      <selection pane="bottomRigh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6.56"/>
    <col collapsed="false" customWidth="true" hidden="false" outlineLevel="0" max="2" min="2" style="2" width="46.56"/>
    <col collapsed="false" customWidth="true" hidden="false" outlineLevel="0" max="3" min="3" style="3" width="1.7"/>
    <col collapsed="false" customWidth="true" hidden="false" outlineLevel="0" max="4" min="4" style="4" width="11.7"/>
    <col collapsed="false" customWidth="true" hidden="false" outlineLevel="0" max="5" min="5" style="2" width="11.7"/>
    <col collapsed="false" customWidth="true" hidden="false" outlineLevel="0" max="6" min="6" style="3" width="1.7"/>
    <col collapsed="false" customWidth="true" hidden="false" outlineLevel="0" max="25" min="7" style="4" width="11.7"/>
    <col collapsed="false" customWidth="true" hidden="false" outlineLevel="0" max="26" min="26" style="3" width="1.7"/>
    <col collapsed="false" customWidth="true" hidden="false" outlineLevel="0" max="27" min="27" style="4" width="11.7"/>
    <col collapsed="false" customWidth="true" hidden="false" outlineLevel="0" max="28" min="28" style="3" width="1.7"/>
    <col collapsed="false" customWidth="true" hidden="false" outlineLevel="0" max="33" min="29" style="2" width="11.7"/>
    <col collapsed="false" customWidth="true" hidden="false" outlineLevel="0" max="34" min="34" style="2" width="15.56"/>
    <col collapsed="false" customWidth="true" hidden="false" outlineLevel="0" max="35" min="35" style="2" width="11.7"/>
    <col collapsed="false" customWidth="true" hidden="false" outlineLevel="0" max="36" min="36" style="3" width="1.7"/>
    <col collapsed="false" customWidth="true" hidden="false" outlineLevel="0" max="40" min="37" style="4" width="11.7"/>
    <col collapsed="false" customWidth="true" hidden="false" outlineLevel="0" max="41" min="41" style="4" width="1.7"/>
    <col collapsed="false" customWidth="true" hidden="false" outlineLevel="0" max="45" min="42" style="40" width="11.7"/>
    <col collapsed="false" customWidth="true" hidden="false" outlineLevel="0" max="46" min="46" style="3" width="1.7"/>
    <col collapsed="false" customWidth="false" hidden="false" outlineLevel="0" max="257" min="47" style="2" width="9.14"/>
  </cols>
  <sheetData>
    <row r="1" customFormat="false" ht="15.75" hidden="false" customHeight="false" outlineLevel="0" collapsed="false">
      <c r="A1" s="5" t="s">
        <v>886</v>
      </c>
      <c r="B1" s="6"/>
      <c r="C1" s="6"/>
      <c r="E1" s="6"/>
      <c r="F1" s="6"/>
      <c r="Z1" s="6"/>
      <c r="AB1" s="6"/>
      <c r="AC1" s="6"/>
      <c r="AD1" s="6"/>
      <c r="AE1" s="6"/>
      <c r="AF1" s="6"/>
      <c r="AG1" s="6"/>
      <c r="AH1" s="6"/>
      <c r="AI1" s="6"/>
      <c r="AJ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customFormat="false" ht="15.75" hidden="false" customHeight="false" outlineLevel="0" collapsed="false">
      <c r="A2" s="5" t="s">
        <v>1</v>
      </c>
      <c r="B2" s="6"/>
      <c r="C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15.75" hidden="false" customHeight="false" outlineLevel="0" collapsed="false">
      <c r="A3" s="5"/>
      <c r="B3" s="6"/>
      <c r="C3" s="7"/>
      <c r="E3" s="6"/>
      <c r="F3" s="7"/>
      <c r="G3" s="41" t="s">
        <v>322</v>
      </c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7"/>
      <c r="AB3" s="7"/>
      <c r="AC3" s="42" t="s">
        <v>323</v>
      </c>
      <c r="AD3" s="42"/>
      <c r="AE3" s="42"/>
      <c r="AF3" s="42"/>
      <c r="AG3" s="42"/>
      <c r="AH3" s="42"/>
      <c r="AI3" s="42"/>
      <c r="AJ3" s="7"/>
      <c r="AK3" s="42" t="s">
        <v>324</v>
      </c>
      <c r="AL3" s="42"/>
      <c r="AM3" s="42"/>
      <c r="AN3" s="42"/>
      <c r="AO3" s="42"/>
      <c r="AP3" s="42"/>
      <c r="AQ3" s="42"/>
      <c r="AR3" s="42"/>
      <c r="AS3" s="42"/>
      <c r="AT3" s="7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customFormat="false" ht="12.75" hidden="false" customHeight="false" outlineLevel="0" collapsed="false">
      <c r="A4" s="9"/>
      <c r="B4" s="6"/>
      <c r="C4" s="7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7"/>
      <c r="AA4" s="6"/>
      <c r="AB4" s="7"/>
      <c r="AC4" s="6"/>
      <c r="AD4" s="6"/>
      <c r="AE4" s="6"/>
      <c r="AF4" s="6"/>
      <c r="AG4" s="6"/>
      <c r="AH4" s="6"/>
      <c r="AI4" s="6"/>
      <c r="AJ4" s="7"/>
      <c r="AK4" s="43"/>
      <c r="AL4" s="43"/>
      <c r="AM4" s="43"/>
      <c r="AN4" s="43"/>
      <c r="AO4" s="43"/>
      <c r="AT4" s="7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customFormat="false" ht="12.75" hidden="false" customHeight="true" outlineLevel="0" collapsed="false">
      <c r="C5" s="7"/>
      <c r="F5" s="7"/>
      <c r="G5" s="44" t="s">
        <v>325</v>
      </c>
      <c r="H5" s="44"/>
      <c r="I5" s="44"/>
      <c r="J5" s="44"/>
      <c r="K5" s="45" t="s">
        <v>326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6" t="s">
        <v>327</v>
      </c>
      <c r="W5" s="46"/>
      <c r="X5" s="46"/>
      <c r="Y5" s="47" t="s">
        <v>328</v>
      </c>
      <c r="Z5" s="7"/>
      <c r="AA5" s="48" t="s">
        <v>329</v>
      </c>
      <c r="AB5" s="7"/>
      <c r="AC5" s="49" t="s">
        <v>325</v>
      </c>
      <c r="AD5" s="49"/>
      <c r="AE5" s="50" t="s">
        <v>326</v>
      </c>
      <c r="AF5" s="50"/>
      <c r="AG5" s="50"/>
      <c r="AH5" s="51" t="s">
        <v>327</v>
      </c>
      <c r="AI5" s="47" t="s">
        <v>328</v>
      </c>
      <c r="AJ5" s="7"/>
      <c r="AK5" s="52" t="s">
        <v>330</v>
      </c>
      <c r="AL5" s="53" t="s">
        <v>331</v>
      </c>
      <c r="AM5" s="54" t="s">
        <v>332</v>
      </c>
      <c r="AN5" s="47" t="s">
        <v>328</v>
      </c>
      <c r="AP5" s="52" t="s">
        <v>330</v>
      </c>
      <c r="AQ5" s="53" t="s">
        <v>331</v>
      </c>
      <c r="AR5" s="54" t="s">
        <v>332</v>
      </c>
      <c r="AS5" s="47" t="s">
        <v>328</v>
      </c>
      <c r="AT5" s="7"/>
    </row>
    <row r="6" customFormat="false" ht="76.5" hidden="false" customHeight="false" outlineLevel="0" collapsed="false">
      <c r="A6" s="10" t="s">
        <v>13</v>
      </c>
      <c r="B6" s="11" t="s">
        <v>14</v>
      </c>
      <c r="C6" s="12"/>
      <c r="D6" s="13" t="s">
        <v>887</v>
      </c>
      <c r="E6" s="11" t="s">
        <v>16</v>
      </c>
      <c r="F6" s="12"/>
      <c r="G6" s="55" t="s">
        <v>334</v>
      </c>
      <c r="H6" s="13" t="s">
        <v>335</v>
      </c>
      <c r="I6" s="13" t="s">
        <v>336</v>
      </c>
      <c r="J6" s="56" t="s">
        <v>337</v>
      </c>
      <c r="K6" s="13" t="s">
        <v>338</v>
      </c>
      <c r="L6" s="13" t="s">
        <v>339</v>
      </c>
      <c r="M6" s="13" t="s">
        <v>340</v>
      </c>
      <c r="N6" s="13" t="s">
        <v>341</v>
      </c>
      <c r="O6" s="13" t="s">
        <v>342</v>
      </c>
      <c r="P6" s="13" t="s">
        <v>343</v>
      </c>
      <c r="Q6" s="13" t="s">
        <v>344</v>
      </c>
      <c r="R6" s="13" t="s">
        <v>345</v>
      </c>
      <c r="S6" s="13" t="s">
        <v>346</v>
      </c>
      <c r="T6" s="13" t="s">
        <v>347</v>
      </c>
      <c r="U6" s="56" t="s">
        <v>348</v>
      </c>
      <c r="V6" s="13" t="s">
        <v>349</v>
      </c>
      <c r="W6" s="13" t="s">
        <v>350</v>
      </c>
      <c r="X6" s="13" t="s">
        <v>351</v>
      </c>
      <c r="Y6" s="57" t="s">
        <v>352</v>
      </c>
      <c r="Z6" s="12"/>
      <c r="AA6" s="48"/>
      <c r="AB6" s="12"/>
      <c r="AC6" s="11" t="s">
        <v>353</v>
      </c>
      <c r="AD6" s="11" t="s">
        <v>334</v>
      </c>
      <c r="AE6" s="58" t="s">
        <v>345</v>
      </c>
      <c r="AF6" s="11" t="s">
        <v>338</v>
      </c>
      <c r="AG6" s="59" t="s">
        <v>348</v>
      </c>
      <c r="AH6" s="58" t="s">
        <v>332</v>
      </c>
      <c r="AI6" s="59" t="s">
        <v>352</v>
      </c>
      <c r="AJ6" s="12"/>
      <c r="AK6" s="60" t="s">
        <v>354</v>
      </c>
      <c r="AL6" s="60" t="s">
        <v>354</v>
      </c>
      <c r="AM6" s="60" t="s">
        <v>354</v>
      </c>
      <c r="AN6" s="61" t="s">
        <v>354</v>
      </c>
      <c r="AO6" s="62"/>
      <c r="AP6" s="63" t="s">
        <v>355</v>
      </c>
      <c r="AQ6" s="63" t="s">
        <v>355</v>
      </c>
      <c r="AR6" s="63" t="s">
        <v>355</v>
      </c>
      <c r="AS6" s="63" t="s">
        <v>355</v>
      </c>
      <c r="AT6" s="12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</row>
    <row r="7" customFormat="false" ht="12.75" hidden="true" customHeight="false" outlineLevel="0" collapsed="false">
      <c r="A7" s="14"/>
      <c r="C7" s="7"/>
      <c r="F7" s="7"/>
      <c r="G7" s="64"/>
      <c r="J7" s="65"/>
      <c r="U7" s="65"/>
      <c r="Y7" s="66"/>
      <c r="Z7" s="7"/>
      <c r="AA7" s="66"/>
      <c r="AB7" s="7"/>
      <c r="AE7" s="67"/>
      <c r="AG7" s="68"/>
      <c r="AH7" s="67"/>
      <c r="AI7" s="68"/>
      <c r="AJ7" s="7"/>
      <c r="AK7" s="2"/>
      <c r="AL7" s="2"/>
      <c r="AM7" s="2"/>
      <c r="AN7" s="68"/>
      <c r="AO7" s="43"/>
      <c r="AP7" s="69"/>
      <c r="AS7" s="70"/>
      <c r="AT7" s="7"/>
    </row>
    <row r="8" customFormat="false" ht="12.75" hidden="false" customHeight="false" outlineLevel="0" collapsed="false">
      <c r="A8" s="15" t="s">
        <v>356</v>
      </c>
      <c r="B8" s="16"/>
      <c r="C8" s="17"/>
      <c r="D8" s="18"/>
      <c r="E8" s="16"/>
      <c r="F8" s="17"/>
      <c r="G8" s="71"/>
      <c r="H8" s="18"/>
      <c r="I8" s="18"/>
      <c r="J8" s="72"/>
      <c r="K8" s="18"/>
      <c r="L8" s="18"/>
      <c r="M8" s="18"/>
      <c r="N8" s="18"/>
      <c r="O8" s="18"/>
      <c r="P8" s="18"/>
      <c r="Q8" s="18"/>
      <c r="R8" s="18"/>
      <c r="S8" s="18"/>
      <c r="T8" s="18"/>
      <c r="U8" s="72"/>
      <c r="V8" s="18"/>
      <c r="W8" s="18"/>
      <c r="X8" s="18"/>
      <c r="Y8" s="73"/>
      <c r="Z8" s="17"/>
      <c r="AA8" s="73"/>
      <c r="AB8" s="17"/>
      <c r="AC8" s="16"/>
      <c r="AD8" s="16"/>
      <c r="AE8" s="74"/>
      <c r="AF8" s="16"/>
      <c r="AG8" s="75"/>
      <c r="AH8" s="74"/>
      <c r="AI8" s="75"/>
      <c r="AJ8" s="17"/>
      <c r="AK8" s="18"/>
      <c r="AL8" s="18"/>
      <c r="AM8" s="18"/>
      <c r="AN8" s="72"/>
      <c r="AO8" s="18"/>
      <c r="AP8" s="76"/>
      <c r="AQ8" s="77"/>
      <c r="AR8" s="77"/>
      <c r="AS8" s="78"/>
      <c r="AT8" s="17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</row>
    <row r="9" customFormat="false" ht="12.75" hidden="true" customHeight="false" outlineLevel="0" collapsed="false">
      <c r="A9" s="15" t="n">
        <v>1</v>
      </c>
      <c r="B9" s="16" t="n">
        <f aca="false">A9+1</f>
        <v>2</v>
      </c>
      <c r="C9" s="79" t="n">
        <f aca="false">B9+1</f>
        <v>3</v>
      </c>
      <c r="D9" s="18" t="n">
        <f aca="false">C9+1</f>
        <v>4</v>
      </c>
      <c r="E9" s="16" t="n">
        <f aca="false">D9+1</f>
        <v>5</v>
      </c>
      <c r="F9" s="79" t="n">
        <f aca="false">E9+1</f>
        <v>6</v>
      </c>
      <c r="G9" s="71" t="n">
        <f aca="false">F9+1</f>
        <v>7</v>
      </c>
      <c r="H9" s="18" t="n">
        <f aca="false">G9+1</f>
        <v>8</v>
      </c>
      <c r="I9" s="18" t="n">
        <f aca="false">H9+1</f>
        <v>9</v>
      </c>
      <c r="J9" s="72" t="n">
        <f aca="false">I9+1</f>
        <v>10</v>
      </c>
      <c r="K9" s="18" t="n">
        <f aca="false">J9+1</f>
        <v>11</v>
      </c>
      <c r="L9" s="18" t="n">
        <f aca="false">K9+1</f>
        <v>12</v>
      </c>
      <c r="M9" s="18" t="n">
        <f aca="false">L9+1</f>
        <v>13</v>
      </c>
      <c r="N9" s="18" t="n">
        <f aca="false">M9+1</f>
        <v>14</v>
      </c>
      <c r="O9" s="18" t="n">
        <f aca="false">N9+1</f>
        <v>15</v>
      </c>
      <c r="P9" s="18" t="n">
        <f aca="false">O9+1</f>
        <v>16</v>
      </c>
      <c r="Q9" s="18" t="n">
        <f aca="false">P9+1</f>
        <v>17</v>
      </c>
      <c r="R9" s="18" t="n">
        <f aca="false">Q9+1</f>
        <v>18</v>
      </c>
      <c r="S9" s="18" t="n">
        <f aca="false">R9+1</f>
        <v>19</v>
      </c>
      <c r="T9" s="18" t="n">
        <f aca="false">S9+1</f>
        <v>20</v>
      </c>
      <c r="U9" s="72" t="n">
        <f aca="false">T9+1</f>
        <v>21</v>
      </c>
      <c r="V9" s="18" t="n">
        <f aca="false">U9+1</f>
        <v>22</v>
      </c>
      <c r="W9" s="18" t="n">
        <f aca="false">V9+1</f>
        <v>23</v>
      </c>
      <c r="X9" s="18" t="n">
        <f aca="false">W9+1</f>
        <v>24</v>
      </c>
      <c r="Y9" s="73" t="n">
        <f aca="false">X9+1</f>
        <v>25</v>
      </c>
      <c r="Z9" s="79" t="n">
        <f aca="false">Y9+1</f>
        <v>26</v>
      </c>
      <c r="AA9" s="73" t="n">
        <f aca="false">Z9+1</f>
        <v>27</v>
      </c>
      <c r="AB9" s="79" t="n">
        <f aca="false">AA9+1</f>
        <v>28</v>
      </c>
      <c r="AC9" s="16" t="n">
        <f aca="false">AB9+1</f>
        <v>29</v>
      </c>
      <c r="AD9" s="16" t="n">
        <f aca="false">AC9+1</f>
        <v>30</v>
      </c>
      <c r="AE9" s="74" t="n">
        <f aca="false">AD9+1</f>
        <v>31</v>
      </c>
      <c r="AF9" s="16" t="n">
        <f aca="false">AE9+1</f>
        <v>32</v>
      </c>
      <c r="AG9" s="75" t="n">
        <f aca="false">AF9+1</f>
        <v>33</v>
      </c>
      <c r="AH9" s="74" t="n">
        <f aca="false">AG9+1</f>
        <v>34</v>
      </c>
      <c r="AI9" s="75" t="n">
        <f aca="false">AH9+1</f>
        <v>35</v>
      </c>
      <c r="AJ9" s="79"/>
      <c r="AK9" s="19"/>
      <c r="AL9" s="19"/>
      <c r="AM9" s="19"/>
      <c r="AN9" s="80"/>
      <c r="AO9" s="81"/>
      <c r="AP9" s="76"/>
      <c r="AQ9" s="77"/>
      <c r="AR9" s="77"/>
      <c r="AS9" s="78"/>
      <c r="AT9" s="17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</row>
    <row r="10" customFormat="false" ht="12.75" hidden="false" customHeight="false" outlineLevel="0" collapsed="false">
      <c r="A10" s="82" t="s">
        <v>28</v>
      </c>
      <c r="B10" s="25" t="str">
        <f aca="false">VLOOKUP($A$10,$A$14:$AI$202,B9,FALSE())</f>
        <v>Odessa-Ector Power Partners </v>
      </c>
      <c r="C10" s="26"/>
      <c r="D10" s="22" t="n">
        <f aca="false">VLOOKUP($A$10,$A$14:$AI$202,D9,FALSE())</f>
        <v>85000</v>
      </c>
      <c r="E10" s="22" t="n">
        <f aca="false">VLOOKUP($A$10,$A$14:$AI$202,E9,FALSE())</f>
        <v>0</v>
      </c>
      <c r="F10" s="26"/>
      <c r="G10" s="83" t="n">
        <f aca="false">VLOOKUP($A$10,$A$14:$AI$202,G9,FALSE())</f>
        <v>0</v>
      </c>
      <c r="H10" s="22" t="n">
        <f aca="false">VLOOKUP($A$10,$A$14:$AI$202,H9,FALSE())</f>
        <v>0</v>
      </c>
      <c r="I10" s="22" t="n">
        <f aca="false">VLOOKUP($A$10,$A$14:$AI$202,I9,FALSE())</f>
        <v>0</v>
      </c>
      <c r="J10" s="84" t="n">
        <f aca="false">VLOOKUP($A$10,$A$14:$AI$202,J9,FALSE())</f>
        <v>0</v>
      </c>
      <c r="K10" s="22" t="n">
        <f aca="false">VLOOKUP($A$10,$A$14:$AI$202,K9,FALSE())</f>
        <v>0</v>
      </c>
      <c r="L10" s="22" t="n">
        <f aca="false">VLOOKUP($A$10,$A$14:$AI$202,L9,FALSE())</f>
        <v>0</v>
      </c>
      <c r="M10" s="22" t="n">
        <f aca="false">VLOOKUP($A$10,$A$14:$AI$202,M9,FALSE())</f>
        <v>0</v>
      </c>
      <c r="N10" s="22" t="n">
        <f aca="false">VLOOKUP($A$10,$A$14:$AI$202,N9,FALSE())</f>
        <v>0</v>
      </c>
      <c r="O10" s="22" t="n">
        <f aca="false">VLOOKUP($A$10,$A$14:$AI$202,O9,FALSE())</f>
        <v>0</v>
      </c>
      <c r="P10" s="22" t="n">
        <f aca="false">VLOOKUP($A$10,$A$14:$AI$202,P9,FALSE())</f>
        <v>0</v>
      </c>
      <c r="Q10" s="22" t="n">
        <f aca="false">VLOOKUP($A$10,$A$14:$AI$202,Q9,FALSE())</f>
        <v>0</v>
      </c>
      <c r="R10" s="22" t="n">
        <f aca="false">VLOOKUP($A$10,$A$14:$AI$202,R9,FALSE())</f>
        <v>0</v>
      </c>
      <c r="S10" s="22" t="n">
        <f aca="false">VLOOKUP($A$10,$A$14:$AI$202,S9,FALSE())</f>
        <v>0</v>
      </c>
      <c r="T10" s="22" t="n">
        <f aca="false">VLOOKUP($A$10,$A$14:$AI$202,T9,FALSE())</f>
        <v>0</v>
      </c>
      <c r="U10" s="84" t="n">
        <f aca="false">VLOOKUP($A$10,$A$14:$AI$202,U9,FALSE())</f>
        <v>85000</v>
      </c>
      <c r="V10" s="22" t="n">
        <f aca="false">VLOOKUP($A$10,$A$14:$AI$202,V9,FALSE())</f>
        <v>0</v>
      </c>
      <c r="W10" s="22" t="n">
        <f aca="false">VLOOKUP($A$10,$A$14:$AI$202,W9,FALSE())</f>
        <v>0</v>
      </c>
      <c r="X10" s="22" t="n">
        <f aca="false">VLOOKUP($A$10,$A$14:$AI$202,X9,FALSE())</f>
        <v>0</v>
      </c>
      <c r="Y10" s="85" t="n">
        <f aca="false">VLOOKUP($A$10,$A$14:$AI$202,Y9,FALSE())</f>
        <v>0</v>
      </c>
      <c r="Z10" s="26"/>
      <c r="AA10" s="85" t="n">
        <f aca="false">VLOOKUP($A$10,$A$14:$AI$202,AA9,FALSE())</f>
        <v>85000</v>
      </c>
      <c r="AB10" s="26"/>
      <c r="AC10" s="22" t="n">
        <f aca="false">VLOOKUP($A$10,$A$14:$AI$202,AC9,FALSE())</f>
        <v>0</v>
      </c>
      <c r="AD10" s="22" t="n">
        <f aca="false">VLOOKUP($A$10,$A$14:$AI$202,AD9,FALSE())</f>
        <v>0</v>
      </c>
      <c r="AE10" s="83" t="n">
        <f aca="false">VLOOKUP($A$10,$A$14:$AI$202,AE9,FALSE())</f>
        <v>0</v>
      </c>
      <c r="AF10" s="22" t="n">
        <f aca="false">VLOOKUP($A$10,$A$14:$AI$202,AF9,FALSE())</f>
        <v>0</v>
      </c>
      <c r="AG10" s="84" t="n">
        <f aca="false">VLOOKUP($A$10,$A$14:$AI$202,AG9,FALSE())</f>
        <v>85000</v>
      </c>
      <c r="AH10" s="83" t="n">
        <f aca="false">VLOOKUP($A$10,$A$14:$AI$202,AH9,FALSE())</f>
        <v>0</v>
      </c>
      <c r="AI10" s="84" t="n">
        <f aca="false">VLOOKUP($A$10,$A$14:$AI$202,AI9,FALSE())</f>
        <v>0</v>
      </c>
      <c r="AJ10" s="26"/>
      <c r="AK10" s="22" t="n">
        <f aca="false">SUM(G10:J10)</f>
        <v>0</v>
      </c>
      <c r="AL10" s="22" t="n">
        <f aca="false">SUM(K10:U10)</f>
        <v>85000</v>
      </c>
      <c r="AM10" s="22" t="n">
        <f aca="false">SUM(V10:X10)</f>
        <v>0</v>
      </c>
      <c r="AN10" s="84" t="n">
        <f aca="false">Y10</f>
        <v>0</v>
      </c>
      <c r="AO10" s="86"/>
      <c r="AP10" s="87" t="n">
        <f aca="false">AK10/$D10</f>
        <v>0</v>
      </c>
      <c r="AQ10" s="88" t="n">
        <f aca="false">AL10/$D10</f>
        <v>1</v>
      </c>
      <c r="AR10" s="88" t="n">
        <f aca="false">AM10/$D10</f>
        <v>0</v>
      </c>
      <c r="AS10" s="89" t="n">
        <f aca="false">AN10/$D10</f>
        <v>0</v>
      </c>
      <c r="AT10" s="26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customFormat="false" ht="12.75" hidden="false" customHeight="false" outlineLevel="0" collapsed="false">
      <c r="C11" s="7"/>
      <c r="D11" s="28"/>
      <c r="E11" s="29"/>
      <c r="F11" s="7"/>
      <c r="G11" s="90"/>
      <c r="H11" s="28"/>
      <c r="I11" s="28"/>
      <c r="J11" s="91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91"/>
      <c r="V11" s="28"/>
      <c r="W11" s="28"/>
      <c r="X11" s="28"/>
      <c r="Y11" s="92"/>
      <c r="Z11" s="7"/>
      <c r="AA11" s="92"/>
      <c r="AB11" s="7"/>
      <c r="AC11" s="29"/>
      <c r="AD11" s="29"/>
      <c r="AE11" s="93"/>
      <c r="AF11" s="29"/>
      <c r="AG11" s="94"/>
      <c r="AH11" s="93"/>
      <c r="AI11" s="94"/>
      <c r="AJ11" s="7"/>
      <c r="AK11" s="28"/>
      <c r="AL11" s="28"/>
      <c r="AM11" s="28"/>
      <c r="AN11" s="91"/>
      <c r="AO11" s="28"/>
      <c r="AP11" s="69"/>
      <c r="AS11" s="70"/>
      <c r="AT11" s="7"/>
    </row>
    <row r="12" customFormat="false" ht="12.75" hidden="false" customHeight="false" outlineLevel="0" collapsed="false">
      <c r="C12" s="7"/>
      <c r="D12" s="28"/>
      <c r="E12" s="29"/>
      <c r="F12" s="7"/>
      <c r="G12" s="90"/>
      <c r="H12" s="28"/>
      <c r="I12" s="28"/>
      <c r="J12" s="91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91"/>
      <c r="V12" s="28"/>
      <c r="W12" s="28"/>
      <c r="X12" s="28"/>
      <c r="Y12" s="92"/>
      <c r="Z12" s="7"/>
      <c r="AA12" s="92"/>
      <c r="AB12" s="7"/>
      <c r="AC12" s="29"/>
      <c r="AD12" s="29"/>
      <c r="AE12" s="93"/>
      <c r="AF12" s="29"/>
      <c r="AG12" s="94"/>
      <c r="AH12" s="93"/>
      <c r="AI12" s="94"/>
      <c r="AJ12" s="7"/>
      <c r="AK12" s="28"/>
      <c r="AL12" s="28"/>
      <c r="AM12" s="28"/>
      <c r="AN12" s="91"/>
      <c r="AO12" s="28"/>
      <c r="AP12" s="69"/>
      <c r="AS12" s="70"/>
      <c r="AT12" s="7"/>
    </row>
    <row r="13" customFormat="false" ht="12.75" hidden="false" customHeight="false" outlineLevel="0" collapsed="false">
      <c r="A13" s="30" t="s">
        <v>30</v>
      </c>
      <c r="B13" s="30"/>
      <c r="C13" s="7"/>
      <c r="D13" s="28"/>
      <c r="E13" s="29"/>
      <c r="F13" s="7"/>
      <c r="G13" s="90"/>
      <c r="H13" s="28"/>
      <c r="I13" s="28"/>
      <c r="J13" s="91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91"/>
      <c r="V13" s="28"/>
      <c r="W13" s="28"/>
      <c r="X13" s="28"/>
      <c r="Y13" s="92"/>
      <c r="Z13" s="7"/>
      <c r="AA13" s="92"/>
      <c r="AB13" s="7"/>
      <c r="AC13" s="29"/>
      <c r="AD13" s="29"/>
      <c r="AE13" s="93"/>
      <c r="AF13" s="29"/>
      <c r="AG13" s="94"/>
      <c r="AH13" s="93"/>
      <c r="AI13" s="94"/>
      <c r="AJ13" s="7"/>
      <c r="AK13" s="28"/>
      <c r="AL13" s="28"/>
      <c r="AM13" s="28"/>
      <c r="AN13" s="91"/>
      <c r="AO13" s="28"/>
      <c r="AP13" s="69"/>
      <c r="AS13" s="70"/>
      <c r="AT13" s="7"/>
    </row>
    <row r="14" customFormat="false" ht="12.75" hidden="false" customHeight="false" outlineLevel="0" collapsed="false">
      <c r="A14" s="31" t="s">
        <v>28</v>
      </c>
      <c r="B14" s="2" t="s">
        <v>31</v>
      </c>
      <c r="C14" s="7"/>
      <c r="D14" s="28" t="n">
        <v>85000</v>
      </c>
      <c r="E14" s="29" t="n">
        <v>0</v>
      </c>
      <c r="F14" s="7"/>
      <c r="G14" s="90" t="n">
        <v>0</v>
      </c>
      <c r="H14" s="28" t="n">
        <v>0</v>
      </c>
      <c r="I14" s="28" t="n">
        <v>0</v>
      </c>
      <c r="J14" s="91" t="n">
        <v>0</v>
      </c>
      <c r="K14" s="28" t="n">
        <v>0</v>
      </c>
      <c r="L14" s="28" t="n">
        <v>0</v>
      </c>
      <c r="M14" s="28" t="n">
        <v>0</v>
      </c>
      <c r="N14" s="28" t="n">
        <v>0</v>
      </c>
      <c r="O14" s="28" t="n">
        <v>0</v>
      </c>
      <c r="P14" s="28" t="n">
        <v>0</v>
      </c>
      <c r="Q14" s="28" t="n">
        <v>0</v>
      </c>
      <c r="R14" s="28" t="n">
        <v>0</v>
      </c>
      <c r="S14" s="28" t="n">
        <v>0</v>
      </c>
      <c r="T14" s="28" t="n">
        <v>0</v>
      </c>
      <c r="U14" s="91" t="n">
        <v>85000</v>
      </c>
      <c r="V14" s="28" t="n">
        <v>0</v>
      </c>
      <c r="W14" s="28" t="n">
        <v>0</v>
      </c>
      <c r="X14" s="28" t="n">
        <v>0</v>
      </c>
      <c r="Y14" s="92" t="n">
        <v>0</v>
      </c>
      <c r="Z14" s="7"/>
      <c r="AA14" s="92" t="n">
        <v>85000</v>
      </c>
      <c r="AB14" s="7"/>
      <c r="AC14" s="29" t="n">
        <v>0</v>
      </c>
      <c r="AD14" s="29" t="n">
        <v>0</v>
      </c>
      <c r="AE14" s="93" t="n">
        <v>0</v>
      </c>
      <c r="AF14" s="29" t="n">
        <v>0</v>
      </c>
      <c r="AG14" s="94" t="n">
        <v>85000</v>
      </c>
      <c r="AH14" s="93" t="n">
        <v>0</v>
      </c>
      <c r="AI14" s="94" t="n">
        <v>0</v>
      </c>
      <c r="AJ14" s="7"/>
      <c r="AK14" s="28" t="n">
        <v>0</v>
      </c>
      <c r="AL14" s="28" t="n">
        <v>85000</v>
      </c>
      <c r="AM14" s="28" t="n">
        <v>0</v>
      </c>
      <c r="AN14" s="91" t="n">
        <v>0</v>
      </c>
      <c r="AO14" s="28"/>
      <c r="AP14" s="69" t="n">
        <v>0</v>
      </c>
      <c r="AQ14" s="40" t="n">
        <v>1</v>
      </c>
      <c r="AR14" s="40" t="n">
        <v>0</v>
      </c>
      <c r="AS14" s="70" t="n">
        <v>0</v>
      </c>
      <c r="AT14" s="7"/>
    </row>
    <row r="15" customFormat="false" ht="12.75" hidden="false" customHeight="false" outlineLevel="0" collapsed="false">
      <c r="A15" s="31" t="s">
        <v>32</v>
      </c>
      <c r="B15" s="2" t="s">
        <v>33</v>
      </c>
      <c r="C15" s="7"/>
      <c r="D15" s="28" t="n">
        <v>10500</v>
      </c>
      <c r="E15" s="29" t="n">
        <v>0</v>
      </c>
      <c r="F15" s="7"/>
      <c r="G15" s="90" t="n">
        <v>0</v>
      </c>
      <c r="H15" s="28" t="n">
        <v>0</v>
      </c>
      <c r="I15" s="28" t="n">
        <v>0</v>
      </c>
      <c r="J15" s="91" t="n">
        <v>0</v>
      </c>
      <c r="K15" s="28" t="n">
        <v>0</v>
      </c>
      <c r="L15" s="28" t="n">
        <v>0</v>
      </c>
      <c r="M15" s="28" t="n">
        <v>0</v>
      </c>
      <c r="N15" s="28" t="n">
        <v>0</v>
      </c>
      <c r="O15" s="28" t="n">
        <v>0</v>
      </c>
      <c r="P15" s="28" t="n">
        <v>10500</v>
      </c>
      <c r="Q15" s="28" t="n">
        <v>0</v>
      </c>
      <c r="R15" s="28" t="n">
        <v>0</v>
      </c>
      <c r="S15" s="28" t="n">
        <v>0</v>
      </c>
      <c r="T15" s="28" t="n">
        <v>0</v>
      </c>
      <c r="U15" s="91" t="n">
        <v>0</v>
      </c>
      <c r="V15" s="28" t="n">
        <v>0</v>
      </c>
      <c r="W15" s="28" t="n">
        <v>0</v>
      </c>
      <c r="X15" s="28" t="n">
        <v>0</v>
      </c>
      <c r="Y15" s="92" t="n">
        <v>0</v>
      </c>
      <c r="Z15" s="7"/>
      <c r="AA15" s="92" t="n">
        <v>10500</v>
      </c>
      <c r="AB15" s="7"/>
      <c r="AC15" s="29" t="n">
        <v>0</v>
      </c>
      <c r="AD15" s="29" t="n">
        <v>0</v>
      </c>
      <c r="AE15" s="93" t="n">
        <v>0</v>
      </c>
      <c r="AF15" s="29" t="n">
        <v>10500</v>
      </c>
      <c r="AG15" s="94" t="n">
        <v>0</v>
      </c>
      <c r="AH15" s="93" t="n">
        <v>0</v>
      </c>
      <c r="AI15" s="94" t="n">
        <v>0</v>
      </c>
      <c r="AJ15" s="7"/>
      <c r="AK15" s="28" t="n">
        <v>0</v>
      </c>
      <c r="AL15" s="28" t="n">
        <v>10500</v>
      </c>
      <c r="AM15" s="28" t="n">
        <v>0</v>
      </c>
      <c r="AN15" s="91" t="n">
        <v>0</v>
      </c>
      <c r="AO15" s="28"/>
      <c r="AP15" s="69" t="n">
        <v>0</v>
      </c>
      <c r="AQ15" s="40" t="n">
        <v>1</v>
      </c>
      <c r="AR15" s="40" t="n">
        <v>0</v>
      </c>
      <c r="AS15" s="70" t="n">
        <v>0</v>
      </c>
      <c r="AT15" s="7"/>
    </row>
    <row r="16" customFormat="false" ht="12.75" hidden="false" customHeight="false" outlineLevel="0" collapsed="false">
      <c r="A16" s="31" t="s">
        <v>34</v>
      </c>
      <c r="B16" s="2" t="s">
        <v>35</v>
      </c>
      <c r="C16" s="7"/>
      <c r="D16" s="28" t="n">
        <v>5000</v>
      </c>
      <c r="E16" s="29" t="n">
        <v>0</v>
      </c>
      <c r="F16" s="7"/>
      <c r="G16" s="90" t="n">
        <v>0</v>
      </c>
      <c r="H16" s="28" t="n">
        <v>0</v>
      </c>
      <c r="I16" s="28" t="n">
        <v>0</v>
      </c>
      <c r="J16" s="91" t="n">
        <v>0</v>
      </c>
      <c r="K16" s="28" t="n">
        <v>0</v>
      </c>
      <c r="L16" s="28" t="n">
        <v>0</v>
      </c>
      <c r="M16" s="28" t="n">
        <v>0</v>
      </c>
      <c r="N16" s="28" t="n">
        <v>0</v>
      </c>
      <c r="O16" s="28" t="n">
        <v>0</v>
      </c>
      <c r="P16" s="28" t="n">
        <v>0</v>
      </c>
      <c r="Q16" s="28" t="n">
        <v>0</v>
      </c>
      <c r="R16" s="28" t="n">
        <v>0</v>
      </c>
      <c r="S16" s="28" t="n">
        <v>0</v>
      </c>
      <c r="T16" s="28" t="n">
        <v>0</v>
      </c>
      <c r="U16" s="91" t="n">
        <v>5000</v>
      </c>
      <c r="V16" s="28" t="n">
        <v>0</v>
      </c>
      <c r="W16" s="28" t="n">
        <v>0</v>
      </c>
      <c r="X16" s="28" t="n">
        <v>0</v>
      </c>
      <c r="Y16" s="92" t="n">
        <v>0</v>
      </c>
      <c r="Z16" s="7"/>
      <c r="AA16" s="92" t="n">
        <v>5000</v>
      </c>
      <c r="AB16" s="7"/>
      <c r="AC16" s="29" t="n">
        <v>0</v>
      </c>
      <c r="AD16" s="29" t="n">
        <v>0</v>
      </c>
      <c r="AE16" s="93" t="n">
        <v>0</v>
      </c>
      <c r="AF16" s="29" t="n">
        <v>0</v>
      </c>
      <c r="AG16" s="94" t="n">
        <v>5000</v>
      </c>
      <c r="AH16" s="93" t="n">
        <v>0</v>
      </c>
      <c r="AI16" s="94" t="n">
        <v>0</v>
      </c>
      <c r="AJ16" s="7"/>
      <c r="AK16" s="28" t="n">
        <v>0</v>
      </c>
      <c r="AL16" s="28" t="n">
        <v>5000</v>
      </c>
      <c r="AM16" s="28" t="n">
        <v>0</v>
      </c>
      <c r="AN16" s="91" t="n">
        <v>0</v>
      </c>
      <c r="AO16" s="28"/>
      <c r="AP16" s="69" t="n">
        <v>0</v>
      </c>
      <c r="AQ16" s="40" t="n">
        <v>1</v>
      </c>
      <c r="AR16" s="40" t="n">
        <v>0</v>
      </c>
      <c r="AS16" s="70" t="n">
        <v>0</v>
      </c>
      <c r="AT16" s="7"/>
    </row>
    <row r="17" customFormat="false" ht="12.75" hidden="false" customHeight="false" outlineLevel="0" collapsed="false">
      <c r="A17" s="31" t="s">
        <v>36</v>
      </c>
      <c r="B17" s="2" t="s">
        <v>35</v>
      </c>
      <c r="C17" s="7"/>
      <c r="D17" s="28" t="n">
        <v>25575</v>
      </c>
      <c r="E17" s="29" t="n">
        <v>0</v>
      </c>
      <c r="F17" s="7"/>
      <c r="G17" s="90" t="n">
        <v>0</v>
      </c>
      <c r="H17" s="28" t="n">
        <v>0</v>
      </c>
      <c r="I17" s="28" t="n">
        <v>0</v>
      </c>
      <c r="J17" s="91" t="n">
        <v>0</v>
      </c>
      <c r="K17" s="28" t="n">
        <v>0</v>
      </c>
      <c r="L17" s="28" t="n">
        <v>0</v>
      </c>
      <c r="M17" s="28" t="n">
        <v>0</v>
      </c>
      <c r="N17" s="28" t="n">
        <v>0</v>
      </c>
      <c r="O17" s="28" t="n">
        <v>0</v>
      </c>
      <c r="P17" s="28" t="n">
        <v>0</v>
      </c>
      <c r="Q17" s="28" t="n">
        <v>0</v>
      </c>
      <c r="R17" s="28" t="n">
        <v>0</v>
      </c>
      <c r="S17" s="28" t="n">
        <v>0</v>
      </c>
      <c r="T17" s="28" t="n">
        <v>0</v>
      </c>
      <c r="U17" s="91" t="n">
        <v>25575</v>
      </c>
      <c r="V17" s="28" t="n">
        <v>0</v>
      </c>
      <c r="W17" s="28" t="n">
        <v>0</v>
      </c>
      <c r="X17" s="28" t="n">
        <v>0</v>
      </c>
      <c r="Y17" s="92" t="n">
        <v>0</v>
      </c>
      <c r="Z17" s="7"/>
      <c r="AA17" s="92" t="n">
        <v>25575</v>
      </c>
      <c r="AB17" s="7"/>
      <c r="AC17" s="29" t="n">
        <v>0</v>
      </c>
      <c r="AD17" s="29" t="n">
        <v>0</v>
      </c>
      <c r="AE17" s="93" t="n">
        <v>0</v>
      </c>
      <c r="AF17" s="29" t="n">
        <v>0</v>
      </c>
      <c r="AG17" s="94" t="n">
        <v>25575</v>
      </c>
      <c r="AH17" s="93" t="n">
        <v>0</v>
      </c>
      <c r="AI17" s="94" t="n">
        <v>0</v>
      </c>
      <c r="AJ17" s="7"/>
      <c r="AK17" s="28" t="n">
        <v>0</v>
      </c>
      <c r="AL17" s="28" t="n">
        <v>25575</v>
      </c>
      <c r="AM17" s="28" t="n">
        <v>0</v>
      </c>
      <c r="AN17" s="91" t="n">
        <v>0</v>
      </c>
      <c r="AO17" s="28"/>
      <c r="AP17" s="69" t="n">
        <v>0</v>
      </c>
      <c r="AQ17" s="40" t="n">
        <v>1</v>
      </c>
      <c r="AR17" s="40" t="n">
        <v>0</v>
      </c>
      <c r="AS17" s="70" t="n">
        <v>0</v>
      </c>
      <c r="AT17" s="7"/>
    </row>
    <row r="18" customFormat="false" ht="12.75" hidden="false" customHeight="false" outlineLevel="0" collapsed="false">
      <c r="A18" s="31" t="s">
        <v>37</v>
      </c>
      <c r="B18" s="2" t="s">
        <v>38</v>
      </c>
      <c r="C18" s="7"/>
      <c r="D18" s="28" t="n">
        <v>51150</v>
      </c>
      <c r="E18" s="29" t="n">
        <v>0</v>
      </c>
      <c r="F18" s="7"/>
      <c r="G18" s="90" t="n">
        <v>0</v>
      </c>
      <c r="H18" s="28" t="n">
        <v>0</v>
      </c>
      <c r="I18" s="28" t="n">
        <v>0</v>
      </c>
      <c r="J18" s="91" t="n">
        <v>0</v>
      </c>
      <c r="K18" s="28" t="n">
        <v>0</v>
      </c>
      <c r="L18" s="28" t="n">
        <v>0</v>
      </c>
      <c r="M18" s="28" t="n">
        <v>0</v>
      </c>
      <c r="N18" s="28" t="n">
        <v>0</v>
      </c>
      <c r="O18" s="28" t="n">
        <v>0</v>
      </c>
      <c r="P18" s="28" t="n">
        <v>0</v>
      </c>
      <c r="Q18" s="28" t="n">
        <v>0</v>
      </c>
      <c r="R18" s="28" t="n">
        <v>0</v>
      </c>
      <c r="S18" s="28" t="n">
        <v>0</v>
      </c>
      <c r="T18" s="28" t="n">
        <v>0</v>
      </c>
      <c r="U18" s="91" t="n">
        <v>51150</v>
      </c>
      <c r="V18" s="28" t="n">
        <v>0</v>
      </c>
      <c r="W18" s="28" t="n">
        <v>0</v>
      </c>
      <c r="X18" s="28" t="n">
        <v>0</v>
      </c>
      <c r="Y18" s="92" t="n">
        <v>0</v>
      </c>
      <c r="Z18" s="7"/>
      <c r="AA18" s="92" t="n">
        <v>51150</v>
      </c>
      <c r="AB18" s="7"/>
      <c r="AC18" s="29" t="n">
        <v>0</v>
      </c>
      <c r="AD18" s="29" t="n">
        <v>0</v>
      </c>
      <c r="AE18" s="93" t="n">
        <v>0</v>
      </c>
      <c r="AF18" s="29" t="n">
        <v>0</v>
      </c>
      <c r="AG18" s="94" t="n">
        <v>51150</v>
      </c>
      <c r="AH18" s="93" t="n">
        <v>0</v>
      </c>
      <c r="AI18" s="94" t="n">
        <v>0</v>
      </c>
      <c r="AJ18" s="7"/>
      <c r="AK18" s="28" t="n">
        <v>0</v>
      </c>
      <c r="AL18" s="28" t="n">
        <v>51150</v>
      </c>
      <c r="AM18" s="28" t="n">
        <v>0</v>
      </c>
      <c r="AN18" s="91" t="n">
        <v>0</v>
      </c>
      <c r="AO18" s="28"/>
      <c r="AP18" s="69" t="n">
        <v>0</v>
      </c>
      <c r="AQ18" s="40" t="n">
        <v>1</v>
      </c>
      <c r="AR18" s="40" t="n">
        <v>0</v>
      </c>
      <c r="AS18" s="70" t="n">
        <v>0</v>
      </c>
      <c r="AT18" s="7"/>
    </row>
    <row r="19" customFormat="false" ht="12.75" hidden="false" customHeight="false" outlineLevel="0" collapsed="false">
      <c r="A19" s="31" t="s">
        <v>39</v>
      </c>
      <c r="B19" s="2" t="s">
        <v>38</v>
      </c>
      <c r="C19" s="7"/>
      <c r="D19" s="28" t="n">
        <v>10000</v>
      </c>
      <c r="E19" s="29" t="n">
        <v>0</v>
      </c>
      <c r="F19" s="7"/>
      <c r="G19" s="90" t="n">
        <v>0</v>
      </c>
      <c r="H19" s="28" t="n">
        <v>0</v>
      </c>
      <c r="I19" s="28" t="n">
        <v>0</v>
      </c>
      <c r="J19" s="91" t="n">
        <v>0</v>
      </c>
      <c r="K19" s="28" t="n">
        <v>0</v>
      </c>
      <c r="L19" s="28" t="n">
        <v>0</v>
      </c>
      <c r="M19" s="28" t="n">
        <v>0</v>
      </c>
      <c r="N19" s="28" t="n">
        <v>0</v>
      </c>
      <c r="O19" s="28" t="n">
        <v>0</v>
      </c>
      <c r="P19" s="28" t="n">
        <v>0</v>
      </c>
      <c r="Q19" s="28" t="n">
        <v>0</v>
      </c>
      <c r="R19" s="28" t="n">
        <v>10000</v>
      </c>
      <c r="S19" s="28" t="n">
        <v>0</v>
      </c>
      <c r="T19" s="28" t="n">
        <v>0</v>
      </c>
      <c r="U19" s="91" t="n">
        <v>0</v>
      </c>
      <c r="V19" s="28" t="n">
        <v>0</v>
      </c>
      <c r="W19" s="28" t="n">
        <v>0</v>
      </c>
      <c r="X19" s="28" t="n">
        <v>0</v>
      </c>
      <c r="Y19" s="92" t="n">
        <v>0</v>
      </c>
      <c r="Z19" s="7"/>
      <c r="AA19" s="92" t="n">
        <v>10000</v>
      </c>
      <c r="AB19" s="7"/>
      <c r="AC19" s="29" t="n">
        <v>0</v>
      </c>
      <c r="AD19" s="29" t="n">
        <v>0</v>
      </c>
      <c r="AE19" s="93" t="n">
        <v>10000</v>
      </c>
      <c r="AF19" s="29" t="n">
        <v>0</v>
      </c>
      <c r="AG19" s="94" t="n">
        <v>0</v>
      </c>
      <c r="AH19" s="93" t="n">
        <v>0</v>
      </c>
      <c r="AI19" s="94" t="n">
        <v>0</v>
      </c>
      <c r="AJ19" s="7"/>
      <c r="AK19" s="28" t="n">
        <v>0</v>
      </c>
      <c r="AL19" s="28" t="n">
        <v>10000</v>
      </c>
      <c r="AM19" s="28" t="n">
        <v>0</v>
      </c>
      <c r="AN19" s="91" t="n">
        <v>0</v>
      </c>
      <c r="AO19" s="28"/>
      <c r="AP19" s="69" t="n">
        <v>0</v>
      </c>
      <c r="AQ19" s="40" t="n">
        <v>1</v>
      </c>
      <c r="AR19" s="40" t="n">
        <v>0</v>
      </c>
      <c r="AS19" s="70" t="n">
        <v>0</v>
      </c>
      <c r="AT19" s="7"/>
    </row>
    <row r="20" customFormat="false" ht="12.75" hidden="false" customHeight="false" outlineLevel="0" collapsed="false">
      <c r="A20" s="31" t="s">
        <v>40</v>
      </c>
      <c r="B20" s="2" t="s">
        <v>41</v>
      </c>
      <c r="C20" s="7"/>
      <c r="D20" s="28" t="n">
        <v>35000</v>
      </c>
      <c r="E20" s="29" t="n">
        <v>0</v>
      </c>
      <c r="F20" s="7"/>
      <c r="G20" s="90" t="n">
        <v>0</v>
      </c>
      <c r="H20" s="28" t="n">
        <v>0</v>
      </c>
      <c r="I20" s="28" t="n">
        <v>0</v>
      </c>
      <c r="J20" s="91" t="n">
        <v>0</v>
      </c>
      <c r="K20" s="28" t="n">
        <v>0</v>
      </c>
      <c r="L20" s="28" t="n">
        <v>0</v>
      </c>
      <c r="M20" s="28" t="n">
        <v>0</v>
      </c>
      <c r="N20" s="28" t="n">
        <v>0</v>
      </c>
      <c r="O20" s="28" t="n">
        <v>0</v>
      </c>
      <c r="P20" s="28" t="n">
        <v>0</v>
      </c>
      <c r="Q20" s="28" t="n">
        <v>0</v>
      </c>
      <c r="R20" s="28" t="n">
        <v>0</v>
      </c>
      <c r="S20" s="28" t="n">
        <v>0</v>
      </c>
      <c r="T20" s="28" t="n">
        <v>0</v>
      </c>
      <c r="U20" s="91" t="n">
        <v>35000</v>
      </c>
      <c r="V20" s="28" t="n">
        <v>0</v>
      </c>
      <c r="W20" s="28" t="n">
        <v>0</v>
      </c>
      <c r="X20" s="28" t="n">
        <v>0</v>
      </c>
      <c r="Y20" s="92" t="n">
        <v>0</v>
      </c>
      <c r="Z20" s="7"/>
      <c r="AA20" s="92" t="n">
        <v>35000</v>
      </c>
      <c r="AB20" s="7"/>
      <c r="AC20" s="29" t="n">
        <v>0</v>
      </c>
      <c r="AD20" s="29" t="n">
        <v>0</v>
      </c>
      <c r="AE20" s="93" t="n">
        <v>0</v>
      </c>
      <c r="AF20" s="29" t="n">
        <v>0</v>
      </c>
      <c r="AG20" s="94" t="n">
        <v>35000</v>
      </c>
      <c r="AH20" s="93" t="n">
        <v>0</v>
      </c>
      <c r="AI20" s="94" t="n">
        <v>0</v>
      </c>
      <c r="AJ20" s="7"/>
      <c r="AK20" s="28" t="n">
        <v>0</v>
      </c>
      <c r="AL20" s="28" t="n">
        <v>35000</v>
      </c>
      <c r="AM20" s="28" t="n">
        <v>0</v>
      </c>
      <c r="AN20" s="91" t="n">
        <v>0</v>
      </c>
      <c r="AO20" s="28"/>
      <c r="AP20" s="69" t="n">
        <v>0</v>
      </c>
      <c r="AQ20" s="40" t="n">
        <v>1</v>
      </c>
      <c r="AR20" s="40" t="n">
        <v>0</v>
      </c>
      <c r="AS20" s="70" t="n">
        <v>0</v>
      </c>
      <c r="AT20" s="7"/>
    </row>
    <row r="21" customFormat="false" ht="12.75" hidden="false" customHeight="false" outlineLevel="0" collapsed="false">
      <c r="A21" s="31"/>
      <c r="B21" s="32" t="s">
        <v>42</v>
      </c>
      <c r="C21" s="7"/>
      <c r="D21" s="95" t="n">
        <v>222225</v>
      </c>
      <c r="E21" s="95" t="n">
        <v>0</v>
      </c>
      <c r="F21" s="7"/>
      <c r="G21" s="33" t="n">
        <v>0</v>
      </c>
      <c r="H21" s="95" t="n">
        <v>0</v>
      </c>
      <c r="I21" s="95" t="n">
        <v>0</v>
      </c>
      <c r="J21" s="35" t="n">
        <v>0</v>
      </c>
      <c r="K21" s="95" t="n">
        <v>0</v>
      </c>
      <c r="L21" s="95" t="n">
        <v>0</v>
      </c>
      <c r="M21" s="95" t="n">
        <v>0</v>
      </c>
      <c r="N21" s="95" t="n">
        <v>0</v>
      </c>
      <c r="O21" s="95" t="n">
        <v>0</v>
      </c>
      <c r="P21" s="95" t="n">
        <v>10500</v>
      </c>
      <c r="Q21" s="95" t="n">
        <v>0</v>
      </c>
      <c r="R21" s="95" t="n">
        <v>10000</v>
      </c>
      <c r="S21" s="95" t="n">
        <v>0</v>
      </c>
      <c r="T21" s="95" t="n">
        <v>0</v>
      </c>
      <c r="U21" s="35" t="n">
        <v>201725</v>
      </c>
      <c r="V21" s="95" t="n">
        <v>0</v>
      </c>
      <c r="W21" s="95" t="n">
        <v>0</v>
      </c>
      <c r="X21" s="95" t="n">
        <v>0</v>
      </c>
      <c r="Y21" s="96" t="n">
        <v>0</v>
      </c>
      <c r="Z21" s="7"/>
      <c r="AA21" s="96" t="n">
        <v>222225</v>
      </c>
      <c r="AB21" s="7"/>
      <c r="AC21" s="95" t="n">
        <v>0</v>
      </c>
      <c r="AD21" s="95" t="n">
        <v>0</v>
      </c>
      <c r="AE21" s="33" t="n">
        <v>10000</v>
      </c>
      <c r="AF21" s="95" t="n">
        <v>10500</v>
      </c>
      <c r="AG21" s="35" t="n">
        <v>201725</v>
      </c>
      <c r="AH21" s="33" t="n">
        <v>0</v>
      </c>
      <c r="AI21" s="35" t="n">
        <v>0</v>
      </c>
      <c r="AJ21" s="7"/>
      <c r="AK21" s="95" t="n">
        <v>0</v>
      </c>
      <c r="AL21" s="95" t="n">
        <v>222225</v>
      </c>
      <c r="AM21" s="95" t="n">
        <v>0</v>
      </c>
      <c r="AN21" s="35" t="n">
        <v>0</v>
      </c>
      <c r="AO21" s="28"/>
      <c r="AP21" s="69"/>
      <c r="AS21" s="70"/>
      <c r="AT21" s="7"/>
    </row>
    <row r="22" customFormat="false" ht="12.75" hidden="false" customHeight="false" outlineLevel="0" collapsed="false">
      <c r="A22" s="31"/>
      <c r="C22" s="7"/>
      <c r="D22" s="28"/>
      <c r="E22" s="29"/>
      <c r="F22" s="7"/>
      <c r="G22" s="90"/>
      <c r="H22" s="28"/>
      <c r="I22" s="28"/>
      <c r="J22" s="91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91"/>
      <c r="V22" s="28"/>
      <c r="W22" s="28"/>
      <c r="X22" s="28"/>
      <c r="Y22" s="92"/>
      <c r="Z22" s="7"/>
      <c r="AA22" s="92"/>
      <c r="AB22" s="7"/>
      <c r="AC22" s="29"/>
      <c r="AD22" s="29"/>
      <c r="AE22" s="93"/>
      <c r="AF22" s="29"/>
      <c r="AG22" s="94"/>
      <c r="AH22" s="93"/>
      <c r="AI22" s="94"/>
      <c r="AJ22" s="7"/>
      <c r="AK22" s="28"/>
      <c r="AL22" s="28"/>
      <c r="AM22" s="28"/>
      <c r="AN22" s="91"/>
      <c r="AO22" s="28"/>
      <c r="AP22" s="69"/>
      <c r="AS22" s="70"/>
      <c r="AT22" s="7"/>
    </row>
    <row r="23" customFormat="false" ht="12.75" hidden="false" customHeight="false" outlineLevel="0" collapsed="false">
      <c r="A23" s="30" t="s">
        <v>43</v>
      </c>
      <c r="B23" s="30"/>
      <c r="C23" s="7"/>
      <c r="D23" s="28"/>
      <c r="E23" s="29"/>
      <c r="F23" s="7"/>
      <c r="G23" s="90"/>
      <c r="H23" s="28"/>
      <c r="I23" s="28"/>
      <c r="J23" s="91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91"/>
      <c r="V23" s="28"/>
      <c r="W23" s="28"/>
      <c r="X23" s="28"/>
      <c r="Y23" s="92"/>
      <c r="Z23" s="7"/>
      <c r="AA23" s="92"/>
      <c r="AB23" s="7"/>
      <c r="AC23" s="29"/>
      <c r="AD23" s="29"/>
      <c r="AE23" s="93"/>
      <c r="AF23" s="29"/>
      <c r="AG23" s="94"/>
      <c r="AH23" s="93"/>
      <c r="AI23" s="94"/>
      <c r="AJ23" s="7"/>
      <c r="AK23" s="28"/>
      <c r="AL23" s="28"/>
      <c r="AM23" s="28"/>
      <c r="AN23" s="91"/>
      <c r="AO23" s="28"/>
      <c r="AP23" s="69"/>
      <c r="AS23" s="70"/>
      <c r="AT23" s="7"/>
    </row>
    <row r="24" customFormat="false" ht="12.75" hidden="false" customHeight="false" outlineLevel="0" collapsed="false">
      <c r="A24" s="31" t="s">
        <v>44</v>
      </c>
      <c r="B24" s="2" t="s">
        <v>45</v>
      </c>
      <c r="C24" s="7"/>
      <c r="D24" s="28" t="n">
        <v>2016</v>
      </c>
      <c r="E24" s="29" t="n">
        <v>61</v>
      </c>
      <c r="F24" s="7"/>
      <c r="G24" s="90" t="n">
        <v>1135</v>
      </c>
      <c r="H24" s="28" t="n">
        <v>0</v>
      </c>
      <c r="I24" s="28" t="n">
        <v>0</v>
      </c>
      <c r="J24" s="91" t="n">
        <v>0</v>
      </c>
      <c r="K24" s="28" t="n">
        <v>0</v>
      </c>
      <c r="L24" s="28" t="n">
        <v>0</v>
      </c>
      <c r="M24" s="28" t="n">
        <v>0</v>
      </c>
      <c r="N24" s="28" t="n">
        <v>0</v>
      </c>
      <c r="O24" s="28" t="n">
        <v>0</v>
      </c>
      <c r="P24" s="28" t="n">
        <v>0</v>
      </c>
      <c r="Q24" s="28" t="n">
        <v>0</v>
      </c>
      <c r="R24" s="28" t="n">
        <v>0</v>
      </c>
      <c r="S24" s="28" t="n">
        <v>0</v>
      </c>
      <c r="T24" s="28" t="n">
        <v>114</v>
      </c>
      <c r="U24" s="91" t="n">
        <v>706</v>
      </c>
      <c r="V24" s="28" t="n">
        <v>0</v>
      </c>
      <c r="W24" s="28" t="n">
        <v>0</v>
      </c>
      <c r="X24" s="28" t="n">
        <v>0</v>
      </c>
      <c r="Y24" s="92" t="n">
        <v>0</v>
      </c>
      <c r="Z24" s="7"/>
      <c r="AA24" s="92" t="n">
        <v>1955</v>
      </c>
      <c r="AB24" s="7"/>
      <c r="AC24" s="29" t="n">
        <v>0</v>
      </c>
      <c r="AD24" s="29" t="n">
        <v>1135</v>
      </c>
      <c r="AE24" s="93" t="n">
        <v>0</v>
      </c>
      <c r="AF24" s="29" t="n">
        <v>0</v>
      </c>
      <c r="AG24" s="94" t="n">
        <v>820</v>
      </c>
      <c r="AH24" s="93" t="n">
        <v>0</v>
      </c>
      <c r="AI24" s="94" t="n">
        <v>0</v>
      </c>
      <c r="AJ24" s="7"/>
      <c r="AK24" s="28" t="n">
        <v>1135</v>
      </c>
      <c r="AL24" s="28" t="n">
        <v>820</v>
      </c>
      <c r="AM24" s="28" t="n">
        <v>0</v>
      </c>
      <c r="AN24" s="91" t="n">
        <v>0</v>
      </c>
      <c r="AO24" s="28"/>
      <c r="AP24" s="69" t="n">
        <v>0.562996031746032</v>
      </c>
      <c r="AQ24" s="40" t="n">
        <v>0.406746031746032</v>
      </c>
      <c r="AR24" s="40" t="n">
        <v>0</v>
      </c>
      <c r="AS24" s="70" t="n">
        <v>0</v>
      </c>
      <c r="AT24" s="7"/>
    </row>
    <row r="25" customFormat="false" ht="12.75" hidden="false" customHeight="false" outlineLevel="0" collapsed="false">
      <c r="A25" s="31" t="s">
        <v>46</v>
      </c>
      <c r="B25" s="2" t="s">
        <v>47</v>
      </c>
      <c r="C25" s="7"/>
      <c r="D25" s="28" t="n">
        <v>11418</v>
      </c>
      <c r="E25" s="29" t="n">
        <v>0</v>
      </c>
      <c r="F25" s="7"/>
      <c r="G25" s="90" t="n">
        <v>0</v>
      </c>
      <c r="H25" s="28" t="n">
        <v>0</v>
      </c>
      <c r="I25" s="28" t="n">
        <v>0</v>
      </c>
      <c r="J25" s="91" t="n">
        <v>0</v>
      </c>
      <c r="K25" s="28" t="n">
        <v>0</v>
      </c>
      <c r="L25" s="28" t="n">
        <v>0</v>
      </c>
      <c r="M25" s="28" t="n">
        <v>0</v>
      </c>
      <c r="N25" s="28" t="n">
        <v>0</v>
      </c>
      <c r="O25" s="28" t="n">
        <v>0</v>
      </c>
      <c r="P25" s="28" t="n">
        <v>0</v>
      </c>
      <c r="Q25" s="28" t="n">
        <v>0</v>
      </c>
      <c r="R25" s="28" t="n">
        <v>0</v>
      </c>
      <c r="S25" s="28" t="n">
        <v>0</v>
      </c>
      <c r="T25" s="28" t="n">
        <v>0</v>
      </c>
      <c r="U25" s="91" t="n">
        <v>11418</v>
      </c>
      <c r="V25" s="28" t="n">
        <v>0</v>
      </c>
      <c r="W25" s="28" t="n">
        <v>0</v>
      </c>
      <c r="X25" s="28" t="n">
        <v>0</v>
      </c>
      <c r="Y25" s="92" t="n">
        <v>0</v>
      </c>
      <c r="Z25" s="7"/>
      <c r="AA25" s="92" t="n">
        <v>11418</v>
      </c>
      <c r="AB25" s="7"/>
      <c r="AC25" s="29" t="n">
        <v>0</v>
      </c>
      <c r="AD25" s="29" t="n">
        <v>0</v>
      </c>
      <c r="AE25" s="93" t="n">
        <v>0</v>
      </c>
      <c r="AF25" s="29" t="n">
        <v>0</v>
      </c>
      <c r="AG25" s="94" t="n">
        <v>11418</v>
      </c>
      <c r="AH25" s="93" t="n">
        <v>0</v>
      </c>
      <c r="AI25" s="94" t="n">
        <v>0</v>
      </c>
      <c r="AJ25" s="7"/>
      <c r="AK25" s="28" t="n">
        <v>0</v>
      </c>
      <c r="AL25" s="28" t="n">
        <v>11418</v>
      </c>
      <c r="AM25" s="28" t="n">
        <v>0</v>
      </c>
      <c r="AN25" s="91" t="n">
        <v>0</v>
      </c>
      <c r="AO25" s="28"/>
      <c r="AP25" s="69" t="n">
        <v>0</v>
      </c>
      <c r="AQ25" s="40" t="n">
        <v>1</v>
      </c>
      <c r="AR25" s="40" t="n">
        <v>0</v>
      </c>
      <c r="AS25" s="70" t="n">
        <v>0</v>
      </c>
      <c r="AT25" s="7"/>
    </row>
    <row r="26" customFormat="false" ht="12.75" hidden="false" customHeight="false" outlineLevel="0" collapsed="false">
      <c r="A26" s="31" t="s">
        <v>48</v>
      </c>
      <c r="B26" s="2" t="s">
        <v>49</v>
      </c>
      <c r="C26" s="7"/>
      <c r="D26" s="28" t="n">
        <v>7664</v>
      </c>
      <c r="E26" s="29" t="n">
        <v>0</v>
      </c>
      <c r="F26" s="7"/>
      <c r="G26" s="90" t="n">
        <v>0</v>
      </c>
      <c r="H26" s="28" t="n">
        <v>0</v>
      </c>
      <c r="I26" s="28" t="n">
        <v>4322</v>
      </c>
      <c r="J26" s="91" t="n">
        <v>0</v>
      </c>
      <c r="K26" s="28" t="n">
        <v>0</v>
      </c>
      <c r="L26" s="28" t="n">
        <v>0</v>
      </c>
      <c r="M26" s="28" t="n">
        <v>0</v>
      </c>
      <c r="N26" s="28" t="n">
        <v>0</v>
      </c>
      <c r="O26" s="28" t="n">
        <v>0</v>
      </c>
      <c r="P26" s="28" t="n">
        <v>0</v>
      </c>
      <c r="Q26" s="28" t="n">
        <v>0</v>
      </c>
      <c r="R26" s="28" t="n">
        <v>0</v>
      </c>
      <c r="S26" s="28" t="n">
        <v>0</v>
      </c>
      <c r="T26" s="28" t="n">
        <v>0</v>
      </c>
      <c r="U26" s="91" t="n">
        <v>3342</v>
      </c>
      <c r="V26" s="28" t="n">
        <v>0</v>
      </c>
      <c r="W26" s="28" t="n">
        <v>0</v>
      </c>
      <c r="X26" s="28" t="n">
        <v>0</v>
      </c>
      <c r="Y26" s="92" t="n">
        <v>0</v>
      </c>
      <c r="Z26" s="7"/>
      <c r="AA26" s="92" t="n">
        <v>7664</v>
      </c>
      <c r="AB26" s="7"/>
      <c r="AC26" s="29" t="n">
        <v>4322</v>
      </c>
      <c r="AD26" s="29" t="n">
        <v>0</v>
      </c>
      <c r="AE26" s="93" t="n">
        <v>0</v>
      </c>
      <c r="AF26" s="29" t="n">
        <v>0</v>
      </c>
      <c r="AG26" s="94" t="n">
        <v>3342</v>
      </c>
      <c r="AH26" s="93" t="n">
        <v>0</v>
      </c>
      <c r="AI26" s="94" t="n">
        <v>0</v>
      </c>
      <c r="AJ26" s="7"/>
      <c r="AK26" s="28" t="n">
        <v>4322</v>
      </c>
      <c r="AL26" s="28" t="n">
        <v>3342</v>
      </c>
      <c r="AM26" s="28" t="n">
        <v>0</v>
      </c>
      <c r="AN26" s="91" t="n">
        <v>0</v>
      </c>
      <c r="AO26" s="28"/>
      <c r="AP26" s="69" t="n">
        <v>0.563935281837161</v>
      </c>
      <c r="AQ26" s="40" t="n">
        <v>0.436064718162839</v>
      </c>
      <c r="AR26" s="40" t="n">
        <v>0</v>
      </c>
      <c r="AS26" s="70" t="n">
        <v>0</v>
      </c>
      <c r="AT26" s="7"/>
    </row>
    <row r="27" customFormat="false" ht="12.75" hidden="false" customHeight="false" outlineLevel="0" collapsed="false">
      <c r="A27" s="31" t="s">
        <v>50</v>
      </c>
      <c r="B27" s="2" t="s">
        <v>49</v>
      </c>
      <c r="C27" s="7"/>
      <c r="D27" s="28" t="n">
        <v>12796</v>
      </c>
      <c r="E27" s="29" t="n">
        <v>0</v>
      </c>
      <c r="F27" s="7"/>
      <c r="G27" s="90" t="n">
        <v>0</v>
      </c>
      <c r="H27" s="28" t="n">
        <v>0</v>
      </c>
      <c r="I27" s="28" t="n">
        <v>7216</v>
      </c>
      <c r="J27" s="91" t="n">
        <v>0</v>
      </c>
      <c r="K27" s="28" t="n">
        <v>0</v>
      </c>
      <c r="L27" s="28" t="n">
        <v>0</v>
      </c>
      <c r="M27" s="28" t="n">
        <v>0</v>
      </c>
      <c r="N27" s="28" t="n">
        <v>0</v>
      </c>
      <c r="O27" s="28" t="n">
        <v>0</v>
      </c>
      <c r="P27" s="28" t="n">
        <v>0</v>
      </c>
      <c r="Q27" s="28" t="n">
        <v>0</v>
      </c>
      <c r="R27" s="28" t="n">
        <v>0</v>
      </c>
      <c r="S27" s="28" t="n">
        <v>0</v>
      </c>
      <c r="T27" s="28" t="n">
        <v>0</v>
      </c>
      <c r="U27" s="91" t="n">
        <v>5580</v>
      </c>
      <c r="V27" s="28" t="n">
        <v>0</v>
      </c>
      <c r="W27" s="28" t="n">
        <v>0</v>
      </c>
      <c r="X27" s="28" t="n">
        <v>0</v>
      </c>
      <c r="Y27" s="92" t="n">
        <v>0</v>
      </c>
      <c r="Z27" s="7"/>
      <c r="AA27" s="92" t="n">
        <v>12796</v>
      </c>
      <c r="AB27" s="7"/>
      <c r="AC27" s="29" t="n">
        <v>7216</v>
      </c>
      <c r="AD27" s="29" t="n">
        <v>0</v>
      </c>
      <c r="AE27" s="93" t="n">
        <v>0</v>
      </c>
      <c r="AF27" s="29" t="n">
        <v>0</v>
      </c>
      <c r="AG27" s="94" t="n">
        <v>5580</v>
      </c>
      <c r="AH27" s="93" t="n">
        <v>0</v>
      </c>
      <c r="AI27" s="94" t="n">
        <v>0</v>
      </c>
      <c r="AJ27" s="7"/>
      <c r="AK27" s="28" t="n">
        <v>7216</v>
      </c>
      <c r="AL27" s="28" t="n">
        <v>5580</v>
      </c>
      <c r="AM27" s="28" t="n">
        <v>0</v>
      </c>
      <c r="AN27" s="91" t="n">
        <v>0</v>
      </c>
      <c r="AO27" s="28"/>
      <c r="AP27" s="69" t="n">
        <v>0.563926226945921</v>
      </c>
      <c r="AQ27" s="40" t="n">
        <v>0.436073773054079</v>
      </c>
      <c r="AR27" s="40" t="n">
        <v>0</v>
      </c>
      <c r="AS27" s="70" t="n">
        <v>0</v>
      </c>
      <c r="AT27" s="7"/>
    </row>
    <row r="28" customFormat="false" ht="12.75" hidden="false" customHeight="false" outlineLevel="0" collapsed="false">
      <c r="A28" s="31" t="s">
        <v>51</v>
      </c>
      <c r="B28" s="2" t="s">
        <v>52</v>
      </c>
      <c r="C28" s="7"/>
      <c r="D28" s="28" t="n">
        <v>11418</v>
      </c>
      <c r="E28" s="29" t="n">
        <v>0</v>
      </c>
      <c r="F28" s="7"/>
      <c r="G28" s="90" t="n">
        <v>0</v>
      </c>
      <c r="H28" s="28" t="n">
        <v>0</v>
      </c>
      <c r="I28" s="28" t="n">
        <v>0</v>
      </c>
      <c r="J28" s="91" t="n">
        <v>0</v>
      </c>
      <c r="K28" s="28" t="n">
        <v>11418</v>
      </c>
      <c r="L28" s="28" t="n">
        <v>0</v>
      </c>
      <c r="M28" s="28" t="n">
        <v>0</v>
      </c>
      <c r="N28" s="28" t="n">
        <v>0</v>
      </c>
      <c r="O28" s="28" t="n">
        <v>0</v>
      </c>
      <c r="P28" s="28" t="n">
        <v>0</v>
      </c>
      <c r="Q28" s="28" t="n">
        <v>0</v>
      </c>
      <c r="R28" s="28" t="n">
        <v>0</v>
      </c>
      <c r="S28" s="28" t="n">
        <v>0</v>
      </c>
      <c r="T28" s="28" t="n">
        <v>0</v>
      </c>
      <c r="U28" s="91" t="n">
        <v>0</v>
      </c>
      <c r="V28" s="28" t="n">
        <v>0</v>
      </c>
      <c r="W28" s="28" t="n">
        <v>0</v>
      </c>
      <c r="X28" s="28" t="n">
        <v>0</v>
      </c>
      <c r="Y28" s="92" t="n">
        <v>0</v>
      </c>
      <c r="Z28" s="7"/>
      <c r="AA28" s="92" t="n">
        <v>11418</v>
      </c>
      <c r="AB28" s="7"/>
      <c r="AC28" s="29" t="n">
        <v>0</v>
      </c>
      <c r="AD28" s="29" t="n">
        <v>0</v>
      </c>
      <c r="AE28" s="93" t="n">
        <v>0</v>
      </c>
      <c r="AF28" s="29" t="n">
        <v>11418</v>
      </c>
      <c r="AG28" s="94" t="n">
        <v>0</v>
      </c>
      <c r="AH28" s="93" t="n">
        <v>0</v>
      </c>
      <c r="AI28" s="94" t="n">
        <v>0</v>
      </c>
      <c r="AJ28" s="7"/>
      <c r="AK28" s="28" t="n">
        <v>0</v>
      </c>
      <c r="AL28" s="28" t="n">
        <v>11418</v>
      </c>
      <c r="AM28" s="28" t="n">
        <v>0</v>
      </c>
      <c r="AN28" s="91" t="n">
        <v>0</v>
      </c>
      <c r="AO28" s="28"/>
      <c r="AP28" s="69" t="n">
        <v>0</v>
      </c>
      <c r="AQ28" s="40" t="n">
        <v>1</v>
      </c>
      <c r="AR28" s="40" t="n">
        <v>0</v>
      </c>
      <c r="AS28" s="70" t="n">
        <v>0</v>
      </c>
      <c r="AT28" s="7"/>
    </row>
    <row r="29" customFormat="false" ht="12.75" hidden="false" customHeight="false" outlineLevel="0" collapsed="false">
      <c r="A29" s="31" t="s">
        <v>53</v>
      </c>
      <c r="B29" s="2" t="s">
        <v>54</v>
      </c>
      <c r="C29" s="7"/>
      <c r="D29" s="28" t="n">
        <v>3975</v>
      </c>
      <c r="E29" s="29" t="n">
        <v>0</v>
      </c>
      <c r="F29" s="7"/>
      <c r="G29" s="90" t="n">
        <v>0</v>
      </c>
      <c r="H29" s="28" t="n">
        <v>0</v>
      </c>
      <c r="I29" s="28" t="n">
        <v>0</v>
      </c>
      <c r="J29" s="91" t="n">
        <v>0</v>
      </c>
      <c r="K29" s="28" t="n">
        <v>3975</v>
      </c>
      <c r="L29" s="28" t="n">
        <v>0</v>
      </c>
      <c r="M29" s="28" t="n">
        <v>0</v>
      </c>
      <c r="N29" s="28" t="n">
        <v>0</v>
      </c>
      <c r="O29" s="28" t="n">
        <v>0</v>
      </c>
      <c r="P29" s="28" t="n">
        <v>0</v>
      </c>
      <c r="Q29" s="28" t="n">
        <v>0</v>
      </c>
      <c r="R29" s="28" t="n">
        <v>0</v>
      </c>
      <c r="S29" s="28" t="n">
        <v>0</v>
      </c>
      <c r="T29" s="28" t="n">
        <v>0</v>
      </c>
      <c r="U29" s="91" t="n">
        <v>0</v>
      </c>
      <c r="V29" s="28" t="n">
        <v>0</v>
      </c>
      <c r="W29" s="28" t="n">
        <v>0</v>
      </c>
      <c r="X29" s="28" t="n">
        <v>0</v>
      </c>
      <c r="Y29" s="92" t="n">
        <v>0</v>
      </c>
      <c r="Z29" s="7"/>
      <c r="AA29" s="92" t="n">
        <v>3975</v>
      </c>
      <c r="AB29" s="7"/>
      <c r="AC29" s="29" t="n">
        <v>0</v>
      </c>
      <c r="AD29" s="29" t="n">
        <v>0</v>
      </c>
      <c r="AE29" s="93" t="n">
        <v>0</v>
      </c>
      <c r="AF29" s="29" t="n">
        <v>3975</v>
      </c>
      <c r="AG29" s="94" t="n">
        <v>0</v>
      </c>
      <c r="AH29" s="93" t="n">
        <v>0</v>
      </c>
      <c r="AI29" s="94" t="n">
        <v>0</v>
      </c>
      <c r="AJ29" s="7"/>
      <c r="AK29" s="28" t="n">
        <v>0</v>
      </c>
      <c r="AL29" s="28" t="n">
        <v>3975</v>
      </c>
      <c r="AM29" s="28" t="n">
        <v>0</v>
      </c>
      <c r="AN29" s="91" t="n">
        <v>0</v>
      </c>
      <c r="AO29" s="28"/>
      <c r="AP29" s="69" t="n">
        <v>0</v>
      </c>
      <c r="AQ29" s="40" t="n">
        <v>1</v>
      </c>
      <c r="AR29" s="40" t="n">
        <v>0</v>
      </c>
      <c r="AS29" s="70" t="n">
        <v>0</v>
      </c>
      <c r="AT29" s="7"/>
    </row>
    <row r="30" customFormat="false" ht="12.75" hidden="false" customHeight="false" outlineLevel="0" collapsed="false">
      <c r="A30" s="31" t="s">
        <v>55</v>
      </c>
      <c r="B30" s="2" t="s">
        <v>54</v>
      </c>
      <c r="C30" s="7"/>
      <c r="D30" s="28" t="n">
        <v>11418</v>
      </c>
      <c r="E30" s="29" t="n">
        <v>0</v>
      </c>
      <c r="F30" s="7"/>
      <c r="G30" s="90" t="n">
        <v>0</v>
      </c>
      <c r="H30" s="28" t="n">
        <v>0</v>
      </c>
      <c r="I30" s="28" t="n">
        <v>0</v>
      </c>
      <c r="J30" s="91" t="n">
        <v>0</v>
      </c>
      <c r="K30" s="28" t="n">
        <v>11418</v>
      </c>
      <c r="L30" s="28" t="n">
        <v>0</v>
      </c>
      <c r="M30" s="28" t="n">
        <v>0</v>
      </c>
      <c r="N30" s="28" t="n">
        <v>0</v>
      </c>
      <c r="O30" s="28" t="n">
        <v>0</v>
      </c>
      <c r="P30" s="28" t="n">
        <v>0</v>
      </c>
      <c r="Q30" s="28" t="n">
        <v>0</v>
      </c>
      <c r="R30" s="28" t="n">
        <v>0</v>
      </c>
      <c r="S30" s="28" t="n">
        <v>0</v>
      </c>
      <c r="T30" s="28" t="n">
        <v>0</v>
      </c>
      <c r="U30" s="91" t="n">
        <v>0</v>
      </c>
      <c r="V30" s="28" t="n">
        <v>0</v>
      </c>
      <c r="W30" s="28" t="n">
        <v>0</v>
      </c>
      <c r="X30" s="28" t="n">
        <v>0</v>
      </c>
      <c r="Y30" s="92" t="n">
        <v>0</v>
      </c>
      <c r="Z30" s="7"/>
      <c r="AA30" s="92" t="n">
        <v>11418</v>
      </c>
      <c r="AB30" s="7"/>
      <c r="AC30" s="29" t="n">
        <v>0</v>
      </c>
      <c r="AD30" s="29" t="n">
        <v>0</v>
      </c>
      <c r="AE30" s="93" t="n">
        <v>0</v>
      </c>
      <c r="AF30" s="29" t="n">
        <v>11418</v>
      </c>
      <c r="AG30" s="94" t="n">
        <v>0</v>
      </c>
      <c r="AH30" s="93" t="n">
        <v>0</v>
      </c>
      <c r="AI30" s="94" t="n">
        <v>0</v>
      </c>
      <c r="AJ30" s="7"/>
      <c r="AK30" s="28" t="n">
        <v>0</v>
      </c>
      <c r="AL30" s="28" t="n">
        <v>11418</v>
      </c>
      <c r="AM30" s="28" t="n">
        <v>0</v>
      </c>
      <c r="AN30" s="91" t="n">
        <v>0</v>
      </c>
      <c r="AO30" s="28"/>
      <c r="AP30" s="69" t="n">
        <v>0</v>
      </c>
      <c r="AQ30" s="40" t="n">
        <v>1</v>
      </c>
      <c r="AR30" s="40" t="n">
        <v>0</v>
      </c>
      <c r="AS30" s="70" t="n">
        <v>0</v>
      </c>
      <c r="AT30" s="7"/>
    </row>
    <row r="31" customFormat="false" ht="12.75" hidden="false" customHeight="false" outlineLevel="0" collapsed="false">
      <c r="A31" s="31" t="s">
        <v>56</v>
      </c>
      <c r="B31" s="2" t="s">
        <v>54</v>
      </c>
      <c r="C31" s="7"/>
      <c r="D31" s="28" t="n">
        <v>3413</v>
      </c>
      <c r="E31" s="29" t="n">
        <v>0</v>
      </c>
      <c r="F31" s="7"/>
      <c r="G31" s="90" t="n">
        <v>1925</v>
      </c>
      <c r="H31" s="28" t="n">
        <v>0</v>
      </c>
      <c r="I31" s="28" t="n">
        <v>0</v>
      </c>
      <c r="J31" s="91" t="n">
        <v>0</v>
      </c>
      <c r="K31" s="28" t="n">
        <v>1488</v>
      </c>
      <c r="L31" s="28" t="n">
        <v>0</v>
      </c>
      <c r="M31" s="28" t="n">
        <v>0</v>
      </c>
      <c r="N31" s="28" t="n">
        <v>0</v>
      </c>
      <c r="O31" s="28" t="n">
        <v>0</v>
      </c>
      <c r="P31" s="28" t="n">
        <v>0</v>
      </c>
      <c r="Q31" s="28" t="n">
        <v>0</v>
      </c>
      <c r="R31" s="28" t="n">
        <v>0</v>
      </c>
      <c r="S31" s="28" t="n">
        <v>0</v>
      </c>
      <c r="T31" s="28" t="n">
        <v>0</v>
      </c>
      <c r="U31" s="91" t="n">
        <v>0</v>
      </c>
      <c r="V31" s="28" t="n">
        <v>0</v>
      </c>
      <c r="W31" s="28" t="n">
        <v>0</v>
      </c>
      <c r="X31" s="28" t="n">
        <v>0</v>
      </c>
      <c r="Y31" s="92" t="n">
        <v>0</v>
      </c>
      <c r="Z31" s="7"/>
      <c r="AA31" s="92" t="n">
        <v>3413</v>
      </c>
      <c r="AB31" s="7"/>
      <c r="AC31" s="29" t="n">
        <v>0</v>
      </c>
      <c r="AD31" s="29" t="n">
        <v>1925</v>
      </c>
      <c r="AE31" s="93" t="n">
        <v>0</v>
      </c>
      <c r="AF31" s="29" t="n">
        <v>1488</v>
      </c>
      <c r="AG31" s="94" t="n">
        <v>0</v>
      </c>
      <c r="AH31" s="93" t="n">
        <v>0</v>
      </c>
      <c r="AI31" s="94" t="n">
        <v>0</v>
      </c>
      <c r="AJ31" s="7"/>
      <c r="AK31" s="28" t="n">
        <v>1925</v>
      </c>
      <c r="AL31" s="28" t="n">
        <v>1488</v>
      </c>
      <c r="AM31" s="28" t="n">
        <v>0</v>
      </c>
      <c r="AN31" s="91" t="n">
        <v>0</v>
      </c>
      <c r="AO31" s="28"/>
      <c r="AP31" s="69" t="n">
        <v>0.564019923820686</v>
      </c>
      <c r="AQ31" s="40" t="n">
        <v>0.435980076179314</v>
      </c>
      <c r="AR31" s="40" t="n">
        <v>0</v>
      </c>
      <c r="AS31" s="70" t="n">
        <v>0</v>
      </c>
      <c r="AT31" s="7"/>
    </row>
    <row r="32" customFormat="false" ht="12.75" hidden="false" customHeight="false" outlineLevel="0" collapsed="false">
      <c r="A32" s="31" t="s">
        <v>57</v>
      </c>
      <c r="B32" s="2" t="s">
        <v>58</v>
      </c>
      <c r="C32" s="7"/>
      <c r="D32" s="28" t="n">
        <v>9580</v>
      </c>
      <c r="E32" s="29" t="n">
        <v>550</v>
      </c>
      <c r="F32" s="7"/>
      <c r="G32" s="90" t="n">
        <v>0</v>
      </c>
      <c r="H32" s="28" t="n">
        <v>0</v>
      </c>
      <c r="I32" s="28" t="n">
        <v>5402</v>
      </c>
      <c r="J32" s="91" t="n">
        <v>0</v>
      </c>
      <c r="K32" s="28" t="n">
        <v>0</v>
      </c>
      <c r="L32" s="28" t="n">
        <v>0</v>
      </c>
      <c r="M32" s="28" t="n">
        <v>0</v>
      </c>
      <c r="N32" s="28" t="n">
        <v>0</v>
      </c>
      <c r="O32" s="28" t="n">
        <v>0</v>
      </c>
      <c r="P32" s="28" t="n">
        <v>0</v>
      </c>
      <c r="Q32" s="28" t="n">
        <v>0</v>
      </c>
      <c r="R32" s="28" t="n">
        <v>0</v>
      </c>
      <c r="S32" s="28" t="n">
        <v>1347</v>
      </c>
      <c r="T32" s="28" t="n">
        <v>0</v>
      </c>
      <c r="U32" s="91" t="n">
        <v>2281</v>
      </c>
      <c r="V32" s="28" t="n">
        <v>0</v>
      </c>
      <c r="W32" s="28" t="n">
        <v>0</v>
      </c>
      <c r="X32" s="28" t="n">
        <v>0</v>
      </c>
      <c r="Y32" s="92" t="n">
        <v>0</v>
      </c>
      <c r="Z32" s="7"/>
      <c r="AA32" s="92" t="n">
        <v>9030</v>
      </c>
      <c r="AB32" s="7"/>
      <c r="AC32" s="29" t="n">
        <v>5402</v>
      </c>
      <c r="AD32" s="29" t="n">
        <v>0</v>
      </c>
      <c r="AE32" s="93" t="n">
        <v>0</v>
      </c>
      <c r="AF32" s="29" t="n">
        <v>1347</v>
      </c>
      <c r="AG32" s="94" t="n">
        <v>2281</v>
      </c>
      <c r="AH32" s="93" t="n">
        <v>0</v>
      </c>
      <c r="AI32" s="94" t="n">
        <v>0</v>
      </c>
      <c r="AJ32" s="7"/>
      <c r="AK32" s="28" t="n">
        <v>5402</v>
      </c>
      <c r="AL32" s="28" t="n">
        <v>3628</v>
      </c>
      <c r="AM32" s="28" t="n">
        <v>0</v>
      </c>
      <c r="AN32" s="91" t="n">
        <v>0</v>
      </c>
      <c r="AO32" s="28"/>
      <c r="AP32" s="69" t="n">
        <v>0.563883089770355</v>
      </c>
      <c r="AQ32" s="40" t="n">
        <v>0.378705636743215</v>
      </c>
      <c r="AR32" s="40" t="n">
        <v>0</v>
      </c>
      <c r="AS32" s="70" t="n">
        <v>0</v>
      </c>
      <c r="AT32" s="7"/>
    </row>
    <row r="33" customFormat="false" ht="12.75" hidden="false" customHeight="false" outlineLevel="0" collapsed="false">
      <c r="A33" s="31" t="s">
        <v>59</v>
      </c>
      <c r="B33" s="2" t="s">
        <v>58</v>
      </c>
      <c r="C33" s="7"/>
      <c r="D33" s="28" t="n">
        <v>15995</v>
      </c>
      <c r="E33" s="29" t="n">
        <v>0</v>
      </c>
      <c r="F33" s="7"/>
      <c r="G33" s="90" t="n">
        <v>0</v>
      </c>
      <c r="H33" s="28" t="n">
        <v>0</v>
      </c>
      <c r="I33" s="28" t="n">
        <v>0</v>
      </c>
      <c r="J33" s="91" t="n">
        <v>0</v>
      </c>
      <c r="K33" s="28" t="n">
        <v>0</v>
      </c>
      <c r="L33" s="28" t="n">
        <v>0</v>
      </c>
      <c r="M33" s="28" t="n">
        <v>0</v>
      </c>
      <c r="N33" s="28" t="n">
        <v>0</v>
      </c>
      <c r="O33" s="28" t="n">
        <v>0</v>
      </c>
      <c r="P33" s="28" t="n">
        <v>0</v>
      </c>
      <c r="Q33" s="28" t="n">
        <v>0</v>
      </c>
      <c r="R33" s="28" t="n">
        <v>0</v>
      </c>
      <c r="S33" s="28" t="n">
        <v>15995</v>
      </c>
      <c r="T33" s="28" t="n">
        <v>0</v>
      </c>
      <c r="U33" s="91" t="n">
        <v>0</v>
      </c>
      <c r="V33" s="28" t="n">
        <v>0</v>
      </c>
      <c r="W33" s="28" t="n">
        <v>0</v>
      </c>
      <c r="X33" s="28" t="n">
        <v>0</v>
      </c>
      <c r="Y33" s="92" t="n">
        <v>0</v>
      </c>
      <c r="Z33" s="7"/>
      <c r="AA33" s="92" t="n">
        <v>15995</v>
      </c>
      <c r="AB33" s="7"/>
      <c r="AC33" s="29" t="n">
        <v>0</v>
      </c>
      <c r="AD33" s="29" t="n">
        <v>0</v>
      </c>
      <c r="AE33" s="93" t="n">
        <v>0</v>
      </c>
      <c r="AF33" s="29" t="n">
        <v>15995</v>
      </c>
      <c r="AG33" s="94" t="n">
        <v>0</v>
      </c>
      <c r="AH33" s="93" t="n">
        <v>0</v>
      </c>
      <c r="AI33" s="94" t="n">
        <v>0</v>
      </c>
      <c r="AJ33" s="7"/>
      <c r="AK33" s="28" t="n">
        <v>0</v>
      </c>
      <c r="AL33" s="28" t="n">
        <v>15995</v>
      </c>
      <c r="AM33" s="28" t="n">
        <v>0</v>
      </c>
      <c r="AN33" s="91" t="n">
        <v>0</v>
      </c>
      <c r="AO33" s="28"/>
      <c r="AP33" s="69" t="n">
        <v>0</v>
      </c>
      <c r="AQ33" s="40" t="n">
        <v>1</v>
      </c>
      <c r="AR33" s="40" t="n">
        <v>0</v>
      </c>
      <c r="AS33" s="70" t="n">
        <v>0</v>
      </c>
      <c r="AT33" s="7"/>
    </row>
    <row r="34" customFormat="false" ht="12.75" hidden="false" customHeight="false" outlineLevel="0" collapsed="false">
      <c r="A34" s="31" t="s">
        <v>60</v>
      </c>
      <c r="B34" s="2" t="s">
        <v>58</v>
      </c>
      <c r="C34" s="7"/>
      <c r="D34" s="28" t="n">
        <v>3413</v>
      </c>
      <c r="E34" s="29" t="n">
        <v>197</v>
      </c>
      <c r="F34" s="7"/>
      <c r="G34" s="90" t="n">
        <v>0</v>
      </c>
      <c r="H34" s="28" t="n">
        <v>0</v>
      </c>
      <c r="I34" s="28" t="n">
        <v>1925</v>
      </c>
      <c r="J34" s="91" t="n">
        <v>0</v>
      </c>
      <c r="K34" s="28" t="n">
        <v>0</v>
      </c>
      <c r="L34" s="28" t="n">
        <v>0</v>
      </c>
      <c r="M34" s="28" t="n">
        <v>0</v>
      </c>
      <c r="N34" s="28" t="n">
        <v>0</v>
      </c>
      <c r="O34" s="28" t="n">
        <v>0</v>
      </c>
      <c r="P34" s="28" t="n">
        <v>0</v>
      </c>
      <c r="Q34" s="28" t="n">
        <v>0</v>
      </c>
      <c r="R34" s="28" t="n">
        <v>0</v>
      </c>
      <c r="S34" s="28" t="n">
        <v>479</v>
      </c>
      <c r="T34" s="28" t="n">
        <v>0</v>
      </c>
      <c r="U34" s="91" t="n">
        <v>812</v>
      </c>
      <c r="V34" s="28" t="n">
        <v>0</v>
      </c>
      <c r="W34" s="28" t="n">
        <v>0</v>
      </c>
      <c r="X34" s="28" t="n">
        <v>0</v>
      </c>
      <c r="Y34" s="92" t="n">
        <v>0</v>
      </c>
      <c r="Z34" s="7"/>
      <c r="AA34" s="92" t="n">
        <v>3216</v>
      </c>
      <c r="AB34" s="7"/>
      <c r="AC34" s="29" t="n">
        <v>1925</v>
      </c>
      <c r="AD34" s="29" t="n">
        <v>0</v>
      </c>
      <c r="AE34" s="93" t="n">
        <v>0</v>
      </c>
      <c r="AF34" s="29" t="n">
        <v>479</v>
      </c>
      <c r="AG34" s="94" t="n">
        <v>812</v>
      </c>
      <c r="AH34" s="93" t="n">
        <v>0</v>
      </c>
      <c r="AI34" s="94" t="n">
        <v>0</v>
      </c>
      <c r="AJ34" s="7"/>
      <c r="AK34" s="28" t="n">
        <v>1925</v>
      </c>
      <c r="AL34" s="28" t="n">
        <v>1291</v>
      </c>
      <c r="AM34" s="28" t="n">
        <v>0</v>
      </c>
      <c r="AN34" s="91" t="n">
        <v>0</v>
      </c>
      <c r="AO34" s="28"/>
      <c r="AP34" s="69" t="n">
        <v>0.564019923820686</v>
      </c>
      <c r="AQ34" s="40" t="n">
        <v>0.378259595663639</v>
      </c>
      <c r="AR34" s="40" t="n">
        <v>0</v>
      </c>
      <c r="AS34" s="70" t="n">
        <v>0</v>
      </c>
      <c r="AT34" s="7"/>
    </row>
    <row r="35" customFormat="false" ht="12.75" hidden="false" customHeight="false" outlineLevel="0" collapsed="false">
      <c r="A35" s="31" t="s">
        <v>61</v>
      </c>
      <c r="B35" s="2" t="s">
        <v>62</v>
      </c>
      <c r="C35" s="7"/>
      <c r="D35" s="28" t="n">
        <v>3975</v>
      </c>
      <c r="E35" s="29" t="n">
        <v>0</v>
      </c>
      <c r="F35" s="7"/>
      <c r="G35" s="90" t="n">
        <v>0</v>
      </c>
      <c r="H35" s="28" t="n">
        <v>0</v>
      </c>
      <c r="I35" s="28" t="n">
        <v>0</v>
      </c>
      <c r="J35" s="91" t="n">
        <v>0</v>
      </c>
      <c r="K35" s="28" t="n">
        <v>0</v>
      </c>
      <c r="L35" s="28" t="n">
        <v>0</v>
      </c>
      <c r="M35" s="28" t="n">
        <v>0</v>
      </c>
      <c r="N35" s="28" t="n">
        <v>0</v>
      </c>
      <c r="O35" s="28" t="n">
        <v>0</v>
      </c>
      <c r="P35" s="28" t="n">
        <v>0</v>
      </c>
      <c r="Q35" s="28" t="n">
        <v>0</v>
      </c>
      <c r="R35" s="28" t="n">
        <v>0</v>
      </c>
      <c r="S35" s="28" t="n">
        <v>0</v>
      </c>
      <c r="T35" s="28" t="n">
        <v>0</v>
      </c>
      <c r="U35" s="91" t="n">
        <v>3975</v>
      </c>
      <c r="V35" s="28" t="n">
        <v>0</v>
      </c>
      <c r="W35" s="28" t="n">
        <v>0</v>
      </c>
      <c r="X35" s="28" t="n">
        <v>0</v>
      </c>
      <c r="Y35" s="92" t="n">
        <v>0</v>
      </c>
      <c r="Z35" s="7"/>
      <c r="AA35" s="92" t="n">
        <v>3975</v>
      </c>
      <c r="AB35" s="7"/>
      <c r="AC35" s="29" t="n">
        <v>0</v>
      </c>
      <c r="AD35" s="29" t="n">
        <v>0</v>
      </c>
      <c r="AE35" s="93" t="n">
        <v>0</v>
      </c>
      <c r="AF35" s="29" t="n">
        <v>0</v>
      </c>
      <c r="AG35" s="94" t="n">
        <v>3975</v>
      </c>
      <c r="AH35" s="93" t="n">
        <v>0</v>
      </c>
      <c r="AI35" s="94" t="n">
        <v>0</v>
      </c>
      <c r="AJ35" s="7"/>
      <c r="AK35" s="28" t="n">
        <v>0</v>
      </c>
      <c r="AL35" s="28" t="n">
        <v>3975</v>
      </c>
      <c r="AM35" s="28" t="n">
        <v>0</v>
      </c>
      <c r="AN35" s="91" t="n">
        <v>0</v>
      </c>
      <c r="AO35" s="28"/>
      <c r="AP35" s="69" t="n">
        <v>0</v>
      </c>
      <c r="AQ35" s="40" t="n">
        <v>1</v>
      </c>
      <c r="AR35" s="40" t="n">
        <v>0</v>
      </c>
      <c r="AS35" s="70" t="n">
        <v>0</v>
      </c>
      <c r="AT35" s="7"/>
    </row>
    <row r="36" customFormat="false" ht="12.75" hidden="false" customHeight="false" outlineLevel="0" collapsed="false">
      <c r="A36" s="31" t="s">
        <v>63</v>
      </c>
      <c r="B36" s="2" t="s">
        <v>62</v>
      </c>
      <c r="C36" s="7"/>
      <c r="D36" s="28" t="n">
        <v>3033</v>
      </c>
      <c r="E36" s="29" t="n">
        <v>90</v>
      </c>
      <c r="F36" s="7"/>
      <c r="G36" s="90" t="n">
        <v>1710</v>
      </c>
      <c r="H36" s="28" t="n">
        <v>0</v>
      </c>
      <c r="I36" s="28" t="n">
        <v>0</v>
      </c>
      <c r="J36" s="91" t="n">
        <v>0</v>
      </c>
      <c r="K36" s="28" t="n">
        <v>0</v>
      </c>
      <c r="L36" s="28" t="n">
        <v>0</v>
      </c>
      <c r="M36" s="28" t="n">
        <v>0</v>
      </c>
      <c r="N36" s="28" t="n">
        <v>0</v>
      </c>
      <c r="O36" s="28" t="n">
        <v>0</v>
      </c>
      <c r="P36" s="28" t="n">
        <v>0</v>
      </c>
      <c r="Q36" s="28" t="n">
        <v>0</v>
      </c>
      <c r="R36" s="28" t="n">
        <v>0</v>
      </c>
      <c r="S36" s="28" t="n">
        <v>0</v>
      </c>
      <c r="T36" s="28" t="n">
        <v>172</v>
      </c>
      <c r="U36" s="91" t="n">
        <v>1061</v>
      </c>
      <c r="V36" s="28" t="n">
        <v>0</v>
      </c>
      <c r="W36" s="28" t="n">
        <v>0</v>
      </c>
      <c r="X36" s="28" t="n">
        <v>0</v>
      </c>
      <c r="Y36" s="92" t="n">
        <v>0</v>
      </c>
      <c r="Z36" s="7"/>
      <c r="AA36" s="92" t="n">
        <v>2943</v>
      </c>
      <c r="AB36" s="7"/>
      <c r="AC36" s="29" t="n">
        <v>0</v>
      </c>
      <c r="AD36" s="29" t="n">
        <v>1710</v>
      </c>
      <c r="AE36" s="93" t="n">
        <v>0</v>
      </c>
      <c r="AF36" s="29" t="n">
        <v>0</v>
      </c>
      <c r="AG36" s="94" t="n">
        <v>1233</v>
      </c>
      <c r="AH36" s="93" t="n">
        <v>0</v>
      </c>
      <c r="AI36" s="94" t="n">
        <v>0</v>
      </c>
      <c r="AJ36" s="7"/>
      <c r="AK36" s="28" t="n">
        <v>1710</v>
      </c>
      <c r="AL36" s="28" t="n">
        <v>1233</v>
      </c>
      <c r="AM36" s="28" t="n">
        <v>0</v>
      </c>
      <c r="AN36" s="91" t="n">
        <v>0</v>
      </c>
      <c r="AO36" s="28"/>
      <c r="AP36" s="69" t="n">
        <v>0.56379821958457</v>
      </c>
      <c r="AQ36" s="40" t="n">
        <v>0.406528189910979</v>
      </c>
      <c r="AR36" s="40" t="n">
        <v>0</v>
      </c>
      <c r="AS36" s="70" t="n">
        <v>0</v>
      </c>
      <c r="AT36" s="7"/>
    </row>
    <row r="37" customFormat="false" ht="12.75" hidden="false" customHeight="false" outlineLevel="0" collapsed="false">
      <c r="A37" s="31" t="s">
        <v>64</v>
      </c>
      <c r="B37" s="2" t="s">
        <v>65</v>
      </c>
      <c r="C37" s="7"/>
      <c r="D37" s="28" t="n">
        <v>84909</v>
      </c>
      <c r="E37" s="29" t="n">
        <v>2496</v>
      </c>
      <c r="F37" s="7"/>
      <c r="G37" s="90" t="n">
        <v>47881</v>
      </c>
      <c r="H37" s="28" t="n">
        <v>0</v>
      </c>
      <c r="I37" s="28" t="n">
        <v>0</v>
      </c>
      <c r="J37" s="91" t="n">
        <v>0</v>
      </c>
      <c r="K37" s="28" t="n">
        <v>0</v>
      </c>
      <c r="L37" s="28" t="n">
        <v>0</v>
      </c>
      <c r="M37" s="28" t="n">
        <v>0</v>
      </c>
      <c r="N37" s="28" t="n">
        <v>0</v>
      </c>
      <c r="O37" s="28" t="n">
        <v>0</v>
      </c>
      <c r="P37" s="28" t="n">
        <v>0</v>
      </c>
      <c r="Q37" s="28" t="n">
        <v>0</v>
      </c>
      <c r="R37" s="28" t="n">
        <v>0</v>
      </c>
      <c r="S37" s="28" t="n">
        <v>0</v>
      </c>
      <c r="T37" s="28" t="n">
        <v>4817</v>
      </c>
      <c r="U37" s="91" t="n">
        <v>29715</v>
      </c>
      <c r="V37" s="28" t="n">
        <v>0</v>
      </c>
      <c r="W37" s="28" t="n">
        <v>0</v>
      </c>
      <c r="X37" s="28" t="n">
        <v>0</v>
      </c>
      <c r="Y37" s="92" t="n">
        <v>0</v>
      </c>
      <c r="Z37" s="7"/>
      <c r="AA37" s="92" t="n">
        <v>82413</v>
      </c>
      <c r="AB37" s="7"/>
      <c r="AC37" s="29" t="n">
        <v>0</v>
      </c>
      <c r="AD37" s="29" t="n">
        <v>47881</v>
      </c>
      <c r="AE37" s="93" t="n">
        <v>0</v>
      </c>
      <c r="AF37" s="29" t="n">
        <v>0</v>
      </c>
      <c r="AG37" s="94" t="n">
        <v>34532</v>
      </c>
      <c r="AH37" s="93" t="n">
        <v>0</v>
      </c>
      <c r="AI37" s="94" t="n">
        <v>0</v>
      </c>
      <c r="AJ37" s="7"/>
      <c r="AK37" s="28" t="n">
        <v>47881</v>
      </c>
      <c r="AL37" s="28" t="n">
        <v>34532</v>
      </c>
      <c r="AM37" s="28" t="n">
        <v>0</v>
      </c>
      <c r="AN37" s="91" t="n">
        <v>0</v>
      </c>
      <c r="AO37" s="28"/>
      <c r="AP37" s="69" t="n">
        <v>0.563909597333616</v>
      </c>
      <c r="AQ37" s="40" t="n">
        <v>0.406694225582683</v>
      </c>
      <c r="AR37" s="40" t="n">
        <v>0</v>
      </c>
      <c r="AS37" s="70" t="n">
        <v>0</v>
      </c>
      <c r="AT37" s="7"/>
    </row>
    <row r="38" customFormat="false" ht="12.75" hidden="false" customHeight="false" outlineLevel="0" collapsed="false">
      <c r="A38" s="31" t="s">
        <v>66</v>
      </c>
      <c r="B38" s="2" t="s">
        <v>65</v>
      </c>
      <c r="C38" s="7"/>
      <c r="D38" s="28" t="n">
        <v>14349</v>
      </c>
      <c r="E38" s="29" t="n">
        <v>423</v>
      </c>
      <c r="F38" s="7"/>
      <c r="G38" s="90" t="n">
        <v>3535</v>
      </c>
      <c r="H38" s="28" t="n">
        <v>0</v>
      </c>
      <c r="I38" s="28" t="n">
        <v>4555</v>
      </c>
      <c r="J38" s="91" t="n">
        <v>0</v>
      </c>
      <c r="K38" s="28" t="n">
        <v>0</v>
      </c>
      <c r="L38" s="28" t="n">
        <v>0</v>
      </c>
      <c r="M38" s="28" t="n">
        <v>0</v>
      </c>
      <c r="N38" s="28" t="n">
        <v>0</v>
      </c>
      <c r="O38" s="28" t="n">
        <v>0</v>
      </c>
      <c r="P38" s="28" t="n">
        <v>0</v>
      </c>
      <c r="Q38" s="28" t="n">
        <v>0</v>
      </c>
      <c r="R38" s="28" t="n">
        <v>0</v>
      </c>
      <c r="S38" s="28" t="n">
        <v>0</v>
      </c>
      <c r="T38" s="28" t="n">
        <v>814</v>
      </c>
      <c r="U38" s="91" t="n">
        <v>5022</v>
      </c>
      <c r="V38" s="28" t="n">
        <v>0</v>
      </c>
      <c r="W38" s="28" t="n">
        <v>0</v>
      </c>
      <c r="X38" s="28" t="n">
        <v>0</v>
      </c>
      <c r="Y38" s="92" t="n">
        <v>0</v>
      </c>
      <c r="Z38" s="7"/>
      <c r="AA38" s="92" t="n">
        <v>13926</v>
      </c>
      <c r="AB38" s="7"/>
      <c r="AC38" s="29" t="n">
        <v>4555</v>
      </c>
      <c r="AD38" s="29" t="n">
        <v>3535</v>
      </c>
      <c r="AE38" s="93" t="n">
        <v>0</v>
      </c>
      <c r="AF38" s="29" t="n">
        <v>0</v>
      </c>
      <c r="AG38" s="94" t="n">
        <v>5836</v>
      </c>
      <c r="AH38" s="93" t="n">
        <v>0</v>
      </c>
      <c r="AI38" s="94" t="n">
        <v>0</v>
      </c>
      <c r="AJ38" s="7"/>
      <c r="AK38" s="28" t="n">
        <v>8090</v>
      </c>
      <c r="AL38" s="28" t="n">
        <v>5836</v>
      </c>
      <c r="AM38" s="28" t="n">
        <v>0</v>
      </c>
      <c r="AN38" s="91" t="n">
        <v>0</v>
      </c>
      <c r="AO38" s="28"/>
      <c r="AP38" s="69" t="n">
        <v>0.563802355564848</v>
      </c>
      <c r="AQ38" s="40" t="n">
        <v>0.406718238204753</v>
      </c>
      <c r="AR38" s="40" t="n">
        <v>0</v>
      </c>
      <c r="AS38" s="70" t="n">
        <v>0</v>
      </c>
      <c r="AT38" s="7"/>
    </row>
    <row r="39" customFormat="false" ht="12.75" hidden="false" customHeight="false" outlineLevel="0" collapsed="false">
      <c r="A39" s="31" t="s">
        <v>67</v>
      </c>
      <c r="B39" s="2" t="s">
        <v>65</v>
      </c>
      <c r="C39" s="7"/>
      <c r="D39" s="28" t="n">
        <v>38321</v>
      </c>
      <c r="E39" s="29" t="n">
        <v>1127</v>
      </c>
      <c r="F39" s="7"/>
      <c r="G39" s="90" t="n">
        <v>18879</v>
      </c>
      <c r="H39" s="28" t="n">
        <v>0</v>
      </c>
      <c r="I39" s="28" t="n">
        <v>2730</v>
      </c>
      <c r="J39" s="91" t="n">
        <v>0</v>
      </c>
      <c r="K39" s="28" t="n">
        <v>0</v>
      </c>
      <c r="L39" s="28" t="n">
        <v>0</v>
      </c>
      <c r="M39" s="28" t="n">
        <v>0</v>
      </c>
      <c r="N39" s="28" t="n">
        <v>0</v>
      </c>
      <c r="O39" s="28" t="n">
        <v>0</v>
      </c>
      <c r="P39" s="28" t="n">
        <v>0</v>
      </c>
      <c r="Q39" s="28" t="n">
        <v>0</v>
      </c>
      <c r="R39" s="28" t="n">
        <v>0</v>
      </c>
      <c r="S39" s="28" t="n">
        <v>0</v>
      </c>
      <c r="T39" s="28" t="n">
        <v>2174</v>
      </c>
      <c r="U39" s="91" t="n">
        <v>13411</v>
      </c>
      <c r="V39" s="28" t="n">
        <v>0</v>
      </c>
      <c r="W39" s="28" t="n">
        <v>0</v>
      </c>
      <c r="X39" s="28" t="n">
        <v>0</v>
      </c>
      <c r="Y39" s="92" t="n">
        <v>0</v>
      </c>
      <c r="Z39" s="7"/>
      <c r="AA39" s="92" t="n">
        <v>37194</v>
      </c>
      <c r="AB39" s="7"/>
      <c r="AC39" s="29" t="n">
        <v>2730</v>
      </c>
      <c r="AD39" s="29" t="n">
        <v>18879</v>
      </c>
      <c r="AE39" s="93" t="n">
        <v>0</v>
      </c>
      <c r="AF39" s="29" t="n">
        <v>0</v>
      </c>
      <c r="AG39" s="94" t="n">
        <v>15585</v>
      </c>
      <c r="AH39" s="93" t="n">
        <v>0</v>
      </c>
      <c r="AI39" s="94" t="n">
        <v>0</v>
      </c>
      <c r="AJ39" s="7"/>
      <c r="AK39" s="28" t="n">
        <v>21609</v>
      </c>
      <c r="AL39" s="28" t="n">
        <v>15585</v>
      </c>
      <c r="AM39" s="28" t="n">
        <v>0</v>
      </c>
      <c r="AN39" s="91" t="n">
        <v>0</v>
      </c>
      <c r="AO39" s="28"/>
      <c r="AP39" s="69" t="n">
        <v>0.563894470394823</v>
      </c>
      <c r="AQ39" s="40" t="n">
        <v>0.406696067430391</v>
      </c>
      <c r="AR39" s="40" t="n">
        <v>0</v>
      </c>
      <c r="AS39" s="70" t="n">
        <v>0</v>
      </c>
      <c r="AT39" s="7"/>
    </row>
    <row r="40" customFormat="false" ht="12.75" hidden="false" customHeight="false" outlineLevel="0" collapsed="false">
      <c r="A40" s="31" t="s">
        <v>68</v>
      </c>
      <c r="B40" s="2" t="s">
        <v>65</v>
      </c>
      <c r="C40" s="7"/>
      <c r="D40" s="28" t="n">
        <v>49631</v>
      </c>
      <c r="E40" s="29" t="n">
        <v>1459</v>
      </c>
      <c r="F40" s="7"/>
      <c r="G40" s="90" t="n">
        <v>27987</v>
      </c>
      <c r="H40" s="28" t="n">
        <v>0</v>
      </c>
      <c r="I40" s="28" t="n">
        <v>0</v>
      </c>
      <c r="J40" s="91" t="n">
        <v>0</v>
      </c>
      <c r="K40" s="28" t="n">
        <v>0</v>
      </c>
      <c r="L40" s="28" t="n">
        <v>0</v>
      </c>
      <c r="M40" s="28" t="n">
        <v>0</v>
      </c>
      <c r="N40" s="28" t="n">
        <v>0</v>
      </c>
      <c r="O40" s="28" t="n">
        <v>0</v>
      </c>
      <c r="P40" s="28" t="n">
        <v>0</v>
      </c>
      <c r="Q40" s="28" t="n">
        <v>0</v>
      </c>
      <c r="R40" s="28" t="n">
        <v>0</v>
      </c>
      <c r="S40" s="28" t="n">
        <v>0</v>
      </c>
      <c r="T40" s="28" t="n">
        <v>2815</v>
      </c>
      <c r="U40" s="91" t="n">
        <v>17370</v>
      </c>
      <c r="V40" s="28" t="n">
        <v>0</v>
      </c>
      <c r="W40" s="28" t="n">
        <v>0</v>
      </c>
      <c r="X40" s="28" t="n">
        <v>0</v>
      </c>
      <c r="Y40" s="92" t="n">
        <v>0</v>
      </c>
      <c r="Z40" s="7"/>
      <c r="AA40" s="92" t="n">
        <v>48172</v>
      </c>
      <c r="AB40" s="7"/>
      <c r="AC40" s="29" t="n">
        <v>0</v>
      </c>
      <c r="AD40" s="29" t="n">
        <v>27987</v>
      </c>
      <c r="AE40" s="93" t="n">
        <v>0</v>
      </c>
      <c r="AF40" s="29" t="n">
        <v>0</v>
      </c>
      <c r="AG40" s="94" t="n">
        <v>20185</v>
      </c>
      <c r="AH40" s="93" t="n">
        <v>0</v>
      </c>
      <c r="AI40" s="94" t="n">
        <v>0</v>
      </c>
      <c r="AJ40" s="7"/>
      <c r="AK40" s="28" t="n">
        <v>27987</v>
      </c>
      <c r="AL40" s="28" t="n">
        <v>20185</v>
      </c>
      <c r="AM40" s="28" t="n">
        <v>0</v>
      </c>
      <c r="AN40" s="91" t="n">
        <v>0</v>
      </c>
      <c r="AO40" s="28"/>
      <c r="AP40" s="69" t="n">
        <v>0.563901593761963</v>
      </c>
      <c r="AQ40" s="40" t="n">
        <v>0.406701456750821</v>
      </c>
      <c r="AR40" s="40" t="n">
        <v>0</v>
      </c>
      <c r="AS40" s="70" t="n">
        <v>0</v>
      </c>
      <c r="AT40" s="7"/>
    </row>
    <row r="41" customFormat="false" ht="12.75" hidden="false" customHeight="false" outlineLevel="0" collapsed="false">
      <c r="A41" s="31" t="s">
        <v>69</v>
      </c>
      <c r="B41" s="2" t="s">
        <v>70</v>
      </c>
      <c r="C41" s="7"/>
      <c r="D41" s="28" t="n">
        <v>23033</v>
      </c>
      <c r="E41" s="29" t="n">
        <v>678</v>
      </c>
      <c r="F41" s="7"/>
      <c r="G41" s="90" t="n">
        <v>12988</v>
      </c>
      <c r="H41" s="28" t="n">
        <v>0</v>
      </c>
      <c r="I41" s="28" t="n">
        <v>0</v>
      </c>
      <c r="J41" s="91" t="n">
        <v>0</v>
      </c>
      <c r="K41" s="28" t="n">
        <v>0</v>
      </c>
      <c r="L41" s="28" t="n">
        <v>0</v>
      </c>
      <c r="M41" s="28" t="n">
        <v>0</v>
      </c>
      <c r="N41" s="28" t="n">
        <v>0</v>
      </c>
      <c r="O41" s="28" t="n">
        <v>0</v>
      </c>
      <c r="P41" s="28" t="n">
        <v>0</v>
      </c>
      <c r="Q41" s="28" t="n">
        <v>0</v>
      </c>
      <c r="R41" s="28" t="n">
        <v>0</v>
      </c>
      <c r="S41" s="28" t="n">
        <v>0</v>
      </c>
      <c r="T41" s="28" t="n">
        <v>1307</v>
      </c>
      <c r="U41" s="91" t="n">
        <v>8060</v>
      </c>
      <c r="V41" s="28" t="n">
        <v>0</v>
      </c>
      <c r="W41" s="28" t="n">
        <v>0</v>
      </c>
      <c r="X41" s="28" t="n">
        <v>0</v>
      </c>
      <c r="Y41" s="92" t="n">
        <v>0</v>
      </c>
      <c r="Z41" s="7"/>
      <c r="AA41" s="92" t="n">
        <v>22355</v>
      </c>
      <c r="AB41" s="7"/>
      <c r="AC41" s="29" t="n">
        <v>0</v>
      </c>
      <c r="AD41" s="29" t="n">
        <v>12988</v>
      </c>
      <c r="AE41" s="93" t="n">
        <v>0</v>
      </c>
      <c r="AF41" s="29" t="n">
        <v>0</v>
      </c>
      <c r="AG41" s="94" t="n">
        <v>9367</v>
      </c>
      <c r="AH41" s="93" t="n">
        <v>0</v>
      </c>
      <c r="AI41" s="94" t="n">
        <v>0</v>
      </c>
      <c r="AJ41" s="7"/>
      <c r="AK41" s="28" t="n">
        <v>12988</v>
      </c>
      <c r="AL41" s="28" t="n">
        <v>9367</v>
      </c>
      <c r="AM41" s="28" t="n">
        <v>0</v>
      </c>
      <c r="AN41" s="91" t="n">
        <v>0</v>
      </c>
      <c r="AO41" s="28"/>
      <c r="AP41" s="69" t="n">
        <v>0.563886597490557</v>
      </c>
      <c r="AQ41" s="40" t="n">
        <v>0.40667737593887</v>
      </c>
      <c r="AR41" s="40" t="n">
        <v>0</v>
      </c>
      <c r="AS41" s="70" t="n">
        <v>0</v>
      </c>
      <c r="AT41" s="7"/>
    </row>
    <row r="42" customFormat="false" ht="12.75" hidden="false" customHeight="false" outlineLevel="0" collapsed="false">
      <c r="A42" s="31" t="s">
        <v>71</v>
      </c>
      <c r="B42" s="2" t="s">
        <v>70</v>
      </c>
      <c r="C42" s="7"/>
      <c r="D42" s="28" t="n">
        <v>13795</v>
      </c>
      <c r="E42" s="29" t="n">
        <v>406</v>
      </c>
      <c r="F42" s="7"/>
      <c r="G42" s="90" t="n">
        <v>7778</v>
      </c>
      <c r="H42" s="28" t="n">
        <v>0</v>
      </c>
      <c r="I42" s="28" t="n">
        <v>0</v>
      </c>
      <c r="J42" s="91" t="n">
        <v>0</v>
      </c>
      <c r="K42" s="28" t="n">
        <v>0</v>
      </c>
      <c r="L42" s="28" t="n">
        <v>0</v>
      </c>
      <c r="M42" s="28" t="n">
        <v>0</v>
      </c>
      <c r="N42" s="28" t="n">
        <v>0</v>
      </c>
      <c r="O42" s="28" t="n">
        <v>0</v>
      </c>
      <c r="P42" s="28" t="n">
        <v>0</v>
      </c>
      <c r="Q42" s="28" t="n">
        <v>0</v>
      </c>
      <c r="R42" s="28" t="n">
        <v>0</v>
      </c>
      <c r="S42" s="28" t="n">
        <v>0</v>
      </c>
      <c r="T42" s="28" t="n">
        <v>783</v>
      </c>
      <c r="U42" s="91" t="n">
        <v>4828</v>
      </c>
      <c r="V42" s="28" t="n">
        <v>0</v>
      </c>
      <c r="W42" s="28" t="n">
        <v>0</v>
      </c>
      <c r="X42" s="28" t="n">
        <v>0</v>
      </c>
      <c r="Y42" s="92" t="n">
        <v>0</v>
      </c>
      <c r="Z42" s="7"/>
      <c r="AA42" s="92" t="n">
        <v>13389</v>
      </c>
      <c r="AB42" s="7"/>
      <c r="AC42" s="29" t="n">
        <v>0</v>
      </c>
      <c r="AD42" s="29" t="n">
        <v>7778</v>
      </c>
      <c r="AE42" s="93" t="n">
        <v>0</v>
      </c>
      <c r="AF42" s="29" t="n">
        <v>0</v>
      </c>
      <c r="AG42" s="94" t="n">
        <v>5611</v>
      </c>
      <c r="AH42" s="93" t="n">
        <v>0</v>
      </c>
      <c r="AI42" s="94" t="n">
        <v>0</v>
      </c>
      <c r="AJ42" s="7"/>
      <c r="AK42" s="28" t="n">
        <v>7778</v>
      </c>
      <c r="AL42" s="28" t="n">
        <v>5611</v>
      </c>
      <c r="AM42" s="28" t="n">
        <v>0</v>
      </c>
      <c r="AN42" s="91" t="n">
        <v>0</v>
      </c>
      <c r="AO42" s="28"/>
      <c r="AP42" s="69" t="n">
        <v>0.563827473722363</v>
      </c>
      <c r="AQ42" s="40" t="n">
        <v>0.406741573033708</v>
      </c>
      <c r="AR42" s="40" t="n">
        <v>0</v>
      </c>
      <c r="AS42" s="70" t="n">
        <v>0</v>
      </c>
      <c r="AT42" s="7"/>
    </row>
    <row r="43" customFormat="false" ht="12.75" hidden="false" customHeight="false" outlineLevel="0" collapsed="false">
      <c r="A43" s="31" t="s">
        <v>72</v>
      </c>
      <c r="B43" s="2" t="s">
        <v>73</v>
      </c>
      <c r="C43" s="7"/>
      <c r="D43" s="28" t="n">
        <v>11418</v>
      </c>
      <c r="E43" s="29" t="n">
        <v>0</v>
      </c>
      <c r="F43" s="7"/>
      <c r="G43" s="90" t="n">
        <v>0</v>
      </c>
      <c r="H43" s="28" t="n">
        <v>0</v>
      </c>
      <c r="I43" s="28" t="n">
        <v>0</v>
      </c>
      <c r="J43" s="91" t="n">
        <v>0</v>
      </c>
      <c r="K43" s="28" t="n">
        <v>0</v>
      </c>
      <c r="L43" s="28" t="n">
        <v>11418</v>
      </c>
      <c r="M43" s="28" t="n">
        <v>0</v>
      </c>
      <c r="N43" s="28" t="n">
        <v>0</v>
      </c>
      <c r="O43" s="28" t="n">
        <v>0</v>
      </c>
      <c r="P43" s="28" t="n">
        <v>0</v>
      </c>
      <c r="Q43" s="28" t="n">
        <v>0</v>
      </c>
      <c r="R43" s="28" t="n">
        <v>0</v>
      </c>
      <c r="S43" s="28" t="n">
        <v>0</v>
      </c>
      <c r="T43" s="28" t="n">
        <v>0</v>
      </c>
      <c r="U43" s="91" t="n">
        <v>0</v>
      </c>
      <c r="V43" s="28" t="n">
        <v>0</v>
      </c>
      <c r="W43" s="28" t="n">
        <v>0</v>
      </c>
      <c r="X43" s="28" t="n">
        <v>0</v>
      </c>
      <c r="Y43" s="92" t="n">
        <v>0</v>
      </c>
      <c r="Z43" s="7"/>
      <c r="AA43" s="92" t="n">
        <v>11418</v>
      </c>
      <c r="AB43" s="7"/>
      <c r="AC43" s="29" t="n">
        <v>0</v>
      </c>
      <c r="AD43" s="29" t="n">
        <v>0</v>
      </c>
      <c r="AE43" s="93" t="n">
        <v>0</v>
      </c>
      <c r="AF43" s="29" t="n">
        <v>11418</v>
      </c>
      <c r="AG43" s="94" t="n">
        <v>0</v>
      </c>
      <c r="AH43" s="93" t="n">
        <v>0</v>
      </c>
      <c r="AI43" s="94" t="n">
        <v>0</v>
      </c>
      <c r="AJ43" s="7"/>
      <c r="AK43" s="28" t="n">
        <v>0</v>
      </c>
      <c r="AL43" s="28" t="n">
        <v>11418</v>
      </c>
      <c r="AM43" s="28" t="n">
        <v>0</v>
      </c>
      <c r="AN43" s="91" t="n">
        <v>0</v>
      </c>
      <c r="AO43" s="28"/>
      <c r="AP43" s="69" t="n">
        <v>0</v>
      </c>
      <c r="AQ43" s="40" t="n">
        <v>1</v>
      </c>
      <c r="AR43" s="40" t="n">
        <v>0</v>
      </c>
      <c r="AS43" s="70" t="n">
        <v>0</v>
      </c>
      <c r="AT43" s="7"/>
    </row>
    <row r="44" customFormat="false" ht="12.75" hidden="false" customHeight="false" outlineLevel="0" collapsed="false">
      <c r="A44" s="31" t="s">
        <v>74</v>
      </c>
      <c r="B44" s="2" t="s">
        <v>73</v>
      </c>
      <c r="C44" s="7"/>
      <c r="D44" s="28" t="n">
        <v>3413</v>
      </c>
      <c r="E44" s="29" t="n">
        <v>0</v>
      </c>
      <c r="F44" s="7"/>
      <c r="G44" s="90" t="n">
        <v>0</v>
      </c>
      <c r="H44" s="28" t="n">
        <v>0</v>
      </c>
      <c r="I44" s="28" t="n">
        <v>1925</v>
      </c>
      <c r="J44" s="91" t="n">
        <v>0</v>
      </c>
      <c r="K44" s="28" t="n">
        <v>0</v>
      </c>
      <c r="L44" s="28" t="n">
        <v>0</v>
      </c>
      <c r="M44" s="28" t="n">
        <v>0</v>
      </c>
      <c r="N44" s="28" t="n">
        <v>0</v>
      </c>
      <c r="O44" s="28" t="n">
        <v>0</v>
      </c>
      <c r="P44" s="28" t="n">
        <v>0</v>
      </c>
      <c r="Q44" s="28" t="n">
        <v>0</v>
      </c>
      <c r="R44" s="28" t="n">
        <v>0</v>
      </c>
      <c r="S44" s="28" t="n">
        <v>0</v>
      </c>
      <c r="T44" s="28" t="n">
        <v>0</v>
      </c>
      <c r="U44" s="91" t="n">
        <v>1488</v>
      </c>
      <c r="V44" s="28" t="n">
        <v>0</v>
      </c>
      <c r="W44" s="28" t="n">
        <v>0</v>
      </c>
      <c r="X44" s="28" t="n">
        <v>0</v>
      </c>
      <c r="Y44" s="92" t="n">
        <v>0</v>
      </c>
      <c r="Z44" s="7"/>
      <c r="AA44" s="92" t="n">
        <v>3413</v>
      </c>
      <c r="AB44" s="7"/>
      <c r="AC44" s="29" t="n">
        <v>1925</v>
      </c>
      <c r="AD44" s="29" t="n">
        <v>0</v>
      </c>
      <c r="AE44" s="93" t="n">
        <v>0</v>
      </c>
      <c r="AF44" s="29" t="n">
        <v>0</v>
      </c>
      <c r="AG44" s="94" t="n">
        <v>1488</v>
      </c>
      <c r="AH44" s="93" t="n">
        <v>0</v>
      </c>
      <c r="AI44" s="94" t="n">
        <v>0</v>
      </c>
      <c r="AJ44" s="7"/>
      <c r="AK44" s="28" t="n">
        <v>1925</v>
      </c>
      <c r="AL44" s="28" t="n">
        <v>1488</v>
      </c>
      <c r="AM44" s="28" t="n">
        <v>0</v>
      </c>
      <c r="AN44" s="91" t="n">
        <v>0</v>
      </c>
      <c r="AO44" s="28"/>
      <c r="AP44" s="69" t="n">
        <v>0.564019923820686</v>
      </c>
      <c r="AQ44" s="40" t="n">
        <v>0.435980076179314</v>
      </c>
      <c r="AR44" s="40" t="n">
        <v>0</v>
      </c>
      <c r="AS44" s="70" t="n">
        <v>0</v>
      </c>
      <c r="AT44" s="7"/>
    </row>
    <row r="45" customFormat="false" ht="12.75" hidden="false" customHeight="false" outlineLevel="0" collapsed="false">
      <c r="A45" s="31" t="s">
        <v>75</v>
      </c>
      <c r="B45" s="2" t="s">
        <v>76</v>
      </c>
      <c r="C45" s="7"/>
      <c r="D45" s="28" t="n">
        <v>3413</v>
      </c>
      <c r="E45" s="29" t="n">
        <v>0</v>
      </c>
      <c r="F45" s="7"/>
      <c r="G45" s="90" t="n">
        <v>1923</v>
      </c>
      <c r="H45" s="28" t="n">
        <v>0</v>
      </c>
      <c r="I45" s="28" t="n">
        <v>0</v>
      </c>
      <c r="J45" s="91" t="n">
        <v>0</v>
      </c>
      <c r="K45" s="28" t="n">
        <v>1489</v>
      </c>
      <c r="L45" s="28" t="n">
        <v>0</v>
      </c>
      <c r="M45" s="28" t="n">
        <v>0</v>
      </c>
      <c r="N45" s="28" t="n">
        <v>0</v>
      </c>
      <c r="O45" s="28" t="n">
        <v>0</v>
      </c>
      <c r="P45" s="28" t="n">
        <v>0</v>
      </c>
      <c r="Q45" s="28" t="n">
        <v>0</v>
      </c>
      <c r="R45" s="28" t="n">
        <v>0</v>
      </c>
      <c r="S45" s="28" t="n">
        <v>0</v>
      </c>
      <c r="T45" s="28" t="n">
        <v>0</v>
      </c>
      <c r="U45" s="91" t="n">
        <v>1</v>
      </c>
      <c r="V45" s="28" t="n">
        <v>0</v>
      </c>
      <c r="W45" s="28" t="n">
        <v>0</v>
      </c>
      <c r="X45" s="28" t="n">
        <v>0</v>
      </c>
      <c r="Y45" s="92" t="n">
        <v>0</v>
      </c>
      <c r="Z45" s="7"/>
      <c r="AA45" s="92" t="n">
        <v>3413</v>
      </c>
      <c r="AB45" s="7"/>
      <c r="AC45" s="29" t="n">
        <v>0</v>
      </c>
      <c r="AD45" s="29" t="n">
        <v>1923</v>
      </c>
      <c r="AE45" s="93" t="n">
        <v>0</v>
      </c>
      <c r="AF45" s="29" t="n">
        <v>1489</v>
      </c>
      <c r="AG45" s="94" t="n">
        <v>1</v>
      </c>
      <c r="AH45" s="93" t="n">
        <v>0</v>
      </c>
      <c r="AI45" s="94" t="n">
        <v>0</v>
      </c>
      <c r="AJ45" s="7"/>
      <c r="AK45" s="28" t="n">
        <v>1923</v>
      </c>
      <c r="AL45" s="28" t="n">
        <v>1490</v>
      </c>
      <c r="AM45" s="28" t="n">
        <v>0</v>
      </c>
      <c r="AN45" s="91" t="n">
        <v>0</v>
      </c>
      <c r="AO45" s="28"/>
      <c r="AP45" s="69" t="n">
        <v>0.563433929094638</v>
      </c>
      <c r="AQ45" s="40" t="n">
        <v>0.436566070905362</v>
      </c>
      <c r="AR45" s="40" t="n">
        <v>0</v>
      </c>
      <c r="AS45" s="70" t="n">
        <v>0</v>
      </c>
      <c r="AT45" s="7"/>
    </row>
    <row r="46" customFormat="false" ht="12.75" hidden="false" customHeight="false" outlineLevel="0" collapsed="false">
      <c r="A46" s="31" t="s">
        <v>77</v>
      </c>
      <c r="B46" s="2" t="s">
        <v>76</v>
      </c>
      <c r="C46" s="7"/>
      <c r="D46" s="28" t="n">
        <v>3975</v>
      </c>
      <c r="E46" s="29" t="n">
        <v>0</v>
      </c>
      <c r="F46" s="7"/>
      <c r="G46" s="90" t="n">
        <v>0</v>
      </c>
      <c r="H46" s="28" t="n">
        <v>0</v>
      </c>
      <c r="I46" s="28" t="n">
        <v>0</v>
      </c>
      <c r="J46" s="91" t="n">
        <v>0</v>
      </c>
      <c r="K46" s="28" t="n">
        <v>3975</v>
      </c>
      <c r="L46" s="28" t="n">
        <v>0</v>
      </c>
      <c r="M46" s="28" t="n">
        <v>0</v>
      </c>
      <c r="N46" s="28" t="n">
        <v>0</v>
      </c>
      <c r="O46" s="28" t="n">
        <v>0</v>
      </c>
      <c r="P46" s="28" t="n">
        <v>0</v>
      </c>
      <c r="Q46" s="28" t="n">
        <v>0</v>
      </c>
      <c r="R46" s="28" t="n">
        <v>0</v>
      </c>
      <c r="S46" s="28" t="n">
        <v>0</v>
      </c>
      <c r="T46" s="28" t="n">
        <v>0</v>
      </c>
      <c r="U46" s="91" t="n">
        <v>0</v>
      </c>
      <c r="V46" s="28" t="n">
        <v>0</v>
      </c>
      <c r="W46" s="28" t="n">
        <v>0</v>
      </c>
      <c r="X46" s="28" t="n">
        <v>0</v>
      </c>
      <c r="Y46" s="92" t="n">
        <v>0</v>
      </c>
      <c r="Z46" s="7"/>
      <c r="AA46" s="92" t="n">
        <v>3975</v>
      </c>
      <c r="AB46" s="7"/>
      <c r="AC46" s="29" t="n">
        <v>0</v>
      </c>
      <c r="AD46" s="29" t="n">
        <v>0</v>
      </c>
      <c r="AE46" s="93" t="n">
        <v>0</v>
      </c>
      <c r="AF46" s="29" t="n">
        <v>3975</v>
      </c>
      <c r="AG46" s="94" t="n">
        <v>0</v>
      </c>
      <c r="AH46" s="93" t="n">
        <v>0</v>
      </c>
      <c r="AI46" s="94" t="n">
        <v>0</v>
      </c>
      <c r="AJ46" s="7"/>
      <c r="AK46" s="28" t="n">
        <v>0</v>
      </c>
      <c r="AL46" s="28" t="n">
        <v>3975</v>
      </c>
      <c r="AM46" s="28" t="n">
        <v>0</v>
      </c>
      <c r="AN46" s="91" t="n">
        <v>0</v>
      </c>
      <c r="AO46" s="28"/>
      <c r="AP46" s="69" t="n">
        <v>0</v>
      </c>
      <c r="AQ46" s="40" t="n">
        <v>1</v>
      </c>
      <c r="AR46" s="40" t="n">
        <v>0</v>
      </c>
      <c r="AS46" s="70" t="n">
        <v>0</v>
      </c>
      <c r="AT46" s="7"/>
    </row>
    <row r="47" customFormat="false" ht="12.75" hidden="false" customHeight="false" outlineLevel="0" collapsed="false">
      <c r="A47" s="31" t="s">
        <v>78</v>
      </c>
      <c r="B47" s="2" t="s">
        <v>79</v>
      </c>
      <c r="C47" s="7"/>
      <c r="D47" s="28" t="n">
        <v>6820</v>
      </c>
      <c r="E47" s="29" t="n">
        <v>0</v>
      </c>
      <c r="F47" s="7"/>
      <c r="G47" s="90" t="n">
        <v>0</v>
      </c>
      <c r="H47" s="28" t="n">
        <v>0</v>
      </c>
      <c r="I47" s="28" t="n">
        <v>0</v>
      </c>
      <c r="J47" s="91" t="n">
        <v>0</v>
      </c>
      <c r="K47" s="28" t="n">
        <v>6820</v>
      </c>
      <c r="L47" s="28" t="n">
        <v>0</v>
      </c>
      <c r="M47" s="28" t="n">
        <v>0</v>
      </c>
      <c r="N47" s="28" t="n">
        <v>0</v>
      </c>
      <c r="O47" s="28" t="n">
        <v>0</v>
      </c>
      <c r="P47" s="28" t="n">
        <v>0</v>
      </c>
      <c r="Q47" s="28" t="n">
        <v>0</v>
      </c>
      <c r="R47" s="28" t="n">
        <v>0</v>
      </c>
      <c r="S47" s="28" t="n">
        <v>0</v>
      </c>
      <c r="T47" s="28" t="n">
        <v>0</v>
      </c>
      <c r="U47" s="91" t="n">
        <v>0</v>
      </c>
      <c r="V47" s="28" t="n">
        <v>0</v>
      </c>
      <c r="W47" s="28" t="n">
        <v>0</v>
      </c>
      <c r="X47" s="28" t="n">
        <v>0</v>
      </c>
      <c r="Y47" s="92" t="n">
        <v>0</v>
      </c>
      <c r="Z47" s="7"/>
      <c r="AA47" s="92" t="n">
        <v>6820</v>
      </c>
      <c r="AB47" s="7"/>
      <c r="AC47" s="29" t="n">
        <v>0</v>
      </c>
      <c r="AD47" s="29" t="n">
        <v>0</v>
      </c>
      <c r="AE47" s="93" t="n">
        <v>0</v>
      </c>
      <c r="AF47" s="29" t="n">
        <v>6820</v>
      </c>
      <c r="AG47" s="94" t="n">
        <v>0</v>
      </c>
      <c r="AH47" s="93" t="n">
        <v>0</v>
      </c>
      <c r="AI47" s="94" t="n">
        <v>0</v>
      </c>
      <c r="AJ47" s="7"/>
      <c r="AK47" s="28" t="n">
        <v>0</v>
      </c>
      <c r="AL47" s="28" t="n">
        <v>6820</v>
      </c>
      <c r="AM47" s="28" t="n">
        <v>0</v>
      </c>
      <c r="AN47" s="91" t="n">
        <v>0</v>
      </c>
      <c r="AO47" s="28"/>
      <c r="AP47" s="69" t="n">
        <v>0</v>
      </c>
      <c r="AQ47" s="40" t="n">
        <v>1</v>
      </c>
      <c r="AR47" s="40" t="n">
        <v>0</v>
      </c>
      <c r="AS47" s="70" t="n">
        <v>0</v>
      </c>
      <c r="AT47" s="7"/>
    </row>
    <row r="48" customFormat="false" ht="12.75" hidden="false" customHeight="false" outlineLevel="0" collapsed="false">
      <c r="A48" s="31" t="s">
        <v>80</v>
      </c>
      <c r="B48" s="2" t="s">
        <v>79</v>
      </c>
      <c r="C48" s="7"/>
      <c r="D48" s="28" t="n">
        <v>13948</v>
      </c>
      <c r="E48" s="29" t="n">
        <v>0</v>
      </c>
      <c r="F48" s="7"/>
      <c r="G48" s="90" t="n">
        <v>0</v>
      </c>
      <c r="H48" s="28" t="n">
        <v>0</v>
      </c>
      <c r="I48" s="28" t="n">
        <v>0</v>
      </c>
      <c r="J48" s="91" t="n">
        <v>0</v>
      </c>
      <c r="K48" s="28" t="n">
        <v>13948</v>
      </c>
      <c r="L48" s="28" t="n">
        <v>0</v>
      </c>
      <c r="M48" s="28" t="n">
        <v>0</v>
      </c>
      <c r="N48" s="28" t="n">
        <v>0</v>
      </c>
      <c r="O48" s="28" t="n">
        <v>0</v>
      </c>
      <c r="P48" s="28" t="n">
        <v>0</v>
      </c>
      <c r="Q48" s="28" t="n">
        <v>0</v>
      </c>
      <c r="R48" s="28" t="n">
        <v>0</v>
      </c>
      <c r="S48" s="28" t="n">
        <v>0</v>
      </c>
      <c r="T48" s="28" t="n">
        <v>0</v>
      </c>
      <c r="U48" s="91" t="n">
        <v>0</v>
      </c>
      <c r="V48" s="28" t="n">
        <v>0</v>
      </c>
      <c r="W48" s="28" t="n">
        <v>0</v>
      </c>
      <c r="X48" s="28" t="n">
        <v>0</v>
      </c>
      <c r="Y48" s="92" t="n">
        <v>0</v>
      </c>
      <c r="Z48" s="7"/>
      <c r="AA48" s="92" t="n">
        <v>13948</v>
      </c>
      <c r="AB48" s="7"/>
      <c r="AC48" s="29" t="n">
        <v>0</v>
      </c>
      <c r="AD48" s="29" t="n">
        <v>0</v>
      </c>
      <c r="AE48" s="93" t="n">
        <v>0</v>
      </c>
      <c r="AF48" s="29" t="n">
        <v>13948</v>
      </c>
      <c r="AG48" s="94" t="n">
        <v>0</v>
      </c>
      <c r="AH48" s="93" t="n">
        <v>0</v>
      </c>
      <c r="AI48" s="94" t="n">
        <v>0</v>
      </c>
      <c r="AJ48" s="7"/>
      <c r="AK48" s="28" t="n">
        <v>0</v>
      </c>
      <c r="AL48" s="28" t="n">
        <v>13948</v>
      </c>
      <c r="AM48" s="28" t="n">
        <v>0</v>
      </c>
      <c r="AN48" s="91" t="n">
        <v>0</v>
      </c>
      <c r="AO48" s="28"/>
      <c r="AP48" s="69" t="n">
        <v>0</v>
      </c>
      <c r="AQ48" s="40" t="n">
        <v>1</v>
      </c>
      <c r="AR48" s="40" t="n">
        <v>0</v>
      </c>
      <c r="AS48" s="70" t="n">
        <v>0</v>
      </c>
      <c r="AT48" s="7"/>
    </row>
    <row r="49" customFormat="false" ht="12.75" hidden="false" customHeight="false" outlineLevel="0" collapsed="false">
      <c r="A49" s="31" t="s">
        <v>81</v>
      </c>
      <c r="B49" s="2" t="s">
        <v>79</v>
      </c>
      <c r="C49" s="7"/>
      <c r="D49" s="28" t="n">
        <v>40403</v>
      </c>
      <c r="E49" s="29" t="n">
        <v>0</v>
      </c>
      <c r="F49" s="7"/>
      <c r="G49" s="90" t="n">
        <v>0</v>
      </c>
      <c r="H49" s="28" t="n">
        <v>0</v>
      </c>
      <c r="I49" s="28" t="n">
        <v>0</v>
      </c>
      <c r="J49" s="91" t="n">
        <v>0</v>
      </c>
      <c r="K49" s="28" t="n">
        <v>40403</v>
      </c>
      <c r="L49" s="28" t="n">
        <v>0</v>
      </c>
      <c r="M49" s="28" t="n">
        <v>0</v>
      </c>
      <c r="N49" s="28" t="n">
        <v>0</v>
      </c>
      <c r="O49" s="28" t="n">
        <v>0</v>
      </c>
      <c r="P49" s="28" t="n">
        <v>0</v>
      </c>
      <c r="Q49" s="28" t="n">
        <v>0</v>
      </c>
      <c r="R49" s="28" t="n">
        <v>0</v>
      </c>
      <c r="S49" s="28" t="n">
        <v>0</v>
      </c>
      <c r="T49" s="28" t="n">
        <v>0</v>
      </c>
      <c r="U49" s="91" t="n">
        <v>0</v>
      </c>
      <c r="V49" s="28" t="n">
        <v>0</v>
      </c>
      <c r="W49" s="28" t="n">
        <v>0</v>
      </c>
      <c r="X49" s="28" t="n">
        <v>0</v>
      </c>
      <c r="Y49" s="92" t="n">
        <v>0</v>
      </c>
      <c r="Z49" s="7"/>
      <c r="AA49" s="92" t="n">
        <v>40403</v>
      </c>
      <c r="AB49" s="7"/>
      <c r="AC49" s="29" t="n">
        <v>0</v>
      </c>
      <c r="AD49" s="29" t="n">
        <v>0</v>
      </c>
      <c r="AE49" s="93" t="n">
        <v>0</v>
      </c>
      <c r="AF49" s="29" t="n">
        <v>40403</v>
      </c>
      <c r="AG49" s="94" t="n">
        <v>0</v>
      </c>
      <c r="AH49" s="93" t="n">
        <v>0</v>
      </c>
      <c r="AI49" s="94" t="n">
        <v>0</v>
      </c>
      <c r="AJ49" s="7"/>
      <c r="AK49" s="28" t="n">
        <v>0</v>
      </c>
      <c r="AL49" s="28" t="n">
        <v>40403</v>
      </c>
      <c r="AM49" s="28" t="n">
        <v>0</v>
      </c>
      <c r="AN49" s="91" t="n">
        <v>0</v>
      </c>
      <c r="AO49" s="28"/>
      <c r="AP49" s="69" t="n">
        <v>0</v>
      </c>
      <c r="AQ49" s="40" t="n">
        <v>1</v>
      </c>
      <c r="AR49" s="40" t="n">
        <v>0</v>
      </c>
      <c r="AS49" s="70" t="n">
        <v>0</v>
      </c>
      <c r="AT49" s="7"/>
    </row>
    <row r="50" customFormat="false" ht="12.75" hidden="false" customHeight="false" outlineLevel="0" collapsed="false">
      <c r="A50" s="31" t="s">
        <v>82</v>
      </c>
      <c r="B50" s="2" t="s">
        <v>79</v>
      </c>
      <c r="C50" s="7"/>
      <c r="D50" s="28" t="n">
        <v>100000</v>
      </c>
      <c r="E50" s="29" t="n">
        <v>0</v>
      </c>
      <c r="F50" s="7"/>
      <c r="G50" s="90" t="n">
        <v>56392</v>
      </c>
      <c r="H50" s="28" t="n">
        <v>0</v>
      </c>
      <c r="I50" s="28" t="n">
        <v>0</v>
      </c>
      <c r="J50" s="91" t="n">
        <v>0</v>
      </c>
      <c r="K50" s="28" t="n">
        <v>43608</v>
      </c>
      <c r="L50" s="28" t="n">
        <v>0</v>
      </c>
      <c r="M50" s="28" t="n">
        <v>0</v>
      </c>
      <c r="N50" s="28" t="n">
        <v>0</v>
      </c>
      <c r="O50" s="28" t="n">
        <v>0</v>
      </c>
      <c r="P50" s="28" t="n">
        <v>0</v>
      </c>
      <c r="Q50" s="28" t="n">
        <v>0</v>
      </c>
      <c r="R50" s="28" t="n">
        <v>0</v>
      </c>
      <c r="S50" s="28" t="n">
        <v>0</v>
      </c>
      <c r="T50" s="28" t="n">
        <v>0</v>
      </c>
      <c r="U50" s="91" t="n">
        <v>0</v>
      </c>
      <c r="V50" s="28" t="n">
        <v>0</v>
      </c>
      <c r="W50" s="28" t="n">
        <v>0</v>
      </c>
      <c r="X50" s="28" t="n">
        <v>0</v>
      </c>
      <c r="Y50" s="92" t="n">
        <v>0</v>
      </c>
      <c r="Z50" s="7"/>
      <c r="AA50" s="92" t="n">
        <v>100000</v>
      </c>
      <c r="AB50" s="7"/>
      <c r="AC50" s="29" t="n">
        <v>0</v>
      </c>
      <c r="AD50" s="29" t="n">
        <v>56392</v>
      </c>
      <c r="AE50" s="93" t="n">
        <v>0</v>
      </c>
      <c r="AF50" s="29" t="n">
        <v>43608</v>
      </c>
      <c r="AG50" s="94" t="n">
        <v>0</v>
      </c>
      <c r="AH50" s="93" t="n">
        <v>0</v>
      </c>
      <c r="AI50" s="94" t="n">
        <v>0</v>
      </c>
      <c r="AJ50" s="7"/>
      <c r="AK50" s="28" t="n">
        <v>56392</v>
      </c>
      <c r="AL50" s="28" t="n">
        <v>43608</v>
      </c>
      <c r="AM50" s="28" t="n">
        <v>0</v>
      </c>
      <c r="AN50" s="91" t="n">
        <v>0</v>
      </c>
      <c r="AO50" s="28"/>
      <c r="AP50" s="69" t="n">
        <v>0.56392</v>
      </c>
      <c r="AQ50" s="40" t="n">
        <v>0.43608</v>
      </c>
      <c r="AR50" s="40" t="n">
        <v>0</v>
      </c>
      <c r="AS50" s="70" t="n">
        <v>0</v>
      </c>
      <c r="AT50" s="7"/>
    </row>
    <row r="51" customFormat="false" ht="12.75" hidden="false" customHeight="false" outlineLevel="0" collapsed="false">
      <c r="A51" s="31" t="s">
        <v>83</v>
      </c>
      <c r="B51" s="2" t="s">
        <v>79</v>
      </c>
      <c r="C51" s="7"/>
      <c r="D51" s="28" t="n">
        <v>29487</v>
      </c>
      <c r="E51" s="29" t="n">
        <v>0</v>
      </c>
      <c r="F51" s="7"/>
      <c r="G51" s="90" t="n">
        <v>16628</v>
      </c>
      <c r="H51" s="28" t="n">
        <v>0</v>
      </c>
      <c r="I51" s="28" t="n">
        <v>0</v>
      </c>
      <c r="J51" s="91" t="n">
        <v>0</v>
      </c>
      <c r="K51" s="28" t="n">
        <v>12859</v>
      </c>
      <c r="L51" s="28" t="n">
        <v>0</v>
      </c>
      <c r="M51" s="28" t="n">
        <v>0</v>
      </c>
      <c r="N51" s="28" t="n">
        <v>0</v>
      </c>
      <c r="O51" s="28" t="n">
        <v>0</v>
      </c>
      <c r="P51" s="28" t="n">
        <v>0</v>
      </c>
      <c r="Q51" s="28" t="n">
        <v>0</v>
      </c>
      <c r="R51" s="28" t="n">
        <v>0</v>
      </c>
      <c r="S51" s="28" t="n">
        <v>0</v>
      </c>
      <c r="T51" s="28" t="n">
        <v>0</v>
      </c>
      <c r="U51" s="91" t="n">
        <v>0</v>
      </c>
      <c r="V51" s="28" t="n">
        <v>0</v>
      </c>
      <c r="W51" s="28" t="n">
        <v>0</v>
      </c>
      <c r="X51" s="28" t="n">
        <v>0</v>
      </c>
      <c r="Y51" s="92" t="n">
        <v>0</v>
      </c>
      <c r="Z51" s="7"/>
      <c r="AA51" s="92" t="n">
        <v>29487</v>
      </c>
      <c r="AB51" s="7"/>
      <c r="AC51" s="29" t="n">
        <v>0</v>
      </c>
      <c r="AD51" s="29" t="n">
        <v>16628</v>
      </c>
      <c r="AE51" s="93" t="n">
        <v>0</v>
      </c>
      <c r="AF51" s="29" t="n">
        <v>12859</v>
      </c>
      <c r="AG51" s="94" t="n">
        <v>0</v>
      </c>
      <c r="AH51" s="93" t="n">
        <v>0</v>
      </c>
      <c r="AI51" s="94" t="n">
        <v>0</v>
      </c>
      <c r="AJ51" s="7"/>
      <c r="AK51" s="28" t="n">
        <v>16628</v>
      </c>
      <c r="AL51" s="28" t="n">
        <v>12859</v>
      </c>
      <c r="AM51" s="28" t="n">
        <v>0</v>
      </c>
      <c r="AN51" s="91" t="n">
        <v>0</v>
      </c>
      <c r="AO51" s="28"/>
      <c r="AP51" s="69" t="n">
        <v>0.563909519449249</v>
      </c>
      <c r="AQ51" s="40" t="n">
        <v>0.436090480550751</v>
      </c>
      <c r="AR51" s="40" t="n">
        <v>0</v>
      </c>
      <c r="AS51" s="70" t="n">
        <v>0</v>
      </c>
      <c r="AT51" s="7"/>
    </row>
    <row r="52" customFormat="false" ht="12.75" hidden="false" customHeight="false" outlineLevel="0" collapsed="false">
      <c r="A52" s="31" t="s">
        <v>84</v>
      </c>
      <c r="B52" s="2" t="s">
        <v>79</v>
      </c>
      <c r="C52" s="7"/>
      <c r="D52" s="28" t="n">
        <v>13651</v>
      </c>
      <c r="E52" s="29" t="n">
        <v>0</v>
      </c>
      <c r="F52" s="7"/>
      <c r="G52" s="90" t="n">
        <v>7697</v>
      </c>
      <c r="H52" s="28" t="n">
        <v>0</v>
      </c>
      <c r="I52" s="28" t="n">
        <v>0</v>
      </c>
      <c r="J52" s="91" t="n">
        <v>0</v>
      </c>
      <c r="K52" s="28" t="n">
        <v>5954</v>
      </c>
      <c r="L52" s="28" t="n">
        <v>0</v>
      </c>
      <c r="M52" s="28" t="n">
        <v>0</v>
      </c>
      <c r="N52" s="28" t="n">
        <v>0</v>
      </c>
      <c r="O52" s="28" t="n">
        <v>0</v>
      </c>
      <c r="P52" s="28" t="n">
        <v>0</v>
      </c>
      <c r="Q52" s="28" t="n">
        <v>0</v>
      </c>
      <c r="R52" s="28" t="n">
        <v>0</v>
      </c>
      <c r="S52" s="28" t="n">
        <v>0</v>
      </c>
      <c r="T52" s="28" t="n">
        <v>0</v>
      </c>
      <c r="U52" s="91" t="n">
        <v>0</v>
      </c>
      <c r="V52" s="28" t="n">
        <v>0</v>
      </c>
      <c r="W52" s="28" t="n">
        <v>0</v>
      </c>
      <c r="X52" s="28" t="n">
        <v>0</v>
      </c>
      <c r="Y52" s="92" t="n">
        <v>0</v>
      </c>
      <c r="Z52" s="7"/>
      <c r="AA52" s="92" t="n">
        <v>13651</v>
      </c>
      <c r="AB52" s="7"/>
      <c r="AC52" s="29" t="n">
        <v>0</v>
      </c>
      <c r="AD52" s="29" t="n">
        <v>7697</v>
      </c>
      <c r="AE52" s="93" t="n">
        <v>0</v>
      </c>
      <c r="AF52" s="29" t="n">
        <v>5954</v>
      </c>
      <c r="AG52" s="94" t="n">
        <v>0</v>
      </c>
      <c r="AH52" s="93" t="n">
        <v>0</v>
      </c>
      <c r="AI52" s="94" t="n">
        <v>0</v>
      </c>
      <c r="AJ52" s="7"/>
      <c r="AK52" s="28" t="n">
        <v>7697</v>
      </c>
      <c r="AL52" s="28" t="n">
        <v>5954</v>
      </c>
      <c r="AM52" s="28" t="n">
        <v>0</v>
      </c>
      <c r="AN52" s="91" t="n">
        <v>0</v>
      </c>
      <c r="AO52" s="28"/>
      <c r="AP52" s="69" t="n">
        <v>0.563841476814885</v>
      </c>
      <c r="AQ52" s="40" t="n">
        <v>0.436158523185115</v>
      </c>
      <c r="AR52" s="40" t="n">
        <v>0</v>
      </c>
      <c r="AS52" s="70" t="n">
        <v>0</v>
      </c>
      <c r="AT52" s="7"/>
    </row>
    <row r="53" customFormat="false" ht="12.75" hidden="false" customHeight="false" outlineLevel="0" collapsed="false">
      <c r="A53" s="31" t="s">
        <v>85</v>
      </c>
      <c r="B53" s="2" t="s">
        <v>86</v>
      </c>
      <c r="C53" s="7"/>
      <c r="D53" s="28" t="n">
        <v>11926</v>
      </c>
      <c r="E53" s="29" t="n">
        <v>0</v>
      </c>
      <c r="F53" s="7"/>
      <c r="G53" s="90" t="n">
        <v>0</v>
      </c>
      <c r="H53" s="28" t="n">
        <v>0</v>
      </c>
      <c r="I53" s="28" t="n">
        <v>0</v>
      </c>
      <c r="J53" s="91" t="n">
        <v>0</v>
      </c>
      <c r="K53" s="28" t="n">
        <v>11926</v>
      </c>
      <c r="L53" s="28" t="n">
        <v>0</v>
      </c>
      <c r="M53" s="28" t="n">
        <v>0</v>
      </c>
      <c r="N53" s="28" t="n">
        <v>0</v>
      </c>
      <c r="O53" s="28" t="n">
        <v>0</v>
      </c>
      <c r="P53" s="28" t="n">
        <v>0</v>
      </c>
      <c r="Q53" s="28" t="n">
        <v>0</v>
      </c>
      <c r="R53" s="28" t="n">
        <v>0</v>
      </c>
      <c r="S53" s="28" t="n">
        <v>0</v>
      </c>
      <c r="T53" s="28" t="n">
        <v>0</v>
      </c>
      <c r="U53" s="91" t="n">
        <v>0</v>
      </c>
      <c r="V53" s="28" t="n">
        <v>0</v>
      </c>
      <c r="W53" s="28" t="n">
        <v>0</v>
      </c>
      <c r="X53" s="28" t="n">
        <v>0</v>
      </c>
      <c r="Y53" s="92" t="n">
        <v>0</v>
      </c>
      <c r="Z53" s="7"/>
      <c r="AA53" s="92" t="n">
        <v>11926</v>
      </c>
      <c r="AB53" s="7"/>
      <c r="AC53" s="29" t="n">
        <v>0</v>
      </c>
      <c r="AD53" s="29" t="n">
        <v>0</v>
      </c>
      <c r="AE53" s="93" t="n">
        <v>0</v>
      </c>
      <c r="AF53" s="29" t="n">
        <v>11926</v>
      </c>
      <c r="AG53" s="94" t="n">
        <v>0</v>
      </c>
      <c r="AH53" s="93" t="n">
        <v>0</v>
      </c>
      <c r="AI53" s="94" t="n">
        <v>0</v>
      </c>
      <c r="AJ53" s="7"/>
      <c r="AK53" s="28" t="n">
        <v>0</v>
      </c>
      <c r="AL53" s="28" t="n">
        <v>11926</v>
      </c>
      <c r="AM53" s="28" t="n">
        <v>0</v>
      </c>
      <c r="AN53" s="91" t="n">
        <v>0</v>
      </c>
      <c r="AO53" s="28"/>
      <c r="AP53" s="69" t="n">
        <v>0</v>
      </c>
      <c r="AQ53" s="40" t="n">
        <v>1</v>
      </c>
      <c r="AR53" s="40" t="n">
        <v>0</v>
      </c>
      <c r="AS53" s="70" t="n">
        <v>0</v>
      </c>
      <c r="AT53" s="7"/>
    </row>
    <row r="54" customFormat="false" ht="12.75" hidden="false" customHeight="false" outlineLevel="0" collapsed="false">
      <c r="A54" s="31" t="s">
        <v>87</v>
      </c>
      <c r="B54" s="2" t="s">
        <v>86</v>
      </c>
      <c r="C54" s="7"/>
      <c r="D54" s="28" t="n">
        <v>34253</v>
      </c>
      <c r="E54" s="29" t="n">
        <v>0</v>
      </c>
      <c r="F54" s="7"/>
      <c r="G54" s="90" t="n">
        <v>0</v>
      </c>
      <c r="H54" s="28" t="n">
        <v>0</v>
      </c>
      <c r="I54" s="28" t="n">
        <v>0</v>
      </c>
      <c r="J54" s="91" t="n">
        <v>0</v>
      </c>
      <c r="K54" s="28" t="n">
        <v>34253</v>
      </c>
      <c r="L54" s="28" t="n">
        <v>0</v>
      </c>
      <c r="M54" s="28" t="n">
        <v>0</v>
      </c>
      <c r="N54" s="28" t="n">
        <v>0</v>
      </c>
      <c r="O54" s="28" t="n">
        <v>0</v>
      </c>
      <c r="P54" s="28" t="n">
        <v>0</v>
      </c>
      <c r="Q54" s="28" t="n">
        <v>0</v>
      </c>
      <c r="R54" s="28" t="n">
        <v>0</v>
      </c>
      <c r="S54" s="28" t="n">
        <v>0</v>
      </c>
      <c r="T54" s="28" t="n">
        <v>0</v>
      </c>
      <c r="U54" s="91" t="n">
        <v>0</v>
      </c>
      <c r="V54" s="28" t="n">
        <v>0</v>
      </c>
      <c r="W54" s="28" t="n">
        <v>0</v>
      </c>
      <c r="X54" s="28" t="n">
        <v>0</v>
      </c>
      <c r="Y54" s="92" t="n">
        <v>0</v>
      </c>
      <c r="Z54" s="7"/>
      <c r="AA54" s="92" t="n">
        <v>34253</v>
      </c>
      <c r="AB54" s="7"/>
      <c r="AC54" s="29" t="n">
        <v>0</v>
      </c>
      <c r="AD54" s="29" t="n">
        <v>0</v>
      </c>
      <c r="AE54" s="93" t="n">
        <v>0</v>
      </c>
      <c r="AF54" s="29" t="n">
        <v>34253</v>
      </c>
      <c r="AG54" s="94" t="n">
        <v>0</v>
      </c>
      <c r="AH54" s="93" t="n">
        <v>0</v>
      </c>
      <c r="AI54" s="94" t="n">
        <v>0</v>
      </c>
      <c r="AJ54" s="7"/>
      <c r="AK54" s="28" t="n">
        <v>0</v>
      </c>
      <c r="AL54" s="28" t="n">
        <v>34253</v>
      </c>
      <c r="AM54" s="28" t="n">
        <v>0</v>
      </c>
      <c r="AN54" s="91" t="n">
        <v>0</v>
      </c>
      <c r="AO54" s="28"/>
      <c r="AP54" s="69" t="n">
        <v>0</v>
      </c>
      <c r="AQ54" s="40" t="n">
        <v>1</v>
      </c>
      <c r="AR54" s="40" t="n">
        <v>0</v>
      </c>
      <c r="AS54" s="70" t="n">
        <v>0</v>
      </c>
      <c r="AT54" s="7"/>
    </row>
    <row r="55" customFormat="false" ht="12.75" hidden="false" customHeight="false" outlineLevel="0" collapsed="false">
      <c r="A55" s="31" t="s">
        <v>88</v>
      </c>
      <c r="B55" s="2" t="s">
        <v>86</v>
      </c>
      <c r="C55" s="7"/>
      <c r="D55" s="28" t="n">
        <v>10238</v>
      </c>
      <c r="E55" s="29" t="n">
        <v>0</v>
      </c>
      <c r="F55" s="7"/>
      <c r="G55" s="90" t="n">
        <v>5772</v>
      </c>
      <c r="H55" s="28" t="n">
        <v>0</v>
      </c>
      <c r="I55" s="28" t="n">
        <v>0</v>
      </c>
      <c r="J55" s="91" t="n">
        <v>0</v>
      </c>
      <c r="K55" s="28" t="n">
        <v>4466</v>
      </c>
      <c r="L55" s="28" t="n">
        <v>0</v>
      </c>
      <c r="M55" s="28" t="n">
        <v>0</v>
      </c>
      <c r="N55" s="28" t="n">
        <v>0</v>
      </c>
      <c r="O55" s="28" t="n">
        <v>0</v>
      </c>
      <c r="P55" s="28" t="n">
        <v>0</v>
      </c>
      <c r="Q55" s="28" t="n">
        <v>0</v>
      </c>
      <c r="R55" s="28" t="n">
        <v>0</v>
      </c>
      <c r="S55" s="28" t="n">
        <v>0</v>
      </c>
      <c r="T55" s="28" t="n">
        <v>0</v>
      </c>
      <c r="U55" s="91" t="n">
        <v>0</v>
      </c>
      <c r="V55" s="28" t="n">
        <v>0</v>
      </c>
      <c r="W55" s="28" t="n">
        <v>0</v>
      </c>
      <c r="X55" s="28" t="n">
        <v>0</v>
      </c>
      <c r="Y55" s="92" t="n">
        <v>0</v>
      </c>
      <c r="Z55" s="7"/>
      <c r="AA55" s="92" t="n">
        <v>10238</v>
      </c>
      <c r="AB55" s="7"/>
      <c r="AC55" s="29" t="n">
        <v>0</v>
      </c>
      <c r="AD55" s="29" t="n">
        <v>5772</v>
      </c>
      <c r="AE55" s="93" t="n">
        <v>0</v>
      </c>
      <c r="AF55" s="29" t="n">
        <v>4466</v>
      </c>
      <c r="AG55" s="94" t="n">
        <v>0</v>
      </c>
      <c r="AH55" s="93" t="n">
        <v>0</v>
      </c>
      <c r="AI55" s="94" t="n">
        <v>0</v>
      </c>
      <c r="AJ55" s="7"/>
      <c r="AK55" s="28" t="n">
        <v>5772</v>
      </c>
      <c r="AL55" s="28" t="n">
        <v>4466</v>
      </c>
      <c r="AM55" s="28" t="n">
        <v>0</v>
      </c>
      <c r="AN55" s="91" t="n">
        <v>0</v>
      </c>
      <c r="AO55" s="28"/>
      <c r="AP55" s="69" t="n">
        <v>0.563781988669662</v>
      </c>
      <c r="AQ55" s="40" t="n">
        <v>0.436218011330338</v>
      </c>
      <c r="AR55" s="40" t="n">
        <v>0</v>
      </c>
      <c r="AS55" s="70" t="n">
        <v>0</v>
      </c>
      <c r="AT55" s="7"/>
    </row>
    <row r="56" customFormat="false" ht="12.75" hidden="false" customHeight="false" outlineLevel="0" collapsed="false">
      <c r="A56" s="31" t="s">
        <v>89</v>
      </c>
      <c r="B56" s="2" t="s">
        <v>90</v>
      </c>
      <c r="C56" s="7"/>
      <c r="D56" s="28" t="n">
        <v>10795</v>
      </c>
      <c r="E56" s="29" t="n">
        <v>0</v>
      </c>
      <c r="F56" s="7"/>
      <c r="G56" s="90" t="n">
        <v>0</v>
      </c>
      <c r="H56" s="28" t="n">
        <v>0</v>
      </c>
      <c r="I56" s="28" t="n">
        <v>0</v>
      </c>
      <c r="J56" s="91" t="n">
        <v>0</v>
      </c>
      <c r="K56" s="28" t="n">
        <v>10795</v>
      </c>
      <c r="L56" s="28" t="n">
        <v>0</v>
      </c>
      <c r="M56" s="28" t="n">
        <v>0</v>
      </c>
      <c r="N56" s="28" t="n">
        <v>0</v>
      </c>
      <c r="O56" s="28" t="n">
        <v>0</v>
      </c>
      <c r="P56" s="28" t="n">
        <v>0</v>
      </c>
      <c r="Q56" s="28" t="n">
        <v>0</v>
      </c>
      <c r="R56" s="28" t="n">
        <v>0</v>
      </c>
      <c r="S56" s="28" t="n">
        <v>0</v>
      </c>
      <c r="T56" s="28" t="n">
        <v>0</v>
      </c>
      <c r="U56" s="91" t="n">
        <v>0</v>
      </c>
      <c r="V56" s="28" t="n">
        <v>0</v>
      </c>
      <c r="W56" s="28" t="n">
        <v>0</v>
      </c>
      <c r="X56" s="28" t="n">
        <v>0</v>
      </c>
      <c r="Y56" s="92" t="n">
        <v>0</v>
      </c>
      <c r="Z56" s="7"/>
      <c r="AA56" s="92" t="n">
        <v>10795</v>
      </c>
      <c r="AB56" s="7"/>
      <c r="AC56" s="29" t="n">
        <v>0</v>
      </c>
      <c r="AD56" s="29" t="n">
        <v>0</v>
      </c>
      <c r="AE56" s="93" t="n">
        <v>0</v>
      </c>
      <c r="AF56" s="29" t="n">
        <v>10795</v>
      </c>
      <c r="AG56" s="94" t="n">
        <v>0</v>
      </c>
      <c r="AH56" s="93" t="n">
        <v>0</v>
      </c>
      <c r="AI56" s="94" t="n">
        <v>0</v>
      </c>
      <c r="AJ56" s="7"/>
      <c r="AK56" s="28" t="n">
        <v>0</v>
      </c>
      <c r="AL56" s="28" t="n">
        <v>10795</v>
      </c>
      <c r="AM56" s="28" t="n">
        <v>0</v>
      </c>
      <c r="AN56" s="91" t="n">
        <v>0</v>
      </c>
      <c r="AO56" s="28"/>
      <c r="AP56" s="69" t="n">
        <v>0</v>
      </c>
      <c r="AQ56" s="40" t="n">
        <v>1</v>
      </c>
      <c r="AR56" s="40" t="n">
        <v>0</v>
      </c>
      <c r="AS56" s="70" t="n">
        <v>0</v>
      </c>
      <c r="AT56" s="7"/>
    </row>
    <row r="57" customFormat="false" ht="12.75" hidden="false" customHeight="false" outlineLevel="0" collapsed="false">
      <c r="A57" s="31" t="s">
        <v>91</v>
      </c>
      <c r="B57" s="2" t="s">
        <v>90</v>
      </c>
      <c r="C57" s="7"/>
      <c r="D57" s="28" t="n">
        <v>3975</v>
      </c>
      <c r="E57" s="29" t="n">
        <v>0</v>
      </c>
      <c r="F57" s="7"/>
      <c r="G57" s="90" t="n">
        <v>0</v>
      </c>
      <c r="H57" s="28" t="n">
        <v>0</v>
      </c>
      <c r="I57" s="28" t="n">
        <v>0</v>
      </c>
      <c r="J57" s="91" t="n">
        <v>0</v>
      </c>
      <c r="K57" s="28" t="n">
        <v>3975</v>
      </c>
      <c r="L57" s="28" t="n">
        <v>0</v>
      </c>
      <c r="M57" s="28" t="n">
        <v>0</v>
      </c>
      <c r="N57" s="28" t="n">
        <v>0</v>
      </c>
      <c r="O57" s="28" t="n">
        <v>0</v>
      </c>
      <c r="P57" s="28" t="n">
        <v>0</v>
      </c>
      <c r="Q57" s="28" t="n">
        <v>0</v>
      </c>
      <c r="R57" s="28" t="n">
        <v>0</v>
      </c>
      <c r="S57" s="28" t="n">
        <v>0</v>
      </c>
      <c r="T57" s="28" t="n">
        <v>0</v>
      </c>
      <c r="U57" s="91" t="n">
        <v>0</v>
      </c>
      <c r="V57" s="28" t="n">
        <v>0</v>
      </c>
      <c r="W57" s="28" t="n">
        <v>0</v>
      </c>
      <c r="X57" s="28" t="n">
        <v>0</v>
      </c>
      <c r="Y57" s="92" t="n">
        <v>0</v>
      </c>
      <c r="Z57" s="7"/>
      <c r="AA57" s="92" t="n">
        <v>3975</v>
      </c>
      <c r="AB57" s="7"/>
      <c r="AC57" s="29" t="n">
        <v>0</v>
      </c>
      <c r="AD57" s="29" t="n">
        <v>0</v>
      </c>
      <c r="AE57" s="93" t="n">
        <v>0</v>
      </c>
      <c r="AF57" s="29" t="n">
        <v>3975</v>
      </c>
      <c r="AG57" s="94" t="n">
        <v>0</v>
      </c>
      <c r="AH57" s="93" t="n">
        <v>0</v>
      </c>
      <c r="AI57" s="94" t="n">
        <v>0</v>
      </c>
      <c r="AJ57" s="7"/>
      <c r="AK57" s="28" t="n">
        <v>0</v>
      </c>
      <c r="AL57" s="28" t="n">
        <v>3975</v>
      </c>
      <c r="AM57" s="28" t="n">
        <v>0</v>
      </c>
      <c r="AN57" s="91" t="n">
        <v>0</v>
      </c>
      <c r="AO57" s="28"/>
      <c r="AP57" s="69" t="n">
        <v>0</v>
      </c>
      <c r="AQ57" s="40" t="n">
        <v>1</v>
      </c>
      <c r="AR57" s="40" t="n">
        <v>0</v>
      </c>
      <c r="AS57" s="70" t="n">
        <v>0</v>
      </c>
      <c r="AT57" s="7"/>
    </row>
    <row r="58" customFormat="false" ht="12.75" hidden="false" customHeight="false" outlineLevel="0" collapsed="false">
      <c r="A58" s="31" t="s">
        <v>92</v>
      </c>
      <c r="B58" s="2" t="s">
        <v>90</v>
      </c>
      <c r="C58" s="7"/>
      <c r="D58" s="28" t="n">
        <v>11418</v>
      </c>
      <c r="E58" s="29" t="n">
        <v>0</v>
      </c>
      <c r="F58" s="7"/>
      <c r="G58" s="90" t="n">
        <v>0</v>
      </c>
      <c r="H58" s="28" t="n">
        <v>0</v>
      </c>
      <c r="I58" s="28" t="n">
        <v>0</v>
      </c>
      <c r="J58" s="91" t="n">
        <v>0</v>
      </c>
      <c r="K58" s="28" t="n">
        <v>11418</v>
      </c>
      <c r="L58" s="28" t="n">
        <v>0</v>
      </c>
      <c r="M58" s="28" t="n">
        <v>0</v>
      </c>
      <c r="N58" s="28" t="n">
        <v>0</v>
      </c>
      <c r="O58" s="28" t="n">
        <v>0</v>
      </c>
      <c r="P58" s="28" t="n">
        <v>0</v>
      </c>
      <c r="Q58" s="28" t="n">
        <v>0</v>
      </c>
      <c r="R58" s="28" t="n">
        <v>0</v>
      </c>
      <c r="S58" s="28" t="n">
        <v>0</v>
      </c>
      <c r="T58" s="28" t="n">
        <v>0</v>
      </c>
      <c r="U58" s="91" t="n">
        <v>0</v>
      </c>
      <c r="V58" s="28" t="n">
        <v>0</v>
      </c>
      <c r="W58" s="28" t="n">
        <v>0</v>
      </c>
      <c r="X58" s="28" t="n">
        <v>0</v>
      </c>
      <c r="Y58" s="92" t="n">
        <v>0</v>
      </c>
      <c r="Z58" s="7"/>
      <c r="AA58" s="92" t="n">
        <v>11418</v>
      </c>
      <c r="AB58" s="7"/>
      <c r="AC58" s="29" t="n">
        <v>0</v>
      </c>
      <c r="AD58" s="29" t="n">
        <v>0</v>
      </c>
      <c r="AE58" s="93" t="n">
        <v>0</v>
      </c>
      <c r="AF58" s="29" t="n">
        <v>11418</v>
      </c>
      <c r="AG58" s="94" t="n">
        <v>0</v>
      </c>
      <c r="AH58" s="93" t="n">
        <v>0</v>
      </c>
      <c r="AI58" s="94" t="n">
        <v>0</v>
      </c>
      <c r="AJ58" s="7"/>
      <c r="AK58" s="28" t="n">
        <v>0</v>
      </c>
      <c r="AL58" s="28" t="n">
        <v>11418</v>
      </c>
      <c r="AM58" s="28" t="n">
        <v>0</v>
      </c>
      <c r="AN58" s="91" t="n">
        <v>0</v>
      </c>
      <c r="AO58" s="28"/>
      <c r="AP58" s="69" t="n">
        <v>0</v>
      </c>
      <c r="AQ58" s="40" t="n">
        <v>1</v>
      </c>
      <c r="AR58" s="40" t="n">
        <v>0</v>
      </c>
      <c r="AS58" s="70" t="n">
        <v>0</v>
      </c>
      <c r="AT58" s="7"/>
    </row>
    <row r="59" customFormat="false" ht="12.75" hidden="false" customHeight="false" outlineLevel="0" collapsed="false">
      <c r="A59" s="31" t="s">
        <v>93</v>
      </c>
      <c r="B59" s="2" t="s">
        <v>90</v>
      </c>
      <c r="C59" s="7"/>
      <c r="D59" s="28" t="n">
        <v>239106</v>
      </c>
      <c r="E59" s="29" t="n">
        <v>13720</v>
      </c>
      <c r="F59" s="7"/>
      <c r="G59" s="90" t="n">
        <v>134836</v>
      </c>
      <c r="H59" s="28" t="n">
        <v>0</v>
      </c>
      <c r="I59" s="28" t="n">
        <v>0</v>
      </c>
      <c r="J59" s="91" t="n">
        <v>0</v>
      </c>
      <c r="K59" s="28" t="n">
        <v>33624</v>
      </c>
      <c r="L59" s="28" t="n">
        <v>0</v>
      </c>
      <c r="M59" s="28" t="n">
        <v>0</v>
      </c>
      <c r="N59" s="28" t="n">
        <v>0</v>
      </c>
      <c r="O59" s="28" t="n">
        <v>0</v>
      </c>
      <c r="P59" s="28" t="n">
        <v>0</v>
      </c>
      <c r="Q59" s="28" t="n">
        <v>0</v>
      </c>
      <c r="R59" s="28" t="n">
        <v>0</v>
      </c>
      <c r="S59" s="28" t="n">
        <v>0</v>
      </c>
      <c r="T59" s="28" t="n">
        <v>0</v>
      </c>
      <c r="U59" s="91" t="n">
        <v>56926</v>
      </c>
      <c r="V59" s="28" t="n">
        <v>0</v>
      </c>
      <c r="W59" s="28" t="n">
        <v>0</v>
      </c>
      <c r="X59" s="28" t="n">
        <v>0</v>
      </c>
      <c r="Y59" s="92" t="n">
        <v>0</v>
      </c>
      <c r="Z59" s="7"/>
      <c r="AA59" s="92" t="n">
        <v>225386</v>
      </c>
      <c r="AB59" s="7"/>
      <c r="AC59" s="29" t="n">
        <v>0</v>
      </c>
      <c r="AD59" s="29" t="n">
        <v>134836</v>
      </c>
      <c r="AE59" s="93" t="n">
        <v>0</v>
      </c>
      <c r="AF59" s="29" t="n">
        <v>33624</v>
      </c>
      <c r="AG59" s="94" t="n">
        <v>56926</v>
      </c>
      <c r="AH59" s="93" t="n">
        <v>0</v>
      </c>
      <c r="AI59" s="94" t="n">
        <v>0</v>
      </c>
      <c r="AJ59" s="7"/>
      <c r="AK59" s="28" t="n">
        <v>134836</v>
      </c>
      <c r="AL59" s="28" t="n">
        <v>90550</v>
      </c>
      <c r="AM59" s="28" t="n">
        <v>0</v>
      </c>
      <c r="AN59" s="91" t="n">
        <v>0</v>
      </c>
      <c r="AO59" s="28"/>
      <c r="AP59" s="69" t="n">
        <v>0.563917258454409</v>
      </c>
      <c r="AQ59" s="40" t="n">
        <v>0.378702332856557</v>
      </c>
      <c r="AR59" s="40" t="n">
        <v>0</v>
      </c>
      <c r="AS59" s="70" t="n">
        <v>0</v>
      </c>
      <c r="AT59" s="7"/>
    </row>
    <row r="60" customFormat="false" ht="12.75" hidden="false" customHeight="false" outlineLevel="0" collapsed="false">
      <c r="A60" s="31" t="s">
        <v>94</v>
      </c>
      <c r="B60" s="2" t="s">
        <v>90</v>
      </c>
      <c r="C60" s="7"/>
      <c r="D60" s="28" t="n">
        <v>1225</v>
      </c>
      <c r="E60" s="29" t="n">
        <v>72</v>
      </c>
      <c r="F60" s="7"/>
      <c r="G60" s="90" t="n">
        <v>690</v>
      </c>
      <c r="H60" s="28" t="n">
        <v>0</v>
      </c>
      <c r="I60" s="28" t="n">
        <v>0</v>
      </c>
      <c r="J60" s="91" t="n">
        <v>0</v>
      </c>
      <c r="K60" s="28" t="n">
        <v>172</v>
      </c>
      <c r="L60" s="28" t="n">
        <v>0</v>
      </c>
      <c r="M60" s="28" t="n">
        <v>0</v>
      </c>
      <c r="N60" s="28" t="n">
        <v>0</v>
      </c>
      <c r="O60" s="28" t="n">
        <v>0</v>
      </c>
      <c r="P60" s="28" t="n">
        <v>0</v>
      </c>
      <c r="Q60" s="28" t="n">
        <v>0</v>
      </c>
      <c r="R60" s="28" t="n">
        <v>0</v>
      </c>
      <c r="S60" s="28" t="n">
        <v>0</v>
      </c>
      <c r="T60" s="28" t="n">
        <v>0</v>
      </c>
      <c r="U60" s="91" t="n">
        <v>291</v>
      </c>
      <c r="V60" s="28" t="n">
        <v>0</v>
      </c>
      <c r="W60" s="28" t="n">
        <v>0</v>
      </c>
      <c r="X60" s="28" t="n">
        <v>0</v>
      </c>
      <c r="Y60" s="92" t="n">
        <v>0</v>
      </c>
      <c r="Z60" s="7"/>
      <c r="AA60" s="92" t="n">
        <v>1153</v>
      </c>
      <c r="AB60" s="7"/>
      <c r="AC60" s="29" t="n">
        <v>0</v>
      </c>
      <c r="AD60" s="29" t="n">
        <v>690</v>
      </c>
      <c r="AE60" s="93" t="n">
        <v>0</v>
      </c>
      <c r="AF60" s="29" t="n">
        <v>172</v>
      </c>
      <c r="AG60" s="94" t="n">
        <v>291</v>
      </c>
      <c r="AH60" s="93" t="n">
        <v>0</v>
      </c>
      <c r="AI60" s="94" t="n">
        <v>0</v>
      </c>
      <c r="AJ60" s="7"/>
      <c r="AK60" s="28" t="n">
        <v>690</v>
      </c>
      <c r="AL60" s="28" t="n">
        <v>463</v>
      </c>
      <c r="AM60" s="28" t="n">
        <v>0</v>
      </c>
      <c r="AN60" s="91" t="n">
        <v>0</v>
      </c>
      <c r="AO60" s="28"/>
      <c r="AP60" s="69" t="n">
        <v>0.563265306122449</v>
      </c>
      <c r="AQ60" s="40" t="n">
        <v>0.377959183673469</v>
      </c>
      <c r="AR60" s="40" t="n">
        <v>0</v>
      </c>
      <c r="AS60" s="70" t="n">
        <v>0</v>
      </c>
      <c r="AT60" s="7"/>
    </row>
    <row r="61" customFormat="false" ht="12.75" hidden="false" customHeight="false" outlineLevel="0" collapsed="false">
      <c r="A61" s="31" t="s">
        <v>95</v>
      </c>
      <c r="B61" s="2" t="s">
        <v>90</v>
      </c>
      <c r="C61" s="7"/>
      <c r="D61" s="28" t="n">
        <v>3413</v>
      </c>
      <c r="E61" s="29" t="n">
        <v>197</v>
      </c>
      <c r="F61" s="7"/>
      <c r="G61" s="90" t="n">
        <v>1925</v>
      </c>
      <c r="H61" s="28" t="n">
        <v>0</v>
      </c>
      <c r="I61" s="28" t="n">
        <v>0</v>
      </c>
      <c r="J61" s="91" t="n">
        <v>0</v>
      </c>
      <c r="K61" s="28" t="n">
        <v>479</v>
      </c>
      <c r="L61" s="28" t="n">
        <v>0</v>
      </c>
      <c r="M61" s="28" t="n">
        <v>0</v>
      </c>
      <c r="N61" s="28" t="n">
        <v>0</v>
      </c>
      <c r="O61" s="28" t="n">
        <v>0</v>
      </c>
      <c r="P61" s="28" t="n">
        <v>0</v>
      </c>
      <c r="Q61" s="28" t="n">
        <v>0</v>
      </c>
      <c r="R61" s="28" t="n">
        <v>0</v>
      </c>
      <c r="S61" s="28" t="n">
        <v>0</v>
      </c>
      <c r="T61" s="28" t="n">
        <v>0</v>
      </c>
      <c r="U61" s="91" t="n">
        <v>812</v>
      </c>
      <c r="V61" s="28" t="n">
        <v>0</v>
      </c>
      <c r="W61" s="28" t="n">
        <v>0</v>
      </c>
      <c r="X61" s="28" t="n">
        <v>0</v>
      </c>
      <c r="Y61" s="92" t="n">
        <v>0</v>
      </c>
      <c r="Z61" s="7"/>
      <c r="AA61" s="92" t="n">
        <v>3216</v>
      </c>
      <c r="AB61" s="7"/>
      <c r="AC61" s="29" t="n">
        <v>0</v>
      </c>
      <c r="AD61" s="29" t="n">
        <v>1925</v>
      </c>
      <c r="AE61" s="93" t="n">
        <v>0</v>
      </c>
      <c r="AF61" s="29" t="n">
        <v>479</v>
      </c>
      <c r="AG61" s="94" t="n">
        <v>812</v>
      </c>
      <c r="AH61" s="93" t="n">
        <v>0</v>
      </c>
      <c r="AI61" s="94" t="n">
        <v>0</v>
      </c>
      <c r="AJ61" s="7"/>
      <c r="AK61" s="28" t="n">
        <v>1925</v>
      </c>
      <c r="AL61" s="28" t="n">
        <v>1291</v>
      </c>
      <c r="AM61" s="28" t="n">
        <v>0</v>
      </c>
      <c r="AN61" s="91" t="n">
        <v>0</v>
      </c>
      <c r="AO61" s="28"/>
      <c r="AP61" s="69" t="n">
        <v>0.564019923820686</v>
      </c>
      <c r="AQ61" s="40" t="n">
        <v>0.378259595663639</v>
      </c>
      <c r="AR61" s="40" t="n">
        <v>0</v>
      </c>
      <c r="AS61" s="70" t="n">
        <v>0</v>
      </c>
      <c r="AT61" s="7"/>
    </row>
    <row r="62" customFormat="false" ht="12.75" hidden="false" customHeight="false" outlineLevel="0" collapsed="false">
      <c r="A62" s="31" t="s">
        <v>96</v>
      </c>
      <c r="B62" s="2" t="s">
        <v>97</v>
      </c>
      <c r="C62" s="7"/>
      <c r="D62" s="28" t="n">
        <v>10795</v>
      </c>
      <c r="E62" s="29" t="n">
        <v>0</v>
      </c>
      <c r="F62" s="7"/>
      <c r="G62" s="90" t="n">
        <v>0</v>
      </c>
      <c r="H62" s="28" t="n">
        <v>0</v>
      </c>
      <c r="I62" s="28" t="n">
        <v>0</v>
      </c>
      <c r="J62" s="91" t="n">
        <v>0</v>
      </c>
      <c r="K62" s="28" t="n">
        <v>0</v>
      </c>
      <c r="L62" s="28" t="n">
        <v>10795</v>
      </c>
      <c r="M62" s="28" t="n">
        <v>0</v>
      </c>
      <c r="N62" s="28" t="n">
        <v>0</v>
      </c>
      <c r="O62" s="28" t="n">
        <v>0</v>
      </c>
      <c r="P62" s="28" t="n">
        <v>0</v>
      </c>
      <c r="Q62" s="28" t="n">
        <v>0</v>
      </c>
      <c r="R62" s="28" t="n">
        <v>0</v>
      </c>
      <c r="S62" s="28" t="n">
        <v>0</v>
      </c>
      <c r="T62" s="28" t="n">
        <v>0</v>
      </c>
      <c r="U62" s="91" t="n">
        <v>0</v>
      </c>
      <c r="V62" s="28" t="n">
        <v>0</v>
      </c>
      <c r="W62" s="28" t="n">
        <v>0</v>
      </c>
      <c r="X62" s="28" t="n">
        <v>0</v>
      </c>
      <c r="Y62" s="92" t="n">
        <v>0</v>
      </c>
      <c r="Z62" s="7"/>
      <c r="AA62" s="92" t="n">
        <v>10795</v>
      </c>
      <c r="AB62" s="7"/>
      <c r="AC62" s="29" t="n">
        <v>0</v>
      </c>
      <c r="AD62" s="29" t="n">
        <v>0</v>
      </c>
      <c r="AE62" s="93" t="n">
        <v>0</v>
      </c>
      <c r="AF62" s="29" t="n">
        <v>10795</v>
      </c>
      <c r="AG62" s="94" t="n">
        <v>0</v>
      </c>
      <c r="AH62" s="93" t="n">
        <v>0</v>
      </c>
      <c r="AI62" s="94" t="n">
        <v>0</v>
      </c>
      <c r="AJ62" s="7"/>
      <c r="AK62" s="28" t="n">
        <v>0</v>
      </c>
      <c r="AL62" s="28" t="n">
        <v>10795</v>
      </c>
      <c r="AM62" s="28" t="n">
        <v>0</v>
      </c>
      <c r="AN62" s="91" t="n">
        <v>0</v>
      </c>
      <c r="AO62" s="28"/>
      <c r="AP62" s="69" t="n">
        <v>0</v>
      </c>
      <c r="AQ62" s="40" t="n">
        <v>1</v>
      </c>
      <c r="AR62" s="40" t="n">
        <v>0</v>
      </c>
      <c r="AS62" s="70" t="n">
        <v>0</v>
      </c>
      <c r="AT62" s="7"/>
    </row>
    <row r="63" customFormat="false" ht="12.75" hidden="false" customHeight="false" outlineLevel="0" collapsed="false">
      <c r="A63" s="31" t="s">
        <v>98</v>
      </c>
      <c r="B63" s="2" t="s">
        <v>97</v>
      </c>
      <c r="C63" s="7"/>
      <c r="D63" s="28" t="n">
        <v>22836</v>
      </c>
      <c r="E63" s="29" t="n">
        <v>0</v>
      </c>
      <c r="F63" s="7"/>
      <c r="G63" s="90" t="n">
        <v>0</v>
      </c>
      <c r="H63" s="28" t="n">
        <v>0</v>
      </c>
      <c r="I63" s="28" t="n">
        <v>0</v>
      </c>
      <c r="J63" s="91" t="n">
        <v>0</v>
      </c>
      <c r="K63" s="28" t="n">
        <v>0</v>
      </c>
      <c r="L63" s="28" t="n">
        <v>22836</v>
      </c>
      <c r="M63" s="28" t="n">
        <v>0</v>
      </c>
      <c r="N63" s="28" t="n">
        <v>0</v>
      </c>
      <c r="O63" s="28" t="n">
        <v>0</v>
      </c>
      <c r="P63" s="28" t="n">
        <v>0</v>
      </c>
      <c r="Q63" s="28" t="n">
        <v>0</v>
      </c>
      <c r="R63" s="28" t="n">
        <v>0</v>
      </c>
      <c r="S63" s="28" t="n">
        <v>0</v>
      </c>
      <c r="T63" s="28" t="n">
        <v>0</v>
      </c>
      <c r="U63" s="91" t="n">
        <v>0</v>
      </c>
      <c r="V63" s="28" t="n">
        <v>0</v>
      </c>
      <c r="W63" s="28" t="n">
        <v>0</v>
      </c>
      <c r="X63" s="28" t="n">
        <v>0</v>
      </c>
      <c r="Y63" s="92" t="n">
        <v>0</v>
      </c>
      <c r="Z63" s="7"/>
      <c r="AA63" s="92" t="n">
        <v>22836</v>
      </c>
      <c r="AB63" s="7"/>
      <c r="AC63" s="29" t="n">
        <v>0</v>
      </c>
      <c r="AD63" s="29" t="n">
        <v>0</v>
      </c>
      <c r="AE63" s="93" t="n">
        <v>0</v>
      </c>
      <c r="AF63" s="29" t="n">
        <v>22836</v>
      </c>
      <c r="AG63" s="94" t="n">
        <v>0</v>
      </c>
      <c r="AH63" s="93" t="n">
        <v>0</v>
      </c>
      <c r="AI63" s="94" t="n">
        <v>0</v>
      </c>
      <c r="AJ63" s="7"/>
      <c r="AK63" s="28" t="n">
        <v>0</v>
      </c>
      <c r="AL63" s="28" t="n">
        <v>22836</v>
      </c>
      <c r="AM63" s="28" t="n">
        <v>0</v>
      </c>
      <c r="AN63" s="91" t="n">
        <v>0</v>
      </c>
      <c r="AO63" s="28"/>
      <c r="AP63" s="69" t="n">
        <v>0</v>
      </c>
      <c r="AQ63" s="40" t="n">
        <v>1</v>
      </c>
      <c r="AR63" s="40" t="n">
        <v>0</v>
      </c>
      <c r="AS63" s="70" t="n">
        <v>0</v>
      </c>
      <c r="AT63" s="7"/>
    </row>
    <row r="64" customFormat="false" ht="12.75" hidden="false" customHeight="false" outlineLevel="0" collapsed="false">
      <c r="A64" s="31" t="s">
        <v>99</v>
      </c>
      <c r="B64" s="2" t="s">
        <v>97</v>
      </c>
      <c r="C64" s="7"/>
      <c r="D64" s="28" t="n">
        <v>200000</v>
      </c>
      <c r="E64" s="29" t="n">
        <v>11476</v>
      </c>
      <c r="F64" s="7"/>
      <c r="G64" s="90" t="n">
        <v>112783</v>
      </c>
      <c r="H64" s="28" t="n">
        <v>0</v>
      </c>
      <c r="I64" s="28" t="n">
        <v>0</v>
      </c>
      <c r="J64" s="91" t="n">
        <v>0</v>
      </c>
      <c r="K64" s="28" t="n">
        <v>0</v>
      </c>
      <c r="L64" s="28" t="n">
        <v>28126</v>
      </c>
      <c r="M64" s="28" t="n">
        <v>0</v>
      </c>
      <c r="N64" s="28" t="n">
        <v>0</v>
      </c>
      <c r="O64" s="28" t="n">
        <v>0</v>
      </c>
      <c r="P64" s="28" t="n">
        <v>0</v>
      </c>
      <c r="Q64" s="28" t="n">
        <v>0</v>
      </c>
      <c r="R64" s="28" t="n">
        <v>0</v>
      </c>
      <c r="S64" s="28" t="n">
        <v>0</v>
      </c>
      <c r="T64" s="28" t="n">
        <v>0</v>
      </c>
      <c r="U64" s="91" t="n">
        <v>47615</v>
      </c>
      <c r="V64" s="28" t="n">
        <v>0</v>
      </c>
      <c r="W64" s="28" t="n">
        <v>0</v>
      </c>
      <c r="X64" s="28" t="n">
        <v>0</v>
      </c>
      <c r="Y64" s="92" t="n">
        <v>0</v>
      </c>
      <c r="Z64" s="7"/>
      <c r="AA64" s="92" t="n">
        <v>188524</v>
      </c>
      <c r="AB64" s="7"/>
      <c r="AC64" s="29" t="n">
        <v>0</v>
      </c>
      <c r="AD64" s="29" t="n">
        <v>112783</v>
      </c>
      <c r="AE64" s="93" t="n">
        <v>0</v>
      </c>
      <c r="AF64" s="29" t="n">
        <v>28126</v>
      </c>
      <c r="AG64" s="94" t="n">
        <v>47615</v>
      </c>
      <c r="AH64" s="93" t="n">
        <v>0</v>
      </c>
      <c r="AI64" s="94" t="n">
        <v>0</v>
      </c>
      <c r="AJ64" s="7"/>
      <c r="AK64" s="28" t="n">
        <v>112783</v>
      </c>
      <c r="AL64" s="28" t="n">
        <v>75741</v>
      </c>
      <c r="AM64" s="28" t="n">
        <v>0</v>
      </c>
      <c r="AN64" s="91" t="n">
        <v>0</v>
      </c>
      <c r="AO64" s="28"/>
      <c r="AP64" s="69" t="n">
        <v>0.563915</v>
      </c>
      <c r="AQ64" s="40" t="n">
        <v>0.378705</v>
      </c>
      <c r="AR64" s="40" t="n">
        <v>0</v>
      </c>
      <c r="AS64" s="70" t="n">
        <v>0</v>
      </c>
      <c r="AT64" s="7"/>
    </row>
    <row r="65" customFormat="false" ht="12.75" hidden="false" customHeight="false" outlineLevel="0" collapsed="false">
      <c r="A65" s="31" t="s">
        <v>100</v>
      </c>
      <c r="B65" s="2" t="s">
        <v>97</v>
      </c>
      <c r="C65" s="7"/>
      <c r="D65" s="28" t="n">
        <v>16450</v>
      </c>
      <c r="E65" s="29" t="n">
        <v>945</v>
      </c>
      <c r="F65" s="7"/>
      <c r="G65" s="90" t="n">
        <v>9276</v>
      </c>
      <c r="H65" s="28" t="n">
        <v>0</v>
      </c>
      <c r="I65" s="28" t="n">
        <v>0</v>
      </c>
      <c r="J65" s="91" t="n">
        <v>0</v>
      </c>
      <c r="K65" s="28" t="n">
        <v>0</v>
      </c>
      <c r="L65" s="28" t="n">
        <v>2313</v>
      </c>
      <c r="M65" s="28" t="n">
        <v>0</v>
      </c>
      <c r="N65" s="28" t="n">
        <v>0</v>
      </c>
      <c r="O65" s="28" t="n">
        <v>0</v>
      </c>
      <c r="P65" s="28" t="n">
        <v>0</v>
      </c>
      <c r="Q65" s="28" t="n">
        <v>0</v>
      </c>
      <c r="R65" s="28" t="n">
        <v>0</v>
      </c>
      <c r="S65" s="28" t="n">
        <v>0</v>
      </c>
      <c r="T65" s="28" t="n">
        <v>0</v>
      </c>
      <c r="U65" s="91" t="n">
        <v>3916</v>
      </c>
      <c r="V65" s="28" t="n">
        <v>0</v>
      </c>
      <c r="W65" s="28" t="n">
        <v>0</v>
      </c>
      <c r="X65" s="28" t="n">
        <v>0</v>
      </c>
      <c r="Y65" s="92" t="n">
        <v>0</v>
      </c>
      <c r="Z65" s="7"/>
      <c r="AA65" s="92" t="n">
        <v>15505</v>
      </c>
      <c r="AB65" s="7"/>
      <c r="AC65" s="29" t="n">
        <v>0</v>
      </c>
      <c r="AD65" s="29" t="n">
        <v>9276</v>
      </c>
      <c r="AE65" s="93" t="n">
        <v>0</v>
      </c>
      <c r="AF65" s="29" t="n">
        <v>2313</v>
      </c>
      <c r="AG65" s="94" t="n">
        <v>3916</v>
      </c>
      <c r="AH65" s="93" t="n">
        <v>0</v>
      </c>
      <c r="AI65" s="94" t="n">
        <v>0</v>
      </c>
      <c r="AJ65" s="7"/>
      <c r="AK65" s="28" t="n">
        <v>9276</v>
      </c>
      <c r="AL65" s="28" t="n">
        <v>6229</v>
      </c>
      <c r="AM65" s="28" t="n">
        <v>0</v>
      </c>
      <c r="AN65" s="91" t="n">
        <v>0</v>
      </c>
      <c r="AO65" s="28"/>
      <c r="AP65" s="69" t="n">
        <v>0.563890577507599</v>
      </c>
      <c r="AQ65" s="40" t="n">
        <v>0.378662613981763</v>
      </c>
      <c r="AR65" s="40" t="n">
        <v>0</v>
      </c>
      <c r="AS65" s="70" t="n">
        <v>0</v>
      </c>
      <c r="AT65" s="7"/>
    </row>
    <row r="66" customFormat="false" ht="12.75" hidden="false" customHeight="false" outlineLevel="0" collapsed="false">
      <c r="A66" s="31" t="s">
        <v>101</v>
      </c>
      <c r="B66" s="2" t="s">
        <v>102</v>
      </c>
      <c r="C66" s="7"/>
      <c r="D66" s="28" t="n">
        <v>3975</v>
      </c>
      <c r="E66" s="29" t="n">
        <v>0</v>
      </c>
      <c r="F66" s="7"/>
      <c r="G66" s="90" t="n">
        <v>0</v>
      </c>
      <c r="H66" s="28" t="n">
        <v>0</v>
      </c>
      <c r="I66" s="28" t="n">
        <v>0</v>
      </c>
      <c r="J66" s="91" t="n">
        <v>0</v>
      </c>
      <c r="K66" s="28" t="n">
        <v>0</v>
      </c>
      <c r="L66" s="28" t="n">
        <v>3975</v>
      </c>
      <c r="M66" s="28" t="n">
        <v>0</v>
      </c>
      <c r="N66" s="28" t="n">
        <v>0</v>
      </c>
      <c r="O66" s="28" t="n">
        <v>0</v>
      </c>
      <c r="P66" s="28" t="n">
        <v>0</v>
      </c>
      <c r="Q66" s="28" t="n">
        <v>0</v>
      </c>
      <c r="R66" s="28" t="n">
        <v>0</v>
      </c>
      <c r="S66" s="28" t="n">
        <v>0</v>
      </c>
      <c r="T66" s="28" t="n">
        <v>0</v>
      </c>
      <c r="U66" s="91" t="n">
        <v>0</v>
      </c>
      <c r="V66" s="28" t="n">
        <v>0</v>
      </c>
      <c r="W66" s="28" t="n">
        <v>0</v>
      </c>
      <c r="X66" s="28" t="n">
        <v>0</v>
      </c>
      <c r="Y66" s="92" t="n">
        <v>0</v>
      </c>
      <c r="Z66" s="7"/>
      <c r="AA66" s="92" t="n">
        <v>3975</v>
      </c>
      <c r="AB66" s="7"/>
      <c r="AC66" s="29" t="n">
        <v>0</v>
      </c>
      <c r="AD66" s="29" t="n">
        <v>0</v>
      </c>
      <c r="AE66" s="93" t="n">
        <v>0</v>
      </c>
      <c r="AF66" s="29" t="n">
        <v>3975</v>
      </c>
      <c r="AG66" s="94" t="n">
        <v>0</v>
      </c>
      <c r="AH66" s="93" t="n">
        <v>0</v>
      </c>
      <c r="AI66" s="94" t="n">
        <v>0</v>
      </c>
      <c r="AJ66" s="7"/>
      <c r="AK66" s="28" t="n">
        <v>0</v>
      </c>
      <c r="AL66" s="28" t="n">
        <v>3975</v>
      </c>
      <c r="AM66" s="28" t="n">
        <v>0</v>
      </c>
      <c r="AN66" s="91" t="n">
        <v>0</v>
      </c>
      <c r="AO66" s="28"/>
      <c r="AP66" s="69" t="n">
        <v>0</v>
      </c>
      <c r="AQ66" s="40" t="n">
        <v>1</v>
      </c>
      <c r="AR66" s="40" t="n">
        <v>0</v>
      </c>
      <c r="AS66" s="70" t="n">
        <v>0</v>
      </c>
      <c r="AT66" s="7"/>
    </row>
    <row r="67" customFormat="false" ht="12.75" hidden="false" customHeight="false" outlineLevel="0" collapsed="false">
      <c r="A67" s="31" t="s">
        <v>103</v>
      </c>
      <c r="B67" s="2" t="s">
        <v>104</v>
      </c>
      <c r="C67" s="7"/>
      <c r="D67" s="28" t="n">
        <v>471</v>
      </c>
      <c r="E67" s="29" t="n">
        <v>15</v>
      </c>
      <c r="F67" s="7"/>
      <c r="G67" s="90" t="n">
        <v>265</v>
      </c>
      <c r="H67" s="28" t="n">
        <v>0</v>
      </c>
      <c r="I67" s="28" t="n">
        <v>0</v>
      </c>
      <c r="J67" s="91" t="n">
        <v>0</v>
      </c>
      <c r="K67" s="28" t="n">
        <v>0</v>
      </c>
      <c r="L67" s="28" t="n">
        <v>0</v>
      </c>
      <c r="M67" s="28" t="n">
        <v>0</v>
      </c>
      <c r="N67" s="28" t="n">
        <v>0</v>
      </c>
      <c r="O67" s="28" t="n">
        <v>0</v>
      </c>
      <c r="P67" s="28" t="n">
        <v>0</v>
      </c>
      <c r="Q67" s="28" t="n">
        <v>0</v>
      </c>
      <c r="R67" s="28" t="n">
        <v>0</v>
      </c>
      <c r="S67" s="28" t="n">
        <v>0</v>
      </c>
      <c r="T67" s="28" t="n">
        <v>27</v>
      </c>
      <c r="U67" s="91" t="n">
        <v>164</v>
      </c>
      <c r="V67" s="28" t="n">
        <v>0</v>
      </c>
      <c r="W67" s="28" t="n">
        <v>0</v>
      </c>
      <c r="X67" s="28" t="n">
        <v>0</v>
      </c>
      <c r="Y67" s="92" t="n">
        <v>0</v>
      </c>
      <c r="Z67" s="7"/>
      <c r="AA67" s="92" t="n">
        <v>456</v>
      </c>
      <c r="AB67" s="7"/>
      <c r="AC67" s="29" t="n">
        <v>0</v>
      </c>
      <c r="AD67" s="29" t="n">
        <v>265</v>
      </c>
      <c r="AE67" s="93" t="n">
        <v>0</v>
      </c>
      <c r="AF67" s="29" t="n">
        <v>0</v>
      </c>
      <c r="AG67" s="94" t="n">
        <v>191</v>
      </c>
      <c r="AH67" s="93" t="n">
        <v>0</v>
      </c>
      <c r="AI67" s="94" t="n">
        <v>0</v>
      </c>
      <c r="AJ67" s="7"/>
      <c r="AK67" s="28" t="n">
        <v>265</v>
      </c>
      <c r="AL67" s="28" t="n">
        <v>191</v>
      </c>
      <c r="AM67" s="28" t="n">
        <v>0</v>
      </c>
      <c r="AN67" s="91" t="n">
        <v>0</v>
      </c>
      <c r="AO67" s="28"/>
      <c r="AP67" s="69" t="n">
        <v>0.562632696390658</v>
      </c>
      <c r="AQ67" s="40" t="n">
        <v>0.40552016985138</v>
      </c>
      <c r="AR67" s="40" t="n">
        <v>0</v>
      </c>
      <c r="AS67" s="70" t="n">
        <v>0</v>
      </c>
      <c r="AT67" s="7"/>
    </row>
    <row r="68" customFormat="false" ht="12.75" hidden="false" customHeight="false" outlineLevel="0" collapsed="false">
      <c r="A68" s="31" t="s">
        <v>105</v>
      </c>
      <c r="B68" s="2" t="s">
        <v>106</v>
      </c>
      <c r="C68" s="7"/>
      <c r="D68" s="28" t="n">
        <v>11418</v>
      </c>
      <c r="E68" s="29" t="n">
        <v>0</v>
      </c>
      <c r="F68" s="7"/>
      <c r="G68" s="90" t="n">
        <v>0</v>
      </c>
      <c r="H68" s="28" t="n">
        <v>0</v>
      </c>
      <c r="I68" s="28" t="n">
        <v>0</v>
      </c>
      <c r="J68" s="91" t="n">
        <v>0</v>
      </c>
      <c r="K68" s="28" t="n">
        <v>0</v>
      </c>
      <c r="L68" s="28" t="n">
        <v>0</v>
      </c>
      <c r="M68" s="28" t="n">
        <v>0</v>
      </c>
      <c r="N68" s="28" t="n">
        <v>0</v>
      </c>
      <c r="O68" s="28" t="n">
        <v>0</v>
      </c>
      <c r="P68" s="28" t="n">
        <v>0</v>
      </c>
      <c r="Q68" s="28" t="n">
        <v>0</v>
      </c>
      <c r="R68" s="28" t="n">
        <v>0</v>
      </c>
      <c r="S68" s="28" t="n">
        <v>0</v>
      </c>
      <c r="T68" s="28" t="n">
        <v>0</v>
      </c>
      <c r="U68" s="91" t="n">
        <v>11418</v>
      </c>
      <c r="V68" s="28" t="n">
        <v>0</v>
      </c>
      <c r="W68" s="28" t="n">
        <v>0</v>
      </c>
      <c r="X68" s="28" t="n">
        <v>0</v>
      </c>
      <c r="Y68" s="92" t="n">
        <v>0</v>
      </c>
      <c r="Z68" s="7"/>
      <c r="AA68" s="92" t="n">
        <v>11418</v>
      </c>
      <c r="AB68" s="7"/>
      <c r="AC68" s="29" t="n">
        <v>0</v>
      </c>
      <c r="AD68" s="29" t="n">
        <v>0</v>
      </c>
      <c r="AE68" s="93" t="n">
        <v>0</v>
      </c>
      <c r="AF68" s="29" t="n">
        <v>0</v>
      </c>
      <c r="AG68" s="94" t="n">
        <v>11418</v>
      </c>
      <c r="AH68" s="93" t="n">
        <v>0</v>
      </c>
      <c r="AI68" s="94" t="n">
        <v>0</v>
      </c>
      <c r="AJ68" s="7"/>
      <c r="AK68" s="28" t="n">
        <v>0</v>
      </c>
      <c r="AL68" s="28" t="n">
        <v>11418</v>
      </c>
      <c r="AM68" s="28" t="n">
        <v>0</v>
      </c>
      <c r="AN68" s="91" t="n">
        <v>0</v>
      </c>
      <c r="AO68" s="28"/>
      <c r="AP68" s="69" t="n">
        <v>0</v>
      </c>
      <c r="AQ68" s="40" t="n">
        <v>1</v>
      </c>
      <c r="AR68" s="40" t="n">
        <v>0</v>
      </c>
      <c r="AS68" s="70" t="n">
        <v>0</v>
      </c>
      <c r="AT68" s="7"/>
    </row>
    <row r="69" customFormat="false" ht="12.75" hidden="false" customHeight="false" outlineLevel="0" collapsed="false">
      <c r="A69" s="31" t="s">
        <v>107</v>
      </c>
      <c r="B69" s="2" t="s">
        <v>108</v>
      </c>
      <c r="C69" s="7"/>
      <c r="D69" s="28" t="n">
        <v>11418</v>
      </c>
      <c r="E69" s="29" t="n">
        <v>0</v>
      </c>
      <c r="F69" s="7"/>
      <c r="G69" s="90" t="n">
        <v>0</v>
      </c>
      <c r="H69" s="28" t="n">
        <v>0</v>
      </c>
      <c r="I69" s="28" t="n">
        <v>0</v>
      </c>
      <c r="J69" s="91" t="n">
        <v>0</v>
      </c>
      <c r="K69" s="28" t="n">
        <v>0</v>
      </c>
      <c r="L69" s="28" t="n">
        <v>0</v>
      </c>
      <c r="M69" s="28" t="n">
        <v>0</v>
      </c>
      <c r="N69" s="28" t="n">
        <v>0</v>
      </c>
      <c r="O69" s="28" t="n">
        <v>0</v>
      </c>
      <c r="P69" s="28" t="n">
        <v>0</v>
      </c>
      <c r="Q69" s="28" t="n">
        <v>11418</v>
      </c>
      <c r="R69" s="28" t="n">
        <v>0</v>
      </c>
      <c r="S69" s="28" t="n">
        <v>0</v>
      </c>
      <c r="T69" s="28" t="n">
        <v>0</v>
      </c>
      <c r="U69" s="91" t="n">
        <v>0</v>
      </c>
      <c r="V69" s="28" t="n">
        <v>0</v>
      </c>
      <c r="W69" s="28" t="n">
        <v>0</v>
      </c>
      <c r="X69" s="28" t="n">
        <v>0</v>
      </c>
      <c r="Y69" s="92" t="n">
        <v>0</v>
      </c>
      <c r="Z69" s="7"/>
      <c r="AA69" s="92" t="n">
        <v>11418</v>
      </c>
      <c r="AB69" s="7"/>
      <c r="AC69" s="29" t="n">
        <v>0</v>
      </c>
      <c r="AD69" s="29" t="n">
        <v>0</v>
      </c>
      <c r="AE69" s="93" t="n">
        <v>0</v>
      </c>
      <c r="AF69" s="29" t="n">
        <v>11418</v>
      </c>
      <c r="AG69" s="94" t="n">
        <v>0</v>
      </c>
      <c r="AH69" s="93" t="n">
        <v>0</v>
      </c>
      <c r="AI69" s="94" t="n">
        <v>0</v>
      </c>
      <c r="AJ69" s="7"/>
      <c r="AK69" s="28" t="n">
        <v>0</v>
      </c>
      <c r="AL69" s="28" t="n">
        <v>11418</v>
      </c>
      <c r="AM69" s="28" t="n">
        <v>0</v>
      </c>
      <c r="AN69" s="91" t="n">
        <v>0</v>
      </c>
      <c r="AO69" s="28"/>
      <c r="AP69" s="69" t="n">
        <v>0</v>
      </c>
      <c r="AQ69" s="40" t="n">
        <v>1</v>
      </c>
      <c r="AR69" s="40" t="n">
        <v>0</v>
      </c>
      <c r="AS69" s="70" t="n">
        <v>0</v>
      </c>
      <c r="AT69" s="7"/>
    </row>
    <row r="70" customFormat="false" ht="12.75" hidden="false" customHeight="false" outlineLevel="0" collapsed="false">
      <c r="A70" s="31" t="s">
        <v>109</v>
      </c>
      <c r="B70" s="2" t="s">
        <v>110</v>
      </c>
      <c r="C70" s="7"/>
      <c r="D70" s="28" t="n">
        <v>5909</v>
      </c>
      <c r="E70" s="29" t="n">
        <v>175</v>
      </c>
      <c r="F70" s="7"/>
      <c r="G70" s="90" t="n">
        <v>3331</v>
      </c>
      <c r="H70" s="28" t="n">
        <v>0</v>
      </c>
      <c r="I70" s="28" t="n">
        <v>0</v>
      </c>
      <c r="J70" s="91" t="n">
        <v>0</v>
      </c>
      <c r="K70" s="28" t="n">
        <v>0</v>
      </c>
      <c r="L70" s="28" t="n">
        <v>0</v>
      </c>
      <c r="M70" s="28" t="n">
        <v>0</v>
      </c>
      <c r="N70" s="28" t="n">
        <v>0</v>
      </c>
      <c r="O70" s="28" t="n">
        <v>0</v>
      </c>
      <c r="P70" s="28" t="n">
        <v>0</v>
      </c>
      <c r="Q70" s="28" t="n">
        <v>0</v>
      </c>
      <c r="R70" s="28" t="n">
        <v>0</v>
      </c>
      <c r="S70" s="28" t="n">
        <v>0</v>
      </c>
      <c r="T70" s="28" t="n">
        <v>335</v>
      </c>
      <c r="U70" s="91" t="n">
        <v>2068</v>
      </c>
      <c r="V70" s="28" t="n">
        <v>0</v>
      </c>
      <c r="W70" s="28" t="n">
        <v>0</v>
      </c>
      <c r="X70" s="28" t="n">
        <v>0</v>
      </c>
      <c r="Y70" s="92" t="n">
        <v>0</v>
      </c>
      <c r="Z70" s="7"/>
      <c r="AA70" s="92" t="n">
        <v>5734</v>
      </c>
      <c r="AB70" s="7"/>
      <c r="AC70" s="29" t="n">
        <v>0</v>
      </c>
      <c r="AD70" s="29" t="n">
        <v>3331</v>
      </c>
      <c r="AE70" s="93" t="n">
        <v>0</v>
      </c>
      <c r="AF70" s="29" t="n">
        <v>0</v>
      </c>
      <c r="AG70" s="94" t="n">
        <v>2403</v>
      </c>
      <c r="AH70" s="93" t="n">
        <v>0</v>
      </c>
      <c r="AI70" s="94" t="n">
        <v>0</v>
      </c>
      <c r="AJ70" s="7"/>
      <c r="AK70" s="28" t="n">
        <v>3331</v>
      </c>
      <c r="AL70" s="28" t="n">
        <v>2403</v>
      </c>
      <c r="AM70" s="28" t="n">
        <v>0</v>
      </c>
      <c r="AN70" s="91" t="n">
        <v>0</v>
      </c>
      <c r="AO70" s="28"/>
      <c r="AP70" s="69" t="n">
        <v>0.563716364867152</v>
      </c>
      <c r="AQ70" s="40" t="n">
        <v>0.406667794889152</v>
      </c>
      <c r="AR70" s="40" t="n">
        <v>0</v>
      </c>
      <c r="AS70" s="70" t="n">
        <v>0</v>
      </c>
      <c r="AT70" s="7"/>
    </row>
    <row r="71" customFormat="false" ht="12.75" hidden="false" customHeight="false" outlineLevel="0" collapsed="false">
      <c r="A71" s="31" t="s">
        <v>111</v>
      </c>
      <c r="B71" s="2" t="s">
        <v>112</v>
      </c>
      <c r="C71" s="7"/>
      <c r="D71" s="28" t="n">
        <v>7161</v>
      </c>
      <c r="E71" s="29" t="n">
        <v>412</v>
      </c>
      <c r="F71" s="7"/>
      <c r="G71" s="90" t="n">
        <v>0</v>
      </c>
      <c r="H71" s="28" t="n">
        <v>0</v>
      </c>
      <c r="I71" s="28" t="n">
        <v>4038</v>
      </c>
      <c r="J71" s="91" t="n">
        <v>0</v>
      </c>
      <c r="K71" s="28" t="n">
        <v>0</v>
      </c>
      <c r="L71" s="28" t="n">
        <v>0</v>
      </c>
      <c r="M71" s="28" t="n">
        <v>0</v>
      </c>
      <c r="N71" s="28" t="n">
        <v>0</v>
      </c>
      <c r="O71" s="28" t="n">
        <v>0</v>
      </c>
      <c r="P71" s="28" t="n">
        <v>0</v>
      </c>
      <c r="Q71" s="28" t="n">
        <v>0</v>
      </c>
      <c r="R71" s="28" t="n">
        <v>0</v>
      </c>
      <c r="S71" s="28" t="n">
        <v>1006</v>
      </c>
      <c r="T71" s="28" t="n">
        <v>0</v>
      </c>
      <c r="U71" s="91" t="n">
        <v>1705</v>
      </c>
      <c r="V71" s="28" t="n">
        <v>0</v>
      </c>
      <c r="W71" s="28" t="n">
        <v>0</v>
      </c>
      <c r="X71" s="28" t="n">
        <v>0</v>
      </c>
      <c r="Y71" s="92" t="n">
        <v>0</v>
      </c>
      <c r="Z71" s="7"/>
      <c r="AA71" s="92" t="n">
        <v>6749</v>
      </c>
      <c r="AB71" s="7"/>
      <c r="AC71" s="29" t="n">
        <v>4038</v>
      </c>
      <c r="AD71" s="29" t="n">
        <v>0</v>
      </c>
      <c r="AE71" s="93" t="n">
        <v>0</v>
      </c>
      <c r="AF71" s="29" t="n">
        <v>1006</v>
      </c>
      <c r="AG71" s="94" t="n">
        <v>1705</v>
      </c>
      <c r="AH71" s="93" t="n">
        <v>0</v>
      </c>
      <c r="AI71" s="94" t="n">
        <v>0</v>
      </c>
      <c r="AJ71" s="7"/>
      <c r="AK71" s="28" t="n">
        <v>4038</v>
      </c>
      <c r="AL71" s="28" t="n">
        <v>2711</v>
      </c>
      <c r="AM71" s="28" t="n">
        <v>0</v>
      </c>
      <c r="AN71" s="91" t="n">
        <v>0</v>
      </c>
      <c r="AO71" s="28"/>
      <c r="AP71" s="69" t="n">
        <v>0.563887725178048</v>
      </c>
      <c r="AQ71" s="40" t="n">
        <v>0.378578410836475</v>
      </c>
      <c r="AR71" s="40" t="n">
        <v>0</v>
      </c>
      <c r="AS71" s="70" t="n">
        <v>0</v>
      </c>
      <c r="AT71" s="7"/>
    </row>
    <row r="72" customFormat="false" ht="12.75" hidden="false" customHeight="false" outlineLevel="0" collapsed="false">
      <c r="A72" s="31" t="s">
        <v>113</v>
      </c>
      <c r="B72" s="2" t="s">
        <v>114</v>
      </c>
      <c r="C72" s="7"/>
      <c r="D72" s="28" t="n">
        <v>10795</v>
      </c>
      <c r="E72" s="29" t="n">
        <v>0</v>
      </c>
      <c r="F72" s="7"/>
      <c r="G72" s="90" t="n">
        <v>0</v>
      </c>
      <c r="H72" s="28" t="n">
        <v>0</v>
      </c>
      <c r="I72" s="28" t="n">
        <v>0</v>
      </c>
      <c r="J72" s="91" t="n">
        <v>0</v>
      </c>
      <c r="K72" s="28" t="n">
        <v>0</v>
      </c>
      <c r="L72" s="28" t="n">
        <v>0</v>
      </c>
      <c r="M72" s="28" t="n">
        <v>0</v>
      </c>
      <c r="N72" s="28" t="n">
        <v>0</v>
      </c>
      <c r="O72" s="28" t="n">
        <v>0</v>
      </c>
      <c r="P72" s="28" t="n">
        <v>0</v>
      </c>
      <c r="Q72" s="28" t="n">
        <v>0</v>
      </c>
      <c r="R72" s="28" t="n">
        <v>0</v>
      </c>
      <c r="S72" s="28" t="n">
        <v>0</v>
      </c>
      <c r="T72" s="28" t="n">
        <v>0</v>
      </c>
      <c r="U72" s="91" t="n">
        <v>10795</v>
      </c>
      <c r="V72" s="28" t="n">
        <v>0</v>
      </c>
      <c r="W72" s="28" t="n">
        <v>0</v>
      </c>
      <c r="X72" s="28" t="n">
        <v>0</v>
      </c>
      <c r="Y72" s="92" t="n">
        <v>0</v>
      </c>
      <c r="Z72" s="7"/>
      <c r="AA72" s="92" t="n">
        <v>10795</v>
      </c>
      <c r="AB72" s="7"/>
      <c r="AC72" s="29" t="n">
        <v>0</v>
      </c>
      <c r="AD72" s="29" t="n">
        <v>0</v>
      </c>
      <c r="AE72" s="93" t="n">
        <v>0</v>
      </c>
      <c r="AF72" s="29" t="n">
        <v>0</v>
      </c>
      <c r="AG72" s="94" t="n">
        <v>10795</v>
      </c>
      <c r="AH72" s="93" t="n">
        <v>0</v>
      </c>
      <c r="AI72" s="94" t="n">
        <v>0</v>
      </c>
      <c r="AJ72" s="7"/>
      <c r="AK72" s="28" t="n">
        <v>0</v>
      </c>
      <c r="AL72" s="28" t="n">
        <v>10795</v>
      </c>
      <c r="AM72" s="28" t="n">
        <v>0</v>
      </c>
      <c r="AN72" s="91" t="n">
        <v>0</v>
      </c>
      <c r="AO72" s="28"/>
      <c r="AP72" s="69" t="n">
        <v>0</v>
      </c>
      <c r="AQ72" s="40" t="n">
        <v>1</v>
      </c>
      <c r="AR72" s="40" t="n">
        <v>0</v>
      </c>
      <c r="AS72" s="70" t="n">
        <v>0</v>
      </c>
      <c r="AT72" s="7"/>
    </row>
    <row r="73" customFormat="false" ht="12.75" hidden="false" customHeight="false" outlineLevel="0" collapsed="false">
      <c r="A73" s="31" t="s">
        <v>115</v>
      </c>
      <c r="B73" s="2" t="s">
        <v>114</v>
      </c>
      <c r="C73" s="7"/>
      <c r="D73" s="28" t="n">
        <v>2718</v>
      </c>
      <c r="E73" s="29" t="n">
        <v>81</v>
      </c>
      <c r="F73" s="7"/>
      <c r="G73" s="90" t="n">
        <v>1532</v>
      </c>
      <c r="H73" s="28" t="n">
        <v>0</v>
      </c>
      <c r="I73" s="28" t="n">
        <v>0</v>
      </c>
      <c r="J73" s="91" t="n">
        <v>0</v>
      </c>
      <c r="K73" s="28" t="n">
        <v>0</v>
      </c>
      <c r="L73" s="28" t="n">
        <v>0</v>
      </c>
      <c r="M73" s="28" t="n">
        <v>0</v>
      </c>
      <c r="N73" s="28" t="n">
        <v>0</v>
      </c>
      <c r="O73" s="28" t="n">
        <v>0</v>
      </c>
      <c r="P73" s="28" t="n">
        <v>0</v>
      </c>
      <c r="Q73" s="28" t="n">
        <v>0</v>
      </c>
      <c r="R73" s="28" t="n">
        <v>0</v>
      </c>
      <c r="S73" s="28" t="n">
        <v>0</v>
      </c>
      <c r="T73" s="28" t="n">
        <v>153</v>
      </c>
      <c r="U73" s="91" t="n">
        <v>952</v>
      </c>
      <c r="V73" s="28" t="n">
        <v>0</v>
      </c>
      <c r="W73" s="28" t="n">
        <v>0</v>
      </c>
      <c r="X73" s="28" t="n">
        <v>0</v>
      </c>
      <c r="Y73" s="92" t="n">
        <v>0</v>
      </c>
      <c r="Z73" s="7"/>
      <c r="AA73" s="92" t="n">
        <v>2637</v>
      </c>
      <c r="AB73" s="7"/>
      <c r="AC73" s="29" t="n">
        <v>0</v>
      </c>
      <c r="AD73" s="29" t="n">
        <v>1532</v>
      </c>
      <c r="AE73" s="93" t="n">
        <v>0</v>
      </c>
      <c r="AF73" s="29" t="n">
        <v>0</v>
      </c>
      <c r="AG73" s="94" t="n">
        <v>1105</v>
      </c>
      <c r="AH73" s="93" t="n">
        <v>0</v>
      </c>
      <c r="AI73" s="94" t="n">
        <v>0</v>
      </c>
      <c r="AJ73" s="7"/>
      <c r="AK73" s="28" t="n">
        <v>1532</v>
      </c>
      <c r="AL73" s="28" t="n">
        <v>1105</v>
      </c>
      <c r="AM73" s="28" t="n">
        <v>0</v>
      </c>
      <c r="AN73" s="91" t="n">
        <v>0</v>
      </c>
      <c r="AO73" s="28"/>
      <c r="AP73" s="69" t="n">
        <v>0.56364974245769</v>
      </c>
      <c r="AQ73" s="40" t="n">
        <v>0.406548933038999</v>
      </c>
      <c r="AR73" s="40" t="n">
        <v>0</v>
      </c>
      <c r="AS73" s="70" t="n">
        <v>0</v>
      </c>
      <c r="AT73" s="7"/>
    </row>
    <row r="74" customFormat="false" ht="12.75" hidden="false" customHeight="false" outlineLevel="0" collapsed="false">
      <c r="A74" s="31" t="s">
        <v>116</v>
      </c>
      <c r="B74" s="2" t="s">
        <v>114</v>
      </c>
      <c r="C74" s="7"/>
      <c r="D74" s="28" t="n">
        <v>2786</v>
      </c>
      <c r="E74" s="29" t="n">
        <v>83</v>
      </c>
      <c r="F74" s="7"/>
      <c r="G74" s="90" t="n">
        <v>1571</v>
      </c>
      <c r="H74" s="28" t="n">
        <v>0</v>
      </c>
      <c r="I74" s="28" t="n">
        <v>0</v>
      </c>
      <c r="J74" s="91" t="n">
        <v>0</v>
      </c>
      <c r="K74" s="28" t="n">
        <v>0</v>
      </c>
      <c r="L74" s="28" t="n">
        <v>0</v>
      </c>
      <c r="M74" s="28" t="n">
        <v>0</v>
      </c>
      <c r="N74" s="28" t="n">
        <v>0</v>
      </c>
      <c r="O74" s="28" t="n">
        <v>0</v>
      </c>
      <c r="P74" s="28" t="n">
        <v>0</v>
      </c>
      <c r="Q74" s="28" t="n">
        <v>0</v>
      </c>
      <c r="R74" s="28" t="n">
        <v>0</v>
      </c>
      <c r="S74" s="28" t="n">
        <v>0</v>
      </c>
      <c r="T74" s="28" t="n">
        <v>157</v>
      </c>
      <c r="U74" s="91" t="n">
        <v>975</v>
      </c>
      <c r="V74" s="28" t="n">
        <v>0</v>
      </c>
      <c r="W74" s="28" t="n">
        <v>0</v>
      </c>
      <c r="X74" s="28" t="n">
        <v>0</v>
      </c>
      <c r="Y74" s="92" t="n">
        <v>0</v>
      </c>
      <c r="Z74" s="7"/>
      <c r="AA74" s="92" t="n">
        <v>2703</v>
      </c>
      <c r="AB74" s="7"/>
      <c r="AC74" s="29" t="n">
        <v>0</v>
      </c>
      <c r="AD74" s="29" t="n">
        <v>1571</v>
      </c>
      <c r="AE74" s="93" t="n">
        <v>0</v>
      </c>
      <c r="AF74" s="29" t="n">
        <v>0</v>
      </c>
      <c r="AG74" s="94" t="n">
        <v>1132</v>
      </c>
      <c r="AH74" s="93" t="n">
        <v>0</v>
      </c>
      <c r="AI74" s="94" t="n">
        <v>0</v>
      </c>
      <c r="AJ74" s="7"/>
      <c r="AK74" s="28" t="n">
        <v>1571</v>
      </c>
      <c r="AL74" s="28" t="n">
        <v>1132</v>
      </c>
      <c r="AM74" s="28" t="n">
        <v>0</v>
      </c>
      <c r="AN74" s="91" t="n">
        <v>0</v>
      </c>
      <c r="AO74" s="28"/>
      <c r="AP74" s="69" t="n">
        <v>0.56389088298636</v>
      </c>
      <c r="AQ74" s="40" t="n">
        <v>0.406317300789663</v>
      </c>
      <c r="AR74" s="40" t="n">
        <v>0</v>
      </c>
      <c r="AS74" s="70" t="n">
        <v>0</v>
      </c>
      <c r="AT74" s="7"/>
    </row>
    <row r="75" customFormat="false" ht="12.75" hidden="false" customHeight="false" outlineLevel="0" collapsed="false">
      <c r="A75" s="31" t="s">
        <v>117</v>
      </c>
      <c r="B75" s="2" t="s">
        <v>114</v>
      </c>
      <c r="C75" s="7"/>
      <c r="D75" s="28" t="n">
        <v>2651</v>
      </c>
      <c r="E75" s="29" t="n">
        <v>79</v>
      </c>
      <c r="F75" s="7"/>
      <c r="G75" s="90" t="n">
        <v>1493</v>
      </c>
      <c r="H75" s="28" t="n">
        <v>0</v>
      </c>
      <c r="I75" s="28" t="n">
        <v>0</v>
      </c>
      <c r="J75" s="91" t="n">
        <v>0</v>
      </c>
      <c r="K75" s="28" t="n">
        <v>0</v>
      </c>
      <c r="L75" s="28" t="n">
        <v>0</v>
      </c>
      <c r="M75" s="28" t="n">
        <v>0</v>
      </c>
      <c r="N75" s="28" t="n">
        <v>0</v>
      </c>
      <c r="O75" s="28" t="n">
        <v>0</v>
      </c>
      <c r="P75" s="28" t="n">
        <v>0</v>
      </c>
      <c r="Q75" s="28" t="n">
        <v>0</v>
      </c>
      <c r="R75" s="28" t="n">
        <v>0</v>
      </c>
      <c r="S75" s="28" t="n">
        <v>0</v>
      </c>
      <c r="T75" s="28" t="n">
        <v>150</v>
      </c>
      <c r="U75" s="91" t="n">
        <v>929</v>
      </c>
      <c r="V75" s="28" t="n">
        <v>0</v>
      </c>
      <c r="W75" s="28" t="n">
        <v>0</v>
      </c>
      <c r="X75" s="28" t="n">
        <v>0</v>
      </c>
      <c r="Y75" s="92" t="n">
        <v>0</v>
      </c>
      <c r="Z75" s="7"/>
      <c r="AA75" s="92" t="n">
        <v>2572</v>
      </c>
      <c r="AB75" s="7"/>
      <c r="AC75" s="29" t="n">
        <v>0</v>
      </c>
      <c r="AD75" s="29" t="n">
        <v>1493</v>
      </c>
      <c r="AE75" s="93" t="n">
        <v>0</v>
      </c>
      <c r="AF75" s="29" t="n">
        <v>0</v>
      </c>
      <c r="AG75" s="94" t="n">
        <v>1079</v>
      </c>
      <c r="AH75" s="93" t="n">
        <v>0</v>
      </c>
      <c r="AI75" s="94" t="n">
        <v>0</v>
      </c>
      <c r="AJ75" s="7"/>
      <c r="AK75" s="28" t="n">
        <v>1493</v>
      </c>
      <c r="AL75" s="28" t="n">
        <v>1079</v>
      </c>
      <c r="AM75" s="28" t="n">
        <v>0</v>
      </c>
      <c r="AN75" s="91" t="n">
        <v>0</v>
      </c>
      <c r="AO75" s="28"/>
      <c r="AP75" s="69" t="n">
        <v>0.563183704262542</v>
      </c>
      <c r="AQ75" s="40" t="n">
        <v>0.407016220294229</v>
      </c>
      <c r="AR75" s="40" t="n">
        <v>0</v>
      </c>
      <c r="AS75" s="70" t="n">
        <v>0</v>
      </c>
      <c r="AT75" s="7"/>
    </row>
    <row r="76" customFormat="false" ht="12.75" hidden="false" customHeight="false" outlineLevel="0" collapsed="false">
      <c r="A76" s="31" t="s">
        <v>118</v>
      </c>
      <c r="B76" s="2" t="s">
        <v>33</v>
      </c>
      <c r="C76" s="7"/>
      <c r="D76" s="28" t="n">
        <v>7664</v>
      </c>
      <c r="E76" s="29" t="n">
        <v>0</v>
      </c>
      <c r="F76" s="7"/>
      <c r="G76" s="90" t="n">
        <v>4322</v>
      </c>
      <c r="H76" s="28" t="n">
        <v>0</v>
      </c>
      <c r="I76" s="28" t="n">
        <v>0</v>
      </c>
      <c r="J76" s="91" t="n">
        <v>0</v>
      </c>
      <c r="K76" s="28" t="n">
        <v>0</v>
      </c>
      <c r="L76" s="28" t="n">
        <v>0</v>
      </c>
      <c r="M76" s="28" t="n">
        <v>0</v>
      </c>
      <c r="N76" s="28" t="n">
        <v>0</v>
      </c>
      <c r="O76" s="28" t="n">
        <v>0</v>
      </c>
      <c r="P76" s="28" t="n">
        <v>3342</v>
      </c>
      <c r="Q76" s="28" t="n">
        <v>0</v>
      </c>
      <c r="R76" s="28" t="n">
        <v>0</v>
      </c>
      <c r="S76" s="28" t="n">
        <v>0</v>
      </c>
      <c r="T76" s="28" t="n">
        <v>0</v>
      </c>
      <c r="U76" s="91" t="n">
        <v>0</v>
      </c>
      <c r="V76" s="28" t="n">
        <v>0</v>
      </c>
      <c r="W76" s="28" t="n">
        <v>0</v>
      </c>
      <c r="X76" s="28" t="n">
        <v>0</v>
      </c>
      <c r="Y76" s="92" t="n">
        <v>0</v>
      </c>
      <c r="Z76" s="7"/>
      <c r="AA76" s="92" t="n">
        <v>7664</v>
      </c>
      <c r="AB76" s="7"/>
      <c r="AC76" s="29" t="n">
        <v>0</v>
      </c>
      <c r="AD76" s="29" t="n">
        <v>4322</v>
      </c>
      <c r="AE76" s="93" t="n">
        <v>0</v>
      </c>
      <c r="AF76" s="29" t="n">
        <v>3342</v>
      </c>
      <c r="AG76" s="94" t="n">
        <v>0</v>
      </c>
      <c r="AH76" s="93" t="n">
        <v>0</v>
      </c>
      <c r="AI76" s="94" t="n">
        <v>0</v>
      </c>
      <c r="AJ76" s="7"/>
      <c r="AK76" s="28" t="n">
        <v>4322</v>
      </c>
      <c r="AL76" s="28" t="n">
        <v>3342</v>
      </c>
      <c r="AM76" s="28" t="n">
        <v>0</v>
      </c>
      <c r="AN76" s="91" t="n">
        <v>0</v>
      </c>
      <c r="AO76" s="28"/>
      <c r="AP76" s="69" t="n">
        <v>0.563935281837161</v>
      </c>
      <c r="AQ76" s="40" t="n">
        <v>0.436064718162839</v>
      </c>
      <c r="AR76" s="40" t="n">
        <v>0</v>
      </c>
      <c r="AS76" s="70" t="n">
        <v>0</v>
      </c>
      <c r="AT76" s="7"/>
    </row>
    <row r="77" customFormat="false" ht="12.75" hidden="false" customHeight="false" outlineLevel="0" collapsed="false">
      <c r="A77" s="31" t="s">
        <v>119</v>
      </c>
      <c r="B77" s="2" t="s">
        <v>33</v>
      </c>
      <c r="C77" s="7"/>
      <c r="D77" s="28" t="n">
        <v>12796</v>
      </c>
      <c r="E77" s="29" t="n">
        <v>0</v>
      </c>
      <c r="F77" s="7"/>
      <c r="G77" s="90" t="n">
        <v>0</v>
      </c>
      <c r="H77" s="28" t="n">
        <v>0</v>
      </c>
      <c r="I77" s="28" t="n">
        <v>0</v>
      </c>
      <c r="J77" s="91" t="n">
        <v>0</v>
      </c>
      <c r="K77" s="28" t="n">
        <v>0</v>
      </c>
      <c r="L77" s="28" t="n">
        <v>0</v>
      </c>
      <c r="M77" s="28" t="n">
        <v>0</v>
      </c>
      <c r="N77" s="28" t="n">
        <v>0</v>
      </c>
      <c r="O77" s="28" t="n">
        <v>0</v>
      </c>
      <c r="P77" s="28" t="n">
        <v>12796</v>
      </c>
      <c r="Q77" s="28" t="n">
        <v>0</v>
      </c>
      <c r="R77" s="28" t="n">
        <v>0</v>
      </c>
      <c r="S77" s="28" t="n">
        <v>0</v>
      </c>
      <c r="T77" s="28" t="n">
        <v>0</v>
      </c>
      <c r="U77" s="91" t="n">
        <v>0</v>
      </c>
      <c r="V77" s="28" t="n">
        <v>0</v>
      </c>
      <c r="W77" s="28" t="n">
        <v>0</v>
      </c>
      <c r="X77" s="28" t="n">
        <v>0</v>
      </c>
      <c r="Y77" s="92" t="n">
        <v>0</v>
      </c>
      <c r="Z77" s="7"/>
      <c r="AA77" s="92" t="n">
        <v>12796</v>
      </c>
      <c r="AB77" s="7"/>
      <c r="AC77" s="29" t="n">
        <v>0</v>
      </c>
      <c r="AD77" s="29" t="n">
        <v>0</v>
      </c>
      <c r="AE77" s="93" t="n">
        <v>0</v>
      </c>
      <c r="AF77" s="29" t="n">
        <v>12796</v>
      </c>
      <c r="AG77" s="94" t="n">
        <v>0</v>
      </c>
      <c r="AH77" s="93" t="n">
        <v>0</v>
      </c>
      <c r="AI77" s="94" t="n">
        <v>0</v>
      </c>
      <c r="AJ77" s="7"/>
      <c r="AK77" s="28" t="n">
        <v>0</v>
      </c>
      <c r="AL77" s="28" t="n">
        <v>12796</v>
      </c>
      <c r="AM77" s="28" t="n">
        <v>0</v>
      </c>
      <c r="AN77" s="91" t="n">
        <v>0</v>
      </c>
      <c r="AO77" s="28"/>
      <c r="AP77" s="69" t="n">
        <v>0</v>
      </c>
      <c r="AQ77" s="40" t="n">
        <v>1</v>
      </c>
      <c r="AR77" s="40" t="n">
        <v>0</v>
      </c>
      <c r="AS77" s="70" t="n">
        <v>0</v>
      </c>
      <c r="AT77" s="7"/>
    </row>
    <row r="78" customFormat="false" ht="12.75" hidden="false" customHeight="false" outlineLevel="0" collapsed="false">
      <c r="A78" s="31" t="s">
        <v>120</v>
      </c>
      <c r="B78" s="2" t="s">
        <v>121</v>
      </c>
      <c r="C78" s="7"/>
      <c r="D78" s="28" t="n">
        <v>2665</v>
      </c>
      <c r="E78" s="29" t="n">
        <v>0</v>
      </c>
      <c r="F78" s="7"/>
      <c r="G78" s="90" t="n">
        <v>0</v>
      </c>
      <c r="H78" s="28" t="n">
        <v>0</v>
      </c>
      <c r="I78" s="28" t="n">
        <v>0</v>
      </c>
      <c r="J78" s="91" t="n">
        <v>0</v>
      </c>
      <c r="K78" s="28" t="n">
        <v>0</v>
      </c>
      <c r="L78" s="28" t="n">
        <v>0</v>
      </c>
      <c r="M78" s="28" t="n">
        <v>0</v>
      </c>
      <c r="N78" s="28" t="n">
        <v>0</v>
      </c>
      <c r="O78" s="28" t="n">
        <v>0</v>
      </c>
      <c r="P78" s="28" t="n">
        <v>0</v>
      </c>
      <c r="Q78" s="28" t="n">
        <v>0</v>
      </c>
      <c r="R78" s="28" t="n">
        <v>0</v>
      </c>
      <c r="S78" s="28" t="n">
        <v>0</v>
      </c>
      <c r="T78" s="28" t="n">
        <v>0</v>
      </c>
      <c r="U78" s="91" t="n">
        <v>2665</v>
      </c>
      <c r="V78" s="28" t="n">
        <v>0</v>
      </c>
      <c r="W78" s="28" t="n">
        <v>0</v>
      </c>
      <c r="X78" s="28" t="n">
        <v>0</v>
      </c>
      <c r="Y78" s="92" t="n">
        <v>0</v>
      </c>
      <c r="Z78" s="7"/>
      <c r="AA78" s="92" t="n">
        <v>2665</v>
      </c>
      <c r="AB78" s="7"/>
      <c r="AC78" s="29" t="n">
        <v>0</v>
      </c>
      <c r="AD78" s="29" t="n">
        <v>0</v>
      </c>
      <c r="AE78" s="93" t="n">
        <v>0</v>
      </c>
      <c r="AF78" s="29" t="n">
        <v>0</v>
      </c>
      <c r="AG78" s="94" t="n">
        <v>2665</v>
      </c>
      <c r="AH78" s="93" t="n">
        <v>0</v>
      </c>
      <c r="AI78" s="94" t="n">
        <v>0</v>
      </c>
      <c r="AJ78" s="7"/>
      <c r="AK78" s="28" t="n">
        <v>0</v>
      </c>
      <c r="AL78" s="28" t="n">
        <v>2665</v>
      </c>
      <c r="AM78" s="28" t="n">
        <v>0</v>
      </c>
      <c r="AN78" s="91" t="n">
        <v>0</v>
      </c>
      <c r="AO78" s="28"/>
      <c r="AP78" s="69" t="n">
        <v>0</v>
      </c>
      <c r="AQ78" s="40" t="n">
        <v>1</v>
      </c>
      <c r="AR78" s="40" t="n">
        <v>0</v>
      </c>
      <c r="AS78" s="70" t="n">
        <v>0</v>
      </c>
      <c r="AT78" s="7"/>
    </row>
    <row r="79" customFormat="false" ht="12.75" hidden="false" customHeight="false" outlineLevel="0" collapsed="false">
      <c r="A79" s="31" t="s">
        <v>122</v>
      </c>
      <c r="B79" s="2" t="s">
        <v>123</v>
      </c>
      <c r="C79" s="7"/>
      <c r="D79" s="28" t="n">
        <v>4866</v>
      </c>
      <c r="E79" s="29" t="n">
        <v>0</v>
      </c>
      <c r="F79" s="7"/>
      <c r="G79" s="90" t="n">
        <v>0</v>
      </c>
      <c r="H79" s="28" t="n">
        <v>0</v>
      </c>
      <c r="I79" s="28" t="n">
        <v>0</v>
      </c>
      <c r="J79" s="91" t="n">
        <v>0</v>
      </c>
      <c r="K79" s="28" t="n">
        <v>4866</v>
      </c>
      <c r="L79" s="28" t="n">
        <v>0</v>
      </c>
      <c r="M79" s="28" t="n">
        <v>0</v>
      </c>
      <c r="N79" s="28" t="n">
        <v>0</v>
      </c>
      <c r="O79" s="28" t="n">
        <v>0</v>
      </c>
      <c r="P79" s="28" t="n">
        <v>0</v>
      </c>
      <c r="Q79" s="28" t="n">
        <v>0</v>
      </c>
      <c r="R79" s="28" t="n">
        <v>0</v>
      </c>
      <c r="S79" s="28" t="n">
        <v>0</v>
      </c>
      <c r="T79" s="28" t="n">
        <v>0</v>
      </c>
      <c r="U79" s="91" t="n">
        <v>0</v>
      </c>
      <c r="V79" s="28" t="n">
        <v>0</v>
      </c>
      <c r="W79" s="28" t="n">
        <v>0</v>
      </c>
      <c r="X79" s="28" t="n">
        <v>0</v>
      </c>
      <c r="Y79" s="92" t="n">
        <v>0</v>
      </c>
      <c r="Z79" s="7"/>
      <c r="AA79" s="92" t="n">
        <v>4866</v>
      </c>
      <c r="AB79" s="7"/>
      <c r="AC79" s="29" t="n">
        <v>0</v>
      </c>
      <c r="AD79" s="29" t="n">
        <v>0</v>
      </c>
      <c r="AE79" s="93" t="n">
        <v>0</v>
      </c>
      <c r="AF79" s="29" t="n">
        <v>4866</v>
      </c>
      <c r="AG79" s="94" t="n">
        <v>0</v>
      </c>
      <c r="AH79" s="93" t="n">
        <v>0</v>
      </c>
      <c r="AI79" s="94" t="n">
        <v>0</v>
      </c>
      <c r="AJ79" s="7"/>
      <c r="AK79" s="28" t="n">
        <v>0</v>
      </c>
      <c r="AL79" s="28" t="n">
        <v>4866</v>
      </c>
      <c r="AM79" s="28" t="n">
        <v>0</v>
      </c>
      <c r="AN79" s="91" t="n">
        <v>0</v>
      </c>
      <c r="AO79" s="28"/>
      <c r="AP79" s="69" t="n">
        <v>0</v>
      </c>
      <c r="AQ79" s="40" t="n">
        <v>1</v>
      </c>
      <c r="AR79" s="40" t="n">
        <v>0</v>
      </c>
      <c r="AS79" s="70" t="n">
        <v>0</v>
      </c>
      <c r="AT79" s="7"/>
    </row>
    <row r="80" customFormat="false" ht="12.75" hidden="false" customHeight="false" outlineLevel="0" collapsed="false">
      <c r="A80" s="31" t="s">
        <v>124</v>
      </c>
      <c r="B80" s="2" t="s">
        <v>123</v>
      </c>
      <c r="C80" s="7"/>
      <c r="D80" s="28" t="n">
        <v>15000</v>
      </c>
      <c r="E80" s="29" t="n">
        <v>0</v>
      </c>
      <c r="F80" s="7"/>
      <c r="G80" s="90" t="n">
        <v>0</v>
      </c>
      <c r="H80" s="28" t="n">
        <v>0</v>
      </c>
      <c r="I80" s="28" t="n">
        <v>0</v>
      </c>
      <c r="J80" s="91" t="n">
        <v>0</v>
      </c>
      <c r="K80" s="28" t="n">
        <v>15000</v>
      </c>
      <c r="L80" s="28" t="n">
        <v>0</v>
      </c>
      <c r="M80" s="28" t="n">
        <v>0</v>
      </c>
      <c r="N80" s="28" t="n">
        <v>0</v>
      </c>
      <c r="O80" s="28" t="n">
        <v>0</v>
      </c>
      <c r="P80" s="28" t="n">
        <v>0</v>
      </c>
      <c r="Q80" s="28" t="n">
        <v>0</v>
      </c>
      <c r="R80" s="28" t="n">
        <v>0</v>
      </c>
      <c r="S80" s="28" t="n">
        <v>0</v>
      </c>
      <c r="T80" s="28" t="n">
        <v>0</v>
      </c>
      <c r="U80" s="91" t="n">
        <v>0</v>
      </c>
      <c r="V80" s="28" t="n">
        <v>0</v>
      </c>
      <c r="W80" s="28" t="n">
        <v>0</v>
      </c>
      <c r="X80" s="28" t="n">
        <v>0</v>
      </c>
      <c r="Y80" s="92" t="n">
        <v>0</v>
      </c>
      <c r="Z80" s="7"/>
      <c r="AA80" s="92" t="n">
        <v>15000</v>
      </c>
      <c r="AB80" s="7"/>
      <c r="AC80" s="29" t="n">
        <v>0</v>
      </c>
      <c r="AD80" s="29" t="n">
        <v>0</v>
      </c>
      <c r="AE80" s="93" t="n">
        <v>0</v>
      </c>
      <c r="AF80" s="29" t="n">
        <v>15000</v>
      </c>
      <c r="AG80" s="94" t="n">
        <v>0</v>
      </c>
      <c r="AH80" s="93" t="n">
        <v>0</v>
      </c>
      <c r="AI80" s="94" t="n">
        <v>0</v>
      </c>
      <c r="AJ80" s="7"/>
      <c r="AK80" s="28" t="n">
        <v>0</v>
      </c>
      <c r="AL80" s="28" t="n">
        <v>15000</v>
      </c>
      <c r="AM80" s="28" t="n">
        <v>0</v>
      </c>
      <c r="AN80" s="91" t="n">
        <v>0</v>
      </c>
      <c r="AO80" s="28"/>
      <c r="AP80" s="69" t="n">
        <v>0</v>
      </c>
      <c r="AQ80" s="40" t="n">
        <v>1</v>
      </c>
      <c r="AR80" s="40" t="n">
        <v>0</v>
      </c>
      <c r="AS80" s="70" t="n">
        <v>0</v>
      </c>
      <c r="AT80" s="7"/>
    </row>
    <row r="81" customFormat="false" ht="12.75" hidden="false" customHeight="false" outlineLevel="0" collapsed="false">
      <c r="A81" s="31" t="s">
        <v>125</v>
      </c>
      <c r="B81" s="2" t="s">
        <v>123</v>
      </c>
      <c r="C81" s="7"/>
      <c r="D81" s="28" t="n">
        <v>22000</v>
      </c>
      <c r="E81" s="29" t="n">
        <v>0</v>
      </c>
      <c r="F81" s="7"/>
      <c r="G81" s="90" t="n">
        <v>12406</v>
      </c>
      <c r="H81" s="28" t="n">
        <v>0</v>
      </c>
      <c r="I81" s="28" t="n">
        <v>0</v>
      </c>
      <c r="J81" s="91" t="n">
        <v>0</v>
      </c>
      <c r="K81" s="28" t="n">
        <v>9594</v>
      </c>
      <c r="L81" s="28" t="n">
        <v>0</v>
      </c>
      <c r="M81" s="28" t="n">
        <v>0</v>
      </c>
      <c r="N81" s="28" t="n">
        <v>0</v>
      </c>
      <c r="O81" s="28" t="n">
        <v>0</v>
      </c>
      <c r="P81" s="28" t="n">
        <v>0</v>
      </c>
      <c r="Q81" s="28" t="n">
        <v>0</v>
      </c>
      <c r="R81" s="28" t="n">
        <v>0</v>
      </c>
      <c r="S81" s="28" t="n">
        <v>0</v>
      </c>
      <c r="T81" s="28" t="n">
        <v>0</v>
      </c>
      <c r="U81" s="91" t="n">
        <v>0</v>
      </c>
      <c r="V81" s="28" t="n">
        <v>0</v>
      </c>
      <c r="W81" s="28" t="n">
        <v>0</v>
      </c>
      <c r="X81" s="28" t="n">
        <v>0</v>
      </c>
      <c r="Y81" s="92" t="n">
        <v>0</v>
      </c>
      <c r="Z81" s="7"/>
      <c r="AA81" s="92" t="n">
        <v>22000</v>
      </c>
      <c r="AB81" s="7"/>
      <c r="AC81" s="29" t="n">
        <v>0</v>
      </c>
      <c r="AD81" s="29" t="n">
        <v>12406</v>
      </c>
      <c r="AE81" s="93" t="n">
        <v>0</v>
      </c>
      <c r="AF81" s="29" t="n">
        <v>9594</v>
      </c>
      <c r="AG81" s="94" t="n">
        <v>0</v>
      </c>
      <c r="AH81" s="93" t="n">
        <v>0</v>
      </c>
      <c r="AI81" s="94" t="n">
        <v>0</v>
      </c>
      <c r="AJ81" s="7"/>
      <c r="AK81" s="28" t="n">
        <v>12406</v>
      </c>
      <c r="AL81" s="28" t="n">
        <v>9594</v>
      </c>
      <c r="AM81" s="28" t="n">
        <v>0</v>
      </c>
      <c r="AN81" s="91" t="n">
        <v>0</v>
      </c>
      <c r="AO81" s="28"/>
      <c r="AP81" s="69" t="n">
        <v>0.563909090909091</v>
      </c>
      <c r="AQ81" s="40" t="n">
        <v>0.436090909090909</v>
      </c>
      <c r="AR81" s="40" t="n">
        <v>0</v>
      </c>
      <c r="AS81" s="70" t="n">
        <v>0</v>
      </c>
      <c r="AT81" s="7"/>
    </row>
    <row r="82" customFormat="false" ht="12.75" hidden="false" customHeight="false" outlineLevel="0" collapsed="false">
      <c r="A82" s="31" t="s">
        <v>126</v>
      </c>
      <c r="B82" s="2" t="s">
        <v>123</v>
      </c>
      <c r="C82" s="7"/>
      <c r="D82" s="28" t="n">
        <v>53969</v>
      </c>
      <c r="E82" s="29" t="n">
        <v>0</v>
      </c>
      <c r="F82" s="7"/>
      <c r="G82" s="90" t="n">
        <v>0</v>
      </c>
      <c r="H82" s="28" t="n">
        <v>0</v>
      </c>
      <c r="I82" s="28" t="n">
        <v>0</v>
      </c>
      <c r="J82" s="91" t="n">
        <v>0</v>
      </c>
      <c r="K82" s="28" t="n">
        <v>53969</v>
      </c>
      <c r="L82" s="28" t="n">
        <v>0</v>
      </c>
      <c r="M82" s="28" t="n">
        <v>0</v>
      </c>
      <c r="N82" s="28" t="n">
        <v>0</v>
      </c>
      <c r="O82" s="28" t="n">
        <v>0</v>
      </c>
      <c r="P82" s="28" t="n">
        <v>0</v>
      </c>
      <c r="Q82" s="28" t="n">
        <v>0</v>
      </c>
      <c r="R82" s="28" t="n">
        <v>0</v>
      </c>
      <c r="S82" s="28" t="n">
        <v>0</v>
      </c>
      <c r="T82" s="28" t="n">
        <v>0</v>
      </c>
      <c r="U82" s="91" t="n">
        <v>0</v>
      </c>
      <c r="V82" s="28" t="n">
        <v>0</v>
      </c>
      <c r="W82" s="28" t="n">
        <v>0</v>
      </c>
      <c r="X82" s="28" t="n">
        <v>0</v>
      </c>
      <c r="Y82" s="92" t="n">
        <v>0</v>
      </c>
      <c r="Z82" s="7"/>
      <c r="AA82" s="92" t="n">
        <v>53969</v>
      </c>
      <c r="AB82" s="7"/>
      <c r="AC82" s="29" t="n">
        <v>0</v>
      </c>
      <c r="AD82" s="29" t="n">
        <v>0</v>
      </c>
      <c r="AE82" s="93" t="n">
        <v>0</v>
      </c>
      <c r="AF82" s="29" t="n">
        <v>53969</v>
      </c>
      <c r="AG82" s="94" t="n">
        <v>0</v>
      </c>
      <c r="AH82" s="93" t="n">
        <v>0</v>
      </c>
      <c r="AI82" s="94" t="n">
        <v>0</v>
      </c>
      <c r="AJ82" s="7"/>
      <c r="AK82" s="28" t="n">
        <v>0</v>
      </c>
      <c r="AL82" s="28" t="n">
        <v>53969</v>
      </c>
      <c r="AM82" s="28" t="n">
        <v>0</v>
      </c>
      <c r="AN82" s="91" t="n">
        <v>0</v>
      </c>
      <c r="AO82" s="28"/>
      <c r="AP82" s="69" t="n">
        <v>0</v>
      </c>
      <c r="AQ82" s="40" t="n">
        <v>1</v>
      </c>
      <c r="AR82" s="40" t="n">
        <v>0</v>
      </c>
      <c r="AS82" s="70" t="n">
        <v>0</v>
      </c>
      <c r="AT82" s="7"/>
    </row>
    <row r="83" customFormat="false" ht="12.75" hidden="false" customHeight="false" outlineLevel="0" collapsed="false">
      <c r="A83" s="31" t="s">
        <v>127</v>
      </c>
      <c r="B83" s="2" t="s">
        <v>123</v>
      </c>
      <c r="C83" s="7"/>
      <c r="D83" s="28" t="n">
        <v>19877</v>
      </c>
      <c r="E83" s="29" t="n">
        <v>0</v>
      </c>
      <c r="F83" s="7"/>
      <c r="G83" s="90" t="n">
        <v>0</v>
      </c>
      <c r="H83" s="28" t="n">
        <v>0</v>
      </c>
      <c r="I83" s="28" t="n">
        <v>0</v>
      </c>
      <c r="J83" s="91" t="n">
        <v>0</v>
      </c>
      <c r="K83" s="28" t="n">
        <v>19877</v>
      </c>
      <c r="L83" s="28" t="n">
        <v>0</v>
      </c>
      <c r="M83" s="28" t="n">
        <v>0</v>
      </c>
      <c r="N83" s="28" t="n">
        <v>0</v>
      </c>
      <c r="O83" s="28" t="n">
        <v>0</v>
      </c>
      <c r="P83" s="28" t="n">
        <v>0</v>
      </c>
      <c r="Q83" s="28" t="n">
        <v>0</v>
      </c>
      <c r="R83" s="28" t="n">
        <v>0</v>
      </c>
      <c r="S83" s="28" t="n">
        <v>0</v>
      </c>
      <c r="T83" s="28" t="n">
        <v>0</v>
      </c>
      <c r="U83" s="91" t="n">
        <v>0</v>
      </c>
      <c r="V83" s="28" t="n">
        <v>0</v>
      </c>
      <c r="W83" s="28" t="n">
        <v>0</v>
      </c>
      <c r="X83" s="28" t="n">
        <v>0</v>
      </c>
      <c r="Y83" s="92" t="n">
        <v>0</v>
      </c>
      <c r="Z83" s="7"/>
      <c r="AA83" s="92" t="n">
        <v>19877</v>
      </c>
      <c r="AB83" s="7"/>
      <c r="AC83" s="29" t="n">
        <v>0</v>
      </c>
      <c r="AD83" s="29" t="n">
        <v>0</v>
      </c>
      <c r="AE83" s="93" t="n">
        <v>0</v>
      </c>
      <c r="AF83" s="29" t="n">
        <v>19877</v>
      </c>
      <c r="AG83" s="94" t="n">
        <v>0</v>
      </c>
      <c r="AH83" s="93" t="n">
        <v>0</v>
      </c>
      <c r="AI83" s="94" t="n">
        <v>0</v>
      </c>
      <c r="AJ83" s="7"/>
      <c r="AK83" s="28" t="n">
        <v>0</v>
      </c>
      <c r="AL83" s="28" t="n">
        <v>19877</v>
      </c>
      <c r="AM83" s="28" t="n">
        <v>0</v>
      </c>
      <c r="AN83" s="91" t="n">
        <v>0</v>
      </c>
      <c r="AO83" s="28"/>
      <c r="AP83" s="69" t="n">
        <v>0</v>
      </c>
      <c r="AQ83" s="40" t="n">
        <v>1</v>
      </c>
      <c r="AR83" s="40" t="n">
        <v>0</v>
      </c>
      <c r="AS83" s="70" t="n">
        <v>0</v>
      </c>
      <c r="AT83" s="7"/>
    </row>
    <row r="84" customFormat="false" ht="12.75" hidden="false" customHeight="false" outlineLevel="0" collapsed="false">
      <c r="A84" s="31" t="s">
        <v>128</v>
      </c>
      <c r="B84" s="2" t="s">
        <v>123</v>
      </c>
      <c r="C84" s="7"/>
      <c r="D84" s="28" t="n">
        <v>57089</v>
      </c>
      <c r="E84" s="29" t="n">
        <v>0</v>
      </c>
      <c r="F84" s="7"/>
      <c r="G84" s="90" t="n">
        <v>0</v>
      </c>
      <c r="H84" s="28" t="n">
        <v>0</v>
      </c>
      <c r="I84" s="28" t="n">
        <v>0</v>
      </c>
      <c r="J84" s="91" t="n">
        <v>0</v>
      </c>
      <c r="K84" s="28" t="n">
        <v>57089</v>
      </c>
      <c r="L84" s="28" t="n">
        <v>0</v>
      </c>
      <c r="M84" s="28" t="n">
        <v>0</v>
      </c>
      <c r="N84" s="28" t="n">
        <v>0</v>
      </c>
      <c r="O84" s="28" t="n">
        <v>0</v>
      </c>
      <c r="P84" s="28" t="n">
        <v>0</v>
      </c>
      <c r="Q84" s="28" t="n">
        <v>0</v>
      </c>
      <c r="R84" s="28" t="n">
        <v>0</v>
      </c>
      <c r="S84" s="28" t="n">
        <v>0</v>
      </c>
      <c r="T84" s="28" t="n">
        <v>0</v>
      </c>
      <c r="U84" s="91" t="n">
        <v>0</v>
      </c>
      <c r="V84" s="28" t="n">
        <v>0</v>
      </c>
      <c r="W84" s="28" t="n">
        <v>0</v>
      </c>
      <c r="X84" s="28" t="n">
        <v>0</v>
      </c>
      <c r="Y84" s="92" t="n">
        <v>0</v>
      </c>
      <c r="Z84" s="7"/>
      <c r="AA84" s="92" t="n">
        <v>57089</v>
      </c>
      <c r="AB84" s="7"/>
      <c r="AC84" s="29" t="n">
        <v>0</v>
      </c>
      <c r="AD84" s="29" t="n">
        <v>0</v>
      </c>
      <c r="AE84" s="93" t="n">
        <v>0</v>
      </c>
      <c r="AF84" s="29" t="n">
        <v>57089</v>
      </c>
      <c r="AG84" s="94" t="n">
        <v>0</v>
      </c>
      <c r="AH84" s="93" t="n">
        <v>0</v>
      </c>
      <c r="AI84" s="94" t="n">
        <v>0</v>
      </c>
      <c r="AJ84" s="7"/>
      <c r="AK84" s="28" t="n">
        <v>0</v>
      </c>
      <c r="AL84" s="28" t="n">
        <v>57089</v>
      </c>
      <c r="AM84" s="28" t="n">
        <v>0</v>
      </c>
      <c r="AN84" s="91" t="n">
        <v>0</v>
      </c>
      <c r="AO84" s="28"/>
      <c r="AP84" s="69" t="n">
        <v>0</v>
      </c>
      <c r="AQ84" s="40" t="n">
        <v>1</v>
      </c>
      <c r="AR84" s="40" t="n">
        <v>0</v>
      </c>
      <c r="AS84" s="70" t="n">
        <v>0</v>
      </c>
      <c r="AT84" s="7"/>
    </row>
    <row r="85" customFormat="false" ht="12.75" hidden="false" customHeight="false" outlineLevel="0" collapsed="false">
      <c r="A85" s="31" t="s">
        <v>129</v>
      </c>
      <c r="B85" s="2" t="s">
        <v>123</v>
      </c>
      <c r="C85" s="7"/>
      <c r="D85" s="28" t="n">
        <v>41125</v>
      </c>
      <c r="E85" s="29" t="n">
        <v>0</v>
      </c>
      <c r="F85" s="7"/>
      <c r="G85" s="90" t="n">
        <v>23189</v>
      </c>
      <c r="H85" s="28" t="n">
        <v>0</v>
      </c>
      <c r="I85" s="28" t="n">
        <v>0</v>
      </c>
      <c r="J85" s="91" t="n">
        <v>0</v>
      </c>
      <c r="K85" s="28" t="n">
        <v>17936</v>
      </c>
      <c r="L85" s="28" t="n">
        <v>0</v>
      </c>
      <c r="M85" s="28" t="n">
        <v>0</v>
      </c>
      <c r="N85" s="28" t="n">
        <v>0</v>
      </c>
      <c r="O85" s="28" t="n">
        <v>0</v>
      </c>
      <c r="P85" s="28" t="n">
        <v>0</v>
      </c>
      <c r="Q85" s="28" t="n">
        <v>0</v>
      </c>
      <c r="R85" s="28" t="n">
        <v>0</v>
      </c>
      <c r="S85" s="28" t="n">
        <v>0</v>
      </c>
      <c r="T85" s="28" t="n">
        <v>0</v>
      </c>
      <c r="U85" s="91" t="n">
        <v>0</v>
      </c>
      <c r="V85" s="28" t="n">
        <v>0</v>
      </c>
      <c r="W85" s="28" t="n">
        <v>0</v>
      </c>
      <c r="X85" s="28" t="n">
        <v>0</v>
      </c>
      <c r="Y85" s="92" t="n">
        <v>0</v>
      </c>
      <c r="Z85" s="7"/>
      <c r="AA85" s="92" t="n">
        <v>41125</v>
      </c>
      <c r="AB85" s="7"/>
      <c r="AC85" s="29" t="n">
        <v>0</v>
      </c>
      <c r="AD85" s="29" t="n">
        <v>23189</v>
      </c>
      <c r="AE85" s="93" t="n">
        <v>0</v>
      </c>
      <c r="AF85" s="29" t="n">
        <v>17936</v>
      </c>
      <c r="AG85" s="94" t="n">
        <v>0</v>
      </c>
      <c r="AH85" s="93" t="n">
        <v>0</v>
      </c>
      <c r="AI85" s="94" t="n">
        <v>0</v>
      </c>
      <c r="AJ85" s="7"/>
      <c r="AK85" s="28" t="n">
        <v>23189</v>
      </c>
      <c r="AL85" s="28" t="n">
        <v>17936</v>
      </c>
      <c r="AM85" s="28" t="n">
        <v>0</v>
      </c>
      <c r="AN85" s="91" t="n">
        <v>0</v>
      </c>
      <c r="AO85" s="28"/>
      <c r="AP85" s="69" t="n">
        <v>0.563866261398176</v>
      </c>
      <c r="AQ85" s="40" t="n">
        <v>0.436133738601824</v>
      </c>
      <c r="AR85" s="40" t="n">
        <v>0</v>
      </c>
      <c r="AS85" s="70" t="n">
        <v>0</v>
      </c>
      <c r="AT85" s="7"/>
    </row>
    <row r="86" customFormat="false" ht="12.75" hidden="false" customHeight="false" outlineLevel="0" collapsed="false">
      <c r="A86" s="31" t="s">
        <v>130</v>
      </c>
      <c r="B86" s="2" t="s">
        <v>123</v>
      </c>
      <c r="C86" s="7"/>
      <c r="D86" s="28" t="n">
        <v>17064</v>
      </c>
      <c r="E86" s="29" t="n">
        <v>0</v>
      </c>
      <c r="F86" s="7"/>
      <c r="G86" s="90" t="n">
        <v>9621</v>
      </c>
      <c r="H86" s="28" t="n">
        <v>0</v>
      </c>
      <c r="I86" s="28" t="n">
        <v>0</v>
      </c>
      <c r="J86" s="91" t="n">
        <v>0</v>
      </c>
      <c r="K86" s="28" t="n">
        <v>7443</v>
      </c>
      <c r="L86" s="28" t="n">
        <v>0</v>
      </c>
      <c r="M86" s="28" t="n">
        <v>0</v>
      </c>
      <c r="N86" s="28" t="n">
        <v>0</v>
      </c>
      <c r="O86" s="28" t="n">
        <v>0</v>
      </c>
      <c r="P86" s="28" t="n">
        <v>0</v>
      </c>
      <c r="Q86" s="28" t="n">
        <v>0</v>
      </c>
      <c r="R86" s="28" t="n">
        <v>0</v>
      </c>
      <c r="S86" s="28" t="n">
        <v>0</v>
      </c>
      <c r="T86" s="28" t="n">
        <v>0</v>
      </c>
      <c r="U86" s="91" t="n">
        <v>0</v>
      </c>
      <c r="V86" s="28" t="n">
        <v>0</v>
      </c>
      <c r="W86" s="28" t="n">
        <v>0</v>
      </c>
      <c r="X86" s="28" t="n">
        <v>0</v>
      </c>
      <c r="Y86" s="92" t="n">
        <v>0</v>
      </c>
      <c r="Z86" s="7"/>
      <c r="AA86" s="92" t="n">
        <v>17064</v>
      </c>
      <c r="AB86" s="7"/>
      <c r="AC86" s="29" t="n">
        <v>0</v>
      </c>
      <c r="AD86" s="29" t="n">
        <v>9621</v>
      </c>
      <c r="AE86" s="93" t="n">
        <v>0</v>
      </c>
      <c r="AF86" s="29" t="n">
        <v>7443</v>
      </c>
      <c r="AG86" s="94" t="n">
        <v>0</v>
      </c>
      <c r="AH86" s="93" t="n">
        <v>0</v>
      </c>
      <c r="AI86" s="94" t="n">
        <v>0</v>
      </c>
      <c r="AJ86" s="7"/>
      <c r="AK86" s="28" t="n">
        <v>9621</v>
      </c>
      <c r="AL86" s="28" t="n">
        <v>7443</v>
      </c>
      <c r="AM86" s="28" t="n">
        <v>0</v>
      </c>
      <c r="AN86" s="91" t="n">
        <v>0</v>
      </c>
      <c r="AO86" s="28"/>
      <c r="AP86" s="69" t="n">
        <v>0.563818565400844</v>
      </c>
      <c r="AQ86" s="40" t="n">
        <v>0.436181434599156</v>
      </c>
      <c r="AR86" s="40" t="n">
        <v>0</v>
      </c>
      <c r="AS86" s="70" t="n">
        <v>0</v>
      </c>
      <c r="AT86" s="7"/>
    </row>
    <row r="87" customFormat="false" ht="12.75" hidden="false" customHeight="false" outlineLevel="0" collapsed="false">
      <c r="A87" s="31" t="s">
        <v>131</v>
      </c>
      <c r="B87" s="2" t="s">
        <v>132</v>
      </c>
      <c r="C87" s="7"/>
      <c r="D87" s="28" t="n">
        <v>1832</v>
      </c>
      <c r="E87" s="29" t="n">
        <v>0</v>
      </c>
      <c r="F87" s="7"/>
      <c r="G87" s="90" t="n">
        <v>0</v>
      </c>
      <c r="H87" s="28" t="n">
        <v>0</v>
      </c>
      <c r="I87" s="28" t="n">
        <v>0</v>
      </c>
      <c r="J87" s="91" t="n">
        <v>0</v>
      </c>
      <c r="K87" s="28" t="n">
        <v>0</v>
      </c>
      <c r="L87" s="28" t="n">
        <v>0</v>
      </c>
      <c r="M87" s="28" t="n">
        <v>0</v>
      </c>
      <c r="N87" s="28" t="n">
        <v>0</v>
      </c>
      <c r="O87" s="28" t="n">
        <v>0</v>
      </c>
      <c r="P87" s="28" t="n">
        <v>0</v>
      </c>
      <c r="Q87" s="28" t="n">
        <v>0</v>
      </c>
      <c r="R87" s="28" t="n">
        <v>0</v>
      </c>
      <c r="S87" s="28" t="n">
        <v>0</v>
      </c>
      <c r="T87" s="28" t="n">
        <v>0</v>
      </c>
      <c r="U87" s="91" t="n">
        <v>1832</v>
      </c>
      <c r="V87" s="28" t="n">
        <v>0</v>
      </c>
      <c r="W87" s="28" t="n">
        <v>0</v>
      </c>
      <c r="X87" s="28" t="n">
        <v>0</v>
      </c>
      <c r="Y87" s="92" t="n">
        <v>0</v>
      </c>
      <c r="Z87" s="7"/>
      <c r="AA87" s="92" t="n">
        <v>1832</v>
      </c>
      <c r="AB87" s="7"/>
      <c r="AC87" s="29" t="n">
        <v>0</v>
      </c>
      <c r="AD87" s="29" t="n">
        <v>0</v>
      </c>
      <c r="AE87" s="93" t="n">
        <v>0</v>
      </c>
      <c r="AF87" s="29" t="n">
        <v>0</v>
      </c>
      <c r="AG87" s="94" t="n">
        <v>1832</v>
      </c>
      <c r="AH87" s="93" t="n">
        <v>0</v>
      </c>
      <c r="AI87" s="94" t="n">
        <v>0</v>
      </c>
      <c r="AJ87" s="7"/>
      <c r="AK87" s="28" t="n">
        <v>0</v>
      </c>
      <c r="AL87" s="28" t="n">
        <v>1832</v>
      </c>
      <c r="AM87" s="28" t="n">
        <v>0</v>
      </c>
      <c r="AN87" s="91" t="n">
        <v>0</v>
      </c>
      <c r="AO87" s="28"/>
      <c r="AP87" s="69" t="n">
        <v>0</v>
      </c>
      <c r="AQ87" s="40" t="n">
        <v>1</v>
      </c>
      <c r="AR87" s="40" t="n">
        <v>0</v>
      </c>
      <c r="AS87" s="70" t="n">
        <v>0</v>
      </c>
      <c r="AT87" s="7"/>
    </row>
    <row r="88" customFormat="false" ht="12.75" hidden="false" customHeight="false" outlineLevel="0" collapsed="false">
      <c r="A88" s="31" t="s">
        <v>133</v>
      </c>
      <c r="B88" s="2" t="s">
        <v>134</v>
      </c>
      <c r="C88" s="7"/>
      <c r="D88" s="28" t="n">
        <v>132990</v>
      </c>
      <c r="E88" s="29" t="n">
        <v>0</v>
      </c>
      <c r="F88" s="7"/>
      <c r="G88" s="90" t="n">
        <v>46799</v>
      </c>
      <c r="H88" s="28" t="n">
        <v>28195</v>
      </c>
      <c r="I88" s="28" t="n">
        <v>0</v>
      </c>
      <c r="J88" s="91" t="n">
        <v>0</v>
      </c>
      <c r="K88" s="28" t="n">
        <v>0</v>
      </c>
      <c r="L88" s="28" t="n">
        <v>0</v>
      </c>
      <c r="M88" s="28" t="n">
        <v>0</v>
      </c>
      <c r="N88" s="28" t="n">
        <v>0</v>
      </c>
      <c r="O88" s="28" t="n">
        <v>0</v>
      </c>
      <c r="P88" s="28" t="n">
        <v>0</v>
      </c>
      <c r="Q88" s="28" t="n">
        <v>0</v>
      </c>
      <c r="R88" s="28" t="n">
        <v>0</v>
      </c>
      <c r="S88" s="28" t="n">
        <v>0</v>
      </c>
      <c r="T88" s="28" t="n">
        <v>0</v>
      </c>
      <c r="U88" s="91" t="n">
        <v>57996</v>
      </c>
      <c r="V88" s="28" t="n">
        <v>0</v>
      </c>
      <c r="W88" s="28" t="n">
        <v>0</v>
      </c>
      <c r="X88" s="28" t="n">
        <v>0</v>
      </c>
      <c r="Y88" s="92" t="n">
        <v>0</v>
      </c>
      <c r="Z88" s="7"/>
      <c r="AA88" s="92" t="n">
        <v>132990</v>
      </c>
      <c r="AB88" s="7"/>
      <c r="AC88" s="29" t="n">
        <v>28195</v>
      </c>
      <c r="AD88" s="29" t="n">
        <v>46799</v>
      </c>
      <c r="AE88" s="93" t="n">
        <v>0</v>
      </c>
      <c r="AF88" s="29" t="n">
        <v>0</v>
      </c>
      <c r="AG88" s="94" t="n">
        <v>57996</v>
      </c>
      <c r="AH88" s="93" t="n">
        <v>0</v>
      </c>
      <c r="AI88" s="94" t="n">
        <v>0</v>
      </c>
      <c r="AJ88" s="7"/>
      <c r="AK88" s="28" t="n">
        <v>74994</v>
      </c>
      <c r="AL88" s="28" t="n">
        <v>57996</v>
      </c>
      <c r="AM88" s="28" t="n">
        <v>0</v>
      </c>
      <c r="AN88" s="91" t="n">
        <v>0</v>
      </c>
      <c r="AO88" s="28"/>
      <c r="AP88" s="69" t="n">
        <v>0.563907060681254</v>
      </c>
      <c r="AQ88" s="40" t="n">
        <v>0.436092939318746</v>
      </c>
      <c r="AR88" s="40" t="n">
        <v>0</v>
      </c>
      <c r="AS88" s="70" t="n">
        <v>0</v>
      </c>
      <c r="AT88" s="7"/>
    </row>
    <row r="89" customFormat="false" ht="12.75" hidden="false" customHeight="false" outlineLevel="0" collapsed="false">
      <c r="A89" s="31" t="s">
        <v>135</v>
      </c>
      <c r="B89" s="2" t="s">
        <v>136</v>
      </c>
      <c r="C89" s="7"/>
      <c r="D89" s="28" t="n">
        <v>10000</v>
      </c>
      <c r="E89" s="29" t="n">
        <v>294</v>
      </c>
      <c r="F89" s="7"/>
      <c r="G89" s="90" t="n">
        <v>5637</v>
      </c>
      <c r="H89" s="28" t="n">
        <v>0</v>
      </c>
      <c r="I89" s="28" t="n">
        <v>0</v>
      </c>
      <c r="J89" s="91" t="n">
        <v>0</v>
      </c>
      <c r="K89" s="28" t="n">
        <v>0</v>
      </c>
      <c r="L89" s="28" t="n">
        <v>0</v>
      </c>
      <c r="M89" s="28" t="n">
        <v>0</v>
      </c>
      <c r="N89" s="28" t="n">
        <v>0</v>
      </c>
      <c r="O89" s="28" t="n">
        <v>0</v>
      </c>
      <c r="P89" s="28" t="n">
        <v>0</v>
      </c>
      <c r="Q89" s="28" t="n">
        <v>0</v>
      </c>
      <c r="R89" s="28" t="n">
        <v>0</v>
      </c>
      <c r="S89" s="28" t="n">
        <v>0</v>
      </c>
      <c r="T89" s="28" t="n">
        <v>568</v>
      </c>
      <c r="U89" s="91" t="n">
        <v>3501</v>
      </c>
      <c r="V89" s="28" t="n">
        <v>0</v>
      </c>
      <c r="W89" s="28" t="n">
        <v>0</v>
      </c>
      <c r="X89" s="28" t="n">
        <v>0</v>
      </c>
      <c r="Y89" s="92" t="n">
        <v>0</v>
      </c>
      <c r="Z89" s="7"/>
      <c r="AA89" s="92" t="n">
        <v>9706</v>
      </c>
      <c r="AB89" s="7"/>
      <c r="AC89" s="29" t="n">
        <v>0</v>
      </c>
      <c r="AD89" s="29" t="n">
        <v>5637</v>
      </c>
      <c r="AE89" s="93" t="n">
        <v>0</v>
      </c>
      <c r="AF89" s="29" t="n">
        <v>0</v>
      </c>
      <c r="AG89" s="94" t="n">
        <v>4069</v>
      </c>
      <c r="AH89" s="93" t="n">
        <v>0</v>
      </c>
      <c r="AI89" s="94" t="n">
        <v>0</v>
      </c>
      <c r="AJ89" s="7"/>
      <c r="AK89" s="28" t="n">
        <v>5637</v>
      </c>
      <c r="AL89" s="28" t="n">
        <v>4069</v>
      </c>
      <c r="AM89" s="28" t="n">
        <v>0</v>
      </c>
      <c r="AN89" s="91" t="n">
        <v>0</v>
      </c>
      <c r="AO89" s="28"/>
      <c r="AP89" s="69" t="n">
        <v>0.5637</v>
      </c>
      <c r="AQ89" s="40" t="n">
        <v>0.4069</v>
      </c>
      <c r="AR89" s="40" t="n">
        <v>0</v>
      </c>
      <c r="AS89" s="70" t="n">
        <v>0</v>
      </c>
      <c r="AT89" s="7"/>
    </row>
    <row r="90" customFormat="false" ht="12.75" hidden="false" customHeight="false" outlineLevel="0" collapsed="false">
      <c r="A90" s="31" t="s">
        <v>137</v>
      </c>
      <c r="B90" s="2" t="s">
        <v>138</v>
      </c>
      <c r="C90" s="7"/>
      <c r="D90" s="28" t="n">
        <v>12796</v>
      </c>
      <c r="E90" s="29" t="n">
        <v>376</v>
      </c>
      <c r="F90" s="7"/>
      <c r="G90" s="90" t="n">
        <v>7216</v>
      </c>
      <c r="H90" s="28" t="n">
        <v>0</v>
      </c>
      <c r="I90" s="28" t="n">
        <v>0</v>
      </c>
      <c r="J90" s="91" t="n">
        <v>0</v>
      </c>
      <c r="K90" s="28" t="n">
        <v>0</v>
      </c>
      <c r="L90" s="28" t="n">
        <v>0</v>
      </c>
      <c r="M90" s="28" t="n">
        <v>0</v>
      </c>
      <c r="N90" s="28" t="n">
        <v>0</v>
      </c>
      <c r="O90" s="28" t="n">
        <v>0</v>
      </c>
      <c r="P90" s="28" t="n">
        <v>0</v>
      </c>
      <c r="Q90" s="28" t="n">
        <v>0</v>
      </c>
      <c r="R90" s="28" t="n">
        <v>0</v>
      </c>
      <c r="S90" s="28" t="n">
        <v>0</v>
      </c>
      <c r="T90" s="28" t="n">
        <v>726</v>
      </c>
      <c r="U90" s="91" t="n">
        <v>4478</v>
      </c>
      <c r="V90" s="28" t="n">
        <v>0</v>
      </c>
      <c r="W90" s="28" t="n">
        <v>0</v>
      </c>
      <c r="X90" s="28" t="n">
        <v>0</v>
      </c>
      <c r="Y90" s="92" t="n">
        <v>0</v>
      </c>
      <c r="Z90" s="7"/>
      <c r="AA90" s="92" t="n">
        <v>12420</v>
      </c>
      <c r="AB90" s="7"/>
      <c r="AC90" s="29" t="n">
        <v>0</v>
      </c>
      <c r="AD90" s="29" t="n">
        <v>7216</v>
      </c>
      <c r="AE90" s="93" t="n">
        <v>0</v>
      </c>
      <c r="AF90" s="29" t="n">
        <v>0</v>
      </c>
      <c r="AG90" s="94" t="n">
        <v>5204</v>
      </c>
      <c r="AH90" s="93" t="n">
        <v>0</v>
      </c>
      <c r="AI90" s="94" t="n">
        <v>0</v>
      </c>
      <c r="AJ90" s="7"/>
      <c r="AK90" s="28" t="n">
        <v>7216</v>
      </c>
      <c r="AL90" s="28" t="n">
        <v>5204</v>
      </c>
      <c r="AM90" s="28" t="n">
        <v>0</v>
      </c>
      <c r="AN90" s="91" t="n">
        <v>0</v>
      </c>
      <c r="AO90" s="28"/>
      <c r="AP90" s="69" t="n">
        <v>0.563926226945921</v>
      </c>
      <c r="AQ90" s="40" t="n">
        <v>0.40668959049703</v>
      </c>
      <c r="AR90" s="40" t="n">
        <v>0</v>
      </c>
      <c r="AS90" s="70" t="n">
        <v>0</v>
      </c>
      <c r="AT90" s="7"/>
    </row>
    <row r="91" customFormat="false" ht="12.75" hidden="false" customHeight="false" outlineLevel="0" collapsed="false">
      <c r="A91" s="31" t="s">
        <v>139</v>
      </c>
      <c r="B91" s="2" t="s">
        <v>138</v>
      </c>
      <c r="C91" s="7"/>
      <c r="D91" s="28" t="n">
        <v>7664</v>
      </c>
      <c r="E91" s="29" t="n">
        <v>226</v>
      </c>
      <c r="F91" s="7"/>
      <c r="G91" s="90" t="n">
        <v>4322</v>
      </c>
      <c r="H91" s="28" t="n">
        <v>0</v>
      </c>
      <c r="I91" s="28" t="n">
        <v>0</v>
      </c>
      <c r="J91" s="91" t="n">
        <v>0</v>
      </c>
      <c r="K91" s="28" t="n">
        <v>0</v>
      </c>
      <c r="L91" s="28" t="n">
        <v>0</v>
      </c>
      <c r="M91" s="28" t="n">
        <v>0</v>
      </c>
      <c r="N91" s="28" t="n">
        <v>0</v>
      </c>
      <c r="O91" s="28" t="n">
        <v>0</v>
      </c>
      <c r="P91" s="28" t="n">
        <v>0</v>
      </c>
      <c r="Q91" s="28" t="n">
        <v>0</v>
      </c>
      <c r="R91" s="28" t="n">
        <v>0</v>
      </c>
      <c r="S91" s="28" t="n">
        <v>0</v>
      </c>
      <c r="T91" s="28" t="n">
        <v>434</v>
      </c>
      <c r="U91" s="91" t="n">
        <v>2682</v>
      </c>
      <c r="V91" s="28" t="n">
        <v>0</v>
      </c>
      <c r="W91" s="28" t="n">
        <v>0</v>
      </c>
      <c r="X91" s="28" t="n">
        <v>0</v>
      </c>
      <c r="Y91" s="92" t="n">
        <v>0</v>
      </c>
      <c r="Z91" s="7"/>
      <c r="AA91" s="92" t="n">
        <v>7438</v>
      </c>
      <c r="AB91" s="7"/>
      <c r="AC91" s="29" t="n">
        <v>0</v>
      </c>
      <c r="AD91" s="29" t="n">
        <v>4322</v>
      </c>
      <c r="AE91" s="93" t="n">
        <v>0</v>
      </c>
      <c r="AF91" s="29" t="n">
        <v>0</v>
      </c>
      <c r="AG91" s="94" t="n">
        <v>3116</v>
      </c>
      <c r="AH91" s="93" t="n">
        <v>0</v>
      </c>
      <c r="AI91" s="94" t="n">
        <v>0</v>
      </c>
      <c r="AJ91" s="7"/>
      <c r="AK91" s="28" t="n">
        <v>4322</v>
      </c>
      <c r="AL91" s="28" t="n">
        <v>3116</v>
      </c>
      <c r="AM91" s="28" t="n">
        <v>0</v>
      </c>
      <c r="AN91" s="91" t="n">
        <v>0</v>
      </c>
      <c r="AO91" s="28"/>
      <c r="AP91" s="69" t="n">
        <v>0.563935281837161</v>
      </c>
      <c r="AQ91" s="40" t="n">
        <v>0.406576200417537</v>
      </c>
      <c r="AR91" s="40" t="n">
        <v>0</v>
      </c>
      <c r="AS91" s="70" t="n">
        <v>0</v>
      </c>
      <c r="AT91" s="7"/>
    </row>
    <row r="92" customFormat="false" ht="12.75" hidden="false" customHeight="false" outlineLevel="0" collapsed="false">
      <c r="A92" s="31" t="s">
        <v>140</v>
      </c>
      <c r="B92" s="2" t="s">
        <v>141</v>
      </c>
      <c r="C92" s="7"/>
      <c r="D92" s="28" t="n">
        <v>3690</v>
      </c>
      <c r="E92" s="29" t="n">
        <v>0</v>
      </c>
      <c r="F92" s="7"/>
      <c r="G92" s="90" t="n">
        <v>0</v>
      </c>
      <c r="H92" s="28" t="n">
        <v>0</v>
      </c>
      <c r="I92" s="28" t="n">
        <v>0</v>
      </c>
      <c r="J92" s="91" t="n">
        <v>0</v>
      </c>
      <c r="K92" s="28" t="n">
        <v>3690</v>
      </c>
      <c r="L92" s="28" t="n">
        <v>0</v>
      </c>
      <c r="M92" s="28" t="n">
        <v>0</v>
      </c>
      <c r="N92" s="28" t="n">
        <v>0</v>
      </c>
      <c r="O92" s="28" t="n">
        <v>0</v>
      </c>
      <c r="P92" s="28" t="n">
        <v>0</v>
      </c>
      <c r="Q92" s="28" t="n">
        <v>0</v>
      </c>
      <c r="R92" s="28" t="n">
        <v>0</v>
      </c>
      <c r="S92" s="28" t="n">
        <v>0</v>
      </c>
      <c r="T92" s="28" t="n">
        <v>0</v>
      </c>
      <c r="U92" s="91" t="n">
        <v>0</v>
      </c>
      <c r="V92" s="28" t="n">
        <v>0</v>
      </c>
      <c r="W92" s="28" t="n">
        <v>0</v>
      </c>
      <c r="X92" s="28" t="n">
        <v>0</v>
      </c>
      <c r="Y92" s="92" t="n">
        <v>0</v>
      </c>
      <c r="Z92" s="7"/>
      <c r="AA92" s="92" t="n">
        <v>3690</v>
      </c>
      <c r="AB92" s="7"/>
      <c r="AC92" s="29" t="n">
        <v>0</v>
      </c>
      <c r="AD92" s="29" t="n">
        <v>0</v>
      </c>
      <c r="AE92" s="93" t="n">
        <v>0</v>
      </c>
      <c r="AF92" s="29" t="n">
        <v>3690</v>
      </c>
      <c r="AG92" s="94" t="n">
        <v>0</v>
      </c>
      <c r="AH92" s="93" t="n">
        <v>0</v>
      </c>
      <c r="AI92" s="94" t="n">
        <v>0</v>
      </c>
      <c r="AJ92" s="7"/>
      <c r="AK92" s="28" t="n">
        <v>0</v>
      </c>
      <c r="AL92" s="28" t="n">
        <v>3690</v>
      </c>
      <c r="AM92" s="28" t="n">
        <v>0</v>
      </c>
      <c r="AN92" s="91" t="n">
        <v>0</v>
      </c>
      <c r="AO92" s="28"/>
      <c r="AP92" s="69" t="n">
        <v>0</v>
      </c>
      <c r="AQ92" s="40" t="n">
        <v>1</v>
      </c>
      <c r="AR92" s="40" t="n">
        <v>0</v>
      </c>
      <c r="AS92" s="70" t="n">
        <v>0</v>
      </c>
      <c r="AT92" s="7"/>
    </row>
    <row r="93" customFormat="false" ht="12.75" hidden="false" customHeight="false" outlineLevel="0" collapsed="false">
      <c r="A93" s="31" t="s">
        <v>142</v>
      </c>
      <c r="B93" s="2" t="s">
        <v>143</v>
      </c>
      <c r="C93" s="7"/>
      <c r="D93" s="28" t="n">
        <v>10230</v>
      </c>
      <c r="E93" s="29" t="n">
        <v>302</v>
      </c>
      <c r="F93" s="7"/>
      <c r="G93" s="90" t="n">
        <v>5769</v>
      </c>
      <c r="H93" s="28" t="n">
        <v>0</v>
      </c>
      <c r="I93" s="28" t="n">
        <v>0</v>
      </c>
      <c r="J93" s="91" t="n">
        <v>0</v>
      </c>
      <c r="K93" s="28" t="n">
        <v>0</v>
      </c>
      <c r="L93" s="28" t="n">
        <v>0</v>
      </c>
      <c r="M93" s="28" t="n">
        <v>0</v>
      </c>
      <c r="N93" s="28" t="n">
        <v>0</v>
      </c>
      <c r="O93" s="28" t="n">
        <v>0</v>
      </c>
      <c r="P93" s="28" t="n">
        <v>0</v>
      </c>
      <c r="Q93" s="28" t="n">
        <v>0</v>
      </c>
      <c r="R93" s="28" t="n">
        <v>0</v>
      </c>
      <c r="S93" s="28" t="n">
        <v>0</v>
      </c>
      <c r="T93" s="28" t="n">
        <v>580</v>
      </c>
      <c r="U93" s="91" t="n">
        <v>3579</v>
      </c>
      <c r="V93" s="28" t="n">
        <v>0</v>
      </c>
      <c r="W93" s="28" t="n">
        <v>0</v>
      </c>
      <c r="X93" s="28" t="n">
        <v>0</v>
      </c>
      <c r="Y93" s="92" t="n">
        <v>0</v>
      </c>
      <c r="Z93" s="7"/>
      <c r="AA93" s="92" t="n">
        <v>9928</v>
      </c>
      <c r="AB93" s="7"/>
      <c r="AC93" s="29" t="n">
        <v>0</v>
      </c>
      <c r="AD93" s="29" t="n">
        <v>5769</v>
      </c>
      <c r="AE93" s="93" t="n">
        <v>0</v>
      </c>
      <c r="AF93" s="29" t="n">
        <v>0</v>
      </c>
      <c r="AG93" s="94" t="n">
        <v>4159</v>
      </c>
      <c r="AH93" s="93" t="n">
        <v>0</v>
      </c>
      <c r="AI93" s="94" t="n">
        <v>0</v>
      </c>
      <c r="AJ93" s="7"/>
      <c r="AK93" s="28" t="n">
        <v>5769</v>
      </c>
      <c r="AL93" s="28" t="n">
        <v>4159</v>
      </c>
      <c r="AM93" s="28" t="n">
        <v>0</v>
      </c>
      <c r="AN93" s="91" t="n">
        <v>0</v>
      </c>
      <c r="AO93" s="28"/>
      <c r="AP93" s="69" t="n">
        <v>0.563929618768329</v>
      </c>
      <c r="AQ93" s="40" t="n">
        <v>0.406549364613881</v>
      </c>
      <c r="AR93" s="40" t="n">
        <v>0</v>
      </c>
      <c r="AS93" s="70" t="n">
        <v>0</v>
      </c>
      <c r="AT93" s="7"/>
    </row>
    <row r="94" customFormat="false" ht="12.75" hidden="false" customHeight="false" outlineLevel="0" collapsed="false">
      <c r="A94" s="31" t="s">
        <v>144</v>
      </c>
      <c r="B94" s="2" t="s">
        <v>145</v>
      </c>
      <c r="C94" s="7"/>
      <c r="D94" s="28" t="n">
        <v>3075</v>
      </c>
      <c r="E94" s="29" t="n">
        <v>0</v>
      </c>
      <c r="F94" s="7"/>
      <c r="G94" s="90" t="n">
        <v>0</v>
      </c>
      <c r="H94" s="28" t="n">
        <v>0</v>
      </c>
      <c r="I94" s="28" t="n">
        <v>0</v>
      </c>
      <c r="J94" s="91" t="n">
        <v>0</v>
      </c>
      <c r="K94" s="28" t="n">
        <v>0</v>
      </c>
      <c r="L94" s="28" t="n">
        <v>0</v>
      </c>
      <c r="M94" s="28" t="n">
        <v>0</v>
      </c>
      <c r="N94" s="28" t="n">
        <v>0</v>
      </c>
      <c r="O94" s="28" t="n">
        <v>0</v>
      </c>
      <c r="P94" s="28" t="n">
        <v>0</v>
      </c>
      <c r="Q94" s="28" t="n">
        <v>0</v>
      </c>
      <c r="R94" s="28" t="n">
        <v>0</v>
      </c>
      <c r="S94" s="28" t="n">
        <v>0</v>
      </c>
      <c r="T94" s="28" t="n">
        <v>0</v>
      </c>
      <c r="U94" s="91" t="n">
        <v>3075</v>
      </c>
      <c r="V94" s="28" t="n">
        <v>0</v>
      </c>
      <c r="W94" s="28" t="n">
        <v>0</v>
      </c>
      <c r="X94" s="28" t="n">
        <v>0</v>
      </c>
      <c r="Y94" s="92" t="n">
        <v>0</v>
      </c>
      <c r="Z94" s="7"/>
      <c r="AA94" s="92" t="n">
        <v>3075</v>
      </c>
      <c r="AB94" s="7"/>
      <c r="AC94" s="29" t="n">
        <v>0</v>
      </c>
      <c r="AD94" s="29" t="n">
        <v>0</v>
      </c>
      <c r="AE94" s="93" t="n">
        <v>0</v>
      </c>
      <c r="AF94" s="29" t="n">
        <v>0</v>
      </c>
      <c r="AG94" s="94" t="n">
        <v>3075</v>
      </c>
      <c r="AH94" s="93" t="n">
        <v>0</v>
      </c>
      <c r="AI94" s="94" t="n">
        <v>0</v>
      </c>
      <c r="AJ94" s="7"/>
      <c r="AK94" s="28" t="n">
        <v>0</v>
      </c>
      <c r="AL94" s="28" t="n">
        <v>3075</v>
      </c>
      <c r="AM94" s="28" t="n">
        <v>0</v>
      </c>
      <c r="AN94" s="91" t="n">
        <v>0</v>
      </c>
      <c r="AO94" s="28"/>
      <c r="AP94" s="69" t="n">
        <v>0</v>
      </c>
      <c r="AQ94" s="40" t="n">
        <v>1</v>
      </c>
      <c r="AR94" s="40" t="n">
        <v>0</v>
      </c>
      <c r="AS94" s="70" t="n">
        <v>0</v>
      </c>
      <c r="AT94" s="7"/>
    </row>
    <row r="95" customFormat="false" ht="12.75" hidden="false" customHeight="false" outlineLevel="0" collapsed="false">
      <c r="A95" s="31" t="s">
        <v>146</v>
      </c>
      <c r="B95" s="2" t="s">
        <v>147</v>
      </c>
      <c r="C95" s="7"/>
      <c r="D95" s="28" t="n">
        <v>524</v>
      </c>
      <c r="E95" s="29" t="n">
        <v>0</v>
      </c>
      <c r="F95" s="7"/>
      <c r="G95" s="90" t="n">
        <v>0</v>
      </c>
      <c r="H95" s="28" t="n">
        <v>0</v>
      </c>
      <c r="I95" s="28" t="n">
        <v>0</v>
      </c>
      <c r="J95" s="91" t="n">
        <v>0</v>
      </c>
      <c r="K95" s="28" t="n">
        <v>0</v>
      </c>
      <c r="L95" s="28" t="n">
        <v>0</v>
      </c>
      <c r="M95" s="28" t="n">
        <v>0</v>
      </c>
      <c r="N95" s="28" t="n">
        <v>0</v>
      </c>
      <c r="O95" s="28" t="n">
        <v>0</v>
      </c>
      <c r="P95" s="28" t="n">
        <v>0</v>
      </c>
      <c r="Q95" s="28" t="n">
        <v>0</v>
      </c>
      <c r="R95" s="28" t="n">
        <v>0</v>
      </c>
      <c r="S95" s="28" t="n">
        <v>0</v>
      </c>
      <c r="T95" s="28" t="n">
        <v>0</v>
      </c>
      <c r="U95" s="91" t="n">
        <v>524</v>
      </c>
      <c r="V95" s="28" t="n">
        <v>0</v>
      </c>
      <c r="W95" s="28" t="n">
        <v>0</v>
      </c>
      <c r="X95" s="28" t="n">
        <v>0</v>
      </c>
      <c r="Y95" s="92" t="n">
        <v>0</v>
      </c>
      <c r="Z95" s="7"/>
      <c r="AA95" s="92" t="n">
        <v>524</v>
      </c>
      <c r="AB95" s="7"/>
      <c r="AC95" s="29" t="n">
        <v>0</v>
      </c>
      <c r="AD95" s="29" t="n">
        <v>0</v>
      </c>
      <c r="AE95" s="93" t="n">
        <v>0</v>
      </c>
      <c r="AF95" s="29" t="n">
        <v>0</v>
      </c>
      <c r="AG95" s="94" t="n">
        <v>524</v>
      </c>
      <c r="AH95" s="93" t="n">
        <v>0</v>
      </c>
      <c r="AI95" s="94" t="n">
        <v>0</v>
      </c>
      <c r="AJ95" s="7"/>
      <c r="AK95" s="28" t="n">
        <v>0</v>
      </c>
      <c r="AL95" s="28" t="n">
        <v>524</v>
      </c>
      <c r="AM95" s="28" t="n">
        <v>0</v>
      </c>
      <c r="AN95" s="91" t="n">
        <v>0</v>
      </c>
      <c r="AO95" s="28"/>
      <c r="AP95" s="69" t="n">
        <v>0</v>
      </c>
      <c r="AQ95" s="40" t="n">
        <v>1</v>
      </c>
      <c r="AR95" s="40" t="n">
        <v>0</v>
      </c>
      <c r="AS95" s="70" t="n">
        <v>0</v>
      </c>
      <c r="AT95" s="7"/>
    </row>
    <row r="96" customFormat="false" ht="12.75" hidden="false" customHeight="false" outlineLevel="0" collapsed="false">
      <c r="A96" s="31" t="s">
        <v>148</v>
      </c>
      <c r="B96" s="2" t="s">
        <v>147</v>
      </c>
      <c r="C96" s="7"/>
      <c r="D96" s="28" t="n">
        <v>1231</v>
      </c>
      <c r="E96" s="29" t="n">
        <v>0</v>
      </c>
      <c r="F96" s="7"/>
      <c r="G96" s="90" t="n">
        <v>0</v>
      </c>
      <c r="H96" s="28" t="n">
        <v>0</v>
      </c>
      <c r="I96" s="28" t="n">
        <v>0</v>
      </c>
      <c r="J96" s="91" t="n">
        <v>0</v>
      </c>
      <c r="K96" s="28" t="n">
        <v>0</v>
      </c>
      <c r="L96" s="28" t="n">
        <v>0</v>
      </c>
      <c r="M96" s="28" t="n">
        <v>0</v>
      </c>
      <c r="N96" s="28" t="n">
        <v>0</v>
      </c>
      <c r="O96" s="28" t="n">
        <v>0</v>
      </c>
      <c r="P96" s="28" t="n">
        <v>0</v>
      </c>
      <c r="Q96" s="28" t="n">
        <v>0</v>
      </c>
      <c r="R96" s="28" t="n">
        <v>0</v>
      </c>
      <c r="S96" s="28" t="n">
        <v>0</v>
      </c>
      <c r="T96" s="28" t="n">
        <v>0</v>
      </c>
      <c r="U96" s="91" t="n">
        <v>1231</v>
      </c>
      <c r="V96" s="28" t="n">
        <v>0</v>
      </c>
      <c r="W96" s="28" t="n">
        <v>0</v>
      </c>
      <c r="X96" s="28" t="n">
        <v>0</v>
      </c>
      <c r="Y96" s="92" t="n">
        <v>0</v>
      </c>
      <c r="Z96" s="7"/>
      <c r="AA96" s="92" t="n">
        <v>1231</v>
      </c>
      <c r="AB96" s="7"/>
      <c r="AC96" s="29" t="n">
        <v>0</v>
      </c>
      <c r="AD96" s="29" t="n">
        <v>0</v>
      </c>
      <c r="AE96" s="93" t="n">
        <v>0</v>
      </c>
      <c r="AF96" s="29" t="n">
        <v>0</v>
      </c>
      <c r="AG96" s="94" t="n">
        <v>1231</v>
      </c>
      <c r="AH96" s="93" t="n">
        <v>0</v>
      </c>
      <c r="AI96" s="94" t="n">
        <v>0</v>
      </c>
      <c r="AJ96" s="7"/>
      <c r="AK96" s="28" t="n">
        <v>0</v>
      </c>
      <c r="AL96" s="28" t="n">
        <v>1231</v>
      </c>
      <c r="AM96" s="28" t="n">
        <v>0</v>
      </c>
      <c r="AN96" s="91" t="n">
        <v>0</v>
      </c>
      <c r="AO96" s="28"/>
      <c r="AP96" s="69" t="n">
        <v>0</v>
      </c>
      <c r="AQ96" s="40" t="n">
        <v>1</v>
      </c>
      <c r="AR96" s="40" t="n">
        <v>0</v>
      </c>
      <c r="AS96" s="70" t="n">
        <v>0</v>
      </c>
      <c r="AT96" s="7"/>
    </row>
    <row r="97" customFormat="false" ht="12.75" hidden="false" customHeight="false" outlineLevel="0" collapsed="false">
      <c r="A97" s="31" t="s">
        <v>149</v>
      </c>
      <c r="B97" s="2" t="s">
        <v>147</v>
      </c>
      <c r="C97" s="7"/>
      <c r="D97" s="28" t="n">
        <v>471</v>
      </c>
      <c r="E97" s="29" t="n">
        <v>15</v>
      </c>
      <c r="F97" s="7"/>
      <c r="G97" s="90" t="n">
        <v>264</v>
      </c>
      <c r="H97" s="28" t="n">
        <v>0</v>
      </c>
      <c r="I97" s="28" t="n">
        <v>0</v>
      </c>
      <c r="J97" s="91" t="n">
        <v>0</v>
      </c>
      <c r="K97" s="28" t="n">
        <v>0</v>
      </c>
      <c r="L97" s="28" t="n">
        <v>0</v>
      </c>
      <c r="M97" s="28" t="n">
        <v>0</v>
      </c>
      <c r="N97" s="28" t="n">
        <v>0</v>
      </c>
      <c r="O97" s="28" t="n">
        <v>0</v>
      </c>
      <c r="P97" s="28" t="n">
        <v>0</v>
      </c>
      <c r="Q97" s="28" t="n">
        <v>0</v>
      </c>
      <c r="R97" s="28" t="n">
        <v>0</v>
      </c>
      <c r="S97" s="28" t="n">
        <v>0</v>
      </c>
      <c r="T97" s="28" t="n">
        <v>27</v>
      </c>
      <c r="U97" s="91" t="n">
        <v>165</v>
      </c>
      <c r="V97" s="28" t="n">
        <v>0</v>
      </c>
      <c r="W97" s="28" t="n">
        <v>0</v>
      </c>
      <c r="X97" s="28" t="n">
        <v>0</v>
      </c>
      <c r="Y97" s="92" t="n">
        <v>0</v>
      </c>
      <c r="Z97" s="7"/>
      <c r="AA97" s="92" t="n">
        <v>456</v>
      </c>
      <c r="AB97" s="7"/>
      <c r="AC97" s="29" t="n">
        <v>0</v>
      </c>
      <c r="AD97" s="29" t="n">
        <v>264</v>
      </c>
      <c r="AE97" s="93" t="n">
        <v>0</v>
      </c>
      <c r="AF97" s="29" t="n">
        <v>0</v>
      </c>
      <c r="AG97" s="94" t="n">
        <v>192</v>
      </c>
      <c r="AH97" s="93" t="n">
        <v>0</v>
      </c>
      <c r="AI97" s="94" t="n">
        <v>0</v>
      </c>
      <c r="AJ97" s="7"/>
      <c r="AK97" s="28" t="n">
        <v>264</v>
      </c>
      <c r="AL97" s="28" t="n">
        <v>192</v>
      </c>
      <c r="AM97" s="28" t="n">
        <v>0</v>
      </c>
      <c r="AN97" s="91" t="n">
        <v>0</v>
      </c>
      <c r="AO97" s="28"/>
      <c r="AP97" s="69" t="n">
        <v>0.560509554140127</v>
      </c>
      <c r="AQ97" s="40" t="n">
        <v>0.407643312101911</v>
      </c>
      <c r="AR97" s="40" t="n">
        <v>0</v>
      </c>
      <c r="AS97" s="70" t="n">
        <v>0</v>
      </c>
      <c r="AT97" s="7"/>
    </row>
    <row r="98" customFormat="false" ht="12.75" hidden="false" customHeight="false" outlineLevel="0" collapsed="false">
      <c r="A98" s="31" t="s">
        <v>150</v>
      </c>
      <c r="B98" s="2" t="s">
        <v>147</v>
      </c>
      <c r="C98" s="7"/>
      <c r="D98" s="28" t="n">
        <v>309</v>
      </c>
      <c r="E98" s="29" t="n">
        <v>0</v>
      </c>
      <c r="F98" s="7"/>
      <c r="G98" s="90" t="n">
        <v>0</v>
      </c>
      <c r="H98" s="28" t="n">
        <v>0</v>
      </c>
      <c r="I98" s="28" t="n">
        <v>0</v>
      </c>
      <c r="J98" s="91" t="n">
        <v>0</v>
      </c>
      <c r="K98" s="28" t="n">
        <v>0</v>
      </c>
      <c r="L98" s="28" t="n">
        <v>0</v>
      </c>
      <c r="M98" s="28" t="n">
        <v>0</v>
      </c>
      <c r="N98" s="28" t="n">
        <v>0</v>
      </c>
      <c r="O98" s="28" t="n">
        <v>0</v>
      </c>
      <c r="P98" s="28" t="n">
        <v>0</v>
      </c>
      <c r="Q98" s="28" t="n">
        <v>0</v>
      </c>
      <c r="R98" s="28" t="n">
        <v>0</v>
      </c>
      <c r="S98" s="28" t="n">
        <v>0</v>
      </c>
      <c r="T98" s="28" t="n">
        <v>0</v>
      </c>
      <c r="U98" s="91" t="n">
        <v>309</v>
      </c>
      <c r="V98" s="28" t="n">
        <v>0</v>
      </c>
      <c r="W98" s="28" t="n">
        <v>0</v>
      </c>
      <c r="X98" s="28" t="n">
        <v>0</v>
      </c>
      <c r="Y98" s="92" t="n">
        <v>0</v>
      </c>
      <c r="Z98" s="7"/>
      <c r="AA98" s="92" t="n">
        <v>309</v>
      </c>
      <c r="AB98" s="7"/>
      <c r="AC98" s="29" t="n">
        <v>0</v>
      </c>
      <c r="AD98" s="29" t="n">
        <v>0</v>
      </c>
      <c r="AE98" s="93" t="n">
        <v>0</v>
      </c>
      <c r="AF98" s="29" t="n">
        <v>0</v>
      </c>
      <c r="AG98" s="94" t="n">
        <v>309</v>
      </c>
      <c r="AH98" s="93" t="n">
        <v>0</v>
      </c>
      <c r="AI98" s="94" t="n">
        <v>0</v>
      </c>
      <c r="AJ98" s="7"/>
      <c r="AK98" s="28" t="n">
        <v>0</v>
      </c>
      <c r="AL98" s="28" t="n">
        <v>309</v>
      </c>
      <c r="AM98" s="28" t="n">
        <v>0</v>
      </c>
      <c r="AN98" s="91" t="n">
        <v>0</v>
      </c>
      <c r="AO98" s="28"/>
      <c r="AP98" s="69" t="n">
        <v>0</v>
      </c>
      <c r="AQ98" s="40" t="n">
        <v>1</v>
      </c>
      <c r="AR98" s="40" t="n">
        <v>0</v>
      </c>
      <c r="AS98" s="70" t="n">
        <v>0</v>
      </c>
      <c r="AT98" s="7"/>
    </row>
    <row r="99" customFormat="false" ht="12.75" hidden="false" customHeight="false" outlineLevel="0" collapsed="false">
      <c r="A99" s="31" t="s">
        <v>151</v>
      </c>
      <c r="B99" s="2" t="s">
        <v>147</v>
      </c>
      <c r="C99" s="7"/>
      <c r="D99" s="28" t="n">
        <v>3414</v>
      </c>
      <c r="E99" s="29" t="n">
        <v>101</v>
      </c>
      <c r="F99" s="7"/>
      <c r="G99" s="90" t="n">
        <v>1923</v>
      </c>
      <c r="H99" s="28" t="n">
        <v>0</v>
      </c>
      <c r="I99" s="28" t="n">
        <v>0</v>
      </c>
      <c r="J99" s="91" t="n">
        <v>0</v>
      </c>
      <c r="K99" s="28" t="n">
        <v>0</v>
      </c>
      <c r="L99" s="28" t="n">
        <v>0</v>
      </c>
      <c r="M99" s="28" t="n">
        <v>0</v>
      </c>
      <c r="N99" s="28" t="n">
        <v>0</v>
      </c>
      <c r="O99" s="28" t="n">
        <v>0</v>
      </c>
      <c r="P99" s="28" t="n">
        <v>0</v>
      </c>
      <c r="Q99" s="28" t="n">
        <v>0</v>
      </c>
      <c r="R99" s="28" t="n">
        <v>0</v>
      </c>
      <c r="S99" s="28" t="n">
        <v>0</v>
      </c>
      <c r="T99" s="28" t="n">
        <v>193</v>
      </c>
      <c r="U99" s="91" t="n">
        <v>1197</v>
      </c>
      <c r="V99" s="28" t="n">
        <v>0</v>
      </c>
      <c r="W99" s="28" t="n">
        <v>0</v>
      </c>
      <c r="X99" s="28" t="n">
        <v>0</v>
      </c>
      <c r="Y99" s="92" t="n">
        <v>0</v>
      </c>
      <c r="Z99" s="7"/>
      <c r="AA99" s="92" t="n">
        <v>3313</v>
      </c>
      <c r="AB99" s="7"/>
      <c r="AC99" s="29" t="n">
        <v>0</v>
      </c>
      <c r="AD99" s="29" t="n">
        <v>1923</v>
      </c>
      <c r="AE99" s="93" t="n">
        <v>0</v>
      </c>
      <c r="AF99" s="29" t="n">
        <v>0</v>
      </c>
      <c r="AG99" s="94" t="n">
        <v>1390</v>
      </c>
      <c r="AH99" s="93" t="n">
        <v>0</v>
      </c>
      <c r="AI99" s="94" t="n">
        <v>0</v>
      </c>
      <c r="AJ99" s="7"/>
      <c r="AK99" s="28" t="n">
        <v>1923</v>
      </c>
      <c r="AL99" s="28" t="n">
        <v>1390</v>
      </c>
      <c r="AM99" s="28" t="n">
        <v>0</v>
      </c>
      <c r="AN99" s="91" t="n">
        <v>0</v>
      </c>
      <c r="AO99" s="28"/>
      <c r="AP99" s="69" t="n">
        <v>0.563268892794376</v>
      </c>
      <c r="AQ99" s="40" t="n">
        <v>0.407147041593439</v>
      </c>
      <c r="AR99" s="40" t="n">
        <v>0</v>
      </c>
      <c r="AS99" s="70" t="n">
        <v>0</v>
      </c>
      <c r="AT99" s="7"/>
    </row>
    <row r="100" customFormat="false" ht="12.75" hidden="false" customHeight="false" outlineLevel="0" collapsed="false">
      <c r="A100" s="31" t="s">
        <v>152</v>
      </c>
      <c r="B100" s="2" t="s">
        <v>153</v>
      </c>
      <c r="C100" s="7"/>
      <c r="D100" s="28" t="n">
        <v>624030</v>
      </c>
      <c r="E100" s="29" t="n">
        <v>0</v>
      </c>
      <c r="F100" s="7"/>
      <c r="G100" s="90" t="n">
        <v>235472</v>
      </c>
      <c r="H100" s="28" t="n">
        <v>28751</v>
      </c>
      <c r="I100" s="28" t="n">
        <v>87677</v>
      </c>
      <c r="J100" s="91" t="n">
        <v>0</v>
      </c>
      <c r="K100" s="28" t="n">
        <v>90195</v>
      </c>
      <c r="L100" s="28" t="n">
        <v>107082</v>
      </c>
      <c r="M100" s="28" t="n">
        <v>0</v>
      </c>
      <c r="N100" s="28" t="n">
        <v>0</v>
      </c>
      <c r="O100" s="28" t="n">
        <v>0</v>
      </c>
      <c r="P100" s="28" t="n">
        <v>0</v>
      </c>
      <c r="Q100" s="28" t="n">
        <v>0</v>
      </c>
      <c r="R100" s="28" t="n">
        <v>0</v>
      </c>
      <c r="S100" s="28" t="n">
        <v>74853</v>
      </c>
      <c r="T100" s="28" t="n">
        <v>0</v>
      </c>
      <c r="U100" s="91" t="n">
        <v>0</v>
      </c>
      <c r="V100" s="28" t="n">
        <v>0</v>
      </c>
      <c r="W100" s="28" t="n">
        <v>0</v>
      </c>
      <c r="X100" s="28" t="n">
        <v>0</v>
      </c>
      <c r="Y100" s="92" t="n">
        <v>0</v>
      </c>
      <c r="Z100" s="7"/>
      <c r="AA100" s="92" t="n">
        <v>624030</v>
      </c>
      <c r="AB100" s="7"/>
      <c r="AC100" s="29" t="n">
        <v>116428</v>
      </c>
      <c r="AD100" s="29" t="n">
        <v>235472</v>
      </c>
      <c r="AE100" s="93" t="n">
        <v>0</v>
      </c>
      <c r="AF100" s="29" t="n">
        <v>272130</v>
      </c>
      <c r="AG100" s="94" t="n">
        <v>0</v>
      </c>
      <c r="AH100" s="93" t="n">
        <v>0</v>
      </c>
      <c r="AI100" s="94" t="n">
        <v>0</v>
      </c>
      <c r="AJ100" s="7"/>
      <c r="AK100" s="28" t="n">
        <v>351900</v>
      </c>
      <c r="AL100" s="28" t="n">
        <v>272130</v>
      </c>
      <c r="AM100" s="28" t="n">
        <v>0</v>
      </c>
      <c r="AN100" s="91" t="n">
        <v>0</v>
      </c>
      <c r="AO100" s="28"/>
      <c r="AP100" s="69" t="n">
        <v>0.563915196384789</v>
      </c>
      <c r="AQ100" s="40" t="n">
        <v>0.436084803615211</v>
      </c>
      <c r="AR100" s="40" t="n">
        <v>0</v>
      </c>
      <c r="AS100" s="70" t="n">
        <v>0</v>
      </c>
      <c r="AT100" s="7"/>
    </row>
    <row r="101" customFormat="false" ht="12.75" hidden="false" customHeight="false" outlineLevel="0" collapsed="false">
      <c r="A101" s="31" t="s">
        <v>154</v>
      </c>
      <c r="B101" s="2" t="s">
        <v>153</v>
      </c>
      <c r="C101" s="7"/>
      <c r="D101" s="28" t="n">
        <v>161027</v>
      </c>
      <c r="E101" s="29" t="n">
        <v>0</v>
      </c>
      <c r="F101" s="7"/>
      <c r="G101" s="90" t="n">
        <v>60762</v>
      </c>
      <c r="H101" s="28" t="n">
        <v>7418</v>
      </c>
      <c r="I101" s="28" t="n">
        <v>22624</v>
      </c>
      <c r="J101" s="91" t="n">
        <v>0</v>
      </c>
      <c r="K101" s="28" t="n">
        <v>23275</v>
      </c>
      <c r="L101" s="28" t="n">
        <v>27632</v>
      </c>
      <c r="M101" s="28" t="n">
        <v>0</v>
      </c>
      <c r="N101" s="28" t="n">
        <v>0</v>
      </c>
      <c r="O101" s="28" t="n">
        <v>0</v>
      </c>
      <c r="P101" s="28" t="n">
        <v>0</v>
      </c>
      <c r="Q101" s="28" t="n">
        <v>0</v>
      </c>
      <c r="R101" s="28" t="n">
        <v>0</v>
      </c>
      <c r="S101" s="28" t="n">
        <v>19316</v>
      </c>
      <c r="T101" s="28" t="n">
        <v>0</v>
      </c>
      <c r="U101" s="91" t="n">
        <v>0</v>
      </c>
      <c r="V101" s="28" t="n">
        <v>0</v>
      </c>
      <c r="W101" s="28" t="n">
        <v>0</v>
      </c>
      <c r="X101" s="28" t="n">
        <v>0</v>
      </c>
      <c r="Y101" s="92" t="n">
        <v>0</v>
      </c>
      <c r="Z101" s="7"/>
      <c r="AA101" s="92" t="n">
        <v>161027</v>
      </c>
      <c r="AB101" s="7"/>
      <c r="AC101" s="29" t="n">
        <v>30042</v>
      </c>
      <c r="AD101" s="29" t="n">
        <v>60762</v>
      </c>
      <c r="AE101" s="93" t="n">
        <v>0</v>
      </c>
      <c r="AF101" s="29" t="n">
        <v>70223</v>
      </c>
      <c r="AG101" s="94" t="n">
        <v>0</v>
      </c>
      <c r="AH101" s="93" t="n">
        <v>0</v>
      </c>
      <c r="AI101" s="94" t="n">
        <v>0</v>
      </c>
      <c r="AJ101" s="7"/>
      <c r="AK101" s="28" t="n">
        <v>90804</v>
      </c>
      <c r="AL101" s="28" t="n">
        <v>70223</v>
      </c>
      <c r="AM101" s="28" t="n">
        <v>0</v>
      </c>
      <c r="AN101" s="91" t="n">
        <v>0</v>
      </c>
      <c r="AO101" s="28"/>
      <c r="AP101" s="69" t="n">
        <v>0.563905432008297</v>
      </c>
      <c r="AQ101" s="40" t="n">
        <v>0.436094567991703</v>
      </c>
      <c r="AR101" s="40" t="n">
        <v>0</v>
      </c>
      <c r="AS101" s="70" t="n">
        <v>0</v>
      </c>
      <c r="AT101" s="7"/>
    </row>
    <row r="102" customFormat="false" ht="12.75" hidden="false" customHeight="false" outlineLevel="0" collapsed="false">
      <c r="A102" s="31" t="s">
        <v>155</v>
      </c>
      <c r="B102" s="2" t="s">
        <v>153</v>
      </c>
      <c r="C102" s="7"/>
      <c r="D102" s="28" t="n">
        <v>206933</v>
      </c>
      <c r="E102" s="29" t="n">
        <v>0</v>
      </c>
      <c r="F102" s="7"/>
      <c r="G102" s="90" t="n">
        <v>78084</v>
      </c>
      <c r="H102" s="28" t="n">
        <v>9534</v>
      </c>
      <c r="I102" s="28" t="n">
        <v>29074</v>
      </c>
      <c r="J102" s="91" t="n">
        <v>0</v>
      </c>
      <c r="K102" s="28" t="n">
        <v>29910</v>
      </c>
      <c r="L102" s="28" t="n">
        <v>35509</v>
      </c>
      <c r="M102" s="28" t="n">
        <v>0</v>
      </c>
      <c r="N102" s="28" t="n">
        <v>0</v>
      </c>
      <c r="O102" s="28" t="n">
        <v>0</v>
      </c>
      <c r="P102" s="28" t="n">
        <v>0</v>
      </c>
      <c r="Q102" s="28" t="n">
        <v>0</v>
      </c>
      <c r="R102" s="28" t="n">
        <v>0</v>
      </c>
      <c r="S102" s="28" t="n">
        <v>24822</v>
      </c>
      <c r="T102" s="28" t="n">
        <v>0</v>
      </c>
      <c r="U102" s="91" t="n">
        <v>0</v>
      </c>
      <c r="V102" s="28" t="n">
        <v>0</v>
      </c>
      <c r="W102" s="28" t="n">
        <v>0</v>
      </c>
      <c r="X102" s="28" t="n">
        <v>0</v>
      </c>
      <c r="Y102" s="92" t="n">
        <v>0</v>
      </c>
      <c r="Z102" s="7"/>
      <c r="AA102" s="92" t="n">
        <v>206933</v>
      </c>
      <c r="AB102" s="7"/>
      <c r="AC102" s="29" t="n">
        <v>38608</v>
      </c>
      <c r="AD102" s="29" t="n">
        <v>78084</v>
      </c>
      <c r="AE102" s="93" t="n">
        <v>0</v>
      </c>
      <c r="AF102" s="29" t="n">
        <v>90241</v>
      </c>
      <c r="AG102" s="94" t="n">
        <v>0</v>
      </c>
      <c r="AH102" s="93" t="n">
        <v>0</v>
      </c>
      <c r="AI102" s="94" t="n">
        <v>0</v>
      </c>
      <c r="AJ102" s="7"/>
      <c r="AK102" s="28" t="n">
        <v>116692</v>
      </c>
      <c r="AL102" s="28" t="n">
        <v>90241</v>
      </c>
      <c r="AM102" s="28" t="n">
        <v>0</v>
      </c>
      <c r="AN102" s="91" t="n">
        <v>0</v>
      </c>
      <c r="AO102" s="28"/>
      <c r="AP102" s="69" t="n">
        <v>0.563911990837614</v>
      </c>
      <c r="AQ102" s="40" t="n">
        <v>0.436088009162386</v>
      </c>
      <c r="AR102" s="40" t="n">
        <v>0</v>
      </c>
      <c r="AS102" s="70" t="n">
        <v>0</v>
      </c>
      <c r="AT102" s="7"/>
    </row>
    <row r="103" customFormat="false" ht="12.75" hidden="false" customHeight="false" outlineLevel="0" collapsed="false">
      <c r="A103" s="31" t="s">
        <v>156</v>
      </c>
      <c r="B103" s="2" t="s">
        <v>153</v>
      </c>
      <c r="C103" s="7"/>
      <c r="D103" s="28" t="n">
        <v>133127</v>
      </c>
      <c r="E103" s="29" t="n">
        <v>0</v>
      </c>
      <c r="F103" s="7"/>
      <c r="G103" s="90" t="n">
        <v>50234</v>
      </c>
      <c r="H103" s="28" t="n">
        <v>6134</v>
      </c>
      <c r="I103" s="28" t="n">
        <v>18704</v>
      </c>
      <c r="J103" s="91" t="n">
        <v>0</v>
      </c>
      <c r="K103" s="28" t="n">
        <v>19242</v>
      </c>
      <c r="L103" s="28" t="n">
        <v>22844</v>
      </c>
      <c r="M103" s="28" t="n">
        <v>0</v>
      </c>
      <c r="N103" s="28" t="n">
        <v>0</v>
      </c>
      <c r="O103" s="28" t="n">
        <v>0</v>
      </c>
      <c r="P103" s="28" t="n">
        <v>0</v>
      </c>
      <c r="Q103" s="28" t="n">
        <v>0</v>
      </c>
      <c r="R103" s="28" t="n">
        <v>0</v>
      </c>
      <c r="S103" s="28" t="n">
        <v>15969</v>
      </c>
      <c r="T103" s="28" t="n">
        <v>0</v>
      </c>
      <c r="U103" s="91" t="n">
        <v>0</v>
      </c>
      <c r="V103" s="28" t="n">
        <v>0</v>
      </c>
      <c r="W103" s="28" t="n">
        <v>0</v>
      </c>
      <c r="X103" s="28" t="n">
        <v>0</v>
      </c>
      <c r="Y103" s="92" t="n">
        <v>0</v>
      </c>
      <c r="Z103" s="7"/>
      <c r="AA103" s="92" t="n">
        <v>133127</v>
      </c>
      <c r="AB103" s="7"/>
      <c r="AC103" s="29" t="n">
        <v>24838</v>
      </c>
      <c r="AD103" s="29" t="n">
        <v>50234</v>
      </c>
      <c r="AE103" s="93" t="n">
        <v>0</v>
      </c>
      <c r="AF103" s="29" t="n">
        <v>58055</v>
      </c>
      <c r="AG103" s="94" t="n">
        <v>0</v>
      </c>
      <c r="AH103" s="93" t="n">
        <v>0</v>
      </c>
      <c r="AI103" s="94" t="n">
        <v>0</v>
      </c>
      <c r="AJ103" s="7"/>
      <c r="AK103" s="28" t="n">
        <v>75072</v>
      </c>
      <c r="AL103" s="28" t="n">
        <v>58055</v>
      </c>
      <c r="AM103" s="28" t="n">
        <v>0</v>
      </c>
      <c r="AN103" s="91" t="n">
        <v>0</v>
      </c>
      <c r="AO103" s="28"/>
      <c r="AP103" s="69" t="n">
        <v>0.563912654833355</v>
      </c>
      <c r="AQ103" s="40" t="n">
        <v>0.436087345166645</v>
      </c>
      <c r="AR103" s="40" t="n">
        <v>0</v>
      </c>
      <c r="AS103" s="70" t="n">
        <v>0</v>
      </c>
      <c r="AT103" s="7"/>
    </row>
    <row r="104" customFormat="false" ht="12.75" hidden="false" customHeight="false" outlineLevel="0" collapsed="false">
      <c r="A104" s="31" t="s">
        <v>157</v>
      </c>
      <c r="B104" s="2" t="s">
        <v>153</v>
      </c>
      <c r="C104" s="7"/>
      <c r="D104" s="28" t="n">
        <v>51332</v>
      </c>
      <c r="E104" s="29" t="n">
        <v>0</v>
      </c>
      <c r="F104" s="7"/>
      <c r="G104" s="90" t="n">
        <v>0</v>
      </c>
      <c r="H104" s="28" t="n">
        <v>0</v>
      </c>
      <c r="I104" s="28" t="n">
        <v>0</v>
      </c>
      <c r="J104" s="91" t="n">
        <v>0</v>
      </c>
      <c r="K104" s="28" t="n">
        <v>17014</v>
      </c>
      <c r="L104" s="28" t="n">
        <v>20198</v>
      </c>
      <c r="M104" s="28" t="n">
        <v>0</v>
      </c>
      <c r="N104" s="28" t="n">
        <v>0</v>
      </c>
      <c r="O104" s="28" t="n">
        <v>0</v>
      </c>
      <c r="P104" s="28" t="n">
        <v>0</v>
      </c>
      <c r="Q104" s="28" t="n">
        <v>0</v>
      </c>
      <c r="R104" s="28" t="n">
        <v>0</v>
      </c>
      <c r="S104" s="28" t="n">
        <v>14120</v>
      </c>
      <c r="T104" s="28" t="n">
        <v>0</v>
      </c>
      <c r="U104" s="91" t="n">
        <v>0</v>
      </c>
      <c r="V104" s="28" t="n">
        <v>0</v>
      </c>
      <c r="W104" s="28" t="n">
        <v>0</v>
      </c>
      <c r="X104" s="28" t="n">
        <v>0</v>
      </c>
      <c r="Y104" s="92" t="n">
        <v>0</v>
      </c>
      <c r="Z104" s="7"/>
      <c r="AA104" s="92" t="n">
        <v>51332</v>
      </c>
      <c r="AB104" s="7"/>
      <c r="AC104" s="29" t="n">
        <v>0</v>
      </c>
      <c r="AD104" s="29" t="n">
        <v>0</v>
      </c>
      <c r="AE104" s="93" t="n">
        <v>0</v>
      </c>
      <c r="AF104" s="29" t="n">
        <v>51332</v>
      </c>
      <c r="AG104" s="94" t="n">
        <v>0</v>
      </c>
      <c r="AH104" s="93" t="n">
        <v>0</v>
      </c>
      <c r="AI104" s="94" t="n">
        <v>0</v>
      </c>
      <c r="AJ104" s="7"/>
      <c r="AK104" s="28" t="n">
        <v>0</v>
      </c>
      <c r="AL104" s="28" t="n">
        <v>51332</v>
      </c>
      <c r="AM104" s="28" t="n">
        <v>0</v>
      </c>
      <c r="AN104" s="91" t="n">
        <v>0</v>
      </c>
      <c r="AO104" s="28"/>
      <c r="AP104" s="69" t="n">
        <v>0</v>
      </c>
      <c r="AQ104" s="40" t="n">
        <v>1</v>
      </c>
      <c r="AR104" s="40" t="n">
        <v>0</v>
      </c>
      <c r="AS104" s="70" t="n">
        <v>0</v>
      </c>
      <c r="AT104" s="7"/>
    </row>
    <row r="105" customFormat="false" ht="12.75" hidden="false" customHeight="false" outlineLevel="0" collapsed="false">
      <c r="A105" s="31" t="s">
        <v>158</v>
      </c>
      <c r="B105" s="2" t="s">
        <v>153</v>
      </c>
      <c r="C105" s="7"/>
      <c r="D105" s="28" t="n">
        <v>3414</v>
      </c>
      <c r="E105" s="29" t="n">
        <v>0</v>
      </c>
      <c r="F105" s="7"/>
      <c r="G105" s="90" t="n">
        <v>1286</v>
      </c>
      <c r="H105" s="28" t="n">
        <v>153</v>
      </c>
      <c r="I105" s="28" t="n">
        <v>477</v>
      </c>
      <c r="J105" s="91" t="n">
        <v>0</v>
      </c>
      <c r="K105" s="28" t="n">
        <v>496</v>
      </c>
      <c r="L105" s="28" t="n">
        <v>588</v>
      </c>
      <c r="M105" s="28" t="n">
        <v>0</v>
      </c>
      <c r="N105" s="28" t="n">
        <v>0</v>
      </c>
      <c r="O105" s="28" t="n">
        <v>0</v>
      </c>
      <c r="P105" s="28" t="n">
        <v>0</v>
      </c>
      <c r="Q105" s="28" t="n">
        <v>0</v>
      </c>
      <c r="R105" s="28" t="n">
        <v>0</v>
      </c>
      <c r="S105" s="28" t="n">
        <v>412</v>
      </c>
      <c r="T105" s="28" t="n">
        <v>0</v>
      </c>
      <c r="U105" s="91" t="n">
        <v>2</v>
      </c>
      <c r="V105" s="28" t="n">
        <v>0</v>
      </c>
      <c r="W105" s="28" t="n">
        <v>0</v>
      </c>
      <c r="X105" s="28" t="n">
        <v>0</v>
      </c>
      <c r="Y105" s="92" t="n">
        <v>0</v>
      </c>
      <c r="Z105" s="7"/>
      <c r="AA105" s="92" t="n">
        <v>3414</v>
      </c>
      <c r="AB105" s="7"/>
      <c r="AC105" s="29" t="n">
        <v>630</v>
      </c>
      <c r="AD105" s="29" t="n">
        <v>1286</v>
      </c>
      <c r="AE105" s="93" t="n">
        <v>0</v>
      </c>
      <c r="AF105" s="29" t="n">
        <v>1496</v>
      </c>
      <c r="AG105" s="94" t="n">
        <v>2</v>
      </c>
      <c r="AH105" s="93" t="n">
        <v>0</v>
      </c>
      <c r="AI105" s="94" t="n">
        <v>0</v>
      </c>
      <c r="AJ105" s="7"/>
      <c r="AK105" s="28" t="n">
        <v>1916</v>
      </c>
      <c r="AL105" s="28" t="n">
        <v>1498</v>
      </c>
      <c r="AM105" s="28" t="n">
        <v>0</v>
      </c>
      <c r="AN105" s="91" t="n">
        <v>0</v>
      </c>
      <c r="AO105" s="28"/>
      <c r="AP105" s="69" t="n">
        <v>0.561218512009373</v>
      </c>
      <c r="AQ105" s="40" t="n">
        <v>0.438781487990627</v>
      </c>
      <c r="AR105" s="40" t="n">
        <v>0</v>
      </c>
      <c r="AS105" s="70" t="n">
        <v>0</v>
      </c>
      <c r="AT105" s="7"/>
    </row>
    <row r="106" customFormat="false" ht="12.75" hidden="false" customHeight="false" outlineLevel="0" collapsed="false">
      <c r="A106" s="31" t="s">
        <v>159</v>
      </c>
      <c r="B106" s="2" t="s">
        <v>153</v>
      </c>
      <c r="C106" s="7"/>
      <c r="D106" s="28" t="n">
        <v>11420</v>
      </c>
      <c r="E106" s="29" t="n">
        <v>0</v>
      </c>
      <c r="F106" s="7"/>
      <c r="G106" s="90" t="n">
        <v>0</v>
      </c>
      <c r="H106" s="28" t="n">
        <v>0</v>
      </c>
      <c r="I106" s="28" t="n">
        <v>0</v>
      </c>
      <c r="J106" s="91" t="n">
        <v>0</v>
      </c>
      <c r="K106" s="28" t="n">
        <v>3785</v>
      </c>
      <c r="L106" s="28" t="n">
        <v>4494</v>
      </c>
      <c r="M106" s="28" t="n">
        <v>0</v>
      </c>
      <c r="N106" s="28" t="n">
        <v>0</v>
      </c>
      <c r="O106" s="28" t="n">
        <v>0</v>
      </c>
      <c r="P106" s="28" t="n">
        <v>0</v>
      </c>
      <c r="Q106" s="28" t="n">
        <v>0</v>
      </c>
      <c r="R106" s="28" t="n">
        <v>0</v>
      </c>
      <c r="S106" s="28" t="n">
        <v>3141</v>
      </c>
      <c r="T106" s="28" t="n">
        <v>0</v>
      </c>
      <c r="U106" s="91" t="n">
        <v>0</v>
      </c>
      <c r="V106" s="28" t="n">
        <v>0</v>
      </c>
      <c r="W106" s="28" t="n">
        <v>0</v>
      </c>
      <c r="X106" s="28" t="n">
        <v>0</v>
      </c>
      <c r="Y106" s="92" t="n">
        <v>0</v>
      </c>
      <c r="Z106" s="7"/>
      <c r="AA106" s="92" t="n">
        <v>11420</v>
      </c>
      <c r="AB106" s="7"/>
      <c r="AC106" s="29" t="n">
        <v>0</v>
      </c>
      <c r="AD106" s="29" t="n">
        <v>0</v>
      </c>
      <c r="AE106" s="93" t="n">
        <v>0</v>
      </c>
      <c r="AF106" s="29" t="n">
        <v>11420</v>
      </c>
      <c r="AG106" s="94" t="n">
        <v>0</v>
      </c>
      <c r="AH106" s="93" t="n">
        <v>0</v>
      </c>
      <c r="AI106" s="94" t="n">
        <v>0</v>
      </c>
      <c r="AJ106" s="7"/>
      <c r="AK106" s="28" t="n">
        <v>0</v>
      </c>
      <c r="AL106" s="28" t="n">
        <v>11420</v>
      </c>
      <c r="AM106" s="28" t="n">
        <v>0</v>
      </c>
      <c r="AN106" s="91" t="n">
        <v>0</v>
      </c>
      <c r="AO106" s="28"/>
      <c r="AP106" s="69" t="n">
        <v>0</v>
      </c>
      <c r="AQ106" s="40" t="n">
        <v>1</v>
      </c>
      <c r="AR106" s="40" t="n">
        <v>0</v>
      </c>
      <c r="AS106" s="70" t="n">
        <v>0</v>
      </c>
      <c r="AT106" s="7"/>
    </row>
    <row r="107" customFormat="false" ht="12.75" hidden="false" customHeight="false" outlineLevel="0" collapsed="false">
      <c r="A107" s="31" t="s">
        <v>160</v>
      </c>
      <c r="B107" s="2" t="s">
        <v>153</v>
      </c>
      <c r="C107" s="7"/>
      <c r="D107" s="28" t="n">
        <v>3975</v>
      </c>
      <c r="E107" s="29" t="n">
        <v>0</v>
      </c>
      <c r="F107" s="7"/>
      <c r="G107" s="90" t="n">
        <v>0</v>
      </c>
      <c r="H107" s="28" t="n">
        <v>0</v>
      </c>
      <c r="I107" s="28" t="n">
        <v>0</v>
      </c>
      <c r="J107" s="91" t="n">
        <v>0</v>
      </c>
      <c r="K107" s="28" t="n">
        <v>1317</v>
      </c>
      <c r="L107" s="28" t="n">
        <v>1565</v>
      </c>
      <c r="M107" s="28" t="n">
        <v>0</v>
      </c>
      <c r="N107" s="28" t="n">
        <v>0</v>
      </c>
      <c r="O107" s="28" t="n">
        <v>0</v>
      </c>
      <c r="P107" s="28" t="n">
        <v>0</v>
      </c>
      <c r="Q107" s="28" t="n">
        <v>0</v>
      </c>
      <c r="R107" s="28" t="n">
        <v>0</v>
      </c>
      <c r="S107" s="28" t="n">
        <v>1093</v>
      </c>
      <c r="T107" s="28" t="n">
        <v>0</v>
      </c>
      <c r="U107" s="91" t="n">
        <v>0</v>
      </c>
      <c r="V107" s="28" t="n">
        <v>0</v>
      </c>
      <c r="W107" s="28" t="n">
        <v>0</v>
      </c>
      <c r="X107" s="28" t="n">
        <v>0</v>
      </c>
      <c r="Y107" s="92" t="n">
        <v>0</v>
      </c>
      <c r="Z107" s="7"/>
      <c r="AA107" s="92" t="n">
        <v>3975</v>
      </c>
      <c r="AB107" s="7"/>
      <c r="AC107" s="29" t="n">
        <v>0</v>
      </c>
      <c r="AD107" s="29" t="n">
        <v>0</v>
      </c>
      <c r="AE107" s="93" t="n">
        <v>0</v>
      </c>
      <c r="AF107" s="29" t="n">
        <v>3975</v>
      </c>
      <c r="AG107" s="94" t="n">
        <v>0</v>
      </c>
      <c r="AH107" s="93" t="n">
        <v>0</v>
      </c>
      <c r="AI107" s="94" t="n">
        <v>0</v>
      </c>
      <c r="AJ107" s="7"/>
      <c r="AK107" s="28" t="n">
        <v>0</v>
      </c>
      <c r="AL107" s="28" t="n">
        <v>3975</v>
      </c>
      <c r="AM107" s="28" t="n">
        <v>0</v>
      </c>
      <c r="AN107" s="91" t="n">
        <v>0</v>
      </c>
      <c r="AO107" s="28"/>
      <c r="AP107" s="69" t="n">
        <v>0</v>
      </c>
      <c r="AQ107" s="40" t="n">
        <v>1</v>
      </c>
      <c r="AR107" s="40" t="n">
        <v>0</v>
      </c>
      <c r="AS107" s="70" t="n">
        <v>0</v>
      </c>
      <c r="AT107" s="7"/>
    </row>
    <row r="108" customFormat="false" ht="12.75" hidden="false" customHeight="false" outlineLevel="0" collapsed="false">
      <c r="A108" s="31" t="s">
        <v>161</v>
      </c>
      <c r="B108" s="2" t="s">
        <v>162</v>
      </c>
      <c r="C108" s="7"/>
      <c r="D108" s="28" t="n">
        <v>985</v>
      </c>
      <c r="E108" s="29" t="n">
        <v>0</v>
      </c>
      <c r="F108" s="7"/>
      <c r="G108" s="90" t="n">
        <v>0</v>
      </c>
      <c r="H108" s="28" t="n">
        <v>0</v>
      </c>
      <c r="I108" s="28" t="n">
        <v>0</v>
      </c>
      <c r="J108" s="91" t="n">
        <v>0</v>
      </c>
      <c r="K108" s="28" t="n">
        <v>0</v>
      </c>
      <c r="L108" s="28" t="n">
        <v>0</v>
      </c>
      <c r="M108" s="28" t="n">
        <v>0</v>
      </c>
      <c r="N108" s="28" t="n">
        <v>0</v>
      </c>
      <c r="O108" s="28" t="n">
        <v>0</v>
      </c>
      <c r="P108" s="28" t="n">
        <v>0</v>
      </c>
      <c r="Q108" s="28" t="n">
        <v>0</v>
      </c>
      <c r="R108" s="28" t="n">
        <v>0</v>
      </c>
      <c r="S108" s="28" t="n">
        <v>0</v>
      </c>
      <c r="T108" s="28" t="n">
        <v>0</v>
      </c>
      <c r="U108" s="91" t="n">
        <v>985</v>
      </c>
      <c r="V108" s="28" t="n">
        <v>0</v>
      </c>
      <c r="W108" s="28" t="n">
        <v>0</v>
      </c>
      <c r="X108" s="28" t="n">
        <v>0</v>
      </c>
      <c r="Y108" s="92" t="n">
        <v>0</v>
      </c>
      <c r="Z108" s="7"/>
      <c r="AA108" s="92" t="n">
        <v>985</v>
      </c>
      <c r="AB108" s="7"/>
      <c r="AC108" s="29" t="n">
        <v>0</v>
      </c>
      <c r="AD108" s="29" t="n">
        <v>0</v>
      </c>
      <c r="AE108" s="93" t="n">
        <v>0</v>
      </c>
      <c r="AF108" s="29" t="n">
        <v>0</v>
      </c>
      <c r="AG108" s="94" t="n">
        <v>985</v>
      </c>
      <c r="AH108" s="93" t="n">
        <v>0</v>
      </c>
      <c r="AI108" s="94" t="n">
        <v>0</v>
      </c>
      <c r="AJ108" s="7"/>
      <c r="AK108" s="28" t="n">
        <v>0</v>
      </c>
      <c r="AL108" s="28" t="n">
        <v>985</v>
      </c>
      <c r="AM108" s="28" t="n">
        <v>0</v>
      </c>
      <c r="AN108" s="91" t="n">
        <v>0</v>
      </c>
      <c r="AO108" s="28"/>
      <c r="AP108" s="69" t="n">
        <v>0</v>
      </c>
      <c r="AQ108" s="40" t="n">
        <v>1</v>
      </c>
      <c r="AR108" s="40" t="n">
        <v>0</v>
      </c>
      <c r="AS108" s="70" t="n">
        <v>0</v>
      </c>
      <c r="AT108" s="7"/>
    </row>
    <row r="109" customFormat="false" ht="12.75" hidden="false" customHeight="false" outlineLevel="0" collapsed="false">
      <c r="A109" s="31" t="s">
        <v>163</v>
      </c>
      <c r="B109" s="2" t="s">
        <v>164</v>
      </c>
      <c r="C109" s="7"/>
      <c r="D109" s="28" t="n">
        <v>3975</v>
      </c>
      <c r="E109" s="29" t="n">
        <v>0</v>
      </c>
      <c r="F109" s="7"/>
      <c r="G109" s="90" t="n">
        <v>0</v>
      </c>
      <c r="H109" s="28" t="n">
        <v>0</v>
      </c>
      <c r="I109" s="28" t="n">
        <v>0</v>
      </c>
      <c r="J109" s="91" t="n">
        <v>0</v>
      </c>
      <c r="K109" s="28" t="n">
        <v>0</v>
      </c>
      <c r="L109" s="28" t="n">
        <v>0</v>
      </c>
      <c r="M109" s="28" t="n">
        <v>0</v>
      </c>
      <c r="N109" s="28" t="n">
        <v>0</v>
      </c>
      <c r="O109" s="28" t="n">
        <v>0</v>
      </c>
      <c r="P109" s="28" t="n">
        <v>0</v>
      </c>
      <c r="Q109" s="28" t="n">
        <v>0</v>
      </c>
      <c r="R109" s="28" t="n">
        <v>0</v>
      </c>
      <c r="S109" s="28" t="n">
        <v>0</v>
      </c>
      <c r="T109" s="28" t="n">
        <v>0</v>
      </c>
      <c r="U109" s="91" t="n">
        <v>3975</v>
      </c>
      <c r="V109" s="28" t="n">
        <v>0</v>
      </c>
      <c r="W109" s="28" t="n">
        <v>0</v>
      </c>
      <c r="X109" s="28" t="n">
        <v>0</v>
      </c>
      <c r="Y109" s="92" t="n">
        <v>0</v>
      </c>
      <c r="Z109" s="7"/>
      <c r="AA109" s="92" t="n">
        <v>3975</v>
      </c>
      <c r="AB109" s="7"/>
      <c r="AC109" s="29" t="n">
        <v>0</v>
      </c>
      <c r="AD109" s="29" t="n">
        <v>0</v>
      </c>
      <c r="AE109" s="93" t="n">
        <v>0</v>
      </c>
      <c r="AF109" s="29" t="n">
        <v>0</v>
      </c>
      <c r="AG109" s="94" t="n">
        <v>3975</v>
      </c>
      <c r="AH109" s="93" t="n">
        <v>0</v>
      </c>
      <c r="AI109" s="94" t="n">
        <v>0</v>
      </c>
      <c r="AJ109" s="7"/>
      <c r="AK109" s="28" t="n">
        <v>0</v>
      </c>
      <c r="AL109" s="28" t="n">
        <v>3975</v>
      </c>
      <c r="AM109" s="28" t="n">
        <v>0</v>
      </c>
      <c r="AN109" s="91" t="n">
        <v>0</v>
      </c>
      <c r="AO109" s="28"/>
      <c r="AP109" s="69" t="n">
        <v>0</v>
      </c>
      <c r="AQ109" s="40" t="n">
        <v>1</v>
      </c>
      <c r="AR109" s="40" t="n">
        <v>0</v>
      </c>
      <c r="AS109" s="70" t="n">
        <v>0</v>
      </c>
      <c r="AT109" s="7"/>
    </row>
    <row r="110" customFormat="false" ht="12.75" hidden="false" customHeight="false" outlineLevel="0" collapsed="false">
      <c r="A110" s="31" t="s">
        <v>165</v>
      </c>
      <c r="B110" s="2" t="s">
        <v>164</v>
      </c>
      <c r="C110" s="7"/>
      <c r="D110" s="28" t="n">
        <v>820</v>
      </c>
      <c r="E110" s="29" t="n">
        <v>0</v>
      </c>
      <c r="F110" s="7"/>
      <c r="G110" s="90" t="n">
        <v>0</v>
      </c>
      <c r="H110" s="28" t="n">
        <v>0</v>
      </c>
      <c r="I110" s="28" t="n">
        <v>0</v>
      </c>
      <c r="J110" s="91" t="n">
        <v>0</v>
      </c>
      <c r="K110" s="28" t="n">
        <v>0</v>
      </c>
      <c r="L110" s="28" t="n">
        <v>0</v>
      </c>
      <c r="M110" s="28" t="n">
        <v>0</v>
      </c>
      <c r="N110" s="28" t="n">
        <v>0</v>
      </c>
      <c r="O110" s="28" t="n">
        <v>0</v>
      </c>
      <c r="P110" s="28" t="n">
        <v>0</v>
      </c>
      <c r="Q110" s="28" t="n">
        <v>0</v>
      </c>
      <c r="R110" s="28" t="n">
        <v>0</v>
      </c>
      <c r="S110" s="28" t="n">
        <v>0</v>
      </c>
      <c r="T110" s="28" t="n">
        <v>0</v>
      </c>
      <c r="U110" s="91" t="n">
        <v>820</v>
      </c>
      <c r="V110" s="28" t="n">
        <v>0</v>
      </c>
      <c r="W110" s="28" t="n">
        <v>0</v>
      </c>
      <c r="X110" s="28" t="n">
        <v>0</v>
      </c>
      <c r="Y110" s="92" t="n">
        <v>0</v>
      </c>
      <c r="Z110" s="7"/>
      <c r="AA110" s="92" t="n">
        <v>820</v>
      </c>
      <c r="AB110" s="7"/>
      <c r="AC110" s="29" t="n">
        <v>0</v>
      </c>
      <c r="AD110" s="29" t="n">
        <v>0</v>
      </c>
      <c r="AE110" s="93" t="n">
        <v>0</v>
      </c>
      <c r="AF110" s="29" t="n">
        <v>0</v>
      </c>
      <c r="AG110" s="94" t="n">
        <v>820</v>
      </c>
      <c r="AH110" s="93" t="n">
        <v>0</v>
      </c>
      <c r="AI110" s="94" t="n">
        <v>0</v>
      </c>
      <c r="AJ110" s="7"/>
      <c r="AK110" s="28" t="n">
        <v>0</v>
      </c>
      <c r="AL110" s="28" t="n">
        <v>820</v>
      </c>
      <c r="AM110" s="28" t="n">
        <v>0</v>
      </c>
      <c r="AN110" s="91" t="n">
        <v>0</v>
      </c>
      <c r="AO110" s="28"/>
      <c r="AP110" s="69" t="n">
        <v>0</v>
      </c>
      <c r="AQ110" s="40" t="n">
        <v>1</v>
      </c>
      <c r="AR110" s="40" t="n">
        <v>0</v>
      </c>
      <c r="AS110" s="70" t="n">
        <v>0</v>
      </c>
      <c r="AT110" s="7"/>
    </row>
    <row r="111" customFormat="false" ht="12.75" hidden="false" customHeight="false" outlineLevel="0" collapsed="false">
      <c r="A111" s="31" t="s">
        <v>166</v>
      </c>
      <c r="B111" s="2" t="s">
        <v>164</v>
      </c>
      <c r="C111" s="7"/>
      <c r="D111" s="28" t="n">
        <v>42000</v>
      </c>
      <c r="E111" s="29" t="n">
        <v>1235</v>
      </c>
      <c r="F111" s="7"/>
      <c r="G111" s="90" t="n">
        <v>23682</v>
      </c>
      <c r="H111" s="28" t="n">
        <v>0</v>
      </c>
      <c r="I111" s="28" t="n">
        <v>0</v>
      </c>
      <c r="J111" s="91" t="n">
        <v>0</v>
      </c>
      <c r="K111" s="28" t="n">
        <v>0</v>
      </c>
      <c r="L111" s="28" t="n">
        <v>0</v>
      </c>
      <c r="M111" s="28" t="n">
        <v>0</v>
      </c>
      <c r="N111" s="28" t="n">
        <v>0</v>
      </c>
      <c r="O111" s="28" t="n">
        <v>0</v>
      </c>
      <c r="P111" s="28" t="n">
        <v>0</v>
      </c>
      <c r="Q111" s="28" t="n">
        <v>0</v>
      </c>
      <c r="R111" s="28" t="n">
        <v>0</v>
      </c>
      <c r="S111" s="28" t="n">
        <v>0</v>
      </c>
      <c r="T111" s="28" t="n">
        <v>2383</v>
      </c>
      <c r="U111" s="91" t="n">
        <v>14700</v>
      </c>
      <c r="V111" s="28" t="n">
        <v>0</v>
      </c>
      <c r="W111" s="28" t="n">
        <v>0</v>
      </c>
      <c r="X111" s="28" t="n">
        <v>0</v>
      </c>
      <c r="Y111" s="92" t="n">
        <v>0</v>
      </c>
      <c r="Z111" s="7"/>
      <c r="AA111" s="92" t="n">
        <v>40765</v>
      </c>
      <c r="AB111" s="7"/>
      <c r="AC111" s="29" t="n">
        <v>0</v>
      </c>
      <c r="AD111" s="29" t="n">
        <v>23682</v>
      </c>
      <c r="AE111" s="93" t="n">
        <v>0</v>
      </c>
      <c r="AF111" s="29" t="n">
        <v>0</v>
      </c>
      <c r="AG111" s="94" t="n">
        <v>17083</v>
      </c>
      <c r="AH111" s="93" t="n">
        <v>0</v>
      </c>
      <c r="AI111" s="94" t="n">
        <v>0</v>
      </c>
      <c r="AJ111" s="7"/>
      <c r="AK111" s="28" t="n">
        <v>23682</v>
      </c>
      <c r="AL111" s="28" t="n">
        <v>17083</v>
      </c>
      <c r="AM111" s="28" t="n">
        <v>0</v>
      </c>
      <c r="AN111" s="91" t="n">
        <v>0</v>
      </c>
      <c r="AO111" s="28"/>
      <c r="AP111" s="69" t="n">
        <v>0.563857142857143</v>
      </c>
      <c r="AQ111" s="40" t="n">
        <v>0.406738095238095</v>
      </c>
      <c r="AR111" s="40" t="n">
        <v>0</v>
      </c>
      <c r="AS111" s="70" t="n">
        <v>0</v>
      </c>
      <c r="AT111" s="7"/>
    </row>
    <row r="112" customFormat="false" ht="12.75" hidden="false" customHeight="false" outlineLevel="0" collapsed="false">
      <c r="A112" s="31" t="s">
        <v>167</v>
      </c>
      <c r="B112" s="2" t="s">
        <v>164</v>
      </c>
      <c r="C112" s="7"/>
      <c r="D112" s="28" t="n">
        <v>3413</v>
      </c>
      <c r="E112" s="29" t="n">
        <v>101</v>
      </c>
      <c r="F112" s="7"/>
      <c r="G112" s="90" t="n">
        <v>1922</v>
      </c>
      <c r="H112" s="28" t="n">
        <v>0</v>
      </c>
      <c r="I112" s="28" t="n">
        <v>0</v>
      </c>
      <c r="J112" s="91" t="n">
        <v>0</v>
      </c>
      <c r="K112" s="28" t="n">
        <v>0</v>
      </c>
      <c r="L112" s="28" t="n">
        <v>0</v>
      </c>
      <c r="M112" s="28" t="n">
        <v>0</v>
      </c>
      <c r="N112" s="28" t="n">
        <v>0</v>
      </c>
      <c r="O112" s="28" t="n">
        <v>0</v>
      </c>
      <c r="P112" s="28" t="n">
        <v>0</v>
      </c>
      <c r="Q112" s="28" t="n">
        <v>0</v>
      </c>
      <c r="R112" s="28" t="n">
        <v>0</v>
      </c>
      <c r="S112" s="28" t="n">
        <v>0</v>
      </c>
      <c r="T112" s="28" t="n">
        <v>193</v>
      </c>
      <c r="U112" s="91" t="n">
        <v>1197</v>
      </c>
      <c r="V112" s="28" t="n">
        <v>0</v>
      </c>
      <c r="W112" s="28" t="n">
        <v>0</v>
      </c>
      <c r="X112" s="28" t="n">
        <v>0</v>
      </c>
      <c r="Y112" s="92" t="n">
        <v>0</v>
      </c>
      <c r="Z112" s="7"/>
      <c r="AA112" s="92" t="n">
        <v>3312</v>
      </c>
      <c r="AB112" s="7"/>
      <c r="AC112" s="29" t="n">
        <v>0</v>
      </c>
      <c r="AD112" s="29" t="n">
        <v>1922</v>
      </c>
      <c r="AE112" s="93" t="n">
        <v>0</v>
      </c>
      <c r="AF112" s="29" t="n">
        <v>0</v>
      </c>
      <c r="AG112" s="94" t="n">
        <v>1390</v>
      </c>
      <c r="AH112" s="93" t="n">
        <v>0</v>
      </c>
      <c r="AI112" s="94" t="n">
        <v>0</v>
      </c>
      <c r="AJ112" s="7"/>
      <c r="AK112" s="28" t="n">
        <v>1922</v>
      </c>
      <c r="AL112" s="28" t="n">
        <v>1390</v>
      </c>
      <c r="AM112" s="28" t="n">
        <v>0</v>
      </c>
      <c r="AN112" s="91" t="n">
        <v>0</v>
      </c>
      <c r="AO112" s="28"/>
      <c r="AP112" s="69" t="n">
        <v>0.563140931731614</v>
      </c>
      <c r="AQ112" s="40" t="n">
        <v>0.407266334602989</v>
      </c>
      <c r="AR112" s="40" t="n">
        <v>0</v>
      </c>
      <c r="AS112" s="70" t="n">
        <v>0</v>
      </c>
      <c r="AT112" s="7"/>
    </row>
    <row r="113" customFormat="false" ht="12.75" hidden="false" customHeight="false" outlineLevel="0" collapsed="false">
      <c r="A113" s="31" t="s">
        <v>168</v>
      </c>
      <c r="B113" s="2" t="s">
        <v>169</v>
      </c>
      <c r="C113" s="7"/>
      <c r="D113" s="28" t="n">
        <v>57465</v>
      </c>
      <c r="E113" s="29" t="n">
        <v>1690</v>
      </c>
      <c r="F113" s="7"/>
      <c r="G113" s="90" t="n">
        <v>32405</v>
      </c>
      <c r="H113" s="28" t="n">
        <v>0</v>
      </c>
      <c r="I113" s="28" t="n">
        <v>0</v>
      </c>
      <c r="J113" s="91" t="n">
        <v>0</v>
      </c>
      <c r="K113" s="28" t="n">
        <v>0</v>
      </c>
      <c r="L113" s="28" t="n">
        <v>0</v>
      </c>
      <c r="M113" s="28" t="n">
        <v>0</v>
      </c>
      <c r="N113" s="28" t="n">
        <v>0</v>
      </c>
      <c r="O113" s="28" t="n">
        <v>0</v>
      </c>
      <c r="P113" s="28" t="n">
        <v>0</v>
      </c>
      <c r="Q113" s="28" t="n">
        <v>0</v>
      </c>
      <c r="R113" s="28" t="n">
        <v>0</v>
      </c>
      <c r="S113" s="28" t="n">
        <v>0</v>
      </c>
      <c r="T113" s="28" t="n">
        <v>3260</v>
      </c>
      <c r="U113" s="91" t="n">
        <v>20110</v>
      </c>
      <c r="V113" s="28" t="n">
        <v>0</v>
      </c>
      <c r="W113" s="28" t="n">
        <v>0</v>
      </c>
      <c r="X113" s="28" t="n">
        <v>0</v>
      </c>
      <c r="Y113" s="92" t="n">
        <v>0</v>
      </c>
      <c r="Z113" s="7"/>
      <c r="AA113" s="92" t="n">
        <v>55775</v>
      </c>
      <c r="AB113" s="7"/>
      <c r="AC113" s="29" t="n">
        <v>0</v>
      </c>
      <c r="AD113" s="29" t="n">
        <v>32405</v>
      </c>
      <c r="AE113" s="93" t="n">
        <v>0</v>
      </c>
      <c r="AF113" s="29" t="n">
        <v>0</v>
      </c>
      <c r="AG113" s="94" t="n">
        <v>23370</v>
      </c>
      <c r="AH113" s="93" t="n">
        <v>0</v>
      </c>
      <c r="AI113" s="94" t="n">
        <v>0</v>
      </c>
      <c r="AJ113" s="7"/>
      <c r="AK113" s="28" t="n">
        <v>32405</v>
      </c>
      <c r="AL113" s="28" t="n">
        <v>23370</v>
      </c>
      <c r="AM113" s="28" t="n">
        <v>0</v>
      </c>
      <c r="AN113" s="91" t="n">
        <v>0</v>
      </c>
      <c r="AO113" s="28"/>
      <c r="AP113" s="69" t="n">
        <v>0.563908466022797</v>
      </c>
      <c r="AQ113" s="40" t="n">
        <v>0.406682328373793</v>
      </c>
      <c r="AR113" s="40" t="n">
        <v>0</v>
      </c>
      <c r="AS113" s="70" t="n">
        <v>0</v>
      </c>
      <c r="AT113" s="7"/>
    </row>
    <row r="114" customFormat="false" ht="12.75" hidden="false" customHeight="false" outlineLevel="0" collapsed="false">
      <c r="A114" s="31" t="s">
        <v>170</v>
      </c>
      <c r="B114" s="2" t="s">
        <v>169</v>
      </c>
      <c r="C114" s="7"/>
      <c r="D114" s="28" t="n">
        <v>67062</v>
      </c>
      <c r="E114" s="29" t="n">
        <v>1972</v>
      </c>
      <c r="F114" s="7"/>
      <c r="G114" s="90" t="n">
        <v>37818</v>
      </c>
      <c r="H114" s="28" t="n">
        <v>0</v>
      </c>
      <c r="I114" s="28" t="n">
        <v>0</v>
      </c>
      <c r="J114" s="91" t="n">
        <v>0</v>
      </c>
      <c r="K114" s="28" t="n">
        <v>0</v>
      </c>
      <c r="L114" s="28" t="n">
        <v>0</v>
      </c>
      <c r="M114" s="28" t="n">
        <v>0</v>
      </c>
      <c r="N114" s="28" t="n">
        <v>0</v>
      </c>
      <c r="O114" s="28" t="n">
        <v>0</v>
      </c>
      <c r="P114" s="28" t="n">
        <v>0</v>
      </c>
      <c r="Q114" s="28" t="n">
        <v>0</v>
      </c>
      <c r="R114" s="28" t="n">
        <v>0</v>
      </c>
      <c r="S114" s="28" t="n">
        <v>0</v>
      </c>
      <c r="T114" s="28" t="n">
        <v>3804</v>
      </c>
      <c r="U114" s="91" t="n">
        <v>23468</v>
      </c>
      <c r="V114" s="28" t="n">
        <v>0</v>
      </c>
      <c r="W114" s="28" t="n">
        <v>0</v>
      </c>
      <c r="X114" s="28" t="n">
        <v>0</v>
      </c>
      <c r="Y114" s="92" t="n">
        <v>0</v>
      </c>
      <c r="Z114" s="7"/>
      <c r="AA114" s="92" t="n">
        <v>65090</v>
      </c>
      <c r="AB114" s="7"/>
      <c r="AC114" s="29" t="n">
        <v>0</v>
      </c>
      <c r="AD114" s="29" t="n">
        <v>37818</v>
      </c>
      <c r="AE114" s="93" t="n">
        <v>0</v>
      </c>
      <c r="AF114" s="29" t="n">
        <v>0</v>
      </c>
      <c r="AG114" s="94" t="n">
        <v>27272</v>
      </c>
      <c r="AH114" s="93" t="n">
        <v>0</v>
      </c>
      <c r="AI114" s="94" t="n">
        <v>0</v>
      </c>
      <c r="AJ114" s="7"/>
      <c r="AK114" s="28" t="n">
        <v>37818</v>
      </c>
      <c r="AL114" s="28" t="n">
        <v>27272</v>
      </c>
      <c r="AM114" s="28" t="n">
        <v>0</v>
      </c>
      <c r="AN114" s="91" t="n">
        <v>0</v>
      </c>
      <c r="AO114" s="28"/>
      <c r="AP114" s="69" t="n">
        <v>0.56392591929856</v>
      </c>
      <c r="AQ114" s="40" t="n">
        <v>0.40666845605559</v>
      </c>
      <c r="AR114" s="40" t="n">
        <v>0</v>
      </c>
      <c r="AS114" s="70" t="n">
        <v>0</v>
      </c>
      <c r="AT114" s="7"/>
    </row>
    <row r="115" customFormat="false" ht="12.75" hidden="false" customHeight="false" outlineLevel="0" collapsed="false">
      <c r="A115" s="31" t="s">
        <v>171</v>
      </c>
      <c r="B115" s="2" t="s">
        <v>169</v>
      </c>
      <c r="C115" s="7"/>
      <c r="D115" s="28" t="n">
        <v>54498</v>
      </c>
      <c r="E115" s="29" t="n">
        <v>1603</v>
      </c>
      <c r="F115" s="7"/>
      <c r="G115" s="90" t="n">
        <v>30732</v>
      </c>
      <c r="H115" s="28" t="n">
        <v>0</v>
      </c>
      <c r="I115" s="28" t="n">
        <v>0</v>
      </c>
      <c r="J115" s="91" t="n">
        <v>0</v>
      </c>
      <c r="K115" s="28" t="n">
        <v>0</v>
      </c>
      <c r="L115" s="28" t="n">
        <v>0</v>
      </c>
      <c r="M115" s="28" t="n">
        <v>0</v>
      </c>
      <c r="N115" s="28" t="n">
        <v>0</v>
      </c>
      <c r="O115" s="28" t="n">
        <v>0</v>
      </c>
      <c r="P115" s="28" t="n">
        <v>0</v>
      </c>
      <c r="Q115" s="28" t="n">
        <v>0</v>
      </c>
      <c r="R115" s="28" t="n">
        <v>0</v>
      </c>
      <c r="S115" s="28" t="n">
        <v>0</v>
      </c>
      <c r="T115" s="28" t="n">
        <v>3092</v>
      </c>
      <c r="U115" s="91" t="n">
        <v>19071</v>
      </c>
      <c r="V115" s="28" t="n">
        <v>0</v>
      </c>
      <c r="W115" s="28" t="n">
        <v>0</v>
      </c>
      <c r="X115" s="28" t="n">
        <v>0</v>
      </c>
      <c r="Y115" s="92" t="n">
        <v>0</v>
      </c>
      <c r="Z115" s="7"/>
      <c r="AA115" s="92" t="n">
        <v>52895</v>
      </c>
      <c r="AB115" s="7"/>
      <c r="AC115" s="29" t="n">
        <v>0</v>
      </c>
      <c r="AD115" s="29" t="n">
        <v>30732</v>
      </c>
      <c r="AE115" s="93" t="n">
        <v>0</v>
      </c>
      <c r="AF115" s="29" t="n">
        <v>0</v>
      </c>
      <c r="AG115" s="94" t="n">
        <v>22163</v>
      </c>
      <c r="AH115" s="93" t="n">
        <v>0</v>
      </c>
      <c r="AI115" s="94" t="n">
        <v>0</v>
      </c>
      <c r="AJ115" s="7"/>
      <c r="AK115" s="28" t="n">
        <v>30732</v>
      </c>
      <c r="AL115" s="28" t="n">
        <v>22163</v>
      </c>
      <c r="AM115" s="28" t="n">
        <v>0</v>
      </c>
      <c r="AN115" s="91" t="n">
        <v>0</v>
      </c>
      <c r="AO115" s="28"/>
      <c r="AP115" s="69" t="n">
        <v>0.563910602223935</v>
      </c>
      <c r="AQ115" s="40" t="n">
        <v>0.406675474329333</v>
      </c>
      <c r="AR115" s="40" t="n">
        <v>0</v>
      </c>
      <c r="AS115" s="70" t="n">
        <v>0</v>
      </c>
      <c r="AT115" s="7"/>
    </row>
    <row r="116" customFormat="false" ht="12.75" hidden="false" customHeight="false" outlineLevel="0" collapsed="false">
      <c r="A116" s="31" t="s">
        <v>172</v>
      </c>
      <c r="B116" s="2" t="s">
        <v>169</v>
      </c>
      <c r="C116" s="7"/>
      <c r="D116" s="28" t="n">
        <v>8199</v>
      </c>
      <c r="E116" s="29" t="n">
        <v>0</v>
      </c>
      <c r="F116" s="7"/>
      <c r="G116" s="90" t="n">
        <v>0</v>
      </c>
      <c r="H116" s="28" t="n">
        <v>0</v>
      </c>
      <c r="I116" s="28" t="n">
        <v>0</v>
      </c>
      <c r="J116" s="91" t="n">
        <v>0</v>
      </c>
      <c r="K116" s="28" t="n">
        <v>0</v>
      </c>
      <c r="L116" s="28" t="n">
        <v>0</v>
      </c>
      <c r="M116" s="28" t="n">
        <v>0</v>
      </c>
      <c r="N116" s="28" t="n">
        <v>0</v>
      </c>
      <c r="O116" s="28" t="n">
        <v>0</v>
      </c>
      <c r="P116" s="28" t="n">
        <v>0</v>
      </c>
      <c r="Q116" s="28" t="n">
        <v>0</v>
      </c>
      <c r="R116" s="28" t="n">
        <v>0</v>
      </c>
      <c r="S116" s="28" t="n">
        <v>0</v>
      </c>
      <c r="T116" s="28" t="n">
        <v>0</v>
      </c>
      <c r="U116" s="91" t="n">
        <v>8199</v>
      </c>
      <c r="V116" s="28" t="n">
        <v>0</v>
      </c>
      <c r="W116" s="28" t="n">
        <v>0</v>
      </c>
      <c r="X116" s="28" t="n">
        <v>0</v>
      </c>
      <c r="Y116" s="92" t="n">
        <v>0</v>
      </c>
      <c r="Z116" s="7"/>
      <c r="AA116" s="92" t="n">
        <v>8199</v>
      </c>
      <c r="AB116" s="7"/>
      <c r="AC116" s="29" t="n">
        <v>0</v>
      </c>
      <c r="AD116" s="29" t="n">
        <v>0</v>
      </c>
      <c r="AE116" s="93" t="n">
        <v>0</v>
      </c>
      <c r="AF116" s="29" t="n">
        <v>0</v>
      </c>
      <c r="AG116" s="94" t="n">
        <v>8199</v>
      </c>
      <c r="AH116" s="93" t="n">
        <v>0</v>
      </c>
      <c r="AI116" s="94" t="n">
        <v>0</v>
      </c>
      <c r="AJ116" s="7"/>
      <c r="AK116" s="28" t="n">
        <v>0</v>
      </c>
      <c r="AL116" s="28" t="n">
        <v>8199</v>
      </c>
      <c r="AM116" s="28" t="n">
        <v>0</v>
      </c>
      <c r="AN116" s="91" t="n">
        <v>0</v>
      </c>
      <c r="AO116" s="28"/>
      <c r="AP116" s="69" t="n">
        <v>0</v>
      </c>
      <c r="AQ116" s="40" t="n">
        <v>1</v>
      </c>
      <c r="AR116" s="40" t="n">
        <v>0</v>
      </c>
      <c r="AS116" s="70" t="n">
        <v>0</v>
      </c>
      <c r="AT116" s="7"/>
    </row>
    <row r="117" customFormat="false" ht="12.75" hidden="false" customHeight="false" outlineLevel="0" collapsed="false">
      <c r="A117" s="31" t="s">
        <v>173</v>
      </c>
      <c r="B117" s="2" t="s">
        <v>174</v>
      </c>
      <c r="C117" s="7"/>
      <c r="D117" s="28" t="n">
        <v>13000</v>
      </c>
      <c r="E117" s="29" t="n">
        <v>384</v>
      </c>
      <c r="F117" s="7"/>
      <c r="G117" s="90" t="n">
        <v>7328</v>
      </c>
      <c r="H117" s="28" t="n">
        <v>0</v>
      </c>
      <c r="I117" s="28" t="n">
        <v>0</v>
      </c>
      <c r="J117" s="91" t="n">
        <v>0</v>
      </c>
      <c r="K117" s="28" t="n">
        <v>0</v>
      </c>
      <c r="L117" s="28" t="n">
        <v>0</v>
      </c>
      <c r="M117" s="28" t="n">
        <v>0</v>
      </c>
      <c r="N117" s="28" t="n">
        <v>0</v>
      </c>
      <c r="O117" s="28" t="n">
        <v>0</v>
      </c>
      <c r="P117" s="28" t="n">
        <v>0</v>
      </c>
      <c r="Q117" s="28" t="n">
        <v>0</v>
      </c>
      <c r="R117" s="28" t="n">
        <v>0</v>
      </c>
      <c r="S117" s="28" t="n">
        <v>0</v>
      </c>
      <c r="T117" s="28" t="n">
        <v>737</v>
      </c>
      <c r="U117" s="91" t="n">
        <v>4551</v>
      </c>
      <c r="V117" s="28" t="n">
        <v>0</v>
      </c>
      <c r="W117" s="28" t="n">
        <v>0</v>
      </c>
      <c r="X117" s="28" t="n">
        <v>0</v>
      </c>
      <c r="Y117" s="92" t="n">
        <v>0</v>
      </c>
      <c r="Z117" s="7"/>
      <c r="AA117" s="92" t="n">
        <v>12616</v>
      </c>
      <c r="AB117" s="7"/>
      <c r="AC117" s="29" t="n">
        <v>0</v>
      </c>
      <c r="AD117" s="29" t="n">
        <v>7328</v>
      </c>
      <c r="AE117" s="93" t="n">
        <v>0</v>
      </c>
      <c r="AF117" s="29" t="n">
        <v>0</v>
      </c>
      <c r="AG117" s="94" t="n">
        <v>5288</v>
      </c>
      <c r="AH117" s="93" t="n">
        <v>0</v>
      </c>
      <c r="AI117" s="94" t="n">
        <v>0</v>
      </c>
      <c r="AJ117" s="7"/>
      <c r="AK117" s="28" t="n">
        <v>7328</v>
      </c>
      <c r="AL117" s="28" t="n">
        <v>5288</v>
      </c>
      <c r="AM117" s="28" t="n">
        <v>0</v>
      </c>
      <c r="AN117" s="91" t="n">
        <v>0</v>
      </c>
      <c r="AO117" s="28"/>
      <c r="AP117" s="69" t="n">
        <v>0.563692307692308</v>
      </c>
      <c r="AQ117" s="40" t="n">
        <v>0.406769230769231</v>
      </c>
      <c r="AR117" s="40" t="n">
        <v>0</v>
      </c>
      <c r="AS117" s="70" t="n">
        <v>0</v>
      </c>
      <c r="AT117" s="7"/>
    </row>
    <row r="118" customFormat="false" ht="12.75" hidden="false" customHeight="false" outlineLevel="0" collapsed="false">
      <c r="A118" s="31" t="s">
        <v>175</v>
      </c>
      <c r="B118" s="2" t="s">
        <v>176</v>
      </c>
      <c r="C118" s="7"/>
      <c r="D118" s="28" t="n">
        <v>7281</v>
      </c>
      <c r="E118" s="29" t="n">
        <v>419</v>
      </c>
      <c r="F118" s="7"/>
      <c r="G118" s="90" t="n">
        <v>0</v>
      </c>
      <c r="H118" s="28" t="n">
        <v>0</v>
      </c>
      <c r="I118" s="28" t="n">
        <v>4105</v>
      </c>
      <c r="J118" s="91" t="n">
        <v>0</v>
      </c>
      <c r="K118" s="28" t="n">
        <v>0</v>
      </c>
      <c r="L118" s="28" t="n">
        <v>0</v>
      </c>
      <c r="M118" s="28" t="n">
        <v>0</v>
      </c>
      <c r="N118" s="28" t="n">
        <v>0</v>
      </c>
      <c r="O118" s="28" t="n">
        <v>0</v>
      </c>
      <c r="P118" s="28" t="n">
        <v>0</v>
      </c>
      <c r="Q118" s="28" t="n">
        <v>0</v>
      </c>
      <c r="R118" s="28" t="n">
        <v>0</v>
      </c>
      <c r="S118" s="28" t="n">
        <v>1023</v>
      </c>
      <c r="T118" s="28" t="n">
        <v>0</v>
      </c>
      <c r="U118" s="91" t="n">
        <v>1734</v>
      </c>
      <c r="V118" s="28" t="n">
        <v>0</v>
      </c>
      <c r="W118" s="28" t="n">
        <v>0</v>
      </c>
      <c r="X118" s="28" t="n">
        <v>0</v>
      </c>
      <c r="Y118" s="92" t="n">
        <v>0</v>
      </c>
      <c r="Z118" s="7"/>
      <c r="AA118" s="92" t="n">
        <v>6862</v>
      </c>
      <c r="AB118" s="7"/>
      <c r="AC118" s="29" t="n">
        <v>4105</v>
      </c>
      <c r="AD118" s="29" t="n">
        <v>0</v>
      </c>
      <c r="AE118" s="93" t="n">
        <v>0</v>
      </c>
      <c r="AF118" s="29" t="n">
        <v>1023</v>
      </c>
      <c r="AG118" s="94" t="n">
        <v>1734</v>
      </c>
      <c r="AH118" s="93" t="n">
        <v>0</v>
      </c>
      <c r="AI118" s="94" t="n">
        <v>0</v>
      </c>
      <c r="AJ118" s="7"/>
      <c r="AK118" s="28" t="n">
        <v>4105</v>
      </c>
      <c r="AL118" s="28" t="n">
        <v>2757</v>
      </c>
      <c r="AM118" s="28" t="n">
        <v>0</v>
      </c>
      <c r="AN118" s="91" t="n">
        <v>0</v>
      </c>
      <c r="AO118" s="28"/>
      <c r="AP118" s="69" t="n">
        <v>0.563796181843153</v>
      </c>
      <c r="AQ118" s="40" t="n">
        <v>0.378656777915122</v>
      </c>
      <c r="AR118" s="40" t="n">
        <v>0</v>
      </c>
      <c r="AS118" s="70" t="n">
        <v>0</v>
      </c>
      <c r="AT118" s="7"/>
    </row>
    <row r="119" customFormat="false" ht="12.75" hidden="false" customHeight="false" outlineLevel="0" collapsed="false">
      <c r="A119" s="31" t="s">
        <v>177</v>
      </c>
      <c r="B119" s="2" t="s">
        <v>176</v>
      </c>
      <c r="C119" s="7"/>
      <c r="D119" s="28" t="n">
        <v>12156</v>
      </c>
      <c r="E119" s="29" t="n">
        <v>698</v>
      </c>
      <c r="F119" s="7"/>
      <c r="G119" s="90" t="n">
        <v>0</v>
      </c>
      <c r="H119" s="28" t="n">
        <v>0</v>
      </c>
      <c r="I119" s="28" t="n">
        <v>6855</v>
      </c>
      <c r="J119" s="91" t="n">
        <v>0</v>
      </c>
      <c r="K119" s="28" t="n">
        <v>0</v>
      </c>
      <c r="L119" s="28" t="n">
        <v>0</v>
      </c>
      <c r="M119" s="28" t="n">
        <v>0</v>
      </c>
      <c r="N119" s="28" t="n">
        <v>0</v>
      </c>
      <c r="O119" s="28" t="n">
        <v>0</v>
      </c>
      <c r="P119" s="28" t="n">
        <v>0</v>
      </c>
      <c r="Q119" s="28" t="n">
        <v>0</v>
      </c>
      <c r="R119" s="28" t="n">
        <v>0</v>
      </c>
      <c r="S119" s="28" t="n">
        <v>1709</v>
      </c>
      <c r="T119" s="28" t="n">
        <v>0</v>
      </c>
      <c r="U119" s="91" t="n">
        <v>2894</v>
      </c>
      <c r="V119" s="28" t="n">
        <v>0</v>
      </c>
      <c r="W119" s="28" t="n">
        <v>0</v>
      </c>
      <c r="X119" s="28" t="n">
        <v>0</v>
      </c>
      <c r="Y119" s="92" t="n">
        <v>0</v>
      </c>
      <c r="Z119" s="7"/>
      <c r="AA119" s="92" t="n">
        <v>11458</v>
      </c>
      <c r="AB119" s="7"/>
      <c r="AC119" s="29" t="n">
        <v>6855</v>
      </c>
      <c r="AD119" s="29" t="n">
        <v>0</v>
      </c>
      <c r="AE119" s="93" t="n">
        <v>0</v>
      </c>
      <c r="AF119" s="29" t="n">
        <v>1709</v>
      </c>
      <c r="AG119" s="94" t="n">
        <v>2894</v>
      </c>
      <c r="AH119" s="93" t="n">
        <v>0</v>
      </c>
      <c r="AI119" s="94" t="n">
        <v>0</v>
      </c>
      <c r="AJ119" s="7"/>
      <c r="AK119" s="28" t="n">
        <v>6855</v>
      </c>
      <c r="AL119" s="28" t="n">
        <v>4603</v>
      </c>
      <c r="AM119" s="28" t="n">
        <v>0</v>
      </c>
      <c r="AN119" s="91" t="n">
        <v>0</v>
      </c>
      <c r="AO119" s="28"/>
      <c r="AP119" s="69" t="n">
        <v>0.563919052319842</v>
      </c>
      <c r="AQ119" s="40" t="n">
        <v>0.37866074366568</v>
      </c>
      <c r="AR119" s="40" t="n">
        <v>0</v>
      </c>
      <c r="AS119" s="70" t="n">
        <v>0</v>
      </c>
      <c r="AT119" s="7"/>
    </row>
    <row r="120" customFormat="false" ht="12.75" hidden="false" customHeight="false" outlineLevel="0" collapsed="false">
      <c r="A120" s="31" t="s">
        <v>178</v>
      </c>
      <c r="B120" s="2" t="s">
        <v>179</v>
      </c>
      <c r="C120" s="7"/>
      <c r="D120" s="28" t="n">
        <v>206</v>
      </c>
      <c r="E120" s="29" t="n">
        <v>0</v>
      </c>
      <c r="F120" s="7"/>
      <c r="G120" s="90" t="n">
        <v>0</v>
      </c>
      <c r="H120" s="28" t="n">
        <v>0</v>
      </c>
      <c r="I120" s="28" t="n">
        <v>0</v>
      </c>
      <c r="J120" s="91" t="n">
        <v>0</v>
      </c>
      <c r="K120" s="28" t="n">
        <v>0</v>
      </c>
      <c r="L120" s="28" t="n">
        <v>0</v>
      </c>
      <c r="M120" s="28" t="n">
        <v>0</v>
      </c>
      <c r="N120" s="28" t="n">
        <v>0</v>
      </c>
      <c r="O120" s="28" t="n">
        <v>0</v>
      </c>
      <c r="P120" s="28" t="n">
        <v>0</v>
      </c>
      <c r="Q120" s="28" t="n">
        <v>0</v>
      </c>
      <c r="R120" s="28" t="n">
        <v>0</v>
      </c>
      <c r="S120" s="28" t="n">
        <v>0</v>
      </c>
      <c r="T120" s="28" t="n">
        <v>0</v>
      </c>
      <c r="U120" s="91" t="n">
        <v>206</v>
      </c>
      <c r="V120" s="28" t="n">
        <v>0</v>
      </c>
      <c r="W120" s="28" t="n">
        <v>0</v>
      </c>
      <c r="X120" s="28" t="n">
        <v>0</v>
      </c>
      <c r="Y120" s="92" t="n">
        <v>0</v>
      </c>
      <c r="Z120" s="7"/>
      <c r="AA120" s="92" t="n">
        <v>206</v>
      </c>
      <c r="AB120" s="7"/>
      <c r="AC120" s="29" t="n">
        <v>0</v>
      </c>
      <c r="AD120" s="29" t="n">
        <v>0</v>
      </c>
      <c r="AE120" s="93" t="n">
        <v>0</v>
      </c>
      <c r="AF120" s="29" t="n">
        <v>0</v>
      </c>
      <c r="AG120" s="94" t="n">
        <v>206</v>
      </c>
      <c r="AH120" s="93" t="n">
        <v>0</v>
      </c>
      <c r="AI120" s="94" t="n">
        <v>0</v>
      </c>
      <c r="AJ120" s="7"/>
      <c r="AK120" s="28" t="n">
        <v>0</v>
      </c>
      <c r="AL120" s="28" t="n">
        <v>206</v>
      </c>
      <c r="AM120" s="28" t="n">
        <v>0</v>
      </c>
      <c r="AN120" s="91" t="n">
        <v>0</v>
      </c>
      <c r="AO120" s="28"/>
      <c r="AP120" s="69" t="n">
        <v>0</v>
      </c>
      <c r="AQ120" s="40" t="n">
        <v>1</v>
      </c>
      <c r="AR120" s="40" t="n">
        <v>0</v>
      </c>
      <c r="AS120" s="70" t="n">
        <v>0</v>
      </c>
      <c r="AT120" s="7"/>
    </row>
    <row r="121" customFormat="false" ht="12.75" hidden="false" customHeight="false" outlineLevel="0" collapsed="false">
      <c r="A121" s="31" t="s">
        <v>180</v>
      </c>
      <c r="B121" s="2" t="s">
        <v>179</v>
      </c>
      <c r="C121" s="7"/>
      <c r="D121" s="28" t="n">
        <v>236</v>
      </c>
      <c r="E121" s="29" t="n">
        <v>8</v>
      </c>
      <c r="F121" s="7"/>
      <c r="G121" s="90" t="n">
        <v>129</v>
      </c>
      <c r="H121" s="28" t="n">
        <v>0</v>
      </c>
      <c r="I121" s="28" t="n">
        <v>0</v>
      </c>
      <c r="J121" s="91" t="n">
        <v>0</v>
      </c>
      <c r="K121" s="28" t="n">
        <v>0</v>
      </c>
      <c r="L121" s="28" t="n">
        <v>0</v>
      </c>
      <c r="M121" s="28" t="n">
        <v>0</v>
      </c>
      <c r="N121" s="28" t="n">
        <v>0</v>
      </c>
      <c r="O121" s="28" t="n">
        <v>0</v>
      </c>
      <c r="P121" s="28" t="n">
        <v>0</v>
      </c>
      <c r="Q121" s="28" t="n">
        <v>0</v>
      </c>
      <c r="R121" s="28" t="n">
        <v>0</v>
      </c>
      <c r="S121" s="28" t="n">
        <v>0</v>
      </c>
      <c r="T121" s="28" t="n">
        <v>13</v>
      </c>
      <c r="U121" s="91" t="n">
        <v>86</v>
      </c>
      <c r="V121" s="28" t="n">
        <v>0</v>
      </c>
      <c r="W121" s="28" t="n">
        <v>0</v>
      </c>
      <c r="X121" s="28" t="n">
        <v>0</v>
      </c>
      <c r="Y121" s="92" t="n">
        <v>0</v>
      </c>
      <c r="Z121" s="7"/>
      <c r="AA121" s="92" t="n">
        <v>228</v>
      </c>
      <c r="AB121" s="7"/>
      <c r="AC121" s="29" t="n">
        <v>0</v>
      </c>
      <c r="AD121" s="29" t="n">
        <v>129</v>
      </c>
      <c r="AE121" s="93" t="n">
        <v>0</v>
      </c>
      <c r="AF121" s="29" t="n">
        <v>0</v>
      </c>
      <c r="AG121" s="94" t="n">
        <v>99</v>
      </c>
      <c r="AH121" s="93" t="n">
        <v>0</v>
      </c>
      <c r="AI121" s="94" t="n">
        <v>0</v>
      </c>
      <c r="AJ121" s="7"/>
      <c r="AK121" s="28" t="n">
        <v>129</v>
      </c>
      <c r="AL121" s="28" t="n">
        <v>99</v>
      </c>
      <c r="AM121" s="28" t="n">
        <v>0</v>
      </c>
      <c r="AN121" s="91" t="n">
        <v>0</v>
      </c>
      <c r="AO121" s="28"/>
      <c r="AP121" s="69" t="n">
        <v>0.546610169491525</v>
      </c>
      <c r="AQ121" s="40" t="n">
        <v>0.419491525423729</v>
      </c>
      <c r="AR121" s="40" t="n">
        <v>0</v>
      </c>
      <c r="AS121" s="70" t="n">
        <v>0</v>
      </c>
      <c r="AT121" s="7"/>
    </row>
    <row r="122" customFormat="false" ht="12.75" hidden="false" customHeight="false" outlineLevel="0" collapsed="false">
      <c r="A122" s="31" t="s">
        <v>181</v>
      </c>
      <c r="B122" s="2" t="s">
        <v>182</v>
      </c>
      <c r="C122" s="7"/>
      <c r="D122" s="28" t="n">
        <v>63532</v>
      </c>
      <c r="E122" s="29" t="n">
        <v>1868</v>
      </c>
      <c r="F122" s="7"/>
      <c r="G122" s="90" t="n">
        <v>35826</v>
      </c>
      <c r="H122" s="28" t="n">
        <v>0</v>
      </c>
      <c r="I122" s="28" t="n">
        <v>0</v>
      </c>
      <c r="J122" s="91" t="n">
        <v>0</v>
      </c>
      <c r="K122" s="28" t="n">
        <v>0</v>
      </c>
      <c r="L122" s="28" t="n">
        <v>0</v>
      </c>
      <c r="M122" s="28" t="n">
        <v>0</v>
      </c>
      <c r="N122" s="28" t="n">
        <v>0</v>
      </c>
      <c r="O122" s="28" t="n">
        <v>0</v>
      </c>
      <c r="P122" s="28" t="n">
        <v>0</v>
      </c>
      <c r="Q122" s="28" t="n">
        <v>0</v>
      </c>
      <c r="R122" s="28" t="n">
        <v>0</v>
      </c>
      <c r="S122" s="28" t="n">
        <v>0</v>
      </c>
      <c r="T122" s="28" t="n">
        <v>3604</v>
      </c>
      <c r="U122" s="91" t="n">
        <v>22234</v>
      </c>
      <c r="V122" s="28" t="n">
        <v>0</v>
      </c>
      <c r="W122" s="28" t="n">
        <v>0</v>
      </c>
      <c r="X122" s="28" t="n">
        <v>0</v>
      </c>
      <c r="Y122" s="92" t="n">
        <v>0</v>
      </c>
      <c r="Z122" s="7"/>
      <c r="AA122" s="92" t="n">
        <v>61664</v>
      </c>
      <c r="AB122" s="7"/>
      <c r="AC122" s="29" t="n">
        <v>0</v>
      </c>
      <c r="AD122" s="29" t="n">
        <v>35826</v>
      </c>
      <c r="AE122" s="93" t="n">
        <v>0</v>
      </c>
      <c r="AF122" s="29" t="n">
        <v>0</v>
      </c>
      <c r="AG122" s="94" t="n">
        <v>25838</v>
      </c>
      <c r="AH122" s="93" t="n">
        <v>0</v>
      </c>
      <c r="AI122" s="94" t="n">
        <v>0</v>
      </c>
      <c r="AJ122" s="7"/>
      <c r="AK122" s="28" t="n">
        <v>35826</v>
      </c>
      <c r="AL122" s="28" t="n">
        <v>25838</v>
      </c>
      <c r="AM122" s="28" t="n">
        <v>0</v>
      </c>
      <c r="AN122" s="91" t="n">
        <v>0</v>
      </c>
      <c r="AO122" s="28"/>
      <c r="AP122" s="69" t="n">
        <v>0.563904803878361</v>
      </c>
      <c r="AQ122" s="40" t="n">
        <v>0.406692690297803</v>
      </c>
      <c r="AR122" s="40" t="n">
        <v>0</v>
      </c>
      <c r="AS122" s="70" t="n">
        <v>0</v>
      </c>
      <c r="AT122" s="7"/>
    </row>
    <row r="123" customFormat="false" ht="12.75" hidden="false" customHeight="false" outlineLevel="0" collapsed="false">
      <c r="A123" s="31" t="s">
        <v>183</v>
      </c>
      <c r="B123" s="2" t="s">
        <v>182</v>
      </c>
      <c r="C123" s="7"/>
      <c r="D123" s="28" t="n">
        <v>38053</v>
      </c>
      <c r="E123" s="29" t="n">
        <v>1119</v>
      </c>
      <c r="F123" s="7"/>
      <c r="G123" s="90" t="n">
        <v>21459</v>
      </c>
      <c r="H123" s="28" t="n">
        <v>0</v>
      </c>
      <c r="I123" s="28" t="n">
        <v>0</v>
      </c>
      <c r="J123" s="91" t="n">
        <v>0</v>
      </c>
      <c r="K123" s="28" t="n">
        <v>0</v>
      </c>
      <c r="L123" s="28" t="n">
        <v>0</v>
      </c>
      <c r="M123" s="28" t="n">
        <v>0</v>
      </c>
      <c r="N123" s="28" t="n">
        <v>0</v>
      </c>
      <c r="O123" s="28" t="n">
        <v>0</v>
      </c>
      <c r="P123" s="28" t="n">
        <v>0</v>
      </c>
      <c r="Q123" s="28" t="n">
        <v>0</v>
      </c>
      <c r="R123" s="28" t="n">
        <v>0</v>
      </c>
      <c r="S123" s="28" t="n">
        <v>0</v>
      </c>
      <c r="T123" s="28" t="n">
        <v>2158</v>
      </c>
      <c r="U123" s="91" t="n">
        <v>13317</v>
      </c>
      <c r="V123" s="28" t="n">
        <v>0</v>
      </c>
      <c r="W123" s="28" t="n">
        <v>0</v>
      </c>
      <c r="X123" s="28" t="n">
        <v>0</v>
      </c>
      <c r="Y123" s="92" t="n">
        <v>0</v>
      </c>
      <c r="Z123" s="7"/>
      <c r="AA123" s="92" t="n">
        <v>36934</v>
      </c>
      <c r="AB123" s="7"/>
      <c r="AC123" s="29" t="n">
        <v>0</v>
      </c>
      <c r="AD123" s="29" t="n">
        <v>21459</v>
      </c>
      <c r="AE123" s="93" t="n">
        <v>0</v>
      </c>
      <c r="AF123" s="29" t="n">
        <v>0</v>
      </c>
      <c r="AG123" s="94" t="n">
        <v>15475</v>
      </c>
      <c r="AH123" s="93" t="n">
        <v>0</v>
      </c>
      <c r="AI123" s="94" t="n">
        <v>0</v>
      </c>
      <c r="AJ123" s="7"/>
      <c r="AK123" s="28" t="n">
        <v>21459</v>
      </c>
      <c r="AL123" s="28" t="n">
        <v>15475</v>
      </c>
      <c r="AM123" s="28" t="n">
        <v>0</v>
      </c>
      <c r="AN123" s="91" t="n">
        <v>0</v>
      </c>
      <c r="AO123" s="28"/>
      <c r="AP123" s="69" t="n">
        <v>0.563924000735816</v>
      </c>
      <c r="AQ123" s="40" t="n">
        <v>0.406669644968859</v>
      </c>
      <c r="AR123" s="40" t="n">
        <v>0</v>
      </c>
      <c r="AS123" s="70" t="n">
        <v>0</v>
      </c>
      <c r="AT123" s="7"/>
    </row>
    <row r="124" customFormat="false" ht="12.75" hidden="false" customHeight="false" outlineLevel="0" collapsed="false">
      <c r="A124" s="31" t="s">
        <v>184</v>
      </c>
      <c r="B124" s="2" t="s">
        <v>185</v>
      </c>
      <c r="C124" s="7"/>
      <c r="D124" s="28" t="n">
        <v>11418</v>
      </c>
      <c r="E124" s="29" t="n">
        <v>0</v>
      </c>
      <c r="F124" s="7"/>
      <c r="G124" s="90" t="n">
        <v>0</v>
      </c>
      <c r="H124" s="28" t="n">
        <v>0</v>
      </c>
      <c r="I124" s="28" t="n">
        <v>0</v>
      </c>
      <c r="J124" s="91" t="n">
        <v>0</v>
      </c>
      <c r="K124" s="28" t="n">
        <v>0</v>
      </c>
      <c r="L124" s="28" t="n">
        <v>0</v>
      </c>
      <c r="M124" s="28" t="n">
        <v>0</v>
      </c>
      <c r="N124" s="28" t="n">
        <v>0</v>
      </c>
      <c r="O124" s="28" t="n">
        <v>0</v>
      </c>
      <c r="P124" s="28" t="n">
        <v>0</v>
      </c>
      <c r="Q124" s="28" t="n">
        <v>0</v>
      </c>
      <c r="R124" s="28" t="n">
        <v>0</v>
      </c>
      <c r="S124" s="28" t="n">
        <v>0</v>
      </c>
      <c r="T124" s="28" t="n">
        <v>0</v>
      </c>
      <c r="U124" s="91" t="n">
        <v>11418</v>
      </c>
      <c r="V124" s="28" t="n">
        <v>0</v>
      </c>
      <c r="W124" s="28" t="n">
        <v>0</v>
      </c>
      <c r="X124" s="28" t="n">
        <v>0</v>
      </c>
      <c r="Y124" s="92" t="n">
        <v>0</v>
      </c>
      <c r="Z124" s="7"/>
      <c r="AA124" s="92" t="n">
        <v>11418</v>
      </c>
      <c r="AB124" s="7"/>
      <c r="AC124" s="29" t="n">
        <v>0</v>
      </c>
      <c r="AD124" s="29" t="n">
        <v>0</v>
      </c>
      <c r="AE124" s="93" t="n">
        <v>0</v>
      </c>
      <c r="AF124" s="29" t="n">
        <v>0</v>
      </c>
      <c r="AG124" s="94" t="n">
        <v>11418</v>
      </c>
      <c r="AH124" s="93" t="n">
        <v>0</v>
      </c>
      <c r="AI124" s="94" t="n">
        <v>0</v>
      </c>
      <c r="AJ124" s="7"/>
      <c r="AK124" s="28" t="n">
        <v>0</v>
      </c>
      <c r="AL124" s="28" t="n">
        <v>11418</v>
      </c>
      <c r="AM124" s="28" t="n">
        <v>0</v>
      </c>
      <c r="AN124" s="91" t="n">
        <v>0</v>
      </c>
      <c r="AO124" s="28"/>
      <c r="AP124" s="69" t="n">
        <v>0</v>
      </c>
      <c r="AQ124" s="40" t="n">
        <v>1</v>
      </c>
      <c r="AR124" s="40" t="n">
        <v>0</v>
      </c>
      <c r="AS124" s="70" t="n">
        <v>0</v>
      </c>
      <c r="AT124" s="7"/>
    </row>
    <row r="125" customFormat="false" ht="12.75" hidden="false" customHeight="false" outlineLevel="0" collapsed="false">
      <c r="A125" s="31"/>
      <c r="B125" s="36" t="s">
        <v>42</v>
      </c>
      <c r="C125" s="7"/>
      <c r="D125" s="95" t="n">
        <v>3208310</v>
      </c>
      <c r="E125" s="95" t="n">
        <v>47153</v>
      </c>
      <c r="F125" s="7"/>
      <c r="G125" s="33" t="n">
        <v>1218539</v>
      </c>
      <c r="H125" s="95" t="n">
        <v>80185</v>
      </c>
      <c r="I125" s="95" t="n">
        <v>201629</v>
      </c>
      <c r="J125" s="35" t="n">
        <v>0</v>
      </c>
      <c r="K125" s="95" t="n">
        <v>643161</v>
      </c>
      <c r="L125" s="95" t="n">
        <v>299375</v>
      </c>
      <c r="M125" s="95" t="n">
        <v>0</v>
      </c>
      <c r="N125" s="95" t="n">
        <v>0</v>
      </c>
      <c r="O125" s="95" t="n">
        <v>0</v>
      </c>
      <c r="P125" s="95" t="n">
        <v>16138</v>
      </c>
      <c r="Q125" s="95" t="n">
        <v>11418</v>
      </c>
      <c r="R125" s="95" t="n">
        <v>0</v>
      </c>
      <c r="S125" s="95" t="n">
        <v>175285</v>
      </c>
      <c r="T125" s="95" t="n">
        <v>35590</v>
      </c>
      <c r="U125" s="35" t="n">
        <v>479837</v>
      </c>
      <c r="V125" s="95" t="n">
        <v>0</v>
      </c>
      <c r="W125" s="95" t="n">
        <v>0</v>
      </c>
      <c r="X125" s="95" t="n">
        <v>0</v>
      </c>
      <c r="Y125" s="96" t="n">
        <v>0</v>
      </c>
      <c r="Z125" s="7"/>
      <c r="AA125" s="96" t="n">
        <v>3161157</v>
      </c>
      <c r="AB125" s="7"/>
      <c r="AC125" s="95" t="n">
        <v>281814</v>
      </c>
      <c r="AD125" s="95" t="n">
        <v>1218539</v>
      </c>
      <c r="AE125" s="33" t="n">
        <v>0</v>
      </c>
      <c r="AF125" s="95" t="n">
        <v>1145377</v>
      </c>
      <c r="AG125" s="35" t="n">
        <v>515427</v>
      </c>
      <c r="AH125" s="33" t="n">
        <v>0</v>
      </c>
      <c r="AI125" s="35" t="n">
        <v>0</v>
      </c>
      <c r="AJ125" s="7"/>
      <c r="AK125" s="95" t="n">
        <v>1500353</v>
      </c>
      <c r="AL125" s="95" t="n">
        <v>1660804</v>
      </c>
      <c r="AM125" s="95" t="n">
        <v>0</v>
      </c>
      <c r="AN125" s="35" t="n">
        <v>0</v>
      </c>
      <c r="AO125" s="28"/>
      <c r="AP125" s="69"/>
      <c r="AS125" s="70"/>
      <c r="AT125" s="7"/>
    </row>
    <row r="126" customFormat="false" ht="12.75" hidden="false" customHeight="false" outlineLevel="0" collapsed="false">
      <c r="A126" s="31"/>
      <c r="C126" s="7"/>
      <c r="D126" s="28"/>
      <c r="E126" s="29"/>
      <c r="F126" s="7"/>
      <c r="G126" s="90"/>
      <c r="H126" s="28"/>
      <c r="I126" s="28"/>
      <c r="J126" s="91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91"/>
      <c r="V126" s="28"/>
      <c r="W126" s="28"/>
      <c r="X126" s="28"/>
      <c r="Y126" s="92"/>
      <c r="Z126" s="7"/>
      <c r="AA126" s="92"/>
      <c r="AB126" s="7"/>
      <c r="AC126" s="29"/>
      <c r="AD126" s="29"/>
      <c r="AE126" s="93"/>
      <c r="AF126" s="29"/>
      <c r="AG126" s="94"/>
      <c r="AH126" s="93"/>
      <c r="AI126" s="94"/>
      <c r="AJ126" s="7"/>
      <c r="AK126" s="28"/>
      <c r="AL126" s="28"/>
      <c r="AM126" s="28"/>
      <c r="AN126" s="91"/>
      <c r="AO126" s="28"/>
      <c r="AP126" s="69"/>
      <c r="AS126" s="70"/>
      <c r="AT126" s="7"/>
    </row>
    <row r="127" customFormat="false" ht="12.75" hidden="false" customHeight="false" outlineLevel="0" collapsed="false">
      <c r="A127" s="30" t="s">
        <v>186</v>
      </c>
      <c r="B127" s="30"/>
      <c r="C127" s="7"/>
      <c r="D127" s="28"/>
      <c r="E127" s="29"/>
      <c r="F127" s="7"/>
      <c r="G127" s="90"/>
      <c r="H127" s="28"/>
      <c r="I127" s="28"/>
      <c r="J127" s="91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91"/>
      <c r="V127" s="28"/>
      <c r="W127" s="28"/>
      <c r="X127" s="28"/>
      <c r="Y127" s="92"/>
      <c r="Z127" s="7"/>
      <c r="AA127" s="92"/>
      <c r="AB127" s="7"/>
      <c r="AC127" s="29"/>
      <c r="AD127" s="29"/>
      <c r="AE127" s="93"/>
      <c r="AF127" s="29"/>
      <c r="AG127" s="94"/>
      <c r="AH127" s="93"/>
      <c r="AI127" s="94"/>
      <c r="AJ127" s="7"/>
      <c r="AK127" s="28"/>
      <c r="AL127" s="28"/>
      <c r="AM127" s="28"/>
      <c r="AN127" s="91"/>
      <c r="AO127" s="28"/>
      <c r="AP127" s="69"/>
      <c r="AS127" s="70"/>
      <c r="AT127" s="7"/>
    </row>
    <row r="128" customFormat="false" ht="12.75" hidden="false" customHeight="false" outlineLevel="0" collapsed="false">
      <c r="A128" s="31" t="s">
        <v>187</v>
      </c>
      <c r="B128" s="2" t="s">
        <v>188</v>
      </c>
      <c r="C128" s="7"/>
      <c r="D128" s="28" t="n">
        <v>61380</v>
      </c>
      <c r="E128" s="29" t="n">
        <v>0</v>
      </c>
      <c r="F128" s="7"/>
      <c r="G128" s="90" t="n">
        <v>0</v>
      </c>
      <c r="H128" s="28" t="n">
        <v>0</v>
      </c>
      <c r="I128" s="28" t="n">
        <v>61380</v>
      </c>
      <c r="J128" s="91" t="n">
        <v>0</v>
      </c>
      <c r="K128" s="28" t="n">
        <v>0</v>
      </c>
      <c r="L128" s="28" t="n">
        <v>0</v>
      </c>
      <c r="M128" s="28" t="n">
        <v>0</v>
      </c>
      <c r="N128" s="28" t="n">
        <v>0</v>
      </c>
      <c r="O128" s="28" t="n">
        <v>0</v>
      </c>
      <c r="P128" s="28" t="n">
        <v>0</v>
      </c>
      <c r="Q128" s="28" t="n">
        <v>0</v>
      </c>
      <c r="R128" s="28" t="n">
        <v>0</v>
      </c>
      <c r="S128" s="28" t="n">
        <v>0</v>
      </c>
      <c r="T128" s="28" t="n">
        <v>0</v>
      </c>
      <c r="U128" s="91" t="n">
        <v>0</v>
      </c>
      <c r="V128" s="28" t="n">
        <v>0</v>
      </c>
      <c r="W128" s="28" t="n">
        <v>0</v>
      </c>
      <c r="X128" s="28" t="n">
        <v>0</v>
      </c>
      <c r="Y128" s="92" t="n">
        <v>0</v>
      </c>
      <c r="Z128" s="7"/>
      <c r="AA128" s="92" t="n">
        <v>61380</v>
      </c>
      <c r="AB128" s="7"/>
      <c r="AC128" s="29" t="n">
        <v>61380</v>
      </c>
      <c r="AD128" s="29" t="n">
        <v>0</v>
      </c>
      <c r="AE128" s="93" t="n">
        <v>0</v>
      </c>
      <c r="AF128" s="29" t="n">
        <v>0</v>
      </c>
      <c r="AG128" s="94" t="n">
        <v>0</v>
      </c>
      <c r="AH128" s="93" t="n">
        <v>0</v>
      </c>
      <c r="AI128" s="94" t="n">
        <v>0</v>
      </c>
      <c r="AJ128" s="7"/>
      <c r="AK128" s="28" t="n">
        <v>61380</v>
      </c>
      <c r="AL128" s="28" t="n">
        <v>0</v>
      </c>
      <c r="AM128" s="28" t="n">
        <v>0</v>
      </c>
      <c r="AN128" s="91" t="n">
        <v>0</v>
      </c>
      <c r="AO128" s="28"/>
      <c r="AP128" s="69" t="n">
        <v>1</v>
      </c>
      <c r="AQ128" s="40" t="n">
        <v>0</v>
      </c>
      <c r="AR128" s="40" t="n">
        <v>0</v>
      </c>
      <c r="AS128" s="70" t="n">
        <v>0</v>
      </c>
      <c r="AT128" s="7"/>
    </row>
    <row r="129" customFormat="false" ht="12.75" hidden="false" customHeight="false" outlineLevel="0" collapsed="false">
      <c r="A129" s="31" t="s">
        <v>189</v>
      </c>
      <c r="B129" s="2" t="s">
        <v>190</v>
      </c>
      <c r="C129" s="7"/>
      <c r="D129" s="28" t="n">
        <v>25575</v>
      </c>
      <c r="E129" s="29" t="n">
        <v>0</v>
      </c>
      <c r="F129" s="7"/>
      <c r="G129" s="90" t="n">
        <v>0</v>
      </c>
      <c r="H129" s="28" t="n">
        <v>0</v>
      </c>
      <c r="I129" s="28" t="n">
        <v>14416</v>
      </c>
      <c r="J129" s="91" t="n">
        <v>0</v>
      </c>
      <c r="K129" s="28" t="n">
        <v>0</v>
      </c>
      <c r="L129" s="28" t="n">
        <v>0</v>
      </c>
      <c r="M129" s="28" t="n">
        <v>0</v>
      </c>
      <c r="N129" s="28" t="n">
        <v>0</v>
      </c>
      <c r="O129" s="28" t="n">
        <v>0</v>
      </c>
      <c r="P129" s="28" t="n">
        <v>0</v>
      </c>
      <c r="Q129" s="28" t="n">
        <v>0</v>
      </c>
      <c r="R129" s="28" t="n">
        <v>0</v>
      </c>
      <c r="S129" s="28" t="n">
        <v>0</v>
      </c>
      <c r="T129" s="28" t="n">
        <v>748</v>
      </c>
      <c r="U129" s="91" t="n">
        <v>10411</v>
      </c>
      <c r="V129" s="28" t="n">
        <v>0</v>
      </c>
      <c r="W129" s="28" t="n">
        <v>0</v>
      </c>
      <c r="X129" s="28" t="n">
        <v>0</v>
      </c>
      <c r="Y129" s="92" t="n">
        <v>0</v>
      </c>
      <c r="Z129" s="7"/>
      <c r="AA129" s="92" t="n">
        <v>25575</v>
      </c>
      <c r="AB129" s="7"/>
      <c r="AC129" s="29" t="n">
        <v>14416</v>
      </c>
      <c r="AD129" s="29" t="n">
        <v>0</v>
      </c>
      <c r="AE129" s="93" t="n">
        <v>0</v>
      </c>
      <c r="AF129" s="29" t="n">
        <v>0</v>
      </c>
      <c r="AG129" s="94" t="n">
        <v>11159</v>
      </c>
      <c r="AH129" s="93" t="n">
        <v>0</v>
      </c>
      <c r="AI129" s="94" t="n">
        <v>0</v>
      </c>
      <c r="AJ129" s="7"/>
      <c r="AK129" s="28" t="n">
        <v>14416</v>
      </c>
      <c r="AL129" s="28" t="n">
        <v>11159</v>
      </c>
      <c r="AM129" s="28" t="n">
        <v>0</v>
      </c>
      <c r="AN129" s="91" t="n">
        <v>0</v>
      </c>
      <c r="AO129" s="28"/>
      <c r="AP129" s="69" t="n">
        <v>0.563675464320626</v>
      </c>
      <c r="AQ129" s="40" t="n">
        <v>0.436324535679374</v>
      </c>
      <c r="AR129" s="40" t="n">
        <v>0</v>
      </c>
      <c r="AS129" s="70" t="n">
        <v>0</v>
      </c>
      <c r="AT129" s="7"/>
    </row>
    <row r="130" customFormat="false" ht="12.75" hidden="false" customHeight="false" outlineLevel="0" collapsed="false">
      <c r="A130" s="31" t="s">
        <v>191</v>
      </c>
      <c r="B130" s="2" t="s">
        <v>192</v>
      </c>
      <c r="C130" s="7"/>
      <c r="D130" s="28" t="n">
        <v>306900</v>
      </c>
      <c r="E130" s="29" t="n">
        <v>0</v>
      </c>
      <c r="F130" s="7"/>
      <c r="G130" s="90" t="n">
        <v>133505</v>
      </c>
      <c r="H130" s="28" t="n">
        <v>0</v>
      </c>
      <c r="I130" s="28" t="n">
        <v>173395</v>
      </c>
      <c r="J130" s="91" t="n">
        <v>0</v>
      </c>
      <c r="K130" s="28" t="n">
        <v>0</v>
      </c>
      <c r="L130" s="28" t="n">
        <v>0</v>
      </c>
      <c r="M130" s="28" t="n">
        <v>0</v>
      </c>
      <c r="N130" s="28" t="n">
        <v>0</v>
      </c>
      <c r="O130" s="28" t="n">
        <v>0</v>
      </c>
      <c r="P130" s="28" t="n">
        <v>0</v>
      </c>
      <c r="Q130" s="28" t="n">
        <v>0</v>
      </c>
      <c r="R130" s="28" t="n">
        <v>0</v>
      </c>
      <c r="S130" s="28" t="n">
        <v>0</v>
      </c>
      <c r="T130" s="28" t="n">
        <v>0</v>
      </c>
      <c r="U130" s="91" t="n">
        <v>0</v>
      </c>
      <c r="V130" s="28" t="n">
        <v>0</v>
      </c>
      <c r="W130" s="28" t="n">
        <v>0</v>
      </c>
      <c r="X130" s="28" t="n">
        <v>0</v>
      </c>
      <c r="Y130" s="92" t="n">
        <v>0</v>
      </c>
      <c r="Z130" s="7"/>
      <c r="AA130" s="92" t="n">
        <v>306900</v>
      </c>
      <c r="AB130" s="7"/>
      <c r="AC130" s="29" t="n">
        <v>173395</v>
      </c>
      <c r="AD130" s="29" t="n">
        <v>133505</v>
      </c>
      <c r="AE130" s="93" t="n">
        <v>0</v>
      </c>
      <c r="AF130" s="29" t="n">
        <v>0</v>
      </c>
      <c r="AG130" s="94" t="n">
        <v>0</v>
      </c>
      <c r="AH130" s="93" t="n">
        <v>0</v>
      </c>
      <c r="AI130" s="94" t="n">
        <v>0</v>
      </c>
      <c r="AJ130" s="7"/>
      <c r="AK130" s="28" t="n">
        <v>306900</v>
      </c>
      <c r="AL130" s="28" t="n">
        <v>0</v>
      </c>
      <c r="AM130" s="28" t="n">
        <v>0</v>
      </c>
      <c r="AN130" s="91" t="n">
        <v>0</v>
      </c>
      <c r="AO130" s="28"/>
      <c r="AP130" s="69" t="n">
        <v>1</v>
      </c>
      <c r="AQ130" s="40" t="n">
        <v>0</v>
      </c>
      <c r="AR130" s="40" t="n">
        <v>0</v>
      </c>
      <c r="AS130" s="70" t="n">
        <v>0</v>
      </c>
      <c r="AT130" s="7"/>
    </row>
    <row r="131" customFormat="false" ht="12.75" hidden="false" customHeight="false" outlineLevel="0" collapsed="false">
      <c r="A131" s="31" t="s">
        <v>193</v>
      </c>
      <c r="B131" s="2" t="s">
        <v>194</v>
      </c>
      <c r="C131" s="7"/>
      <c r="D131" s="28" t="n">
        <v>646</v>
      </c>
      <c r="E131" s="29" t="n">
        <v>0</v>
      </c>
      <c r="F131" s="7"/>
      <c r="G131" s="90" t="n">
        <v>0</v>
      </c>
      <c r="H131" s="28" t="n">
        <v>0</v>
      </c>
      <c r="I131" s="28" t="n">
        <v>0</v>
      </c>
      <c r="J131" s="91" t="n">
        <v>0</v>
      </c>
      <c r="K131" s="28" t="n">
        <v>0</v>
      </c>
      <c r="L131" s="28" t="n">
        <v>0</v>
      </c>
      <c r="M131" s="28" t="n">
        <v>0</v>
      </c>
      <c r="N131" s="28" t="n">
        <v>0</v>
      </c>
      <c r="O131" s="28" t="n">
        <v>0</v>
      </c>
      <c r="P131" s="28" t="n">
        <v>0</v>
      </c>
      <c r="Q131" s="28" t="n">
        <v>0</v>
      </c>
      <c r="R131" s="28" t="n">
        <v>0</v>
      </c>
      <c r="S131" s="28" t="n">
        <v>0</v>
      </c>
      <c r="T131" s="28" t="n">
        <v>0</v>
      </c>
      <c r="U131" s="91" t="n">
        <v>646</v>
      </c>
      <c r="V131" s="28" t="n">
        <v>0</v>
      </c>
      <c r="W131" s="28" t="n">
        <v>0</v>
      </c>
      <c r="X131" s="28" t="n">
        <v>0</v>
      </c>
      <c r="Y131" s="92" t="n">
        <v>0</v>
      </c>
      <c r="Z131" s="7"/>
      <c r="AA131" s="92" t="n">
        <v>646</v>
      </c>
      <c r="AB131" s="7"/>
      <c r="AC131" s="29" t="n">
        <v>0</v>
      </c>
      <c r="AD131" s="29" t="n">
        <v>0</v>
      </c>
      <c r="AE131" s="93" t="n">
        <v>0</v>
      </c>
      <c r="AF131" s="29" t="n">
        <v>0</v>
      </c>
      <c r="AG131" s="94" t="n">
        <v>646</v>
      </c>
      <c r="AH131" s="93" t="n">
        <v>0</v>
      </c>
      <c r="AI131" s="94" t="n">
        <v>0</v>
      </c>
      <c r="AJ131" s="7"/>
      <c r="AK131" s="28" t="n">
        <v>0</v>
      </c>
      <c r="AL131" s="28" t="n">
        <v>646</v>
      </c>
      <c r="AM131" s="28" t="n">
        <v>0</v>
      </c>
      <c r="AN131" s="91" t="n">
        <v>0</v>
      </c>
      <c r="AO131" s="28"/>
      <c r="AP131" s="69" t="n">
        <v>0</v>
      </c>
      <c r="AQ131" s="40" t="n">
        <v>1</v>
      </c>
      <c r="AR131" s="40" t="n">
        <v>0</v>
      </c>
      <c r="AS131" s="70" t="n">
        <v>0</v>
      </c>
      <c r="AT131" s="7"/>
    </row>
    <row r="132" customFormat="false" ht="12.75" hidden="false" customHeight="false" outlineLevel="0" collapsed="false">
      <c r="A132" s="31" t="s">
        <v>195</v>
      </c>
      <c r="B132" s="2" t="s">
        <v>196</v>
      </c>
      <c r="C132" s="7"/>
      <c r="D132" s="28" t="n">
        <v>46035</v>
      </c>
      <c r="E132" s="29" t="n">
        <v>0</v>
      </c>
      <c r="F132" s="7"/>
      <c r="G132" s="90" t="n">
        <v>25959</v>
      </c>
      <c r="H132" s="28" t="n">
        <v>0</v>
      </c>
      <c r="I132" s="28" t="n">
        <v>0</v>
      </c>
      <c r="J132" s="91" t="n">
        <v>0</v>
      </c>
      <c r="K132" s="28" t="n">
        <v>0</v>
      </c>
      <c r="L132" s="28" t="n">
        <v>6982</v>
      </c>
      <c r="M132" s="28" t="n">
        <v>6943</v>
      </c>
      <c r="N132" s="28" t="n">
        <v>0</v>
      </c>
      <c r="O132" s="28" t="n">
        <v>0</v>
      </c>
      <c r="P132" s="28" t="n">
        <v>0</v>
      </c>
      <c r="Q132" s="28" t="n">
        <v>0</v>
      </c>
      <c r="R132" s="28" t="n">
        <v>0</v>
      </c>
      <c r="S132" s="28" t="n">
        <v>0</v>
      </c>
      <c r="T132" s="28" t="n">
        <v>0</v>
      </c>
      <c r="U132" s="91" t="n">
        <v>6151</v>
      </c>
      <c r="V132" s="28" t="n">
        <v>0</v>
      </c>
      <c r="W132" s="28" t="n">
        <v>0</v>
      </c>
      <c r="X132" s="28" t="n">
        <v>0</v>
      </c>
      <c r="Y132" s="92" t="n">
        <v>0</v>
      </c>
      <c r="Z132" s="7"/>
      <c r="AA132" s="92" t="n">
        <v>46035</v>
      </c>
      <c r="AB132" s="7"/>
      <c r="AC132" s="29" t="n">
        <v>0</v>
      </c>
      <c r="AD132" s="29" t="n">
        <v>25959</v>
      </c>
      <c r="AE132" s="93" t="n">
        <v>0</v>
      </c>
      <c r="AF132" s="29" t="n">
        <v>13925</v>
      </c>
      <c r="AG132" s="94" t="n">
        <v>6151</v>
      </c>
      <c r="AH132" s="93" t="n">
        <v>0</v>
      </c>
      <c r="AI132" s="94" t="n">
        <v>0</v>
      </c>
      <c r="AJ132" s="7"/>
      <c r="AK132" s="28" t="n">
        <v>25959</v>
      </c>
      <c r="AL132" s="28" t="n">
        <v>20076</v>
      </c>
      <c r="AM132" s="28" t="n">
        <v>0</v>
      </c>
      <c r="AN132" s="91" t="n">
        <v>0</v>
      </c>
      <c r="AO132" s="28"/>
      <c r="AP132" s="69" t="n">
        <v>0.563897034864777</v>
      </c>
      <c r="AQ132" s="40" t="n">
        <v>0.436102965135223</v>
      </c>
      <c r="AR132" s="40" t="n">
        <v>0</v>
      </c>
      <c r="AS132" s="70" t="n">
        <v>0</v>
      </c>
      <c r="AT132" s="7"/>
    </row>
    <row r="133" customFormat="false" ht="12.75" hidden="false" customHeight="false" outlineLevel="0" collapsed="false">
      <c r="A133" s="31" t="s">
        <v>197</v>
      </c>
      <c r="B133" s="2" t="s">
        <v>198</v>
      </c>
      <c r="C133" s="7"/>
      <c r="D133" s="28" t="n">
        <v>7000</v>
      </c>
      <c r="E133" s="29" t="n">
        <v>403</v>
      </c>
      <c r="F133" s="7"/>
      <c r="G133" s="90" t="n">
        <v>3944</v>
      </c>
      <c r="H133" s="28" t="n">
        <v>0</v>
      </c>
      <c r="I133" s="28" t="n">
        <v>0</v>
      </c>
      <c r="J133" s="91" t="n">
        <v>0</v>
      </c>
      <c r="K133" s="28" t="n">
        <v>985</v>
      </c>
      <c r="L133" s="28" t="n">
        <v>0</v>
      </c>
      <c r="M133" s="28" t="n">
        <v>0</v>
      </c>
      <c r="N133" s="28" t="n">
        <v>0</v>
      </c>
      <c r="O133" s="28" t="n">
        <v>0</v>
      </c>
      <c r="P133" s="28" t="n">
        <v>0</v>
      </c>
      <c r="Q133" s="28" t="n">
        <v>0</v>
      </c>
      <c r="R133" s="28" t="n">
        <v>0</v>
      </c>
      <c r="S133" s="28" t="n">
        <v>0</v>
      </c>
      <c r="T133" s="28" t="n">
        <v>0</v>
      </c>
      <c r="U133" s="91" t="n">
        <v>1668</v>
      </c>
      <c r="V133" s="28" t="n">
        <v>0</v>
      </c>
      <c r="W133" s="28" t="n">
        <v>0</v>
      </c>
      <c r="X133" s="28" t="n">
        <v>0</v>
      </c>
      <c r="Y133" s="92" t="n">
        <v>0</v>
      </c>
      <c r="Z133" s="7"/>
      <c r="AA133" s="92" t="n">
        <v>6597</v>
      </c>
      <c r="AB133" s="7"/>
      <c r="AC133" s="29" t="n">
        <v>0</v>
      </c>
      <c r="AD133" s="29" t="n">
        <v>3944</v>
      </c>
      <c r="AE133" s="93" t="n">
        <v>0</v>
      </c>
      <c r="AF133" s="29" t="n">
        <v>985</v>
      </c>
      <c r="AG133" s="94" t="n">
        <v>1668</v>
      </c>
      <c r="AH133" s="93" t="n">
        <v>0</v>
      </c>
      <c r="AI133" s="94" t="n">
        <v>0</v>
      </c>
      <c r="AJ133" s="7"/>
      <c r="AK133" s="28" t="n">
        <v>3944</v>
      </c>
      <c r="AL133" s="28" t="n">
        <v>2653</v>
      </c>
      <c r="AM133" s="28" t="n">
        <v>0</v>
      </c>
      <c r="AN133" s="91" t="n">
        <v>0</v>
      </c>
      <c r="AO133" s="28"/>
      <c r="AP133" s="69" t="n">
        <v>0.563428571428571</v>
      </c>
      <c r="AQ133" s="40" t="n">
        <v>0.379</v>
      </c>
      <c r="AR133" s="40" t="n">
        <v>0</v>
      </c>
      <c r="AS133" s="70" t="n">
        <v>0</v>
      </c>
      <c r="AT133" s="7"/>
    </row>
    <row r="134" customFormat="false" ht="12.75" hidden="false" customHeight="false" outlineLevel="0" collapsed="false">
      <c r="A134" s="31" t="s">
        <v>199</v>
      </c>
      <c r="B134" s="2" t="s">
        <v>200</v>
      </c>
      <c r="C134" s="7"/>
      <c r="D134" s="28" t="n">
        <v>16495</v>
      </c>
      <c r="E134" s="29" t="n">
        <v>0</v>
      </c>
      <c r="F134" s="7"/>
      <c r="G134" s="90" t="n">
        <v>9302</v>
      </c>
      <c r="H134" s="28" t="n">
        <v>0</v>
      </c>
      <c r="I134" s="28" t="n">
        <v>0</v>
      </c>
      <c r="J134" s="91" t="n">
        <v>0</v>
      </c>
      <c r="K134" s="28" t="n">
        <v>0</v>
      </c>
      <c r="L134" s="28" t="n">
        <v>2502</v>
      </c>
      <c r="M134" s="28" t="n">
        <v>0</v>
      </c>
      <c r="N134" s="28" t="n">
        <v>0</v>
      </c>
      <c r="O134" s="28" t="n">
        <v>0</v>
      </c>
      <c r="P134" s="28" t="n">
        <v>0</v>
      </c>
      <c r="Q134" s="28" t="n">
        <v>0</v>
      </c>
      <c r="R134" s="28" t="n">
        <v>0</v>
      </c>
      <c r="S134" s="28" t="n">
        <v>0</v>
      </c>
      <c r="T134" s="28" t="n">
        <v>0</v>
      </c>
      <c r="U134" s="91" t="n">
        <v>4691</v>
      </c>
      <c r="V134" s="28" t="n">
        <v>0</v>
      </c>
      <c r="W134" s="28" t="n">
        <v>0</v>
      </c>
      <c r="X134" s="28" t="n">
        <v>0</v>
      </c>
      <c r="Y134" s="92" t="n">
        <v>0</v>
      </c>
      <c r="Z134" s="7"/>
      <c r="AA134" s="92" t="n">
        <v>16495</v>
      </c>
      <c r="AB134" s="7"/>
      <c r="AC134" s="29" t="n">
        <v>0</v>
      </c>
      <c r="AD134" s="29" t="n">
        <v>9302</v>
      </c>
      <c r="AE134" s="93" t="n">
        <v>0</v>
      </c>
      <c r="AF134" s="29" t="n">
        <v>2502</v>
      </c>
      <c r="AG134" s="94" t="n">
        <v>4691</v>
      </c>
      <c r="AH134" s="93" t="n">
        <v>0</v>
      </c>
      <c r="AI134" s="94" t="n">
        <v>0</v>
      </c>
      <c r="AJ134" s="7"/>
      <c r="AK134" s="28" t="n">
        <v>9302</v>
      </c>
      <c r="AL134" s="28" t="n">
        <v>7193</v>
      </c>
      <c r="AM134" s="28" t="n">
        <v>0</v>
      </c>
      <c r="AN134" s="91" t="n">
        <v>0</v>
      </c>
      <c r="AO134" s="28"/>
      <c r="AP134" s="69" t="n">
        <v>0.563928463170658</v>
      </c>
      <c r="AQ134" s="40" t="n">
        <v>0.436071536829342</v>
      </c>
      <c r="AR134" s="40" t="n">
        <v>0</v>
      </c>
      <c r="AS134" s="70" t="n">
        <v>0</v>
      </c>
      <c r="AT134" s="7"/>
    </row>
    <row r="135" customFormat="false" ht="12.75" hidden="false" customHeight="false" outlineLevel="0" collapsed="false">
      <c r="A135" s="31" t="s">
        <v>201</v>
      </c>
      <c r="B135" s="2" t="s">
        <v>202</v>
      </c>
      <c r="C135" s="7"/>
      <c r="D135" s="28" t="n">
        <v>4604</v>
      </c>
      <c r="E135" s="29" t="n">
        <v>0</v>
      </c>
      <c r="F135" s="7"/>
      <c r="G135" s="90" t="n">
        <v>4604</v>
      </c>
      <c r="H135" s="28" t="n">
        <v>0</v>
      </c>
      <c r="I135" s="28" t="n">
        <v>0</v>
      </c>
      <c r="J135" s="91" t="n">
        <v>0</v>
      </c>
      <c r="K135" s="28" t="n">
        <v>0</v>
      </c>
      <c r="L135" s="28" t="n">
        <v>0</v>
      </c>
      <c r="M135" s="28" t="n">
        <v>0</v>
      </c>
      <c r="N135" s="28" t="n">
        <v>0</v>
      </c>
      <c r="O135" s="28" t="n">
        <v>0</v>
      </c>
      <c r="P135" s="28" t="n">
        <v>0</v>
      </c>
      <c r="Q135" s="28" t="n">
        <v>0</v>
      </c>
      <c r="R135" s="28" t="n">
        <v>0</v>
      </c>
      <c r="S135" s="28" t="n">
        <v>0</v>
      </c>
      <c r="T135" s="28" t="n">
        <v>0</v>
      </c>
      <c r="U135" s="91" t="n">
        <v>0</v>
      </c>
      <c r="V135" s="28" t="n">
        <v>0</v>
      </c>
      <c r="W135" s="28" t="n">
        <v>0</v>
      </c>
      <c r="X135" s="28" t="n">
        <v>0</v>
      </c>
      <c r="Y135" s="92" t="n">
        <v>0</v>
      </c>
      <c r="Z135" s="7"/>
      <c r="AA135" s="92" t="n">
        <v>4604</v>
      </c>
      <c r="AB135" s="7"/>
      <c r="AC135" s="29" t="n">
        <v>0</v>
      </c>
      <c r="AD135" s="29" t="n">
        <v>4604</v>
      </c>
      <c r="AE135" s="93" t="n">
        <v>0</v>
      </c>
      <c r="AF135" s="29" t="n">
        <v>0</v>
      </c>
      <c r="AG135" s="94" t="n">
        <v>0</v>
      </c>
      <c r="AH135" s="93" t="n">
        <v>0</v>
      </c>
      <c r="AI135" s="94" t="n">
        <v>0</v>
      </c>
      <c r="AJ135" s="7"/>
      <c r="AK135" s="28" t="n">
        <v>4604</v>
      </c>
      <c r="AL135" s="28" t="n">
        <v>0</v>
      </c>
      <c r="AM135" s="28" t="n">
        <v>0</v>
      </c>
      <c r="AN135" s="91" t="n">
        <v>0</v>
      </c>
      <c r="AO135" s="28"/>
      <c r="AP135" s="69" t="n">
        <v>1</v>
      </c>
      <c r="AQ135" s="40" t="n">
        <v>0</v>
      </c>
      <c r="AR135" s="40" t="n">
        <v>0</v>
      </c>
      <c r="AS135" s="70" t="n">
        <v>0</v>
      </c>
      <c r="AT135" s="7"/>
    </row>
    <row r="136" customFormat="false" ht="12.75" hidden="false" customHeight="false" outlineLevel="0" collapsed="false">
      <c r="A136" s="31" t="s">
        <v>203</v>
      </c>
      <c r="B136" s="2" t="s">
        <v>108</v>
      </c>
      <c r="C136" s="7"/>
      <c r="D136" s="28" t="n">
        <v>9750</v>
      </c>
      <c r="E136" s="29" t="n">
        <v>0</v>
      </c>
      <c r="F136" s="7"/>
      <c r="G136" s="90" t="n">
        <v>0</v>
      </c>
      <c r="H136" s="28" t="n">
        <v>0</v>
      </c>
      <c r="I136" s="28" t="n">
        <v>0</v>
      </c>
      <c r="J136" s="91" t="n">
        <v>0</v>
      </c>
      <c r="K136" s="28" t="n">
        <v>0</v>
      </c>
      <c r="L136" s="28" t="n">
        <v>0</v>
      </c>
      <c r="M136" s="28" t="n">
        <v>0</v>
      </c>
      <c r="N136" s="28" t="n">
        <v>0</v>
      </c>
      <c r="O136" s="28" t="n">
        <v>0</v>
      </c>
      <c r="P136" s="28" t="n">
        <v>0</v>
      </c>
      <c r="Q136" s="28" t="n">
        <v>0</v>
      </c>
      <c r="R136" s="28" t="n">
        <v>0</v>
      </c>
      <c r="S136" s="28" t="n">
        <v>0</v>
      </c>
      <c r="T136" s="28" t="n">
        <v>0</v>
      </c>
      <c r="U136" s="91" t="n">
        <v>9750</v>
      </c>
      <c r="V136" s="28" t="n">
        <v>0</v>
      </c>
      <c r="W136" s="28" t="n">
        <v>0</v>
      </c>
      <c r="X136" s="28" t="n">
        <v>0</v>
      </c>
      <c r="Y136" s="92" t="n">
        <v>0</v>
      </c>
      <c r="Z136" s="7"/>
      <c r="AA136" s="92" t="n">
        <v>9750</v>
      </c>
      <c r="AB136" s="7"/>
      <c r="AC136" s="29" t="n">
        <v>0</v>
      </c>
      <c r="AD136" s="29" t="n">
        <v>0</v>
      </c>
      <c r="AE136" s="93" t="n">
        <v>0</v>
      </c>
      <c r="AF136" s="29" t="n">
        <v>0</v>
      </c>
      <c r="AG136" s="94" t="n">
        <v>9750</v>
      </c>
      <c r="AH136" s="93" t="n">
        <v>0</v>
      </c>
      <c r="AI136" s="94" t="n">
        <v>0</v>
      </c>
      <c r="AJ136" s="7"/>
      <c r="AK136" s="28" t="n">
        <v>0</v>
      </c>
      <c r="AL136" s="28" t="n">
        <v>9750</v>
      </c>
      <c r="AM136" s="28" t="n">
        <v>0</v>
      </c>
      <c r="AN136" s="91" t="n">
        <v>0</v>
      </c>
      <c r="AO136" s="28"/>
      <c r="AP136" s="69" t="n">
        <v>0</v>
      </c>
      <c r="AQ136" s="40" t="n">
        <v>1</v>
      </c>
      <c r="AR136" s="40" t="n">
        <v>0</v>
      </c>
      <c r="AS136" s="70" t="n">
        <v>0</v>
      </c>
      <c r="AT136" s="7"/>
    </row>
    <row r="137" customFormat="false" ht="12.75" hidden="false" customHeight="false" outlineLevel="0" collapsed="false">
      <c r="A137" s="31" t="s">
        <v>204</v>
      </c>
      <c r="B137" s="2" t="s">
        <v>108</v>
      </c>
      <c r="C137" s="7"/>
      <c r="D137" s="28" t="n">
        <v>40920</v>
      </c>
      <c r="E137" s="29" t="n">
        <v>0</v>
      </c>
      <c r="F137" s="7"/>
      <c r="G137" s="90" t="n">
        <v>23075</v>
      </c>
      <c r="H137" s="28" t="n">
        <v>0</v>
      </c>
      <c r="I137" s="28" t="n">
        <v>0</v>
      </c>
      <c r="J137" s="91" t="n">
        <v>0</v>
      </c>
      <c r="K137" s="28" t="n">
        <v>17845</v>
      </c>
      <c r="L137" s="28" t="n">
        <v>0</v>
      </c>
      <c r="M137" s="28" t="n">
        <v>0</v>
      </c>
      <c r="N137" s="28" t="n">
        <v>0</v>
      </c>
      <c r="O137" s="28" t="n">
        <v>0</v>
      </c>
      <c r="P137" s="28" t="n">
        <v>0</v>
      </c>
      <c r="Q137" s="28" t="n">
        <v>0</v>
      </c>
      <c r="R137" s="28" t="n">
        <v>0</v>
      </c>
      <c r="S137" s="28" t="n">
        <v>0</v>
      </c>
      <c r="T137" s="28" t="n">
        <v>0</v>
      </c>
      <c r="U137" s="91" t="n">
        <v>0</v>
      </c>
      <c r="V137" s="28" t="n">
        <v>0</v>
      </c>
      <c r="W137" s="28" t="n">
        <v>0</v>
      </c>
      <c r="X137" s="28" t="n">
        <v>0</v>
      </c>
      <c r="Y137" s="92" t="n">
        <v>0</v>
      </c>
      <c r="Z137" s="7"/>
      <c r="AA137" s="92" t="n">
        <v>40920</v>
      </c>
      <c r="AB137" s="7"/>
      <c r="AC137" s="29" t="n">
        <v>0</v>
      </c>
      <c r="AD137" s="29" t="n">
        <v>23075</v>
      </c>
      <c r="AE137" s="93" t="n">
        <v>0</v>
      </c>
      <c r="AF137" s="29" t="n">
        <v>17845</v>
      </c>
      <c r="AG137" s="94" t="n">
        <v>0</v>
      </c>
      <c r="AH137" s="93" t="n">
        <v>0</v>
      </c>
      <c r="AI137" s="94" t="n">
        <v>0</v>
      </c>
      <c r="AJ137" s="7"/>
      <c r="AK137" s="28" t="n">
        <v>23075</v>
      </c>
      <c r="AL137" s="28" t="n">
        <v>17845</v>
      </c>
      <c r="AM137" s="28" t="n">
        <v>0</v>
      </c>
      <c r="AN137" s="91" t="n">
        <v>0</v>
      </c>
      <c r="AO137" s="28"/>
      <c r="AP137" s="69" t="n">
        <v>0.563905180840665</v>
      </c>
      <c r="AQ137" s="40" t="n">
        <v>0.436094819159335</v>
      </c>
      <c r="AR137" s="40" t="n">
        <v>0</v>
      </c>
      <c r="AS137" s="70" t="n">
        <v>0</v>
      </c>
      <c r="AT137" s="7"/>
    </row>
    <row r="138" customFormat="false" ht="12.75" hidden="false" customHeight="false" outlineLevel="0" collapsed="false">
      <c r="A138" s="31" t="s">
        <v>205</v>
      </c>
      <c r="B138" s="2" t="s">
        <v>108</v>
      </c>
      <c r="C138" s="7"/>
      <c r="D138" s="28" t="n">
        <v>20460</v>
      </c>
      <c r="E138" s="29" t="n">
        <v>0</v>
      </c>
      <c r="F138" s="7"/>
      <c r="G138" s="90" t="n">
        <v>11537</v>
      </c>
      <c r="H138" s="28" t="n">
        <v>0</v>
      </c>
      <c r="I138" s="28" t="n">
        <v>0</v>
      </c>
      <c r="J138" s="91" t="n">
        <v>0</v>
      </c>
      <c r="K138" s="28" t="n">
        <v>0</v>
      </c>
      <c r="L138" s="28" t="n">
        <v>8923</v>
      </c>
      <c r="M138" s="28" t="n">
        <v>0</v>
      </c>
      <c r="N138" s="28" t="n">
        <v>0</v>
      </c>
      <c r="O138" s="28" t="n">
        <v>0</v>
      </c>
      <c r="P138" s="28" t="n">
        <v>0</v>
      </c>
      <c r="Q138" s="28" t="n">
        <v>0</v>
      </c>
      <c r="R138" s="28" t="n">
        <v>0</v>
      </c>
      <c r="S138" s="28" t="n">
        <v>0</v>
      </c>
      <c r="T138" s="28" t="n">
        <v>0</v>
      </c>
      <c r="U138" s="91" t="n">
        <v>0</v>
      </c>
      <c r="V138" s="28" t="n">
        <v>0</v>
      </c>
      <c r="W138" s="28" t="n">
        <v>0</v>
      </c>
      <c r="X138" s="28" t="n">
        <v>0</v>
      </c>
      <c r="Y138" s="92" t="n">
        <v>0</v>
      </c>
      <c r="Z138" s="7"/>
      <c r="AA138" s="92" t="n">
        <v>20460</v>
      </c>
      <c r="AB138" s="7"/>
      <c r="AC138" s="29" t="n">
        <v>0</v>
      </c>
      <c r="AD138" s="29" t="n">
        <v>11537</v>
      </c>
      <c r="AE138" s="93" t="n">
        <v>0</v>
      </c>
      <c r="AF138" s="29" t="n">
        <v>8923</v>
      </c>
      <c r="AG138" s="94" t="n">
        <v>0</v>
      </c>
      <c r="AH138" s="93" t="n">
        <v>0</v>
      </c>
      <c r="AI138" s="94" t="n">
        <v>0</v>
      </c>
      <c r="AJ138" s="7"/>
      <c r="AK138" s="28" t="n">
        <v>11537</v>
      </c>
      <c r="AL138" s="28" t="n">
        <v>8923</v>
      </c>
      <c r="AM138" s="28" t="n">
        <v>0</v>
      </c>
      <c r="AN138" s="91" t="n">
        <v>0</v>
      </c>
      <c r="AO138" s="28"/>
      <c r="AP138" s="69" t="n">
        <v>0.563880742913001</v>
      </c>
      <c r="AQ138" s="40" t="n">
        <v>0.436119257086999</v>
      </c>
      <c r="AR138" s="40" t="n">
        <v>0</v>
      </c>
      <c r="AS138" s="70" t="n">
        <v>0</v>
      </c>
      <c r="AT138" s="7"/>
    </row>
    <row r="139" customFormat="false" ht="12.75" hidden="false" customHeight="false" outlineLevel="0" collapsed="false">
      <c r="A139" s="31" t="s">
        <v>206</v>
      </c>
      <c r="B139" s="2" t="s">
        <v>108</v>
      </c>
      <c r="C139" s="7"/>
      <c r="D139" s="28" t="n">
        <v>40000</v>
      </c>
      <c r="E139" s="29" t="n">
        <v>0</v>
      </c>
      <c r="F139" s="7"/>
      <c r="G139" s="90" t="n">
        <v>0</v>
      </c>
      <c r="H139" s="28" t="n">
        <v>0</v>
      </c>
      <c r="I139" s="28" t="n">
        <v>0</v>
      </c>
      <c r="J139" s="91" t="n">
        <v>0</v>
      </c>
      <c r="K139" s="28" t="n">
        <v>0</v>
      </c>
      <c r="L139" s="28" t="n">
        <v>40000</v>
      </c>
      <c r="M139" s="28" t="n">
        <v>0</v>
      </c>
      <c r="N139" s="28" t="n">
        <v>0</v>
      </c>
      <c r="O139" s="28" t="n">
        <v>0</v>
      </c>
      <c r="P139" s="28" t="n">
        <v>0</v>
      </c>
      <c r="Q139" s="28" t="n">
        <v>0</v>
      </c>
      <c r="R139" s="28" t="n">
        <v>0</v>
      </c>
      <c r="S139" s="28" t="n">
        <v>0</v>
      </c>
      <c r="T139" s="28" t="n">
        <v>0</v>
      </c>
      <c r="U139" s="91" t="n">
        <v>0</v>
      </c>
      <c r="V139" s="28" t="n">
        <v>0</v>
      </c>
      <c r="W139" s="28" t="n">
        <v>0</v>
      </c>
      <c r="X139" s="28" t="n">
        <v>0</v>
      </c>
      <c r="Y139" s="92" t="n">
        <v>0</v>
      </c>
      <c r="Z139" s="7"/>
      <c r="AA139" s="92" t="n">
        <v>40000</v>
      </c>
      <c r="AB139" s="7"/>
      <c r="AC139" s="29" t="n">
        <v>0</v>
      </c>
      <c r="AD139" s="29" t="n">
        <v>0</v>
      </c>
      <c r="AE139" s="93" t="n">
        <v>0</v>
      </c>
      <c r="AF139" s="29" t="n">
        <v>40000</v>
      </c>
      <c r="AG139" s="94" t="n">
        <v>0</v>
      </c>
      <c r="AH139" s="93" t="n">
        <v>0</v>
      </c>
      <c r="AI139" s="94" t="n">
        <v>0</v>
      </c>
      <c r="AJ139" s="7"/>
      <c r="AK139" s="28" t="n">
        <v>0</v>
      </c>
      <c r="AL139" s="28" t="n">
        <v>40000</v>
      </c>
      <c r="AM139" s="28" t="n">
        <v>0</v>
      </c>
      <c r="AN139" s="91" t="n">
        <v>0</v>
      </c>
      <c r="AO139" s="28"/>
      <c r="AP139" s="69" t="n">
        <v>0</v>
      </c>
      <c r="AQ139" s="40" t="n">
        <v>1</v>
      </c>
      <c r="AR139" s="40" t="n">
        <v>0</v>
      </c>
      <c r="AS139" s="70" t="n">
        <v>0</v>
      </c>
      <c r="AT139" s="7"/>
    </row>
    <row r="140" customFormat="false" ht="12.75" hidden="false" customHeight="false" outlineLevel="0" collapsed="false">
      <c r="A140" s="31" t="s">
        <v>207</v>
      </c>
      <c r="B140" s="2" t="s">
        <v>108</v>
      </c>
      <c r="C140" s="7"/>
      <c r="D140" s="28" t="n">
        <v>10795</v>
      </c>
      <c r="E140" s="29" t="n">
        <v>0</v>
      </c>
      <c r="F140" s="7"/>
      <c r="G140" s="90" t="n">
        <v>0</v>
      </c>
      <c r="H140" s="28" t="n">
        <v>0</v>
      </c>
      <c r="I140" s="28" t="n">
        <v>0</v>
      </c>
      <c r="J140" s="91" t="n">
        <v>0</v>
      </c>
      <c r="K140" s="28" t="n">
        <v>0</v>
      </c>
      <c r="L140" s="28" t="n">
        <v>0</v>
      </c>
      <c r="M140" s="28" t="n">
        <v>0</v>
      </c>
      <c r="N140" s="28" t="n">
        <v>0</v>
      </c>
      <c r="O140" s="28" t="n">
        <v>0</v>
      </c>
      <c r="P140" s="28" t="n">
        <v>0</v>
      </c>
      <c r="Q140" s="28" t="n">
        <v>0</v>
      </c>
      <c r="R140" s="28" t="n">
        <v>0</v>
      </c>
      <c r="S140" s="28" t="n">
        <v>10795</v>
      </c>
      <c r="T140" s="28" t="n">
        <v>0</v>
      </c>
      <c r="U140" s="91" t="n">
        <v>0</v>
      </c>
      <c r="V140" s="28" t="n">
        <v>0</v>
      </c>
      <c r="W140" s="28" t="n">
        <v>0</v>
      </c>
      <c r="X140" s="28" t="n">
        <v>0</v>
      </c>
      <c r="Y140" s="92" t="n">
        <v>0</v>
      </c>
      <c r="Z140" s="7"/>
      <c r="AA140" s="92" t="n">
        <v>10795</v>
      </c>
      <c r="AB140" s="7"/>
      <c r="AC140" s="29" t="n">
        <v>0</v>
      </c>
      <c r="AD140" s="29" t="n">
        <v>0</v>
      </c>
      <c r="AE140" s="93" t="n">
        <v>0</v>
      </c>
      <c r="AF140" s="29" t="n">
        <v>10795</v>
      </c>
      <c r="AG140" s="94" t="n">
        <v>0</v>
      </c>
      <c r="AH140" s="93" t="n">
        <v>0</v>
      </c>
      <c r="AI140" s="94" t="n">
        <v>0</v>
      </c>
      <c r="AJ140" s="7"/>
      <c r="AK140" s="28" t="n">
        <v>0</v>
      </c>
      <c r="AL140" s="28" t="n">
        <v>10795</v>
      </c>
      <c r="AM140" s="28" t="n">
        <v>0</v>
      </c>
      <c r="AN140" s="91" t="n">
        <v>0</v>
      </c>
      <c r="AO140" s="28"/>
      <c r="AP140" s="69" t="n">
        <v>0</v>
      </c>
      <c r="AQ140" s="40" t="n">
        <v>1</v>
      </c>
      <c r="AR140" s="40" t="n">
        <v>0</v>
      </c>
      <c r="AS140" s="70" t="n">
        <v>0</v>
      </c>
      <c r="AT140" s="7"/>
    </row>
    <row r="141" customFormat="false" ht="12.75" hidden="false" customHeight="false" outlineLevel="0" collapsed="false">
      <c r="A141" s="31" t="s">
        <v>208</v>
      </c>
      <c r="B141" s="2" t="s">
        <v>108</v>
      </c>
      <c r="C141" s="7"/>
      <c r="D141" s="28" t="n">
        <v>3975</v>
      </c>
      <c r="E141" s="29" t="n">
        <v>0</v>
      </c>
      <c r="F141" s="7"/>
      <c r="G141" s="90" t="n">
        <v>0</v>
      </c>
      <c r="H141" s="28" t="n">
        <v>0</v>
      </c>
      <c r="I141" s="28" t="n">
        <v>0</v>
      </c>
      <c r="J141" s="91" t="n">
        <v>0</v>
      </c>
      <c r="K141" s="28" t="n">
        <v>0</v>
      </c>
      <c r="L141" s="28" t="n">
        <v>0</v>
      </c>
      <c r="M141" s="28" t="n">
        <v>0</v>
      </c>
      <c r="N141" s="28" t="n">
        <v>0</v>
      </c>
      <c r="O141" s="28" t="n">
        <v>0</v>
      </c>
      <c r="P141" s="28" t="n">
        <v>0</v>
      </c>
      <c r="Q141" s="28" t="n">
        <v>0</v>
      </c>
      <c r="R141" s="28" t="n">
        <v>3975</v>
      </c>
      <c r="S141" s="28" t="n">
        <v>0</v>
      </c>
      <c r="T141" s="28" t="n">
        <v>0</v>
      </c>
      <c r="U141" s="91" t="n">
        <v>0</v>
      </c>
      <c r="V141" s="28" t="n">
        <v>0</v>
      </c>
      <c r="W141" s="28" t="n">
        <v>0</v>
      </c>
      <c r="X141" s="28" t="n">
        <v>0</v>
      </c>
      <c r="Y141" s="92" t="n">
        <v>0</v>
      </c>
      <c r="Z141" s="7"/>
      <c r="AA141" s="92" t="n">
        <v>3975</v>
      </c>
      <c r="AB141" s="7"/>
      <c r="AC141" s="29" t="n">
        <v>0</v>
      </c>
      <c r="AD141" s="29" t="n">
        <v>0</v>
      </c>
      <c r="AE141" s="93" t="n">
        <v>3975</v>
      </c>
      <c r="AF141" s="29" t="n">
        <v>0</v>
      </c>
      <c r="AG141" s="94" t="n">
        <v>0</v>
      </c>
      <c r="AH141" s="93" t="n">
        <v>0</v>
      </c>
      <c r="AI141" s="94" t="n">
        <v>0</v>
      </c>
      <c r="AJ141" s="7"/>
      <c r="AK141" s="28" t="n">
        <v>0</v>
      </c>
      <c r="AL141" s="28" t="n">
        <v>3975</v>
      </c>
      <c r="AM141" s="28" t="n">
        <v>0</v>
      </c>
      <c r="AN141" s="91" t="n">
        <v>0</v>
      </c>
      <c r="AO141" s="28"/>
      <c r="AP141" s="69" t="n">
        <v>0</v>
      </c>
      <c r="AQ141" s="40" t="n">
        <v>1</v>
      </c>
      <c r="AR141" s="40" t="n">
        <v>0</v>
      </c>
      <c r="AS141" s="70" t="n">
        <v>0</v>
      </c>
      <c r="AT141" s="7"/>
    </row>
    <row r="142" customFormat="false" ht="12.75" hidden="false" customHeight="false" outlineLevel="0" collapsed="false">
      <c r="A142" s="31" t="s">
        <v>209</v>
      </c>
      <c r="B142" s="2" t="s">
        <v>108</v>
      </c>
      <c r="C142" s="7"/>
      <c r="D142" s="28" t="n">
        <v>8225</v>
      </c>
      <c r="E142" s="29" t="n">
        <v>0</v>
      </c>
      <c r="F142" s="7"/>
      <c r="G142" s="90" t="n">
        <v>0</v>
      </c>
      <c r="H142" s="28" t="n">
        <v>0</v>
      </c>
      <c r="I142" s="28" t="n">
        <v>0</v>
      </c>
      <c r="J142" s="91" t="n">
        <v>0</v>
      </c>
      <c r="K142" s="28" t="n">
        <v>8225</v>
      </c>
      <c r="L142" s="28" t="n">
        <v>0</v>
      </c>
      <c r="M142" s="28" t="n">
        <v>0</v>
      </c>
      <c r="N142" s="28" t="n">
        <v>0</v>
      </c>
      <c r="O142" s="28" t="n">
        <v>0</v>
      </c>
      <c r="P142" s="28" t="n">
        <v>0</v>
      </c>
      <c r="Q142" s="28" t="n">
        <v>0</v>
      </c>
      <c r="R142" s="28" t="n">
        <v>0</v>
      </c>
      <c r="S142" s="28" t="n">
        <v>0</v>
      </c>
      <c r="T142" s="28" t="n">
        <v>0</v>
      </c>
      <c r="U142" s="91" t="n">
        <v>0</v>
      </c>
      <c r="V142" s="28" t="n">
        <v>0</v>
      </c>
      <c r="W142" s="28" t="n">
        <v>0</v>
      </c>
      <c r="X142" s="28" t="n">
        <v>0</v>
      </c>
      <c r="Y142" s="92" t="n">
        <v>0</v>
      </c>
      <c r="Z142" s="7"/>
      <c r="AA142" s="92" t="n">
        <v>8225</v>
      </c>
      <c r="AB142" s="7"/>
      <c r="AC142" s="29" t="n">
        <v>0</v>
      </c>
      <c r="AD142" s="29" t="n">
        <v>0</v>
      </c>
      <c r="AE142" s="93" t="n">
        <v>0</v>
      </c>
      <c r="AF142" s="29" t="n">
        <v>8225</v>
      </c>
      <c r="AG142" s="94" t="n">
        <v>0</v>
      </c>
      <c r="AH142" s="93" t="n">
        <v>0</v>
      </c>
      <c r="AI142" s="94" t="n">
        <v>0</v>
      </c>
      <c r="AJ142" s="7"/>
      <c r="AK142" s="28" t="n">
        <v>0</v>
      </c>
      <c r="AL142" s="28" t="n">
        <v>8225</v>
      </c>
      <c r="AM142" s="28" t="n">
        <v>0</v>
      </c>
      <c r="AN142" s="91" t="n">
        <v>0</v>
      </c>
      <c r="AO142" s="28"/>
      <c r="AP142" s="69" t="n">
        <v>0</v>
      </c>
      <c r="AQ142" s="40" t="n">
        <v>1</v>
      </c>
      <c r="AR142" s="40" t="n">
        <v>0</v>
      </c>
      <c r="AS142" s="70" t="n">
        <v>0</v>
      </c>
      <c r="AT142" s="7"/>
    </row>
    <row r="143" customFormat="false" ht="12.75" hidden="false" customHeight="false" outlineLevel="0" collapsed="false">
      <c r="A143" s="31" t="s">
        <v>210</v>
      </c>
      <c r="B143" s="2" t="s">
        <v>108</v>
      </c>
      <c r="C143" s="7"/>
      <c r="D143" s="28" t="n">
        <v>3413</v>
      </c>
      <c r="E143" s="29" t="n">
        <v>0</v>
      </c>
      <c r="F143" s="7"/>
      <c r="G143" s="90" t="n">
        <v>0</v>
      </c>
      <c r="H143" s="28" t="n">
        <v>0</v>
      </c>
      <c r="I143" s="28" t="n">
        <v>0</v>
      </c>
      <c r="J143" s="91" t="n">
        <v>0</v>
      </c>
      <c r="K143" s="28" t="n">
        <v>0</v>
      </c>
      <c r="L143" s="28" t="n">
        <v>0</v>
      </c>
      <c r="M143" s="28" t="n">
        <v>0</v>
      </c>
      <c r="N143" s="28" t="n">
        <v>0</v>
      </c>
      <c r="O143" s="28" t="n">
        <v>0</v>
      </c>
      <c r="P143" s="28" t="n">
        <v>0</v>
      </c>
      <c r="Q143" s="28" t="n">
        <v>0</v>
      </c>
      <c r="R143" s="28" t="n">
        <v>3413</v>
      </c>
      <c r="S143" s="28" t="n">
        <v>0</v>
      </c>
      <c r="T143" s="28" t="n">
        <v>0</v>
      </c>
      <c r="U143" s="91" t="n">
        <v>0</v>
      </c>
      <c r="V143" s="28" t="n">
        <v>0</v>
      </c>
      <c r="W143" s="28" t="n">
        <v>0</v>
      </c>
      <c r="X143" s="28" t="n">
        <v>0</v>
      </c>
      <c r="Y143" s="92" t="n">
        <v>0</v>
      </c>
      <c r="Z143" s="7"/>
      <c r="AA143" s="92" t="n">
        <v>3413</v>
      </c>
      <c r="AB143" s="7"/>
      <c r="AC143" s="29" t="n">
        <v>0</v>
      </c>
      <c r="AD143" s="29" t="n">
        <v>0</v>
      </c>
      <c r="AE143" s="93" t="n">
        <v>3413</v>
      </c>
      <c r="AF143" s="29" t="n">
        <v>0</v>
      </c>
      <c r="AG143" s="94" t="n">
        <v>0</v>
      </c>
      <c r="AH143" s="93" t="n">
        <v>0</v>
      </c>
      <c r="AI143" s="94" t="n">
        <v>0</v>
      </c>
      <c r="AJ143" s="7"/>
      <c r="AK143" s="28" t="n">
        <v>0</v>
      </c>
      <c r="AL143" s="28" t="n">
        <v>3413</v>
      </c>
      <c r="AM143" s="28" t="n">
        <v>0</v>
      </c>
      <c r="AN143" s="91" t="n">
        <v>0</v>
      </c>
      <c r="AO143" s="28"/>
      <c r="AP143" s="69" t="n">
        <v>0</v>
      </c>
      <c r="AQ143" s="40" t="n">
        <v>1</v>
      </c>
      <c r="AR143" s="40" t="n">
        <v>0</v>
      </c>
      <c r="AS143" s="70" t="n">
        <v>0</v>
      </c>
      <c r="AT143" s="7"/>
    </row>
    <row r="144" customFormat="false" ht="12.75" hidden="false" customHeight="false" outlineLevel="0" collapsed="false">
      <c r="A144" s="31" t="s">
        <v>211</v>
      </c>
      <c r="B144" s="2" t="s">
        <v>212</v>
      </c>
      <c r="C144" s="7"/>
      <c r="D144" s="28" t="n">
        <v>5115</v>
      </c>
      <c r="E144" s="29" t="n">
        <v>0</v>
      </c>
      <c r="F144" s="7"/>
      <c r="G144" s="90" t="n">
        <v>5115</v>
      </c>
      <c r="H144" s="28" t="n">
        <v>0</v>
      </c>
      <c r="I144" s="28" t="n">
        <v>0</v>
      </c>
      <c r="J144" s="91" t="n">
        <v>0</v>
      </c>
      <c r="K144" s="28" t="n">
        <v>0</v>
      </c>
      <c r="L144" s="28" t="n">
        <v>0</v>
      </c>
      <c r="M144" s="28" t="n">
        <v>0</v>
      </c>
      <c r="N144" s="28" t="n">
        <v>0</v>
      </c>
      <c r="O144" s="28" t="n">
        <v>0</v>
      </c>
      <c r="P144" s="28" t="n">
        <v>0</v>
      </c>
      <c r="Q144" s="28" t="n">
        <v>0</v>
      </c>
      <c r="R144" s="28" t="n">
        <v>0</v>
      </c>
      <c r="S144" s="28" t="n">
        <v>0</v>
      </c>
      <c r="T144" s="28" t="n">
        <v>0</v>
      </c>
      <c r="U144" s="91" t="n">
        <v>0</v>
      </c>
      <c r="V144" s="28" t="n">
        <v>0</v>
      </c>
      <c r="W144" s="28" t="n">
        <v>0</v>
      </c>
      <c r="X144" s="28" t="n">
        <v>0</v>
      </c>
      <c r="Y144" s="92" t="n">
        <v>0</v>
      </c>
      <c r="Z144" s="7"/>
      <c r="AA144" s="92" t="n">
        <v>5115</v>
      </c>
      <c r="AB144" s="7"/>
      <c r="AC144" s="29" t="n">
        <v>0</v>
      </c>
      <c r="AD144" s="29" t="n">
        <v>5115</v>
      </c>
      <c r="AE144" s="93" t="n">
        <v>0</v>
      </c>
      <c r="AF144" s="29" t="n">
        <v>0</v>
      </c>
      <c r="AG144" s="94" t="n">
        <v>0</v>
      </c>
      <c r="AH144" s="93" t="n">
        <v>0</v>
      </c>
      <c r="AI144" s="94" t="n">
        <v>0</v>
      </c>
      <c r="AJ144" s="7"/>
      <c r="AK144" s="28" t="n">
        <v>5115</v>
      </c>
      <c r="AL144" s="28" t="n">
        <v>0</v>
      </c>
      <c r="AM144" s="28" t="n">
        <v>0</v>
      </c>
      <c r="AN144" s="91" t="n">
        <v>0</v>
      </c>
      <c r="AO144" s="28"/>
      <c r="AP144" s="69" t="n">
        <v>1</v>
      </c>
      <c r="AQ144" s="40" t="n">
        <v>0</v>
      </c>
      <c r="AR144" s="40" t="n">
        <v>0</v>
      </c>
      <c r="AS144" s="70" t="n">
        <v>0</v>
      </c>
      <c r="AT144" s="7"/>
    </row>
    <row r="145" customFormat="false" ht="12.75" hidden="false" customHeight="false" outlineLevel="0" collapsed="false">
      <c r="A145" s="31" t="s">
        <v>213</v>
      </c>
      <c r="B145" s="2" t="s">
        <v>33</v>
      </c>
      <c r="C145" s="7"/>
      <c r="D145" s="28" t="n">
        <v>30690</v>
      </c>
      <c r="E145" s="29" t="n">
        <v>0</v>
      </c>
      <c r="F145" s="7"/>
      <c r="G145" s="90" t="n">
        <v>17300</v>
      </c>
      <c r="H145" s="28" t="n">
        <v>0</v>
      </c>
      <c r="I145" s="28" t="n">
        <v>0</v>
      </c>
      <c r="J145" s="91" t="n">
        <v>0</v>
      </c>
      <c r="K145" s="28" t="n">
        <v>0</v>
      </c>
      <c r="L145" s="28" t="n">
        <v>0</v>
      </c>
      <c r="M145" s="28" t="n">
        <v>0</v>
      </c>
      <c r="N145" s="28" t="n">
        <v>0</v>
      </c>
      <c r="O145" s="28" t="n">
        <v>0</v>
      </c>
      <c r="P145" s="28" t="n">
        <v>0</v>
      </c>
      <c r="Q145" s="28" t="n">
        <v>0</v>
      </c>
      <c r="R145" s="28" t="n">
        <v>0</v>
      </c>
      <c r="S145" s="28" t="n">
        <v>0</v>
      </c>
      <c r="T145" s="28" t="n">
        <v>45</v>
      </c>
      <c r="U145" s="91" t="n">
        <v>13345</v>
      </c>
      <c r="V145" s="28" t="n">
        <v>0</v>
      </c>
      <c r="W145" s="28" t="n">
        <v>0</v>
      </c>
      <c r="X145" s="28" t="n">
        <v>0</v>
      </c>
      <c r="Y145" s="92" t="n">
        <v>0</v>
      </c>
      <c r="Z145" s="7"/>
      <c r="AA145" s="92" t="n">
        <v>30690</v>
      </c>
      <c r="AB145" s="7"/>
      <c r="AC145" s="29" t="n">
        <v>0</v>
      </c>
      <c r="AD145" s="29" t="n">
        <v>17300</v>
      </c>
      <c r="AE145" s="93" t="n">
        <v>0</v>
      </c>
      <c r="AF145" s="29" t="n">
        <v>0</v>
      </c>
      <c r="AG145" s="94" t="n">
        <v>13390</v>
      </c>
      <c r="AH145" s="93" t="n">
        <v>0</v>
      </c>
      <c r="AI145" s="94" t="n">
        <v>0</v>
      </c>
      <c r="AJ145" s="7"/>
      <c r="AK145" s="28" t="n">
        <v>17300</v>
      </c>
      <c r="AL145" s="28" t="n">
        <v>13390</v>
      </c>
      <c r="AM145" s="28" t="n">
        <v>0</v>
      </c>
      <c r="AN145" s="91" t="n">
        <v>0</v>
      </c>
      <c r="AO145" s="28"/>
      <c r="AP145" s="69" t="n">
        <v>0.563701531443467</v>
      </c>
      <c r="AQ145" s="40" t="n">
        <v>0.436298468556533</v>
      </c>
      <c r="AR145" s="40" t="n">
        <v>0</v>
      </c>
      <c r="AS145" s="70" t="n">
        <v>0</v>
      </c>
      <c r="AT145" s="7"/>
    </row>
    <row r="146" customFormat="false" ht="12.75" hidden="false" customHeight="false" outlineLevel="0" collapsed="false">
      <c r="A146" s="31" t="s">
        <v>214</v>
      </c>
      <c r="B146" s="2" t="s">
        <v>33</v>
      </c>
      <c r="C146" s="7"/>
      <c r="D146" s="28" t="n">
        <v>50000</v>
      </c>
      <c r="E146" s="29" t="n">
        <v>0</v>
      </c>
      <c r="F146" s="7"/>
      <c r="G146" s="90" t="n">
        <v>28195</v>
      </c>
      <c r="H146" s="28" t="n">
        <v>0</v>
      </c>
      <c r="I146" s="28" t="n">
        <v>0</v>
      </c>
      <c r="J146" s="91" t="n">
        <v>0</v>
      </c>
      <c r="K146" s="28" t="n">
        <v>0</v>
      </c>
      <c r="L146" s="28" t="n">
        <v>0</v>
      </c>
      <c r="M146" s="28" t="n">
        <v>0</v>
      </c>
      <c r="N146" s="28" t="n">
        <v>0</v>
      </c>
      <c r="O146" s="28" t="n">
        <v>0</v>
      </c>
      <c r="P146" s="28" t="n">
        <v>0</v>
      </c>
      <c r="Q146" s="28" t="n">
        <v>0</v>
      </c>
      <c r="R146" s="28" t="n">
        <v>0</v>
      </c>
      <c r="S146" s="28" t="n">
        <v>0</v>
      </c>
      <c r="T146" s="28" t="n">
        <v>1462</v>
      </c>
      <c r="U146" s="91" t="n">
        <v>20343</v>
      </c>
      <c r="V146" s="28" t="n">
        <v>0</v>
      </c>
      <c r="W146" s="28" t="n">
        <v>0</v>
      </c>
      <c r="X146" s="28" t="n">
        <v>0</v>
      </c>
      <c r="Y146" s="92" t="n">
        <v>0</v>
      </c>
      <c r="Z146" s="7"/>
      <c r="AA146" s="92" t="n">
        <v>50000</v>
      </c>
      <c r="AB146" s="7"/>
      <c r="AC146" s="29" t="n">
        <v>0</v>
      </c>
      <c r="AD146" s="29" t="n">
        <v>28195</v>
      </c>
      <c r="AE146" s="93" t="n">
        <v>0</v>
      </c>
      <c r="AF146" s="29" t="n">
        <v>0</v>
      </c>
      <c r="AG146" s="94" t="n">
        <v>21805</v>
      </c>
      <c r="AH146" s="93" t="n">
        <v>0</v>
      </c>
      <c r="AI146" s="94" t="n">
        <v>0</v>
      </c>
      <c r="AJ146" s="7"/>
      <c r="AK146" s="28" t="n">
        <v>28195</v>
      </c>
      <c r="AL146" s="28" t="n">
        <v>21805</v>
      </c>
      <c r="AM146" s="28" t="n">
        <v>0</v>
      </c>
      <c r="AN146" s="91" t="n">
        <v>0</v>
      </c>
      <c r="AO146" s="28"/>
      <c r="AP146" s="69" t="n">
        <v>0.5639</v>
      </c>
      <c r="AQ146" s="40" t="n">
        <v>0.4361</v>
      </c>
      <c r="AR146" s="40" t="n">
        <v>0</v>
      </c>
      <c r="AS146" s="70" t="n">
        <v>0</v>
      </c>
      <c r="AT146" s="7"/>
    </row>
    <row r="147" customFormat="false" ht="12.75" hidden="false" customHeight="false" outlineLevel="0" collapsed="false">
      <c r="A147" s="31" t="s">
        <v>215</v>
      </c>
      <c r="B147" s="2" t="s">
        <v>216</v>
      </c>
      <c r="C147" s="7"/>
      <c r="D147" s="28" t="n">
        <v>25575</v>
      </c>
      <c r="E147" s="29" t="n">
        <v>0</v>
      </c>
      <c r="F147" s="7"/>
      <c r="G147" s="90" t="n">
        <v>14422</v>
      </c>
      <c r="H147" s="28" t="n">
        <v>0</v>
      </c>
      <c r="I147" s="28" t="n">
        <v>0</v>
      </c>
      <c r="J147" s="91" t="n">
        <v>0</v>
      </c>
      <c r="K147" s="28" t="n">
        <v>11153</v>
      </c>
      <c r="L147" s="28" t="n">
        <v>0</v>
      </c>
      <c r="M147" s="28" t="n">
        <v>0</v>
      </c>
      <c r="N147" s="28" t="n">
        <v>0</v>
      </c>
      <c r="O147" s="28" t="n">
        <v>0</v>
      </c>
      <c r="P147" s="28" t="n">
        <v>0</v>
      </c>
      <c r="Q147" s="28" t="n">
        <v>0</v>
      </c>
      <c r="R147" s="28" t="n">
        <v>0</v>
      </c>
      <c r="S147" s="28" t="n">
        <v>0</v>
      </c>
      <c r="T147" s="28" t="n">
        <v>0</v>
      </c>
      <c r="U147" s="91" t="n">
        <v>0</v>
      </c>
      <c r="V147" s="28" t="n">
        <v>0</v>
      </c>
      <c r="W147" s="28" t="n">
        <v>0</v>
      </c>
      <c r="X147" s="28" t="n">
        <v>0</v>
      </c>
      <c r="Y147" s="92" t="n">
        <v>0</v>
      </c>
      <c r="Z147" s="7"/>
      <c r="AA147" s="92" t="n">
        <v>25575</v>
      </c>
      <c r="AB147" s="7"/>
      <c r="AC147" s="29" t="n">
        <v>0</v>
      </c>
      <c r="AD147" s="29" t="n">
        <v>14422</v>
      </c>
      <c r="AE147" s="93" t="n">
        <v>0</v>
      </c>
      <c r="AF147" s="29" t="n">
        <v>11153</v>
      </c>
      <c r="AG147" s="94" t="n">
        <v>0</v>
      </c>
      <c r="AH147" s="93" t="n">
        <v>0</v>
      </c>
      <c r="AI147" s="94" t="n">
        <v>0</v>
      </c>
      <c r="AJ147" s="7"/>
      <c r="AK147" s="28" t="n">
        <v>14422</v>
      </c>
      <c r="AL147" s="28" t="n">
        <v>11153</v>
      </c>
      <c r="AM147" s="28" t="n">
        <v>0</v>
      </c>
      <c r="AN147" s="91" t="n">
        <v>0</v>
      </c>
      <c r="AO147" s="28"/>
      <c r="AP147" s="69" t="n">
        <v>0.563910068426198</v>
      </c>
      <c r="AQ147" s="40" t="n">
        <v>0.436089931573803</v>
      </c>
      <c r="AR147" s="40" t="n">
        <v>0</v>
      </c>
      <c r="AS147" s="70" t="n">
        <v>0</v>
      </c>
      <c r="AT147" s="7"/>
    </row>
    <row r="148" customFormat="false" ht="12.75" hidden="false" customHeight="false" outlineLevel="0" collapsed="false">
      <c r="A148" s="31" t="s">
        <v>217</v>
      </c>
      <c r="B148" s="2" t="s">
        <v>218</v>
      </c>
      <c r="C148" s="7"/>
      <c r="D148" s="28" t="n">
        <v>12276</v>
      </c>
      <c r="E148" s="29" t="n">
        <v>362</v>
      </c>
      <c r="F148" s="7"/>
      <c r="G148" s="90" t="n">
        <v>6922</v>
      </c>
      <c r="H148" s="28" t="n">
        <v>0</v>
      </c>
      <c r="I148" s="28" t="n">
        <v>0</v>
      </c>
      <c r="J148" s="91" t="n">
        <v>0</v>
      </c>
      <c r="K148" s="28" t="n">
        <v>0</v>
      </c>
      <c r="L148" s="28" t="n">
        <v>0</v>
      </c>
      <c r="M148" s="28" t="n">
        <v>0</v>
      </c>
      <c r="N148" s="28" t="n">
        <v>0</v>
      </c>
      <c r="O148" s="28" t="n">
        <v>0</v>
      </c>
      <c r="P148" s="28" t="n">
        <v>0</v>
      </c>
      <c r="Q148" s="28" t="n">
        <v>0</v>
      </c>
      <c r="R148" s="28" t="n">
        <v>0</v>
      </c>
      <c r="S148" s="28" t="n">
        <v>0</v>
      </c>
      <c r="T148" s="28" t="n">
        <v>697</v>
      </c>
      <c r="U148" s="91" t="n">
        <v>4295</v>
      </c>
      <c r="V148" s="28" t="n">
        <v>0</v>
      </c>
      <c r="W148" s="28" t="n">
        <v>0</v>
      </c>
      <c r="X148" s="28" t="n">
        <v>0</v>
      </c>
      <c r="Y148" s="92" t="n">
        <v>0</v>
      </c>
      <c r="Z148" s="7"/>
      <c r="AA148" s="92" t="n">
        <v>11914</v>
      </c>
      <c r="AB148" s="7"/>
      <c r="AC148" s="29" t="n">
        <v>0</v>
      </c>
      <c r="AD148" s="29" t="n">
        <v>6922</v>
      </c>
      <c r="AE148" s="93" t="n">
        <v>0</v>
      </c>
      <c r="AF148" s="29" t="n">
        <v>0</v>
      </c>
      <c r="AG148" s="94" t="n">
        <v>4992</v>
      </c>
      <c r="AH148" s="93" t="n">
        <v>0</v>
      </c>
      <c r="AI148" s="94" t="n">
        <v>0</v>
      </c>
      <c r="AJ148" s="7"/>
      <c r="AK148" s="28" t="n">
        <v>6922</v>
      </c>
      <c r="AL148" s="28" t="n">
        <v>4992</v>
      </c>
      <c r="AM148" s="28" t="n">
        <v>0</v>
      </c>
      <c r="AN148" s="91" t="n">
        <v>0</v>
      </c>
      <c r="AO148" s="28"/>
      <c r="AP148" s="69" t="n">
        <v>0.563864450961225</v>
      </c>
      <c r="AQ148" s="40" t="n">
        <v>0.406647116324536</v>
      </c>
      <c r="AR148" s="40" t="n">
        <v>0</v>
      </c>
      <c r="AS148" s="70" t="n">
        <v>0</v>
      </c>
      <c r="AT148" s="7"/>
    </row>
    <row r="149" customFormat="false" ht="12.75" hidden="false" customHeight="false" outlineLevel="0" collapsed="false">
      <c r="A149" s="31" t="s">
        <v>219</v>
      </c>
      <c r="B149" s="2" t="s">
        <v>220</v>
      </c>
      <c r="C149" s="7"/>
      <c r="D149" s="28" t="n">
        <v>409</v>
      </c>
      <c r="E149" s="29" t="n">
        <v>0</v>
      </c>
      <c r="F149" s="7"/>
      <c r="G149" s="90" t="n">
        <v>0</v>
      </c>
      <c r="H149" s="28" t="n">
        <v>0</v>
      </c>
      <c r="I149" s="28" t="n">
        <v>0</v>
      </c>
      <c r="J149" s="91" t="n">
        <v>0</v>
      </c>
      <c r="K149" s="28" t="n">
        <v>0</v>
      </c>
      <c r="L149" s="28" t="n">
        <v>0</v>
      </c>
      <c r="M149" s="28" t="n">
        <v>0</v>
      </c>
      <c r="N149" s="28" t="n">
        <v>0</v>
      </c>
      <c r="O149" s="28" t="n">
        <v>0</v>
      </c>
      <c r="P149" s="28" t="n">
        <v>0</v>
      </c>
      <c r="Q149" s="28" t="n">
        <v>0</v>
      </c>
      <c r="R149" s="28" t="n">
        <v>0</v>
      </c>
      <c r="S149" s="28" t="n">
        <v>0</v>
      </c>
      <c r="T149" s="28" t="n">
        <v>0</v>
      </c>
      <c r="U149" s="91" t="n">
        <v>409</v>
      </c>
      <c r="V149" s="28" t="n">
        <v>0</v>
      </c>
      <c r="W149" s="28" t="n">
        <v>0</v>
      </c>
      <c r="X149" s="28" t="n">
        <v>0</v>
      </c>
      <c r="Y149" s="92" t="n">
        <v>0</v>
      </c>
      <c r="Z149" s="7"/>
      <c r="AA149" s="92" t="n">
        <v>409</v>
      </c>
      <c r="AB149" s="7"/>
      <c r="AC149" s="29" t="n">
        <v>0</v>
      </c>
      <c r="AD149" s="29" t="n">
        <v>0</v>
      </c>
      <c r="AE149" s="93" t="n">
        <v>0</v>
      </c>
      <c r="AF149" s="29" t="n">
        <v>0</v>
      </c>
      <c r="AG149" s="94" t="n">
        <v>409</v>
      </c>
      <c r="AH149" s="93" t="n">
        <v>0</v>
      </c>
      <c r="AI149" s="94" t="n">
        <v>0</v>
      </c>
      <c r="AJ149" s="7"/>
      <c r="AK149" s="28" t="n">
        <v>0</v>
      </c>
      <c r="AL149" s="28" t="n">
        <v>409</v>
      </c>
      <c r="AM149" s="28" t="n">
        <v>0</v>
      </c>
      <c r="AN149" s="91" t="n">
        <v>0</v>
      </c>
      <c r="AO149" s="28"/>
      <c r="AP149" s="69" t="n">
        <v>0</v>
      </c>
      <c r="AQ149" s="40" t="n">
        <v>1</v>
      </c>
      <c r="AR149" s="40" t="n">
        <v>0</v>
      </c>
      <c r="AS149" s="70" t="n">
        <v>0</v>
      </c>
      <c r="AT149" s="7"/>
    </row>
    <row r="150" customFormat="false" ht="12.75" hidden="false" customHeight="false" outlineLevel="0" collapsed="false">
      <c r="A150" s="31" t="s">
        <v>221</v>
      </c>
      <c r="B150" s="2" t="s">
        <v>162</v>
      </c>
      <c r="C150" s="7"/>
      <c r="D150" s="28" t="n">
        <v>176731</v>
      </c>
      <c r="E150" s="29" t="n">
        <v>5194</v>
      </c>
      <c r="F150" s="7"/>
      <c r="G150" s="90" t="n">
        <v>99661</v>
      </c>
      <c r="H150" s="28" t="n">
        <v>0</v>
      </c>
      <c r="I150" s="28" t="n">
        <v>0</v>
      </c>
      <c r="J150" s="91" t="n">
        <v>0</v>
      </c>
      <c r="K150" s="28" t="n">
        <v>0</v>
      </c>
      <c r="L150" s="28" t="n">
        <v>0</v>
      </c>
      <c r="M150" s="28" t="n">
        <v>0</v>
      </c>
      <c r="N150" s="28" t="n">
        <v>0</v>
      </c>
      <c r="O150" s="28" t="n">
        <v>0</v>
      </c>
      <c r="P150" s="28" t="n">
        <v>0</v>
      </c>
      <c r="Q150" s="28" t="n">
        <v>0</v>
      </c>
      <c r="R150" s="28" t="n">
        <v>0</v>
      </c>
      <c r="S150" s="28" t="n">
        <v>0</v>
      </c>
      <c r="T150" s="28" t="n">
        <v>10027</v>
      </c>
      <c r="U150" s="91" t="n">
        <v>61849</v>
      </c>
      <c r="V150" s="28" t="n">
        <v>0</v>
      </c>
      <c r="W150" s="28" t="n">
        <v>0</v>
      </c>
      <c r="X150" s="28" t="n">
        <v>0</v>
      </c>
      <c r="Y150" s="92" t="n">
        <v>0</v>
      </c>
      <c r="Z150" s="7"/>
      <c r="AA150" s="92" t="n">
        <v>171537</v>
      </c>
      <c r="AB150" s="7"/>
      <c r="AC150" s="29" t="n">
        <v>0</v>
      </c>
      <c r="AD150" s="29" t="n">
        <v>99661</v>
      </c>
      <c r="AE150" s="93" t="n">
        <v>0</v>
      </c>
      <c r="AF150" s="29" t="n">
        <v>0</v>
      </c>
      <c r="AG150" s="94" t="n">
        <v>71876</v>
      </c>
      <c r="AH150" s="93" t="n">
        <v>0</v>
      </c>
      <c r="AI150" s="94" t="n">
        <v>0</v>
      </c>
      <c r="AJ150" s="7"/>
      <c r="AK150" s="28" t="n">
        <v>99661</v>
      </c>
      <c r="AL150" s="28" t="n">
        <v>71876</v>
      </c>
      <c r="AM150" s="28" t="n">
        <v>0</v>
      </c>
      <c r="AN150" s="91" t="n">
        <v>0</v>
      </c>
      <c r="AO150" s="28"/>
      <c r="AP150" s="69" t="n">
        <v>0.563913518284851</v>
      </c>
      <c r="AQ150" s="40" t="n">
        <v>0.40669718385569</v>
      </c>
      <c r="AR150" s="40" t="n">
        <v>0</v>
      </c>
      <c r="AS150" s="70" t="n">
        <v>0</v>
      </c>
      <c r="AT150" s="7"/>
    </row>
    <row r="151" customFormat="false" ht="12.75" hidden="false" customHeight="false" outlineLevel="0" collapsed="false">
      <c r="A151" s="31" t="s">
        <v>222</v>
      </c>
      <c r="B151" s="2" t="s">
        <v>223</v>
      </c>
      <c r="C151" s="7"/>
      <c r="D151" s="28" t="n">
        <v>1490</v>
      </c>
      <c r="E151" s="29" t="n">
        <v>0</v>
      </c>
      <c r="F151" s="7"/>
      <c r="G151" s="90" t="n">
        <v>835</v>
      </c>
      <c r="H151" s="28" t="n">
        <v>0</v>
      </c>
      <c r="I151" s="28" t="n">
        <v>0</v>
      </c>
      <c r="J151" s="91" t="n">
        <v>0</v>
      </c>
      <c r="K151" s="28" t="n">
        <v>0</v>
      </c>
      <c r="L151" s="28" t="n">
        <v>0</v>
      </c>
      <c r="M151" s="28" t="n">
        <v>0</v>
      </c>
      <c r="N151" s="28" t="n">
        <v>0</v>
      </c>
      <c r="O151" s="28" t="n">
        <v>0</v>
      </c>
      <c r="P151" s="28" t="n">
        <v>0</v>
      </c>
      <c r="Q151" s="28" t="n">
        <v>0</v>
      </c>
      <c r="R151" s="28" t="n">
        <v>0</v>
      </c>
      <c r="S151" s="28" t="n">
        <v>0</v>
      </c>
      <c r="T151" s="28" t="n">
        <v>0</v>
      </c>
      <c r="U151" s="91" t="n">
        <v>655</v>
      </c>
      <c r="V151" s="28" t="n">
        <v>0</v>
      </c>
      <c r="W151" s="28" t="n">
        <v>0</v>
      </c>
      <c r="X151" s="28" t="n">
        <v>0</v>
      </c>
      <c r="Y151" s="92" t="n">
        <v>0</v>
      </c>
      <c r="Z151" s="7"/>
      <c r="AA151" s="92" t="n">
        <v>1490</v>
      </c>
      <c r="AB151" s="7"/>
      <c r="AC151" s="29" t="n">
        <v>0</v>
      </c>
      <c r="AD151" s="29" t="n">
        <v>835</v>
      </c>
      <c r="AE151" s="93" t="n">
        <v>0</v>
      </c>
      <c r="AF151" s="29" t="n">
        <v>0</v>
      </c>
      <c r="AG151" s="94" t="n">
        <v>655</v>
      </c>
      <c r="AH151" s="93" t="n">
        <v>0</v>
      </c>
      <c r="AI151" s="94" t="n">
        <v>0</v>
      </c>
      <c r="AJ151" s="7"/>
      <c r="AK151" s="28" t="n">
        <v>835</v>
      </c>
      <c r="AL151" s="28" t="n">
        <v>655</v>
      </c>
      <c r="AM151" s="28" t="n">
        <v>0</v>
      </c>
      <c r="AN151" s="91" t="n">
        <v>0</v>
      </c>
      <c r="AO151" s="28"/>
      <c r="AP151" s="69" t="n">
        <v>0.560402684563758</v>
      </c>
      <c r="AQ151" s="40" t="n">
        <v>0.439597315436242</v>
      </c>
      <c r="AR151" s="40" t="n">
        <v>0</v>
      </c>
      <c r="AS151" s="70" t="n">
        <v>0</v>
      </c>
      <c r="AT151" s="7"/>
    </row>
    <row r="152" customFormat="false" ht="12.75" hidden="false" customHeight="false" outlineLevel="0" collapsed="false">
      <c r="A152" s="31"/>
      <c r="B152" s="36" t="s">
        <v>42</v>
      </c>
      <c r="C152" s="7"/>
      <c r="D152" s="95" t="n">
        <v>908459</v>
      </c>
      <c r="E152" s="95" t="n">
        <v>5959</v>
      </c>
      <c r="F152" s="7"/>
      <c r="G152" s="33" t="n">
        <v>384376</v>
      </c>
      <c r="H152" s="95" t="n">
        <v>0</v>
      </c>
      <c r="I152" s="95" t="n">
        <v>249191</v>
      </c>
      <c r="J152" s="35" t="n">
        <v>0</v>
      </c>
      <c r="K152" s="95" t="n">
        <v>38208</v>
      </c>
      <c r="L152" s="95" t="n">
        <v>58407</v>
      </c>
      <c r="M152" s="95" t="n">
        <v>6943</v>
      </c>
      <c r="N152" s="95" t="n">
        <v>0</v>
      </c>
      <c r="O152" s="95" t="n">
        <v>0</v>
      </c>
      <c r="P152" s="95" t="n">
        <v>0</v>
      </c>
      <c r="Q152" s="95" t="n">
        <v>0</v>
      </c>
      <c r="R152" s="95" t="n">
        <v>7388</v>
      </c>
      <c r="S152" s="95" t="n">
        <v>10795</v>
      </c>
      <c r="T152" s="95" t="n">
        <v>12979</v>
      </c>
      <c r="U152" s="35" t="n">
        <v>134213</v>
      </c>
      <c r="V152" s="95" t="n">
        <v>0</v>
      </c>
      <c r="W152" s="95" t="n">
        <v>0</v>
      </c>
      <c r="X152" s="95" t="n">
        <v>0</v>
      </c>
      <c r="Y152" s="96" t="n">
        <v>0</v>
      </c>
      <c r="Z152" s="7"/>
      <c r="AA152" s="96" t="n">
        <v>902500</v>
      </c>
      <c r="AB152" s="7"/>
      <c r="AC152" s="95" t="n">
        <v>249191</v>
      </c>
      <c r="AD152" s="95" t="n">
        <v>384376</v>
      </c>
      <c r="AE152" s="33" t="n">
        <v>7388</v>
      </c>
      <c r="AF152" s="95" t="n">
        <v>114353</v>
      </c>
      <c r="AG152" s="35" t="n">
        <v>147192</v>
      </c>
      <c r="AH152" s="33" t="n">
        <v>0</v>
      </c>
      <c r="AI152" s="35" t="n">
        <v>0</v>
      </c>
      <c r="AJ152" s="7"/>
      <c r="AK152" s="95" t="n">
        <v>633567</v>
      </c>
      <c r="AL152" s="95" t="n">
        <v>268933</v>
      </c>
      <c r="AM152" s="95" t="n">
        <v>0</v>
      </c>
      <c r="AN152" s="35" t="n">
        <v>0</v>
      </c>
      <c r="AO152" s="28"/>
      <c r="AP152" s="69"/>
      <c r="AS152" s="70"/>
      <c r="AT152" s="7"/>
    </row>
    <row r="153" customFormat="false" ht="12.75" hidden="false" customHeight="false" outlineLevel="0" collapsed="false">
      <c r="A153" s="31"/>
      <c r="C153" s="7"/>
      <c r="D153" s="28"/>
      <c r="E153" s="29"/>
      <c r="F153" s="7"/>
      <c r="G153" s="90"/>
      <c r="H153" s="28"/>
      <c r="I153" s="28"/>
      <c r="J153" s="91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91"/>
      <c r="V153" s="28"/>
      <c r="W153" s="28"/>
      <c r="X153" s="28"/>
      <c r="Y153" s="92"/>
      <c r="Z153" s="7"/>
      <c r="AA153" s="92"/>
      <c r="AB153" s="7"/>
      <c r="AC153" s="29"/>
      <c r="AD153" s="29"/>
      <c r="AE153" s="93"/>
      <c r="AF153" s="29"/>
      <c r="AG153" s="94"/>
      <c r="AH153" s="93"/>
      <c r="AI153" s="94"/>
      <c r="AJ153" s="7"/>
      <c r="AK153" s="28"/>
      <c r="AL153" s="28"/>
      <c r="AM153" s="28"/>
      <c r="AN153" s="91"/>
      <c r="AO153" s="28"/>
      <c r="AP153" s="69"/>
      <c r="AS153" s="70"/>
      <c r="AT153" s="7"/>
    </row>
    <row r="154" customFormat="false" ht="12.75" hidden="false" customHeight="false" outlineLevel="0" collapsed="false">
      <c r="A154" s="37" t="s">
        <v>224</v>
      </c>
      <c r="C154" s="7"/>
      <c r="D154" s="28"/>
      <c r="E154" s="29"/>
      <c r="F154" s="7"/>
      <c r="G154" s="90"/>
      <c r="H154" s="28"/>
      <c r="I154" s="28"/>
      <c r="J154" s="91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91"/>
      <c r="V154" s="28"/>
      <c r="W154" s="28"/>
      <c r="X154" s="28"/>
      <c r="Y154" s="92"/>
      <c r="Z154" s="7"/>
      <c r="AA154" s="92"/>
      <c r="AB154" s="7"/>
      <c r="AC154" s="29"/>
      <c r="AD154" s="29"/>
      <c r="AE154" s="93"/>
      <c r="AF154" s="29"/>
      <c r="AG154" s="94"/>
      <c r="AH154" s="93"/>
      <c r="AI154" s="94"/>
      <c r="AJ154" s="7"/>
      <c r="AK154" s="28"/>
      <c r="AL154" s="28"/>
      <c r="AM154" s="28"/>
      <c r="AN154" s="91"/>
      <c r="AO154" s="28"/>
      <c r="AP154" s="69"/>
      <c r="AS154" s="70"/>
      <c r="AT154" s="7"/>
    </row>
    <row r="155" customFormat="false" ht="12.75" hidden="false" customHeight="false" outlineLevel="0" collapsed="false">
      <c r="A155" s="31" t="s">
        <v>225</v>
      </c>
      <c r="B155" s="2" t="s">
        <v>226</v>
      </c>
      <c r="C155" s="7"/>
      <c r="D155" s="28" t="n">
        <v>1951</v>
      </c>
      <c r="E155" s="29" t="n">
        <v>0</v>
      </c>
      <c r="F155" s="7"/>
      <c r="G155" s="90" t="n">
        <v>494</v>
      </c>
      <c r="H155" s="28" t="n">
        <v>1292</v>
      </c>
      <c r="I155" s="28" t="n">
        <v>0</v>
      </c>
      <c r="J155" s="91" t="n">
        <v>0</v>
      </c>
      <c r="K155" s="28" t="n">
        <v>137</v>
      </c>
      <c r="L155" s="28" t="n">
        <v>0</v>
      </c>
      <c r="M155" s="28" t="n">
        <v>0</v>
      </c>
      <c r="N155" s="28" t="n">
        <v>0</v>
      </c>
      <c r="O155" s="28" t="n">
        <v>0</v>
      </c>
      <c r="P155" s="28" t="n">
        <v>0</v>
      </c>
      <c r="Q155" s="28" t="n">
        <v>0</v>
      </c>
      <c r="R155" s="28" t="n">
        <v>3</v>
      </c>
      <c r="S155" s="28" t="n">
        <v>0</v>
      </c>
      <c r="T155" s="28" t="n">
        <v>0</v>
      </c>
      <c r="U155" s="91" t="n">
        <v>25</v>
      </c>
      <c r="V155" s="28" t="n">
        <v>0</v>
      </c>
      <c r="W155" s="28" t="n">
        <v>0</v>
      </c>
      <c r="X155" s="28" t="n">
        <v>0</v>
      </c>
      <c r="Y155" s="92" t="n">
        <v>0</v>
      </c>
      <c r="Z155" s="7"/>
      <c r="AA155" s="92" t="n">
        <v>1951</v>
      </c>
      <c r="AB155" s="7"/>
      <c r="AC155" s="29" t="n">
        <v>1292</v>
      </c>
      <c r="AD155" s="29" t="n">
        <v>494</v>
      </c>
      <c r="AE155" s="93" t="n">
        <v>3</v>
      </c>
      <c r="AF155" s="29" t="n">
        <v>137</v>
      </c>
      <c r="AG155" s="94" t="n">
        <v>25</v>
      </c>
      <c r="AH155" s="93" t="n">
        <v>0</v>
      </c>
      <c r="AI155" s="94" t="n">
        <v>0</v>
      </c>
      <c r="AJ155" s="7"/>
      <c r="AK155" s="28" t="n">
        <v>1786</v>
      </c>
      <c r="AL155" s="28" t="n">
        <v>165</v>
      </c>
      <c r="AM155" s="28" t="n">
        <v>0</v>
      </c>
      <c r="AN155" s="91" t="n">
        <v>0</v>
      </c>
      <c r="AO155" s="28"/>
      <c r="AP155" s="69" t="n">
        <v>0.915427985648386</v>
      </c>
      <c r="AQ155" s="40" t="n">
        <v>0.0845720143516146</v>
      </c>
      <c r="AR155" s="40" t="n">
        <v>0</v>
      </c>
      <c r="AS155" s="70" t="n">
        <v>0</v>
      </c>
      <c r="AT155" s="7"/>
    </row>
    <row r="156" customFormat="false" ht="12.75" hidden="false" customHeight="false" outlineLevel="0" collapsed="false">
      <c r="A156" s="31" t="s">
        <v>227</v>
      </c>
      <c r="B156" s="2" t="s">
        <v>228</v>
      </c>
      <c r="C156" s="7"/>
      <c r="D156" s="28" t="n">
        <v>1329</v>
      </c>
      <c r="E156" s="29" t="n">
        <v>0</v>
      </c>
      <c r="F156" s="7"/>
      <c r="G156" s="90" t="n">
        <v>74</v>
      </c>
      <c r="H156" s="28" t="n">
        <v>1255</v>
      </c>
      <c r="I156" s="28" t="n">
        <v>0</v>
      </c>
      <c r="J156" s="91" t="n">
        <v>0</v>
      </c>
      <c r="K156" s="28" t="n">
        <v>0</v>
      </c>
      <c r="L156" s="28" t="n">
        <v>0</v>
      </c>
      <c r="M156" s="28" t="n">
        <v>0</v>
      </c>
      <c r="N156" s="28" t="n">
        <v>0</v>
      </c>
      <c r="O156" s="28" t="n">
        <v>0</v>
      </c>
      <c r="P156" s="28" t="n">
        <v>0</v>
      </c>
      <c r="Q156" s="28" t="n">
        <v>0</v>
      </c>
      <c r="R156" s="28" t="n">
        <v>0</v>
      </c>
      <c r="S156" s="28" t="n">
        <v>0</v>
      </c>
      <c r="T156" s="28" t="n">
        <v>0</v>
      </c>
      <c r="U156" s="91" t="n">
        <v>0</v>
      </c>
      <c r="V156" s="28" t="n">
        <v>0</v>
      </c>
      <c r="W156" s="28" t="n">
        <v>0</v>
      </c>
      <c r="X156" s="28" t="n">
        <v>0</v>
      </c>
      <c r="Y156" s="92" t="n">
        <v>0</v>
      </c>
      <c r="Z156" s="7"/>
      <c r="AA156" s="92" t="n">
        <v>1329</v>
      </c>
      <c r="AB156" s="7"/>
      <c r="AC156" s="29" t="n">
        <v>1255</v>
      </c>
      <c r="AD156" s="29" t="n">
        <v>74</v>
      </c>
      <c r="AE156" s="93" t="n">
        <v>0</v>
      </c>
      <c r="AF156" s="29" t="n">
        <v>0</v>
      </c>
      <c r="AG156" s="94" t="n">
        <v>0</v>
      </c>
      <c r="AH156" s="93" t="n">
        <v>0</v>
      </c>
      <c r="AI156" s="94" t="n">
        <v>0</v>
      </c>
      <c r="AJ156" s="7"/>
      <c r="AK156" s="28" t="n">
        <v>1329</v>
      </c>
      <c r="AL156" s="28" t="n">
        <v>0</v>
      </c>
      <c r="AM156" s="28" t="n">
        <v>0</v>
      </c>
      <c r="AN156" s="91" t="n">
        <v>0</v>
      </c>
      <c r="AO156" s="28"/>
      <c r="AP156" s="69" t="n">
        <v>1</v>
      </c>
      <c r="AQ156" s="40" t="n">
        <v>0</v>
      </c>
      <c r="AR156" s="40" t="n">
        <v>0</v>
      </c>
      <c r="AS156" s="70" t="n">
        <v>0</v>
      </c>
      <c r="AT156" s="7"/>
    </row>
    <row r="157" customFormat="false" ht="12.75" hidden="false" customHeight="false" outlineLevel="0" collapsed="false">
      <c r="A157" s="31" t="s">
        <v>229</v>
      </c>
      <c r="B157" s="2" t="s">
        <v>230</v>
      </c>
      <c r="C157" s="7"/>
      <c r="D157" s="28" t="n">
        <v>929</v>
      </c>
      <c r="E157" s="29" t="n">
        <v>0</v>
      </c>
      <c r="F157" s="7"/>
      <c r="G157" s="90" t="n">
        <v>452</v>
      </c>
      <c r="H157" s="28" t="n">
        <v>429</v>
      </c>
      <c r="I157" s="28" t="n">
        <v>0</v>
      </c>
      <c r="J157" s="91" t="n">
        <v>0</v>
      </c>
      <c r="K157" s="28" t="n">
        <v>48</v>
      </c>
      <c r="L157" s="28" t="n">
        <v>0</v>
      </c>
      <c r="M157" s="28" t="n">
        <v>0</v>
      </c>
      <c r="N157" s="28" t="n">
        <v>0</v>
      </c>
      <c r="O157" s="28" t="n">
        <v>0</v>
      </c>
      <c r="P157" s="28" t="n">
        <v>0</v>
      </c>
      <c r="Q157" s="28" t="n">
        <v>0</v>
      </c>
      <c r="R157" s="28" t="n">
        <v>0</v>
      </c>
      <c r="S157" s="28" t="n">
        <v>0</v>
      </c>
      <c r="T157" s="28" t="n">
        <v>0</v>
      </c>
      <c r="U157" s="91" t="n">
        <v>0</v>
      </c>
      <c r="V157" s="28" t="n">
        <v>0</v>
      </c>
      <c r="W157" s="28" t="n">
        <v>0</v>
      </c>
      <c r="X157" s="28" t="n">
        <v>0</v>
      </c>
      <c r="Y157" s="92" t="n">
        <v>0</v>
      </c>
      <c r="Z157" s="7"/>
      <c r="AA157" s="92" t="n">
        <v>929</v>
      </c>
      <c r="AB157" s="7"/>
      <c r="AC157" s="29" t="n">
        <v>429</v>
      </c>
      <c r="AD157" s="29" t="n">
        <v>452</v>
      </c>
      <c r="AE157" s="93" t="n">
        <v>0</v>
      </c>
      <c r="AF157" s="29" t="n">
        <v>48</v>
      </c>
      <c r="AG157" s="94" t="n">
        <v>0</v>
      </c>
      <c r="AH157" s="93" t="n">
        <v>0</v>
      </c>
      <c r="AI157" s="94" t="n">
        <v>0</v>
      </c>
      <c r="AJ157" s="7"/>
      <c r="AK157" s="28" t="n">
        <v>881</v>
      </c>
      <c r="AL157" s="28" t="n">
        <v>48</v>
      </c>
      <c r="AM157" s="28" t="n">
        <v>0</v>
      </c>
      <c r="AN157" s="91" t="n">
        <v>0</v>
      </c>
      <c r="AO157" s="28"/>
      <c r="AP157" s="69" t="n">
        <v>0.948331539289559</v>
      </c>
      <c r="AQ157" s="40" t="n">
        <v>0.0516684607104413</v>
      </c>
      <c r="AR157" s="40" t="n">
        <v>0</v>
      </c>
      <c r="AS157" s="70" t="n">
        <v>0</v>
      </c>
      <c r="AT157" s="7"/>
    </row>
    <row r="158" customFormat="false" ht="12.75" hidden="false" customHeight="false" outlineLevel="0" collapsed="false">
      <c r="A158" s="31" t="s">
        <v>231</v>
      </c>
      <c r="B158" s="2" t="s">
        <v>232</v>
      </c>
      <c r="C158" s="7"/>
      <c r="D158" s="28" t="n">
        <v>770</v>
      </c>
      <c r="E158" s="29" t="n">
        <v>0</v>
      </c>
      <c r="F158" s="7"/>
      <c r="G158" s="90" t="n">
        <v>0</v>
      </c>
      <c r="H158" s="28" t="n">
        <v>0</v>
      </c>
      <c r="I158" s="28" t="n">
        <v>0</v>
      </c>
      <c r="J158" s="91" t="n">
        <v>0</v>
      </c>
      <c r="K158" s="28" t="n">
        <v>735</v>
      </c>
      <c r="L158" s="28" t="n">
        <v>0</v>
      </c>
      <c r="M158" s="28" t="n">
        <v>0</v>
      </c>
      <c r="N158" s="28" t="n">
        <v>0</v>
      </c>
      <c r="O158" s="28" t="n">
        <v>0</v>
      </c>
      <c r="P158" s="28" t="n">
        <v>0</v>
      </c>
      <c r="Q158" s="28" t="n">
        <v>0</v>
      </c>
      <c r="R158" s="28" t="n">
        <v>35</v>
      </c>
      <c r="S158" s="28" t="n">
        <v>0</v>
      </c>
      <c r="T158" s="28" t="n">
        <v>0</v>
      </c>
      <c r="U158" s="91" t="n">
        <v>0</v>
      </c>
      <c r="V158" s="28" t="n">
        <v>0</v>
      </c>
      <c r="W158" s="28" t="n">
        <v>0</v>
      </c>
      <c r="X158" s="28" t="n">
        <v>0</v>
      </c>
      <c r="Y158" s="92" t="n">
        <v>0</v>
      </c>
      <c r="Z158" s="7"/>
      <c r="AA158" s="92" t="n">
        <v>770</v>
      </c>
      <c r="AB158" s="7"/>
      <c r="AC158" s="29" t="n">
        <v>0</v>
      </c>
      <c r="AD158" s="29" t="n">
        <v>0</v>
      </c>
      <c r="AE158" s="93" t="n">
        <v>35</v>
      </c>
      <c r="AF158" s="29" t="n">
        <v>735</v>
      </c>
      <c r="AG158" s="94" t="n">
        <v>0</v>
      </c>
      <c r="AH158" s="93" t="n">
        <v>0</v>
      </c>
      <c r="AI158" s="94" t="n">
        <v>0</v>
      </c>
      <c r="AJ158" s="7"/>
      <c r="AK158" s="28" t="n">
        <v>0</v>
      </c>
      <c r="AL158" s="28" t="n">
        <v>770</v>
      </c>
      <c r="AM158" s="28" t="n">
        <v>0</v>
      </c>
      <c r="AN158" s="91" t="n">
        <v>0</v>
      </c>
      <c r="AO158" s="28"/>
      <c r="AP158" s="69" t="n">
        <v>0</v>
      </c>
      <c r="AQ158" s="40" t="n">
        <v>1</v>
      </c>
      <c r="AR158" s="40" t="n">
        <v>0</v>
      </c>
      <c r="AS158" s="70" t="n">
        <v>0</v>
      </c>
      <c r="AT158" s="7"/>
    </row>
    <row r="159" customFormat="false" ht="12.75" hidden="false" customHeight="false" outlineLevel="0" collapsed="false">
      <c r="A159" s="31" t="s">
        <v>233</v>
      </c>
      <c r="B159" s="2" t="s">
        <v>234</v>
      </c>
      <c r="C159" s="7"/>
      <c r="D159" s="28" t="n">
        <v>2709</v>
      </c>
      <c r="E159" s="29" t="n">
        <v>0</v>
      </c>
      <c r="F159" s="7"/>
      <c r="G159" s="90" t="n">
        <v>964</v>
      </c>
      <c r="H159" s="28" t="n">
        <v>1742</v>
      </c>
      <c r="I159" s="28" t="n">
        <v>0</v>
      </c>
      <c r="J159" s="91" t="n">
        <v>0</v>
      </c>
      <c r="K159" s="28" t="n">
        <v>3</v>
      </c>
      <c r="L159" s="28" t="n">
        <v>0</v>
      </c>
      <c r="M159" s="28" t="n">
        <v>0</v>
      </c>
      <c r="N159" s="28" t="n">
        <v>0</v>
      </c>
      <c r="O159" s="28" t="n">
        <v>0</v>
      </c>
      <c r="P159" s="28" t="n">
        <v>0</v>
      </c>
      <c r="Q159" s="28" t="n">
        <v>0</v>
      </c>
      <c r="R159" s="28" t="n">
        <v>0</v>
      </c>
      <c r="S159" s="28" t="n">
        <v>0</v>
      </c>
      <c r="T159" s="28" t="n">
        <v>0</v>
      </c>
      <c r="U159" s="91" t="n">
        <v>0</v>
      </c>
      <c r="V159" s="28" t="n">
        <v>0</v>
      </c>
      <c r="W159" s="28" t="n">
        <v>0</v>
      </c>
      <c r="X159" s="28" t="n">
        <v>0</v>
      </c>
      <c r="Y159" s="92" t="n">
        <v>0</v>
      </c>
      <c r="Z159" s="7"/>
      <c r="AA159" s="92" t="n">
        <v>2709</v>
      </c>
      <c r="AB159" s="7"/>
      <c r="AC159" s="29" t="n">
        <v>1742</v>
      </c>
      <c r="AD159" s="29" t="n">
        <v>964</v>
      </c>
      <c r="AE159" s="93" t="n">
        <v>0</v>
      </c>
      <c r="AF159" s="29" t="n">
        <v>3</v>
      </c>
      <c r="AG159" s="94" t="n">
        <v>0</v>
      </c>
      <c r="AH159" s="93" t="n">
        <v>0</v>
      </c>
      <c r="AI159" s="94" t="n">
        <v>0</v>
      </c>
      <c r="AJ159" s="7"/>
      <c r="AK159" s="28" t="n">
        <v>2706</v>
      </c>
      <c r="AL159" s="28" t="n">
        <v>3</v>
      </c>
      <c r="AM159" s="28" t="n">
        <v>0</v>
      </c>
      <c r="AN159" s="91" t="n">
        <v>0</v>
      </c>
      <c r="AO159" s="28"/>
      <c r="AP159" s="69" t="n">
        <v>0.998892580287929</v>
      </c>
      <c r="AQ159" s="40" t="n">
        <v>0.00110741971207087</v>
      </c>
      <c r="AR159" s="40" t="n">
        <v>0</v>
      </c>
      <c r="AS159" s="70" t="n">
        <v>0</v>
      </c>
      <c r="AT159" s="7"/>
    </row>
    <row r="160" customFormat="false" ht="12.75" hidden="false" customHeight="false" outlineLevel="0" collapsed="false">
      <c r="A160" s="31" t="s">
        <v>235</v>
      </c>
      <c r="B160" s="2" t="s">
        <v>236</v>
      </c>
      <c r="C160" s="7"/>
      <c r="D160" s="28" t="n">
        <v>1446</v>
      </c>
      <c r="E160" s="29" t="n">
        <v>0</v>
      </c>
      <c r="F160" s="7"/>
      <c r="G160" s="90" t="n">
        <v>1256</v>
      </c>
      <c r="H160" s="28" t="n">
        <v>0</v>
      </c>
      <c r="I160" s="28" t="n">
        <v>0</v>
      </c>
      <c r="J160" s="91" t="n">
        <v>0</v>
      </c>
      <c r="K160" s="28" t="n">
        <v>190</v>
      </c>
      <c r="L160" s="28" t="n">
        <v>0</v>
      </c>
      <c r="M160" s="28" t="n">
        <v>0</v>
      </c>
      <c r="N160" s="28" t="n">
        <v>0</v>
      </c>
      <c r="O160" s="28" t="n">
        <v>0</v>
      </c>
      <c r="P160" s="28" t="n">
        <v>0</v>
      </c>
      <c r="Q160" s="28" t="n">
        <v>0</v>
      </c>
      <c r="R160" s="28" t="n">
        <v>0</v>
      </c>
      <c r="S160" s="28" t="n">
        <v>0</v>
      </c>
      <c r="T160" s="28" t="n">
        <v>0</v>
      </c>
      <c r="U160" s="91" t="n">
        <v>0</v>
      </c>
      <c r="V160" s="28" t="n">
        <v>0</v>
      </c>
      <c r="W160" s="28" t="n">
        <v>0</v>
      </c>
      <c r="X160" s="28" t="n">
        <v>0</v>
      </c>
      <c r="Y160" s="92" t="n">
        <v>0</v>
      </c>
      <c r="Z160" s="7"/>
      <c r="AA160" s="92" t="n">
        <v>1446</v>
      </c>
      <c r="AB160" s="7"/>
      <c r="AC160" s="29" t="n">
        <v>0</v>
      </c>
      <c r="AD160" s="29" t="n">
        <v>1256</v>
      </c>
      <c r="AE160" s="93" t="n">
        <v>0</v>
      </c>
      <c r="AF160" s="29" t="n">
        <v>190</v>
      </c>
      <c r="AG160" s="94" t="n">
        <v>0</v>
      </c>
      <c r="AH160" s="93" t="n">
        <v>0</v>
      </c>
      <c r="AI160" s="94" t="n">
        <v>0</v>
      </c>
      <c r="AJ160" s="7"/>
      <c r="AK160" s="28" t="n">
        <v>1256</v>
      </c>
      <c r="AL160" s="28" t="n">
        <v>190</v>
      </c>
      <c r="AM160" s="28" t="n">
        <v>0</v>
      </c>
      <c r="AN160" s="91" t="n">
        <v>0</v>
      </c>
      <c r="AO160" s="28"/>
      <c r="AP160" s="69" t="n">
        <v>0.868603042876902</v>
      </c>
      <c r="AQ160" s="40" t="n">
        <v>0.131396957123098</v>
      </c>
      <c r="AR160" s="40" t="n">
        <v>0</v>
      </c>
      <c r="AS160" s="70" t="n">
        <v>0</v>
      </c>
      <c r="AT160" s="7"/>
    </row>
    <row r="161" customFormat="false" ht="12.75" hidden="false" customHeight="false" outlineLevel="0" collapsed="false">
      <c r="A161" s="31" t="s">
        <v>237</v>
      </c>
      <c r="B161" s="2" t="s">
        <v>238</v>
      </c>
      <c r="C161" s="7"/>
      <c r="D161" s="28" t="n">
        <v>106</v>
      </c>
      <c r="E161" s="29" t="n">
        <v>0</v>
      </c>
      <c r="F161" s="7"/>
      <c r="G161" s="90" t="n">
        <v>106</v>
      </c>
      <c r="H161" s="28" t="n">
        <v>0</v>
      </c>
      <c r="I161" s="28" t="n">
        <v>0</v>
      </c>
      <c r="J161" s="91" t="n">
        <v>0</v>
      </c>
      <c r="K161" s="28" t="n">
        <v>0</v>
      </c>
      <c r="L161" s="28" t="n">
        <v>0</v>
      </c>
      <c r="M161" s="28" t="n">
        <v>0</v>
      </c>
      <c r="N161" s="28" t="n">
        <v>0</v>
      </c>
      <c r="O161" s="28" t="n">
        <v>0</v>
      </c>
      <c r="P161" s="28" t="n">
        <v>0</v>
      </c>
      <c r="Q161" s="28" t="n">
        <v>0</v>
      </c>
      <c r="R161" s="28" t="n">
        <v>0</v>
      </c>
      <c r="S161" s="28" t="n">
        <v>0</v>
      </c>
      <c r="T161" s="28" t="n">
        <v>0</v>
      </c>
      <c r="U161" s="91" t="n">
        <v>0</v>
      </c>
      <c r="V161" s="28" t="n">
        <v>0</v>
      </c>
      <c r="W161" s="28" t="n">
        <v>0</v>
      </c>
      <c r="X161" s="28" t="n">
        <v>0</v>
      </c>
      <c r="Y161" s="92" t="n">
        <v>0</v>
      </c>
      <c r="Z161" s="7"/>
      <c r="AA161" s="92" t="n">
        <v>106</v>
      </c>
      <c r="AB161" s="7"/>
      <c r="AC161" s="29" t="n">
        <v>0</v>
      </c>
      <c r="AD161" s="29" t="n">
        <v>106</v>
      </c>
      <c r="AE161" s="93" t="n">
        <v>0</v>
      </c>
      <c r="AF161" s="29" t="n">
        <v>0</v>
      </c>
      <c r="AG161" s="94" t="n">
        <v>0</v>
      </c>
      <c r="AH161" s="93" t="n">
        <v>0</v>
      </c>
      <c r="AI161" s="94" t="n">
        <v>0</v>
      </c>
      <c r="AJ161" s="7"/>
      <c r="AK161" s="28" t="n">
        <v>106</v>
      </c>
      <c r="AL161" s="28" t="n">
        <v>0</v>
      </c>
      <c r="AM161" s="28" t="n">
        <v>0</v>
      </c>
      <c r="AN161" s="91" t="n">
        <v>0</v>
      </c>
      <c r="AO161" s="28"/>
      <c r="AP161" s="69" t="n">
        <v>1</v>
      </c>
      <c r="AQ161" s="40" t="n">
        <v>0</v>
      </c>
      <c r="AR161" s="40" t="n">
        <v>0</v>
      </c>
      <c r="AS161" s="70" t="n">
        <v>0</v>
      </c>
      <c r="AT161" s="7"/>
    </row>
    <row r="162" customFormat="false" ht="12.75" hidden="false" customHeight="false" outlineLevel="0" collapsed="false">
      <c r="A162" s="31" t="s">
        <v>239</v>
      </c>
      <c r="B162" s="2" t="s">
        <v>240</v>
      </c>
      <c r="C162" s="7"/>
      <c r="D162" s="28" t="n">
        <v>721</v>
      </c>
      <c r="E162" s="29" t="n">
        <v>0</v>
      </c>
      <c r="F162" s="7"/>
      <c r="G162" s="90" t="n">
        <v>721</v>
      </c>
      <c r="H162" s="28" t="n">
        <v>0</v>
      </c>
      <c r="I162" s="28" t="n">
        <v>0</v>
      </c>
      <c r="J162" s="91" t="n">
        <v>0</v>
      </c>
      <c r="K162" s="28" t="n">
        <v>0</v>
      </c>
      <c r="L162" s="28" t="n">
        <v>0</v>
      </c>
      <c r="M162" s="28" t="n">
        <v>0</v>
      </c>
      <c r="N162" s="28" t="n">
        <v>0</v>
      </c>
      <c r="O162" s="28" t="n">
        <v>0</v>
      </c>
      <c r="P162" s="28" t="n">
        <v>0</v>
      </c>
      <c r="Q162" s="28" t="n">
        <v>0</v>
      </c>
      <c r="R162" s="28" t="n">
        <v>0</v>
      </c>
      <c r="S162" s="28" t="n">
        <v>0</v>
      </c>
      <c r="T162" s="28" t="n">
        <v>0</v>
      </c>
      <c r="U162" s="91" t="n">
        <v>0</v>
      </c>
      <c r="V162" s="28" t="n">
        <v>0</v>
      </c>
      <c r="W162" s="28" t="n">
        <v>0</v>
      </c>
      <c r="X162" s="28" t="n">
        <v>0</v>
      </c>
      <c r="Y162" s="92" t="n">
        <v>0</v>
      </c>
      <c r="Z162" s="7"/>
      <c r="AA162" s="92" t="n">
        <v>721</v>
      </c>
      <c r="AB162" s="7"/>
      <c r="AC162" s="29" t="n">
        <v>0</v>
      </c>
      <c r="AD162" s="29" t="n">
        <v>721</v>
      </c>
      <c r="AE162" s="93" t="n">
        <v>0</v>
      </c>
      <c r="AF162" s="29" t="n">
        <v>0</v>
      </c>
      <c r="AG162" s="94" t="n">
        <v>0</v>
      </c>
      <c r="AH162" s="93" t="n">
        <v>0</v>
      </c>
      <c r="AI162" s="94" t="n">
        <v>0</v>
      </c>
      <c r="AJ162" s="7"/>
      <c r="AK162" s="28" t="n">
        <v>721</v>
      </c>
      <c r="AL162" s="28" t="n">
        <v>0</v>
      </c>
      <c r="AM162" s="28" t="n">
        <v>0</v>
      </c>
      <c r="AN162" s="91" t="n">
        <v>0</v>
      </c>
      <c r="AO162" s="28"/>
      <c r="AP162" s="69" t="n">
        <v>1</v>
      </c>
      <c r="AQ162" s="40" t="n">
        <v>0</v>
      </c>
      <c r="AR162" s="40" t="n">
        <v>0</v>
      </c>
      <c r="AS162" s="70" t="n">
        <v>0</v>
      </c>
      <c r="AT162" s="7"/>
    </row>
    <row r="163" customFormat="false" ht="12.75" hidden="false" customHeight="false" outlineLevel="0" collapsed="false">
      <c r="A163" s="31" t="s">
        <v>241</v>
      </c>
      <c r="B163" s="2" t="s">
        <v>242</v>
      </c>
      <c r="C163" s="7"/>
      <c r="D163" s="28" t="n">
        <v>431</v>
      </c>
      <c r="E163" s="29" t="n">
        <v>0</v>
      </c>
      <c r="F163" s="7"/>
      <c r="G163" s="90" t="n">
        <v>417</v>
      </c>
      <c r="H163" s="28" t="n">
        <v>0</v>
      </c>
      <c r="I163" s="28" t="n">
        <v>0</v>
      </c>
      <c r="J163" s="91" t="n">
        <v>0</v>
      </c>
      <c r="K163" s="28" t="n">
        <v>14</v>
      </c>
      <c r="L163" s="28" t="n">
        <v>0</v>
      </c>
      <c r="M163" s="28" t="n">
        <v>0</v>
      </c>
      <c r="N163" s="28" t="n">
        <v>0</v>
      </c>
      <c r="O163" s="28" t="n">
        <v>0</v>
      </c>
      <c r="P163" s="28" t="n">
        <v>0</v>
      </c>
      <c r="Q163" s="28" t="n">
        <v>0</v>
      </c>
      <c r="R163" s="28" t="n">
        <v>0</v>
      </c>
      <c r="S163" s="28" t="n">
        <v>0</v>
      </c>
      <c r="T163" s="28" t="n">
        <v>0</v>
      </c>
      <c r="U163" s="91" t="n">
        <v>0</v>
      </c>
      <c r="V163" s="28" t="n">
        <v>0</v>
      </c>
      <c r="W163" s="28" t="n">
        <v>0</v>
      </c>
      <c r="X163" s="28" t="n">
        <v>0</v>
      </c>
      <c r="Y163" s="92" t="n">
        <v>0</v>
      </c>
      <c r="Z163" s="7"/>
      <c r="AA163" s="92" t="n">
        <v>431</v>
      </c>
      <c r="AB163" s="7"/>
      <c r="AC163" s="29" t="n">
        <v>0</v>
      </c>
      <c r="AD163" s="29" t="n">
        <v>417</v>
      </c>
      <c r="AE163" s="93" t="n">
        <v>0</v>
      </c>
      <c r="AF163" s="29" t="n">
        <v>14</v>
      </c>
      <c r="AG163" s="94" t="n">
        <v>0</v>
      </c>
      <c r="AH163" s="93" t="n">
        <v>0</v>
      </c>
      <c r="AI163" s="94" t="n">
        <v>0</v>
      </c>
      <c r="AJ163" s="7"/>
      <c r="AK163" s="28" t="n">
        <v>417</v>
      </c>
      <c r="AL163" s="28" t="n">
        <v>14</v>
      </c>
      <c r="AM163" s="28" t="n">
        <v>0</v>
      </c>
      <c r="AN163" s="91" t="n">
        <v>0</v>
      </c>
      <c r="AO163" s="28"/>
      <c r="AP163" s="69" t="n">
        <v>0.967517401392111</v>
      </c>
      <c r="AQ163" s="40" t="n">
        <v>0.0324825986078886</v>
      </c>
      <c r="AR163" s="40" t="n">
        <v>0</v>
      </c>
      <c r="AS163" s="70" t="n">
        <v>0</v>
      </c>
      <c r="AT163" s="7"/>
    </row>
    <row r="164" customFormat="false" ht="12.75" hidden="false" customHeight="false" outlineLevel="0" collapsed="false">
      <c r="A164" s="31" t="s">
        <v>243</v>
      </c>
      <c r="B164" s="2" t="s">
        <v>244</v>
      </c>
      <c r="C164" s="7"/>
      <c r="D164" s="28" t="n">
        <v>2043</v>
      </c>
      <c r="E164" s="29" t="n">
        <v>0</v>
      </c>
      <c r="F164" s="7"/>
      <c r="G164" s="90" t="n">
        <v>259</v>
      </c>
      <c r="H164" s="28" t="n">
        <v>1267</v>
      </c>
      <c r="I164" s="28" t="n">
        <v>517</v>
      </c>
      <c r="J164" s="91" t="n">
        <v>0</v>
      </c>
      <c r="K164" s="28" t="n">
        <v>0</v>
      </c>
      <c r="L164" s="28" t="n">
        <v>0</v>
      </c>
      <c r="M164" s="28" t="n">
        <v>0</v>
      </c>
      <c r="N164" s="28" t="n">
        <v>0</v>
      </c>
      <c r="O164" s="28" t="n">
        <v>0</v>
      </c>
      <c r="P164" s="28" t="n">
        <v>0</v>
      </c>
      <c r="Q164" s="28" t="n">
        <v>0</v>
      </c>
      <c r="R164" s="28" t="n">
        <v>0</v>
      </c>
      <c r="S164" s="28" t="n">
        <v>0</v>
      </c>
      <c r="T164" s="28" t="n">
        <v>0</v>
      </c>
      <c r="U164" s="91" t="n">
        <v>0</v>
      </c>
      <c r="V164" s="28" t="n">
        <v>0</v>
      </c>
      <c r="W164" s="28" t="n">
        <v>0</v>
      </c>
      <c r="X164" s="28" t="n">
        <v>0</v>
      </c>
      <c r="Y164" s="92" t="n">
        <v>0</v>
      </c>
      <c r="Z164" s="7"/>
      <c r="AA164" s="92" t="n">
        <v>2043</v>
      </c>
      <c r="AB164" s="7"/>
      <c r="AC164" s="29" t="n">
        <v>1784</v>
      </c>
      <c r="AD164" s="29" t="n">
        <v>259</v>
      </c>
      <c r="AE164" s="93" t="n">
        <v>0</v>
      </c>
      <c r="AF164" s="29" t="n">
        <v>0</v>
      </c>
      <c r="AG164" s="94" t="n">
        <v>0</v>
      </c>
      <c r="AH164" s="93" t="n">
        <v>0</v>
      </c>
      <c r="AI164" s="94" t="n">
        <v>0</v>
      </c>
      <c r="AJ164" s="7"/>
      <c r="AK164" s="28" t="n">
        <v>2043</v>
      </c>
      <c r="AL164" s="28" t="n">
        <v>0</v>
      </c>
      <c r="AM164" s="28" t="n">
        <v>0</v>
      </c>
      <c r="AN164" s="91" t="n">
        <v>0</v>
      </c>
      <c r="AO164" s="28"/>
      <c r="AP164" s="69" t="n">
        <v>1</v>
      </c>
      <c r="AQ164" s="40" t="n">
        <v>0</v>
      </c>
      <c r="AR164" s="40" t="n">
        <v>0</v>
      </c>
      <c r="AS164" s="70" t="n">
        <v>0</v>
      </c>
      <c r="AT164" s="7"/>
    </row>
    <row r="165" customFormat="false" ht="12.75" hidden="false" customHeight="false" outlineLevel="0" collapsed="false">
      <c r="A165" s="31" t="s">
        <v>245</v>
      </c>
      <c r="B165" s="2" t="s">
        <v>246</v>
      </c>
      <c r="C165" s="7"/>
      <c r="D165" s="28" t="n">
        <v>1668</v>
      </c>
      <c r="E165" s="29" t="n">
        <v>0</v>
      </c>
      <c r="F165" s="7"/>
      <c r="G165" s="90" t="n">
        <v>1472</v>
      </c>
      <c r="H165" s="28" t="n">
        <v>0</v>
      </c>
      <c r="I165" s="28" t="n">
        <v>0</v>
      </c>
      <c r="J165" s="91" t="n">
        <v>0</v>
      </c>
      <c r="K165" s="28" t="n">
        <v>25</v>
      </c>
      <c r="L165" s="28" t="n">
        <v>0</v>
      </c>
      <c r="M165" s="28" t="n">
        <v>0</v>
      </c>
      <c r="N165" s="28" t="n">
        <v>0</v>
      </c>
      <c r="O165" s="28" t="n">
        <v>0</v>
      </c>
      <c r="P165" s="28" t="n">
        <v>0</v>
      </c>
      <c r="Q165" s="28" t="n">
        <v>0</v>
      </c>
      <c r="R165" s="28" t="n">
        <v>0</v>
      </c>
      <c r="S165" s="28" t="n">
        <v>0</v>
      </c>
      <c r="T165" s="28" t="n">
        <v>0</v>
      </c>
      <c r="U165" s="91" t="n">
        <v>171</v>
      </c>
      <c r="V165" s="28" t="n">
        <v>0</v>
      </c>
      <c r="W165" s="28" t="n">
        <v>0</v>
      </c>
      <c r="X165" s="28" t="n">
        <v>0</v>
      </c>
      <c r="Y165" s="92" t="n">
        <v>0</v>
      </c>
      <c r="Z165" s="7"/>
      <c r="AA165" s="92" t="n">
        <v>1668</v>
      </c>
      <c r="AB165" s="7"/>
      <c r="AC165" s="29" t="n">
        <v>0</v>
      </c>
      <c r="AD165" s="29" t="n">
        <v>1472</v>
      </c>
      <c r="AE165" s="93" t="n">
        <v>0</v>
      </c>
      <c r="AF165" s="29" t="n">
        <v>25</v>
      </c>
      <c r="AG165" s="94" t="n">
        <v>171</v>
      </c>
      <c r="AH165" s="93" t="n">
        <v>0</v>
      </c>
      <c r="AI165" s="94" t="n">
        <v>0</v>
      </c>
      <c r="AJ165" s="7"/>
      <c r="AK165" s="28" t="n">
        <v>1472</v>
      </c>
      <c r="AL165" s="28" t="n">
        <v>196</v>
      </c>
      <c r="AM165" s="28" t="n">
        <v>0</v>
      </c>
      <c r="AN165" s="91" t="n">
        <v>0</v>
      </c>
      <c r="AO165" s="28"/>
      <c r="AP165" s="69" t="n">
        <v>0.882494004796163</v>
      </c>
      <c r="AQ165" s="40" t="n">
        <v>0.117505995203837</v>
      </c>
      <c r="AR165" s="40" t="n">
        <v>0</v>
      </c>
      <c r="AS165" s="70" t="n">
        <v>0</v>
      </c>
      <c r="AT165" s="7"/>
    </row>
    <row r="166" customFormat="false" ht="12.75" hidden="false" customHeight="false" outlineLevel="0" collapsed="false">
      <c r="A166" s="31" t="s">
        <v>247</v>
      </c>
      <c r="B166" s="2" t="s">
        <v>248</v>
      </c>
      <c r="C166" s="7"/>
      <c r="D166" s="28" t="n">
        <v>355</v>
      </c>
      <c r="E166" s="29" t="n">
        <v>0</v>
      </c>
      <c r="F166" s="7"/>
      <c r="G166" s="90" t="n">
        <v>355</v>
      </c>
      <c r="H166" s="28" t="n">
        <v>0</v>
      </c>
      <c r="I166" s="28" t="n">
        <v>0</v>
      </c>
      <c r="J166" s="91" t="n">
        <v>0</v>
      </c>
      <c r="K166" s="28" t="n">
        <v>0</v>
      </c>
      <c r="L166" s="28" t="n">
        <v>0</v>
      </c>
      <c r="M166" s="28" t="n">
        <v>0</v>
      </c>
      <c r="N166" s="28" t="n">
        <v>0</v>
      </c>
      <c r="O166" s="28" t="n">
        <v>0</v>
      </c>
      <c r="P166" s="28" t="n">
        <v>0</v>
      </c>
      <c r="Q166" s="28" t="n">
        <v>0</v>
      </c>
      <c r="R166" s="28" t="n">
        <v>0</v>
      </c>
      <c r="S166" s="28" t="n">
        <v>0</v>
      </c>
      <c r="T166" s="28" t="n">
        <v>0</v>
      </c>
      <c r="U166" s="91" t="n">
        <v>0</v>
      </c>
      <c r="V166" s="28" t="n">
        <v>0</v>
      </c>
      <c r="W166" s="28" t="n">
        <v>0</v>
      </c>
      <c r="X166" s="28" t="n">
        <v>0</v>
      </c>
      <c r="Y166" s="92" t="n">
        <v>0</v>
      </c>
      <c r="Z166" s="7"/>
      <c r="AA166" s="92" t="n">
        <v>355</v>
      </c>
      <c r="AB166" s="7"/>
      <c r="AC166" s="29" t="n">
        <v>0</v>
      </c>
      <c r="AD166" s="29" t="n">
        <v>355</v>
      </c>
      <c r="AE166" s="93" t="n">
        <v>0</v>
      </c>
      <c r="AF166" s="29" t="n">
        <v>0</v>
      </c>
      <c r="AG166" s="94" t="n">
        <v>0</v>
      </c>
      <c r="AH166" s="93" t="n">
        <v>0</v>
      </c>
      <c r="AI166" s="94" t="n">
        <v>0</v>
      </c>
      <c r="AJ166" s="7"/>
      <c r="AK166" s="28" t="n">
        <v>355</v>
      </c>
      <c r="AL166" s="28" t="n">
        <v>0</v>
      </c>
      <c r="AM166" s="28" t="n">
        <v>0</v>
      </c>
      <c r="AN166" s="91" t="n">
        <v>0</v>
      </c>
      <c r="AO166" s="28"/>
      <c r="AP166" s="69" t="n">
        <v>1</v>
      </c>
      <c r="AQ166" s="40" t="n">
        <v>0</v>
      </c>
      <c r="AR166" s="40" t="n">
        <v>0</v>
      </c>
      <c r="AS166" s="70" t="n">
        <v>0</v>
      </c>
      <c r="AT166" s="7"/>
    </row>
    <row r="167" customFormat="false" ht="12.75" hidden="false" customHeight="false" outlineLevel="0" collapsed="false">
      <c r="A167" s="31" t="s">
        <v>249</v>
      </c>
      <c r="B167" s="2" t="s">
        <v>250</v>
      </c>
      <c r="C167" s="7"/>
      <c r="D167" s="28" t="n">
        <v>149</v>
      </c>
      <c r="E167" s="29" t="n">
        <v>0</v>
      </c>
      <c r="F167" s="7"/>
      <c r="G167" s="90" t="n">
        <v>140</v>
      </c>
      <c r="H167" s="28" t="n">
        <v>0</v>
      </c>
      <c r="I167" s="28" t="n">
        <v>0</v>
      </c>
      <c r="J167" s="91" t="n">
        <v>0</v>
      </c>
      <c r="K167" s="28" t="n">
        <v>9</v>
      </c>
      <c r="L167" s="28" t="n">
        <v>0</v>
      </c>
      <c r="M167" s="28" t="n">
        <v>0</v>
      </c>
      <c r="N167" s="28" t="n">
        <v>0</v>
      </c>
      <c r="O167" s="28" t="n">
        <v>0</v>
      </c>
      <c r="P167" s="28" t="n">
        <v>0</v>
      </c>
      <c r="Q167" s="28" t="n">
        <v>0</v>
      </c>
      <c r="R167" s="28" t="n">
        <v>0</v>
      </c>
      <c r="S167" s="28" t="n">
        <v>0</v>
      </c>
      <c r="T167" s="28" t="n">
        <v>0</v>
      </c>
      <c r="U167" s="91" t="n">
        <v>0</v>
      </c>
      <c r="V167" s="28" t="n">
        <v>0</v>
      </c>
      <c r="W167" s="28" t="n">
        <v>0</v>
      </c>
      <c r="X167" s="28" t="n">
        <v>0</v>
      </c>
      <c r="Y167" s="92" t="n">
        <v>0</v>
      </c>
      <c r="Z167" s="7"/>
      <c r="AA167" s="92" t="n">
        <v>149</v>
      </c>
      <c r="AB167" s="7"/>
      <c r="AC167" s="29" t="n">
        <v>0</v>
      </c>
      <c r="AD167" s="29" t="n">
        <v>140</v>
      </c>
      <c r="AE167" s="93" t="n">
        <v>0</v>
      </c>
      <c r="AF167" s="29" t="n">
        <v>9</v>
      </c>
      <c r="AG167" s="94" t="n">
        <v>0</v>
      </c>
      <c r="AH167" s="93" t="n">
        <v>0</v>
      </c>
      <c r="AI167" s="94" t="n">
        <v>0</v>
      </c>
      <c r="AJ167" s="7"/>
      <c r="AK167" s="28" t="n">
        <v>140</v>
      </c>
      <c r="AL167" s="28" t="n">
        <v>9</v>
      </c>
      <c r="AM167" s="28" t="n">
        <v>0</v>
      </c>
      <c r="AN167" s="91" t="n">
        <v>0</v>
      </c>
      <c r="AO167" s="28"/>
      <c r="AP167" s="69" t="n">
        <v>0.939597315436242</v>
      </c>
      <c r="AQ167" s="40" t="n">
        <v>0.0604026845637584</v>
      </c>
      <c r="AR167" s="40" t="n">
        <v>0</v>
      </c>
      <c r="AS167" s="70" t="n">
        <v>0</v>
      </c>
      <c r="AT167" s="7"/>
    </row>
    <row r="168" customFormat="false" ht="12.75" hidden="false" customHeight="false" outlineLevel="0" collapsed="false">
      <c r="A168" s="31" t="s">
        <v>251</v>
      </c>
      <c r="B168" s="2" t="s">
        <v>252</v>
      </c>
      <c r="C168" s="7"/>
      <c r="D168" s="28" t="n">
        <v>991</v>
      </c>
      <c r="E168" s="29" t="n">
        <v>0</v>
      </c>
      <c r="F168" s="7"/>
      <c r="G168" s="90" t="n">
        <v>828</v>
      </c>
      <c r="H168" s="28" t="n">
        <v>0</v>
      </c>
      <c r="I168" s="28" t="n">
        <v>68</v>
      </c>
      <c r="J168" s="91" t="n">
        <v>0</v>
      </c>
      <c r="K168" s="28" t="n">
        <v>0</v>
      </c>
      <c r="L168" s="28" t="n">
        <v>0</v>
      </c>
      <c r="M168" s="28" t="n">
        <v>0</v>
      </c>
      <c r="N168" s="28" t="n">
        <v>0</v>
      </c>
      <c r="O168" s="28" t="n">
        <v>0</v>
      </c>
      <c r="P168" s="28" t="n">
        <v>0</v>
      </c>
      <c r="Q168" s="28" t="n">
        <v>0</v>
      </c>
      <c r="R168" s="28" t="n">
        <v>0</v>
      </c>
      <c r="S168" s="28" t="n">
        <v>0</v>
      </c>
      <c r="T168" s="28" t="n">
        <v>0</v>
      </c>
      <c r="U168" s="91" t="n">
        <v>95</v>
      </c>
      <c r="V168" s="28" t="n">
        <v>0</v>
      </c>
      <c r="W168" s="28" t="n">
        <v>0</v>
      </c>
      <c r="X168" s="28" t="n">
        <v>0</v>
      </c>
      <c r="Y168" s="92" t="n">
        <v>0</v>
      </c>
      <c r="Z168" s="7"/>
      <c r="AA168" s="92" t="n">
        <v>991</v>
      </c>
      <c r="AB168" s="7"/>
      <c r="AC168" s="29" t="n">
        <v>68</v>
      </c>
      <c r="AD168" s="29" t="n">
        <v>828</v>
      </c>
      <c r="AE168" s="93" t="n">
        <v>0</v>
      </c>
      <c r="AF168" s="29" t="n">
        <v>0</v>
      </c>
      <c r="AG168" s="94" t="n">
        <v>95</v>
      </c>
      <c r="AH168" s="93" t="n">
        <v>0</v>
      </c>
      <c r="AI168" s="94" t="n">
        <v>0</v>
      </c>
      <c r="AJ168" s="7"/>
      <c r="AK168" s="28" t="n">
        <v>896</v>
      </c>
      <c r="AL168" s="28" t="n">
        <v>95</v>
      </c>
      <c r="AM168" s="28" t="n">
        <v>0</v>
      </c>
      <c r="AN168" s="91" t="n">
        <v>0</v>
      </c>
      <c r="AO168" s="28"/>
      <c r="AP168" s="69" t="n">
        <v>0.904137235116044</v>
      </c>
      <c r="AQ168" s="40" t="n">
        <v>0.0958627648839556</v>
      </c>
      <c r="AR168" s="40" t="n">
        <v>0</v>
      </c>
      <c r="AS168" s="70" t="n">
        <v>0</v>
      </c>
      <c r="AT168" s="7"/>
    </row>
    <row r="169" customFormat="false" ht="12.75" hidden="false" customHeight="false" outlineLevel="0" collapsed="false">
      <c r="A169" s="31" t="s">
        <v>253</v>
      </c>
      <c r="B169" s="2" t="s">
        <v>254</v>
      </c>
      <c r="C169" s="7"/>
      <c r="D169" s="28" t="n">
        <v>52</v>
      </c>
      <c r="E169" s="29" t="n">
        <v>0</v>
      </c>
      <c r="F169" s="7"/>
      <c r="G169" s="90" t="n">
        <v>52</v>
      </c>
      <c r="H169" s="28" t="n">
        <v>0</v>
      </c>
      <c r="I169" s="28" t="n">
        <v>0</v>
      </c>
      <c r="J169" s="91" t="n">
        <v>0</v>
      </c>
      <c r="K169" s="28" t="n">
        <v>0</v>
      </c>
      <c r="L169" s="28" t="n">
        <v>0</v>
      </c>
      <c r="M169" s="28" t="n">
        <v>0</v>
      </c>
      <c r="N169" s="28" t="n">
        <v>0</v>
      </c>
      <c r="O169" s="28" t="n">
        <v>0</v>
      </c>
      <c r="P169" s="28" t="n">
        <v>0</v>
      </c>
      <c r="Q169" s="28" t="n">
        <v>0</v>
      </c>
      <c r="R169" s="28" t="n">
        <v>0</v>
      </c>
      <c r="S169" s="28" t="n">
        <v>0</v>
      </c>
      <c r="T169" s="28" t="n">
        <v>0</v>
      </c>
      <c r="U169" s="91" t="n">
        <v>0</v>
      </c>
      <c r="V169" s="28" t="n">
        <v>0</v>
      </c>
      <c r="W169" s="28" t="n">
        <v>0</v>
      </c>
      <c r="X169" s="28" t="n">
        <v>0</v>
      </c>
      <c r="Y169" s="92" t="n">
        <v>0</v>
      </c>
      <c r="Z169" s="7"/>
      <c r="AA169" s="92" t="n">
        <v>52</v>
      </c>
      <c r="AB169" s="7"/>
      <c r="AC169" s="29" t="n">
        <v>0</v>
      </c>
      <c r="AD169" s="29" t="n">
        <v>52</v>
      </c>
      <c r="AE169" s="93" t="n">
        <v>0</v>
      </c>
      <c r="AF169" s="29" t="n">
        <v>0</v>
      </c>
      <c r="AG169" s="94" t="n">
        <v>0</v>
      </c>
      <c r="AH169" s="93" t="n">
        <v>0</v>
      </c>
      <c r="AI169" s="94" t="n">
        <v>0</v>
      </c>
      <c r="AJ169" s="7"/>
      <c r="AK169" s="28" t="n">
        <v>52</v>
      </c>
      <c r="AL169" s="28" t="n">
        <v>0</v>
      </c>
      <c r="AM169" s="28" t="n">
        <v>0</v>
      </c>
      <c r="AN169" s="91" t="n">
        <v>0</v>
      </c>
      <c r="AO169" s="28"/>
      <c r="AP169" s="69" t="n">
        <v>1</v>
      </c>
      <c r="AQ169" s="40" t="n">
        <v>0</v>
      </c>
      <c r="AR169" s="40" t="n">
        <v>0</v>
      </c>
      <c r="AS169" s="70" t="n">
        <v>0</v>
      </c>
      <c r="AT169" s="7"/>
    </row>
    <row r="170" customFormat="false" ht="12.75" hidden="false" customHeight="false" outlineLevel="0" collapsed="false">
      <c r="A170" s="31" t="s">
        <v>255</v>
      </c>
      <c r="B170" s="2" t="s">
        <v>256</v>
      </c>
      <c r="C170" s="7"/>
      <c r="D170" s="28" t="n">
        <v>5010</v>
      </c>
      <c r="E170" s="29" t="n">
        <v>0</v>
      </c>
      <c r="F170" s="7"/>
      <c r="G170" s="90" t="n">
        <v>4107</v>
      </c>
      <c r="H170" s="28" t="n">
        <v>26</v>
      </c>
      <c r="I170" s="28" t="n">
        <v>0</v>
      </c>
      <c r="J170" s="91" t="n">
        <v>0</v>
      </c>
      <c r="K170" s="28" t="n">
        <v>512</v>
      </c>
      <c r="L170" s="28" t="n">
        <v>0</v>
      </c>
      <c r="M170" s="28" t="n">
        <v>0</v>
      </c>
      <c r="N170" s="28" t="n">
        <v>0</v>
      </c>
      <c r="O170" s="28" t="n">
        <v>0</v>
      </c>
      <c r="P170" s="28" t="n">
        <v>0</v>
      </c>
      <c r="Q170" s="28" t="n">
        <v>0</v>
      </c>
      <c r="R170" s="28" t="n">
        <v>38</v>
      </c>
      <c r="S170" s="28" t="n">
        <v>138</v>
      </c>
      <c r="T170" s="28" t="n">
        <v>0</v>
      </c>
      <c r="U170" s="91" t="n">
        <v>189</v>
      </c>
      <c r="V170" s="28" t="n">
        <v>0</v>
      </c>
      <c r="W170" s="28" t="n">
        <v>0</v>
      </c>
      <c r="X170" s="28" t="n">
        <v>0</v>
      </c>
      <c r="Y170" s="92" t="n">
        <v>0</v>
      </c>
      <c r="Z170" s="7"/>
      <c r="AA170" s="92" t="n">
        <v>5010</v>
      </c>
      <c r="AB170" s="7"/>
      <c r="AC170" s="29" t="n">
        <v>26</v>
      </c>
      <c r="AD170" s="29" t="n">
        <v>4107</v>
      </c>
      <c r="AE170" s="93" t="n">
        <v>38</v>
      </c>
      <c r="AF170" s="29" t="n">
        <v>650</v>
      </c>
      <c r="AG170" s="94" t="n">
        <v>189</v>
      </c>
      <c r="AH170" s="93" t="n">
        <v>0</v>
      </c>
      <c r="AI170" s="94" t="n">
        <v>0</v>
      </c>
      <c r="AJ170" s="7"/>
      <c r="AK170" s="28" t="n">
        <v>4133</v>
      </c>
      <c r="AL170" s="28" t="n">
        <v>877</v>
      </c>
      <c r="AM170" s="28" t="n">
        <v>0</v>
      </c>
      <c r="AN170" s="91" t="n">
        <v>0</v>
      </c>
      <c r="AO170" s="28"/>
      <c r="AP170" s="69" t="n">
        <v>0.824950099800399</v>
      </c>
      <c r="AQ170" s="40" t="n">
        <v>0.175049900199601</v>
      </c>
      <c r="AR170" s="40" t="n">
        <v>0</v>
      </c>
      <c r="AS170" s="70" t="n">
        <v>0</v>
      </c>
      <c r="AT170" s="7"/>
    </row>
    <row r="171" customFormat="false" ht="12.75" hidden="false" customHeight="false" outlineLevel="0" collapsed="false">
      <c r="A171" s="31" t="s">
        <v>257</v>
      </c>
      <c r="B171" s="2" t="s">
        <v>258</v>
      </c>
      <c r="C171" s="7"/>
      <c r="D171" s="28" t="n">
        <v>343</v>
      </c>
      <c r="E171" s="29" t="n">
        <v>0</v>
      </c>
      <c r="F171" s="7"/>
      <c r="G171" s="90" t="n">
        <v>15</v>
      </c>
      <c r="H171" s="28" t="n">
        <v>298</v>
      </c>
      <c r="I171" s="28" t="n">
        <v>30</v>
      </c>
      <c r="J171" s="91" t="n">
        <v>0</v>
      </c>
      <c r="K171" s="28" t="n">
        <v>0</v>
      </c>
      <c r="L171" s="28" t="n">
        <v>0</v>
      </c>
      <c r="M171" s="28" t="n">
        <v>0</v>
      </c>
      <c r="N171" s="28" t="n">
        <v>0</v>
      </c>
      <c r="O171" s="28" t="n">
        <v>0</v>
      </c>
      <c r="P171" s="28" t="n">
        <v>0</v>
      </c>
      <c r="Q171" s="28" t="n">
        <v>0</v>
      </c>
      <c r="R171" s="28" t="n">
        <v>0</v>
      </c>
      <c r="S171" s="28" t="n">
        <v>0</v>
      </c>
      <c r="T171" s="28" t="n">
        <v>0</v>
      </c>
      <c r="U171" s="91" t="n">
        <v>0</v>
      </c>
      <c r="V171" s="28" t="n">
        <v>0</v>
      </c>
      <c r="W171" s="28" t="n">
        <v>0</v>
      </c>
      <c r="X171" s="28" t="n">
        <v>0</v>
      </c>
      <c r="Y171" s="92" t="n">
        <v>0</v>
      </c>
      <c r="Z171" s="7"/>
      <c r="AA171" s="92" t="n">
        <v>343</v>
      </c>
      <c r="AB171" s="7"/>
      <c r="AC171" s="29" t="n">
        <v>328</v>
      </c>
      <c r="AD171" s="29" t="n">
        <v>15</v>
      </c>
      <c r="AE171" s="93" t="n">
        <v>0</v>
      </c>
      <c r="AF171" s="29" t="n">
        <v>0</v>
      </c>
      <c r="AG171" s="94" t="n">
        <v>0</v>
      </c>
      <c r="AH171" s="93" t="n">
        <v>0</v>
      </c>
      <c r="AI171" s="94" t="n">
        <v>0</v>
      </c>
      <c r="AJ171" s="7"/>
      <c r="AK171" s="28" t="n">
        <v>343</v>
      </c>
      <c r="AL171" s="28" t="n">
        <v>0</v>
      </c>
      <c r="AM171" s="28" t="n">
        <v>0</v>
      </c>
      <c r="AN171" s="91" t="n">
        <v>0</v>
      </c>
      <c r="AO171" s="28"/>
      <c r="AP171" s="69" t="n">
        <v>1</v>
      </c>
      <c r="AQ171" s="40" t="n">
        <v>0</v>
      </c>
      <c r="AR171" s="40" t="n">
        <v>0</v>
      </c>
      <c r="AS171" s="70" t="n">
        <v>0</v>
      </c>
      <c r="AT171" s="7"/>
    </row>
    <row r="172" customFormat="false" ht="12.75" hidden="false" customHeight="false" outlineLevel="0" collapsed="false">
      <c r="A172" s="31" t="s">
        <v>259</v>
      </c>
      <c r="B172" s="2" t="s">
        <v>260</v>
      </c>
      <c r="C172" s="7"/>
      <c r="D172" s="28" t="n">
        <v>2854</v>
      </c>
      <c r="E172" s="29" t="n">
        <v>0</v>
      </c>
      <c r="F172" s="7"/>
      <c r="G172" s="90" t="n">
        <v>812</v>
      </c>
      <c r="H172" s="28" t="n">
        <v>2042</v>
      </c>
      <c r="I172" s="28" t="n">
        <v>0</v>
      </c>
      <c r="J172" s="91" t="n">
        <v>0</v>
      </c>
      <c r="K172" s="28" t="n">
        <v>0</v>
      </c>
      <c r="L172" s="28" t="n">
        <v>0</v>
      </c>
      <c r="M172" s="28" t="n">
        <v>0</v>
      </c>
      <c r="N172" s="28" t="n">
        <v>0</v>
      </c>
      <c r="O172" s="28" t="n">
        <v>0</v>
      </c>
      <c r="P172" s="28" t="n">
        <v>0</v>
      </c>
      <c r="Q172" s="28" t="n">
        <v>0</v>
      </c>
      <c r="R172" s="28" t="n">
        <v>0</v>
      </c>
      <c r="S172" s="28" t="n">
        <v>0</v>
      </c>
      <c r="T172" s="28" t="n">
        <v>0</v>
      </c>
      <c r="U172" s="91" t="n">
        <v>0</v>
      </c>
      <c r="V172" s="28" t="n">
        <v>0</v>
      </c>
      <c r="W172" s="28" t="n">
        <v>0</v>
      </c>
      <c r="X172" s="28" t="n">
        <v>0</v>
      </c>
      <c r="Y172" s="92" t="n">
        <v>0</v>
      </c>
      <c r="Z172" s="7"/>
      <c r="AA172" s="92" t="n">
        <v>2854</v>
      </c>
      <c r="AB172" s="7"/>
      <c r="AC172" s="29" t="n">
        <v>2042</v>
      </c>
      <c r="AD172" s="29" t="n">
        <v>812</v>
      </c>
      <c r="AE172" s="93" t="n">
        <v>0</v>
      </c>
      <c r="AF172" s="29" t="n">
        <v>0</v>
      </c>
      <c r="AG172" s="94" t="n">
        <v>0</v>
      </c>
      <c r="AH172" s="93" t="n">
        <v>0</v>
      </c>
      <c r="AI172" s="94" t="n">
        <v>0</v>
      </c>
      <c r="AJ172" s="7"/>
      <c r="AK172" s="28" t="n">
        <v>2854</v>
      </c>
      <c r="AL172" s="28" t="n">
        <v>0</v>
      </c>
      <c r="AM172" s="28" t="n">
        <v>0</v>
      </c>
      <c r="AN172" s="91" t="n">
        <v>0</v>
      </c>
      <c r="AO172" s="28"/>
      <c r="AP172" s="69" t="n">
        <v>1</v>
      </c>
      <c r="AQ172" s="40" t="n">
        <v>0</v>
      </c>
      <c r="AR172" s="40" t="n">
        <v>0</v>
      </c>
      <c r="AS172" s="70" t="n">
        <v>0</v>
      </c>
      <c r="AT172" s="7"/>
    </row>
    <row r="173" customFormat="false" ht="12.75" hidden="false" customHeight="false" outlineLevel="0" collapsed="false">
      <c r="A173" s="31" t="s">
        <v>261</v>
      </c>
      <c r="B173" s="2" t="s">
        <v>262</v>
      </c>
      <c r="C173" s="7"/>
      <c r="D173" s="28" t="n">
        <v>1967</v>
      </c>
      <c r="E173" s="29" t="n">
        <v>0</v>
      </c>
      <c r="F173" s="7"/>
      <c r="G173" s="90" t="n">
        <v>388</v>
      </c>
      <c r="H173" s="28" t="n">
        <v>1266</v>
      </c>
      <c r="I173" s="28" t="n">
        <v>313</v>
      </c>
      <c r="J173" s="91" t="n">
        <v>0</v>
      </c>
      <c r="K173" s="28" t="n">
        <v>0</v>
      </c>
      <c r="L173" s="28" t="n">
        <v>0</v>
      </c>
      <c r="M173" s="28" t="n">
        <v>0</v>
      </c>
      <c r="N173" s="28" t="n">
        <v>0</v>
      </c>
      <c r="O173" s="28" t="n">
        <v>0</v>
      </c>
      <c r="P173" s="28" t="n">
        <v>0</v>
      </c>
      <c r="Q173" s="28" t="n">
        <v>0</v>
      </c>
      <c r="R173" s="28" t="n">
        <v>0</v>
      </c>
      <c r="S173" s="28" t="n">
        <v>0</v>
      </c>
      <c r="T173" s="28" t="n">
        <v>0</v>
      </c>
      <c r="U173" s="91" t="n">
        <v>0</v>
      </c>
      <c r="V173" s="28" t="n">
        <v>0</v>
      </c>
      <c r="W173" s="28" t="n">
        <v>0</v>
      </c>
      <c r="X173" s="28" t="n">
        <v>0</v>
      </c>
      <c r="Y173" s="92" t="n">
        <v>0</v>
      </c>
      <c r="Z173" s="7"/>
      <c r="AA173" s="92" t="n">
        <v>1967</v>
      </c>
      <c r="AB173" s="7"/>
      <c r="AC173" s="29" t="n">
        <v>1579</v>
      </c>
      <c r="AD173" s="29" t="n">
        <v>388</v>
      </c>
      <c r="AE173" s="93" t="n">
        <v>0</v>
      </c>
      <c r="AF173" s="29" t="n">
        <v>0</v>
      </c>
      <c r="AG173" s="94" t="n">
        <v>0</v>
      </c>
      <c r="AH173" s="93" t="n">
        <v>0</v>
      </c>
      <c r="AI173" s="94" t="n">
        <v>0</v>
      </c>
      <c r="AJ173" s="7"/>
      <c r="AK173" s="28" t="n">
        <v>1967</v>
      </c>
      <c r="AL173" s="28" t="n">
        <v>0</v>
      </c>
      <c r="AM173" s="28" t="n">
        <v>0</v>
      </c>
      <c r="AN173" s="91" t="n">
        <v>0</v>
      </c>
      <c r="AO173" s="28"/>
      <c r="AP173" s="69" t="n">
        <v>1</v>
      </c>
      <c r="AQ173" s="40" t="n">
        <v>0</v>
      </c>
      <c r="AR173" s="40" t="n">
        <v>0</v>
      </c>
      <c r="AS173" s="70" t="n">
        <v>0</v>
      </c>
      <c r="AT173" s="7"/>
    </row>
    <row r="174" customFormat="false" ht="12.75" hidden="false" customHeight="false" outlineLevel="0" collapsed="false">
      <c r="A174" s="31" t="s">
        <v>263</v>
      </c>
      <c r="B174" s="2" t="s">
        <v>264</v>
      </c>
      <c r="C174" s="7"/>
      <c r="D174" s="28" t="n">
        <v>508</v>
      </c>
      <c r="E174" s="29" t="n">
        <v>0</v>
      </c>
      <c r="F174" s="7"/>
      <c r="G174" s="90" t="n">
        <v>490</v>
      </c>
      <c r="H174" s="28" t="n">
        <v>0</v>
      </c>
      <c r="I174" s="28" t="n">
        <v>0</v>
      </c>
      <c r="J174" s="91" t="n">
        <v>0</v>
      </c>
      <c r="K174" s="28" t="n">
        <v>18</v>
      </c>
      <c r="L174" s="28" t="n">
        <v>0</v>
      </c>
      <c r="M174" s="28" t="n">
        <v>0</v>
      </c>
      <c r="N174" s="28" t="n">
        <v>0</v>
      </c>
      <c r="O174" s="28" t="n">
        <v>0</v>
      </c>
      <c r="P174" s="28" t="n">
        <v>0</v>
      </c>
      <c r="Q174" s="28" t="n">
        <v>0</v>
      </c>
      <c r="R174" s="28" t="n">
        <v>0</v>
      </c>
      <c r="S174" s="28" t="n">
        <v>0</v>
      </c>
      <c r="T174" s="28" t="n">
        <v>0</v>
      </c>
      <c r="U174" s="91" t="n">
        <v>0</v>
      </c>
      <c r="V174" s="28" t="n">
        <v>0</v>
      </c>
      <c r="W174" s="28" t="n">
        <v>0</v>
      </c>
      <c r="X174" s="28" t="n">
        <v>0</v>
      </c>
      <c r="Y174" s="92" t="n">
        <v>0</v>
      </c>
      <c r="Z174" s="7"/>
      <c r="AA174" s="92" t="n">
        <v>508</v>
      </c>
      <c r="AB174" s="7"/>
      <c r="AC174" s="29" t="n">
        <v>0</v>
      </c>
      <c r="AD174" s="29" t="n">
        <v>490</v>
      </c>
      <c r="AE174" s="93" t="n">
        <v>0</v>
      </c>
      <c r="AF174" s="29" t="n">
        <v>18</v>
      </c>
      <c r="AG174" s="94" t="n">
        <v>0</v>
      </c>
      <c r="AH174" s="93" t="n">
        <v>0</v>
      </c>
      <c r="AI174" s="94" t="n">
        <v>0</v>
      </c>
      <c r="AJ174" s="7"/>
      <c r="AK174" s="28" t="n">
        <v>490</v>
      </c>
      <c r="AL174" s="28" t="n">
        <v>18</v>
      </c>
      <c r="AM174" s="28" t="n">
        <v>0</v>
      </c>
      <c r="AN174" s="91" t="n">
        <v>0</v>
      </c>
      <c r="AO174" s="28"/>
      <c r="AP174" s="69" t="n">
        <v>0.964566929133858</v>
      </c>
      <c r="AQ174" s="40" t="n">
        <v>0.0354330708661417</v>
      </c>
      <c r="AR174" s="40" t="n">
        <v>0</v>
      </c>
      <c r="AS174" s="70" t="n">
        <v>0</v>
      </c>
      <c r="AT174" s="7"/>
    </row>
    <row r="175" customFormat="false" ht="12.75" hidden="false" customHeight="false" outlineLevel="0" collapsed="false">
      <c r="A175" s="31" t="s">
        <v>265</v>
      </c>
      <c r="B175" s="2" t="s">
        <v>212</v>
      </c>
      <c r="C175" s="7"/>
      <c r="D175" s="28" t="n">
        <v>2092</v>
      </c>
      <c r="E175" s="29" t="n">
        <v>0</v>
      </c>
      <c r="F175" s="7"/>
      <c r="G175" s="90" t="n">
        <v>2092</v>
      </c>
      <c r="H175" s="28" t="n">
        <v>0</v>
      </c>
      <c r="I175" s="28" t="n">
        <v>0</v>
      </c>
      <c r="J175" s="91" t="n">
        <v>0</v>
      </c>
      <c r="K175" s="28" t="n">
        <v>0</v>
      </c>
      <c r="L175" s="28" t="n">
        <v>0</v>
      </c>
      <c r="M175" s="28" t="n">
        <v>0</v>
      </c>
      <c r="N175" s="28" t="n">
        <v>0</v>
      </c>
      <c r="O175" s="28" t="n">
        <v>0</v>
      </c>
      <c r="P175" s="28" t="n">
        <v>0</v>
      </c>
      <c r="Q175" s="28" t="n">
        <v>0</v>
      </c>
      <c r="R175" s="28" t="n">
        <v>0</v>
      </c>
      <c r="S175" s="28" t="n">
        <v>0</v>
      </c>
      <c r="T175" s="28" t="n">
        <v>0</v>
      </c>
      <c r="U175" s="91" t="n">
        <v>0</v>
      </c>
      <c r="V175" s="28" t="n">
        <v>0</v>
      </c>
      <c r="W175" s="28" t="n">
        <v>0</v>
      </c>
      <c r="X175" s="28" t="n">
        <v>0</v>
      </c>
      <c r="Y175" s="92" t="n">
        <v>0</v>
      </c>
      <c r="Z175" s="7"/>
      <c r="AA175" s="92" t="n">
        <v>2092</v>
      </c>
      <c r="AB175" s="7"/>
      <c r="AC175" s="29" t="n">
        <v>0</v>
      </c>
      <c r="AD175" s="29" t="n">
        <v>2092</v>
      </c>
      <c r="AE175" s="93" t="n">
        <v>0</v>
      </c>
      <c r="AF175" s="29" t="n">
        <v>0</v>
      </c>
      <c r="AG175" s="94" t="n">
        <v>0</v>
      </c>
      <c r="AH175" s="93" t="n">
        <v>0</v>
      </c>
      <c r="AI175" s="94" t="n">
        <v>0</v>
      </c>
      <c r="AJ175" s="7"/>
      <c r="AK175" s="28" t="n">
        <v>2092</v>
      </c>
      <c r="AL175" s="28" t="n">
        <v>0</v>
      </c>
      <c r="AM175" s="28" t="n">
        <v>0</v>
      </c>
      <c r="AN175" s="91" t="n">
        <v>0</v>
      </c>
      <c r="AO175" s="28"/>
      <c r="AP175" s="69" t="n">
        <v>1</v>
      </c>
      <c r="AQ175" s="40" t="n">
        <v>0</v>
      </c>
      <c r="AR175" s="40" t="n">
        <v>0</v>
      </c>
      <c r="AS175" s="70" t="n">
        <v>0</v>
      </c>
      <c r="AT175" s="7"/>
    </row>
    <row r="176" customFormat="false" ht="12.75" hidden="false" customHeight="false" outlineLevel="0" collapsed="false">
      <c r="A176" s="31" t="s">
        <v>266</v>
      </c>
      <c r="B176" s="2" t="s">
        <v>267</v>
      </c>
      <c r="C176" s="7"/>
      <c r="D176" s="28" t="n">
        <v>174</v>
      </c>
      <c r="E176" s="29" t="n">
        <v>0</v>
      </c>
      <c r="F176" s="7"/>
      <c r="G176" s="90" t="n">
        <v>174</v>
      </c>
      <c r="H176" s="28" t="n">
        <v>0</v>
      </c>
      <c r="I176" s="28" t="n">
        <v>0</v>
      </c>
      <c r="J176" s="91" t="n">
        <v>0</v>
      </c>
      <c r="K176" s="28" t="n">
        <v>0</v>
      </c>
      <c r="L176" s="28" t="n">
        <v>0</v>
      </c>
      <c r="M176" s="28" t="n">
        <v>0</v>
      </c>
      <c r="N176" s="28" t="n">
        <v>0</v>
      </c>
      <c r="O176" s="28" t="n">
        <v>0</v>
      </c>
      <c r="P176" s="28" t="n">
        <v>0</v>
      </c>
      <c r="Q176" s="28" t="n">
        <v>0</v>
      </c>
      <c r="R176" s="28" t="n">
        <v>0</v>
      </c>
      <c r="S176" s="28" t="n">
        <v>0</v>
      </c>
      <c r="T176" s="28" t="n">
        <v>0</v>
      </c>
      <c r="U176" s="91" t="n">
        <v>0</v>
      </c>
      <c r="V176" s="28" t="n">
        <v>0</v>
      </c>
      <c r="W176" s="28" t="n">
        <v>0</v>
      </c>
      <c r="X176" s="28" t="n">
        <v>0</v>
      </c>
      <c r="Y176" s="92" t="n">
        <v>0</v>
      </c>
      <c r="Z176" s="7"/>
      <c r="AA176" s="92" t="n">
        <v>174</v>
      </c>
      <c r="AB176" s="7"/>
      <c r="AC176" s="29" t="n">
        <v>0</v>
      </c>
      <c r="AD176" s="29" t="n">
        <v>174</v>
      </c>
      <c r="AE176" s="93" t="n">
        <v>0</v>
      </c>
      <c r="AF176" s="29" t="n">
        <v>0</v>
      </c>
      <c r="AG176" s="94" t="n">
        <v>0</v>
      </c>
      <c r="AH176" s="93" t="n">
        <v>0</v>
      </c>
      <c r="AI176" s="94" t="n">
        <v>0</v>
      </c>
      <c r="AJ176" s="7"/>
      <c r="AK176" s="28" t="n">
        <v>174</v>
      </c>
      <c r="AL176" s="28" t="n">
        <v>0</v>
      </c>
      <c r="AM176" s="28" t="n">
        <v>0</v>
      </c>
      <c r="AN176" s="91" t="n">
        <v>0</v>
      </c>
      <c r="AO176" s="28"/>
      <c r="AP176" s="69" t="n">
        <v>1</v>
      </c>
      <c r="AQ176" s="40" t="n">
        <v>0</v>
      </c>
      <c r="AR176" s="40" t="n">
        <v>0</v>
      </c>
      <c r="AS176" s="70" t="n">
        <v>0</v>
      </c>
      <c r="AT176" s="7"/>
    </row>
    <row r="177" customFormat="false" ht="12.75" hidden="false" customHeight="false" outlineLevel="0" collapsed="false">
      <c r="A177" s="31" t="s">
        <v>268</v>
      </c>
      <c r="B177" s="2" t="s">
        <v>269</v>
      </c>
      <c r="C177" s="7"/>
      <c r="D177" s="28" t="n">
        <v>5221</v>
      </c>
      <c r="E177" s="29" t="n">
        <v>0</v>
      </c>
      <c r="F177" s="7"/>
      <c r="G177" s="90" t="n">
        <v>0</v>
      </c>
      <c r="H177" s="28" t="n">
        <v>5208</v>
      </c>
      <c r="I177" s="28" t="n">
        <v>13</v>
      </c>
      <c r="J177" s="91" t="n">
        <v>0</v>
      </c>
      <c r="K177" s="28" t="n">
        <v>0</v>
      </c>
      <c r="L177" s="28" t="n">
        <v>0</v>
      </c>
      <c r="M177" s="28" t="n">
        <v>0</v>
      </c>
      <c r="N177" s="28" t="n">
        <v>0</v>
      </c>
      <c r="O177" s="28" t="n">
        <v>0</v>
      </c>
      <c r="P177" s="28" t="n">
        <v>0</v>
      </c>
      <c r="Q177" s="28" t="n">
        <v>0</v>
      </c>
      <c r="R177" s="28" t="n">
        <v>0</v>
      </c>
      <c r="S177" s="28" t="n">
        <v>0</v>
      </c>
      <c r="T177" s="28" t="n">
        <v>0</v>
      </c>
      <c r="U177" s="91" t="n">
        <v>0</v>
      </c>
      <c r="V177" s="28" t="n">
        <v>0</v>
      </c>
      <c r="W177" s="28" t="n">
        <v>0</v>
      </c>
      <c r="X177" s="28" t="n">
        <v>0</v>
      </c>
      <c r="Y177" s="92" t="n">
        <v>0</v>
      </c>
      <c r="Z177" s="7"/>
      <c r="AA177" s="92" t="n">
        <v>5221</v>
      </c>
      <c r="AB177" s="7"/>
      <c r="AC177" s="29" t="n">
        <v>5221</v>
      </c>
      <c r="AD177" s="29" t="n">
        <v>0</v>
      </c>
      <c r="AE177" s="93" t="n">
        <v>0</v>
      </c>
      <c r="AF177" s="29" t="n">
        <v>0</v>
      </c>
      <c r="AG177" s="94" t="n">
        <v>0</v>
      </c>
      <c r="AH177" s="93" t="n">
        <v>0</v>
      </c>
      <c r="AI177" s="94" t="n">
        <v>0</v>
      </c>
      <c r="AJ177" s="7"/>
      <c r="AK177" s="28" t="n">
        <v>5221</v>
      </c>
      <c r="AL177" s="28" t="n">
        <v>0</v>
      </c>
      <c r="AM177" s="28" t="n">
        <v>0</v>
      </c>
      <c r="AN177" s="91" t="n">
        <v>0</v>
      </c>
      <c r="AO177" s="28"/>
      <c r="AP177" s="69" t="n">
        <v>1</v>
      </c>
      <c r="AQ177" s="40" t="n">
        <v>0</v>
      </c>
      <c r="AR177" s="40" t="n">
        <v>0</v>
      </c>
      <c r="AS177" s="70" t="n">
        <v>0</v>
      </c>
      <c r="AT177" s="7"/>
    </row>
    <row r="178" customFormat="false" ht="12.75" hidden="false" customHeight="false" outlineLevel="0" collapsed="false">
      <c r="A178" s="31" t="s">
        <v>270</v>
      </c>
      <c r="B178" s="2" t="s">
        <v>271</v>
      </c>
      <c r="C178" s="7"/>
      <c r="D178" s="28" t="n">
        <v>146</v>
      </c>
      <c r="E178" s="29" t="n">
        <v>0</v>
      </c>
      <c r="F178" s="7"/>
      <c r="G178" s="90" t="n">
        <v>146</v>
      </c>
      <c r="H178" s="28" t="n">
        <v>0</v>
      </c>
      <c r="I178" s="28" t="n">
        <v>0</v>
      </c>
      <c r="J178" s="91" t="n">
        <v>0</v>
      </c>
      <c r="K178" s="28" t="n">
        <v>0</v>
      </c>
      <c r="L178" s="28" t="n">
        <v>0</v>
      </c>
      <c r="M178" s="28" t="n">
        <v>0</v>
      </c>
      <c r="N178" s="28" t="n">
        <v>0</v>
      </c>
      <c r="O178" s="28" t="n">
        <v>0</v>
      </c>
      <c r="P178" s="28" t="n">
        <v>0</v>
      </c>
      <c r="Q178" s="28" t="n">
        <v>0</v>
      </c>
      <c r="R178" s="28" t="n">
        <v>0</v>
      </c>
      <c r="S178" s="28" t="n">
        <v>0</v>
      </c>
      <c r="T178" s="28" t="n">
        <v>0</v>
      </c>
      <c r="U178" s="91" t="n">
        <v>0</v>
      </c>
      <c r="V178" s="28" t="n">
        <v>0</v>
      </c>
      <c r="W178" s="28" t="n">
        <v>0</v>
      </c>
      <c r="X178" s="28" t="n">
        <v>0</v>
      </c>
      <c r="Y178" s="92" t="n">
        <v>0</v>
      </c>
      <c r="Z178" s="7"/>
      <c r="AA178" s="92" t="n">
        <v>146</v>
      </c>
      <c r="AB178" s="7"/>
      <c r="AC178" s="29" t="n">
        <v>0</v>
      </c>
      <c r="AD178" s="29" t="n">
        <v>146</v>
      </c>
      <c r="AE178" s="93" t="n">
        <v>0</v>
      </c>
      <c r="AF178" s="29" t="n">
        <v>0</v>
      </c>
      <c r="AG178" s="94" t="n">
        <v>0</v>
      </c>
      <c r="AH178" s="93" t="n">
        <v>0</v>
      </c>
      <c r="AI178" s="94" t="n">
        <v>0</v>
      </c>
      <c r="AJ178" s="7"/>
      <c r="AK178" s="28" t="n">
        <v>146</v>
      </c>
      <c r="AL178" s="28" t="n">
        <v>0</v>
      </c>
      <c r="AM178" s="28" t="n">
        <v>0</v>
      </c>
      <c r="AN178" s="91" t="n">
        <v>0</v>
      </c>
      <c r="AO178" s="28"/>
      <c r="AP178" s="69" t="n">
        <v>1</v>
      </c>
      <c r="AQ178" s="40" t="n">
        <v>0</v>
      </c>
      <c r="AR178" s="40" t="n">
        <v>0</v>
      </c>
      <c r="AS178" s="70" t="n">
        <v>0</v>
      </c>
      <c r="AT178" s="7"/>
    </row>
    <row r="179" customFormat="false" ht="12.75" hidden="false" customHeight="false" outlineLevel="0" collapsed="false">
      <c r="A179" s="31" t="s">
        <v>272</v>
      </c>
      <c r="B179" s="2" t="s">
        <v>273</v>
      </c>
      <c r="C179" s="7"/>
      <c r="D179" s="28" t="n">
        <v>339</v>
      </c>
      <c r="E179" s="29" t="n">
        <v>0</v>
      </c>
      <c r="F179" s="7"/>
      <c r="G179" s="90" t="n">
        <v>300</v>
      </c>
      <c r="H179" s="28" t="n">
        <v>0</v>
      </c>
      <c r="I179" s="28" t="n">
        <v>0</v>
      </c>
      <c r="J179" s="91" t="n">
        <v>0</v>
      </c>
      <c r="K179" s="28" t="n">
        <v>39</v>
      </c>
      <c r="L179" s="28" t="n">
        <v>0</v>
      </c>
      <c r="M179" s="28" t="n">
        <v>0</v>
      </c>
      <c r="N179" s="28" t="n">
        <v>0</v>
      </c>
      <c r="O179" s="28" t="n">
        <v>0</v>
      </c>
      <c r="P179" s="28" t="n">
        <v>0</v>
      </c>
      <c r="Q179" s="28" t="n">
        <v>0</v>
      </c>
      <c r="R179" s="28" t="n">
        <v>0</v>
      </c>
      <c r="S179" s="28" t="n">
        <v>0</v>
      </c>
      <c r="T179" s="28" t="n">
        <v>0</v>
      </c>
      <c r="U179" s="91" t="n">
        <v>0</v>
      </c>
      <c r="V179" s="28" t="n">
        <v>0</v>
      </c>
      <c r="W179" s="28" t="n">
        <v>0</v>
      </c>
      <c r="X179" s="28" t="n">
        <v>0</v>
      </c>
      <c r="Y179" s="92" t="n">
        <v>0</v>
      </c>
      <c r="Z179" s="7"/>
      <c r="AA179" s="92" t="n">
        <v>339</v>
      </c>
      <c r="AB179" s="7"/>
      <c r="AC179" s="29" t="n">
        <v>0</v>
      </c>
      <c r="AD179" s="29" t="n">
        <v>300</v>
      </c>
      <c r="AE179" s="93" t="n">
        <v>0</v>
      </c>
      <c r="AF179" s="29" t="n">
        <v>39</v>
      </c>
      <c r="AG179" s="94" t="n">
        <v>0</v>
      </c>
      <c r="AH179" s="93" t="n">
        <v>0</v>
      </c>
      <c r="AI179" s="94" t="n">
        <v>0</v>
      </c>
      <c r="AJ179" s="7"/>
      <c r="AK179" s="28" t="n">
        <v>300</v>
      </c>
      <c r="AL179" s="28" t="n">
        <v>39</v>
      </c>
      <c r="AM179" s="28" t="n">
        <v>0</v>
      </c>
      <c r="AN179" s="91" t="n">
        <v>0</v>
      </c>
      <c r="AO179" s="28"/>
      <c r="AP179" s="69" t="n">
        <v>0.884955752212389</v>
      </c>
      <c r="AQ179" s="40" t="n">
        <v>0.115044247787611</v>
      </c>
      <c r="AR179" s="40" t="n">
        <v>0</v>
      </c>
      <c r="AS179" s="70" t="n">
        <v>0</v>
      </c>
      <c r="AT179" s="7"/>
    </row>
    <row r="180" customFormat="false" ht="12.75" hidden="false" customHeight="false" outlineLevel="0" collapsed="false">
      <c r="A180" s="31" t="s">
        <v>274</v>
      </c>
      <c r="B180" s="2" t="s">
        <v>275</v>
      </c>
      <c r="C180" s="7"/>
      <c r="D180" s="28" t="n">
        <v>675</v>
      </c>
      <c r="E180" s="29" t="n">
        <v>63</v>
      </c>
      <c r="F180" s="7"/>
      <c r="G180" s="90" t="n">
        <v>612</v>
      </c>
      <c r="H180" s="28" t="n">
        <v>0</v>
      </c>
      <c r="I180" s="28" t="n">
        <v>0</v>
      </c>
      <c r="J180" s="91" t="n">
        <v>0</v>
      </c>
      <c r="K180" s="28" t="n">
        <v>0</v>
      </c>
      <c r="L180" s="28" t="n">
        <v>0</v>
      </c>
      <c r="M180" s="28" t="n">
        <v>0</v>
      </c>
      <c r="N180" s="28" t="n">
        <v>0</v>
      </c>
      <c r="O180" s="28" t="n">
        <v>0</v>
      </c>
      <c r="P180" s="28" t="n">
        <v>0</v>
      </c>
      <c r="Q180" s="28" t="n">
        <v>0</v>
      </c>
      <c r="R180" s="28" t="n">
        <v>0</v>
      </c>
      <c r="S180" s="28" t="n">
        <v>0</v>
      </c>
      <c r="T180" s="28" t="n">
        <v>0</v>
      </c>
      <c r="U180" s="91" t="n">
        <v>0</v>
      </c>
      <c r="V180" s="28" t="n">
        <v>0</v>
      </c>
      <c r="W180" s="28" t="n">
        <v>0</v>
      </c>
      <c r="X180" s="28" t="n">
        <v>0</v>
      </c>
      <c r="Y180" s="92" t="n">
        <v>0</v>
      </c>
      <c r="Z180" s="7"/>
      <c r="AA180" s="92" t="n">
        <v>612</v>
      </c>
      <c r="AB180" s="7"/>
      <c r="AC180" s="29" t="n">
        <v>0</v>
      </c>
      <c r="AD180" s="29" t="n">
        <v>612</v>
      </c>
      <c r="AE180" s="93" t="n">
        <v>0</v>
      </c>
      <c r="AF180" s="29" t="n">
        <v>0</v>
      </c>
      <c r="AG180" s="94" t="n">
        <v>0</v>
      </c>
      <c r="AH180" s="93" t="n">
        <v>0</v>
      </c>
      <c r="AI180" s="94" t="n">
        <v>0</v>
      </c>
      <c r="AJ180" s="7"/>
      <c r="AK180" s="28" t="n">
        <v>612</v>
      </c>
      <c r="AL180" s="28" t="n">
        <v>0</v>
      </c>
      <c r="AM180" s="28" t="n">
        <v>0</v>
      </c>
      <c r="AN180" s="91" t="n">
        <v>0</v>
      </c>
      <c r="AO180" s="28"/>
      <c r="AP180" s="69" t="n">
        <v>0.906666666666667</v>
      </c>
      <c r="AQ180" s="40" t="n">
        <v>0</v>
      </c>
      <c r="AR180" s="40" t="n">
        <v>0</v>
      </c>
      <c r="AS180" s="70" t="n">
        <v>0</v>
      </c>
      <c r="AT180" s="7"/>
    </row>
    <row r="181" customFormat="false" ht="12.75" hidden="false" customHeight="false" outlineLevel="0" collapsed="false">
      <c r="A181" s="31"/>
      <c r="B181" s="36" t="s">
        <v>276</v>
      </c>
      <c r="C181" s="7"/>
      <c r="D181" s="95" t="n">
        <v>34979</v>
      </c>
      <c r="E181" s="95" t="n">
        <v>63</v>
      </c>
      <c r="F181" s="7"/>
      <c r="G181" s="33" t="n">
        <v>16726</v>
      </c>
      <c r="H181" s="95" t="n">
        <v>14825</v>
      </c>
      <c r="I181" s="95" t="n">
        <v>941</v>
      </c>
      <c r="J181" s="35" t="n">
        <v>0</v>
      </c>
      <c r="K181" s="95" t="n">
        <v>1730</v>
      </c>
      <c r="L181" s="95" t="n">
        <v>0</v>
      </c>
      <c r="M181" s="95" t="n">
        <v>0</v>
      </c>
      <c r="N181" s="95" t="n">
        <v>0</v>
      </c>
      <c r="O181" s="95" t="n">
        <v>0</v>
      </c>
      <c r="P181" s="95" t="n">
        <v>0</v>
      </c>
      <c r="Q181" s="95" t="n">
        <v>0</v>
      </c>
      <c r="R181" s="95" t="n">
        <v>76</v>
      </c>
      <c r="S181" s="95" t="n">
        <v>138</v>
      </c>
      <c r="T181" s="95" t="n">
        <v>0</v>
      </c>
      <c r="U181" s="35" t="n">
        <v>480</v>
      </c>
      <c r="V181" s="95" t="n">
        <v>0</v>
      </c>
      <c r="W181" s="95" t="n">
        <v>0</v>
      </c>
      <c r="X181" s="95" t="n">
        <v>0</v>
      </c>
      <c r="Y181" s="96" t="n">
        <v>0</v>
      </c>
      <c r="Z181" s="7"/>
      <c r="AA181" s="96" t="n">
        <v>34916</v>
      </c>
      <c r="AB181" s="7"/>
      <c r="AC181" s="95" t="n">
        <v>15766</v>
      </c>
      <c r="AD181" s="95" t="n">
        <v>16726</v>
      </c>
      <c r="AE181" s="33" t="n">
        <v>76</v>
      </c>
      <c r="AF181" s="95" t="n">
        <v>1868</v>
      </c>
      <c r="AG181" s="35" t="n">
        <v>480</v>
      </c>
      <c r="AH181" s="33" t="n">
        <v>0</v>
      </c>
      <c r="AI181" s="35" t="n">
        <v>0</v>
      </c>
      <c r="AJ181" s="7"/>
      <c r="AK181" s="95" t="n">
        <v>32492</v>
      </c>
      <c r="AL181" s="95" t="n">
        <v>2424</v>
      </c>
      <c r="AM181" s="95" t="n">
        <v>0</v>
      </c>
      <c r="AN181" s="35" t="n">
        <v>0</v>
      </c>
      <c r="AO181" s="28"/>
      <c r="AP181" s="69"/>
      <c r="AS181" s="70"/>
      <c r="AT181" s="7"/>
    </row>
    <row r="182" customFormat="false" ht="12.75" hidden="false" customHeight="false" outlineLevel="0" collapsed="false">
      <c r="A182" s="31"/>
      <c r="C182" s="7"/>
      <c r="D182" s="28"/>
      <c r="E182" s="29"/>
      <c r="F182" s="7"/>
      <c r="G182" s="90"/>
      <c r="H182" s="28"/>
      <c r="I182" s="28"/>
      <c r="J182" s="91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91"/>
      <c r="V182" s="28"/>
      <c r="W182" s="28"/>
      <c r="X182" s="28"/>
      <c r="Y182" s="92"/>
      <c r="Z182" s="7"/>
      <c r="AA182" s="92"/>
      <c r="AB182" s="7"/>
      <c r="AC182" s="29"/>
      <c r="AD182" s="29"/>
      <c r="AE182" s="93"/>
      <c r="AF182" s="29"/>
      <c r="AG182" s="94"/>
      <c r="AH182" s="93"/>
      <c r="AI182" s="94"/>
      <c r="AJ182" s="7"/>
      <c r="AK182" s="28"/>
      <c r="AL182" s="28"/>
      <c r="AM182" s="28"/>
      <c r="AN182" s="91"/>
      <c r="AO182" s="28"/>
      <c r="AP182" s="69"/>
      <c r="AS182" s="70"/>
      <c r="AT182" s="7"/>
    </row>
    <row r="183" customFormat="false" ht="12.75" hidden="false" customHeight="false" outlineLevel="0" collapsed="false">
      <c r="A183" s="37" t="s">
        <v>277</v>
      </c>
      <c r="C183" s="7"/>
      <c r="D183" s="28"/>
      <c r="E183" s="29"/>
      <c r="F183" s="7"/>
      <c r="G183" s="90"/>
      <c r="H183" s="28"/>
      <c r="I183" s="28"/>
      <c r="J183" s="91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91"/>
      <c r="V183" s="28"/>
      <c r="W183" s="28"/>
      <c r="X183" s="28"/>
      <c r="Y183" s="92"/>
      <c r="Z183" s="7"/>
      <c r="AA183" s="92"/>
      <c r="AB183" s="7"/>
      <c r="AC183" s="29"/>
      <c r="AD183" s="29"/>
      <c r="AE183" s="93"/>
      <c r="AF183" s="29"/>
      <c r="AG183" s="94"/>
      <c r="AH183" s="93"/>
      <c r="AI183" s="94"/>
      <c r="AJ183" s="7"/>
      <c r="AK183" s="28"/>
      <c r="AL183" s="28"/>
      <c r="AM183" s="28"/>
      <c r="AN183" s="91"/>
      <c r="AO183" s="28"/>
      <c r="AP183" s="69"/>
      <c r="AS183" s="70"/>
      <c r="AT183" s="7"/>
    </row>
    <row r="184" customFormat="false" ht="12.75" hidden="false" customHeight="false" outlineLevel="0" collapsed="false">
      <c r="A184" s="31" t="s">
        <v>278</v>
      </c>
      <c r="B184" s="2" t="s">
        <v>279</v>
      </c>
      <c r="C184" s="7"/>
      <c r="D184" s="28" t="n">
        <v>21973</v>
      </c>
      <c r="E184" s="29" t="n">
        <v>647</v>
      </c>
      <c r="F184" s="7"/>
      <c r="G184" s="90" t="n">
        <v>12391</v>
      </c>
      <c r="H184" s="28" t="n">
        <v>0</v>
      </c>
      <c r="I184" s="28" t="n">
        <v>0</v>
      </c>
      <c r="J184" s="91" t="n">
        <v>0</v>
      </c>
      <c r="K184" s="28" t="n">
        <v>0</v>
      </c>
      <c r="L184" s="28" t="n">
        <v>0</v>
      </c>
      <c r="M184" s="28" t="n">
        <v>0</v>
      </c>
      <c r="N184" s="28" t="n">
        <v>0</v>
      </c>
      <c r="O184" s="28" t="n">
        <v>0</v>
      </c>
      <c r="P184" s="28" t="n">
        <v>0</v>
      </c>
      <c r="Q184" s="28" t="n">
        <v>0</v>
      </c>
      <c r="R184" s="28" t="n">
        <v>0</v>
      </c>
      <c r="S184" s="28" t="n">
        <v>0</v>
      </c>
      <c r="T184" s="28" t="n">
        <v>1246</v>
      </c>
      <c r="U184" s="91" t="n">
        <v>7689</v>
      </c>
      <c r="V184" s="28" t="n">
        <v>0</v>
      </c>
      <c r="W184" s="28" t="n">
        <v>0</v>
      </c>
      <c r="X184" s="28" t="n">
        <v>0</v>
      </c>
      <c r="Y184" s="92" t="n">
        <v>0</v>
      </c>
      <c r="Z184" s="7"/>
      <c r="AA184" s="92" t="n">
        <v>21326</v>
      </c>
      <c r="AB184" s="7"/>
      <c r="AC184" s="29" t="n">
        <v>0</v>
      </c>
      <c r="AD184" s="29" t="n">
        <v>12391</v>
      </c>
      <c r="AE184" s="93" t="n">
        <v>0</v>
      </c>
      <c r="AF184" s="29" t="n">
        <v>0</v>
      </c>
      <c r="AG184" s="94" t="n">
        <v>8935</v>
      </c>
      <c r="AH184" s="93" t="n">
        <v>0</v>
      </c>
      <c r="AI184" s="94" t="n">
        <v>0</v>
      </c>
      <c r="AJ184" s="7"/>
      <c r="AK184" s="28" t="n">
        <v>12391</v>
      </c>
      <c r="AL184" s="28" t="n">
        <v>8935</v>
      </c>
      <c r="AM184" s="28" t="n">
        <v>0</v>
      </c>
      <c r="AN184" s="91" t="n">
        <v>0</v>
      </c>
      <c r="AO184" s="28"/>
      <c r="AP184" s="69" t="n">
        <v>0.563919355572748</v>
      </c>
      <c r="AQ184" s="40" t="n">
        <v>0.4066354161926</v>
      </c>
      <c r="AR184" s="40" t="n">
        <v>0</v>
      </c>
      <c r="AS184" s="70" t="n">
        <v>0</v>
      </c>
      <c r="AT184" s="7"/>
    </row>
    <row r="185" customFormat="false" ht="12.75" hidden="false" customHeight="false" outlineLevel="0" collapsed="false">
      <c r="A185" s="31" t="s">
        <v>280</v>
      </c>
      <c r="B185" s="2" t="s">
        <v>281</v>
      </c>
      <c r="C185" s="7"/>
      <c r="D185" s="28" t="n">
        <v>141803</v>
      </c>
      <c r="E185" s="29" t="n">
        <v>4170</v>
      </c>
      <c r="F185" s="7"/>
      <c r="G185" s="90" t="n">
        <v>79963</v>
      </c>
      <c r="H185" s="28" t="n">
        <v>0</v>
      </c>
      <c r="I185" s="28" t="n">
        <v>0</v>
      </c>
      <c r="J185" s="91" t="n">
        <v>0</v>
      </c>
      <c r="K185" s="28" t="n">
        <v>0</v>
      </c>
      <c r="L185" s="28" t="n">
        <v>0</v>
      </c>
      <c r="M185" s="28" t="n">
        <v>0</v>
      </c>
      <c r="N185" s="28" t="n">
        <v>0</v>
      </c>
      <c r="O185" s="28" t="n">
        <v>0</v>
      </c>
      <c r="P185" s="28" t="n">
        <v>0</v>
      </c>
      <c r="Q185" s="28" t="n">
        <v>0</v>
      </c>
      <c r="R185" s="28" t="n">
        <v>0</v>
      </c>
      <c r="S185" s="28" t="n">
        <v>0</v>
      </c>
      <c r="T185" s="28" t="n">
        <v>8045</v>
      </c>
      <c r="U185" s="91" t="n">
        <v>49625</v>
      </c>
      <c r="V185" s="28" t="n">
        <v>0</v>
      </c>
      <c r="W185" s="28" t="n">
        <v>0</v>
      </c>
      <c r="X185" s="28" t="n">
        <v>0</v>
      </c>
      <c r="Y185" s="92" t="n">
        <v>0</v>
      </c>
      <c r="Z185" s="7"/>
      <c r="AA185" s="92" t="n">
        <v>137633</v>
      </c>
      <c r="AB185" s="7"/>
      <c r="AC185" s="29" t="n">
        <v>0</v>
      </c>
      <c r="AD185" s="29" t="n">
        <v>79963</v>
      </c>
      <c r="AE185" s="93" t="n">
        <v>0</v>
      </c>
      <c r="AF185" s="29" t="n">
        <v>0</v>
      </c>
      <c r="AG185" s="94" t="n">
        <v>57670</v>
      </c>
      <c r="AH185" s="93" t="n">
        <v>0</v>
      </c>
      <c r="AI185" s="94" t="n">
        <v>0</v>
      </c>
      <c r="AJ185" s="7"/>
      <c r="AK185" s="28" t="n">
        <v>79963</v>
      </c>
      <c r="AL185" s="28" t="n">
        <v>57670</v>
      </c>
      <c r="AM185" s="28" t="n">
        <v>0</v>
      </c>
      <c r="AN185" s="91" t="n">
        <v>0</v>
      </c>
      <c r="AO185" s="28"/>
      <c r="AP185" s="69" t="n">
        <v>0.563902033102262</v>
      </c>
      <c r="AQ185" s="40" t="n">
        <v>0.406690972687461</v>
      </c>
      <c r="AR185" s="40" t="n">
        <v>0</v>
      </c>
      <c r="AS185" s="70" t="n">
        <v>0</v>
      </c>
      <c r="AT185" s="7"/>
    </row>
    <row r="186" customFormat="false" ht="12.75" hidden="false" customHeight="false" outlineLevel="0" collapsed="false">
      <c r="A186" s="31" t="s">
        <v>282</v>
      </c>
      <c r="B186" s="2" t="s">
        <v>283</v>
      </c>
      <c r="C186" s="7"/>
      <c r="D186" s="28" t="n">
        <v>5254</v>
      </c>
      <c r="E186" s="29" t="n">
        <v>155</v>
      </c>
      <c r="F186" s="7"/>
      <c r="G186" s="90" t="n">
        <v>2963</v>
      </c>
      <c r="H186" s="28" t="n">
        <v>0</v>
      </c>
      <c r="I186" s="28" t="n">
        <v>0</v>
      </c>
      <c r="J186" s="91" t="n">
        <v>0</v>
      </c>
      <c r="K186" s="28" t="n">
        <v>0</v>
      </c>
      <c r="L186" s="28" t="n">
        <v>0</v>
      </c>
      <c r="M186" s="28" t="n">
        <v>0</v>
      </c>
      <c r="N186" s="28" t="n">
        <v>0</v>
      </c>
      <c r="O186" s="28" t="n">
        <v>0</v>
      </c>
      <c r="P186" s="28" t="n">
        <v>0</v>
      </c>
      <c r="Q186" s="28" t="n">
        <v>0</v>
      </c>
      <c r="R186" s="28" t="n">
        <v>0</v>
      </c>
      <c r="S186" s="28" t="n">
        <v>0</v>
      </c>
      <c r="T186" s="28" t="n">
        <v>298</v>
      </c>
      <c r="U186" s="91" t="n">
        <v>1838</v>
      </c>
      <c r="V186" s="28" t="n">
        <v>0</v>
      </c>
      <c r="W186" s="28" t="n">
        <v>0</v>
      </c>
      <c r="X186" s="28" t="n">
        <v>0</v>
      </c>
      <c r="Y186" s="92" t="n">
        <v>0</v>
      </c>
      <c r="Z186" s="7"/>
      <c r="AA186" s="92" t="n">
        <v>5099</v>
      </c>
      <c r="AB186" s="7"/>
      <c r="AC186" s="29" t="n">
        <v>0</v>
      </c>
      <c r="AD186" s="29" t="n">
        <v>2963</v>
      </c>
      <c r="AE186" s="93" t="n">
        <v>0</v>
      </c>
      <c r="AF186" s="29" t="n">
        <v>0</v>
      </c>
      <c r="AG186" s="94" t="n">
        <v>2136</v>
      </c>
      <c r="AH186" s="93" t="n">
        <v>0</v>
      </c>
      <c r="AI186" s="94" t="n">
        <v>0</v>
      </c>
      <c r="AJ186" s="7"/>
      <c r="AK186" s="28" t="n">
        <v>2963</v>
      </c>
      <c r="AL186" s="28" t="n">
        <v>2136</v>
      </c>
      <c r="AM186" s="28" t="n">
        <v>0</v>
      </c>
      <c r="AN186" s="91" t="n">
        <v>0</v>
      </c>
      <c r="AO186" s="28"/>
      <c r="AP186" s="69" t="n">
        <v>0.563951275218881</v>
      </c>
      <c r="AQ186" s="40" t="n">
        <v>0.406547392462885</v>
      </c>
      <c r="AR186" s="40" t="n">
        <v>0</v>
      </c>
      <c r="AS186" s="70" t="n">
        <v>0</v>
      </c>
      <c r="AT186" s="7"/>
    </row>
    <row r="187" customFormat="false" ht="12.75" hidden="false" customHeight="false" outlineLevel="0" collapsed="false">
      <c r="A187" s="31" t="s">
        <v>284</v>
      </c>
      <c r="B187" s="2" t="s">
        <v>285</v>
      </c>
      <c r="C187" s="7"/>
      <c r="D187" s="28" t="n">
        <v>6892</v>
      </c>
      <c r="E187" s="29" t="n">
        <v>203</v>
      </c>
      <c r="F187" s="7"/>
      <c r="G187" s="90" t="n">
        <v>3886</v>
      </c>
      <c r="H187" s="28" t="n">
        <v>0</v>
      </c>
      <c r="I187" s="28" t="n">
        <v>0</v>
      </c>
      <c r="J187" s="91" t="n">
        <v>0</v>
      </c>
      <c r="K187" s="28" t="n">
        <v>0</v>
      </c>
      <c r="L187" s="28" t="n">
        <v>0</v>
      </c>
      <c r="M187" s="28" t="n">
        <v>0</v>
      </c>
      <c r="N187" s="28" t="n">
        <v>0</v>
      </c>
      <c r="O187" s="28" t="n">
        <v>0</v>
      </c>
      <c r="P187" s="28" t="n">
        <v>0</v>
      </c>
      <c r="Q187" s="28" t="n">
        <v>0</v>
      </c>
      <c r="R187" s="28" t="n">
        <v>0</v>
      </c>
      <c r="S187" s="28" t="n">
        <v>0</v>
      </c>
      <c r="T187" s="28" t="n">
        <v>391</v>
      </c>
      <c r="U187" s="91" t="n">
        <v>2412</v>
      </c>
      <c r="V187" s="28" t="n">
        <v>0</v>
      </c>
      <c r="W187" s="28" t="n">
        <v>0</v>
      </c>
      <c r="X187" s="28" t="n">
        <v>0</v>
      </c>
      <c r="Y187" s="92" t="n">
        <v>0</v>
      </c>
      <c r="Z187" s="7"/>
      <c r="AA187" s="92" t="n">
        <v>6689</v>
      </c>
      <c r="AB187" s="7"/>
      <c r="AC187" s="29" t="n">
        <v>0</v>
      </c>
      <c r="AD187" s="29" t="n">
        <v>3886</v>
      </c>
      <c r="AE187" s="93" t="n">
        <v>0</v>
      </c>
      <c r="AF187" s="29" t="n">
        <v>0</v>
      </c>
      <c r="AG187" s="94" t="n">
        <v>2803</v>
      </c>
      <c r="AH187" s="93" t="n">
        <v>0</v>
      </c>
      <c r="AI187" s="94" t="n">
        <v>0</v>
      </c>
      <c r="AJ187" s="7"/>
      <c r="AK187" s="28" t="n">
        <v>3886</v>
      </c>
      <c r="AL187" s="28" t="n">
        <v>2803</v>
      </c>
      <c r="AM187" s="28" t="n">
        <v>0</v>
      </c>
      <c r="AN187" s="91" t="n">
        <v>0</v>
      </c>
      <c r="AO187" s="28"/>
      <c r="AP187" s="69" t="n">
        <v>0.563842135809634</v>
      </c>
      <c r="AQ187" s="40" t="n">
        <v>0.406703424260012</v>
      </c>
      <c r="AR187" s="40" t="n">
        <v>0</v>
      </c>
      <c r="AS187" s="70" t="n">
        <v>0</v>
      </c>
      <c r="AT187" s="7"/>
    </row>
    <row r="188" customFormat="false" ht="12.75" hidden="false" customHeight="false" outlineLevel="0" collapsed="false">
      <c r="A188" s="31" t="s">
        <v>286</v>
      </c>
      <c r="B188" s="2" t="s">
        <v>287</v>
      </c>
      <c r="C188" s="7"/>
      <c r="D188" s="28" t="n">
        <v>22532</v>
      </c>
      <c r="E188" s="29" t="n">
        <v>663</v>
      </c>
      <c r="F188" s="7"/>
      <c r="G188" s="90" t="n">
        <v>12705</v>
      </c>
      <c r="H188" s="28" t="n">
        <v>0</v>
      </c>
      <c r="I188" s="28" t="n">
        <v>0</v>
      </c>
      <c r="J188" s="91" t="n">
        <v>0</v>
      </c>
      <c r="K188" s="28" t="n">
        <v>0</v>
      </c>
      <c r="L188" s="28" t="n">
        <v>0</v>
      </c>
      <c r="M188" s="28" t="n">
        <v>0</v>
      </c>
      <c r="N188" s="28" t="n">
        <v>0</v>
      </c>
      <c r="O188" s="28" t="n">
        <v>0</v>
      </c>
      <c r="P188" s="28" t="n">
        <v>0</v>
      </c>
      <c r="Q188" s="28" t="n">
        <v>0</v>
      </c>
      <c r="R188" s="28" t="n">
        <v>0</v>
      </c>
      <c r="S188" s="28" t="n">
        <v>0</v>
      </c>
      <c r="T188" s="28" t="n">
        <v>1279</v>
      </c>
      <c r="U188" s="91" t="n">
        <v>7885</v>
      </c>
      <c r="V188" s="28" t="n">
        <v>0</v>
      </c>
      <c r="W188" s="28" t="n">
        <v>0</v>
      </c>
      <c r="X188" s="28" t="n">
        <v>0</v>
      </c>
      <c r="Y188" s="92" t="n">
        <v>0</v>
      </c>
      <c r="Z188" s="7"/>
      <c r="AA188" s="92" t="n">
        <v>21869</v>
      </c>
      <c r="AB188" s="7"/>
      <c r="AC188" s="29" t="n">
        <v>0</v>
      </c>
      <c r="AD188" s="29" t="n">
        <v>12705</v>
      </c>
      <c r="AE188" s="93" t="n">
        <v>0</v>
      </c>
      <c r="AF188" s="29" t="n">
        <v>0</v>
      </c>
      <c r="AG188" s="94" t="n">
        <v>9164</v>
      </c>
      <c r="AH188" s="93" t="n">
        <v>0</v>
      </c>
      <c r="AI188" s="94" t="n">
        <v>0</v>
      </c>
      <c r="AJ188" s="7"/>
      <c r="AK188" s="28" t="n">
        <v>12705</v>
      </c>
      <c r="AL188" s="28" t="n">
        <v>9164</v>
      </c>
      <c r="AM188" s="28" t="n">
        <v>0</v>
      </c>
      <c r="AN188" s="91" t="n">
        <v>0</v>
      </c>
      <c r="AO188" s="28"/>
      <c r="AP188" s="69" t="n">
        <v>0.563864725723416</v>
      </c>
      <c r="AQ188" s="40" t="n">
        <v>0.406710456240014</v>
      </c>
      <c r="AR188" s="40" t="n">
        <v>0</v>
      </c>
      <c r="AS188" s="70" t="n">
        <v>0</v>
      </c>
      <c r="AT188" s="7"/>
    </row>
    <row r="189" customFormat="false" ht="12.75" hidden="false" customHeight="false" outlineLevel="0" collapsed="false">
      <c r="A189" s="31" t="s">
        <v>288</v>
      </c>
      <c r="B189" s="2" t="s">
        <v>289</v>
      </c>
      <c r="C189" s="7"/>
      <c r="D189" s="28" t="n">
        <v>2085</v>
      </c>
      <c r="E189" s="29" t="n">
        <v>62</v>
      </c>
      <c r="F189" s="7"/>
      <c r="G189" s="90" t="n">
        <v>1176</v>
      </c>
      <c r="H189" s="28" t="n">
        <v>0</v>
      </c>
      <c r="I189" s="28" t="n">
        <v>0</v>
      </c>
      <c r="J189" s="91" t="n">
        <v>0</v>
      </c>
      <c r="K189" s="28" t="n">
        <v>0</v>
      </c>
      <c r="L189" s="28" t="n">
        <v>0</v>
      </c>
      <c r="M189" s="28" t="n">
        <v>0</v>
      </c>
      <c r="N189" s="28" t="n">
        <v>0</v>
      </c>
      <c r="O189" s="28" t="n">
        <v>0</v>
      </c>
      <c r="P189" s="28" t="n">
        <v>0</v>
      </c>
      <c r="Q189" s="28" t="n">
        <v>0</v>
      </c>
      <c r="R189" s="28" t="n">
        <v>0</v>
      </c>
      <c r="S189" s="28" t="n">
        <v>0</v>
      </c>
      <c r="T189" s="28" t="n">
        <v>118</v>
      </c>
      <c r="U189" s="91" t="n">
        <v>729</v>
      </c>
      <c r="V189" s="28" t="n">
        <v>0</v>
      </c>
      <c r="W189" s="28" t="n">
        <v>0</v>
      </c>
      <c r="X189" s="28" t="n">
        <v>0</v>
      </c>
      <c r="Y189" s="92" t="n">
        <v>0</v>
      </c>
      <c r="Z189" s="7"/>
      <c r="AA189" s="92" t="n">
        <v>2023</v>
      </c>
      <c r="AB189" s="7"/>
      <c r="AC189" s="29" t="n">
        <v>0</v>
      </c>
      <c r="AD189" s="29" t="n">
        <v>1176</v>
      </c>
      <c r="AE189" s="93" t="n">
        <v>0</v>
      </c>
      <c r="AF189" s="29" t="n">
        <v>0</v>
      </c>
      <c r="AG189" s="94" t="n">
        <v>847</v>
      </c>
      <c r="AH189" s="93" t="n">
        <v>0</v>
      </c>
      <c r="AI189" s="94" t="n">
        <v>0</v>
      </c>
      <c r="AJ189" s="7"/>
      <c r="AK189" s="28" t="n">
        <v>1176</v>
      </c>
      <c r="AL189" s="28" t="n">
        <v>847</v>
      </c>
      <c r="AM189" s="28" t="n">
        <v>0</v>
      </c>
      <c r="AN189" s="91" t="n">
        <v>0</v>
      </c>
      <c r="AO189" s="28"/>
      <c r="AP189" s="69" t="n">
        <v>0.564028776978417</v>
      </c>
      <c r="AQ189" s="40" t="n">
        <v>0.406235011990408</v>
      </c>
      <c r="AR189" s="40" t="n">
        <v>0</v>
      </c>
      <c r="AS189" s="70" t="n">
        <v>0</v>
      </c>
      <c r="AT189" s="7"/>
    </row>
    <row r="190" customFormat="false" ht="12.75" hidden="false" customHeight="false" outlineLevel="0" collapsed="false">
      <c r="A190" s="31" t="s">
        <v>290</v>
      </c>
      <c r="B190" s="2" t="s">
        <v>291</v>
      </c>
      <c r="C190" s="7"/>
      <c r="D190" s="28" t="n">
        <v>64618</v>
      </c>
      <c r="E190" s="29" t="n">
        <v>1906</v>
      </c>
      <c r="F190" s="7"/>
      <c r="G190" s="90" t="n">
        <v>36437</v>
      </c>
      <c r="H190" s="28" t="n">
        <v>0</v>
      </c>
      <c r="I190" s="28" t="n">
        <v>0</v>
      </c>
      <c r="J190" s="91" t="n">
        <v>0</v>
      </c>
      <c r="K190" s="28" t="n">
        <v>0</v>
      </c>
      <c r="L190" s="28" t="n">
        <v>0</v>
      </c>
      <c r="M190" s="28" t="n">
        <v>0</v>
      </c>
      <c r="N190" s="28" t="n">
        <v>0</v>
      </c>
      <c r="O190" s="28" t="n">
        <v>0</v>
      </c>
      <c r="P190" s="28" t="n">
        <v>0</v>
      </c>
      <c r="Q190" s="28" t="n">
        <v>0</v>
      </c>
      <c r="R190" s="28" t="n">
        <v>0</v>
      </c>
      <c r="S190" s="28" t="n">
        <v>0</v>
      </c>
      <c r="T190" s="28" t="n">
        <v>3665</v>
      </c>
      <c r="U190" s="91" t="n">
        <v>22610</v>
      </c>
      <c r="V190" s="28" t="n">
        <v>0</v>
      </c>
      <c r="W190" s="28" t="n">
        <v>0</v>
      </c>
      <c r="X190" s="28" t="n">
        <v>0</v>
      </c>
      <c r="Y190" s="92" t="n">
        <v>0</v>
      </c>
      <c r="Z190" s="7"/>
      <c r="AA190" s="92" t="n">
        <v>62712</v>
      </c>
      <c r="AB190" s="7"/>
      <c r="AC190" s="29" t="n">
        <v>0</v>
      </c>
      <c r="AD190" s="29" t="n">
        <v>36437</v>
      </c>
      <c r="AE190" s="93" t="n">
        <v>0</v>
      </c>
      <c r="AF190" s="29" t="n">
        <v>0</v>
      </c>
      <c r="AG190" s="94" t="n">
        <v>26275</v>
      </c>
      <c r="AH190" s="93" t="n">
        <v>0</v>
      </c>
      <c r="AI190" s="94" t="n">
        <v>0</v>
      </c>
      <c r="AJ190" s="7"/>
      <c r="AK190" s="28" t="n">
        <v>36437</v>
      </c>
      <c r="AL190" s="28" t="n">
        <v>26275</v>
      </c>
      <c r="AM190" s="28" t="n">
        <v>0</v>
      </c>
      <c r="AN190" s="91" t="n">
        <v>0</v>
      </c>
      <c r="AO190" s="28"/>
      <c r="AP190" s="69" t="n">
        <v>0.563883128540035</v>
      </c>
      <c r="AQ190" s="40" t="n">
        <v>0.406620446315268</v>
      </c>
      <c r="AR190" s="40" t="n">
        <v>0</v>
      </c>
      <c r="AS190" s="70" t="n">
        <v>0</v>
      </c>
      <c r="AT190" s="7"/>
    </row>
    <row r="191" customFormat="false" ht="12.75" hidden="false" customHeight="false" outlineLevel="0" collapsed="false">
      <c r="A191" s="31" t="s">
        <v>292</v>
      </c>
      <c r="B191" s="2" t="s">
        <v>293</v>
      </c>
      <c r="C191" s="7"/>
      <c r="D191" s="28" t="n">
        <v>17079</v>
      </c>
      <c r="E191" s="29" t="n">
        <v>503</v>
      </c>
      <c r="F191" s="7"/>
      <c r="G191" s="90" t="n">
        <v>0</v>
      </c>
      <c r="H191" s="28" t="n">
        <v>0</v>
      </c>
      <c r="I191" s="28" t="n">
        <v>9631</v>
      </c>
      <c r="J191" s="91" t="n">
        <v>0</v>
      </c>
      <c r="K191" s="28" t="n">
        <v>0</v>
      </c>
      <c r="L191" s="28" t="n">
        <v>0</v>
      </c>
      <c r="M191" s="28" t="n">
        <v>0</v>
      </c>
      <c r="N191" s="28" t="n">
        <v>0</v>
      </c>
      <c r="O191" s="28" t="n">
        <v>0</v>
      </c>
      <c r="P191" s="28" t="n">
        <v>0</v>
      </c>
      <c r="Q191" s="28" t="n">
        <v>0</v>
      </c>
      <c r="R191" s="28" t="n">
        <v>0</v>
      </c>
      <c r="S191" s="28" t="n">
        <v>0</v>
      </c>
      <c r="T191" s="28" t="n">
        <v>969</v>
      </c>
      <c r="U191" s="91" t="n">
        <v>5976</v>
      </c>
      <c r="V191" s="28" t="n">
        <v>0</v>
      </c>
      <c r="W191" s="28" t="n">
        <v>0</v>
      </c>
      <c r="X191" s="28" t="n">
        <v>0</v>
      </c>
      <c r="Y191" s="92" t="n">
        <v>0</v>
      </c>
      <c r="Z191" s="7"/>
      <c r="AA191" s="92" t="n">
        <v>16576</v>
      </c>
      <c r="AB191" s="7"/>
      <c r="AC191" s="29" t="n">
        <v>9631</v>
      </c>
      <c r="AD191" s="29" t="n">
        <v>0</v>
      </c>
      <c r="AE191" s="93" t="n">
        <v>0</v>
      </c>
      <c r="AF191" s="29" t="n">
        <v>0</v>
      </c>
      <c r="AG191" s="94" t="n">
        <v>6945</v>
      </c>
      <c r="AH191" s="93" t="n">
        <v>0</v>
      </c>
      <c r="AI191" s="94" t="n">
        <v>0</v>
      </c>
      <c r="AJ191" s="7"/>
      <c r="AK191" s="28" t="n">
        <v>9631</v>
      </c>
      <c r="AL191" s="28" t="n">
        <v>6945</v>
      </c>
      <c r="AM191" s="28" t="n">
        <v>0</v>
      </c>
      <c r="AN191" s="91" t="n">
        <v>0</v>
      </c>
      <c r="AO191" s="28"/>
      <c r="AP191" s="69" t="n">
        <v>0.563908893963347</v>
      </c>
      <c r="AQ191" s="40" t="n">
        <v>0.406639733005445</v>
      </c>
      <c r="AR191" s="40" t="n">
        <v>0</v>
      </c>
      <c r="AS191" s="70" t="n">
        <v>0</v>
      </c>
      <c r="AT191" s="7"/>
    </row>
    <row r="192" customFormat="false" ht="12.75" hidden="false" customHeight="false" outlineLevel="0" collapsed="false">
      <c r="A192" s="31" t="s">
        <v>294</v>
      </c>
      <c r="B192" s="2" t="s">
        <v>295</v>
      </c>
      <c r="C192" s="7"/>
      <c r="D192" s="28" t="n">
        <v>694</v>
      </c>
      <c r="E192" s="29" t="n">
        <v>22</v>
      </c>
      <c r="F192" s="7"/>
      <c r="G192" s="90" t="n">
        <v>391</v>
      </c>
      <c r="H192" s="28" t="n">
        <v>0</v>
      </c>
      <c r="I192" s="28" t="n">
        <v>0</v>
      </c>
      <c r="J192" s="91" t="n">
        <v>0</v>
      </c>
      <c r="K192" s="28" t="n">
        <v>0</v>
      </c>
      <c r="L192" s="28" t="n">
        <v>0</v>
      </c>
      <c r="M192" s="28" t="n">
        <v>0</v>
      </c>
      <c r="N192" s="28" t="n">
        <v>0</v>
      </c>
      <c r="O192" s="28" t="n">
        <v>0</v>
      </c>
      <c r="P192" s="28" t="n">
        <v>0</v>
      </c>
      <c r="Q192" s="28" t="n">
        <v>0</v>
      </c>
      <c r="R192" s="28" t="n">
        <v>0</v>
      </c>
      <c r="S192" s="28" t="n">
        <v>0</v>
      </c>
      <c r="T192" s="28" t="n">
        <v>39</v>
      </c>
      <c r="U192" s="91" t="n">
        <v>242</v>
      </c>
      <c r="V192" s="28" t="n">
        <v>0</v>
      </c>
      <c r="W192" s="28" t="n">
        <v>0</v>
      </c>
      <c r="X192" s="28" t="n">
        <v>0</v>
      </c>
      <c r="Y192" s="92" t="n">
        <v>0</v>
      </c>
      <c r="Z192" s="7"/>
      <c r="AA192" s="92" t="n">
        <v>672</v>
      </c>
      <c r="AB192" s="7"/>
      <c r="AC192" s="29" t="n">
        <v>0</v>
      </c>
      <c r="AD192" s="29" t="n">
        <v>391</v>
      </c>
      <c r="AE192" s="93" t="n">
        <v>0</v>
      </c>
      <c r="AF192" s="29" t="n">
        <v>0</v>
      </c>
      <c r="AG192" s="94" t="n">
        <v>281</v>
      </c>
      <c r="AH192" s="93" t="n">
        <v>0</v>
      </c>
      <c r="AI192" s="94" t="n">
        <v>0</v>
      </c>
      <c r="AJ192" s="7"/>
      <c r="AK192" s="28" t="n">
        <v>391</v>
      </c>
      <c r="AL192" s="28" t="n">
        <v>281</v>
      </c>
      <c r="AM192" s="28" t="n">
        <v>0</v>
      </c>
      <c r="AN192" s="91" t="n">
        <v>0</v>
      </c>
      <c r="AO192" s="28"/>
      <c r="AP192" s="69" t="n">
        <v>0.563400576368876</v>
      </c>
      <c r="AQ192" s="40" t="n">
        <v>0.404899135446686</v>
      </c>
      <c r="AR192" s="40" t="n">
        <v>0</v>
      </c>
      <c r="AS192" s="70" t="n">
        <v>0</v>
      </c>
      <c r="AT192" s="7"/>
    </row>
    <row r="193" customFormat="false" ht="12.75" hidden="false" customHeight="false" outlineLevel="0" collapsed="false">
      <c r="A193" s="31" t="s">
        <v>296</v>
      </c>
      <c r="B193" s="2" t="s">
        <v>297</v>
      </c>
      <c r="C193" s="7"/>
      <c r="D193" s="28" t="n">
        <v>17373</v>
      </c>
      <c r="E193" s="29" t="n">
        <v>513</v>
      </c>
      <c r="F193" s="7"/>
      <c r="G193" s="90" t="n">
        <v>0</v>
      </c>
      <c r="H193" s="28" t="n">
        <v>0</v>
      </c>
      <c r="I193" s="28" t="n">
        <v>9795</v>
      </c>
      <c r="J193" s="91" t="n">
        <v>0</v>
      </c>
      <c r="K193" s="28" t="n">
        <v>0</v>
      </c>
      <c r="L193" s="28" t="n">
        <v>0</v>
      </c>
      <c r="M193" s="28" t="n">
        <v>0</v>
      </c>
      <c r="N193" s="28" t="n">
        <v>0</v>
      </c>
      <c r="O193" s="28" t="n">
        <v>0</v>
      </c>
      <c r="P193" s="28" t="n">
        <v>0</v>
      </c>
      <c r="Q193" s="28" t="n">
        <v>0</v>
      </c>
      <c r="R193" s="28" t="n">
        <v>0</v>
      </c>
      <c r="S193" s="28" t="n">
        <v>0</v>
      </c>
      <c r="T193" s="28" t="n">
        <v>985</v>
      </c>
      <c r="U193" s="91" t="n">
        <v>6080</v>
      </c>
      <c r="V193" s="28" t="n">
        <v>0</v>
      </c>
      <c r="W193" s="28" t="n">
        <v>0</v>
      </c>
      <c r="X193" s="28" t="n">
        <v>0</v>
      </c>
      <c r="Y193" s="92" t="n">
        <v>0</v>
      </c>
      <c r="Z193" s="7"/>
      <c r="AA193" s="92" t="n">
        <v>16860</v>
      </c>
      <c r="AB193" s="7"/>
      <c r="AC193" s="29" t="n">
        <v>9795</v>
      </c>
      <c r="AD193" s="29" t="n">
        <v>0</v>
      </c>
      <c r="AE193" s="93" t="n">
        <v>0</v>
      </c>
      <c r="AF193" s="29" t="n">
        <v>0</v>
      </c>
      <c r="AG193" s="94" t="n">
        <v>7065</v>
      </c>
      <c r="AH193" s="93" t="n">
        <v>0</v>
      </c>
      <c r="AI193" s="94" t="n">
        <v>0</v>
      </c>
      <c r="AJ193" s="7"/>
      <c r="AK193" s="28" t="n">
        <v>9795</v>
      </c>
      <c r="AL193" s="28" t="n">
        <v>7065</v>
      </c>
      <c r="AM193" s="28" t="n">
        <v>0</v>
      </c>
      <c r="AN193" s="91" t="n">
        <v>0</v>
      </c>
      <c r="AO193" s="28"/>
      <c r="AP193" s="69" t="n">
        <v>0.563805905715766</v>
      </c>
      <c r="AQ193" s="40" t="n">
        <v>0.406665515455016</v>
      </c>
      <c r="AR193" s="40" t="n">
        <v>0</v>
      </c>
      <c r="AS193" s="70" t="n">
        <v>0</v>
      </c>
      <c r="AT193" s="7"/>
    </row>
    <row r="194" customFormat="false" ht="12.75" hidden="false" customHeight="false" outlineLevel="0" collapsed="false">
      <c r="A194" s="31" t="s">
        <v>298</v>
      </c>
      <c r="B194" s="2" t="s">
        <v>299</v>
      </c>
      <c r="C194" s="7"/>
      <c r="D194" s="28" t="n">
        <v>74293</v>
      </c>
      <c r="E194" s="29" t="n">
        <v>4265</v>
      </c>
      <c r="F194" s="7"/>
      <c r="G194" s="90" t="n">
        <v>41893</v>
      </c>
      <c r="H194" s="28" t="n">
        <v>0</v>
      </c>
      <c r="I194" s="28" t="n">
        <v>0</v>
      </c>
      <c r="J194" s="91" t="n">
        <v>0</v>
      </c>
      <c r="K194" s="28" t="n">
        <v>10446</v>
      </c>
      <c r="L194" s="28" t="n">
        <v>0</v>
      </c>
      <c r="M194" s="28" t="n">
        <v>0</v>
      </c>
      <c r="N194" s="28" t="n">
        <v>0</v>
      </c>
      <c r="O194" s="28" t="n">
        <v>0</v>
      </c>
      <c r="P194" s="28" t="n">
        <v>0</v>
      </c>
      <c r="Q194" s="28" t="n">
        <v>0</v>
      </c>
      <c r="R194" s="28" t="n">
        <v>0</v>
      </c>
      <c r="S194" s="28" t="n">
        <v>0</v>
      </c>
      <c r="T194" s="28" t="n">
        <v>8229</v>
      </c>
      <c r="U194" s="91" t="n">
        <v>9460</v>
      </c>
      <c r="V194" s="28" t="n">
        <v>0</v>
      </c>
      <c r="W194" s="28" t="n">
        <v>0</v>
      </c>
      <c r="X194" s="28" t="n">
        <v>0</v>
      </c>
      <c r="Y194" s="92" t="n">
        <v>0</v>
      </c>
      <c r="Z194" s="7"/>
      <c r="AA194" s="92" t="n">
        <v>70028</v>
      </c>
      <c r="AB194" s="7"/>
      <c r="AC194" s="29" t="n">
        <v>0</v>
      </c>
      <c r="AD194" s="29" t="n">
        <v>41893</v>
      </c>
      <c r="AE194" s="93" t="n">
        <v>0</v>
      </c>
      <c r="AF194" s="29" t="n">
        <v>10446</v>
      </c>
      <c r="AG194" s="94" t="n">
        <v>17689</v>
      </c>
      <c r="AH194" s="93" t="n">
        <v>0</v>
      </c>
      <c r="AI194" s="94" t="n">
        <v>0</v>
      </c>
      <c r="AJ194" s="7"/>
      <c r="AK194" s="28" t="n">
        <v>41893</v>
      </c>
      <c r="AL194" s="28" t="n">
        <v>28135</v>
      </c>
      <c r="AM194" s="28" t="n">
        <v>0</v>
      </c>
      <c r="AN194" s="91" t="n">
        <v>0</v>
      </c>
      <c r="AO194" s="28"/>
      <c r="AP194" s="69" t="n">
        <v>0.563888926278384</v>
      </c>
      <c r="AQ194" s="40" t="n">
        <v>0.378703242566594</v>
      </c>
      <c r="AR194" s="40" t="n">
        <v>0</v>
      </c>
      <c r="AS194" s="70" t="n">
        <v>0</v>
      </c>
      <c r="AT194" s="7"/>
    </row>
    <row r="195" customFormat="false" ht="12.75" hidden="false" customHeight="false" outlineLevel="0" collapsed="false">
      <c r="A195" s="31" t="s">
        <v>300</v>
      </c>
      <c r="B195" s="2" t="s">
        <v>301</v>
      </c>
      <c r="C195" s="7"/>
      <c r="D195" s="28" t="n">
        <v>8975</v>
      </c>
      <c r="E195" s="29" t="n">
        <v>264</v>
      </c>
      <c r="F195" s="7"/>
      <c r="G195" s="90" t="n">
        <v>5061</v>
      </c>
      <c r="H195" s="28" t="n">
        <v>0</v>
      </c>
      <c r="I195" s="28" t="n">
        <v>0</v>
      </c>
      <c r="J195" s="91" t="n">
        <v>0</v>
      </c>
      <c r="K195" s="28" t="n">
        <v>0</v>
      </c>
      <c r="L195" s="28" t="n">
        <v>0</v>
      </c>
      <c r="M195" s="28" t="n">
        <v>0</v>
      </c>
      <c r="N195" s="28" t="n">
        <v>0</v>
      </c>
      <c r="O195" s="28" t="n">
        <v>0</v>
      </c>
      <c r="P195" s="28" t="n">
        <v>0</v>
      </c>
      <c r="Q195" s="28" t="n">
        <v>0</v>
      </c>
      <c r="R195" s="28" t="n">
        <v>0</v>
      </c>
      <c r="S195" s="28" t="n">
        <v>0</v>
      </c>
      <c r="T195" s="28" t="n">
        <v>509</v>
      </c>
      <c r="U195" s="91" t="n">
        <v>3141</v>
      </c>
      <c r="V195" s="28" t="n">
        <v>0</v>
      </c>
      <c r="W195" s="28" t="n">
        <v>0</v>
      </c>
      <c r="X195" s="28" t="n">
        <v>0</v>
      </c>
      <c r="Y195" s="92" t="n">
        <v>0</v>
      </c>
      <c r="Z195" s="7"/>
      <c r="AA195" s="92" t="n">
        <v>8711</v>
      </c>
      <c r="AB195" s="7"/>
      <c r="AC195" s="29" t="n">
        <v>0</v>
      </c>
      <c r="AD195" s="29" t="n">
        <v>5061</v>
      </c>
      <c r="AE195" s="93" t="n">
        <v>0</v>
      </c>
      <c r="AF195" s="29" t="n">
        <v>0</v>
      </c>
      <c r="AG195" s="94" t="n">
        <v>3650</v>
      </c>
      <c r="AH195" s="93" t="n">
        <v>0</v>
      </c>
      <c r="AI195" s="94" t="n">
        <v>0</v>
      </c>
      <c r="AJ195" s="7"/>
      <c r="AK195" s="28" t="n">
        <v>5061</v>
      </c>
      <c r="AL195" s="28" t="n">
        <v>3650</v>
      </c>
      <c r="AM195" s="28" t="n">
        <v>0</v>
      </c>
      <c r="AN195" s="91" t="n">
        <v>0</v>
      </c>
      <c r="AO195" s="28"/>
      <c r="AP195" s="69" t="n">
        <v>0.563899721448468</v>
      </c>
      <c r="AQ195" s="40" t="n">
        <v>0.406685236768802</v>
      </c>
      <c r="AR195" s="40" t="n">
        <v>0</v>
      </c>
      <c r="AS195" s="70" t="n">
        <v>0</v>
      </c>
      <c r="AT195" s="7"/>
    </row>
    <row r="196" customFormat="false" ht="12.75" hidden="false" customHeight="false" outlineLevel="0" collapsed="false">
      <c r="A196" s="31" t="s">
        <v>302</v>
      </c>
      <c r="B196" s="2" t="s">
        <v>303</v>
      </c>
      <c r="C196" s="7"/>
      <c r="D196" s="28" t="n">
        <v>18480</v>
      </c>
      <c r="E196" s="29" t="n">
        <v>0</v>
      </c>
      <c r="F196" s="7"/>
      <c r="G196" s="90" t="n">
        <v>450</v>
      </c>
      <c r="H196" s="28" t="n">
        <v>1616</v>
      </c>
      <c r="I196" s="28" t="n">
        <v>16243</v>
      </c>
      <c r="J196" s="91" t="n">
        <v>124</v>
      </c>
      <c r="K196" s="28" t="n">
        <v>0</v>
      </c>
      <c r="L196" s="28" t="n">
        <v>0</v>
      </c>
      <c r="M196" s="28" t="n">
        <v>0</v>
      </c>
      <c r="N196" s="28" t="n">
        <v>0</v>
      </c>
      <c r="O196" s="28" t="n">
        <v>0</v>
      </c>
      <c r="P196" s="28" t="n">
        <v>0</v>
      </c>
      <c r="Q196" s="28" t="n">
        <v>0</v>
      </c>
      <c r="R196" s="28" t="n">
        <v>0</v>
      </c>
      <c r="S196" s="28" t="n">
        <v>0</v>
      </c>
      <c r="T196" s="28" t="n">
        <v>8</v>
      </c>
      <c r="U196" s="91" t="n">
        <v>39</v>
      </c>
      <c r="V196" s="28" t="n">
        <v>0</v>
      </c>
      <c r="W196" s="28" t="n">
        <v>0</v>
      </c>
      <c r="X196" s="28" t="n">
        <v>0</v>
      </c>
      <c r="Y196" s="92" t="n">
        <v>0</v>
      </c>
      <c r="Z196" s="7"/>
      <c r="AA196" s="92" t="n">
        <v>18480</v>
      </c>
      <c r="AB196" s="7"/>
      <c r="AC196" s="29" t="n">
        <v>17859</v>
      </c>
      <c r="AD196" s="29" t="n">
        <v>574</v>
      </c>
      <c r="AE196" s="93" t="n">
        <v>0</v>
      </c>
      <c r="AF196" s="29" t="n">
        <v>0</v>
      </c>
      <c r="AG196" s="94" t="n">
        <v>47</v>
      </c>
      <c r="AH196" s="93" t="n">
        <v>0</v>
      </c>
      <c r="AI196" s="94" t="n">
        <v>0</v>
      </c>
      <c r="AJ196" s="7"/>
      <c r="AK196" s="28" t="n">
        <v>18433</v>
      </c>
      <c r="AL196" s="28" t="n">
        <v>47</v>
      </c>
      <c r="AM196" s="28" t="n">
        <v>0</v>
      </c>
      <c r="AN196" s="91" t="n">
        <v>0</v>
      </c>
      <c r="AO196" s="28"/>
      <c r="AP196" s="69" t="n">
        <v>0.99745670995671</v>
      </c>
      <c r="AQ196" s="40" t="n">
        <v>0.00254329004329004</v>
      </c>
      <c r="AR196" s="40" t="n">
        <v>0</v>
      </c>
      <c r="AS196" s="70" t="n">
        <v>0</v>
      </c>
      <c r="AT196" s="7"/>
    </row>
    <row r="197" customFormat="false" ht="12.75" hidden="false" customHeight="false" outlineLevel="0" collapsed="false">
      <c r="A197" s="31" t="s">
        <v>304</v>
      </c>
      <c r="B197" s="2" t="s">
        <v>305</v>
      </c>
      <c r="C197" s="7"/>
      <c r="D197" s="28" t="n">
        <v>38867</v>
      </c>
      <c r="E197" s="29" t="n">
        <v>1150</v>
      </c>
      <c r="F197" s="7"/>
      <c r="G197" s="90" t="n">
        <v>21913</v>
      </c>
      <c r="H197" s="28" t="n">
        <v>0</v>
      </c>
      <c r="I197" s="28" t="n">
        <v>0</v>
      </c>
      <c r="J197" s="91" t="n">
        <v>0</v>
      </c>
      <c r="K197" s="28" t="n">
        <v>0</v>
      </c>
      <c r="L197" s="28" t="n">
        <v>0</v>
      </c>
      <c r="M197" s="28" t="n">
        <v>0</v>
      </c>
      <c r="N197" s="28" t="n">
        <v>0</v>
      </c>
      <c r="O197" s="28" t="n">
        <v>0</v>
      </c>
      <c r="P197" s="28" t="n">
        <v>0</v>
      </c>
      <c r="Q197" s="28" t="n">
        <v>0</v>
      </c>
      <c r="R197" s="28" t="n">
        <v>0</v>
      </c>
      <c r="S197" s="28" t="n">
        <v>0</v>
      </c>
      <c r="T197" s="28" t="n">
        <v>2205</v>
      </c>
      <c r="U197" s="91" t="n">
        <v>13599</v>
      </c>
      <c r="V197" s="28" t="n">
        <v>0</v>
      </c>
      <c r="W197" s="28" t="n">
        <v>0</v>
      </c>
      <c r="X197" s="28" t="n">
        <v>0</v>
      </c>
      <c r="Y197" s="92" t="n">
        <v>0</v>
      </c>
      <c r="Z197" s="7"/>
      <c r="AA197" s="92" t="n">
        <v>37717</v>
      </c>
      <c r="AB197" s="7"/>
      <c r="AC197" s="29" t="n">
        <v>0</v>
      </c>
      <c r="AD197" s="29" t="n">
        <v>21913</v>
      </c>
      <c r="AE197" s="93" t="n">
        <v>0</v>
      </c>
      <c r="AF197" s="29" t="n">
        <v>0</v>
      </c>
      <c r="AG197" s="94" t="n">
        <v>15804</v>
      </c>
      <c r="AH197" s="93" t="n">
        <v>0</v>
      </c>
      <c r="AI197" s="94" t="n">
        <v>0</v>
      </c>
      <c r="AJ197" s="7"/>
      <c r="AK197" s="28" t="n">
        <v>21913</v>
      </c>
      <c r="AL197" s="28" t="n">
        <v>15804</v>
      </c>
      <c r="AM197" s="28" t="n">
        <v>0</v>
      </c>
      <c r="AN197" s="91" t="n">
        <v>0</v>
      </c>
      <c r="AO197" s="28"/>
      <c r="AP197" s="69" t="n">
        <v>0.56379447860653</v>
      </c>
      <c r="AQ197" s="40" t="n">
        <v>0.4066174389585</v>
      </c>
      <c r="AR197" s="40" t="n">
        <v>0</v>
      </c>
      <c r="AS197" s="70" t="n">
        <v>0</v>
      </c>
      <c r="AT197" s="7"/>
    </row>
    <row r="198" customFormat="false" ht="12.75" hidden="false" customHeight="false" outlineLevel="0" collapsed="false">
      <c r="A198" s="31" t="s">
        <v>306</v>
      </c>
      <c r="B198" s="2" t="s">
        <v>307</v>
      </c>
      <c r="C198" s="7"/>
      <c r="D198" s="28" t="n">
        <v>113478</v>
      </c>
      <c r="E198" s="29" t="n">
        <v>198</v>
      </c>
      <c r="F198" s="7"/>
      <c r="G198" s="90" t="n">
        <v>68365</v>
      </c>
      <c r="H198" s="28" t="n">
        <v>3637</v>
      </c>
      <c r="I198" s="28" t="n">
        <v>3990</v>
      </c>
      <c r="J198" s="91" t="n">
        <v>3315</v>
      </c>
      <c r="K198" s="28" t="n">
        <v>0</v>
      </c>
      <c r="L198" s="28" t="n">
        <v>0</v>
      </c>
      <c r="M198" s="28" t="n">
        <v>0</v>
      </c>
      <c r="N198" s="28" t="n">
        <v>0</v>
      </c>
      <c r="O198" s="28" t="n">
        <v>0</v>
      </c>
      <c r="P198" s="28" t="n">
        <v>0</v>
      </c>
      <c r="Q198" s="28" t="n">
        <v>0</v>
      </c>
      <c r="R198" s="28" t="n">
        <v>0</v>
      </c>
      <c r="S198" s="28" t="n">
        <v>0</v>
      </c>
      <c r="T198" s="28" t="n">
        <v>4296</v>
      </c>
      <c r="U198" s="91" t="n">
        <v>29677</v>
      </c>
      <c r="V198" s="28" t="n">
        <v>0</v>
      </c>
      <c r="W198" s="28" t="n">
        <v>0</v>
      </c>
      <c r="X198" s="28" t="n">
        <v>0</v>
      </c>
      <c r="Y198" s="92" t="n">
        <v>0</v>
      </c>
      <c r="Z198" s="7"/>
      <c r="AA198" s="92" t="n">
        <v>113280</v>
      </c>
      <c r="AB198" s="7"/>
      <c r="AC198" s="29" t="n">
        <v>7627</v>
      </c>
      <c r="AD198" s="29" t="n">
        <v>71680</v>
      </c>
      <c r="AE198" s="93" t="n">
        <v>0</v>
      </c>
      <c r="AF198" s="29" t="n">
        <v>0</v>
      </c>
      <c r="AG198" s="94" t="n">
        <v>33973</v>
      </c>
      <c r="AH198" s="93" t="n">
        <v>0</v>
      </c>
      <c r="AI198" s="94" t="n">
        <v>0</v>
      </c>
      <c r="AJ198" s="7"/>
      <c r="AK198" s="28" t="n">
        <v>79307</v>
      </c>
      <c r="AL198" s="28" t="n">
        <v>33973</v>
      </c>
      <c r="AM198" s="28" t="n">
        <v>0</v>
      </c>
      <c r="AN198" s="91" t="n">
        <v>0</v>
      </c>
      <c r="AO198" s="28"/>
      <c r="AP198" s="69" t="n">
        <v>0.69887555297062</v>
      </c>
      <c r="AQ198" s="40" t="n">
        <v>0.299379615432066</v>
      </c>
      <c r="AR198" s="40" t="n">
        <v>0</v>
      </c>
      <c r="AS198" s="70" t="n">
        <v>0</v>
      </c>
      <c r="AT198" s="7"/>
    </row>
    <row r="199" customFormat="false" ht="12.75" hidden="false" customHeight="false" outlineLevel="0" collapsed="false">
      <c r="A199" s="31" t="s">
        <v>308</v>
      </c>
      <c r="B199" s="2" t="s">
        <v>309</v>
      </c>
      <c r="C199" s="7"/>
      <c r="D199" s="28" t="n">
        <v>106406</v>
      </c>
      <c r="E199" s="29" t="n">
        <v>0</v>
      </c>
      <c r="F199" s="7"/>
      <c r="G199" s="90" t="n">
        <v>37585</v>
      </c>
      <c r="H199" s="28" t="n">
        <v>4589</v>
      </c>
      <c r="I199" s="28" t="n">
        <v>13995</v>
      </c>
      <c r="J199" s="91" t="n">
        <v>2663</v>
      </c>
      <c r="K199" s="28" t="n">
        <v>5112</v>
      </c>
      <c r="L199" s="28" t="n">
        <v>6069</v>
      </c>
      <c r="M199" s="28" t="n">
        <v>214</v>
      </c>
      <c r="N199" s="28" t="n">
        <v>2006</v>
      </c>
      <c r="O199" s="28" t="n">
        <v>1355</v>
      </c>
      <c r="P199" s="28" t="n">
        <v>1565</v>
      </c>
      <c r="Q199" s="28" t="n">
        <v>1930</v>
      </c>
      <c r="R199" s="28" t="n">
        <v>6241</v>
      </c>
      <c r="S199" s="28" t="n">
        <v>4242</v>
      </c>
      <c r="T199" s="28" t="n">
        <v>1462</v>
      </c>
      <c r="U199" s="91" t="n">
        <v>15303</v>
      </c>
      <c r="V199" s="28" t="n">
        <v>0</v>
      </c>
      <c r="W199" s="28" t="n">
        <v>0</v>
      </c>
      <c r="X199" s="28" t="n">
        <v>0</v>
      </c>
      <c r="Y199" s="92" t="n">
        <v>2075</v>
      </c>
      <c r="Z199" s="7"/>
      <c r="AA199" s="92" t="n">
        <v>106406</v>
      </c>
      <c r="AB199" s="7"/>
      <c r="AC199" s="29" t="n">
        <v>18584</v>
      </c>
      <c r="AD199" s="29" t="n">
        <v>40248</v>
      </c>
      <c r="AE199" s="93" t="n">
        <v>6241</v>
      </c>
      <c r="AF199" s="29" t="n">
        <v>22493</v>
      </c>
      <c r="AG199" s="94" t="n">
        <v>16765</v>
      </c>
      <c r="AH199" s="93" t="n">
        <v>0</v>
      </c>
      <c r="AI199" s="94" t="n">
        <v>2075</v>
      </c>
      <c r="AJ199" s="7"/>
      <c r="AK199" s="28" t="n">
        <v>58832</v>
      </c>
      <c r="AL199" s="28" t="n">
        <v>45499</v>
      </c>
      <c r="AM199" s="28" t="n">
        <v>0</v>
      </c>
      <c r="AN199" s="91" t="n">
        <v>2075</v>
      </c>
      <c r="AO199" s="28"/>
      <c r="AP199" s="69" t="n">
        <v>0.552901152190666</v>
      </c>
      <c r="AQ199" s="40" t="n">
        <v>0.427598067778133</v>
      </c>
      <c r="AR199" s="40" t="n">
        <v>0</v>
      </c>
      <c r="AS199" s="70" t="n">
        <v>0.0195007800312013</v>
      </c>
      <c r="AT199" s="7"/>
    </row>
    <row r="200" customFormat="false" ht="12.75" hidden="false" customHeight="false" outlineLevel="0" collapsed="false">
      <c r="A200" s="31" t="s">
        <v>310</v>
      </c>
      <c r="B200" s="2" t="s">
        <v>311</v>
      </c>
      <c r="C200" s="7"/>
      <c r="D200" s="28" t="n">
        <v>2</v>
      </c>
      <c r="E200" s="29" t="n">
        <v>0</v>
      </c>
      <c r="F200" s="7"/>
      <c r="G200" s="90" t="n">
        <v>2</v>
      </c>
      <c r="H200" s="28" t="n">
        <v>0</v>
      </c>
      <c r="I200" s="28" t="n">
        <v>0</v>
      </c>
      <c r="J200" s="91" t="n">
        <v>0</v>
      </c>
      <c r="K200" s="28" t="n">
        <v>0</v>
      </c>
      <c r="L200" s="28" t="n">
        <v>0</v>
      </c>
      <c r="M200" s="28" t="n">
        <v>0</v>
      </c>
      <c r="N200" s="28" t="n">
        <v>0</v>
      </c>
      <c r="O200" s="28" t="n">
        <v>0</v>
      </c>
      <c r="P200" s="28" t="n">
        <v>0</v>
      </c>
      <c r="Q200" s="28" t="n">
        <v>0</v>
      </c>
      <c r="R200" s="28" t="n">
        <v>0</v>
      </c>
      <c r="S200" s="28" t="n">
        <v>0</v>
      </c>
      <c r="T200" s="28" t="n">
        <v>0</v>
      </c>
      <c r="U200" s="91" t="n">
        <v>0</v>
      </c>
      <c r="V200" s="28" t="n">
        <v>0</v>
      </c>
      <c r="W200" s="28" t="n">
        <v>0</v>
      </c>
      <c r="X200" s="28" t="n">
        <v>0</v>
      </c>
      <c r="Y200" s="92" t="n">
        <v>0</v>
      </c>
      <c r="Z200" s="7"/>
      <c r="AA200" s="92" t="n">
        <v>2</v>
      </c>
      <c r="AB200" s="7"/>
      <c r="AC200" s="29" t="n">
        <v>0</v>
      </c>
      <c r="AD200" s="29" t="n">
        <v>2</v>
      </c>
      <c r="AE200" s="93" t="n">
        <v>0</v>
      </c>
      <c r="AF200" s="29" t="n">
        <v>0</v>
      </c>
      <c r="AG200" s="94" t="n">
        <v>0</v>
      </c>
      <c r="AH200" s="93" t="n">
        <v>0</v>
      </c>
      <c r="AI200" s="94" t="n">
        <v>0</v>
      </c>
      <c r="AJ200" s="7"/>
      <c r="AK200" s="28" t="n">
        <v>2</v>
      </c>
      <c r="AL200" s="28" t="n">
        <v>0</v>
      </c>
      <c r="AM200" s="28" t="n">
        <v>0</v>
      </c>
      <c r="AN200" s="91" t="n">
        <v>0</v>
      </c>
      <c r="AO200" s="28"/>
      <c r="AP200" s="69" t="n">
        <v>1</v>
      </c>
      <c r="AQ200" s="40" t="n">
        <v>0</v>
      </c>
      <c r="AR200" s="40" t="n">
        <v>0</v>
      </c>
      <c r="AS200" s="70" t="n">
        <v>0</v>
      </c>
      <c r="AT200" s="7"/>
    </row>
    <row r="201" customFormat="false" ht="12.75" hidden="false" customHeight="false" outlineLevel="0" collapsed="false">
      <c r="A201" s="31" t="s">
        <v>312</v>
      </c>
      <c r="B201" s="2" t="s">
        <v>313</v>
      </c>
      <c r="C201" s="7"/>
      <c r="D201" s="28" t="n">
        <v>118076</v>
      </c>
      <c r="E201" s="29" t="n">
        <v>2778</v>
      </c>
      <c r="F201" s="7"/>
      <c r="G201" s="90" t="n">
        <v>66580</v>
      </c>
      <c r="H201" s="28" t="n">
        <v>0</v>
      </c>
      <c r="I201" s="28" t="n">
        <v>0</v>
      </c>
      <c r="J201" s="91" t="n">
        <v>0</v>
      </c>
      <c r="K201" s="28" t="n">
        <v>0</v>
      </c>
      <c r="L201" s="28" t="n">
        <v>0</v>
      </c>
      <c r="M201" s="28" t="n">
        <v>0</v>
      </c>
      <c r="N201" s="28" t="n">
        <v>0</v>
      </c>
      <c r="O201" s="28" t="n">
        <v>0</v>
      </c>
      <c r="P201" s="28" t="n">
        <v>0</v>
      </c>
      <c r="Q201" s="28" t="n">
        <v>0</v>
      </c>
      <c r="R201" s="28" t="n">
        <v>0</v>
      </c>
      <c r="S201" s="28" t="n">
        <v>0</v>
      </c>
      <c r="T201" s="28" t="n">
        <v>6964</v>
      </c>
      <c r="U201" s="91" t="n">
        <v>41754</v>
      </c>
      <c r="V201" s="28" t="n">
        <v>0</v>
      </c>
      <c r="W201" s="28" t="n">
        <v>0</v>
      </c>
      <c r="X201" s="28" t="n">
        <v>0</v>
      </c>
      <c r="Y201" s="92" t="n">
        <v>0</v>
      </c>
      <c r="Z201" s="7"/>
      <c r="AA201" s="92" t="n">
        <v>115298</v>
      </c>
      <c r="AB201" s="7"/>
      <c r="AC201" s="29" t="n">
        <v>0</v>
      </c>
      <c r="AD201" s="29" t="n">
        <v>66580</v>
      </c>
      <c r="AE201" s="93" t="n">
        <v>0</v>
      </c>
      <c r="AF201" s="29" t="n">
        <v>0</v>
      </c>
      <c r="AG201" s="94" t="n">
        <v>48718</v>
      </c>
      <c r="AH201" s="93" t="n">
        <v>0</v>
      </c>
      <c r="AI201" s="94" t="n">
        <v>0</v>
      </c>
      <c r="AJ201" s="7"/>
      <c r="AK201" s="28" t="n">
        <v>66580</v>
      </c>
      <c r="AL201" s="28" t="n">
        <v>48718</v>
      </c>
      <c r="AM201" s="28" t="n">
        <v>0</v>
      </c>
      <c r="AN201" s="91" t="n">
        <v>0</v>
      </c>
      <c r="AO201" s="28"/>
      <c r="AP201" s="69" t="n">
        <v>0.563874114976795</v>
      </c>
      <c r="AQ201" s="40" t="n">
        <v>0.412598665266439</v>
      </c>
      <c r="AR201" s="40" t="n">
        <v>0</v>
      </c>
      <c r="AS201" s="70" t="n">
        <v>0</v>
      </c>
      <c r="AT201" s="7"/>
    </row>
    <row r="202" customFormat="false" ht="12.75" hidden="false" customHeight="false" outlineLevel="0" collapsed="false">
      <c r="A202" s="31" t="s">
        <v>314</v>
      </c>
      <c r="B202" s="2" t="s">
        <v>162</v>
      </c>
      <c r="C202" s="7"/>
      <c r="D202" s="28" t="n">
        <v>313301</v>
      </c>
      <c r="E202" s="29" t="n">
        <v>9216</v>
      </c>
      <c r="F202" s="7"/>
      <c r="G202" s="90" t="n">
        <v>176671</v>
      </c>
      <c r="H202" s="28" t="n">
        <v>0</v>
      </c>
      <c r="I202" s="28" t="n">
        <v>0</v>
      </c>
      <c r="J202" s="91" t="n">
        <v>0</v>
      </c>
      <c r="K202" s="28" t="n">
        <v>0</v>
      </c>
      <c r="L202" s="28" t="n">
        <v>0</v>
      </c>
      <c r="M202" s="28" t="n">
        <v>0</v>
      </c>
      <c r="N202" s="28" t="n">
        <v>0</v>
      </c>
      <c r="O202" s="28" t="n">
        <v>0</v>
      </c>
      <c r="P202" s="28" t="n">
        <v>0</v>
      </c>
      <c r="Q202" s="28" t="n">
        <v>0</v>
      </c>
      <c r="R202" s="28" t="n">
        <v>0</v>
      </c>
      <c r="S202" s="28" t="n">
        <v>0</v>
      </c>
      <c r="T202" s="28" t="n">
        <v>17772</v>
      </c>
      <c r="U202" s="91" t="n">
        <v>109642</v>
      </c>
      <c r="V202" s="28" t="n">
        <v>0</v>
      </c>
      <c r="W202" s="28" t="n">
        <v>0</v>
      </c>
      <c r="X202" s="28" t="n">
        <v>0</v>
      </c>
      <c r="Y202" s="92" t="n">
        <v>0</v>
      </c>
      <c r="Z202" s="7"/>
      <c r="AA202" s="92" t="n">
        <v>304085</v>
      </c>
      <c r="AB202" s="7"/>
      <c r="AC202" s="29" t="n">
        <v>0</v>
      </c>
      <c r="AD202" s="29" t="n">
        <v>176671</v>
      </c>
      <c r="AE202" s="93" t="n">
        <v>0</v>
      </c>
      <c r="AF202" s="29" t="n">
        <v>0</v>
      </c>
      <c r="AG202" s="94" t="n">
        <v>127414</v>
      </c>
      <c r="AH202" s="93" t="n">
        <v>0</v>
      </c>
      <c r="AI202" s="94" t="n">
        <v>0</v>
      </c>
      <c r="AJ202" s="7"/>
      <c r="AK202" s="28" t="n">
        <v>176671</v>
      </c>
      <c r="AL202" s="28" t="n">
        <v>127414</v>
      </c>
      <c r="AM202" s="28" t="n">
        <v>0</v>
      </c>
      <c r="AN202" s="91" t="n">
        <v>0</v>
      </c>
      <c r="AO202" s="28"/>
      <c r="AP202" s="69" t="n">
        <v>0.563901806888583</v>
      </c>
      <c r="AQ202" s="40" t="n">
        <v>0.406682391693611</v>
      </c>
      <c r="AR202" s="40" t="n">
        <v>0</v>
      </c>
      <c r="AS202" s="70" t="n">
        <v>0</v>
      </c>
      <c r="AT202" s="7"/>
    </row>
    <row r="203" customFormat="false" ht="12.75" hidden="false" customHeight="false" outlineLevel="0" collapsed="false">
      <c r="A203" s="31"/>
      <c r="B203" s="36" t="s">
        <v>276</v>
      </c>
      <c r="C203" s="7"/>
      <c r="D203" s="95" t="n">
        <v>1092181</v>
      </c>
      <c r="E203" s="95" t="n">
        <v>26715</v>
      </c>
      <c r="F203" s="7"/>
      <c r="G203" s="33" t="n">
        <v>568432</v>
      </c>
      <c r="H203" s="95" t="n">
        <v>9842</v>
      </c>
      <c r="I203" s="95" t="n">
        <v>53654</v>
      </c>
      <c r="J203" s="35" t="n">
        <v>6102</v>
      </c>
      <c r="K203" s="95" t="n">
        <v>15558</v>
      </c>
      <c r="L203" s="95" t="n">
        <v>6069</v>
      </c>
      <c r="M203" s="95" t="n">
        <v>214</v>
      </c>
      <c r="N203" s="95" t="n">
        <v>2006</v>
      </c>
      <c r="O203" s="95" t="n">
        <v>1355</v>
      </c>
      <c r="P203" s="95" t="n">
        <v>1565</v>
      </c>
      <c r="Q203" s="95" t="n">
        <v>1930</v>
      </c>
      <c r="R203" s="95" t="n">
        <v>6241</v>
      </c>
      <c r="S203" s="95" t="n">
        <v>4242</v>
      </c>
      <c r="T203" s="95" t="n">
        <v>58480</v>
      </c>
      <c r="U203" s="35" t="n">
        <v>327701</v>
      </c>
      <c r="V203" s="95" t="n">
        <v>0</v>
      </c>
      <c r="W203" s="95" t="n">
        <v>0</v>
      </c>
      <c r="X203" s="95" t="n">
        <v>0</v>
      </c>
      <c r="Y203" s="96" t="n">
        <v>2075</v>
      </c>
      <c r="Z203" s="7"/>
      <c r="AA203" s="96" t="n">
        <v>1065466</v>
      </c>
      <c r="AB203" s="7"/>
      <c r="AC203" s="95" t="n">
        <v>63496</v>
      </c>
      <c r="AD203" s="95" t="n">
        <v>574534</v>
      </c>
      <c r="AE203" s="33" t="n">
        <v>6241</v>
      </c>
      <c r="AF203" s="95" t="n">
        <v>32939</v>
      </c>
      <c r="AG203" s="35" t="n">
        <v>386181</v>
      </c>
      <c r="AH203" s="33" t="n">
        <v>0</v>
      </c>
      <c r="AI203" s="35" t="n">
        <v>2075</v>
      </c>
      <c r="AJ203" s="7"/>
      <c r="AK203" s="95" t="n">
        <v>638030</v>
      </c>
      <c r="AL203" s="95" t="n">
        <v>425361</v>
      </c>
      <c r="AM203" s="95" t="n">
        <v>0</v>
      </c>
      <c r="AN203" s="35" t="n">
        <v>2075</v>
      </c>
      <c r="AO203" s="28"/>
      <c r="AP203" s="69"/>
      <c r="AS203" s="70"/>
      <c r="AT203" s="7"/>
    </row>
    <row r="204" customFormat="false" ht="12.75" hidden="false" customHeight="false" outlineLevel="0" collapsed="false">
      <c r="A204" s="31"/>
      <c r="C204" s="7"/>
      <c r="D204" s="28"/>
      <c r="E204" s="29"/>
      <c r="F204" s="7"/>
      <c r="G204" s="90"/>
      <c r="H204" s="28"/>
      <c r="I204" s="28"/>
      <c r="J204" s="91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91"/>
      <c r="V204" s="28"/>
      <c r="W204" s="28"/>
      <c r="X204" s="28"/>
      <c r="Y204" s="92"/>
      <c r="Z204" s="7"/>
      <c r="AA204" s="92"/>
      <c r="AB204" s="7"/>
      <c r="AC204" s="29"/>
      <c r="AD204" s="29"/>
      <c r="AE204" s="93"/>
      <c r="AF204" s="29"/>
      <c r="AG204" s="94"/>
      <c r="AH204" s="93"/>
      <c r="AI204" s="94"/>
      <c r="AJ204" s="7"/>
      <c r="AK204" s="28"/>
      <c r="AL204" s="28"/>
      <c r="AM204" s="28"/>
      <c r="AN204" s="91"/>
      <c r="AO204" s="28"/>
      <c r="AP204" s="69"/>
      <c r="AS204" s="70"/>
      <c r="AT204" s="7"/>
    </row>
    <row r="205" customFormat="false" ht="12.75" hidden="false" customHeight="false" outlineLevel="0" collapsed="false">
      <c r="A205" s="31"/>
      <c r="B205" s="32" t="s">
        <v>315</v>
      </c>
      <c r="C205" s="7"/>
      <c r="D205" s="28" t="n">
        <v>4338994</v>
      </c>
      <c r="E205" s="28" t="n">
        <v>53112</v>
      </c>
      <c r="F205" s="7"/>
      <c r="G205" s="90" t="n">
        <v>1602915</v>
      </c>
      <c r="H205" s="28" t="n">
        <v>80185</v>
      </c>
      <c r="I205" s="28" t="n">
        <v>450820</v>
      </c>
      <c r="J205" s="91" t="n">
        <v>0</v>
      </c>
      <c r="K205" s="28" t="n">
        <v>681369</v>
      </c>
      <c r="L205" s="28" t="n">
        <v>357782</v>
      </c>
      <c r="M205" s="28" t="n">
        <v>6943</v>
      </c>
      <c r="N205" s="28" t="n">
        <v>0</v>
      </c>
      <c r="O205" s="28" t="n">
        <v>0</v>
      </c>
      <c r="P205" s="28" t="n">
        <v>26638</v>
      </c>
      <c r="Q205" s="28" t="n">
        <v>11418</v>
      </c>
      <c r="R205" s="28" t="n">
        <v>17388</v>
      </c>
      <c r="S205" s="28" t="n">
        <v>186080</v>
      </c>
      <c r="T205" s="28" t="n">
        <v>48569</v>
      </c>
      <c r="U205" s="91" t="n">
        <v>815775</v>
      </c>
      <c r="V205" s="28" t="n">
        <v>0</v>
      </c>
      <c r="W205" s="28" t="n">
        <v>0</v>
      </c>
      <c r="X205" s="28" t="n">
        <v>0</v>
      </c>
      <c r="Y205" s="92" t="n">
        <v>0</v>
      </c>
      <c r="Z205" s="7"/>
      <c r="AA205" s="92" t="n">
        <v>4285882</v>
      </c>
      <c r="AB205" s="7"/>
      <c r="AC205" s="29" t="n">
        <v>531005</v>
      </c>
      <c r="AD205" s="29" t="n">
        <v>1602915</v>
      </c>
      <c r="AE205" s="93" t="n">
        <v>17388</v>
      </c>
      <c r="AF205" s="29" t="n">
        <v>1270230</v>
      </c>
      <c r="AG205" s="94" t="n">
        <v>864344</v>
      </c>
      <c r="AH205" s="93" t="n">
        <v>0</v>
      </c>
      <c r="AI205" s="94" t="n">
        <v>0</v>
      </c>
      <c r="AJ205" s="7"/>
      <c r="AK205" s="28" t="n">
        <v>2133920</v>
      </c>
      <c r="AL205" s="28" t="n">
        <v>2151962</v>
      </c>
      <c r="AM205" s="28" t="n">
        <v>0</v>
      </c>
      <c r="AN205" s="91" t="n">
        <v>0</v>
      </c>
      <c r="AO205" s="28"/>
      <c r="AP205" s="69"/>
      <c r="AS205" s="70"/>
      <c r="AT205" s="7"/>
    </row>
    <row r="206" customFormat="false" ht="12.75" hidden="false" customHeight="false" outlineLevel="0" collapsed="false">
      <c r="A206" s="31"/>
      <c r="B206" s="32" t="s">
        <v>316</v>
      </c>
      <c r="C206" s="7"/>
      <c r="D206" s="28" t="n">
        <v>1127160</v>
      </c>
      <c r="E206" s="28" t="n">
        <v>26778</v>
      </c>
      <c r="F206" s="7"/>
      <c r="G206" s="90" t="n">
        <v>585158</v>
      </c>
      <c r="H206" s="28" t="n">
        <v>24667</v>
      </c>
      <c r="I206" s="28" t="n">
        <v>54595</v>
      </c>
      <c r="J206" s="91" t="n">
        <v>6102</v>
      </c>
      <c r="K206" s="28" t="n">
        <v>17288</v>
      </c>
      <c r="L206" s="28" t="n">
        <v>6069</v>
      </c>
      <c r="M206" s="28" t="n">
        <v>214</v>
      </c>
      <c r="N206" s="28" t="n">
        <v>2006</v>
      </c>
      <c r="O206" s="28" t="n">
        <v>1355</v>
      </c>
      <c r="P206" s="28" t="n">
        <v>1565</v>
      </c>
      <c r="Q206" s="28" t="n">
        <v>1930</v>
      </c>
      <c r="R206" s="28" t="n">
        <v>6317</v>
      </c>
      <c r="S206" s="28" t="n">
        <v>4380</v>
      </c>
      <c r="T206" s="28" t="n">
        <v>58480</v>
      </c>
      <c r="U206" s="91" t="n">
        <v>328181</v>
      </c>
      <c r="V206" s="28" t="n">
        <v>0</v>
      </c>
      <c r="W206" s="28" t="n">
        <v>0</v>
      </c>
      <c r="X206" s="28" t="n">
        <v>0</v>
      </c>
      <c r="Y206" s="92" t="n">
        <v>2075</v>
      </c>
      <c r="Z206" s="7"/>
      <c r="AA206" s="92" t="n">
        <v>1100382</v>
      </c>
      <c r="AB206" s="7"/>
      <c r="AC206" s="29" t="n">
        <v>79262</v>
      </c>
      <c r="AD206" s="29" t="n">
        <v>591260</v>
      </c>
      <c r="AE206" s="93" t="n">
        <v>6317</v>
      </c>
      <c r="AF206" s="29" t="n">
        <v>34807</v>
      </c>
      <c r="AG206" s="94" t="n">
        <v>386661</v>
      </c>
      <c r="AH206" s="93" t="n">
        <v>0</v>
      </c>
      <c r="AI206" s="94" t="n">
        <v>2075</v>
      </c>
      <c r="AJ206" s="7"/>
      <c r="AK206" s="28" t="n">
        <v>670522</v>
      </c>
      <c r="AL206" s="28" t="n">
        <v>427785</v>
      </c>
      <c r="AM206" s="28" t="n">
        <v>0</v>
      </c>
      <c r="AN206" s="91" t="n">
        <v>2075</v>
      </c>
      <c r="AO206" s="28"/>
      <c r="AP206" s="69"/>
      <c r="AS206" s="70"/>
      <c r="AT206" s="7"/>
    </row>
    <row r="207" customFormat="false" ht="12.75" hidden="false" customHeight="false" outlineLevel="0" collapsed="false">
      <c r="A207" s="31"/>
      <c r="C207" s="7"/>
      <c r="D207" s="28"/>
      <c r="E207" s="28"/>
      <c r="F207" s="7"/>
      <c r="G207" s="90"/>
      <c r="H207" s="28"/>
      <c r="I207" s="28"/>
      <c r="J207" s="91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91"/>
      <c r="V207" s="28"/>
      <c r="W207" s="28"/>
      <c r="X207" s="28"/>
      <c r="Y207" s="92"/>
      <c r="Z207" s="7"/>
      <c r="AA207" s="92"/>
      <c r="AB207" s="7"/>
      <c r="AC207" s="29"/>
      <c r="AD207" s="29"/>
      <c r="AE207" s="93"/>
      <c r="AF207" s="29"/>
      <c r="AG207" s="94"/>
      <c r="AH207" s="93"/>
      <c r="AI207" s="94"/>
      <c r="AJ207" s="7"/>
      <c r="AK207" s="28"/>
      <c r="AL207" s="28"/>
      <c r="AM207" s="28"/>
      <c r="AN207" s="91"/>
      <c r="AO207" s="28"/>
      <c r="AP207" s="69"/>
      <c r="AS207" s="70"/>
      <c r="AT207" s="7"/>
    </row>
    <row r="208" customFormat="false" ht="12.75" hidden="false" customHeight="false" outlineLevel="0" collapsed="false">
      <c r="A208" s="31"/>
      <c r="B208" s="32" t="s">
        <v>317</v>
      </c>
      <c r="C208" s="7"/>
      <c r="D208" s="28" t="n">
        <v>5466154</v>
      </c>
      <c r="E208" s="28" t="n">
        <v>79890</v>
      </c>
      <c r="F208" s="7"/>
      <c r="G208" s="90" t="n">
        <v>2188073</v>
      </c>
      <c r="H208" s="28" t="n">
        <v>104852</v>
      </c>
      <c r="I208" s="28" t="n">
        <v>505415</v>
      </c>
      <c r="J208" s="91" t="n">
        <v>6102</v>
      </c>
      <c r="K208" s="28" t="n">
        <v>698657</v>
      </c>
      <c r="L208" s="28" t="n">
        <v>363851</v>
      </c>
      <c r="M208" s="28" t="n">
        <v>7157</v>
      </c>
      <c r="N208" s="28" t="n">
        <v>2006</v>
      </c>
      <c r="O208" s="28" t="n">
        <v>1355</v>
      </c>
      <c r="P208" s="28" t="n">
        <v>28203</v>
      </c>
      <c r="Q208" s="28" t="n">
        <v>13348</v>
      </c>
      <c r="R208" s="28" t="n">
        <v>23705</v>
      </c>
      <c r="S208" s="28" t="n">
        <v>190460</v>
      </c>
      <c r="T208" s="28" t="n">
        <v>107049</v>
      </c>
      <c r="U208" s="91" t="n">
        <v>1143956</v>
      </c>
      <c r="V208" s="28" t="n">
        <v>0</v>
      </c>
      <c r="W208" s="28" t="n">
        <v>0</v>
      </c>
      <c r="X208" s="28" t="n">
        <v>0</v>
      </c>
      <c r="Y208" s="92" t="n">
        <v>2075</v>
      </c>
      <c r="Z208" s="7"/>
      <c r="AA208" s="92" t="n">
        <v>5386264</v>
      </c>
      <c r="AB208" s="7"/>
      <c r="AC208" s="28" t="n">
        <v>610267</v>
      </c>
      <c r="AD208" s="28" t="n">
        <v>2194175</v>
      </c>
      <c r="AE208" s="90" t="n">
        <v>23705</v>
      </c>
      <c r="AF208" s="28" t="n">
        <v>1305037</v>
      </c>
      <c r="AG208" s="91" t="n">
        <v>1251005</v>
      </c>
      <c r="AH208" s="90" t="n">
        <v>0</v>
      </c>
      <c r="AI208" s="91" t="n">
        <v>2075</v>
      </c>
      <c r="AJ208" s="7"/>
      <c r="AK208" s="28" t="n">
        <v>2804442</v>
      </c>
      <c r="AL208" s="28" t="n">
        <v>2579747</v>
      </c>
      <c r="AM208" s="28" t="n">
        <v>0</v>
      </c>
      <c r="AN208" s="91" t="n">
        <v>2075</v>
      </c>
      <c r="AO208" s="28"/>
      <c r="AP208" s="69"/>
      <c r="AS208" s="70"/>
      <c r="AT208" s="7"/>
    </row>
    <row r="209" customFormat="false" ht="12.75" hidden="false" customHeight="false" outlineLevel="0" collapsed="false">
      <c r="A209" s="31"/>
      <c r="C209" s="7"/>
      <c r="D209" s="28"/>
      <c r="E209" s="28"/>
      <c r="F209" s="7"/>
      <c r="G209" s="90"/>
      <c r="H209" s="28"/>
      <c r="I209" s="28"/>
      <c r="J209" s="91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91"/>
      <c r="V209" s="28"/>
      <c r="W209" s="28"/>
      <c r="X209" s="28"/>
      <c r="Y209" s="92"/>
      <c r="Z209" s="7"/>
      <c r="AA209" s="92"/>
      <c r="AB209" s="7"/>
      <c r="AC209" s="28"/>
      <c r="AD209" s="28"/>
      <c r="AE209" s="90"/>
      <c r="AF209" s="28"/>
      <c r="AG209" s="91"/>
      <c r="AH209" s="90"/>
      <c r="AI209" s="91"/>
      <c r="AJ209" s="7"/>
      <c r="AK209" s="28"/>
      <c r="AL209" s="28"/>
      <c r="AM209" s="28"/>
      <c r="AN209" s="91"/>
      <c r="AO209" s="28"/>
      <c r="AP209" s="69"/>
      <c r="AS209" s="70"/>
      <c r="AT209" s="7"/>
    </row>
    <row r="210" customFormat="false" ht="12.75" hidden="false" customHeight="false" outlineLevel="0" collapsed="false">
      <c r="B210" s="32" t="s">
        <v>318</v>
      </c>
      <c r="C210" s="7"/>
      <c r="D210" s="28" t="n">
        <v>0</v>
      </c>
      <c r="E210" s="28" t="n">
        <v>0</v>
      </c>
      <c r="F210" s="7"/>
      <c r="G210" s="90" t="n">
        <v>0</v>
      </c>
      <c r="H210" s="28" t="n">
        <v>0</v>
      </c>
      <c r="I210" s="28" t="n">
        <v>0</v>
      </c>
      <c r="J210" s="91" t="n">
        <v>0</v>
      </c>
      <c r="K210" s="28" t="n">
        <v>0</v>
      </c>
      <c r="L210" s="28" t="n">
        <v>0</v>
      </c>
      <c r="M210" s="28" t="n">
        <v>0</v>
      </c>
      <c r="N210" s="28" t="n">
        <v>0</v>
      </c>
      <c r="O210" s="28" t="n">
        <v>0</v>
      </c>
      <c r="P210" s="28" t="n">
        <v>0</v>
      </c>
      <c r="Q210" s="28" t="n">
        <v>0</v>
      </c>
      <c r="R210" s="28" t="n">
        <v>0</v>
      </c>
      <c r="S210" s="28" t="n">
        <v>0</v>
      </c>
      <c r="T210" s="28" t="n">
        <v>0</v>
      </c>
      <c r="U210" s="91" t="n">
        <v>0</v>
      </c>
      <c r="V210" s="28" t="n">
        <v>0</v>
      </c>
      <c r="W210" s="28" t="n">
        <v>0</v>
      </c>
      <c r="X210" s="28" t="n">
        <v>0</v>
      </c>
      <c r="Y210" s="92" t="n">
        <v>0</v>
      </c>
      <c r="Z210" s="7"/>
      <c r="AA210" s="92" t="n">
        <v>0</v>
      </c>
      <c r="AB210" s="7"/>
      <c r="AC210" s="29" t="n">
        <v>0</v>
      </c>
      <c r="AD210" s="29" t="n">
        <v>0</v>
      </c>
      <c r="AE210" s="93" t="n">
        <v>0</v>
      </c>
      <c r="AF210" s="29" t="n">
        <v>0</v>
      </c>
      <c r="AG210" s="94" t="n">
        <v>0</v>
      </c>
      <c r="AH210" s="93" t="n">
        <v>0</v>
      </c>
      <c r="AI210" s="94" t="n">
        <v>0</v>
      </c>
      <c r="AJ210" s="7"/>
      <c r="AK210" s="28" t="n">
        <v>0</v>
      </c>
      <c r="AL210" s="28" t="n">
        <v>0</v>
      </c>
      <c r="AM210" s="28" t="n">
        <v>0</v>
      </c>
      <c r="AN210" s="91" t="n">
        <v>0</v>
      </c>
      <c r="AO210" s="28"/>
      <c r="AP210" s="69"/>
      <c r="AS210" s="70"/>
      <c r="AT210" s="7"/>
    </row>
  </sheetData>
  <sheetProtection sheet="true" objects="true" scenarios="true"/>
  <mergeCells count="9">
    <mergeCell ref="G3:Y3"/>
    <mergeCell ref="AC3:AI3"/>
    <mergeCell ref="AK3:AS3"/>
    <mergeCell ref="G5:J5"/>
    <mergeCell ref="K5:U5"/>
    <mergeCell ref="V5:X5"/>
    <mergeCell ref="AA5:AA6"/>
    <mergeCell ref="AC5:AD5"/>
    <mergeCell ref="AE5:AG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00" pageOrder="downThenOver" orientation="landscape" blackAndWhite="false" draft="false" cellComments="none" horizontalDpi="300" verticalDpi="300" copies="1"/>
  <headerFooter differentFirst="false" differentOddEven="false">
    <oddHeader/>
    <oddFooter>&amp;LDocket No. RP00-336
Allocation Examples for August 28, 2001 Technical Conference Discussion
Page &amp;P  of 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7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2" activeCellId="0" sqref="D12"/>
    </sheetView>
  </sheetViews>
  <sheetFormatPr defaultColWidth="9.13671875" defaultRowHeight="12" customHeight="true" zeroHeight="false" outlineLevelRow="3" outlineLevelCol="0"/>
  <cols>
    <col collapsed="false" customWidth="true" hidden="false" outlineLevel="0" max="1" min="1" style="97" width="36.14"/>
    <col collapsed="false" customWidth="true" hidden="false" outlineLevel="0" max="2" min="2" style="98" width="12.14"/>
    <col collapsed="false" customWidth="true" hidden="false" outlineLevel="0" max="3" min="3" style="98" width="17.42"/>
    <col collapsed="false" customWidth="true" hidden="false" outlineLevel="0" max="4" min="4" style="98" width="8.14"/>
    <col collapsed="false" customWidth="true" hidden="false" outlineLevel="0" max="5" min="5" style="98" width="16.42"/>
    <col collapsed="false" customWidth="true" hidden="false" outlineLevel="0" max="6" min="6" style="99" width="9.99"/>
    <col collapsed="false" customWidth="false" hidden="false" outlineLevel="0" max="257" min="7" style="98" width="9.14"/>
  </cols>
  <sheetData>
    <row r="1" customFormat="false" ht="12" hidden="false" customHeight="false" outlineLevel="0" collapsed="false">
      <c r="A1" s="100" t="s">
        <v>357</v>
      </c>
      <c r="B1" s="101" t="s">
        <v>358</v>
      </c>
      <c r="C1" s="101" t="s">
        <v>359</v>
      </c>
      <c r="D1" s="102" t="s">
        <v>360</v>
      </c>
      <c r="E1" s="101" t="s">
        <v>361</v>
      </c>
      <c r="F1" s="103" t="s">
        <v>362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  <c r="EE1" s="102"/>
      <c r="EF1" s="102"/>
      <c r="EG1" s="102"/>
      <c r="EH1" s="102"/>
      <c r="EI1" s="102"/>
      <c r="EJ1" s="102"/>
      <c r="EK1" s="102"/>
      <c r="EL1" s="102"/>
      <c r="EM1" s="102"/>
      <c r="EN1" s="102"/>
      <c r="EO1" s="102"/>
      <c r="EP1" s="102"/>
      <c r="EQ1" s="102"/>
      <c r="ER1" s="102"/>
      <c r="ES1" s="102"/>
      <c r="ET1" s="102"/>
      <c r="EU1" s="102"/>
      <c r="EV1" s="102"/>
      <c r="EW1" s="102"/>
      <c r="EX1" s="102"/>
      <c r="EY1" s="102"/>
      <c r="EZ1" s="102"/>
      <c r="FA1" s="102"/>
      <c r="FB1" s="102"/>
      <c r="FC1" s="102"/>
      <c r="FD1" s="102"/>
      <c r="FE1" s="102"/>
      <c r="FF1" s="102"/>
      <c r="FG1" s="102"/>
      <c r="FH1" s="102"/>
      <c r="FI1" s="102"/>
      <c r="FJ1" s="102"/>
      <c r="FK1" s="102"/>
      <c r="FL1" s="102"/>
      <c r="FM1" s="102"/>
      <c r="FN1" s="102"/>
      <c r="FO1" s="102"/>
      <c r="FP1" s="102"/>
      <c r="FQ1" s="102"/>
      <c r="FR1" s="102"/>
      <c r="FS1" s="102"/>
      <c r="FT1" s="102"/>
      <c r="FU1" s="102"/>
      <c r="FV1" s="102"/>
      <c r="FW1" s="102"/>
      <c r="FX1" s="102"/>
      <c r="FY1" s="102"/>
      <c r="FZ1" s="102"/>
      <c r="GA1" s="102"/>
      <c r="GB1" s="102"/>
      <c r="GC1" s="102"/>
      <c r="GD1" s="102"/>
      <c r="GE1" s="102"/>
      <c r="GF1" s="102"/>
      <c r="GG1" s="102"/>
      <c r="GH1" s="102"/>
      <c r="GI1" s="102"/>
      <c r="GJ1" s="102"/>
      <c r="GK1" s="102"/>
      <c r="GL1" s="102"/>
      <c r="GM1" s="102"/>
      <c r="GN1" s="102"/>
      <c r="GO1" s="102"/>
      <c r="GP1" s="102"/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  <c r="HI1" s="102"/>
      <c r="HJ1" s="102"/>
      <c r="HK1" s="102"/>
      <c r="HL1" s="102"/>
      <c r="HM1" s="102"/>
      <c r="HN1" s="102"/>
      <c r="HO1" s="102"/>
      <c r="HP1" s="102"/>
      <c r="HQ1" s="102"/>
      <c r="HR1" s="102"/>
      <c r="HS1" s="102"/>
      <c r="HT1" s="102"/>
      <c r="HU1" s="102"/>
      <c r="HV1" s="102"/>
      <c r="HW1" s="102"/>
      <c r="HX1" s="102"/>
      <c r="HY1" s="102"/>
      <c r="HZ1" s="102"/>
      <c r="IA1" s="102"/>
      <c r="IB1" s="102"/>
      <c r="IC1" s="102"/>
      <c r="ID1" s="102"/>
      <c r="IE1" s="102"/>
      <c r="IF1" s="102"/>
      <c r="IG1" s="102"/>
      <c r="IH1" s="102"/>
      <c r="II1" s="102"/>
      <c r="IJ1" s="102"/>
      <c r="IK1" s="102"/>
      <c r="IL1" s="102"/>
      <c r="IM1" s="102"/>
      <c r="IN1" s="102"/>
      <c r="IO1" s="102"/>
      <c r="IP1" s="102"/>
      <c r="IQ1" s="102"/>
      <c r="IR1" s="102"/>
      <c r="IS1" s="102"/>
      <c r="IT1" s="102"/>
      <c r="IU1" s="102"/>
      <c r="IV1" s="102"/>
      <c r="IW1" s="102"/>
    </row>
    <row r="2" customFormat="false" ht="12" hidden="false" customHeight="false" outlineLevel="3" collapsed="false">
      <c r="A2" s="97" t="s">
        <v>45</v>
      </c>
      <c r="B2" s="104" t="s">
        <v>44</v>
      </c>
      <c r="C2" s="104" t="s">
        <v>363</v>
      </c>
      <c r="D2" s="98" t="s">
        <v>364</v>
      </c>
      <c r="E2" s="104" t="s">
        <v>334</v>
      </c>
      <c r="F2" s="99" t="n">
        <v>1135</v>
      </c>
    </row>
    <row r="3" customFormat="false" ht="12" hidden="false" customHeight="false" outlineLevel="3" collapsed="false">
      <c r="A3" s="97" t="s">
        <v>45</v>
      </c>
      <c r="B3" s="104" t="s">
        <v>44</v>
      </c>
      <c r="C3" s="104" t="s">
        <v>363</v>
      </c>
      <c r="D3" s="98" t="s">
        <v>364</v>
      </c>
      <c r="E3" s="104" t="s">
        <v>335</v>
      </c>
      <c r="F3" s="99" t="n">
        <v>0</v>
      </c>
    </row>
    <row r="4" customFormat="false" ht="12" hidden="false" customHeight="false" outlineLevel="3" collapsed="false">
      <c r="A4" s="97" t="s">
        <v>45</v>
      </c>
      <c r="B4" s="104" t="s">
        <v>44</v>
      </c>
      <c r="C4" s="104" t="s">
        <v>363</v>
      </c>
      <c r="D4" s="98" t="s">
        <v>364</v>
      </c>
      <c r="E4" s="104" t="s">
        <v>336</v>
      </c>
      <c r="F4" s="99" t="n">
        <v>0</v>
      </c>
    </row>
    <row r="5" customFormat="false" ht="12" hidden="false" customHeight="false" outlineLevel="3" collapsed="false">
      <c r="A5" s="97" t="s">
        <v>45</v>
      </c>
      <c r="B5" s="104" t="s">
        <v>44</v>
      </c>
      <c r="C5" s="104" t="s">
        <v>363</v>
      </c>
      <c r="D5" s="98" t="s">
        <v>364</v>
      </c>
      <c r="E5" s="104" t="s">
        <v>347</v>
      </c>
      <c r="F5" s="99" t="n">
        <v>114</v>
      </c>
    </row>
    <row r="6" customFormat="false" ht="12" hidden="false" customHeight="false" outlineLevel="3" collapsed="false">
      <c r="A6" s="97" t="s">
        <v>45</v>
      </c>
      <c r="B6" s="104" t="s">
        <v>44</v>
      </c>
      <c r="C6" s="104" t="s">
        <v>363</v>
      </c>
      <c r="D6" s="98" t="s">
        <v>364</v>
      </c>
      <c r="E6" s="104" t="s">
        <v>337</v>
      </c>
      <c r="F6" s="99" t="n">
        <v>0</v>
      </c>
    </row>
    <row r="7" customFormat="false" ht="12" hidden="false" customHeight="false" outlineLevel="3" collapsed="false">
      <c r="A7" s="97" t="s">
        <v>45</v>
      </c>
      <c r="B7" s="104" t="s">
        <v>44</v>
      </c>
      <c r="C7" s="104" t="s">
        <v>363</v>
      </c>
      <c r="D7" s="98" t="s">
        <v>364</v>
      </c>
      <c r="E7" s="104" t="s">
        <v>348</v>
      </c>
      <c r="F7" s="99" t="n">
        <v>574</v>
      </c>
    </row>
    <row r="8" customFormat="false" ht="12" hidden="false" customHeight="false" outlineLevel="3" collapsed="false">
      <c r="A8" s="97" t="s">
        <v>45</v>
      </c>
      <c r="B8" s="104" t="s">
        <v>44</v>
      </c>
      <c r="C8" s="104" t="s">
        <v>363</v>
      </c>
      <c r="D8" s="98" t="s">
        <v>364</v>
      </c>
      <c r="E8" s="104" t="s">
        <v>348</v>
      </c>
      <c r="F8" s="99" t="n">
        <v>132</v>
      </c>
    </row>
    <row r="9" customFormat="false" ht="12" hidden="false" customHeight="false" outlineLevel="2" collapsed="false">
      <c r="B9" s="104"/>
      <c r="C9" s="100" t="s">
        <v>365</v>
      </c>
      <c r="E9" s="104"/>
      <c r="F9" s="99" t="n">
        <f aca="false">SUBTOTAL(9,F2:F8)</f>
        <v>1955</v>
      </c>
    </row>
    <row r="10" customFormat="false" ht="12" hidden="false" customHeight="false" outlineLevel="1" collapsed="false">
      <c r="B10" s="100" t="s">
        <v>366</v>
      </c>
      <c r="C10" s="104"/>
      <c r="E10" s="104"/>
      <c r="F10" s="99" t="n">
        <f aca="false">SUBTOTAL(9,F2:F8)</f>
        <v>1955</v>
      </c>
    </row>
    <row r="11" customFormat="false" ht="12" hidden="false" customHeight="false" outlineLevel="3" collapsed="false">
      <c r="A11" s="97" t="s">
        <v>47</v>
      </c>
      <c r="B11" s="104" t="s">
        <v>46</v>
      </c>
      <c r="C11" s="104" t="s">
        <v>367</v>
      </c>
      <c r="D11" s="98" t="s">
        <v>364</v>
      </c>
      <c r="E11" s="104" t="s">
        <v>348</v>
      </c>
      <c r="F11" s="99" t="n">
        <v>11418</v>
      </c>
    </row>
    <row r="12" customFormat="false" ht="12" hidden="false" customHeight="false" outlineLevel="2" collapsed="false">
      <c r="B12" s="104"/>
      <c r="C12" s="101" t="s">
        <v>368</v>
      </c>
      <c r="E12" s="104"/>
      <c r="F12" s="99" t="n">
        <f aca="false">SUBTOTAL(9,F11)</f>
        <v>11418</v>
      </c>
    </row>
    <row r="13" customFormat="false" ht="12" hidden="false" customHeight="false" outlineLevel="1" collapsed="false">
      <c r="B13" s="101" t="s">
        <v>369</v>
      </c>
      <c r="C13" s="104"/>
      <c r="E13" s="104"/>
      <c r="F13" s="99" t="n">
        <f aca="false">SUBTOTAL(9,F11)</f>
        <v>11418</v>
      </c>
    </row>
    <row r="14" customFormat="false" ht="12" hidden="false" customHeight="false" outlineLevel="3" collapsed="false">
      <c r="A14" s="97" t="s">
        <v>49</v>
      </c>
      <c r="B14" s="104" t="s">
        <v>48</v>
      </c>
      <c r="C14" s="104" t="s">
        <v>370</v>
      </c>
      <c r="D14" s="98" t="s">
        <v>364</v>
      </c>
      <c r="E14" s="104" t="s">
        <v>334</v>
      </c>
      <c r="F14" s="99" t="n">
        <v>0</v>
      </c>
    </row>
    <row r="15" customFormat="false" ht="12" hidden="false" customHeight="false" outlineLevel="3" collapsed="false">
      <c r="A15" s="97" t="s">
        <v>49</v>
      </c>
      <c r="B15" s="104" t="s">
        <v>48</v>
      </c>
      <c r="C15" s="104" t="s">
        <v>370</v>
      </c>
      <c r="D15" s="98" t="s">
        <v>364</v>
      </c>
      <c r="E15" s="104" t="s">
        <v>335</v>
      </c>
      <c r="F15" s="99" t="n">
        <v>0</v>
      </c>
    </row>
    <row r="16" customFormat="false" ht="12" hidden="false" customHeight="false" outlineLevel="3" collapsed="false">
      <c r="A16" s="97" t="s">
        <v>49</v>
      </c>
      <c r="B16" s="104" t="s">
        <v>48</v>
      </c>
      <c r="C16" s="104" t="s">
        <v>370</v>
      </c>
      <c r="D16" s="98" t="s">
        <v>364</v>
      </c>
      <c r="E16" s="104" t="s">
        <v>336</v>
      </c>
      <c r="F16" s="99" t="n">
        <v>4322</v>
      </c>
    </row>
    <row r="17" customFormat="false" ht="12" hidden="false" customHeight="false" outlineLevel="3" collapsed="false">
      <c r="A17" s="97" t="s">
        <v>49</v>
      </c>
      <c r="B17" s="104" t="s">
        <v>48</v>
      </c>
      <c r="C17" s="104" t="s">
        <v>370</v>
      </c>
      <c r="D17" s="98" t="s">
        <v>364</v>
      </c>
      <c r="E17" s="104" t="s">
        <v>337</v>
      </c>
      <c r="F17" s="99" t="n">
        <v>0</v>
      </c>
    </row>
    <row r="18" customFormat="false" ht="12" hidden="false" customHeight="false" outlineLevel="3" collapsed="false">
      <c r="A18" s="97" t="s">
        <v>49</v>
      </c>
      <c r="B18" s="104" t="s">
        <v>48</v>
      </c>
      <c r="C18" s="104" t="s">
        <v>370</v>
      </c>
      <c r="D18" s="98" t="s">
        <v>364</v>
      </c>
      <c r="E18" s="104" t="s">
        <v>348</v>
      </c>
      <c r="F18" s="99" t="n">
        <v>3342</v>
      </c>
    </row>
    <row r="19" customFormat="false" ht="12" hidden="false" customHeight="false" outlineLevel="2" collapsed="false">
      <c r="B19" s="104"/>
      <c r="C19" s="101" t="s">
        <v>371</v>
      </c>
      <c r="E19" s="104"/>
      <c r="F19" s="99" t="n">
        <f aca="false">SUBTOTAL(9,F14:F18)</f>
        <v>7664</v>
      </c>
    </row>
    <row r="20" customFormat="false" ht="12" hidden="false" customHeight="false" outlineLevel="1" collapsed="false">
      <c r="B20" s="101" t="s">
        <v>372</v>
      </c>
      <c r="C20" s="104"/>
      <c r="E20" s="104"/>
      <c r="F20" s="99" t="n">
        <f aca="false">SUBTOTAL(9,F14:F18)</f>
        <v>7664</v>
      </c>
    </row>
    <row r="21" customFormat="false" ht="12" hidden="false" customHeight="false" outlineLevel="3" collapsed="false">
      <c r="A21" s="97" t="s">
        <v>49</v>
      </c>
      <c r="B21" s="104" t="s">
        <v>50</v>
      </c>
      <c r="C21" s="104" t="s">
        <v>373</v>
      </c>
      <c r="D21" s="98" t="s">
        <v>364</v>
      </c>
      <c r="E21" s="104" t="s">
        <v>334</v>
      </c>
      <c r="F21" s="99" t="n">
        <v>0</v>
      </c>
    </row>
    <row r="22" customFormat="false" ht="12" hidden="false" customHeight="false" outlineLevel="3" collapsed="false">
      <c r="A22" s="97" t="s">
        <v>49</v>
      </c>
      <c r="B22" s="104" t="s">
        <v>50</v>
      </c>
      <c r="C22" s="104" t="s">
        <v>373</v>
      </c>
      <c r="D22" s="98" t="s">
        <v>364</v>
      </c>
      <c r="E22" s="104" t="s">
        <v>335</v>
      </c>
      <c r="F22" s="99" t="n">
        <v>0</v>
      </c>
    </row>
    <row r="23" customFormat="false" ht="12" hidden="false" customHeight="false" outlineLevel="3" collapsed="false">
      <c r="A23" s="97" t="s">
        <v>49</v>
      </c>
      <c r="B23" s="104" t="s">
        <v>50</v>
      </c>
      <c r="C23" s="104" t="s">
        <v>373</v>
      </c>
      <c r="D23" s="98" t="s">
        <v>364</v>
      </c>
      <c r="E23" s="104" t="s">
        <v>336</v>
      </c>
      <c r="F23" s="99" t="n">
        <v>7216</v>
      </c>
    </row>
    <row r="24" customFormat="false" ht="12" hidden="false" customHeight="false" outlineLevel="3" collapsed="false">
      <c r="A24" s="97" t="s">
        <v>49</v>
      </c>
      <c r="B24" s="104" t="s">
        <v>50</v>
      </c>
      <c r="C24" s="104" t="s">
        <v>373</v>
      </c>
      <c r="D24" s="98" t="s">
        <v>364</v>
      </c>
      <c r="E24" s="104" t="s">
        <v>337</v>
      </c>
      <c r="F24" s="99" t="n">
        <v>0</v>
      </c>
    </row>
    <row r="25" customFormat="false" ht="12" hidden="false" customHeight="false" outlineLevel="3" collapsed="false">
      <c r="A25" s="97" t="s">
        <v>49</v>
      </c>
      <c r="B25" s="104" t="s">
        <v>50</v>
      </c>
      <c r="C25" s="104" t="s">
        <v>373</v>
      </c>
      <c r="D25" s="98" t="s">
        <v>364</v>
      </c>
      <c r="E25" s="104" t="s">
        <v>348</v>
      </c>
      <c r="F25" s="99" t="n">
        <v>5580</v>
      </c>
    </row>
    <row r="26" customFormat="false" ht="12" hidden="false" customHeight="false" outlineLevel="2" collapsed="false">
      <c r="B26" s="104"/>
      <c r="C26" s="101" t="s">
        <v>374</v>
      </c>
      <c r="E26" s="104"/>
      <c r="F26" s="99" t="n">
        <f aca="false">SUBTOTAL(9,F21:F25)</f>
        <v>12796</v>
      </c>
    </row>
    <row r="27" customFormat="false" ht="12" hidden="false" customHeight="false" outlineLevel="1" collapsed="false">
      <c r="B27" s="101" t="s">
        <v>375</v>
      </c>
      <c r="C27" s="104"/>
      <c r="E27" s="104"/>
      <c r="F27" s="99" t="n">
        <f aca="false">SUBTOTAL(9,F21:F25)</f>
        <v>12796</v>
      </c>
    </row>
    <row r="28" customFormat="false" ht="12" hidden="false" customHeight="false" outlineLevel="3" collapsed="false">
      <c r="A28" s="97" t="s">
        <v>52</v>
      </c>
      <c r="B28" s="104" t="s">
        <v>51</v>
      </c>
      <c r="C28" s="104" t="s">
        <v>367</v>
      </c>
      <c r="D28" s="98" t="s">
        <v>364</v>
      </c>
      <c r="E28" s="104" t="s">
        <v>338</v>
      </c>
      <c r="F28" s="99" t="n">
        <v>11418</v>
      </c>
    </row>
    <row r="29" customFormat="false" ht="12" hidden="false" customHeight="false" outlineLevel="2" collapsed="false">
      <c r="B29" s="104"/>
      <c r="C29" s="101" t="s">
        <v>368</v>
      </c>
      <c r="E29" s="104"/>
      <c r="F29" s="99" t="n">
        <f aca="false">SUBTOTAL(9,F28)</f>
        <v>11418</v>
      </c>
    </row>
    <row r="30" customFormat="false" ht="12" hidden="false" customHeight="false" outlineLevel="1" collapsed="false">
      <c r="B30" s="101" t="s">
        <v>376</v>
      </c>
      <c r="C30" s="104"/>
      <c r="E30" s="104"/>
      <c r="F30" s="99" t="n">
        <f aca="false">SUBTOTAL(9,F28)</f>
        <v>11418</v>
      </c>
    </row>
    <row r="31" customFormat="false" ht="12" hidden="false" customHeight="false" outlineLevel="3" collapsed="false">
      <c r="A31" s="97" t="s">
        <v>54</v>
      </c>
      <c r="B31" s="104" t="s">
        <v>53</v>
      </c>
      <c r="C31" s="104" t="s">
        <v>370</v>
      </c>
      <c r="D31" s="98" t="s">
        <v>364</v>
      </c>
      <c r="E31" s="104" t="s">
        <v>338</v>
      </c>
      <c r="F31" s="99" t="n">
        <v>3975</v>
      </c>
    </row>
    <row r="32" customFormat="false" ht="12" hidden="false" customHeight="false" outlineLevel="2" collapsed="false">
      <c r="B32" s="104"/>
      <c r="C32" s="101" t="s">
        <v>371</v>
      </c>
      <c r="E32" s="104"/>
      <c r="F32" s="99" t="n">
        <f aca="false">SUBTOTAL(9,F31)</f>
        <v>3975</v>
      </c>
    </row>
    <row r="33" customFormat="false" ht="12" hidden="false" customHeight="false" outlineLevel="1" collapsed="false">
      <c r="B33" s="101" t="s">
        <v>377</v>
      </c>
      <c r="C33" s="104"/>
      <c r="E33" s="104"/>
      <c r="F33" s="99" t="n">
        <f aca="false">SUBTOTAL(9,F31)</f>
        <v>3975</v>
      </c>
    </row>
    <row r="34" customFormat="false" ht="12" hidden="false" customHeight="false" outlineLevel="3" collapsed="false">
      <c r="A34" s="97" t="s">
        <v>54</v>
      </c>
      <c r="B34" s="104" t="s">
        <v>55</v>
      </c>
      <c r="C34" s="104" t="s">
        <v>367</v>
      </c>
      <c r="D34" s="98" t="s">
        <v>364</v>
      </c>
      <c r="E34" s="104" t="s">
        <v>338</v>
      </c>
      <c r="F34" s="99" t="n">
        <v>11418</v>
      </c>
    </row>
    <row r="35" customFormat="false" ht="12" hidden="false" customHeight="false" outlineLevel="2" collapsed="false">
      <c r="B35" s="104"/>
      <c r="C35" s="101" t="s">
        <v>368</v>
      </c>
      <c r="E35" s="104"/>
      <c r="F35" s="99" t="n">
        <f aca="false">SUBTOTAL(9,F34)</f>
        <v>11418</v>
      </c>
    </row>
    <row r="36" customFormat="false" ht="12" hidden="false" customHeight="false" outlineLevel="1" collapsed="false">
      <c r="B36" s="101" t="s">
        <v>378</v>
      </c>
      <c r="C36" s="104"/>
      <c r="E36" s="104"/>
      <c r="F36" s="99" t="n">
        <f aca="false">SUBTOTAL(9,F34)</f>
        <v>11418</v>
      </c>
    </row>
    <row r="37" customFormat="false" ht="12" hidden="false" customHeight="false" outlineLevel="3" collapsed="false">
      <c r="A37" s="97" t="s">
        <v>54</v>
      </c>
      <c r="B37" s="104" t="s">
        <v>56</v>
      </c>
      <c r="C37" s="104" t="s">
        <v>370</v>
      </c>
      <c r="D37" s="98" t="s">
        <v>364</v>
      </c>
      <c r="E37" s="104" t="s">
        <v>334</v>
      </c>
      <c r="F37" s="99" t="n">
        <v>1925</v>
      </c>
    </row>
    <row r="38" customFormat="false" ht="12" hidden="false" customHeight="false" outlineLevel="3" collapsed="false">
      <c r="A38" s="97" t="s">
        <v>54</v>
      </c>
      <c r="B38" s="104" t="s">
        <v>56</v>
      </c>
      <c r="C38" s="104" t="s">
        <v>370</v>
      </c>
      <c r="D38" s="98" t="s">
        <v>364</v>
      </c>
      <c r="E38" s="104" t="s">
        <v>338</v>
      </c>
      <c r="F38" s="99" t="n">
        <v>1488</v>
      </c>
    </row>
    <row r="39" customFormat="false" ht="12" hidden="false" customHeight="false" outlineLevel="2" collapsed="false">
      <c r="B39" s="104"/>
      <c r="C39" s="101" t="s">
        <v>371</v>
      </c>
      <c r="E39" s="104"/>
      <c r="F39" s="99" t="n">
        <f aca="false">SUBTOTAL(9,F37:F38)</f>
        <v>3413</v>
      </c>
    </row>
    <row r="40" customFormat="false" ht="12" hidden="false" customHeight="false" outlineLevel="1" collapsed="false">
      <c r="B40" s="101" t="s">
        <v>379</v>
      </c>
      <c r="C40" s="104"/>
      <c r="E40" s="104"/>
      <c r="F40" s="99" t="n">
        <f aca="false">SUBTOTAL(9,F37:F38)</f>
        <v>3413</v>
      </c>
    </row>
    <row r="41" customFormat="false" ht="12" hidden="false" customHeight="false" outlineLevel="3" collapsed="false">
      <c r="A41" s="97" t="s">
        <v>226</v>
      </c>
      <c r="B41" s="104" t="s">
        <v>225</v>
      </c>
      <c r="C41" s="104" t="s">
        <v>380</v>
      </c>
      <c r="D41" s="98" t="s">
        <v>381</v>
      </c>
      <c r="E41" s="104" t="s">
        <v>334</v>
      </c>
      <c r="F41" s="99" t="n">
        <v>494</v>
      </c>
    </row>
    <row r="42" customFormat="false" ht="12" hidden="false" customHeight="false" outlineLevel="3" collapsed="false">
      <c r="A42" s="97" t="s">
        <v>226</v>
      </c>
      <c r="B42" s="104" t="s">
        <v>225</v>
      </c>
      <c r="C42" s="104" t="s">
        <v>380</v>
      </c>
      <c r="D42" s="98" t="s">
        <v>381</v>
      </c>
      <c r="E42" s="104" t="s">
        <v>335</v>
      </c>
      <c r="F42" s="99" t="n">
        <v>1292</v>
      </c>
    </row>
    <row r="43" customFormat="false" ht="12" hidden="false" customHeight="false" outlineLevel="3" collapsed="false">
      <c r="A43" s="97" t="s">
        <v>226</v>
      </c>
      <c r="B43" s="104" t="s">
        <v>225</v>
      </c>
      <c r="C43" s="104" t="s">
        <v>380</v>
      </c>
      <c r="D43" s="98" t="s">
        <v>381</v>
      </c>
      <c r="E43" s="104" t="s">
        <v>338</v>
      </c>
      <c r="F43" s="99" t="n">
        <v>137</v>
      </c>
    </row>
    <row r="44" customFormat="false" ht="12" hidden="false" customHeight="false" outlineLevel="3" collapsed="false">
      <c r="A44" s="97" t="s">
        <v>226</v>
      </c>
      <c r="B44" s="104" t="s">
        <v>225</v>
      </c>
      <c r="C44" s="104" t="s">
        <v>380</v>
      </c>
      <c r="D44" s="98" t="s">
        <v>381</v>
      </c>
      <c r="E44" s="104" t="s">
        <v>345</v>
      </c>
      <c r="F44" s="99" t="n">
        <v>3</v>
      </c>
    </row>
    <row r="45" customFormat="false" ht="12" hidden="false" customHeight="false" outlineLevel="3" collapsed="false">
      <c r="A45" s="97" t="s">
        <v>226</v>
      </c>
      <c r="B45" s="104" t="s">
        <v>225</v>
      </c>
      <c r="C45" s="104" t="s">
        <v>380</v>
      </c>
      <c r="D45" s="98" t="s">
        <v>381</v>
      </c>
      <c r="E45" s="104" t="s">
        <v>348</v>
      </c>
      <c r="F45" s="99" t="n">
        <v>25</v>
      </c>
    </row>
    <row r="46" customFormat="false" ht="12" hidden="false" customHeight="false" outlineLevel="2" collapsed="false">
      <c r="B46" s="104"/>
      <c r="C46" s="101" t="s">
        <v>382</v>
      </c>
      <c r="E46" s="104"/>
      <c r="F46" s="99" t="n">
        <f aca="false">SUBTOTAL(9,F41:F45)</f>
        <v>1951</v>
      </c>
    </row>
    <row r="47" customFormat="false" ht="12" hidden="false" customHeight="false" outlineLevel="1" collapsed="false">
      <c r="B47" s="101" t="s">
        <v>383</v>
      </c>
      <c r="C47" s="104"/>
      <c r="E47" s="104"/>
      <c r="F47" s="99" t="n">
        <f aca="false">SUBTOTAL(9,F41:F45)</f>
        <v>1951</v>
      </c>
    </row>
    <row r="48" customFormat="false" ht="12" hidden="false" customHeight="false" outlineLevel="3" collapsed="false">
      <c r="A48" s="97" t="s">
        <v>279</v>
      </c>
      <c r="B48" s="104" t="s">
        <v>278</v>
      </c>
      <c r="C48" s="104" t="s">
        <v>384</v>
      </c>
      <c r="D48" s="98" t="s">
        <v>364</v>
      </c>
      <c r="E48" s="104" t="s">
        <v>334</v>
      </c>
      <c r="F48" s="99" t="n">
        <v>12391</v>
      </c>
    </row>
    <row r="49" customFormat="false" ht="12" hidden="false" customHeight="false" outlineLevel="3" collapsed="false">
      <c r="A49" s="97" t="s">
        <v>279</v>
      </c>
      <c r="B49" s="104" t="s">
        <v>278</v>
      </c>
      <c r="C49" s="104" t="s">
        <v>384</v>
      </c>
      <c r="D49" s="98" t="s">
        <v>364</v>
      </c>
      <c r="E49" s="104" t="s">
        <v>335</v>
      </c>
      <c r="F49" s="99" t="n">
        <v>0</v>
      </c>
    </row>
    <row r="50" customFormat="false" ht="12" hidden="false" customHeight="false" outlineLevel="3" collapsed="false">
      <c r="A50" s="97" t="s">
        <v>279</v>
      </c>
      <c r="B50" s="104" t="s">
        <v>278</v>
      </c>
      <c r="C50" s="104" t="s">
        <v>384</v>
      </c>
      <c r="D50" s="98" t="s">
        <v>364</v>
      </c>
      <c r="E50" s="104" t="s">
        <v>336</v>
      </c>
      <c r="F50" s="99" t="n">
        <v>0</v>
      </c>
    </row>
    <row r="51" customFormat="false" ht="12" hidden="false" customHeight="false" outlineLevel="3" collapsed="false">
      <c r="A51" s="97" t="s">
        <v>279</v>
      </c>
      <c r="B51" s="104" t="s">
        <v>278</v>
      </c>
      <c r="C51" s="104" t="s">
        <v>384</v>
      </c>
      <c r="D51" s="98" t="s">
        <v>364</v>
      </c>
      <c r="E51" s="104" t="s">
        <v>347</v>
      </c>
      <c r="F51" s="99" t="n">
        <v>1246</v>
      </c>
    </row>
    <row r="52" customFormat="false" ht="12" hidden="false" customHeight="false" outlineLevel="3" collapsed="false">
      <c r="A52" s="97" t="s">
        <v>279</v>
      </c>
      <c r="B52" s="104" t="s">
        <v>278</v>
      </c>
      <c r="C52" s="104" t="s">
        <v>384</v>
      </c>
      <c r="D52" s="98" t="s">
        <v>364</v>
      </c>
      <c r="E52" s="104" t="s">
        <v>337</v>
      </c>
      <c r="F52" s="99" t="n">
        <v>0</v>
      </c>
    </row>
    <row r="53" customFormat="false" ht="12" hidden="false" customHeight="false" outlineLevel="3" collapsed="false">
      <c r="A53" s="97" t="s">
        <v>279</v>
      </c>
      <c r="B53" s="104" t="s">
        <v>278</v>
      </c>
      <c r="C53" s="104" t="s">
        <v>384</v>
      </c>
      <c r="D53" s="98" t="s">
        <v>364</v>
      </c>
      <c r="E53" s="104" t="s">
        <v>348</v>
      </c>
      <c r="F53" s="99" t="n">
        <v>6256</v>
      </c>
    </row>
    <row r="54" customFormat="false" ht="12" hidden="false" customHeight="false" outlineLevel="3" collapsed="false">
      <c r="A54" s="97" t="s">
        <v>279</v>
      </c>
      <c r="B54" s="104" t="s">
        <v>278</v>
      </c>
      <c r="C54" s="104" t="s">
        <v>384</v>
      </c>
      <c r="D54" s="98" t="s">
        <v>364</v>
      </c>
      <c r="E54" s="104" t="s">
        <v>348</v>
      </c>
      <c r="F54" s="99" t="n">
        <v>1433</v>
      </c>
    </row>
    <row r="55" customFormat="false" ht="12" hidden="false" customHeight="false" outlineLevel="2" collapsed="false">
      <c r="B55" s="104"/>
      <c r="C55" s="101" t="s">
        <v>385</v>
      </c>
      <c r="E55" s="104"/>
      <c r="F55" s="99" t="n">
        <f aca="false">SUBTOTAL(9,F48:F54)</f>
        <v>21326</v>
      </c>
    </row>
    <row r="56" customFormat="false" ht="12" hidden="false" customHeight="false" outlineLevel="1" collapsed="false">
      <c r="B56" s="101" t="s">
        <v>386</v>
      </c>
      <c r="C56" s="104"/>
      <c r="E56" s="104"/>
      <c r="F56" s="99" t="n">
        <f aca="false">SUBTOTAL(9,F48:F54)</f>
        <v>21326</v>
      </c>
    </row>
    <row r="57" customFormat="false" ht="12" hidden="false" customHeight="false" outlineLevel="3" collapsed="false">
      <c r="A57" s="97" t="s">
        <v>281</v>
      </c>
      <c r="B57" s="104" t="s">
        <v>280</v>
      </c>
      <c r="C57" s="104" t="s">
        <v>387</v>
      </c>
      <c r="D57" s="98" t="s">
        <v>364</v>
      </c>
      <c r="E57" s="104" t="s">
        <v>334</v>
      </c>
      <c r="F57" s="99" t="n">
        <v>50634</v>
      </c>
    </row>
    <row r="58" customFormat="false" ht="12" hidden="false" customHeight="false" outlineLevel="3" collapsed="false">
      <c r="A58" s="97" t="s">
        <v>281</v>
      </c>
      <c r="B58" s="104" t="s">
        <v>280</v>
      </c>
      <c r="C58" s="104" t="s">
        <v>387</v>
      </c>
      <c r="D58" s="98" t="s">
        <v>364</v>
      </c>
      <c r="E58" s="104" t="s">
        <v>335</v>
      </c>
      <c r="F58" s="99" t="n">
        <v>0</v>
      </c>
    </row>
    <row r="59" customFormat="false" ht="12" hidden="false" customHeight="false" outlineLevel="3" collapsed="false">
      <c r="A59" s="97" t="s">
        <v>281</v>
      </c>
      <c r="B59" s="104" t="s">
        <v>280</v>
      </c>
      <c r="C59" s="104" t="s">
        <v>387</v>
      </c>
      <c r="D59" s="98" t="s">
        <v>364</v>
      </c>
      <c r="E59" s="104" t="s">
        <v>336</v>
      </c>
      <c r="F59" s="99" t="n">
        <v>0</v>
      </c>
    </row>
    <row r="60" customFormat="false" ht="12" hidden="false" customHeight="false" outlineLevel="3" collapsed="false">
      <c r="A60" s="97" t="s">
        <v>281</v>
      </c>
      <c r="B60" s="104" t="s">
        <v>280</v>
      </c>
      <c r="C60" s="104" t="s">
        <v>387</v>
      </c>
      <c r="D60" s="98" t="s">
        <v>364</v>
      </c>
      <c r="E60" s="104" t="s">
        <v>347</v>
      </c>
      <c r="F60" s="99" t="n">
        <v>5095</v>
      </c>
    </row>
    <row r="61" customFormat="false" ht="12" hidden="false" customHeight="false" outlineLevel="3" collapsed="false">
      <c r="A61" s="97" t="s">
        <v>281</v>
      </c>
      <c r="B61" s="104" t="s">
        <v>280</v>
      </c>
      <c r="C61" s="104" t="s">
        <v>387</v>
      </c>
      <c r="D61" s="98" t="s">
        <v>364</v>
      </c>
      <c r="E61" s="104" t="s">
        <v>337</v>
      </c>
      <c r="F61" s="99" t="n">
        <v>0</v>
      </c>
    </row>
    <row r="62" customFormat="false" ht="12" hidden="false" customHeight="false" outlineLevel="3" collapsed="false">
      <c r="A62" s="97" t="s">
        <v>281</v>
      </c>
      <c r="B62" s="104" t="s">
        <v>280</v>
      </c>
      <c r="C62" s="104" t="s">
        <v>387</v>
      </c>
      <c r="D62" s="98" t="s">
        <v>364</v>
      </c>
      <c r="E62" s="104" t="s">
        <v>348</v>
      </c>
      <c r="F62" s="99" t="n">
        <v>25568</v>
      </c>
    </row>
    <row r="63" customFormat="false" ht="12" hidden="false" customHeight="false" outlineLevel="3" collapsed="false">
      <c r="A63" s="97" t="s">
        <v>281</v>
      </c>
      <c r="B63" s="104" t="s">
        <v>280</v>
      </c>
      <c r="C63" s="104" t="s">
        <v>387</v>
      </c>
      <c r="D63" s="98" t="s">
        <v>364</v>
      </c>
      <c r="E63" s="104" t="s">
        <v>348</v>
      </c>
      <c r="F63" s="99" t="n">
        <v>5856</v>
      </c>
    </row>
    <row r="64" customFormat="false" ht="12" hidden="false" customHeight="false" outlineLevel="2" collapsed="false">
      <c r="B64" s="104"/>
      <c r="C64" s="101" t="s">
        <v>388</v>
      </c>
      <c r="E64" s="104"/>
      <c r="F64" s="99" t="n">
        <f aca="false">SUBTOTAL(9,F57:F63)</f>
        <v>87153</v>
      </c>
    </row>
    <row r="65" customFormat="false" ht="12" hidden="false" customHeight="false" outlineLevel="3" collapsed="false">
      <c r="A65" s="97" t="s">
        <v>281</v>
      </c>
      <c r="B65" s="104" t="s">
        <v>280</v>
      </c>
      <c r="C65" s="104" t="s">
        <v>389</v>
      </c>
      <c r="D65" s="98" t="s">
        <v>364</v>
      </c>
      <c r="E65" s="104" t="s">
        <v>334</v>
      </c>
      <c r="F65" s="99" t="n">
        <v>18711</v>
      </c>
    </row>
    <row r="66" customFormat="false" ht="12" hidden="false" customHeight="false" outlineLevel="3" collapsed="false">
      <c r="A66" s="97" t="s">
        <v>281</v>
      </c>
      <c r="B66" s="104" t="s">
        <v>280</v>
      </c>
      <c r="C66" s="104" t="s">
        <v>389</v>
      </c>
      <c r="D66" s="98" t="s">
        <v>364</v>
      </c>
      <c r="E66" s="104" t="s">
        <v>335</v>
      </c>
      <c r="F66" s="99" t="n">
        <v>0</v>
      </c>
    </row>
    <row r="67" customFormat="false" ht="12" hidden="false" customHeight="false" outlineLevel="3" collapsed="false">
      <c r="A67" s="97" t="s">
        <v>281</v>
      </c>
      <c r="B67" s="104" t="s">
        <v>280</v>
      </c>
      <c r="C67" s="104" t="s">
        <v>389</v>
      </c>
      <c r="D67" s="98" t="s">
        <v>364</v>
      </c>
      <c r="E67" s="104" t="s">
        <v>336</v>
      </c>
      <c r="F67" s="99" t="n">
        <v>0</v>
      </c>
    </row>
    <row r="68" customFormat="false" ht="12" hidden="false" customHeight="false" outlineLevel="3" collapsed="false">
      <c r="A68" s="97" t="s">
        <v>281</v>
      </c>
      <c r="B68" s="104" t="s">
        <v>280</v>
      </c>
      <c r="C68" s="104" t="s">
        <v>389</v>
      </c>
      <c r="D68" s="98" t="s">
        <v>364</v>
      </c>
      <c r="E68" s="104" t="s">
        <v>347</v>
      </c>
      <c r="F68" s="99" t="n">
        <v>1882</v>
      </c>
    </row>
    <row r="69" customFormat="false" ht="12" hidden="false" customHeight="false" outlineLevel="3" collapsed="false">
      <c r="A69" s="97" t="s">
        <v>281</v>
      </c>
      <c r="B69" s="104" t="s">
        <v>280</v>
      </c>
      <c r="C69" s="104" t="s">
        <v>389</v>
      </c>
      <c r="D69" s="98" t="s">
        <v>364</v>
      </c>
      <c r="E69" s="104" t="s">
        <v>337</v>
      </c>
      <c r="F69" s="99" t="n">
        <v>0</v>
      </c>
    </row>
    <row r="70" customFormat="false" ht="12" hidden="false" customHeight="false" outlineLevel="3" collapsed="false">
      <c r="A70" s="97" t="s">
        <v>281</v>
      </c>
      <c r="B70" s="104" t="s">
        <v>280</v>
      </c>
      <c r="C70" s="104" t="s">
        <v>389</v>
      </c>
      <c r="D70" s="98" t="s">
        <v>364</v>
      </c>
      <c r="E70" s="104" t="s">
        <v>348</v>
      </c>
      <c r="F70" s="99" t="n">
        <v>9448</v>
      </c>
    </row>
    <row r="71" customFormat="false" ht="12" hidden="false" customHeight="false" outlineLevel="3" collapsed="false">
      <c r="A71" s="97" t="s">
        <v>281</v>
      </c>
      <c r="B71" s="104" t="s">
        <v>280</v>
      </c>
      <c r="C71" s="104" t="s">
        <v>389</v>
      </c>
      <c r="D71" s="98" t="s">
        <v>364</v>
      </c>
      <c r="E71" s="104" t="s">
        <v>348</v>
      </c>
      <c r="F71" s="99" t="n">
        <v>2164</v>
      </c>
    </row>
    <row r="72" customFormat="false" ht="12" hidden="false" customHeight="false" outlineLevel="2" collapsed="false">
      <c r="B72" s="104"/>
      <c r="C72" s="101" t="s">
        <v>390</v>
      </c>
      <c r="E72" s="104"/>
      <c r="F72" s="99" t="n">
        <f aca="false">SUBTOTAL(9,F65:F71)</f>
        <v>32205</v>
      </c>
    </row>
    <row r="73" customFormat="false" ht="12" hidden="false" customHeight="false" outlineLevel="3" collapsed="false">
      <c r="A73" s="97" t="s">
        <v>281</v>
      </c>
      <c r="B73" s="104" t="s">
        <v>280</v>
      </c>
      <c r="C73" s="104" t="s">
        <v>391</v>
      </c>
      <c r="D73" s="98" t="s">
        <v>364</v>
      </c>
      <c r="E73" s="104" t="s">
        <v>334</v>
      </c>
      <c r="F73" s="99" t="n">
        <v>10618</v>
      </c>
    </row>
    <row r="74" customFormat="false" ht="12" hidden="false" customHeight="false" outlineLevel="3" collapsed="false">
      <c r="A74" s="97" t="s">
        <v>281</v>
      </c>
      <c r="B74" s="104" t="s">
        <v>280</v>
      </c>
      <c r="C74" s="104" t="s">
        <v>391</v>
      </c>
      <c r="D74" s="98" t="s">
        <v>364</v>
      </c>
      <c r="E74" s="104" t="s">
        <v>335</v>
      </c>
      <c r="F74" s="99" t="n">
        <v>0</v>
      </c>
    </row>
    <row r="75" customFormat="false" ht="12" hidden="false" customHeight="false" outlineLevel="3" collapsed="false">
      <c r="A75" s="97" t="s">
        <v>281</v>
      </c>
      <c r="B75" s="104" t="s">
        <v>280</v>
      </c>
      <c r="C75" s="104" t="s">
        <v>391</v>
      </c>
      <c r="D75" s="98" t="s">
        <v>364</v>
      </c>
      <c r="E75" s="104" t="s">
        <v>336</v>
      </c>
      <c r="F75" s="99" t="n">
        <v>0</v>
      </c>
    </row>
    <row r="76" customFormat="false" ht="12" hidden="false" customHeight="false" outlineLevel="3" collapsed="false">
      <c r="A76" s="97" t="s">
        <v>281</v>
      </c>
      <c r="B76" s="104" t="s">
        <v>280</v>
      </c>
      <c r="C76" s="104" t="s">
        <v>391</v>
      </c>
      <c r="D76" s="98" t="s">
        <v>364</v>
      </c>
      <c r="E76" s="104" t="s">
        <v>347</v>
      </c>
      <c r="F76" s="99" t="n">
        <v>1068</v>
      </c>
    </row>
    <row r="77" customFormat="false" ht="12" hidden="false" customHeight="false" outlineLevel="3" collapsed="false">
      <c r="A77" s="97" t="s">
        <v>281</v>
      </c>
      <c r="B77" s="104" t="s">
        <v>280</v>
      </c>
      <c r="C77" s="104" t="s">
        <v>391</v>
      </c>
      <c r="D77" s="98" t="s">
        <v>364</v>
      </c>
      <c r="E77" s="104" t="s">
        <v>337</v>
      </c>
      <c r="F77" s="99" t="n">
        <v>0</v>
      </c>
    </row>
    <row r="78" customFormat="false" ht="12" hidden="false" customHeight="false" outlineLevel="3" collapsed="false">
      <c r="A78" s="97" t="s">
        <v>281</v>
      </c>
      <c r="B78" s="104" t="s">
        <v>280</v>
      </c>
      <c r="C78" s="104" t="s">
        <v>391</v>
      </c>
      <c r="D78" s="98" t="s">
        <v>364</v>
      </c>
      <c r="E78" s="104" t="s">
        <v>348</v>
      </c>
      <c r="F78" s="99" t="n">
        <v>5361</v>
      </c>
    </row>
    <row r="79" customFormat="false" ht="12" hidden="false" customHeight="false" outlineLevel="3" collapsed="false">
      <c r="A79" s="97" t="s">
        <v>281</v>
      </c>
      <c r="B79" s="104" t="s">
        <v>280</v>
      </c>
      <c r="C79" s="104" t="s">
        <v>391</v>
      </c>
      <c r="D79" s="98" t="s">
        <v>364</v>
      </c>
      <c r="E79" s="104" t="s">
        <v>348</v>
      </c>
      <c r="F79" s="99" t="n">
        <v>1228</v>
      </c>
    </row>
    <row r="80" customFormat="false" ht="12" hidden="false" customHeight="false" outlineLevel="2" collapsed="false">
      <c r="B80" s="104"/>
      <c r="C80" s="101" t="s">
        <v>392</v>
      </c>
      <c r="E80" s="104"/>
      <c r="F80" s="99" t="n">
        <f aca="false">SUBTOTAL(9,F73:F79)</f>
        <v>18275</v>
      </c>
    </row>
    <row r="81" customFormat="false" ht="12" hidden="false" customHeight="false" outlineLevel="1" collapsed="false">
      <c r="B81" s="101" t="s">
        <v>393</v>
      </c>
      <c r="C81" s="104"/>
      <c r="E81" s="104"/>
      <c r="F81" s="99" t="n">
        <f aca="false">SUBTOTAL(9,F57:F79)</f>
        <v>137633</v>
      </c>
    </row>
    <row r="82" customFormat="false" ht="12" hidden="false" customHeight="false" outlineLevel="3" collapsed="false">
      <c r="A82" s="97" t="s">
        <v>394</v>
      </c>
      <c r="B82" s="104" t="s">
        <v>282</v>
      </c>
      <c r="C82" s="104" t="s">
        <v>395</v>
      </c>
      <c r="D82" s="98" t="s">
        <v>364</v>
      </c>
      <c r="E82" s="104" t="s">
        <v>334</v>
      </c>
      <c r="F82" s="99" t="n">
        <v>2963</v>
      </c>
    </row>
    <row r="83" customFormat="false" ht="12" hidden="false" customHeight="false" outlineLevel="3" collapsed="false">
      <c r="A83" s="97" t="s">
        <v>394</v>
      </c>
      <c r="B83" s="104" t="s">
        <v>282</v>
      </c>
      <c r="C83" s="104" t="s">
        <v>395</v>
      </c>
      <c r="D83" s="98" t="s">
        <v>364</v>
      </c>
      <c r="E83" s="104" t="s">
        <v>335</v>
      </c>
      <c r="F83" s="99" t="n">
        <v>0</v>
      </c>
    </row>
    <row r="84" customFormat="false" ht="12" hidden="false" customHeight="false" outlineLevel="3" collapsed="false">
      <c r="A84" s="97" t="s">
        <v>394</v>
      </c>
      <c r="B84" s="104" t="s">
        <v>282</v>
      </c>
      <c r="C84" s="104" t="s">
        <v>395</v>
      </c>
      <c r="D84" s="98" t="s">
        <v>364</v>
      </c>
      <c r="E84" s="104" t="s">
        <v>336</v>
      </c>
      <c r="F84" s="99" t="n">
        <v>0</v>
      </c>
    </row>
    <row r="85" customFormat="false" ht="12" hidden="false" customHeight="false" outlineLevel="3" collapsed="false">
      <c r="A85" s="97" t="s">
        <v>394</v>
      </c>
      <c r="B85" s="104" t="s">
        <v>282</v>
      </c>
      <c r="C85" s="104" t="s">
        <v>395</v>
      </c>
      <c r="D85" s="98" t="s">
        <v>364</v>
      </c>
      <c r="E85" s="104" t="s">
        <v>347</v>
      </c>
      <c r="F85" s="99" t="n">
        <v>298</v>
      </c>
    </row>
    <row r="86" customFormat="false" ht="12" hidden="false" customHeight="false" outlineLevel="3" collapsed="false">
      <c r="A86" s="97" t="s">
        <v>394</v>
      </c>
      <c r="B86" s="104" t="s">
        <v>282</v>
      </c>
      <c r="C86" s="104" t="s">
        <v>395</v>
      </c>
      <c r="D86" s="98" t="s">
        <v>364</v>
      </c>
      <c r="E86" s="104" t="s">
        <v>337</v>
      </c>
      <c r="F86" s="99" t="n">
        <v>0</v>
      </c>
    </row>
    <row r="87" customFormat="false" ht="12" hidden="false" customHeight="false" outlineLevel="3" collapsed="false">
      <c r="A87" s="97" t="s">
        <v>394</v>
      </c>
      <c r="B87" s="104" t="s">
        <v>282</v>
      </c>
      <c r="C87" s="104" t="s">
        <v>395</v>
      </c>
      <c r="D87" s="98" t="s">
        <v>364</v>
      </c>
      <c r="E87" s="104" t="s">
        <v>348</v>
      </c>
      <c r="F87" s="99" t="n">
        <v>1494</v>
      </c>
    </row>
    <row r="88" customFormat="false" ht="12" hidden="false" customHeight="false" outlineLevel="3" collapsed="false">
      <c r="A88" s="97" t="s">
        <v>394</v>
      </c>
      <c r="B88" s="104" t="s">
        <v>282</v>
      </c>
      <c r="C88" s="104" t="s">
        <v>395</v>
      </c>
      <c r="D88" s="98" t="s">
        <v>364</v>
      </c>
      <c r="E88" s="104" t="s">
        <v>348</v>
      </c>
      <c r="F88" s="99" t="n">
        <v>344</v>
      </c>
    </row>
    <row r="89" customFormat="false" ht="12" hidden="false" customHeight="false" outlineLevel="2" collapsed="false">
      <c r="B89" s="104"/>
      <c r="C89" s="101" t="s">
        <v>396</v>
      </c>
      <c r="E89" s="104"/>
      <c r="F89" s="99" t="n">
        <f aca="false">SUBTOTAL(9,F82:F88)</f>
        <v>5099</v>
      </c>
    </row>
    <row r="90" customFormat="false" ht="12" hidden="false" customHeight="false" outlineLevel="1" collapsed="false">
      <c r="B90" s="101" t="s">
        <v>397</v>
      </c>
      <c r="C90" s="104"/>
      <c r="E90" s="104"/>
      <c r="F90" s="99" t="n">
        <f aca="false">SUBTOTAL(9,F82:F88)</f>
        <v>5099</v>
      </c>
    </row>
    <row r="91" customFormat="false" ht="12" hidden="false" customHeight="false" outlineLevel="3" collapsed="false">
      <c r="A91" s="97" t="s">
        <v>394</v>
      </c>
      <c r="B91" s="104" t="s">
        <v>284</v>
      </c>
      <c r="C91" s="104" t="s">
        <v>398</v>
      </c>
      <c r="D91" s="98" t="s">
        <v>364</v>
      </c>
      <c r="E91" s="104" t="s">
        <v>334</v>
      </c>
      <c r="F91" s="99" t="n">
        <v>3886</v>
      </c>
    </row>
    <row r="92" customFormat="false" ht="12" hidden="false" customHeight="false" outlineLevel="3" collapsed="false">
      <c r="A92" s="97" t="s">
        <v>394</v>
      </c>
      <c r="B92" s="104" t="s">
        <v>284</v>
      </c>
      <c r="C92" s="104" t="s">
        <v>398</v>
      </c>
      <c r="D92" s="98" t="s">
        <v>364</v>
      </c>
      <c r="E92" s="104" t="s">
        <v>335</v>
      </c>
      <c r="F92" s="99" t="n">
        <v>0</v>
      </c>
    </row>
    <row r="93" customFormat="false" ht="12" hidden="false" customHeight="false" outlineLevel="3" collapsed="false">
      <c r="A93" s="97" t="s">
        <v>394</v>
      </c>
      <c r="B93" s="104" t="s">
        <v>284</v>
      </c>
      <c r="C93" s="104" t="s">
        <v>398</v>
      </c>
      <c r="D93" s="98" t="s">
        <v>364</v>
      </c>
      <c r="E93" s="104" t="s">
        <v>336</v>
      </c>
      <c r="F93" s="99" t="n">
        <v>0</v>
      </c>
    </row>
    <row r="94" customFormat="false" ht="12" hidden="false" customHeight="false" outlineLevel="3" collapsed="false">
      <c r="A94" s="97" t="s">
        <v>394</v>
      </c>
      <c r="B94" s="104" t="s">
        <v>284</v>
      </c>
      <c r="C94" s="104" t="s">
        <v>398</v>
      </c>
      <c r="D94" s="98" t="s">
        <v>364</v>
      </c>
      <c r="E94" s="104" t="s">
        <v>347</v>
      </c>
      <c r="F94" s="99" t="n">
        <v>391</v>
      </c>
    </row>
    <row r="95" customFormat="false" ht="12" hidden="false" customHeight="false" outlineLevel="3" collapsed="false">
      <c r="A95" s="97" t="s">
        <v>394</v>
      </c>
      <c r="B95" s="104" t="s">
        <v>284</v>
      </c>
      <c r="C95" s="104" t="s">
        <v>398</v>
      </c>
      <c r="D95" s="98" t="s">
        <v>364</v>
      </c>
      <c r="E95" s="104" t="s">
        <v>337</v>
      </c>
      <c r="F95" s="99" t="n">
        <v>0</v>
      </c>
    </row>
    <row r="96" customFormat="false" ht="12" hidden="false" customHeight="false" outlineLevel="3" collapsed="false">
      <c r="A96" s="97" t="s">
        <v>394</v>
      </c>
      <c r="B96" s="104" t="s">
        <v>284</v>
      </c>
      <c r="C96" s="104" t="s">
        <v>398</v>
      </c>
      <c r="D96" s="98" t="s">
        <v>364</v>
      </c>
      <c r="E96" s="104" t="s">
        <v>348</v>
      </c>
      <c r="F96" s="99" t="n">
        <v>1961</v>
      </c>
    </row>
    <row r="97" customFormat="false" ht="12" hidden="false" customHeight="false" outlineLevel="3" collapsed="false">
      <c r="A97" s="97" t="s">
        <v>394</v>
      </c>
      <c r="B97" s="104" t="s">
        <v>284</v>
      </c>
      <c r="C97" s="104" t="s">
        <v>398</v>
      </c>
      <c r="D97" s="98" t="s">
        <v>364</v>
      </c>
      <c r="E97" s="104" t="s">
        <v>348</v>
      </c>
      <c r="F97" s="99" t="n">
        <v>451</v>
      </c>
    </row>
    <row r="98" customFormat="false" ht="12" hidden="false" customHeight="false" outlineLevel="2" collapsed="false">
      <c r="B98" s="104"/>
      <c r="C98" s="101" t="s">
        <v>399</v>
      </c>
      <c r="E98" s="104"/>
      <c r="F98" s="99" t="n">
        <f aca="false">SUBTOTAL(9,F91:F97)</f>
        <v>6689</v>
      </c>
    </row>
    <row r="99" customFormat="false" ht="12" hidden="false" customHeight="false" outlineLevel="1" collapsed="false">
      <c r="B99" s="101" t="s">
        <v>400</v>
      </c>
      <c r="C99" s="104"/>
      <c r="E99" s="104"/>
      <c r="F99" s="99" t="n">
        <f aca="false">SUBTOTAL(9,F91:F97)</f>
        <v>6689</v>
      </c>
    </row>
    <row r="100" customFormat="false" ht="12" hidden="false" customHeight="false" outlineLevel="3" collapsed="false">
      <c r="A100" s="97" t="s">
        <v>287</v>
      </c>
      <c r="B100" s="104" t="s">
        <v>286</v>
      </c>
      <c r="C100" s="104" t="s">
        <v>401</v>
      </c>
      <c r="D100" s="98" t="s">
        <v>364</v>
      </c>
      <c r="E100" s="104" t="s">
        <v>334</v>
      </c>
      <c r="F100" s="99" t="n">
        <v>12705</v>
      </c>
    </row>
    <row r="101" customFormat="false" ht="12" hidden="false" customHeight="false" outlineLevel="3" collapsed="false">
      <c r="A101" s="97" t="s">
        <v>287</v>
      </c>
      <c r="B101" s="104" t="s">
        <v>286</v>
      </c>
      <c r="C101" s="104" t="s">
        <v>401</v>
      </c>
      <c r="D101" s="98" t="s">
        <v>364</v>
      </c>
      <c r="E101" s="104" t="s">
        <v>335</v>
      </c>
      <c r="F101" s="99" t="n">
        <v>0</v>
      </c>
    </row>
    <row r="102" customFormat="false" ht="12" hidden="false" customHeight="false" outlineLevel="3" collapsed="false">
      <c r="A102" s="97" t="s">
        <v>287</v>
      </c>
      <c r="B102" s="104" t="s">
        <v>286</v>
      </c>
      <c r="C102" s="104" t="s">
        <v>401</v>
      </c>
      <c r="D102" s="98" t="s">
        <v>364</v>
      </c>
      <c r="E102" s="104" t="s">
        <v>336</v>
      </c>
      <c r="F102" s="99" t="n">
        <v>0</v>
      </c>
    </row>
    <row r="103" customFormat="false" ht="12" hidden="false" customHeight="false" outlineLevel="3" collapsed="false">
      <c r="A103" s="97" t="s">
        <v>287</v>
      </c>
      <c r="B103" s="104" t="s">
        <v>286</v>
      </c>
      <c r="C103" s="104" t="s">
        <v>401</v>
      </c>
      <c r="D103" s="98" t="s">
        <v>364</v>
      </c>
      <c r="E103" s="104" t="s">
        <v>347</v>
      </c>
      <c r="F103" s="99" t="n">
        <v>1279</v>
      </c>
    </row>
    <row r="104" customFormat="false" ht="12" hidden="false" customHeight="false" outlineLevel="3" collapsed="false">
      <c r="A104" s="97" t="s">
        <v>287</v>
      </c>
      <c r="B104" s="104" t="s">
        <v>286</v>
      </c>
      <c r="C104" s="104" t="s">
        <v>401</v>
      </c>
      <c r="D104" s="98" t="s">
        <v>364</v>
      </c>
      <c r="E104" s="104" t="s">
        <v>337</v>
      </c>
      <c r="F104" s="99" t="n">
        <v>0</v>
      </c>
    </row>
    <row r="105" customFormat="false" ht="12" hidden="false" customHeight="false" outlineLevel="3" collapsed="false">
      <c r="A105" s="97" t="s">
        <v>287</v>
      </c>
      <c r="B105" s="104" t="s">
        <v>286</v>
      </c>
      <c r="C105" s="104" t="s">
        <v>401</v>
      </c>
      <c r="D105" s="98" t="s">
        <v>364</v>
      </c>
      <c r="E105" s="104" t="s">
        <v>348</v>
      </c>
      <c r="F105" s="99" t="n">
        <v>6415</v>
      </c>
    </row>
    <row r="106" customFormat="false" ht="12" hidden="false" customHeight="false" outlineLevel="3" collapsed="false">
      <c r="A106" s="97" t="s">
        <v>287</v>
      </c>
      <c r="B106" s="104" t="s">
        <v>286</v>
      </c>
      <c r="C106" s="104" t="s">
        <v>401</v>
      </c>
      <c r="D106" s="98" t="s">
        <v>364</v>
      </c>
      <c r="E106" s="104" t="s">
        <v>348</v>
      </c>
      <c r="F106" s="99" t="n">
        <v>1470</v>
      </c>
    </row>
    <row r="107" customFormat="false" ht="12" hidden="false" customHeight="false" outlineLevel="2" collapsed="false">
      <c r="B107" s="104"/>
      <c r="C107" s="101" t="s">
        <v>402</v>
      </c>
      <c r="E107" s="104"/>
      <c r="F107" s="99" t="n">
        <f aca="false">SUBTOTAL(9,F100:F106)</f>
        <v>21869</v>
      </c>
    </row>
    <row r="108" customFormat="false" ht="12" hidden="false" customHeight="false" outlineLevel="1" collapsed="false">
      <c r="B108" s="101" t="s">
        <v>403</v>
      </c>
      <c r="C108" s="104"/>
      <c r="E108" s="104"/>
      <c r="F108" s="99" t="n">
        <f aca="false">SUBTOTAL(9,F100:F106)</f>
        <v>21869</v>
      </c>
    </row>
    <row r="109" customFormat="false" ht="12" hidden="false" customHeight="false" outlineLevel="3" collapsed="false">
      <c r="A109" s="97" t="s">
        <v>228</v>
      </c>
      <c r="B109" s="104" t="s">
        <v>227</v>
      </c>
      <c r="C109" s="104" t="s">
        <v>404</v>
      </c>
      <c r="D109" s="98" t="s">
        <v>381</v>
      </c>
      <c r="E109" s="104" t="s">
        <v>334</v>
      </c>
      <c r="F109" s="99" t="n">
        <v>74</v>
      </c>
    </row>
    <row r="110" customFormat="false" ht="12" hidden="false" customHeight="false" outlineLevel="3" collapsed="false">
      <c r="A110" s="97" t="s">
        <v>228</v>
      </c>
      <c r="B110" s="104" t="s">
        <v>227</v>
      </c>
      <c r="C110" s="104" t="s">
        <v>404</v>
      </c>
      <c r="D110" s="98" t="s">
        <v>381</v>
      </c>
      <c r="E110" s="104" t="s">
        <v>335</v>
      </c>
      <c r="F110" s="99" t="n">
        <v>1255</v>
      </c>
    </row>
    <row r="111" customFormat="false" ht="12" hidden="false" customHeight="false" outlineLevel="2" collapsed="false">
      <c r="B111" s="104"/>
      <c r="C111" s="101" t="s">
        <v>405</v>
      </c>
      <c r="E111" s="104"/>
      <c r="F111" s="99" t="n">
        <f aca="false">SUBTOTAL(9,F109:F110)</f>
        <v>1329</v>
      </c>
    </row>
    <row r="112" customFormat="false" ht="12" hidden="false" customHeight="false" outlineLevel="1" collapsed="false">
      <c r="B112" s="101" t="s">
        <v>406</v>
      </c>
      <c r="C112" s="104"/>
      <c r="E112" s="104"/>
      <c r="F112" s="99" t="n">
        <f aca="false">SUBTOTAL(9,F109:F110)</f>
        <v>1329</v>
      </c>
    </row>
    <row r="113" customFormat="false" ht="12" hidden="false" customHeight="false" outlineLevel="3" collapsed="false">
      <c r="A113" s="97" t="s">
        <v>58</v>
      </c>
      <c r="B113" s="104" t="s">
        <v>57</v>
      </c>
      <c r="C113" s="104" t="s">
        <v>370</v>
      </c>
      <c r="D113" s="98" t="s">
        <v>364</v>
      </c>
      <c r="E113" s="104" t="s">
        <v>334</v>
      </c>
      <c r="F113" s="99" t="n">
        <v>0</v>
      </c>
    </row>
    <row r="114" customFormat="false" ht="12" hidden="false" customHeight="false" outlineLevel="3" collapsed="false">
      <c r="A114" s="97" t="s">
        <v>58</v>
      </c>
      <c r="B114" s="104" t="s">
        <v>57</v>
      </c>
      <c r="C114" s="104" t="s">
        <v>370</v>
      </c>
      <c r="D114" s="98" t="s">
        <v>364</v>
      </c>
      <c r="E114" s="104" t="s">
        <v>335</v>
      </c>
      <c r="F114" s="99" t="n">
        <v>0</v>
      </c>
    </row>
    <row r="115" customFormat="false" ht="12" hidden="false" customHeight="false" outlineLevel="3" collapsed="false">
      <c r="A115" s="97" t="s">
        <v>58</v>
      </c>
      <c r="B115" s="104" t="s">
        <v>57</v>
      </c>
      <c r="C115" s="104" t="s">
        <v>370</v>
      </c>
      <c r="D115" s="98" t="s">
        <v>364</v>
      </c>
      <c r="E115" s="104" t="s">
        <v>336</v>
      </c>
      <c r="F115" s="99" t="n">
        <v>5402</v>
      </c>
    </row>
    <row r="116" customFormat="false" ht="12" hidden="false" customHeight="false" outlineLevel="3" collapsed="false">
      <c r="A116" s="97" t="s">
        <v>58</v>
      </c>
      <c r="B116" s="104" t="s">
        <v>57</v>
      </c>
      <c r="C116" s="104" t="s">
        <v>370</v>
      </c>
      <c r="D116" s="98" t="s">
        <v>364</v>
      </c>
      <c r="E116" s="104" t="s">
        <v>337</v>
      </c>
      <c r="F116" s="99" t="n">
        <v>0</v>
      </c>
    </row>
    <row r="117" customFormat="false" ht="12" hidden="false" customHeight="false" outlineLevel="3" collapsed="false">
      <c r="A117" s="97" t="s">
        <v>58</v>
      </c>
      <c r="B117" s="104" t="s">
        <v>57</v>
      </c>
      <c r="C117" s="104" t="s">
        <v>370</v>
      </c>
      <c r="D117" s="98" t="s">
        <v>364</v>
      </c>
      <c r="E117" s="104" t="s">
        <v>346</v>
      </c>
      <c r="F117" s="99" t="n">
        <v>1347</v>
      </c>
    </row>
    <row r="118" customFormat="false" ht="12" hidden="false" customHeight="false" outlineLevel="3" collapsed="false">
      <c r="A118" s="97" t="s">
        <v>58</v>
      </c>
      <c r="B118" s="104" t="s">
        <v>57</v>
      </c>
      <c r="C118" s="104" t="s">
        <v>370</v>
      </c>
      <c r="D118" s="98" t="s">
        <v>364</v>
      </c>
      <c r="E118" s="104" t="s">
        <v>348</v>
      </c>
      <c r="F118" s="99" t="n">
        <v>1061</v>
      </c>
    </row>
    <row r="119" customFormat="false" ht="12" hidden="false" customHeight="false" outlineLevel="3" collapsed="false">
      <c r="A119" s="97" t="s">
        <v>58</v>
      </c>
      <c r="B119" s="104" t="s">
        <v>57</v>
      </c>
      <c r="C119" s="104" t="s">
        <v>370</v>
      </c>
      <c r="D119" s="98" t="s">
        <v>364</v>
      </c>
      <c r="E119" s="104" t="s">
        <v>348</v>
      </c>
      <c r="F119" s="99" t="n">
        <v>1220</v>
      </c>
    </row>
    <row r="120" customFormat="false" ht="12" hidden="false" customHeight="false" outlineLevel="2" collapsed="false">
      <c r="B120" s="104"/>
      <c r="C120" s="101" t="s">
        <v>371</v>
      </c>
      <c r="E120" s="104"/>
      <c r="F120" s="99" t="n">
        <f aca="false">SUBTOTAL(9,F113:F119)</f>
        <v>9030</v>
      </c>
    </row>
    <row r="121" customFormat="false" ht="12" hidden="false" customHeight="false" outlineLevel="1" collapsed="false">
      <c r="B121" s="101" t="s">
        <v>407</v>
      </c>
      <c r="C121" s="104"/>
      <c r="E121" s="104"/>
      <c r="F121" s="99" t="n">
        <f aca="false">SUBTOTAL(9,F113:F119)</f>
        <v>9030</v>
      </c>
    </row>
    <row r="122" customFormat="false" ht="12" hidden="false" customHeight="false" outlineLevel="3" collapsed="false">
      <c r="A122" s="97" t="s">
        <v>58</v>
      </c>
      <c r="B122" s="104" t="s">
        <v>59</v>
      </c>
      <c r="C122" s="104" t="s">
        <v>367</v>
      </c>
      <c r="D122" s="98" t="s">
        <v>364</v>
      </c>
      <c r="E122" s="104" t="s">
        <v>346</v>
      </c>
      <c r="F122" s="99" t="n">
        <v>15995</v>
      </c>
    </row>
    <row r="123" customFormat="false" ht="12" hidden="false" customHeight="false" outlineLevel="2" collapsed="false">
      <c r="B123" s="104"/>
      <c r="C123" s="101" t="s">
        <v>368</v>
      </c>
      <c r="E123" s="104"/>
      <c r="F123" s="99" t="n">
        <f aca="false">SUBTOTAL(9,F122)</f>
        <v>15995</v>
      </c>
    </row>
    <row r="124" customFormat="false" ht="12" hidden="false" customHeight="false" outlineLevel="1" collapsed="false">
      <c r="B124" s="101" t="s">
        <v>408</v>
      </c>
      <c r="C124" s="104"/>
      <c r="E124" s="104"/>
      <c r="F124" s="99" t="n">
        <f aca="false">SUBTOTAL(9,F122)</f>
        <v>15995</v>
      </c>
    </row>
    <row r="125" customFormat="false" ht="12" hidden="false" customHeight="false" outlineLevel="3" collapsed="false">
      <c r="A125" s="97" t="s">
        <v>58</v>
      </c>
      <c r="B125" s="104" t="s">
        <v>60</v>
      </c>
      <c r="C125" s="104" t="s">
        <v>370</v>
      </c>
      <c r="D125" s="98" t="s">
        <v>364</v>
      </c>
      <c r="E125" s="104" t="s">
        <v>334</v>
      </c>
      <c r="F125" s="99" t="n">
        <v>0</v>
      </c>
    </row>
    <row r="126" customFormat="false" ht="12" hidden="false" customHeight="false" outlineLevel="3" collapsed="false">
      <c r="A126" s="97" t="s">
        <v>58</v>
      </c>
      <c r="B126" s="104" t="s">
        <v>60</v>
      </c>
      <c r="C126" s="104" t="s">
        <v>370</v>
      </c>
      <c r="D126" s="98" t="s">
        <v>364</v>
      </c>
      <c r="E126" s="104" t="s">
        <v>335</v>
      </c>
      <c r="F126" s="99" t="n">
        <v>0</v>
      </c>
    </row>
    <row r="127" customFormat="false" ht="12" hidden="false" customHeight="false" outlineLevel="3" collapsed="false">
      <c r="A127" s="97" t="s">
        <v>58</v>
      </c>
      <c r="B127" s="104" t="s">
        <v>60</v>
      </c>
      <c r="C127" s="104" t="s">
        <v>370</v>
      </c>
      <c r="D127" s="98" t="s">
        <v>364</v>
      </c>
      <c r="E127" s="104" t="s">
        <v>336</v>
      </c>
      <c r="F127" s="99" t="n">
        <v>1925</v>
      </c>
    </row>
    <row r="128" customFormat="false" ht="12" hidden="false" customHeight="false" outlineLevel="3" collapsed="false">
      <c r="A128" s="97" t="s">
        <v>58</v>
      </c>
      <c r="B128" s="104" t="s">
        <v>60</v>
      </c>
      <c r="C128" s="104" t="s">
        <v>370</v>
      </c>
      <c r="D128" s="98" t="s">
        <v>364</v>
      </c>
      <c r="E128" s="104" t="s">
        <v>337</v>
      </c>
      <c r="F128" s="99" t="n">
        <v>0</v>
      </c>
    </row>
    <row r="129" customFormat="false" ht="12" hidden="false" customHeight="false" outlineLevel="3" collapsed="false">
      <c r="A129" s="97" t="s">
        <v>58</v>
      </c>
      <c r="B129" s="104" t="s">
        <v>60</v>
      </c>
      <c r="C129" s="104" t="s">
        <v>370</v>
      </c>
      <c r="D129" s="98" t="s">
        <v>364</v>
      </c>
      <c r="E129" s="104" t="s">
        <v>346</v>
      </c>
      <c r="F129" s="99" t="n">
        <v>479</v>
      </c>
    </row>
    <row r="130" customFormat="false" ht="12" hidden="false" customHeight="false" outlineLevel="3" collapsed="false">
      <c r="A130" s="97" t="s">
        <v>58</v>
      </c>
      <c r="B130" s="104" t="s">
        <v>60</v>
      </c>
      <c r="C130" s="104" t="s">
        <v>370</v>
      </c>
      <c r="D130" s="98" t="s">
        <v>364</v>
      </c>
      <c r="E130" s="104" t="s">
        <v>348</v>
      </c>
      <c r="F130" s="99" t="n">
        <v>377</v>
      </c>
    </row>
    <row r="131" customFormat="false" ht="12" hidden="false" customHeight="false" outlineLevel="3" collapsed="false">
      <c r="A131" s="97" t="s">
        <v>58</v>
      </c>
      <c r="B131" s="104" t="s">
        <v>60</v>
      </c>
      <c r="C131" s="104" t="s">
        <v>370</v>
      </c>
      <c r="D131" s="98" t="s">
        <v>364</v>
      </c>
      <c r="E131" s="104" t="s">
        <v>348</v>
      </c>
      <c r="F131" s="99" t="n">
        <v>435</v>
      </c>
    </row>
    <row r="132" customFormat="false" ht="12" hidden="false" customHeight="false" outlineLevel="2" collapsed="false">
      <c r="B132" s="104"/>
      <c r="C132" s="101" t="s">
        <v>371</v>
      </c>
      <c r="E132" s="104"/>
      <c r="F132" s="99" t="n">
        <f aca="false">SUBTOTAL(9,F125:F131)</f>
        <v>3216</v>
      </c>
    </row>
    <row r="133" customFormat="false" ht="12" hidden="false" customHeight="false" outlineLevel="1" collapsed="false">
      <c r="B133" s="101" t="s">
        <v>409</v>
      </c>
      <c r="C133" s="104"/>
      <c r="E133" s="104"/>
      <c r="F133" s="99" t="n">
        <f aca="false">SUBTOTAL(9,F125:F131)</f>
        <v>3216</v>
      </c>
    </row>
    <row r="134" customFormat="false" ht="12" hidden="false" customHeight="false" outlineLevel="3" collapsed="false">
      <c r="A134" s="97" t="s">
        <v>190</v>
      </c>
      <c r="B134" s="104" t="s">
        <v>189</v>
      </c>
      <c r="C134" s="104" t="s">
        <v>410</v>
      </c>
      <c r="D134" s="98" t="s">
        <v>364</v>
      </c>
      <c r="E134" s="104" t="s">
        <v>334</v>
      </c>
      <c r="F134" s="99" t="n">
        <v>0</v>
      </c>
    </row>
    <row r="135" customFormat="false" ht="12" hidden="false" customHeight="false" outlineLevel="3" collapsed="false">
      <c r="A135" s="97" t="s">
        <v>190</v>
      </c>
      <c r="B135" s="104" t="s">
        <v>189</v>
      </c>
      <c r="C135" s="104" t="s">
        <v>410</v>
      </c>
      <c r="D135" s="98" t="s">
        <v>364</v>
      </c>
      <c r="E135" s="104" t="s">
        <v>335</v>
      </c>
      <c r="F135" s="99" t="n">
        <v>0</v>
      </c>
    </row>
    <row r="136" customFormat="false" ht="12" hidden="false" customHeight="false" outlineLevel="3" collapsed="false">
      <c r="A136" s="97" t="s">
        <v>190</v>
      </c>
      <c r="B136" s="104" t="s">
        <v>189</v>
      </c>
      <c r="C136" s="104" t="s">
        <v>410</v>
      </c>
      <c r="D136" s="98" t="s">
        <v>364</v>
      </c>
      <c r="E136" s="104" t="s">
        <v>336</v>
      </c>
      <c r="F136" s="99" t="n">
        <v>8650</v>
      </c>
    </row>
    <row r="137" customFormat="false" ht="12" hidden="false" customHeight="false" outlineLevel="3" collapsed="false">
      <c r="A137" s="97" t="s">
        <v>190</v>
      </c>
      <c r="B137" s="104" t="s">
        <v>189</v>
      </c>
      <c r="C137" s="104" t="s">
        <v>410</v>
      </c>
      <c r="D137" s="98" t="s">
        <v>364</v>
      </c>
      <c r="E137" s="104" t="s">
        <v>347</v>
      </c>
      <c r="F137" s="99" t="n">
        <v>449</v>
      </c>
    </row>
    <row r="138" customFormat="false" ht="12" hidden="false" customHeight="false" outlineLevel="3" collapsed="false">
      <c r="A138" s="97" t="s">
        <v>190</v>
      </c>
      <c r="B138" s="104" t="s">
        <v>189</v>
      </c>
      <c r="C138" s="104" t="s">
        <v>410</v>
      </c>
      <c r="D138" s="98" t="s">
        <v>364</v>
      </c>
      <c r="E138" s="104" t="s">
        <v>337</v>
      </c>
      <c r="F138" s="99" t="n">
        <v>0</v>
      </c>
    </row>
    <row r="139" customFormat="false" ht="12" hidden="false" customHeight="false" outlineLevel="3" collapsed="false">
      <c r="A139" s="97" t="s">
        <v>190</v>
      </c>
      <c r="B139" s="104" t="s">
        <v>189</v>
      </c>
      <c r="C139" s="104" t="s">
        <v>410</v>
      </c>
      <c r="D139" s="98" t="s">
        <v>364</v>
      </c>
      <c r="E139" s="104" t="s">
        <v>348</v>
      </c>
      <c r="F139" s="99" t="n">
        <v>5497</v>
      </c>
    </row>
    <row r="140" customFormat="false" ht="12" hidden="false" customHeight="false" outlineLevel="3" collapsed="false">
      <c r="A140" s="97" t="s">
        <v>190</v>
      </c>
      <c r="B140" s="104" t="s">
        <v>189</v>
      </c>
      <c r="C140" s="104" t="s">
        <v>410</v>
      </c>
      <c r="D140" s="98" t="s">
        <v>364</v>
      </c>
      <c r="E140" s="104" t="s">
        <v>348</v>
      </c>
      <c r="F140" s="99" t="n">
        <v>750</v>
      </c>
    </row>
    <row r="141" customFormat="false" ht="12" hidden="false" customHeight="false" outlineLevel="2" collapsed="false">
      <c r="B141" s="104"/>
      <c r="C141" s="101" t="s">
        <v>411</v>
      </c>
      <c r="E141" s="104"/>
      <c r="F141" s="99" t="n">
        <f aca="false">SUBTOTAL(9,F134:F140)</f>
        <v>15346</v>
      </c>
    </row>
    <row r="142" customFormat="false" ht="12" hidden="false" customHeight="false" outlineLevel="3" collapsed="false">
      <c r="A142" s="97" t="s">
        <v>190</v>
      </c>
      <c r="B142" s="104" t="s">
        <v>189</v>
      </c>
      <c r="C142" s="104" t="s">
        <v>412</v>
      </c>
      <c r="D142" s="98" t="s">
        <v>364</v>
      </c>
      <c r="E142" s="104" t="s">
        <v>334</v>
      </c>
      <c r="F142" s="99" t="n">
        <v>0</v>
      </c>
    </row>
    <row r="143" customFormat="false" ht="12" hidden="false" customHeight="false" outlineLevel="3" collapsed="false">
      <c r="A143" s="97" t="s">
        <v>190</v>
      </c>
      <c r="B143" s="104" t="s">
        <v>189</v>
      </c>
      <c r="C143" s="104" t="s">
        <v>412</v>
      </c>
      <c r="D143" s="98" t="s">
        <v>364</v>
      </c>
      <c r="E143" s="104" t="s">
        <v>335</v>
      </c>
      <c r="F143" s="99" t="n">
        <v>0</v>
      </c>
    </row>
    <row r="144" customFormat="false" ht="12" hidden="false" customHeight="false" outlineLevel="3" collapsed="false">
      <c r="A144" s="97" t="s">
        <v>190</v>
      </c>
      <c r="B144" s="104" t="s">
        <v>189</v>
      </c>
      <c r="C144" s="104" t="s">
        <v>412</v>
      </c>
      <c r="D144" s="98" t="s">
        <v>364</v>
      </c>
      <c r="E144" s="104" t="s">
        <v>336</v>
      </c>
      <c r="F144" s="99" t="n">
        <v>5766</v>
      </c>
    </row>
    <row r="145" customFormat="false" ht="12" hidden="false" customHeight="false" outlineLevel="3" collapsed="false">
      <c r="A145" s="97" t="s">
        <v>190</v>
      </c>
      <c r="B145" s="104" t="s">
        <v>189</v>
      </c>
      <c r="C145" s="104" t="s">
        <v>412</v>
      </c>
      <c r="D145" s="98" t="s">
        <v>364</v>
      </c>
      <c r="E145" s="104" t="s">
        <v>347</v>
      </c>
      <c r="F145" s="99" t="n">
        <v>299</v>
      </c>
    </row>
    <row r="146" customFormat="false" ht="12" hidden="false" customHeight="false" outlineLevel="3" collapsed="false">
      <c r="A146" s="97" t="s">
        <v>190</v>
      </c>
      <c r="B146" s="104" t="s">
        <v>189</v>
      </c>
      <c r="C146" s="104" t="s">
        <v>412</v>
      </c>
      <c r="D146" s="98" t="s">
        <v>364</v>
      </c>
      <c r="E146" s="104" t="s">
        <v>337</v>
      </c>
      <c r="F146" s="99" t="n">
        <v>0</v>
      </c>
    </row>
    <row r="147" customFormat="false" ht="12" hidden="false" customHeight="false" outlineLevel="3" collapsed="false">
      <c r="A147" s="97" t="s">
        <v>190</v>
      </c>
      <c r="B147" s="104" t="s">
        <v>189</v>
      </c>
      <c r="C147" s="104" t="s">
        <v>412</v>
      </c>
      <c r="D147" s="98" t="s">
        <v>364</v>
      </c>
      <c r="E147" s="104" t="s">
        <v>348</v>
      </c>
      <c r="F147" s="99" t="n">
        <v>3664</v>
      </c>
    </row>
    <row r="148" customFormat="false" ht="12" hidden="false" customHeight="false" outlineLevel="3" collapsed="false">
      <c r="A148" s="97" t="s">
        <v>190</v>
      </c>
      <c r="B148" s="104" t="s">
        <v>189</v>
      </c>
      <c r="C148" s="104" t="s">
        <v>412</v>
      </c>
      <c r="D148" s="98" t="s">
        <v>364</v>
      </c>
      <c r="E148" s="104" t="s">
        <v>348</v>
      </c>
      <c r="F148" s="99" t="n">
        <v>500</v>
      </c>
    </row>
    <row r="149" customFormat="false" ht="12" hidden="false" customHeight="false" outlineLevel="2" collapsed="false">
      <c r="B149" s="104"/>
      <c r="C149" s="101" t="s">
        <v>413</v>
      </c>
      <c r="E149" s="104"/>
      <c r="F149" s="99" t="n">
        <f aca="false">SUBTOTAL(9,F142:F148)</f>
        <v>10229</v>
      </c>
    </row>
    <row r="150" customFormat="false" ht="12" hidden="false" customHeight="false" outlineLevel="1" collapsed="false">
      <c r="B150" s="101" t="s">
        <v>414</v>
      </c>
      <c r="C150" s="104"/>
      <c r="E150" s="104"/>
      <c r="F150" s="99" t="n">
        <f aca="false">SUBTOTAL(9,F134:F148)</f>
        <v>25575</v>
      </c>
    </row>
    <row r="151" customFormat="false" ht="12" hidden="false" customHeight="false" outlineLevel="3" collapsed="false">
      <c r="A151" s="97" t="s">
        <v>188</v>
      </c>
      <c r="B151" s="104" t="s">
        <v>187</v>
      </c>
      <c r="C151" s="104" t="s">
        <v>415</v>
      </c>
      <c r="D151" s="98" t="s">
        <v>381</v>
      </c>
      <c r="E151" s="104" t="s">
        <v>336</v>
      </c>
      <c r="F151" s="99" t="n">
        <v>34987</v>
      </c>
    </row>
    <row r="152" customFormat="false" ht="12" hidden="false" customHeight="false" outlineLevel="2" collapsed="false">
      <c r="B152" s="104"/>
      <c r="C152" s="101" t="s">
        <v>416</v>
      </c>
      <c r="E152" s="104"/>
      <c r="F152" s="99" t="n">
        <f aca="false">SUBTOTAL(9,F151)</f>
        <v>34987</v>
      </c>
    </row>
    <row r="153" customFormat="false" ht="12" hidden="false" customHeight="false" outlineLevel="3" collapsed="false">
      <c r="A153" s="97" t="s">
        <v>188</v>
      </c>
      <c r="B153" s="104" t="s">
        <v>187</v>
      </c>
      <c r="C153" s="104" t="s">
        <v>410</v>
      </c>
      <c r="D153" s="98" t="s">
        <v>381</v>
      </c>
      <c r="E153" s="104" t="s">
        <v>336</v>
      </c>
      <c r="F153" s="99" t="n">
        <v>0</v>
      </c>
    </row>
    <row r="154" customFormat="false" ht="12" hidden="false" customHeight="false" outlineLevel="2" collapsed="false">
      <c r="B154" s="104"/>
      <c r="C154" s="101" t="s">
        <v>411</v>
      </c>
      <c r="E154" s="104"/>
      <c r="F154" s="99" t="n">
        <f aca="false">SUBTOTAL(9,F153)</f>
        <v>0</v>
      </c>
    </row>
    <row r="155" customFormat="false" ht="12" hidden="false" customHeight="false" outlineLevel="3" collapsed="false">
      <c r="A155" s="97" t="s">
        <v>188</v>
      </c>
      <c r="B155" s="104" t="s">
        <v>187</v>
      </c>
      <c r="C155" s="104" t="s">
        <v>417</v>
      </c>
      <c r="D155" s="98" t="s">
        <v>381</v>
      </c>
      <c r="E155" s="104" t="s">
        <v>336</v>
      </c>
      <c r="F155" s="99" t="n">
        <v>0</v>
      </c>
    </row>
    <row r="156" customFormat="false" ht="12" hidden="false" customHeight="false" outlineLevel="2" collapsed="false">
      <c r="B156" s="104"/>
      <c r="C156" s="101" t="s">
        <v>418</v>
      </c>
      <c r="E156" s="104"/>
      <c r="F156" s="99" t="n">
        <f aca="false">SUBTOTAL(9,F155)</f>
        <v>0</v>
      </c>
    </row>
    <row r="157" customFormat="false" ht="12" hidden="false" customHeight="false" outlineLevel="3" collapsed="false">
      <c r="A157" s="97" t="s">
        <v>188</v>
      </c>
      <c r="B157" s="104" t="s">
        <v>187</v>
      </c>
      <c r="C157" s="104" t="s">
        <v>419</v>
      </c>
      <c r="D157" s="98" t="s">
        <v>381</v>
      </c>
      <c r="E157" s="104" t="s">
        <v>336</v>
      </c>
      <c r="F157" s="99" t="n">
        <v>0</v>
      </c>
    </row>
    <row r="158" customFormat="false" ht="12" hidden="false" customHeight="false" outlineLevel="2" collapsed="false">
      <c r="B158" s="104"/>
      <c r="C158" s="101" t="s">
        <v>420</v>
      </c>
      <c r="E158" s="104"/>
      <c r="F158" s="99" t="n">
        <f aca="false">SUBTOTAL(9,F157)</f>
        <v>0</v>
      </c>
    </row>
    <row r="159" customFormat="false" ht="12" hidden="false" customHeight="false" outlineLevel="3" collapsed="false">
      <c r="A159" s="97" t="s">
        <v>188</v>
      </c>
      <c r="B159" s="104" t="s">
        <v>187</v>
      </c>
      <c r="C159" s="104" t="s">
        <v>421</v>
      </c>
      <c r="D159" s="98" t="s">
        <v>381</v>
      </c>
      <c r="E159" s="104" t="s">
        <v>336</v>
      </c>
      <c r="F159" s="99" t="n">
        <v>0</v>
      </c>
    </row>
    <row r="160" customFormat="false" ht="12" hidden="false" customHeight="false" outlineLevel="2" collapsed="false">
      <c r="B160" s="104"/>
      <c r="C160" s="101" t="s">
        <v>422</v>
      </c>
      <c r="E160" s="104"/>
      <c r="F160" s="99" t="n">
        <f aca="false">SUBTOTAL(9,F159)</f>
        <v>0</v>
      </c>
    </row>
    <row r="161" customFormat="false" ht="12" hidden="false" customHeight="false" outlineLevel="3" collapsed="false">
      <c r="A161" s="97" t="s">
        <v>188</v>
      </c>
      <c r="B161" s="104" t="s">
        <v>187</v>
      </c>
      <c r="C161" s="104" t="s">
        <v>423</v>
      </c>
      <c r="D161" s="98" t="s">
        <v>381</v>
      </c>
      <c r="E161" s="104" t="s">
        <v>336</v>
      </c>
      <c r="F161" s="99" t="n">
        <v>0</v>
      </c>
    </row>
    <row r="162" customFormat="false" ht="12" hidden="false" customHeight="false" outlineLevel="2" collapsed="false">
      <c r="B162" s="104"/>
      <c r="C162" s="101" t="s">
        <v>424</v>
      </c>
      <c r="E162" s="104"/>
      <c r="F162" s="99" t="n">
        <f aca="false">SUBTOTAL(9,F161)</f>
        <v>0</v>
      </c>
    </row>
    <row r="163" customFormat="false" ht="12" hidden="false" customHeight="false" outlineLevel="3" collapsed="false">
      <c r="A163" s="97" t="s">
        <v>188</v>
      </c>
      <c r="B163" s="104" t="s">
        <v>187</v>
      </c>
      <c r="C163" s="104" t="s">
        <v>412</v>
      </c>
      <c r="D163" s="98" t="s">
        <v>381</v>
      </c>
      <c r="E163" s="104" t="s">
        <v>336</v>
      </c>
      <c r="F163" s="99" t="n">
        <v>26393</v>
      </c>
    </row>
    <row r="164" customFormat="false" ht="12" hidden="false" customHeight="false" outlineLevel="2" collapsed="false">
      <c r="B164" s="104"/>
      <c r="C164" s="101" t="s">
        <v>413</v>
      </c>
      <c r="E164" s="104"/>
      <c r="F164" s="99" t="n">
        <f aca="false">SUBTOTAL(9,F163)</f>
        <v>26393</v>
      </c>
    </row>
    <row r="165" customFormat="false" ht="12" hidden="false" customHeight="false" outlineLevel="1" collapsed="false">
      <c r="B165" s="101" t="s">
        <v>425</v>
      </c>
      <c r="C165" s="104"/>
      <c r="E165" s="104"/>
      <c r="F165" s="99" t="n">
        <f aca="false">SUBTOTAL(9,F151:F163)</f>
        <v>61380</v>
      </c>
    </row>
    <row r="166" customFormat="false" ht="12" hidden="false" customHeight="false" outlineLevel="3" collapsed="false">
      <c r="A166" s="97" t="s">
        <v>62</v>
      </c>
      <c r="B166" s="104" t="s">
        <v>61</v>
      </c>
      <c r="C166" s="104" t="s">
        <v>370</v>
      </c>
      <c r="D166" s="98" t="s">
        <v>364</v>
      </c>
      <c r="E166" s="104" t="s">
        <v>348</v>
      </c>
      <c r="F166" s="99" t="n">
        <v>3975</v>
      </c>
    </row>
    <row r="167" customFormat="false" ht="12" hidden="false" customHeight="false" outlineLevel="2" collapsed="false">
      <c r="B167" s="104"/>
      <c r="C167" s="101" t="s">
        <v>371</v>
      </c>
      <c r="E167" s="104"/>
      <c r="F167" s="99" t="n">
        <f aca="false">SUBTOTAL(9,F166)</f>
        <v>3975</v>
      </c>
    </row>
    <row r="168" customFormat="false" ht="12" hidden="false" customHeight="false" outlineLevel="1" collapsed="false">
      <c r="B168" s="101" t="s">
        <v>426</v>
      </c>
      <c r="C168" s="104"/>
      <c r="E168" s="104"/>
      <c r="F168" s="99" t="n">
        <f aca="false">SUBTOTAL(9,F166)</f>
        <v>3975</v>
      </c>
    </row>
    <row r="169" customFormat="false" ht="12" hidden="false" customHeight="false" outlineLevel="3" collapsed="false">
      <c r="A169" s="97" t="s">
        <v>62</v>
      </c>
      <c r="B169" s="104" t="s">
        <v>63</v>
      </c>
      <c r="C169" s="104" t="s">
        <v>370</v>
      </c>
      <c r="D169" s="98" t="s">
        <v>364</v>
      </c>
      <c r="E169" s="104" t="s">
        <v>334</v>
      </c>
      <c r="F169" s="99" t="n">
        <v>1710</v>
      </c>
    </row>
    <row r="170" customFormat="false" ht="12" hidden="false" customHeight="false" outlineLevel="3" collapsed="false">
      <c r="A170" s="97" t="s">
        <v>62</v>
      </c>
      <c r="B170" s="104" t="s">
        <v>63</v>
      </c>
      <c r="C170" s="104" t="s">
        <v>370</v>
      </c>
      <c r="D170" s="98" t="s">
        <v>364</v>
      </c>
      <c r="E170" s="104" t="s">
        <v>335</v>
      </c>
      <c r="F170" s="99" t="n">
        <v>0</v>
      </c>
    </row>
    <row r="171" customFormat="false" ht="12" hidden="false" customHeight="false" outlineLevel="3" collapsed="false">
      <c r="A171" s="97" t="s">
        <v>62</v>
      </c>
      <c r="B171" s="104" t="s">
        <v>63</v>
      </c>
      <c r="C171" s="104" t="s">
        <v>370</v>
      </c>
      <c r="D171" s="98" t="s">
        <v>364</v>
      </c>
      <c r="E171" s="104" t="s">
        <v>336</v>
      </c>
      <c r="F171" s="99" t="n">
        <v>0</v>
      </c>
    </row>
    <row r="172" customFormat="false" ht="12" hidden="false" customHeight="false" outlineLevel="3" collapsed="false">
      <c r="A172" s="97" t="s">
        <v>62</v>
      </c>
      <c r="B172" s="104" t="s">
        <v>63</v>
      </c>
      <c r="C172" s="104" t="s">
        <v>370</v>
      </c>
      <c r="D172" s="98" t="s">
        <v>364</v>
      </c>
      <c r="E172" s="104" t="s">
        <v>347</v>
      </c>
      <c r="F172" s="99" t="n">
        <v>172</v>
      </c>
    </row>
    <row r="173" customFormat="false" ht="12" hidden="false" customHeight="false" outlineLevel="3" collapsed="false">
      <c r="A173" s="97" t="s">
        <v>62</v>
      </c>
      <c r="B173" s="104" t="s">
        <v>63</v>
      </c>
      <c r="C173" s="104" t="s">
        <v>370</v>
      </c>
      <c r="D173" s="98" t="s">
        <v>364</v>
      </c>
      <c r="E173" s="104" t="s">
        <v>337</v>
      </c>
      <c r="F173" s="99" t="n">
        <v>0</v>
      </c>
    </row>
    <row r="174" customFormat="false" ht="12" hidden="false" customHeight="false" outlineLevel="3" collapsed="false">
      <c r="A174" s="97" t="s">
        <v>62</v>
      </c>
      <c r="B174" s="104" t="s">
        <v>63</v>
      </c>
      <c r="C174" s="104" t="s">
        <v>370</v>
      </c>
      <c r="D174" s="98" t="s">
        <v>364</v>
      </c>
      <c r="E174" s="104" t="s">
        <v>348</v>
      </c>
      <c r="F174" s="99" t="n">
        <v>863</v>
      </c>
    </row>
    <row r="175" customFormat="false" ht="12" hidden="false" customHeight="false" outlineLevel="3" collapsed="false">
      <c r="A175" s="97" t="s">
        <v>62</v>
      </c>
      <c r="B175" s="104" t="s">
        <v>63</v>
      </c>
      <c r="C175" s="104" t="s">
        <v>370</v>
      </c>
      <c r="D175" s="98" t="s">
        <v>364</v>
      </c>
      <c r="E175" s="104" t="s">
        <v>348</v>
      </c>
      <c r="F175" s="99" t="n">
        <v>198</v>
      </c>
    </row>
    <row r="176" customFormat="false" ht="12" hidden="false" customHeight="false" outlineLevel="2" collapsed="false">
      <c r="B176" s="104"/>
      <c r="C176" s="101" t="s">
        <v>371</v>
      </c>
      <c r="E176" s="104"/>
      <c r="F176" s="99" t="n">
        <f aca="false">SUBTOTAL(9,F169:F175)</f>
        <v>2943</v>
      </c>
    </row>
    <row r="177" customFormat="false" ht="12" hidden="false" customHeight="false" outlineLevel="1" collapsed="false">
      <c r="B177" s="101" t="s">
        <v>427</v>
      </c>
      <c r="C177" s="104"/>
      <c r="E177" s="104"/>
      <c r="F177" s="99" t="n">
        <f aca="false">SUBTOTAL(9,F169:F175)</f>
        <v>2943</v>
      </c>
    </row>
    <row r="178" customFormat="false" ht="12" hidden="false" customHeight="false" outlineLevel="3" collapsed="false">
      <c r="A178" s="97" t="s">
        <v>65</v>
      </c>
      <c r="B178" s="104" t="s">
        <v>64</v>
      </c>
      <c r="C178" s="104" t="s">
        <v>367</v>
      </c>
      <c r="D178" s="98" t="s">
        <v>364</v>
      </c>
      <c r="E178" s="104" t="s">
        <v>334</v>
      </c>
      <c r="F178" s="99" t="n">
        <v>47881</v>
      </c>
    </row>
    <row r="179" customFormat="false" ht="12" hidden="false" customHeight="false" outlineLevel="3" collapsed="false">
      <c r="A179" s="97" t="s">
        <v>65</v>
      </c>
      <c r="B179" s="104" t="s">
        <v>64</v>
      </c>
      <c r="C179" s="104" t="s">
        <v>367</v>
      </c>
      <c r="D179" s="98" t="s">
        <v>364</v>
      </c>
      <c r="E179" s="104" t="s">
        <v>335</v>
      </c>
      <c r="F179" s="99" t="n">
        <v>0</v>
      </c>
    </row>
    <row r="180" customFormat="false" ht="12" hidden="false" customHeight="false" outlineLevel="3" collapsed="false">
      <c r="A180" s="97" t="s">
        <v>65</v>
      </c>
      <c r="B180" s="104" t="s">
        <v>64</v>
      </c>
      <c r="C180" s="104" t="s">
        <v>367</v>
      </c>
      <c r="D180" s="98" t="s">
        <v>364</v>
      </c>
      <c r="E180" s="104" t="s">
        <v>336</v>
      </c>
      <c r="F180" s="99" t="n">
        <v>0</v>
      </c>
    </row>
    <row r="181" customFormat="false" ht="12" hidden="false" customHeight="false" outlineLevel="3" collapsed="false">
      <c r="A181" s="97" t="s">
        <v>65</v>
      </c>
      <c r="B181" s="104" t="s">
        <v>64</v>
      </c>
      <c r="C181" s="104" t="s">
        <v>367</v>
      </c>
      <c r="D181" s="98" t="s">
        <v>364</v>
      </c>
      <c r="E181" s="104" t="s">
        <v>347</v>
      </c>
      <c r="F181" s="99" t="n">
        <v>4817</v>
      </c>
    </row>
    <row r="182" customFormat="false" ht="12" hidden="false" customHeight="false" outlineLevel="3" collapsed="false">
      <c r="A182" s="97" t="s">
        <v>65</v>
      </c>
      <c r="B182" s="104" t="s">
        <v>64</v>
      </c>
      <c r="C182" s="104" t="s">
        <v>367</v>
      </c>
      <c r="D182" s="98" t="s">
        <v>364</v>
      </c>
      <c r="E182" s="104" t="s">
        <v>337</v>
      </c>
      <c r="F182" s="99" t="n">
        <v>0</v>
      </c>
    </row>
    <row r="183" customFormat="false" ht="12" hidden="false" customHeight="false" outlineLevel="3" collapsed="false">
      <c r="A183" s="97" t="s">
        <v>65</v>
      </c>
      <c r="B183" s="104" t="s">
        <v>64</v>
      </c>
      <c r="C183" s="104" t="s">
        <v>367</v>
      </c>
      <c r="D183" s="98" t="s">
        <v>364</v>
      </c>
      <c r="E183" s="104" t="s">
        <v>348</v>
      </c>
      <c r="F183" s="99" t="n">
        <v>24178</v>
      </c>
    </row>
    <row r="184" customFormat="false" ht="12" hidden="false" customHeight="false" outlineLevel="3" collapsed="false">
      <c r="A184" s="97" t="s">
        <v>65</v>
      </c>
      <c r="B184" s="104" t="s">
        <v>64</v>
      </c>
      <c r="C184" s="104" t="s">
        <v>367</v>
      </c>
      <c r="D184" s="98" t="s">
        <v>364</v>
      </c>
      <c r="E184" s="104" t="s">
        <v>348</v>
      </c>
      <c r="F184" s="99" t="n">
        <v>5537</v>
      </c>
    </row>
    <row r="185" customFormat="false" ht="12" hidden="false" customHeight="false" outlineLevel="2" collapsed="false">
      <c r="B185" s="104"/>
      <c r="C185" s="101" t="s">
        <v>368</v>
      </c>
      <c r="E185" s="104"/>
      <c r="F185" s="99" t="n">
        <f aca="false">SUBTOTAL(9,F178:F184)</f>
        <v>82413</v>
      </c>
    </row>
    <row r="186" customFormat="false" ht="12" hidden="false" customHeight="false" outlineLevel="1" collapsed="false">
      <c r="B186" s="101" t="s">
        <v>428</v>
      </c>
      <c r="C186" s="104"/>
      <c r="E186" s="104"/>
      <c r="F186" s="99" t="n">
        <f aca="false">SUBTOTAL(9,F178:F184)</f>
        <v>82413</v>
      </c>
    </row>
    <row r="187" customFormat="false" ht="12" hidden="false" customHeight="false" outlineLevel="3" collapsed="false">
      <c r="A187" s="97" t="s">
        <v>65</v>
      </c>
      <c r="B187" s="104" t="s">
        <v>66</v>
      </c>
      <c r="C187" s="104" t="s">
        <v>363</v>
      </c>
      <c r="D187" s="98" t="s">
        <v>364</v>
      </c>
      <c r="E187" s="104" t="s">
        <v>334</v>
      </c>
      <c r="F187" s="99" t="n">
        <v>3535</v>
      </c>
    </row>
    <row r="188" customFormat="false" ht="12" hidden="false" customHeight="false" outlineLevel="3" collapsed="false">
      <c r="A188" s="97" t="s">
        <v>65</v>
      </c>
      <c r="B188" s="104" t="s">
        <v>66</v>
      </c>
      <c r="C188" s="104" t="s">
        <v>363</v>
      </c>
      <c r="D188" s="98" t="s">
        <v>364</v>
      </c>
      <c r="E188" s="104" t="s">
        <v>334</v>
      </c>
      <c r="F188" s="99" t="n">
        <v>0</v>
      </c>
    </row>
    <row r="189" customFormat="false" ht="12" hidden="false" customHeight="false" outlineLevel="3" collapsed="false">
      <c r="A189" s="97" t="s">
        <v>65</v>
      </c>
      <c r="B189" s="104" t="s">
        <v>66</v>
      </c>
      <c r="C189" s="104" t="s">
        <v>363</v>
      </c>
      <c r="D189" s="98" t="s">
        <v>364</v>
      </c>
      <c r="E189" s="104" t="s">
        <v>335</v>
      </c>
      <c r="F189" s="99" t="n">
        <v>0</v>
      </c>
    </row>
    <row r="190" customFormat="false" ht="12" hidden="false" customHeight="false" outlineLevel="3" collapsed="false">
      <c r="A190" s="97" t="s">
        <v>65</v>
      </c>
      <c r="B190" s="104" t="s">
        <v>66</v>
      </c>
      <c r="C190" s="104" t="s">
        <v>363</v>
      </c>
      <c r="D190" s="98" t="s">
        <v>364</v>
      </c>
      <c r="E190" s="104" t="s">
        <v>336</v>
      </c>
      <c r="F190" s="99" t="n">
        <v>4555</v>
      </c>
    </row>
    <row r="191" customFormat="false" ht="12" hidden="false" customHeight="false" outlineLevel="3" collapsed="false">
      <c r="A191" s="97" t="s">
        <v>65</v>
      </c>
      <c r="B191" s="104" t="s">
        <v>66</v>
      </c>
      <c r="C191" s="104" t="s">
        <v>363</v>
      </c>
      <c r="D191" s="98" t="s">
        <v>364</v>
      </c>
      <c r="E191" s="104" t="s">
        <v>336</v>
      </c>
      <c r="F191" s="99" t="n">
        <v>0</v>
      </c>
    </row>
    <row r="192" customFormat="false" ht="12" hidden="false" customHeight="false" outlineLevel="3" collapsed="false">
      <c r="A192" s="97" t="s">
        <v>65</v>
      </c>
      <c r="B192" s="104" t="s">
        <v>66</v>
      </c>
      <c r="C192" s="104" t="s">
        <v>363</v>
      </c>
      <c r="D192" s="98" t="s">
        <v>364</v>
      </c>
      <c r="E192" s="104" t="s">
        <v>347</v>
      </c>
      <c r="F192" s="99" t="n">
        <v>814</v>
      </c>
    </row>
    <row r="193" customFormat="false" ht="12" hidden="false" customHeight="false" outlineLevel="3" collapsed="false">
      <c r="A193" s="97" t="s">
        <v>65</v>
      </c>
      <c r="B193" s="104" t="s">
        <v>66</v>
      </c>
      <c r="C193" s="104" t="s">
        <v>363</v>
      </c>
      <c r="D193" s="98" t="s">
        <v>364</v>
      </c>
      <c r="E193" s="104" t="s">
        <v>337</v>
      </c>
      <c r="F193" s="99" t="n">
        <v>0</v>
      </c>
    </row>
    <row r="194" customFormat="false" ht="12" hidden="false" customHeight="false" outlineLevel="3" collapsed="false">
      <c r="A194" s="97" t="s">
        <v>65</v>
      </c>
      <c r="B194" s="104" t="s">
        <v>66</v>
      </c>
      <c r="C194" s="104" t="s">
        <v>363</v>
      </c>
      <c r="D194" s="98" t="s">
        <v>364</v>
      </c>
      <c r="E194" s="104" t="s">
        <v>348</v>
      </c>
      <c r="F194" s="99" t="n">
        <v>4086</v>
      </c>
    </row>
    <row r="195" customFormat="false" ht="12" hidden="false" customHeight="false" outlineLevel="3" collapsed="false">
      <c r="A195" s="97" t="s">
        <v>65</v>
      </c>
      <c r="B195" s="104" t="s">
        <v>66</v>
      </c>
      <c r="C195" s="104" t="s">
        <v>363</v>
      </c>
      <c r="D195" s="98" t="s">
        <v>364</v>
      </c>
      <c r="E195" s="104" t="s">
        <v>348</v>
      </c>
      <c r="F195" s="99" t="n">
        <v>936</v>
      </c>
    </row>
    <row r="196" customFormat="false" ht="12" hidden="false" customHeight="false" outlineLevel="2" collapsed="false">
      <c r="B196" s="104"/>
      <c r="C196" s="101" t="s">
        <v>365</v>
      </c>
      <c r="E196" s="104"/>
      <c r="F196" s="99" t="n">
        <f aca="false">SUBTOTAL(9,F187:F195)</f>
        <v>13926</v>
      </c>
    </row>
    <row r="197" customFormat="false" ht="12" hidden="false" customHeight="false" outlineLevel="1" collapsed="false">
      <c r="B197" s="101" t="s">
        <v>429</v>
      </c>
      <c r="C197" s="104"/>
      <c r="E197" s="104"/>
      <c r="F197" s="99" t="n">
        <f aca="false">SUBTOTAL(9,F187:F195)</f>
        <v>13926</v>
      </c>
    </row>
    <row r="198" customFormat="false" ht="12" hidden="false" customHeight="false" outlineLevel="3" collapsed="false">
      <c r="A198" s="97" t="s">
        <v>65</v>
      </c>
      <c r="B198" s="104" t="s">
        <v>67</v>
      </c>
      <c r="C198" s="104" t="s">
        <v>370</v>
      </c>
      <c r="D198" s="98" t="s">
        <v>364</v>
      </c>
      <c r="E198" s="104" t="s">
        <v>334</v>
      </c>
      <c r="F198" s="99" t="n">
        <v>18879</v>
      </c>
    </row>
    <row r="199" customFormat="false" ht="12" hidden="false" customHeight="false" outlineLevel="3" collapsed="false">
      <c r="A199" s="97" t="s">
        <v>65</v>
      </c>
      <c r="B199" s="104" t="s">
        <v>67</v>
      </c>
      <c r="C199" s="104" t="s">
        <v>370</v>
      </c>
      <c r="D199" s="98" t="s">
        <v>364</v>
      </c>
      <c r="E199" s="104" t="s">
        <v>334</v>
      </c>
      <c r="F199" s="99" t="n">
        <v>0</v>
      </c>
    </row>
    <row r="200" customFormat="false" ht="12" hidden="false" customHeight="false" outlineLevel="3" collapsed="false">
      <c r="A200" s="97" t="s">
        <v>65</v>
      </c>
      <c r="B200" s="104" t="s">
        <v>67</v>
      </c>
      <c r="C200" s="104" t="s">
        <v>370</v>
      </c>
      <c r="D200" s="98" t="s">
        <v>364</v>
      </c>
      <c r="E200" s="104" t="s">
        <v>335</v>
      </c>
      <c r="F200" s="99" t="n">
        <v>0</v>
      </c>
    </row>
    <row r="201" customFormat="false" ht="12" hidden="false" customHeight="false" outlineLevel="3" collapsed="false">
      <c r="A201" s="97" t="s">
        <v>65</v>
      </c>
      <c r="B201" s="104" t="s">
        <v>67</v>
      </c>
      <c r="C201" s="104" t="s">
        <v>370</v>
      </c>
      <c r="D201" s="98" t="s">
        <v>364</v>
      </c>
      <c r="E201" s="104" t="s">
        <v>336</v>
      </c>
      <c r="F201" s="99" t="n">
        <v>2730</v>
      </c>
    </row>
    <row r="202" customFormat="false" ht="12" hidden="false" customHeight="false" outlineLevel="3" collapsed="false">
      <c r="A202" s="97" t="s">
        <v>65</v>
      </c>
      <c r="B202" s="104" t="s">
        <v>67</v>
      </c>
      <c r="C202" s="104" t="s">
        <v>370</v>
      </c>
      <c r="D202" s="98" t="s">
        <v>364</v>
      </c>
      <c r="E202" s="104" t="s">
        <v>336</v>
      </c>
      <c r="F202" s="99" t="n">
        <v>0</v>
      </c>
    </row>
    <row r="203" customFormat="false" ht="12" hidden="false" customHeight="false" outlineLevel="3" collapsed="false">
      <c r="A203" s="97" t="s">
        <v>65</v>
      </c>
      <c r="B203" s="104" t="s">
        <v>67</v>
      </c>
      <c r="C203" s="104" t="s">
        <v>370</v>
      </c>
      <c r="D203" s="98" t="s">
        <v>364</v>
      </c>
      <c r="E203" s="104" t="s">
        <v>347</v>
      </c>
      <c r="F203" s="99" t="n">
        <v>2174</v>
      </c>
    </row>
    <row r="204" customFormat="false" ht="12" hidden="false" customHeight="false" outlineLevel="3" collapsed="false">
      <c r="A204" s="97" t="s">
        <v>65</v>
      </c>
      <c r="B204" s="104" t="s">
        <v>67</v>
      </c>
      <c r="C204" s="104" t="s">
        <v>370</v>
      </c>
      <c r="D204" s="98" t="s">
        <v>364</v>
      </c>
      <c r="E204" s="104" t="s">
        <v>337</v>
      </c>
      <c r="F204" s="99" t="n">
        <v>0</v>
      </c>
    </row>
    <row r="205" customFormat="false" ht="12" hidden="false" customHeight="false" outlineLevel="3" collapsed="false">
      <c r="A205" s="97" t="s">
        <v>65</v>
      </c>
      <c r="B205" s="104" t="s">
        <v>67</v>
      </c>
      <c r="C205" s="104" t="s">
        <v>370</v>
      </c>
      <c r="D205" s="98" t="s">
        <v>364</v>
      </c>
      <c r="E205" s="104" t="s">
        <v>348</v>
      </c>
      <c r="F205" s="99" t="n">
        <v>10912</v>
      </c>
    </row>
    <row r="206" customFormat="false" ht="12" hidden="false" customHeight="false" outlineLevel="3" collapsed="false">
      <c r="A206" s="97" t="s">
        <v>65</v>
      </c>
      <c r="B206" s="104" t="s">
        <v>67</v>
      </c>
      <c r="C206" s="104" t="s">
        <v>370</v>
      </c>
      <c r="D206" s="98" t="s">
        <v>364</v>
      </c>
      <c r="E206" s="104" t="s">
        <v>348</v>
      </c>
      <c r="F206" s="99" t="n">
        <v>2499</v>
      </c>
    </row>
    <row r="207" customFormat="false" ht="12" hidden="false" customHeight="false" outlineLevel="2" collapsed="false">
      <c r="B207" s="104"/>
      <c r="C207" s="101" t="s">
        <v>371</v>
      </c>
      <c r="E207" s="104"/>
      <c r="F207" s="99" t="n">
        <f aca="false">SUBTOTAL(9,F198:F206)</f>
        <v>37194</v>
      </c>
    </row>
    <row r="208" customFormat="false" ht="12" hidden="false" customHeight="false" outlineLevel="1" collapsed="false">
      <c r="B208" s="101" t="s">
        <v>430</v>
      </c>
      <c r="C208" s="104"/>
      <c r="E208" s="104"/>
      <c r="F208" s="99" t="n">
        <f aca="false">SUBTOTAL(9,F198:F206)</f>
        <v>37194</v>
      </c>
    </row>
    <row r="209" customFormat="false" ht="12" hidden="false" customHeight="false" outlineLevel="3" collapsed="false">
      <c r="A209" s="97" t="s">
        <v>65</v>
      </c>
      <c r="B209" s="104" t="s">
        <v>68</v>
      </c>
      <c r="C209" s="104" t="s">
        <v>373</v>
      </c>
      <c r="D209" s="98" t="s">
        <v>364</v>
      </c>
      <c r="E209" s="104" t="s">
        <v>334</v>
      </c>
      <c r="F209" s="99" t="n">
        <v>27987</v>
      </c>
    </row>
    <row r="210" customFormat="false" ht="12" hidden="false" customHeight="false" outlineLevel="3" collapsed="false">
      <c r="A210" s="97" t="s">
        <v>65</v>
      </c>
      <c r="B210" s="104" t="s">
        <v>68</v>
      </c>
      <c r="C210" s="104" t="s">
        <v>373</v>
      </c>
      <c r="D210" s="98" t="s">
        <v>364</v>
      </c>
      <c r="E210" s="104" t="s">
        <v>335</v>
      </c>
      <c r="F210" s="99" t="n">
        <v>0</v>
      </c>
    </row>
    <row r="211" customFormat="false" ht="12" hidden="false" customHeight="false" outlineLevel="3" collapsed="false">
      <c r="A211" s="97" t="s">
        <v>65</v>
      </c>
      <c r="B211" s="104" t="s">
        <v>68</v>
      </c>
      <c r="C211" s="104" t="s">
        <v>373</v>
      </c>
      <c r="D211" s="98" t="s">
        <v>364</v>
      </c>
      <c r="E211" s="104" t="s">
        <v>336</v>
      </c>
      <c r="F211" s="99" t="n">
        <v>0</v>
      </c>
    </row>
    <row r="212" customFormat="false" ht="12" hidden="false" customHeight="false" outlineLevel="3" collapsed="false">
      <c r="A212" s="97" t="s">
        <v>65</v>
      </c>
      <c r="B212" s="104" t="s">
        <v>68</v>
      </c>
      <c r="C212" s="104" t="s">
        <v>373</v>
      </c>
      <c r="D212" s="98" t="s">
        <v>364</v>
      </c>
      <c r="E212" s="104" t="s">
        <v>347</v>
      </c>
      <c r="F212" s="99" t="n">
        <v>2815</v>
      </c>
    </row>
    <row r="213" customFormat="false" ht="12" hidden="false" customHeight="false" outlineLevel="3" collapsed="false">
      <c r="A213" s="97" t="s">
        <v>65</v>
      </c>
      <c r="B213" s="104" t="s">
        <v>68</v>
      </c>
      <c r="C213" s="104" t="s">
        <v>373</v>
      </c>
      <c r="D213" s="98" t="s">
        <v>364</v>
      </c>
      <c r="E213" s="104" t="s">
        <v>337</v>
      </c>
      <c r="F213" s="99" t="n">
        <v>0</v>
      </c>
    </row>
    <row r="214" customFormat="false" ht="12" hidden="false" customHeight="false" outlineLevel="3" collapsed="false">
      <c r="A214" s="97" t="s">
        <v>65</v>
      </c>
      <c r="B214" s="104" t="s">
        <v>68</v>
      </c>
      <c r="C214" s="104" t="s">
        <v>373</v>
      </c>
      <c r="D214" s="98" t="s">
        <v>364</v>
      </c>
      <c r="E214" s="104" t="s">
        <v>348</v>
      </c>
      <c r="F214" s="99" t="n">
        <v>14133</v>
      </c>
    </row>
    <row r="215" customFormat="false" ht="12" hidden="false" customHeight="false" outlineLevel="3" collapsed="false">
      <c r="A215" s="97" t="s">
        <v>65</v>
      </c>
      <c r="B215" s="104" t="s">
        <v>68</v>
      </c>
      <c r="C215" s="104" t="s">
        <v>373</v>
      </c>
      <c r="D215" s="98" t="s">
        <v>364</v>
      </c>
      <c r="E215" s="104" t="s">
        <v>348</v>
      </c>
      <c r="F215" s="99" t="n">
        <v>3237</v>
      </c>
    </row>
    <row r="216" customFormat="false" ht="12" hidden="false" customHeight="false" outlineLevel="2" collapsed="false">
      <c r="B216" s="104"/>
      <c r="C216" s="101" t="s">
        <v>374</v>
      </c>
      <c r="E216" s="104"/>
      <c r="F216" s="99" t="n">
        <f aca="false">SUBTOTAL(9,F209:F215)</f>
        <v>48172</v>
      </c>
    </row>
    <row r="217" customFormat="false" ht="12" hidden="false" customHeight="false" outlineLevel="1" collapsed="false">
      <c r="B217" s="101" t="s">
        <v>431</v>
      </c>
      <c r="C217" s="104"/>
      <c r="E217" s="104"/>
      <c r="F217" s="99" t="n">
        <f aca="false">SUBTOTAL(9,F209:F215)</f>
        <v>48172</v>
      </c>
    </row>
    <row r="218" customFormat="false" ht="12" hidden="false" customHeight="false" outlineLevel="3" collapsed="false">
      <c r="A218" s="97" t="s">
        <v>192</v>
      </c>
      <c r="B218" s="104" t="s">
        <v>191</v>
      </c>
      <c r="C218" s="104" t="s">
        <v>432</v>
      </c>
      <c r="D218" s="98" t="s">
        <v>381</v>
      </c>
      <c r="E218" s="104" t="s">
        <v>334</v>
      </c>
      <c r="F218" s="99" t="n">
        <v>0</v>
      </c>
    </row>
    <row r="219" customFormat="false" ht="12" hidden="false" customHeight="false" outlineLevel="3" collapsed="false">
      <c r="A219" s="97" t="s">
        <v>192</v>
      </c>
      <c r="B219" s="104" t="s">
        <v>191</v>
      </c>
      <c r="C219" s="104" t="s">
        <v>432</v>
      </c>
      <c r="D219" s="98" t="s">
        <v>381</v>
      </c>
      <c r="E219" s="104" t="s">
        <v>336</v>
      </c>
      <c r="F219" s="99" t="n">
        <v>0</v>
      </c>
    </row>
    <row r="220" customFormat="false" ht="12" hidden="false" customHeight="false" outlineLevel="2" collapsed="false">
      <c r="B220" s="104"/>
      <c r="C220" s="101" t="s">
        <v>433</v>
      </c>
      <c r="E220" s="104"/>
      <c r="F220" s="99" t="n">
        <f aca="false">SUBTOTAL(9,F218:F219)</f>
        <v>0</v>
      </c>
    </row>
    <row r="221" customFormat="false" ht="12" hidden="false" customHeight="false" outlineLevel="3" collapsed="false">
      <c r="A221" s="97" t="s">
        <v>192</v>
      </c>
      <c r="B221" s="104" t="s">
        <v>191</v>
      </c>
      <c r="C221" s="104" t="s">
        <v>434</v>
      </c>
      <c r="D221" s="98" t="s">
        <v>381</v>
      </c>
      <c r="E221" s="104" t="s">
        <v>334</v>
      </c>
      <c r="F221" s="99" t="n">
        <v>0</v>
      </c>
    </row>
    <row r="222" customFormat="false" ht="12" hidden="false" customHeight="false" outlineLevel="3" collapsed="false">
      <c r="A222" s="97" t="s">
        <v>192</v>
      </c>
      <c r="B222" s="104" t="s">
        <v>191</v>
      </c>
      <c r="C222" s="104" t="s">
        <v>434</v>
      </c>
      <c r="D222" s="98" t="s">
        <v>381</v>
      </c>
      <c r="E222" s="104" t="s">
        <v>336</v>
      </c>
      <c r="F222" s="99" t="n">
        <v>0</v>
      </c>
    </row>
    <row r="223" customFormat="false" ht="12" hidden="false" customHeight="false" outlineLevel="2" collapsed="false">
      <c r="B223" s="104"/>
      <c r="C223" s="101" t="s">
        <v>435</v>
      </c>
      <c r="E223" s="104"/>
      <c r="F223" s="99" t="n">
        <f aca="false">SUBTOTAL(9,F221:F222)</f>
        <v>0</v>
      </c>
    </row>
    <row r="224" customFormat="false" ht="12" hidden="false" customHeight="false" outlineLevel="3" collapsed="false">
      <c r="A224" s="97" t="s">
        <v>192</v>
      </c>
      <c r="B224" s="104" t="s">
        <v>191</v>
      </c>
      <c r="C224" s="104" t="s">
        <v>415</v>
      </c>
      <c r="D224" s="98" t="s">
        <v>381</v>
      </c>
      <c r="E224" s="104" t="s">
        <v>334</v>
      </c>
      <c r="F224" s="99" t="n">
        <v>0</v>
      </c>
    </row>
    <row r="225" customFormat="false" ht="12" hidden="false" customHeight="false" outlineLevel="3" collapsed="false">
      <c r="A225" s="97" t="s">
        <v>192</v>
      </c>
      <c r="B225" s="104" t="s">
        <v>191</v>
      </c>
      <c r="C225" s="104" t="s">
        <v>415</v>
      </c>
      <c r="D225" s="98" t="s">
        <v>381</v>
      </c>
      <c r="E225" s="104" t="s">
        <v>336</v>
      </c>
      <c r="F225" s="99" t="n">
        <v>20460</v>
      </c>
    </row>
    <row r="226" customFormat="false" ht="12" hidden="false" customHeight="false" outlineLevel="2" collapsed="false">
      <c r="B226" s="104"/>
      <c r="C226" s="101" t="s">
        <v>416</v>
      </c>
      <c r="E226" s="104"/>
      <c r="F226" s="99" t="n">
        <f aca="false">SUBTOTAL(9,F224:F225)</f>
        <v>20460</v>
      </c>
    </row>
    <row r="227" customFormat="false" ht="12" hidden="false" customHeight="false" outlineLevel="3" collapsed="false">
      <c r="A227" s="97" t="s">
        <v>192</v>
      </c>
      <c r="B227" s="104" t="s">
        <v>191</v>
      </c>
      <c r="C227" s="104" t="s">
        <v>436</v>
      </c>
      <c r="D227" s="98" t="s">
        <v>381</v>
      </c>
      <c r="E227" s="104" t="s">
        <v>334</v>
      </c>
      <c r="F227" s="99" t="n">
        <v>0</v>
      </c>
    </row>
    <row r="228" customFormat="false" ht="12" hidden="false" customHeight="false" outlineLevel="3" collapsed="false">
      <c r="A228" s="97" t="s">
        <v>192</v>
      </c>
      <c r="B228" s="104" t="s">
        <v>191</v>
      </c>
      <c r="C228" s="104" t="s">
        <v>436</v>
      </c>
      <c r="D228" s="98" t="s">
        <v>381</v>
      </c>
      <c r="E228" s="104" t="s">
        <v>336</v>
      </c>
      <c r="F228" s="99" t="n">
        <v>0</v>
      </c>
    </row>
    <row r="229" customFormat="false" ht="12" hidden="false" customHeight="false" outlineLevel="2" collapsed="false">
      <c r="B229" s="104"/>
      <c r="C229" s="101" t="s">
        <v>437</v>
      </c>
      <c r="E229" s="104"/>
      <c r="F229" s="99" t="n">
        <f aca="false">SUBTOTAL(9,F227:F228)</f>
        <v>0</v>
      </c>
    </row>
    <row r="230" customFormat="false" ht="12" hidden="false" customHeight="false" outlineLevel="3" collapsed="false">
      <c r="A230" s="97" t="s">
        <v>192</v>
      </c>
      <c r="B230" s="104" t="s">
        <v>191</v>
      </c>
      <c r="C230" s="104" t="s">
        <v>438</v>
      </c>
      <c r="D230" s="98" t="s">
        <v>381</v>
      </c>
      <c r="E230" s="104" t="s">
        <v>334</v>
      </c>
      <c r="F230" s="99" t="n">
        <v>0</v>
      </c>
    </row>
    <row r="231" customFormat="false" ht="12" hidden="false" customHeight="false" outlineLevel="3" collapsed="false">
      <c r="A231" s="97" t="s">
        <v>192</v>
      </c>
      <c r="B231" s="104" t="s">
        <v>191</v>
      </c>
      <c r="C231" s="104" t="s">
        <v>438</v>
      </c>
      <c r="D231" s="98" t="s">
        <v>381</v>
      </c>
      <c r="E231" s="104" t="s">
        <v>336</v>
      </c>
      <c r="F231" s="99" t="n">
        <v>35805</v>
      </c>
    </row>
    <row r="232" customFormat="false" ht="12" hidden="false" customHeight="false" outlineLevel="2" collapsed="false">
      <c r="B232" s="104"/>
      <c r="C232" s="101" t="s">
        <v>439</v>
      </c>
      <c r="E232" s="104"/>
      <c r="F232" s="99" t="n">
        <f aca="false">SUBTOTAL(9,F230:F231)</f>
        <v>35805</v>
      </c>
    </row>
    <row r="233" customFormat="false" ht="12" hidden="false" customHeight="false" outlineLevel="3" collapsed="false">
      <c r="A233" s="97" t="s">
        <v>192</v>
      </c>
      <c r="B233" s="104" t="s">
        <v>191</v>
      </c>
      <c r="C233" s="104" t="s">
        <v>440</v>
      </c>
      <c r="D233" s="98" t="s">
        <v>381</v>
      </c>
      <c r="E233" s="104" t="s">
        <v>334</v>
      </c>
      <c r="F233" s="99" t="n">
        <v>0</v>
      </c>
    </row>
    <row r="234" customFormat="false" ht="12" hidden="false" customHeight="false" outlineLevel="3" collapsed="false">
      <c r="A234" s="97" t="s">
        <v>192</v>
      </c>
      <c r="B234" s="104" t="s">
        <v>191</v>
      </c>
      <c r="C234" s="104" t="s">
        <v>440</v>
      </c>
      <c r="D234" s="98" t="s">
        <v>381</v>
      </c>
      <c r="E234" s="104" t="s">
        <v>336</v>
      </c>
      <c r="F234" s="99" t="n">
        <v>0</v>
      </c>
    </row>
    <row r="235" customFormat="false" ht="12" hidden="false" customHeight="false" outlineLevel="2" collapsed="false">
      <c r="B235" s="104"/>
      <c r="C235" s="101" t="s">
        <v>441</v>
      </c>
      <c r="E235" s="104"/>
      <c r="F235" s="99" t="n">
        <f aca="false">SUBTOTAL(9,F233:F234)</f>
        <v>0</v>
      </c>
    </row>
    <row r="236" customFormat="false" ht="12" hidden="false" customHeight="false" outlineLevel="3" collapsed="false">
      <c r="A236" s="97" t="s">
        <v>192</v>
      </c>
      <c r="B236" s="104" t="s">
        <v>191</v>
      </c>
      <c r="C236" s="104" t="s">
        <v>442</v>
      </c>
      <c r="D236" s="98" t="s">
        <v>381</v>
      </c>
      <c r="E236" s="104" t="s">
        <v>334</v>
      </c>
      <c r="F236" s="99" t="n">
        <v>0</v>
      </c>
    </row>
    <row r="237" customFormat="false" ht="12" hidden="false" customHeight="false" outlineLevel="3" collapsed="false">
      <c r="A237" s="97" t="s">
        <v>192</v>
      </c>
      <c r="B237" s="104" t="s">
        <v>191</v>
      </c>
      <c r="C237" s="104" t="s">
        <v>442</v>
      </c>
      <c r="D237" s="98" t="s">
        <v>381</v>
      </c>
      <c r="E237" s="104" t="s">
        <v>336</v>
      </c>
      <c r="F237" s="99" t="n">
        <v>0</v>
      </c>
    </row>
    <row r="238" customFormat="false" ht="12" hidden="false" customHeight="false" outlineLevel="2" collapsed="false">
      <c r="B238" s="104"/>
      <c r="C238" s="101" t="s">
        <v>443</v>
      </c>
      <c r="E238" s="104"/>
      <c r="F238" s="99" t="n">
        <f aca="false">SUBTOTAL(9,F236:F237)</f>
        <v>0</v>
      </c>
    </row>
    <row r="239" customFormat="false" ht="12" hidden="false" customHeight="false" outlineLevel="3" collapsed="false">
      <c r="A239" s="97" t="s">
        <v>192</v>
      </c>
      <c r="B239" s="104" t="s">
        <v>191</v>
      </c>
      <c r="C239" s="104" t="s">
        <v>444</v>
      </c>
      <c r="D239" s="98" t="s">
        <v>381</v>
      </c>
      <c r="E239" s="104" t="s">
        <v>334</v>
      </c>
      <c r="F239" s="99" t="n">
        <v>0</v>
      </c>
    </row>
    <row r="240" customFormat="false" ht="12" hidden="false" customHeight="false" outlineLevel="3" collapsed="false">
      <c r="A240" s="97" t="s">
        <v>192</v>
      </c>
      <c r="B240" s="104" t="s">
        <v>191</v>
      </c>
      <c r="C240" s="104" t="s">
        <v>444</v>
      </c>
      <c r="D240" s="98" t="s">
        <v>381</v>
      </c>
      <c r="E240" s="104" t="s">
        <v>336</v>
      </c>
      <c r="F240" s="99" t="n">
        <v>0</v>
      </c>
    </row>
    <row r="241" customFormat="false" ht="12" hidden="false" customHeight="false" outlineLevel="2" collapsed="false">
      <c r="B241" s="104"/>
      <c r="C241" s="101" t="s">
        <v>445</v>
      </c>
      <c r="E241" s="104"/>
      <c r="F241" s="99" t="n">
        <f aca="false">SUBTOTAL(9,F239:F240)</f>
        <v>0</v>
      </c>
    </row>
    <row r="242" customFormat="false" ht="12" hidden="false" customHeight="false" outlineLevel="3" collapsed="false">
      <c r="A242" s="97" t="s">
        <v>192</v>
      </c>
      <c r="B242" s="104" t="s">
        <v>191</v>
      </c>
      <c r="C242" s="104" t="s">
        <v>446</v>
      </c>
      <c r="D242" s="98" t="s">
        <v>381</v>
      </c>
      <c r="E242" s="104" t="s">
        <v>334</v>
      </c>
      <c r="F242" s="99" t="n">
        <v>0</v>
      </c>
    </row>
    <row r="243" customFormat="false" ht="12" hidden="false" customHeight="false" outlineLevel="3" collapsed="false">
      <c r="A243" s="97" t="s">
        <v>192</v>
      </c>
      <c r="B243" s="104" t="s">
        <v>191</v>
      </c>
      <c r="C243" s="104" t="s">
        <v>446</v>
      </c>
      <c r="D243" s="98" t="s">
        <v>381</v>
      </c>
      <c r="E243" s="104" t="s">
        <v>336</v>
      </c>
      <c r="F243" s="99" t="n">
        <v>0</v>
      </c>
    </row>
    <row r="244" customFormat="false" ht="12" hidden="false" customHeight="false" outlineLevel="2" collapsed="false">
      <c r="B244" s="104"/>
      <c r="C244" s="101" t="s">
        <v>447</v>
      </c>
      <c r="E244" s="104"/>
      <c r="F244" s="99" t="n">
        <f aca="false">SUBTOTAL(9,F242:F243)</f>
        <v>0</v>
      </c>
    </row>
    <row r="245" customFormat="false" ht="12" hidden="false" customHeight="false" outlineLevel="3" collapsed="false">
      <c r="A245" s="97" t="s">
        <v>192</v>
      </c>
      <c r="B245" s="104" t="s">
        <v>191</v>
      </c>
      <c r="C245" s="104" t="s">
        <v>410</v>
      </c>
      <c r="D245" s="98" t="s">
        <v>381</v>
      </c>
      <c r="E245" s="104" t="s">
        <v>334</v>
      </c>
      <c r="F245" s="99" t="n">
        <v>0</v>
      </c>
    </row>
    <row r="246" customFormat="false" ht="12" hidden="false" customHeight="false" outlineLevel="3" collapsed="false">
      <c r="A246" s="97" t="s">
        <v>192</v>
      </c>
      <c r="B246" s="104" t="s">
        <v>191</v>
      </c>
      <c r="C246" s="104" t="s">
        <v>410</v>
      </c>
      <c r="D246" s="98" t="s">
        <v>381</v>
      </c>
      <c r="E246" s="104" t="s">
        <v>336</v>
      </c>
      <c r="F246" s="99" t="n">
        <v>66495</v>
      </c>
    </row>
    <row r="247" customFormat="false" ht="12" hidden="false" customHeight="false" outlineLevel="2" collapsed="false">
      <c r="B247" s="104"/>
      <c r="C247" s="101" t="s">
        <v>411</v>
      </c>
      <c r="E247" s="104"/>
      <c r="F247" s="99" t="n">
        <f aca="false">SUBTOTAL(9,F245:F246)</f>
        <v>66495</v>
      </c>
    </row>
    <row r="248" customFormat="false" ht="12" hidden="false" customHeight="false" outlineLevel="3" collapsed="false">
      <c r="A248" s="97" t="s">
        <v>192</v>
      </c>
      <c r="B248" s="104" t="s">
        <v>191</v>
      </c>
      <c r="C248" s="104" t="s">
        <v>448</v>
      </c>
      <c r="D248" s="98" t="s">
        <v>381</v>
      </c>
      <c r="E248" s="104" t="s">
        <v>334</v>
      </c>
      <c r="F248" s="99" t="n">
        <v>0</v>
      </c>
    </row>
    <row r="249" customFormat="false" ht="12" hidden="false" customHeight="false" outlineLevel="3" collapsed="false">
      <c r="A249" s="97" t="s">
        <v>192</v>
      </c>
      <c r="B249" s="104" t="s">
        <v>191</v>
      </c>
      <c r="C249" s="104" t="s">
        <v>448</v>
      </c>
      <c r="D249" s="98" t="s">
        <v>381</v>
      </c>
      <c r="E249" s="104" t="s">
        <v>336</v>
      </c>
      <c r="F249" s="99" t="n">
        <v>0</v>
      </c>
    </row>
    <row r="250" customFormat="false" ht="12" hidden="false" customHeight="false" outlineLevel="2" collapsed="false">
      <c r="B250" s="104"/>
      <c r="C250" s="101" t="s">
        <v>449</v>
      </c>
      <c r="E250" s="104"/>
      <c r="F250" s="99" t="n">
        <f aca="false">SUBTOTAL(9,F248:F249)</f>
        <v>0</v>
      </c>
    </row>
    <row r="251" customFormat="false" ht="12" hidden="false" customHeight="false" outlineLevel="3" collapsed="false">
      <c r="A251" s="97" t="s">
        <v>192</v>
      </c>
      <c r="B251" s="104" t="s">
        <v>191</v>
      </c>
      <c r="C251" s="104" t="s">
        <v>450</v>
      </c>
      <c r="D251" s="98" t="s">
        <v>381</v>
      </c>
      <c r="E251" s="104" t="s">
        <v>334</v>
      </c>
      <c r="F251" s="99" t="n">
        <v>0</v>
      </c>
    </row>
    <row r="252" customFormat="false" ht="12" hidden="false" customHeight="false" outlineLevel="3" collapsed="false">
      <c r="A252" s="97" t="s">
        <v>192</v>
      </c>
      <c r="B252" s="104" t="s">
        <v>191</v>
      </c>
      <c r="C252" s="104" t="s">
        <v>450</v>
      </c>
      <c r="D252" s="98" t="s">
        <v>381</v>
      </c>
      <c r="E252" s="104" t="s">
        <v>336</v>
      </c>
      <c r="F252" s="99" t="n">
        <v>0</v>
      </c>
    </row>
    <row r="253" customFormat="false" ht="12" hidden="false" customHeight="false" outlineLevel="2" collapsed="false">
      <c r="B253" s="104"/>
      <c r="C253" s="101" t="s">
        <v>451</v>
      </c>
      <c r="E253" s="104"/>
      <c r="F253" s="99" t="n">
        <f aca="false">SUBTOTAL(9,F251:F252)</f>
        <v>0</v>
      </c>
    </row>
    <row r="254" customFormat="false" ht="12" hidden="false" customHeight="false" outlineLevel="3" collapsed="false">
      <c r="A254" s="97" t="s">
        <v>192</v>
      </c>
      <c r="B254" s="104" t="s">
        <v>191</v>
      </c>
      <c r="C254" s="104" t="s">
        <v>452</v>
      </c>
      <c r="D254" s="98" t="s">
        <v>381</v>
      </c>
      <c r="E254" s="104" t="s">
        <v>334</v>
      </c>
      <c r="F254" s="99" t="n">
        <v>0</v>
      </c>
    </row>
    <row r="255" customFormat="false" ht="12" hidden="false" customHeight="false" outlineLevel="3" collapsed="false">
      <c r="A255" s="97" t="s">
        <v>192</v>
      </c>
      <c r="B255" s="104" t="s">
        <v>191</v>
      </c>
      <c r="C255" s="104" t="s">
        <v>452</v>
      </c>
      <c r="D255" s="98" t="s">
        <v>381</v>
      </c>
      <c r="E255" s="104" t="s">
        <v>336</v>
      </c>
      <c r="F255" s="99" t="n">
        <v>0</v>
      </c>
    </row>
    <row r="256" customFormat="false" ht="12" hidden="false" customHeight="false" outlineLevel="2" collapsed="false">
      <c r="B256" s="104"/>
      <c r="C256" s="101" t="s">
        <v>453</v>
      </c>
      <c r="E256" s="104"/>
      <c r="F256" s="99" t="n">
        <f aca="false">SUBTOTAL(9,F254:F255)</f>
        <v>0</v>
      </c>
    </row>
    <row r="257" customFormat="false" ht="12" hidden="false" customHeight="false" outlineLevel="3" collapsed="false">
      <c r="A257" s="97" t="s">
        <v>192</v>
      </c>
      <c r="B257" s="104" t="s">
        <v>191</v>
      </c>
      <c r="C257" s="104" t="s">
        <v>454</v>
      </c>
      <c r="D257" s="98" t="s">
        <v>381</v>
      </c>
      <c r="E257" s="104" t="s">
        <v>334</v>
      </c>
      <c r="F257" s="99" t="n">
        <v>0</v>
      </c>
    </row>
    <row r="258" customFormat="false" ht="12" hidden="false" customHeight="false" outlineLevel="3" collapsed="false">
      <c r="A258" s="97" t="s">
        <v>192</v>
      </c>
      <c r="B258" s="104" t="s">
        <v>191</v>
      </c>
      <c r="C258" s="104" t="s">
        <v>454</v>
      </c>
      <c r="D258" s="98" t="s">
        <v>381</v>
      </c>
      <c r="E258" s="104" t="s">
        <v>336</v>
      </c>
      <c r="F258" s="99" t="n">
        <v>0</v>
      </c>
    </row>
    <row r="259" customFormat="false" ht="12" hidden="false" customHeight="false" outlineLevel="2" collapsed="false">
      <c r="B259" s="104"/>
      <c r="C259" s="101" t="s">
        <v>455</v>
      </c>
      <c r="E259" s="104"/>
      <c r="F259" s="99" t="n">
        <f aca="false">SUBTOTAL(9,F257:F258)</f>
        <v>0</v>
      </c>
    </row>
    <row r="260" customFormat="false" ht="12" hidden="false" customHeight="false" outlineLevel="3" collapsed="false">
      <c r="A260" s="97" t="s">
        <v>192</v>
      </c>
      <c r="B260" s="104" t="s">
        <v>191</v>
      </c>
      <c r="C260" s="104" t="s">
        <v>456</v>
      </c>
      <c r="D260" s="98" t="s">
        <v>381</v>
      </c>
      <c r="E260" s="104" t="s">
        <v>334</v>
      </c>
      <c r="F260" s="99" t="n">
        <v>0</v>
      </c>
    </row>
    <row r="261" customFormat="false" ht="12" hidden="false" customHeight="false" outlineLevel="3" collapsed="false">
      <c r="A261" s="97" t="s">
        <v>192</v>
      </c>
      <c r="B261" s="104" t="s">
        <v>191</v>
      </c>
      <c r="C261" s="104" t="s">
        <v>456</v>
      </c>
      <c r="D261" s="98" t="s">
        <v>381</v>
      </c>
      <c r="E261" s="104" t="s">
        <v>336</v>
      </c>
      <c r="F261" s="99" t="n">
        <v>0</v>
      </c>
    </row>
    <row r="262" customFormat="false" ht="12" hidden="false" customHeight="false" outlineLevel="2" collapsed="false">
      <c r="B262" s="104"/>
      <c r="C262" s="101" t="s">
        <v>457</v>
      </c>
      <c r="E262" s="104"/>
      <c r="F262" s="99" t="n">
        <f aca="false">SUBTOTAL(9,F260:F261)</f>
        <v>0</v>
      </c>
    </row>
    <row r="263" customFormat="false" ht="12" hidden="false" customHeight="false" outlineLevel="3" collapsed="false">
      <c r="A263" s="97" t="s">
        <v>192</v>
      </c>
      <c r="B263" s="104" t="s">
        <v>191</v>
      </c>
      <c r="C263" s="104" t="s">
        <v>417</v>
      </c>
      <c r="D263" s="98" t="s">
        <v>381</v>
      </c>
      <c r="E263" s="104" t="s">
        <v>334</v>
      </c>
      <c r="F263" s="99" t="n">
        <v>0</v>
      </c>
    </row>
    <row r="264" customFormat="false" ht="12" hidden="false" customHeight="false" outlineLevel="3" collapsed="false">
      <c r="A264" s="97" t="s">
        <v>192</v>
      </c>
      <c r="B264" s="104" t="s">
        <v>191</v>
      </c>
      <c r="C264" s="104" t="s">
        <v>417</v>
      </c>
      <c r="D264" s="98" t="s">
        <v>381</v>
      </c>
      <c r="E264" s="104" t="s">
        <v>336</v>
      </c>
      <c r="F264" s="99" t="n">
        <v>20460</v>
      </c>
    </row>
    <row r="265" customFormat="false" ht="12" hidden="false" customHeight="false" outlineLevel="2" collapsed="false">
      <c r="B265" s="104"/>
      <c r="C265" s="101" t="s">
        <v>418</v>
      </c>
      <c r="E265" s="104"/>
      <c r="F265" s="99" t="n">
        <f aca="false">SUBTOTAL(9,F263:F264)</f>
        <v>20460</v>
      </c>
    </row>
    <row r="266" customFormat="false" ht="12" hidden="false" customHeight="false" outlineLevel="3" collapsed="false">
      <c r="A266" s="97" t="s">
        <v>192</v>
      </c>
      <c r="B266" s="104" t="s">
        <v>191</v>
      </c>
      <c r="C266" s="104" t="s">
        <v>458</v>
      </c>
      <c r="D266" s="98" t="s">
        <v>381</v>
      </c>
      <c r="E266" s="104" t="s">
        <v>334</v>
      </c>
      <c r="F266" s="99" t="n">
        <v>0</v>
      </c>
    </row>
    <row r="267" customFormat="false" ht="12" hidden="false" customHeight="false" outlineLevel="3" collapsed="false">
      <c r="A267" s="97" t="s">
        <v>192</v>
      </c>
      <c r="B267" s="104" t="s">
        <v>191</v>
      </c>
      <c r="C267" s="104" t="s">
        <v>458</v>
      </c>
      <c r="D267" s="98" t="s">
        <v>381</v>
      </c>
      <c r="E267" s="104" t="s">
        <v>336</v>
      </c>
      <c r="F267" s="99" t="n">
        <v>0</v>
      </c>
    </row>
    <row r="268" customFormat="false" ht="12" hidden="false" customHeight="false" outlineLevel="2" collapsed="false">
      <c r="B268" s="104"/>
      <c r="C268" s="101" t="s">
        <v>459</v>
      </c>
      <c r="E268" s="104"/>
      <c r="F268" s="99" t="n">
        <f aca="false">SUBTOTAL(9,F266:F267)</f>
        <v>0</v>
      </c>
    </row>
    <row r="269" customFormat="false" ht="12" hidden="false" customHeight="false" outlineLevel="3" collapsed="false">
      <c r="A269" s="97" t="s">
        <v>192</v>
      </c>
      <c r="B269" s="104" t="s">
        <v>191</v>
      </c>
      <c r="C269" s="104" t="s">
        <v>419</v>
      </c>
      <c r="D269" s="98" t="s">
        <v>381</v>
      </c>
      <c r="E269" s="104" t="s">
        <v>334</v>
      </c>
      <c r="F269" s="99" t="n">
        <v>0</v>
      </c>
    </row>
    <row r="270" customFormat="false" ht="12" hidden="false" customHeight="false" outlineLevel="3" collapsed="false">
      <c r="A270" s="97" t="s">
        <v>192</v>
      </c>
      <c r="B270" s="104" t="s">
        <v>191</v>
      </c>
      <c r="C270" s="104" t="s">
        <v>419</v>
      </c>
      <c r="D270" s="98" t="s">
        <v>381</v>
      </c>
      <c r="E270" s="104" t="s">
        <v>336</v>
      </c>
      <c r="F270" s="99" t="n">
        <v>10230</v>
      </c>
    </row>
    <row r="271" customFormat="false" ht="12" hidden="false" customHeight="false" outlineLevel="2" collapsed="false">
      <c r="B271" s="104"/>
      <c r="C271" s="101" t="s">
        <v>420</v>
      </c>
      <c r="E271" s="104"/>
      <c r="F271" s="99" t="n">
        <f aca="false">SUBTOTAL(9,F269:F270)</f>
        <v>10230</v>
      </c>
    </row>
    <row r="272" customFormat="false" ht="12" hidden="false" customHeight="false" outlineLevel="3" collapsed="false">
      <c r="A272" s="97" t="s">
        <v>192</v>
      </c>
      <c r="B272" s="104" t="s">
        <v>191</v>
      </c>
      <c r="C272" s="104" t="s">
        <v>460</v>
      </c>
      <c r="D272" s="98" t="s">
        <v>381</v>
      </c>
      <c r="E272" s="104" t="s">
        <v>334</v>
      </c>
      <c r="F272" s="99" t="n">
        <v>0</v>
      </c>
    </row>
    <row r="273" customFormat="false" ht="12" hidden="false" customHeight="false" outlineLevel="3" collapsed="false">
      <c r="A273" s="97" t="s">
        <v>192</v>
      </c>
      <c r="B273" s="104" t="s">
        <v>191</v>
      </c>
      <c r="C273" s="104" t="s">
        <v>460</v>
      </c>
      <c r="D273" s="98" t="s">
        <v>381</v>
      </c>
      <c r="E273" s="104" t="s">
        <v>336</v>
      </c>
      <c r="F273" s="99" t="n">
        <v>0</v>
      </c>
    </row>
    <row r="274" customFormat="false" ht="12" hidden="false" customHeight="false" outlineLevel="2" collapsed="false">
      <c r="B274" s="104"/>
      <c r="C274" s="101" t="s">
        <v>461</v>
      </c>
      <c r="E274" s="104"/>
      <c r="F274" s="99" t="n">
        <f aca="false">SUBTOTAL(9,F272:F273)</f>
        <v>0</v>
      </c>
    </row>
    <row r="275" customFormat="false" ht="12" hidden="false" customHeight="false" outlineLevel="3" collapsed="false">
      <c r="A275" s="97" t="s">
        <v>192</v>
      </c>
      <c r="B275" s="104" t="s">
        <v>191</v>
      </c>
      <c r="C275" s="104" t="s">
        <v>421</v>
      </c>
      <c r="D275" s="98" t="s">
        <v>381</v>
      </c>
      <c r="E275" s="104" t="s">
        <v>334</v>
      </c>
      <c r="F275" s="99" t="n">
        <v>0</v>
      </c>
    </row>
    <row r="276" customFormat="false" ht="12" hidden="false" customHeight="false" outlineLevel="3" collapsed="false">
      <c r="A276" s="97" t="s">
        <v>192</v>
      </c>
      <c r="B276" s="104" t="s">
        <v>191</v>
      </c>
      <c r="C276" s="104" t="s">
        <v>421</v>
      </c>
      <c r="D276" s="98" t="s">
        <v>381</v>
      </c>
      <c r="E276" s="104" t="s">
        <v>336</v>
      </c>
      <c r="F276" s="99" t="n">
        <v>0</v>
      </c>
    </row>
    <row r="277" customFormat="false" ht="12" hidden="false" customHeight="false" outlineLevel="2" collapsed="false">
      <c r="B277" s="104"/>
      <c r="C277" s="101" t="s">
        <v>422</v>
      </c>
      <c r="E277" s="104"/>
      <c r="F277" s="99" t="n">
        <f aca="false">SUBTOTAL(9,F275:F276)</f>
        <v>0</v>
      </c>
    </row>
    <row r="278" customFormat="false" ht="12" hidden="false" customHeight="false" outlineLevel="3" collapsed="false">
      <c r="A278" s="97" t="s">
        <v>192</v>
      </c>
      <c r="B278" s="104" t="s">
        <v>191</v>
      </c>
      <c r="C278" s="104" t="s">
        <v>462</v>
      </c>
      <c r="D278" s="98" t="s">
        <v>381</v>
      </c>
      <c r="E278" s="104" t="s">
        <v>334</v>
      </c>
      <c r="F278" s="99" t="n">
        <v>0</v>
      </c>
    </row>
    <row r="279" customFormat="false" ht="12" hidden="false" customHeight="false" outlineLevel="3" collapsed="false">
      <c r="A279" s="97" t="s">
        <v>192</v>
      </c>
      <c r="B279" s="104" t="s">
        <v>191</v>
      </c>
      <c r="C279" s="104" t="s">
        <v>462</v>
      </c>
      <c r="D279" s="98" t="s">
        <v>381</v>
      </c>
      <c r="E279" s="104" t="s">
        <v>336</v>
      </c>
      <c r="F279" s="99" t="n">
        <v>0</v>
      </c>
    </row>
    <row r="280" customFormat="false" ht="12" hidden="false" customHeight="false" outlineLevel="2" collapsed="false">
      <c r="B280" s="104"/>
      <c r="C280" s="101" t="s">
        <v>463</v>
      </c>
      <c r="E280" s="104"/>
      <c r="F280" s="99" t="n">
        <f aca="false">SUBTOTAL(9,F278:F279)</f>
        <v>0</v>
      </c>
    </row>
    <row r="281" customFormat="false" ht="12" hidden="false" customHeight="false" outlineLevel="3" collapsed="false">
      <c r="A281" s="97" t="s">
        <v>192</v>
      </c>
      <c r="B281" s="104" t="s">
        <v>191</v>
      </c>
      <c r="C281" s="104" t="s">
        <v>464</v>
      </c>
      <c r="D281" s="98" t="s">
        <v>381</v>
      </c>
      <c r="E281" s="104" t="s">
        <v>334</v>
      </c>
      <c r="F281" s="99" t="n">
        <v>0</v>
      </c>
    </row>
    <row r="282" customFormat="false" ht="12" hidden="false" customHeight="false" outlineLevel="3" collapsed="false">
      <c r="A282" s="97" t="s">
        <v>192</v>
      </c>
      <c r="B282" s="104" t="s">
        <v>191</v>
      </c>
      <c r="C282" s="104" t="s">
        <v>464</v>
      </c>
      <c r="D282" s="98" t="s">
        <v>381</v>
      </c>
      <c r="E282" s="104" t="s">
        <v>336</v>
      </c>
      <c r="F282" s="99" t="n">
        <v>0</v>
      </c>
    </row>
    <row r="283" customFormat="false" ht="12" hidden="false" customHeight="false" outlineLevel="2" collapsed="false">
      <c r="B283" s="104"/>
      <c r="C283" s="101" t="s">
        <v>465</v>
      </c>
      <c r="E283" s="104"/>
      <c r="F283" s="99" t="n">
        <f aca="false">SUBTOTAL(9,F281:F282)</f>
        <v>0</v>
      </c>
    </row>
    <row r="284" customFormat="false" ht="12" hidden="false" customHeight="false" outlineLevel="3" collapsed="false">
      <c r="A284" s="97" t="s">
        <v>192</v>
      </c>
      <c r="B284" s="104" t="s">
        <v>191</v>
      </c>
      <c r="C284" s="104" t="s">
        <v>466</v>
      </c>
      <c r="D284" s="98" t="s">
        <v>381</v>
      </c>
      <c r="E284" s="104" t="s">
        <v>334</v>
      </c>
      <c r="F284" s="99" t="n">
        <v>0</v>
      </c>
    </row>
    <row r="285" customFormat="false" ht="12" hidden="false" customHeight="false" outlineLevel="3" collapsed="false">
      <c r="A285" s="97" t="s">
        <v>192</v>
      </c>
      <c r="B285" s="104" t="s">
        <v>191</v>
      </c>
      <c r="C285" s="104" t="s">
        <v>466</v>
      </c>
      <c r="D285" s="98" t="s">
        <v>381</v>
      </c>
      <c r="E285" s="104" t="s">
        <v>336</v>
      </c>
      <c r="F285" s="99" t="n">
        <v>0</v>
      </c>
    </row>
    <row r="286" customFormat="false" ht="12" hidden="false" customHeight="false" outlineLevel="2" collapsed="false">
      <c r="B286" s="104"/>
      <c r="C286" s="101" t="s">
        <v>467</v>
      </c>
      <c r="E286" s="104"/>
      <c r="F286" s="99" t="n">
        <f aca="false">SUBTOTAL(9,F284:F285)</f>
        <v>0</v>
      </c>
    </row>
    <row r="287" customFormat="false" ht="12" hidden="false" customHeight="false" outlineLevel="3" collapsed="false">
      <c r="A287" s="97" t="s">
        <v>192</v>
      </c>
      <c r="B287" s="104" t="s">
        <v>191</v>
      </c>
      <c r="C287" s="104" t="s">
        <v>423</v>
      </c>
      <c r="D287" s="98" t="s">
        <v>381</v>
      </c>
      <c r="E287" s="104" t="s">
        <v>334</v>
      </c>
      <c r="F287" s="99" t="n">
        <v>86955</v>
      </c>
    </row>
    <row r="288" customFormat="false" ht="12" hidden="false" customHeight="false" outlineLevel="3" collapsed="false">
      <c r="A288" s="97" t="s">
        <v>192</v>
      </c>
      <c r="B288" s="104" t="s">
        <v>191</v>
      </c>
      <c r="C288" s="104" t="s">
        <v>423</v>
      </c>
      <c r="D288" s="98" t="s">
        <v>381</v>
      </c>
      <c r="E288" s="104" t="s">
        <v>336</v>
      </c>
      <c r="F288" s="99" t="n">
        <v>0</v>
      </c>
    </row>
    <row r="289" customFormat="false" ht="12" hidden="false" customHeight="false" outlineLevel="2" collapsed="false">
      <c r="B289" s="104"/>
      <c r="C289" s="101" t="s">
        <v>424</v>
      </c>
      <c r="E289" s="104"/>
      <c r="F289" s="99" t="n">
        <f aca="false">SUBTOTAL(9,F287:F288)</f>
        <v>86955</v>
      </c>
    </row>
    <row r="290" customFormat="false" ht="12" hidden="false" customHeight="false" outlineLevel="3" collapsed="false">
      <c r="A290" s="97" t="s">
        <v>192</v>
      </c>
      <c r="B290" s="104" t="s">
        <v>191</v>
      </c>
      <c r="C290" s="104" t="s">
        <v>468</v>
      </c>
      <c r="D290" s="98" t="s">
        <v>381</v>
      </c>
      <c r="E290" s="104" t="s">
        <v>334</v>
      </c>
      <c r="F290" s="99" t="n">
        <v>0</v>
      </c>
    </row>
    <row r="291" customFormat="false" ht="12" hidden="false" customHeight="false" outlineLevel="3" collapsed="false">
      <c r="A291" s="97" t="s">
        <v>192</v>
      </c>
      <c r="B291" s="104" t="s">
        <v>191</v>
      </c>
      <c r="C291" s="104" t="s">
        <v>468</v>
      </c>
      <c r="D291" s="98" t="s">
        <v>381</v>
      </c>
      <c r="E291" s="104" t="s">
        <v>336</v>
      </c>
      <c r="F291" s="99" t="n">
        <v>0</v>
      </c>
    </row>
    <row r="292" customFormat="false" ht="12" hidden="false" customHeight="false" outlineLevel="2" collapsed="false">
      <c r="B292" s="104"/>
      <c r="C292" s="101" t="s">
        <v>469</v>
      </c>
      <c r="E292" s="104"/>
      <c r="F292" s="99" t="n">
        <f aca="false">SUBTOTAL(9,F290:F291)</f>
        <v>0</v>
      </c>
    </row>
    <row r="293" customFormat="false" ht="12" hidden="false" customHeight="false" outlineLevel="3" collapsed="false">
      <c r="A293" s="97" t="s">
        <v>192</v>
      </c>
      <c r="B293" s="104" t="s">
        <v>191</v>
      </c>
      <c r="C293" s="104" t="s">
        <v>412</v>
      </c>
      <c r="D293" s="98" t="s">
        <v>381</v>
      </c>
      <c r="E293" s="104" t="s">
        <v>334</v>
      </c>
      <c r="F293" s="99" t="n">
        <v>46550</v>
      </c>
    </row>
    <row r="294" customFormat="false" ht="12" hidden="false" customHeight="false" outlineLevel="3" collapsed="false">
      <c r="A294" s="97" t="s">
        <v>192</v>
      </c>
      <c r="B294" s="104" t="s">
        <v>191</v>
      </c>
      <c r="C294" s="104" t="s">
        <v>412</v>
      </c>
      <c r="D294" s="98" t="s">
        <v>381</v>
      </c>
      <c r="E294" s="104" t="s">
        <v>336</v>
      </c>
      <c r="F294" s="99" t="n">
        <v>19945</v>
      </c>
    </row>
    <row r="295" customFormat="false" ht="12" hidden="false" customHeight="false" outlineLevel="2" collapsed="false">
      <c r="B295" s="104"/>
      <c r="C295" s="101" t="s">
        <v>413</v>
      </c>
      <c r="E295" s="104"/>
      <c r="F295" s="99" t="n">
        <f aca="false">SUBTOTAL(9,F293:F294)</f>
        <v>66495</v>
      </c>
    </row>
    <row r="296" customFormat="false" ht="12" hidden="false" customHeight="false" outlineLevel="3" collapsed="false">
      <c r="A296" s="97" t="s">
        <v>192</v>
      </c>
      <c r="B296" s="104" t="s">
        <v>191</v>
      </c>
      <c r="C296" s="104" t="s">
        <v>470</v>
      </c>
      <c r="D296" s="98" t="s">
        <v>381</v>
      </c>
      <c r="E296" s="104" t="s">
        <v>334</v>
      </c>
      <c r="F296" s="99" t="n">
        <v>0</v>
      </c>
    </row>
    <row r="297" customFormat="false" ht="12" hidden="false" customHeight="false" outlineLevel="3" collapsed="false">
      <c r="A297" s="97" t="s">
        <v>192</v>
      </c>
      <c r="B297" s="104" t="s">
        <v>191</v>
      </c>
      <c r="C297" s="104" t="s">
        <v>470</v>
      </c>
      <c r="D297" s="98" t="s">
        <v>381</v>
      </c>
      <c r="E297" s="104" t="s">
        <v>336</v>
      </c>
      <c r="F297" s="99" t="n">
        <v>0</v>
      </c>
    </row>
    <row r="298" customFormat="false" ht="12" hidden="false" customHeight="false" outlineLevel="2" collapsed="false">
      <c r="B298" s="104"/>
      <c r="C298" s="101" t="s">
        <v>471</v>
      </c>
      <c r="E298" s="104"/>
      <c r="F298" s="99" t="n">
        <f aca="false">SUBTOTAL(9,F296:F297)</f>
        <v>0</v>
      </c>
    </row>
    <row r="299" customFormat="false" ht="12" hidden="false" customHeight="false" outlineLevel="1" collapsed="false">
      <c r="B299" s="101" t="s">
        <v>472</v>
      </c>
      <c r="C299" s="104"/>
      <c r="E299" s="104"/>
      <c r="F299" s="99" t="n">
        <f aca="false">SUBTOTAL(9,F218:F297)</f>
        <v>306900</v>
      </c>
    </row>
    <row r="300" customFormat="false" ht="12" hidden="false" customHeight="false" outlineLevel="3" collapsed="false">
      <c r="A300" s="97" t="s">
        <v>289</v>
      </c>
      <c r="B300" s="104" t="s">
        <v>288</v>
      </c>
      <c r="C300" s="104" t="s">
        <v>473</v>
      </c>
      <c r="D300" s="98" t="s">
        <v>364</v>
      </c>
      <c r="E300" s="104" t="s">
        <v>334</v>
      </c>
      <c r="F300" s="99" t="n">
        <v>1176</v>
      </c>
    </row>
    <row r="301" customFormat="false" ht="12" hidden="false" customHeight="false" outlineLevel="3" collapsed="false">
      <c r="A301" s="97" t="s">
        <v>289</v>
      </c>
      <c r="B301" s="104" t="s">
        <v>288</v>
      </c>
      <c r="C301" s="104" t="s">
        <v>473</v>
      </c>
      <c r="D301" s="98" t="s">
        <v>364</v>
      </c>
      <c r="E301" s="104" t="s">
        <v>335</v>
      </c>
      <c r="F301" s="99" t="n">
        <v>0</v>
      </c>
    </row>
    <row r="302" customFormat="false" ht="12" hidden="false" customHeight="false" outlineLevel="3" collapsed="false">
      <c r="A302" s="97" t="s">
        <v>289</v>
      </c>
      <c r="B302" s="104" t="s">
        <v>288</v>
      </c>
      <c r="C302" s="104" t="s">
        <v>473</v>
      </c>
      <c r="D302" s="98" t="s">
        <v>364</v>
      </c>
      <c r="E302" s="104" t="s">
        <v>336</v>
      </c>
      <c r="F302" s="99" t="n">
        <v>0</v>
      </c>
    </row>
    <row r="303" customFormat="false" ht="12" hidden="false" customHeight="false" outlineLevel="3" collapsed="false">
      <c r="A303" s="97" t="s">
        <v>289</v>
      </c>
      <c r="B303" s="104" t="s">
        <v>288</v>
      </c>
      <c r="C303" s="104" t="s">
        <v>473</v>
      </c>
      <c r="D303" s="98" t="s">
        <v>364</v>
      </c>
      <c r="E303" s="104" t="s">
        <v>347</v>
      </c>
      <c r="F303" s="99" t="n">
        <v>118</v>
      </c>
    </row>
    <row r="304" customFormat="false" ht="12" hidden="false" customHeight="false" outlineLevel="3" collapsed="false">
      <c r="A304" s="97" t="s">
        <v>289</v>
      </c>
      <c r="B304" s="104" t="s">
        <v>288</v>
      </c>
      <c r="C304" s="104" t="s">
        <v>473</v>
      </c>
      <c r="D304" s="98" t="s">
        <v>364</v>
      </c>
      <c r="E304" s="104" t="s">
        <v>337</v>
      </c>
      <c r="F304" s="99" t="n">
        <v>0</v>
      </c>
    </row>
    <row r="305" customFormat="false" ht="12" hidden="false" customHeight="false" outlineLevel="3" collapsed="false">
      <c r="A305" s="97" t="s">
        <v>289</v>
      </c>
      <c r="B305" s="104" t="s">
        <v>288</v>
      </c>
      <c r="C305" s="104" t="s">
        <v>473</v>
      </c>
      <c r="D305" s="98" t="s">
        <v>364</v>
      </c>
      <c r="E305" s="104" t="s">
        <v>348</v>
      </c>
      <c r="F305" s="99" t="n">
        <v>593</v>
      </c>
    </row>
    <row r="306" customFormat="false" ht="12" hidden="false" customHeight="false" outlineLevel="3" collapsed="false">
      <c r="A306" s="97" t="s">
        <v>289</v>
      </c>
      <c r="B306" s="104" t="s">
        <v>288</v>
      </c>
      <c r="C306" s="104" t="s">
        <v>473</v>
      </c>
      <c r="D306" s="98" t="s">
        <v>364</v>
      </c>
      <c r="E306" s="104" t="s">
        <v>348</v>
      </c>
      <c r="F306" s="99" t="n">
        <v>136</v>
      </c>
    </row>
    <row r="307" customFormat="false" ht="12" hidden="false" customHeight="false" outlineLevel="2" collapsed="false">
      <c r="B307" s="104"/>
      <c r="C307" s="101" t="s">
        <v>474</v>
      </c>
      <c r="E307" s="104"/>
      <c r="F307" s="99" t="n">
        <f aca="false">SUBTOTAL(9,F300:F306)</f>
        <v>2023</v>
      </c>
    </row>
    <row r="308" customFormat="false" ht="12" hidden="false" customHeight="false" outlineLevel="1" collapsed="false">
      <c r="B308" s="101" t="s">
        <v>475</v>
      </c>
      <c r="C308" s="104"/>
      <c r="E308" s="104"/>
      <c r="F308" s="99" t="n">
        <f aca="false">SUBTOTAL(9,F300:F306)</f>
        <v>2023</v>
      </c>
    </row>
    <row r="309" customFormat="false" ht="12" hidden="false" customHeight="false" outlineLevel="3" collapsed="false">
      <c r="A309" s="97" t="s">
        <v>476</v>
      </c>
      <c r="B309" s="104" t="s">
        <v>290</v>
      </c>
      <c r="C309" s="104" t="s">
        <v>477</v>
      </c>
      <c r="D309" s="98" t="s">
        <v>364</v>
      </c>
      <c r="E309" s="104" t="s">
        <v>334</v>
      </c>
      <c r="F309" s="99" t="n">
        <v>0</v>
      </c>
    </row>
    <row r="310" customFormat="false" ht="12" hidden="false" customHeight="false" outlineLevel="3" collapsed="false">
      <c r="A310" s="97" t="s">
        <v>476</v>
      </c>
      <c r="B310" s="104" t="s">
        <v>290</v>
      </c>
      <c r="C310" s="104" t="s">
        <v>477</v>
      </c>
      <c r="D310" s="98" t="s">
        <v>364</v>
      </c>
      <c r="E310" s="104" t="s">
        <v>335</v>
      </c>
      <c r="F310" s="99" t="n">
        <v>0</v>
      </c>
    </row>
    <row r="311" customFormat="false" ht="12" hidden="false" customHeight="false" outlineLevel="3" collapsed="false">
      <c r="A311" s="97" t="s">
        <v>476</v>
      </c>
      <c r="B311" s="104" t="s">
        <v>290</v>
      </c>
      <c r="C311" s="104" t="s">
        <v>477</v>
      </c>
      <c r="D311" s="98" t="s">
        <v>364</v>
      </c>
      <c r="E311" s="104" t="s">
        <v>336</v>
      </c>
      <c r="F311" s="99" t="n">
        <v>0</v>
      </c>
    </row>
    <row r="312" customFormat="false" ht="12" hidden="false" customHeight="false" outlineLevel="3" collapsed="false">
      <c r="A312" s="97" t="s">
        <v>476</v>
      </c>
      <c r="B312" s="104" t="s">
        <v>290</v>
      </c>
      <c r="C312" s="104" t="s">
        <v>477</v>
      </c>
      <c r="D312" s="98" t="s">
        <v>364</v>
      </c>
      <c r="E312" s="104" t="s">
        <v>347</v>
      </c>
      <c r="F312" s="99" t="n">
        <v>0</v>
      </c>
    </row>
    <row r="313" customFormat="false" ht="12" hidden="false" customHeight="false" outlineLevel="3" collapsed="false">
      <c r="A313" s="97" t="s">
        <v>476</v>
      </c>
      <c r="B313" s="104" t="s">
        <v>290</v>
      </c>
      <c r="C313" s="104" t="s">
        <v>477</v>
      </c>
      <c r="D313" s="98" t="s">
        <v>364</v>
      </c>
      <c r="E313" s="104" t="s">
        <v>337</v>
      </c>
      <c r="F313" s="99" t="n">
        <v>0</v>
      </c>
    </row>
    <row r="314" customFormat="false" ht="12" hidden="false" customHeight="false" outlineLevel="3" collapsed="false">
      <c r="A314" s="97" t="s">
        <v>476</v>
      </c>
      <c r="B314" s="104" t="s">
        <v>290</v>
      </c>
      <c r="C314" s="104" t="s">
        <v>477</v>
      </c>
      <c r="D314" s="98" t="s">
        <v>364</v>
      </c>
      <c r="E314" s="104" t="s">
        <v>348</v>
      </c>
      <c r="F314" s="99" t="n">
        <v>0</v>
      </c>
    </row>
    <row r="315" customFormat="false" ht="12" hidden="false" customHeight="false" outlineLevel="3" collapsed="false">
      <c r="A315" s="97" t="s">
        <v>476</v>
      </c>
      <c r="B315" s="104" t="s">
        <v>290</v>
      </c>
      <c r="C315" s="104" t="s">
        <v>477</v>
      </c>
      <c r="D315" s="98" t="s">
        <v>364</v>
      </c>
      <c r="E315" s="104" t="s">
        <v>348</v>
      </c>
      <c r="F315" s="99" t="n">
        <v>0</v>
      </c>
    </row>
    <row r="316" customFormat="false" ht="12" hidden="false" customHeight="false" outlineLevel="2" collapsed="false">
      <c r="B316" s="104"/>
      <c r="C316" s="101" t="s">
        <v>478</v>
      </c>
      <c r="E316" s="104"/>
      <c r="F316" s="99" t="n">
        <f aca="false">SUBTOTAL(9,F309:F315)</f>
        <v>0</v>
      </c>
    </row>
    <row r="317" customFormat="false" ht="12" hidden="false" customHeight="false" outlineLevel="3" collapsed="false">
      <c r="A317" s="97" t="s">
        <v>476</v>
      </c>
      <c r="B317" s="104" t="s">
        <v>290</v>
      </c>
      <c r="C317" s="104" t="s">
        <v>479</v>
      </c>
      <c r="D317" s="98" t="s">
        <v>364</v>
      </c>
      <c r="E317" s="104" t="s">
        <v>334</v>
      </c>
      <c r="F317" s="99" t="n">
        <v>4131</v>
      </c>
    </row>
    <row r="318" customFormat="false" ht="12" hidden="false" customHeight="false" outlineLevel="3" collapsed="false">
      <c r="A318" s="97" t="s">
        <v>476</v>
      </c>
      <c r="B318" s="104" t="s">
        <v>290</v>
      </c>
      <c r="C318" s="104" t="s">
        <v>479</v>
      </c>
      <c r="D318" s="98" t="s">
        <v>364</v>
      </c>
      <c r="E318" s="104" t="s">
        <v>335</v>
      </c>
      <c r="F318" s="99" t="n">
        <v>0</v>
      </c>
    </row>
    <row r="319" customFormat="false" ht="12" hidden="false" customHeight="false" outlineLevel="3" collapsed="false">
      <c r="A319" s="97" t="s">
        <v>476</v>
      </c>
      <c r="B319" s="104" t="s">
        <v>290</v>
      </c>
      <c r="C319" s="104" t="s">
        <v>479</v>
      </c>
      <c r="D319" s="98" t="s">
        <v>364</v>
      </c>
      <c r="E319" s="104" t="s">
        <v>336</v>
      </c>
      <c r="F319" s="99" t="n">
        <v>0</v>
      </c>
    </row>
    <row r="320" customFormat="false" ht="12" hidden="false" customHeight="false" outlineLevel="3" collapsed="false">
      <c r="A320" s="97" t="s">
        <v>476</v>
      </c>
      <c r="B320" s="104" t="s">
        <v>290</v>
      </c>
      <c r="C320" s="104" t="s">
        <v>479</v>
      </c>
      <c r="D320" s="98" t="s">
        <v>364</v>
      </c>
      <c r="E320" s="104" t="s">
        <v>347</v>
      </c>
      <c r="F320" s="99" t="n">
        <v>415</v>
      </c>
    </row>
    <row r="321" customFormat="false" ht="12" hidden="false" customHeight="false" outlineLevel="3" collapsed="false">
      <c r="A321" s="97" t="s">
        <v>476</v>
      </c>
      <c r="B321" s="104" t="s">
        <v>290</v>
      </c>
      <c r="C321" s="104" t="s">
        <v>479</v>
      </c>
      <c r="D321" s="98" t="s">
        <v>364</v>
      </c>
      <c r="E321" s="104" t="s">
        <v>337</v>
      </c>
      <c r="F321" s="99" t="n">
        <v>0</v>
      </c>
    </row>
    <row r="322" customFormat="false" ht="12" hidden="false" customHeight="false" outlineLevel="3" collapsed="false">
      <c r="A322" s="97" t="s">
        <v>476</v>
      </c>
      <c r="B322" s="104" t="s">
        <v>290</v>
      </c>
      <c r="C322" s="104" t="s">
        <v>479</v>
      </c>
      <c r="D322" s="98" t="s">
        <v>364</v>
      </c>
      <c r="E322" s="104" t="s">
        <v>348</v>
      </c>
      <c r="F322" s="99" t="n">
        <v>2085</v>
      </c>
    </row>
    <row r="323" customFormat="false" ht="12" hidden="false" customHeight="false" outlineLevel="3" collapsed="false">
      <c r="A323" s="97" t="s">
        <v>476</v>
      </c>
      <c r="B323" s="104" t="s">
        <v>290</v>
      </c>
      <c r="C323" s="104" t="s">
        <v>479</v>
      </c>
      <c r="D323" s="98" t="s">
        <v>364</v>
      </c>
      <c r="E323" s="104" t="s">
        <v>348</v>
      </c>
      <c r="F323" s="99" t="n">
        <v>478</v>
      </c>
    </row>
    <row r="324" customFormat="false" ht="12" hidden="false" customHeight="false" outlineLevel="2" collapsed="false">
      <c r="B324" s="104"/>
      <c r="C324" s="101" t="s">
        <v>480</v>
      </c>
      <c r="E324" s="104"/>
      <c r="F324" s="99" t="n">
        <f aca="false">SUBTOTAL(9,F317:F323)</f>
        <v>7109</v>
      </c>
    </row>
    <row r="325" customFormat="false" ht="12" hidden="false" customHeight="false" outlineLevel="3" collapsed="false">
      <c r="A325" s="97" t="s">
        <v>476</v>
      </c>
      <c r="B325" s="104" t="s">
        <v>290</v>
      </c>
      <c r="C325" s="104" t="s">
        <v>481</v>
      </c>
      <c r="D325" s="98" t="s">
        <v>364</v>
      </c>
      <c r="E325" s="104" t="s">
        <v>334</v>
      </c>
      <c r="F325" s="99" t="n">
        <v>14236</v>
      </c>
    </row>
    <row r="326" customFormat="false" ht="12" hidden="false" customHeight="false" outlineLevel="3" collapsed="false">
      <c r="A326" s="97" t="s">
        <v>476</v>
      </c>
      <c r="B326" s="104" t="s">
        <v>290</v>
      </c>
      <c r="C326" s="104" t="s">
        <v>481</v>
      </c>
      <c r="D326" s="98" t="s">
        <v>364</v>
      </c>
      <c r="E326" s="104" t="s">
        <v>335</v>
      </c>
      <c r="F326" s="99" t="n">
        <v>0</v>
      </c>
    </row>
    <row r="327" customFormat="false" ht="12" hidden="false" customHeight="false" outlineLevel="3" collapsed="false">
      <c r="A327" s="97" t="s">
        <v>476</v>
      </c>
      <c r="B327" s="104" t="s">
        <v>290</v>
      </c>
      <c r="C327" s="104" t="s">
        <v>481</v>
      </c>
      <c r="D327" s="98" t="s">
        <v>364</v>
      </c>
      <c r="E327" s="104" t="s">
        <v>336</v>
      </c>
      <c r="F327" s="99" t="n">
        <v>0</v>
      </c>
    </row>
    <row r="328" customFormat="false" ht="12" hidden="false" customHeight="false" outlineLevel="3" collapsed="false">
      <c r="A328" s="97" t="s">
        <v>476</v>
      </c>
      <c r="B328" s="104" t="s">
        <v>290</v>
      </c>
      <c r="C328" s="104" t="s">
        <v>481</v>
      </c>
      <c r="D328" s="98" t="s">
        <v>364</v>
      </c>
      <c r="E328" s="104" t="s">
        <v>347</v>
      </c>
      <c r="F328" s="99" t="n">
        <v>1433</v>
      </c>
    </row>
    <row r="329" customFormat="false" ht="12" hidden="false" customHeight="false" outlineLevel="3" collapsed="false">
      <c r="A329" s="97" t="s">
        <v>476</v>
      </c>
      <c r="B329" s="104" t="s">
        <v>290</v>
      </c>
      <c r="C329" s="104" t="s">
        <v>481</v>
      </c>
      <c r="D329" s="98" t="s">
        <v>364</v>
      </c>
      <c r="E329" s="104" t="s">
        <v>337</v>
      </c>
      <c r="F329" s="99" t="n">
        <v>0</v>
      </c>
    </row>
    <row r="330" customFormat="false" ht="12" hidden="false" customHeight="false" outlineLevel="3" collapsed="false">
      <c r="A330" s="97" t="s">
        <v>476</v>
      </c>
      <c r="B330" s="104" t="s">
        <v>290</v>
      </c>
      <c r="C330" s="104" t="s">
        <v>481</v>
      </c>
      <c r="D330" s="98" t="s">
        <v>364</v>
      </c>
      <c r="E330" s="104" t="s">
        <v>348</v>
      </c>
      <c r="F330" s="99" t="n">
        <v>7187</v>
      </c>
    </row>
    <row r="331" customFormat="false" ht="12" hidden="false" customHeight="false" outlineLevel="3" collapsed="false">
      <c r="A331" s="97" t="s">
        <v>476</v>
      </c>
      <c r="B331" s="104" t="s">
        <v>290</v>
      </c>
      <c r="C331" s="104" t="s">
        <v>481</v>
      </c>
      <c r="D331" s="98" t="s">
        <v>364</v>
      </c>
      <c r="E331" s="104" t="s">
        <v>348</v>
      </c>
      <c r="F331" s="99" t="n">
        <v>1649</v>
      </c>
    </row>
    <row r="332" customFormat="false" ht="12" hidden="false" customHeight="false" outlineLevel="2" collapsed="false">
      <c r="B332" s="104"/>
      <c r="C332" s="101" t="s">
        <v>482</v>
      </c>
      <c r="E332" s="104"/>
      <c r="F332" s="99" t="n">
        <f aca="false">SUBTOTAL(9,F325:F331)</f>
        <v>24505</v>
      </c>
    </row>
    <row r="333" customFormat="false" ht="12" hidden="false" customHeight="false" outlineLevel="3" collapsed="false">
      <c r="A333" s="97" t="s">
        <v>476</v>
      </c>
      <c r="B333" s="104" t="s">
        <v>290</v>
      </c>
      <c r="C333" s="104" t="s">
        <v>483</v>
      </c>
      <c r="D333" s="98" t="s">
        <v>364</v>
      </c>
      <c r="E333" s="104" t="s">
        <v>334</v>
      </c>
      <c r="F333" s="99" t="n">
        <v>3768</v>
      </c>
    </row>
    <row r="334" customFormat="false" ht="12" hidden="false" customHeight="false" outlineLevel="3" collapsed="false">
      <c r="A334" s="97" t="s">
        <v>476</v>
      </c>
      <c r="B334" s="104" t="s">
        <v>290</v>
      </c>
      <c r="C334" s="104" t="s">
        <v>483</v>
      </c>
      <c r="D334" s="98" t="s">
        <v>364</v>
      </c>
      <c r="E334" s="104" t="s">
        <v>335</v>
      </c>
      <c r="F334" s="99" t="n">
        <v>0</v>
      </c>
    </row>
    <row r="335" customFormat="false" ht="12" hidden="false" customHeight="false" outlineLevel="3" collapsed="false">
      <c r="A335" s="97" t="s">
        <v>476</v>
      </c>
      <c r="B335" s="104" t="s">
        <v>290</v>
      </c>
      <c r="C335" s="104" t="s">
        <v>483</v>
      </c>
      <c r="D335" s="98" t="s">
        <v>364</v>
      </c>
      <c r="E335" s="104" t="s">
        <v>336</v>
      </c>
      <c r="F335" s="99" t="n">
        <v>0</v>
      </c>
    </row>
    <row r="336" customFormat="false" ht="12" hidden="false" customHeight="false" outlineLevel="3" collapsed="false">
      <c r="A336" s="97" t="s">
        <v>476</v>
      </c>
      <c r="B336" s="104" t="s">
        <v>290</v>
      </c>
      <c r="C336" s="104" t="s">
        <v>483</v>
      </c>
      <c r="D336" s="98" t="s">
        <v>364</v>
      </c>
      <c r="E336" s="104" t="s">
        <v>347</v>
      </c>
      <c r="F336" s="99" t="n">
        <v>378</v>
      </c>
    </row>
    <row r="337" customFormat="false" ht="12" hidden="false" customHeight="false" outlineLevel="3" collapsed="false">
      <c r="A337" s="97" t="s">
        <v>476</v>
      </c>
      <c r="B337" s="104" t="s">
        <v>290</v>
      </c>
      <c r="C337" s="104" t="s">
        <v>483</v>
      </c>
      <c r="D337" s="98" t="s">
        <v>364</v>
      </c>
      <c r="E337" s="104" t="s">
        <v>337</v>
      </c>
      <c r="F337" s="99" t="n">
        <v>0</v>
      </c>
    </row>
    <row r="338" customFormat="false" ht="12" hidden="false" customHeight="false" outlineLevel="3" collapsed="false">
      <c r="A338" s="97" t="s">
        <v>476</v>
      </c>
      <c r="B338" s="104" t="s">
        <v>290</v>
      </c>
      <c r="C338" s="104" t="s">
        <v>483</v>
      </c>
      <c r="D338" s="98" t="s">
        <v>364</v>
      </c>
      <c r="E338" s="104" t="s">
        <v>348</v>
      </c>
      <c r="F338" s="99" t="n">
        <v>1902</v>
      </c>
    </row>
    <row r="339" customFormat="false" ht="12" hidden="false" customHeight="false" outlineLevel="3" collapsed="false">
      <c r="A339" s="97" t="s">
        <v>476</v>
      </c>
      <c r="B339" s="104" t="s">
        <v>290</v>
      </c>
      <c r="C339" s="104" t="s">
        <v>483</v>
      </c>
      <c r="D339" s="98" t="s">
        <v>364</v>
      </c>
      <c r="E339" s="104" t="s">
        <v>348</v>
      </c>
      <c r="F339" s="99" t="n">
        <v>436</v>
      </c>
    </row>
    <row r="340" customFormat="false" ht="12" hidden="false" customHeight="false" outlineLevel="2" collapsed="false">
      <c r="B340" s="104"/>
      <c r="C340" s="101" t="s">
        <v>484</v>
      </c>
      <c r="E340" s="104"/>
      <c r="F340" s="99" t="n">
        <f aca="false">SUBTOTAL(9,F333:F339)</f>
        <v>6484</v>
      </c>
    </row>
    <row r="341" customFormat="false" ht="12" hidden="false" customHeight="false" outlineLevel="3" collapsed="false">
      <c r="A341" s="97" t="s">
        <v>476</v>
      </c>
      <c r="B341" s="104" t="s">
        <v>290</v>
      </c>
      <c r="C341" s="104" t="s">
        <v>485</v>
      </c>
      <c r="D341" s="98" t="s">
        <v>364</v>
      </c>
      <c r="E341" s="104" t="s">
        <v>334</v>
      </c>
      <c r="F341" s="99" t="n">
        <v>2754</v>
      </c>
    </row>
    <row r="342" customFormat="false" ht="12" hidden="false" customHeight="false" outlineLevel="3" collapsed="false">
      <c r="A342" s="97" t="s">
        <v>476</v>
      </c>
      <c r="B342" s="104" t="s">
        <v>290</v>
      </c>
      <c r="C342" s="104" t="s">
        <v>485</v>
      </c>
      <c r="D342" s="98" t="s">
        <v>364</v>
      </c>
      <c r="E342" s="104" t="s">
        <v>335</v>
      </c>
      <c r="F342" s="99" t="n">
        <v>0</v>
      </c>
    </row>
    <row r="343" customFormat="false" ht="12" hidden="false" customHeight="false" outlineLevel="3" collapsed="false">
      <c r="A343" s="97" t="s">
        <v>476</v>
      </c>
      <c r="B343" s="104" t="s">
        <v>290</v>
      </c>
      <c r="C343" s="104" t="s">
        <v>485</v>
      </c>
      <c r="D343" s="98" t="s">
        <v>364</v>
      </c>
      <c r="E343" s="104" t="s">
        <v>336</v>
      </c>
      <c r="F343" s="99" t="n">
        <v>0</v>
      </c>
    </row>
    <row r="344" customFormat="false" ht="12" hidden="false" customHeight="false" outlineLevel="3" collapsed="false">
      <c r="A344" s="97" t="s">
        <v>476</v>
      </c>
      <c r="B344" s="104" t="s">
        <v>290</v>
      </c>
      <c r="C344" s="104" t="s">
        <v>485</v>
      </c>
      <c r="D344" s="98" t="s">
        <v>364</v>
      </c>
      <c r="E344" s="104" t="s">
        <v>347</v>
      </c>
      <c r="F344" s="99" t="n">
        <v>277</v>
      </c>
    </row>
    <row r="345" customFormat="false" ht="12" hidden="false" customHeight="false" outlineLevel="3" collapsed="false">
      <c r="A345" s="97" t="s">
        <v>476</v>
      </c>
      <c r="B345" s="104" t="s">
        <v>290</v>
      </c>
      <c r="C345" s="104" t="s">
        <v>485</v>
      </c>
      <c r="D345" s="98" t="s">
        <v>364</v>
      </c>
      <c r="E345" s="104" t="s">
        <v>337</v>
      </c>
      <c r="F345" s="99" t="n">
        <v>0</v>
      </c>
    </row>
    <row r="346" customFormat="false" ht="12" hidden="false" customHeight="false" outlineLevel="3" collapsed="false">
      <c r="A346" s="97" t="s">
        <v>476</v>
      </c>
      <c r="B346" s="104" t="s">
        <v>290</v>
      </c>
      <c r="C346" s="104" t="s">
        <v>485</v>
      </c>
      <c r="D346" s="98" t="s">
        <v>364</v>
      </c>
      <c r="E346" s="104" t="s">
        <v>348</v>
      </c>
      <c r="F346" s="99" t="n">
        <v>1390</v>
      </c>
    </row>
    <row r="347" customFormat="false" ht="12" hidden="false" customHeight="false" outlineLevel="3" collapsed="false">
      <c r="A347" s="97" t="s">
        <v>476</v>
      </c>
      <c r="B347" s="104" t="s">
        <v>290</v>
      </c>
      <c r="C347" s="104" t="s">
        <v>485</v>
      </c>
      <c r="D347" s="98" t="s">
        <v>364</v>
      </c>
      <c r="E347" s="104" t="s">
        <v>348</v>
      </c>
      <c r="F347" s="99" t="n">
        <v>319</v>
      </c>
    </row>
    <row r="348" customFormat="false" ht="12" hidden="false" customHeight="false" outlineLevel="2" collapsed="false">
      <c r="B348" s="104"/>
      <c r="C348" s="101" t="s">
        <v>486</v>
      </c>
      <c r="E348" s="104"/>
      <c r="F348" s="99" t="n">
        <f aca="false">SUBTOTAL(9,F341:F347)</f>
        <v>4740</v>
      </c>
    </row>
    <row r="349" customFormat="false" ht="12" hidden="false" customHeight="false" outlineLevel="3" collapsed="false">
      <c r="A349" s="97" t="s">
        <v>476</v>
      </c>
      <c r="B349" s="104" t="s">
        <v>290</v>
      </c>
      <c r="C349" s="104" t="s">
        <v>487</v>
      </c>
      <c r="D349" s="98" t="s">
        <v>364</v>
      </c>
      <c r="E349" s="104" t="s">
        <v>334</v>
      </c>
      <c r="F349" s="99" t="n">
        <v>2066</v>
      </c>
    </row>
    <row r="350" customFormat="false" ht="12" hidden="false" customHeight="false" outlineLevel="3" collapsed="false">
      <c r="A350" s="97" t="s">
        <v>476</v>
      </c>
      <c r="B350" s="104" t="s">
        <v>290</v>
      </c>
      <c r="C350" s="104" t="s">
        <v>487</v>
      </c>
      <c r="D350" s="98" t="s">
        <v>364</v>
      </c>
      <c r="E350" s="104" t="s">
        <v>335</v>
      </c>
      <c r="F350" s="99" t="n">
        <v>0</v>
      </c>
    </row>
    <row r="351" customFormat="false" ht="12" hidden="false" customHeight="false" outlineLevel="3" collapsed="false">
      <c r="A351" s="97" t="s">
        <v>476</v>
      </c>
      <c r="B351" s="104" t="s">
        <v>290</v>
      </c>
      <c r="C351" s="104" t="s">
        <v>487</v>
      </c>
      <c r="D351" s="98" t="s">
        <v>364</v>
      </c>
      <c r="E351" s="104" t="s">
        <v>336</v>
      </c>
      <c r="F351" s="99" t="n">
        <v>0</v>
      </c>
    </row>
    <row r="352" customFormat="false" ht="12" hidden="false" customHeight="false" outlineLevel="3" collapsed="false">
      <c r="A352" s="97" t="s">
        <v>476</v>
      </c>
      <c r="B352" s="104" t="s">
        <v>290</v>
      </c>
      <c r="C352" s="104" t="s">
        <v>487</v>
      </c>
      <c r="D352" s="98" t="s">
        <v>364</v>
      </c>
      <c r="E352" s="104" t="s">
        <v>347</v>
      </c>
      <c r="F352" s="99" t="n">
        <v>208</v>
      </c>
    </row>
    <row r="353" customFormat="false" ht="12" hidden="false" customHeight="false" outlineLevel="3" collapsed="false">
      <c r="A353" s="97" t="s">
        <v>476</v>
      </c>
      <c r="B353" s="104" t="s">
        <v>290</v>
      </c>
      <c r="C353" s="104" t="s">
        <v>487</v>
      </c>
      <c r="D353" s="98" t="s">
        <v>364</v>
      </c>
      <c r="E353" s="104" t="s">
        <v>337</v>
      </c>
      <c r="F353" s="99" t="n">
        <v>0</v>
      </c>
    </row>
    <row r="354" customFormat="false" ht="12" hidden="false" customHeight="false" outlineLevel="3" collapsed="false">
      <c r="A354" s="97" t="s">
        <v>476</v>
      </c>
      <c r="B354" s="104" t="s">
        <v>290</v>
      </c>
      <c r="C354" s="104" t="s">
        <v>487</v>
      </c>
      <c r="D354" s="98" t="s">
        <v>364</v>
      </c>
      <c r="E354" s="104" t="s">
        <v>348</v>
      </c>
      <c r="F354" s="99" t="n">
        <v>1042</v>
      </c>
    </row>
    <row r="355" customFormat="false" ht="12" hidden="false" customHeight="false" outlineLevel="3" collapsed="false">
      <c r="A355" s="97" t="s">
        <v>476</v>
      </c>
      <c r="B355" s="104" t="s">
        <v>290</v>
      </c>
      <c r="C355" s="104" t="s">
        <v>487</v>
      </c>
      <c r="D355" s="98" t="s">
        <v>364</v>
      </c>
      <c r="E355" s="104" t="s">
        <v>348</v>
      </c>
      <c r="F355" s="99" t="n">
        <v>238</v>
      </c>
    </row>
    <row r="356" customFormat="false" ht="12" hidden="false" customHeight="false" outlineLevel="2" collapsed="false">
      <c r="B356" s="104"/>
      <c r="C356" s="101" t="s">
        <v>488</v>
      </c>
      <c r="E356" s="104"/>
      <c r="F356" s="99" t="n">
        <f aca="false">SUBTOTAL(9,F349:F355)</f>
        <v>3554</v>
      </c>
    </row>
    <row r="357" customFormat="false" ht="12" hidden="false" customHeight="false" outlineLevel="3" collapsed="false">
      <c r="A357" s="97" t="s">
        <v>476</v>
      </c>
      <c r="B357" s="104" t="s">
        <v>290</v>
      </c>
      <c r="C357" s="104" t="s">
        <v>489</v>
      </c>
      <c r="D357" s="98" t="s">
        <v>364</v>
      </c>
      <c r="E357" s="104" t="s">
        <v>334</v>
      </c>
      <c r="F357" s="99" t="n">
        <v>8117</v>
      </c>
    </row>
    <row r="358" customFormat="false" ht="12" hidden="false" customHeight="false" outlineLevel="3" collapsed="false">
      <c r="A358" s="97" t="s">
        <v>476</v>
      </c>
      <c r="B358" s="104" t="s">
        <v>290</v>
      </c>
      <c r="C358" s="104" t="s">
        <v>489</v>
      </c>
      <c r="D358" s="98" t="s">
        <v>364</v>
      </c>
      <c r="E358" s="104" t="s">
        <v>335</v>
      </c>
      <c r="F358" s="99" t="n">
        <v>0</v>
      </c>
    </row>
    <row r="359" customFormat="false" ht="12" hidden="false" customHeight="false" outlineLevel="3" collapsed="false">
      <c r="A359" s="97" t="s">
        <v>476</v>
      </c>
      <c r="B359" s="104" t="s">
        <v>290</v>
      </c>
      <c r="C359" s="104" t="s">
        <v>489</v>
      </c>
      <c r="D359" s="98" t="s">
        <v>364</v>
      </c>
      <c r="E359" s="104" t="s">
        <v>336</v>
      </c>
      <c r="F359" s="99" t="n">
        <v>0</v>
      </c>
    </row>
    <row r="360" customFormat="false" ht="12" hidden="false" customHeight="false" outlineLevel="3" collapsed="false">
      <c r="A360" s="97" t="s">
        <v>476</v>
      </c>
      <c r="B360" s="104" t="s">
        <v>290</v>
      </c>
      <c r="C360" s="104" t="s">
        <v>489</v>
      </c>
      <c r="D360" s="98" t="s">
        <v>364</v>
      </c>
      <c r="E360" s="104" t="s">
        <v>347</v>
      </c>
      <c r="F360" s="99" t="n">
        <v>817</v>
      </c>
    </row>
    <row r="361" customFormat="false" ht="12" hidden="false" customHeight="false" outlineLevel="3" collapsed="false">
      <c r="A361" s="97" t="s">
        <v>476</v>
      </c>
      <c r="B361" s="104" t="s">
        <v>290</v>
      </c>
      <c r="C361" s="104" t="s">
        <v>489</v>
      </c>
      <c r="D361" s="98" t="s">
        <v>364</v>
      </c>
      <c r="E361" s="104" t="s">
        <v>337</v>
      </c>
      <c r="F361" s="99" t="n">
        <v>0</v>
      </c>
    </row>
    <row r="362" customFormat="false" ht="12" hidden="false" customHeight="false" outlineLevel="3" collapsed="false">
      <c r="A362" s="97" t="s">
        <v>476</v>
      </c>
      <c r="B362" s="104" t="s">
        <v>290</v>
      </c>
      <c r="C362" s="104" t="s">
        <v>489</v>
      </c>
      <c r="D362" s="98" t="s">
        <v>364</v>
      </c>
      <c r="E362" s="104" t="s">
        <v>348</v>
      </c>
      <c r="F362" s="99" t="n">
        <v>4099</v>
      </c>
    </row>
    <row r="363" customFormat="false" ht="12" hidden="false" customHeight="false" outlineLevel="3" collapsed="false">
      <c r="A363" s="97" t="s">
        <v>476</v>
      </c>
      <c r="B363" s="104" t="s">
        <v>290</v>
      </c>
      <c r="C363" s="104" t="s">
        <v>489</v>
      </c>
      <c r="D363" s="98" t="s">
        <v>364</v>
      </c>
      <c r="E363" s="104" t="s">
        <v>348</v>
      </c>
      <c r="F363" s="99" t="n">
        <v>940</v>
      </c>
    </row>
    <row r="364" customFormat="false" ht="12" hidden="false" customHeight="false" outlineLevel="2" collapsed="false">
      <c r="B364" s="104"/>
      <c r="C364" s="101" t="s">
        <v>490</v>
      </c>
      <c r="E364" s="104"/>
      <c r="F364" s="99" t="n">
        <f aca="false">SUBTOTAL(9,F357:F363)</f>
        <v>13973</v>
      </c>
    </row>
    <row r="365" customFormat="false" ht="12" hidden="false" customHeight="false" outlineLevel="3" collapsed="false">
      <c r="A365" s="97" t="s">
        <v>476</v>
      </c>
      <c r="B365" s="104" t="s">
        <v>290</v>
      </c>
      <c r="C365" s="104" t="s">
        <v>491</v>
      </c>
      <c r="D365" s="98" t="s">
        <v>364</v>
      </c>
      <c r="E365" s="104" t="s">
        <v>334</v>
      </c>
      <c r="F365" s="99" t="n">
        <v>1365</v>
      </c>
    </row>
    <row r="366" customFormat="false" ht="12" hidden="false" customHeight="false" outlineLevel="3" collapsed="false">
      <c r="A366" s="97" t="s">
        <v>476</v>
      </c>
      <c r="B366" s="104" t="s">
        <v>290</v>
      </c>
      <c r="C366" s="104" t="s">
        <v>491</v>
      </c>
      <c r="D366" s="98" t="s">
        <v>364</v>
      </c>
      <c r="E366" s="104" t="s">
        <v>335</v>
      </c>
      <c r="F366" s="99" t="n">
        <v>0</v>
      </c>
    </row>
    <row r="367" customFormat="false" ht="12" hidden="false" customHeight="false" outlineLevel="3" collapsed="false">
      <c r="A367" s="97" t="s">
        <v>476</v>
      </c>
      <c r="B367" s="104" t="s">
        <v>290</v>
      </c>
      <c r="C367" s="104" t="s">
        <v>491</v>
      </c>
      <c r="D367" s="98" t="s">
        <v>364</v>
      </c>
      <c r="E367" s="104" t="s">
        <v>336</v>
      </c>
      <c r="F367" s="99" t="n">
        <v>0</v>
      </c>
    </row>
    <row r="368" customFormat="false" ht="12" hidden="false" customHeight="false" outlineLevel="3" collapsed="false">
      <c r="A368" s="97" t="s">
        <v>476</v>
      </c>
      <c r="B368" s="104" t="s">
        <v>290</v>
      </c>
      <c r="C368" s="104" t="s">
        <v>491</v>
      </c>
      <c r="D368" s="98" t="s">
        <v>364</v>
      </c>
      <c r="E368" s="104" t="s">
        <v>347</v>
      </c>
      <c r="F368" s="99" t="n">
        <v>137</v>
      </c>
    </row>
    <row r="369" customFormat="false" ht="12" hidden="false" customHeight="false" outlineLevel="3" collapsed="false">
      <c r="A369" s="97" t="s">
        <v>476</v>
      </c>
      <c r="B369" s="104" t="s">
        <v>290</v>
      </c>
      <c r="C369" s="104" t="s">
        <v>491</v>
      </c>
      <c r="D369" s="98" t="s">
        <v>364</v>
      </c>
      <c r="E369" s="104" t="s">
        <v>337</v>
      </c>
      <c r="F369" s="99" t="n">
        <v>0</v>
      </c>
    </row>
    <row r="370" customFormat="false" ht="12" hidden="false" customHeight="false" outlineLevel="3" collapsed="false">
      <c r="A370" s="97" t="s">
        <v>476</v>
      </c>
      <c r="B370" s="104" t="s">
        <v>290</v>
      </c>
      <c r="C370" s="104" t="s">
        <v>491</v>
      </c>
      <c r="D370" s="98" t="s">
        <v>364</v>
      </c>
      <c r="E370" s="104" t="s">
        <v>348</v>
      </c>
      <c r="F370" s="99" t="n">
        <v>688</v>
      </c>
    </row>
    <row r="371" customFormat="false" ht="12" hidden="false" customHeight="false" outlineLevel="3" collapsed="false">
      <c r="A371" s="97" t="s">
        <v>476</v>
      </c>
      <c r="B371" s="104" t="s">
        <v>290</v>
      </c>
      <c r="C371" s="104" t="s">
        <v>491</v>
      </c>
      <c r="D371" s="98" t="s">
        <v>364</v>
      </c>
      <c r="E371" s="104" t="s">
        <v>348</v>
      </c>
      <c r="F371" s="99" t="n">
        <v>157</v>
      </c>
    </row>
    <row r="372" customFormat="false" ht="12" hidden="false" customHeight="false" outlineLevel="2" collapsed="false">
      <c r="B372" s="104"/>
      <c r="C372" s="101" t="s">
        <v>492</v>
      </c>
      <c r="E372" s="104"/>
      <c r="F372" s="99" t="n">
        <f aca="false">SUBTOTAL(9,F365:F371)</f>
        <v>2347</v>
      </c>
    </row>
    <row r="373" customFormat="false" ht="12" hidden="false" customHeight="false" outlineLevel="1" collapsed="false">
      <c r="B373" s="101" t="s">
        <v>493</v>
      </c>
      <c r="C373" s="104"/>
      <c r="E373" s="104"/>
      <c r="F373" s="99" t="n">
        <f aca="false">SUBTOTAL(9,F309:F371)</f>
        <v>62712</v>
      </c>
    </row>
    <row r="374" customFormat="false" ht="12" hidden="false" customHeight="false" outlineLevel="3" collapsed="false">
      <c r="A374" s="97" t="s">
        <v>230</v>
      </c>
      <c r="B374" s="104" t="s">
        <v>229</v>
      </c>
      <c r="C374" s="104" t="s">
        <v>494</v>
      </c>
      <c r="D374" s="98" t="s">
        <v>381</v>
      </c>
      <c r="E374" s="104" t="s">
        <v>334</v>
      </c>
      <c r="F374" s="99" t="n">
        <v>452</v>
      </c>
    </row>
    <row r="375" customFormat="false" ht="12" hidden="false" customHeight="false" outlineLevel="3" collapsed="false">
      <c r="A375" s="97" t="s">
        <v>230</v>
      </c>
      <c r="B375" s="104" t="s">
        <v>229</v>
      </c>
      <c r="C375" s="104" t="s">
        <v>494</v>
      </c>
      <c r="D375" s="98" t="s">
        <v>381</v>
      </c>
      <c r="E375" s="104" t="s">
        <v>335</v>
      </c>
      <c r="F375" s="99" t="n">
        <v>429</v>
      </c>
    </row>
    <row r="376" customFormat="false" ht="12" hidden="false" customHeight="false" outlineLevel="3" collapsed="false">
      <c r="A376" s="97" t="s">
        <v>230</v>
      </c>
      <c r="B376" s="104" t="s">
        <v>229</v>
      </c>
      <c r="C376" s="104" t="s">
        <v>494</v>
      </c>
      <c r="D376" s="98" t="s">
        <v>381</v>
      </c>
      <c r="E376" s="104" t="s">
        <v>338</v>
      </c>
      <c r="F376" s="99" t="n">
        <v>48</v>
      </c>
    </row>
    <row r="377" customFormat="false" ht="12" hidden="false" customHeight="false" outlineLevel="2" collapsed="false">
      <c r="B377" s="104"/>
      <c r="C377" s="101" t="s">
        <v>495</v>
      </c>
      <c r="E377" s="104"/>
      <c r="F377" s="99" t="n">
        <f aca="false">SUBTOTAL(9,F374:F376)</f>
        <v>929</v>
      </c>
    </row>
    <row r="378" customFormat="false" ht="12" hidden="false" customHeight="false" outlineLevel="1" collapsed="false">
      <c r="B378" s="101" t="s">
        <v>496</v>
      </c>
      <c r="C378" s="104"/>
      <c r="E378" s="104"/>
      <c r="F378" s="99" t="n">
        <f aca="false">SUBTOTAL(9,F374:F376)</f>
        <v>929</v>
      </c>
    </row>
    <row r="379" customFormat="false" ht="12" hidden="false" customHeight="false" outlineLevel="3" collapsed="false">
      <c r="A379" s="97" t="s">
        <v>232</v>
      </c>
      <c r="B379" s="104" t="s">
        <v>231</v>
      </c>
      <c r="C379" s="104" t="s">
        <v>497</v>
      </c>
      <c r="D379" s="98" t="s">
        <v>381</v>
      </c>
      <c r="E379" s="104" t="s">
        <v>338</v>
      </c>
      <c r="F379" s="99" t="n">
        <v>735</v>
      </c>
    </row>
    <row r="380" customFormat="false" ht="12" hidden="false" customHeight="false" outlineLevel="3" collapsed="false">
      <c r="A380" s="97" t="s">
        <v>232</v>
      </c>
      <c r="B380" s="104" t="s">
        <v>231</v>
      </c>
      <c r="C380" s="104" t="s">
        <v>497</v>
      </c>
      <c r="D380" s="98" t="s">
        <v>381</v>
      </c>
      <c r="E380" s="104" t="s">
        <v>345</v>
      </c>
      <c r="F380" s="99" t="n">
        <v>35</v>
      </c>
    </row>
    <row r="381" customFormat="false" ht="12" hidden="false" customHeight="false" outlineLevel="2" collapsed="false">
      <c r="B381" s="104"/>
      <c r="C381" s="101" t="s">
        <v>498</v>
      </c>
      <c r="E381" s="104"/>
      <c r="F381" s="99" t="n">
        <f aca="false">SUBTOTAL(9,F379:F380)</f>
        <v>770</v>
      </c>
    </row>
    <row r="382" customFormat="false" ht="12" hidden="false" customHeight="false" outlineLevel="1" collapsed="false">
      <c r="B382" s="101" t="s">
        <v>499</v>
      </c>
      <c r="C382" s="104"/>
      <c r="E382" s="104"/>
      <c r="F382" s="99" t="n">
        <f aca="false">SUBTOTAL(9,F379:F380)</f>
        <v>770</v>
      </c>
    </row>
    <row r="383" customFormat="false" ht="12" hidden="false" customHeight="false" outlineLevel="3" collapsed="false">
      <c r="A383" s="97" t="s">
        <v>234</v>
      </c>
      <c r="B383" s="104" t="s">
        <v>233</v>
      </c>
      <c r="C383" s="104" t="s">
        <v>500</v>
      </c>
      <c r="D383" s="98" t="s">
        <v>381</v>
      </c>
      <c r="E383" s="104" t="s">
        <v>334</v>
      </c>
      <c r="F383" s="99" t="n">
        <v>964</v>
      </c>
    </row>
    <row r="384" customFormat="false" ht="12" hidden="false" customHeight="false" outlineLevel="3" collapsed="false">
      <c r="A384" s="97" t="s">
        <v>234</v>
      </c>
      <c r="B384" s="104" t="s">
        <v>233</v>
      </c>
      <c r="C384" s="104" t="s">
        <v>500</v>
      </c>
      <c r="D384" s="98" t="s">
        <v>381</v>
      </c>
      <c r="E384" s="104" t="s">
        <v>335</v>
      </c>
      <c r="F384" s="99" t="n">
        <v>1742</v>
      </c>
    </row>
    <row r="385" customFormat="false" ht="12" hidden="false" customHeight="false" outlineLevel="3" collapsed="false">
      <c r="A385" s="97" t="s">
        <v>234</v>
      </c>
      <c r="B385" s="104" t="s">
        <v>233</v>
      </c>
      <c r="C385" s="104" t="s">
        <v>500</v>
      </c>
      <c r="D385" s="98" t="s">
        <v>381</v>
      </c>
      <c r="E385" s="104" t="s">
        <v>338</v>
      </c>
      <c r="F385" s="99" t="n">
        <v>3</v>
      </c>
    </row>
    <row r="386" customFormat="false" ht="12" hidden="false" customHeight="false" outlineLevel="2" collapsed="false">
      <c r="B386" s="104"/>
      <c r="C386" s="101" t="s">
        <v>501</v>
      </c>
      <c r="E386" s="104"/>
      <c r="F386" s="99" t="n">
        <f aca="false">SUBTOTAL(9,F383:F385)</f>
        <v>2709</v>
      </c>
    </row>
    <row r="387" customFormat="false" ht="12" hidden="false" customHeight="false" outlineLevel="1" collapsed="false">
      <c r="B387" s="101" t="s">
        <v>502</v>
      </c>
      <c r="C387" s="104"/>
      <c r="E387" s="104"/>
      <c r="F387" s="99" t="n">
        <f aca="false">SUBTOTAL(9,F383:F385)</f>
        <v>2709</v>
      </c>
    </row>
    <row r="388" customFormat="false" ht="12" hidden="false" customHeight="false" outlineLevel="3" collapsed="false">
      <c r="A388" s="97" t="s">
        <v>236</v>
      </c>
      <c r="B388" s="104" t="s">
        <v>235</v>
      </c>
      <c r="C388" s="104" t="s">
        <v>503</v>
      </c>
      <c r="D388" s="98" t="s">
        <v>381</v>
      </c>
      <c r="E388" s="104" t="s">
        <v>334</v>
      </c>
      <c r="F388" s="99" t="n">
        <v>1256</v>
      </c>
    </row>
    <row r="389" customFormat="false" ht="12" hidden="false" customHeight="false" outlineLevel="3" collapsed="false">
      <c r="A389" s="97" t="s">
        <v>236</v>
      </c>
      <c r="B389" s="104" t="s">
        <v>235</v>
      </c>
      <c r="C389" s="104" t="s">
        <v>503</v>
      </c>
      <c r="D389" s="98" t="s">
        <v>381</v>
      </c>
      <c r="E389" s="104" t="s">
        <v>338</v>
      </c>
      <c r="F389" s="99" t="n">
        <v>190</v>
      </c>
    </row>
    <row r="390" customFormat="false" ht="12" hidden="false" customHeight="false" outlineLevel="2" collapsed="false">
      <c r="B390" s="104"/>
      <c r="C390" s="101" t="s">
        <v>504</v>
      </c>
      <c r="E390" s="104"/>
      <c r="F390" s="99" t="n">
        <f aca="false">SUBTOTAL(9,F388:F389)</f>
        <v>1446</v>
      </c>
    </row>
    <row r="391" customFormat="false" ht="12" hidden="false" customHeight="false" outlineLevel="1" collapsed="false">
      <c r="B391" s="101" t="s">
        <v>505</v>
      </c>
      <c r="C391" s="104"/>
      <c r="E391" s="104"/>
      <c r="F391" s="99" t="n">
        <f aca="false">SUBTOTAL(9,F388:F389)</f>
        <v>1446</v>
      </c>
    </row>
    <row r="392" customFormat="false" ht="12" hidden="false" customHeight="false" outlineLevel="3" collapsed="false">
      <c r="A392" s="97" t="s">
        <v>238</v>
      </c>
      <c r="B392" s="104" t="s">
        <v>237</v>
      </c>
      <c r="C392" s="104" t="s">
        <v>506</v>
      </c>
      <c r="D392" s="98" t="s">
        <v>381</v>
      </c>
      <c r="E392" s="104" t="s">
        <v>334</v>
      </c>
      <c r="F392" s="99" t="n">
        <v>106</v>
      </c>
    </row>
    <row r="393" customFormat="false" ht="12" hidden="false" customHeight="false" outlineLevel="2" collapsed="false">
      <c r="B393" s="104"/>
      <c r="C393" s="101" t="s">
        <v>507</v>
      </c>
      <c r="E393" s="104"/>
      <c r="F393" s="99" t="n">
        <f aca="false">SUBTOTAL(9,F392)</f>
        <v>106</v>
      </c>
    </row>
    <row r="394" customFormat="false" ht="12" hidden="false" customHeight="false" outlineLevel="1" collapsed="false">
      <c r="B394" s="101" t="s">
        <v>508</v>
      </c>
      <c r="C394" s="104"/>
      <c r="E394" s="104"/>
      <c r="F394" s="99" t="n">
        <f aca="false">SUBTOTAL(9,F392)</f>
        <v>106</v>
      </c>
    </row>
    <row r="395" customFormat="false" ht="12" hidden="false" customHeight="false" outlineLevel="3" collapsed="false">
      <c r="A395" s="97" t="s">
        <v>293</v>
      </c>
      <c r="B395" s="104" t="s">
        <v>292</v>
      </c>
      <c r="C395" s="104" t="s">
        <v>509</v>
      </c>
      <c r="D395" s="98" t="s">
        <v>364</v>
      </c>
      <c r="E395" s="104" t="s">
        <v>334</v>
      </c>
      <c r="F395" s="99" t="n">
        <v>0</v>
      </c>
    </row>
    <row r="396" customFormat="false" ht="12" hidden="false" customHeight="false" outlineLevel="3" collapsed="false">
      <c r="A396" s="97" t="s">
        <v>293</v>
      </c>
      <c r="B396" s="104" t="s">
        <v>292</v>
      </c>
      <c r="C396" s="104" t="s">
        <v>509</v>
      </c>
      <c r="D396" s="98" t="s">
        <v>364</v>
      </c>
      <c r="E396" s="104" t="s">
        <v>335</v>
      </c>
      <c r="F396" s="99" t="n">
        <v>0</v>
      </c>
    </row>
    <row r="397" customFormat="false" ht="12" hidden="false" customHeight="false" outlineLevel="3" collapsed="false">
      <c r="A397" s="97" t="s">
        <v>293</v>
      </c>
      <c r="B397" s="104" t="s">
        <v>292</v>
      </c>
      <c r="C397" s="104" t="s">
        <v>509</v>
      </c>
      <c r="D397" s="98" t="s">
        <v>364</v>
      </c>
      <c r="E397" s="104" t="s">
        <v>336</v>
      </c>
      <c r="F397" s="99" t="n">
        <v>9631</v>
      </c>
    </row>
    <row r="398" customFormat="false" ht="12" hidden="false" customHeight="false" outlineLevel="3" collapsed="false">
      <c r="A398" s="97" t="s">
        <v>293</v>
      </c>
      <c r="B398" s="104" t="s">
        <v>292</v>
      </c>
      <c r="C398" s="104" t="s">
        <v>509</v>
      </c>
      <c r="D398" s="98" t="s">
        <v>364</v>
      </c>
      <c r="E398" s="104" t="s">
        <v>347</v>
      </c>
      <c r="F398" s="99" t="n">
        <v>969</v>
      </c>
    </row>
    <row r="399" customFormat="false" ht="12" hidden="false" customHeight="false" outlineLevel="3" collapsed="false">
      <c r="A399" s="97" t="s">
        <v>293</v>
      </c>
      <c r="B399" s="104" t="s">
        <v>292</v>
      </c>
      <c r="C399" s="104" t="s">
        <v>509</v>
      </c>
      <c r="D399" s="98" t="s">
        <v>364</v>
      </c>
      <c r="E399" s="104" t="s">
        <v>337</v>
      </c>
      <c r="F399" s="99" t="n">
        <v>0</v>
      </c>
    </row>
    <row r="400" customFormat="false" ht="12" hidden="false" customHeight="false" outlineLevel="3" collapsed="false">
      <c r="A400" s="97" t="s">
        <v>293</v>
      </c>
      <c r="B400" s="104" t="s">
        <v>292</v>
      </c>
      <c r="C400" s="104" t="s">
        <v>509</v>
      </c>
      <c r="D400" s="98" t="s">
        <v>364</v>
      </c>
      <c r="E400" s="104" t="s">
        <v>348</v>
      </c>
      <c r="F400" s="99" t="n">
        <v>4861</v>
      </c>
    </row>
    <row r="401" customFormat="false" ht="12" hidden="false" customHeight="false" outlineLevel="3" collapsed="false">
      <c r="A401" s="97" t="s">
        <v>293</v>
      </c>
      <c r="B401" s="104" t="s">
        <v>292</v>
      </c>
      <c r="C401" s="104" t="s">
        <v>509</v>
      </c>
      <c r="D401" s="98" t="s">
        <v>364</v>
      </c>
      <c r="E401" s="104" t="s">
        <v>348</v>
      </c>
      <c r="F401" s="99" t="n">
        <v>1115</v>
      </c>
    </row>
    <row r="402" customFormat="false" ht="12" hidden="false" customHeight="false" outlineLevel="2" collapsed="false">
      <c r="B402" s="104"/>
      <c r="C402" s="101" t="s">
        <v>510</v>
      </c>
      <c r="E402" s="104"/>
      <c r="F402" s="99" t="n">
        <f aca="false">SUBTOTAL(9,F395:F401)</f>
        <v>16576</v>
      </c>
    </row>
    <row r="403" customFormat="false" ht="12" hidden="false" customHeight="false" outlineLevel="1" collapsed="false">
      <c r="B403" s="101" t="s">
        <v>511</v>
      </c>
      <c r="C403" s="104"/>
      <c r="E403" s="104"/>
      <c r="F403" s="99" t="n">
        <f aca="false">SUBTOTAL(9,F395:F401)</f>
        <v>16576</v>
      </c>
    </row>
    <row r="404" customFormat="false" ht="12" hidden="false" customHeight="false" outlineLevel="3" collapsed="false">
      <c r="A404" s="97" t="s">
        <v>295</v>
      </c>
      <c r="B404" s="104" t="s">
        <v>294</v>
      </c>
      <c r="C404" s="104" t="s">
        <v>512</v>
      </c>
      <c r="D404" s="98" t="s">
        <v>364</v>
      </c>
      <c r="E404" s="104" t="s">
        <v>334</v>
      </c>
      <c r="F404" s="99" t="n">
        <v>391</v>
      </c>
    </row>
    <row r="405" customFormat="false" ht="12" hidden="false" customHeight="false" outlineLevel="3" collapsed="false">
      <c r="A405" s="97" t="s">
        <v>295</v>
      </c>
      <c r="B405" s="104" t="s">
        <v>294</v>
      </c>
      <c r="C405" s="104" t="s">
        <v>512</v>
      </c>
      <c r="D405" s="98" t="s">
        <v>364</v>
      </c>
      <c r="E405" s="104" t="s">
        <v>335</v>
      </c>
      <c r="F405" s="99" t="n">
        <v>0</v>
      </c>
    </row>
    <row r="406" customFormat="false" ht="12" hidden="false" customHeight="false" outlineLevel="3" collapsed="false">
      <c r="A406" s="97" t="s">
        <v>295</v>
      </c>
      <c r="B406" s="104" t="s">
        <v>294</v>
      </c>
      <c r="C406" s="104" t="s">
        <v>512</v>
      </c>
      <c r="D406" s="98" t="s">
        <v>364</v>
      </c>
      <c r="E406" s="104" t="s">
        <v>336</v>
      </c>
      <c r="F406" s="99" t="n">
        <v>0</v>
      </c>
    </row>
    <row r="407" customFormat="false" ht="12" hidden="false" customHeight="false" outlineLevel="3" collapsed="false">
      <c r="A407" s="97" t="s">
        <v>295</v>
      </c>
      <c r="B407" s="104" t="s">
        <v>294</v>
      </c>
      <c r="C407" s="104" t="s">
        <v>512</v>
      </c>
      <c r="D407" s="98" t="s">
        <v>364</v>
      </c>
      <c r="E407" s="104" t="s">
        <v>347</v>
      </c>
      <c r="F407" s="99" t="n">
        <v>39</v>
      </c>
    </row>
    <row r="408" customFormat="false" ht="12" hidden="false" customHeight="false" outlineLevel="3" collapsed="false">
      <c r="A408" s="97" t="s">
        <v>295</v>
      </c>
      <c r="B408" s="104" t="s">
        <v>294</v>
      </c>
      <c r="C408" s="104" t="s">
        <v>512</v>
      </c>
      <c r="D408" s="98" t="s">
        <v>364</v>
      </c>
      <c r="E408" s="104" t="s">
        <v>337</v>
      </c>
      <c r="F408" s="99" t="n">
        <v>0</v>
      </c>
    </row>
    <row r="409" customFormat="false" ht="12" hidden="false" customHeight="false" outlineLevel="3" collapsed="false">
      <c r="A409" s="97" t="s">
        <v>295</v>
      </c>
      <c r="B409" s="104" t="s">
        <v>294</v>
      </c>
      <c r="C409" s="104" t="s">
        <v>512</v>
      </c>
      <c r="D409" s="98" t="s">
        <v>364</v>
      </c>
      <c r="E409" s="104" t="s">
        <v>348</v>
      </c>
      <c r="F409" s="99" t="n">
        <v>197</v>
      </c>
    </row>
    <row r="410" customFormat="false" ht="12" hidden="false" customHeight="false" outlineLevel="3" collapsed="false">
      <c r="A410" s="97" t="s">
        <v>295</v>
      </c>
      <c r="B410" s="104" t="s">
        <v>294</v>
      </c>
      <c r="C410" s="104" t="s">
        <v>512</v>
      </c>
      <c r="D410" s="98" t="s">
        <v>364</v>
      </c>
      <c r="E410" s="104" t="s">
        <v>348</v>
      </c>
      <c r="F410" s="99" t="n">
        <v>45</v>
      </c>
    </row>
    <row r="411" customFormat="false" ht="12" hidden="false" customHeight="false" outlineLevel="2" collapsed="false">
      <c r="B411" s="104"/>
      <c r="C411" s="101" t="s">
        <v>513</v>
      </c>
      <c r="E411" s="104"/>
      <c r="F411" s="99" t="n">
        <f aca="false">SUBTOTAL(9,F404:F410)</f>
        <v>672</v>
      </c>
    </row>
    <row r="412" customFormat="false" ht="12" hidden="false" customHeight="false" outlineLevel="1" collapsed="false">
      <c r="B412" s="101" t="s">
        <v>514</v>
      </c>
      <c r="C412" s="104"/>
      <c r="E412" s="104"/>
      <c r="F412" s="99" t="n">
        <f aca="false">SUBTOTAL(9,F404:F410)</f>
        <v>672</v>
      </c>
    </row>
    <row r="413" customFormat="false" ht="12" hidden="false" customHeight="false" outlineLevel="3" collapsed="false">
      <c r="A413" s="97" t="s">
        <v>70</v>
      </c>
      <c r="B413" s="104" t="s">
        <v>69</v>
      </c>
      <c r="C413" s="104" t="s">
        <v>373</v>
      </c>
      <c r="D413" s="98" t="s">
        <v>364</v>
      </c>
      <c r="E413" s="104" t="s">
        <v>334</v>
      </c>
      <c r="F413" s="99" t="n">
        <v>12988</v>
      </c>
    </row>
    <row r="414" customFormat="false" ht="12" hidden="false" customHeight="false" outlineLevel="3" collapsed="false">
      <c r="A414" s="97" t="s">
        <v>70</v>
      </c>
      <c r="B414" s="104" t="s">
        <v>69</v>
      </c>
      <c r="C414" s="104" t="s">
        <v>373</v>
      </c>
      <c r="D414" s="98" t="s">
        <v>364</v>
      </c>
      <c r="E414" s="104" t="s">
        <v>335</v>
      </c>
      <c r="F414" s="99" t="n">
        <v>0</v>
      </c>
    </row>
    <row r="415" customFormat="false" ht="12" hidden="false" customHeight="false" outlineLevel="3" collapsed="false">
      <c r="A415" s="97" t="s">
        <v>70</v>
      </c>
      <c r="B415" s="104" t="s">
        <v>69</v>
      </c>
      <c r="C415" s="104" t="s">
        <v>373</v>
      </c>
      <c r="D415" s="98" t="s">
        <v>364</v>
      </c>
      <c r="E415" s="104" t="s">
        <v>336</v>
      </c>
      <c r="F415" s="99" t="n">
        <v>0</v>
      </c>
    </row>
    <row r="416" customFormat="false" ht="12" hidden="false" customHeight="false" outlineLevel="3" collapsed="false">
      <c r="A416" s="97" t="s">
        <v>70</v>
      </c>
      <c r="B416" s="104" t="s">
        <v>69</v>
      </c>
      <c r="C416" s="104" t="s">
        <v>373</v>
      </c>
      <c r="D416" s="98" t="s">
        <v>364</v>
      </c>
      <c r="E416" s="104" t="s">
        <v>347</v>
      </c>
      <c r="F416" s="99" t="n">
        <v>1307</v>
      </c>
    </row>
    <row r="417" customFormat="false" ht="12" hidden="false" customHeight="false" outlineLevel="3" collapsed="false">
      <c r="A417" s="97" t="s">
        <v>70</v>
      </c>
      <c r="B417" s="104" t="s">
        <v>69</v>
      </c>
      <c r="C417" s="104" t="s">
        <v>373</v>
      </c>
      <c r="D417" s="98" t="s">
        <v>364</v>
      </c>
      <c r="E417" s="104" t="s">
        <v>337</v>
      </c>
      <c r="F417" s="99" t="n">
        <v>0</v>
      </c>
    </row>
    <row r="418" customFormat="false" ht="12" hidden="false" customHeight="false" outlineLevel="3" collapsed="false">
      <c r="A418" s="97" t="s">
        <v>70</v>
      </c>
      <c r="B418" s="104" t="s">
        <v>69</v>
      </c>
      <c r="C418" s="104" t="s">
        <v>373</v>
      </c>
      <c r="D418" s="98" t="s">
        <v>364</v>
      </c>
      <c r="E418" s="104" t="s">
        <v>348</v>
      </c>
      <c r="F418" s="99" t="n">
        <v>6557</v>
      </c>
    </row>
    <row r="419" customFormat="false" ht="12" hidden="false" customHeight="false" outlineLevel="3" collapsed="false">
      <c r="A419" s="97" t="s">
        <v>70</v>
      </c>
      <c r="B419" s="104" t="s">
        <v>69</v>
      </c>
      <c r="C419" s="104" t="s">
        <v>373</v>
      </c>
      <c r="D419" s="98" t="s">
        <v>364</v>
      </c>
      <c r="E419" s="104" t="s">
        <v>348</v>
      </c>
      <c r="F419" s="99" t="n">
        <v>1503</v>
      </c>
    </row>
    <row r="420" customFormat="false" ht="12" hidden="false" customHeight="false" outlineLevel="2" collapsed="false">
      <c r="B420" s="104"/>
      <c r="C420" s="101" t="s">
        <v>374</v>
      </c>
      <c r="E420" s="104"/>
      <c r="F420" s="99" t="n">
        <f aca="false">SUBTOTAL(9,F413:F419)</f>
        <v>22355</v>
      </c>
    </row>
    <row r="421" customFormat="false" ht="12" hidden="false" customHeight="false" outlineLevel="1" collapsed="false">
      <c r="B421" s="101" t="s">
        <v>515</v>
      </c>
      <c r="C421" s="104"/>
      <c r="E421" s="104"/>
      <c r="F421" s="99" t="n">
        <f aca="false">SUBTOTAL(9,F413:F419)</f>
        <v>22355</v>
      </c>
    </row>
    <row r="422" customFormat="false" ht="12" hidden="false" customHeight="false" outlineLevel="3" collapsed="false">
      <c r="A422" s="97" t="s">
        <v>70</v>
      </c>
      <c r="B422" s="104" t="s">
        <v>71</v>
      </c>
      <c r="C422" s="104" t="s">
        <v>370</v>
      </c>
      <c r="D422" s="98" t="s">
        <v>364</v>
      </c>
      <c r="E422" s="104" t="s">
        <v>334</v>
      </c>
      <c r="F422" s="99" t="n">
        <v>7778</v>
      </c>
    </row>
    <row r="423" customFormat="false" ht="12" hidden="false" customHeight="false" outlineLevel="3" collapsed="false">
      <c r="A423" s="97" t="s">
        <v>70</v>
      </c>
      <c r="B423" s="104" t="s">
        <v>71</v>
      </c>
      <c r="C423" s="104" t="s">
        <v>370</v>
      </c>
      <c r="D423" s="98" t="s">
        <v>364</v>
      </c>
      <c r="E423" s="104" t="s">
        <v>335</v>
      </c>
      <c r="F423" s="99" t="n">
        <v>0</v>
      </c>
    </row>
    <row r="424" customFormat="false" ht="12" hidden="false" customHeight="false" outlineLevel="3" collapsed="false">
      <c r="A424" s="97" t="s">
        <v>70</v>
      </c>
      <c r="B424" s="104" t="s">
        <v>71</v>
      </c>
      <c r="C424" s="104" t="s">
        <v>370</v>
      </c>
      <c r="D424" s="98" t="s">
        <v>364</v>
      </c>
      <c r="E424" s="104" t="s">
        <v>336</v>
      </c>
      <c r="F424" s="99" t="n">
        <v>0</v>
      </c>
    </row>
    <row r="425" customFormat="false" ht="12" hidden="false" customHeight="false" outlineLevel="3" collapsed="false">
      <c r="A425" s="97" t="s">
        <v>70</v>
      </c>
      <c r="B425" s="104" t="s">
        <v>71</v>
      </c>
      <c r="C425" s="104" t="s">
        <v>370</v>
      </c>
      <c r="D425" s="98" t="s">
        <v>364</v>
      </c>
      <c r="E425" s="104" t="s">
        <v>347</v>
      </c>
      <c r="F425" s="99" t="n">
        <v>783</v>
      </c>
    </row>
    <row r="426" customFormat="false" ht="12" hidden="false" customHeight="false" outlineLevel="3" collapsed="false">
      <c r="A426" s="97" t="s">
        <v>70</v>
      </c>
      <c r="B426" s="104" t="s">
        <v>71</v>
      </c>
      <c r="C426" s="104" t="s">
        <v>370</v>
      </c>
      <c r="D426" s="98" t="s">
        <v>364</v>
      </c>
      <c r="E426" s="104" t="s">
        <v>337</v>
      </c>
      <c r="F426" s="99" t="n">
        <v>0</v>
      </c>
    </row>
    <row r="427" customFormat="false" ht="12" hidden="false" customHeight="false" outlineLevel="3" collapsed="false">
      <c r="A427" s="97" t="s">
        <v>70</v>
      </c>
      <c r="B427" s="104" t="s">
        <v>71</v>
      </c>
      <c r="C427" s="104" t="s">
        <v>370</v>
      </c>
      <c r="D427" s="98" t="s">
        <v>364</v>
      </c>
      <c r="E427" s="104" t="s">
        <v>348</v>
      </c>
      <c r="F427" s="99" t="n">
        <v>3927</v>
      </c>
    </row>
    <row r="428" customFormat="false" ht="12" hidden="false" customHeight="false" outlineLevel="3" collapsed="false">
      <c r="A428" s="97" t="s">
        <v>70</v>
      </c>
      <c r="B428" s="104" t="s">
        <v>71</v>
      </c>
      <c r="C428" s="104" t="s">
        <v>370</v>
      </c>
      <c r="D428" s="98" t="s">
        <v>364</v>
      </c>
      <c r="E428" s="104" t="s">
        <v>348</v>
      </c>
      <c r="F428" s="99" t="n">
        <v>901</v>
      </c>
    </row>
    <row r="429" customFormat="false" ht="12" hidden="false" customHeight="false" outlineLevel="2" collapsed="false">
      <c r="B429" s="104"/>
      <c r="C429" s="101" t="s">
        <v>371</v>
      </c>
      <c r="E429" s="104"/>
      <c r="F429" s="99" t="n">
        <f aca="false">SUBTOTAL(9,F422:F428)</f>
        <v>13389</v>
      </c>
    </row>
    <row r="430" customFormat="false" ht="12" hidden="false" customHeight="false" outlineLevel="1" collapsed="false">
      <c r="B430" s="101" t="s">
        <v>516</v>
      </c>
      <c r="C430" s="104"/>
      <c r="E430" s="104"/>
      <c r="F430" s="99" t="n">
        <f aca="false">SUBTOTAL(9,F422:F428)</f>
        <v>13389</v>
      </c>
    </row>
    <row r="431" customFormat="false" ht="12" hidden="false" customHeight="false" outlineLevel="3" collapsed="false">
      <c r="A431" s="97" t="s">
        <v>297</v>
      </c>
      <c r="B431" s="104" t="s">
        <v>296</v>
      </c>
      <c r="C431" s="104" t="s">
        <v>517</v>
      </c>
      <c r="D431" s="98" t="s">
        <v>364</v>
      </c>
      <c r="E431" s="104" t="s">
        <v>334</v>
      </c>
      <c r="F431" s="99" t="n">
        <v>0</v>
      </c>
    </row>
    <row r="432" customFormat="false" ht="12" hidden="false" customHeight="false" outlineLevel="3" collapsed="false">
      <c r="A432" s="97" t="s">
        <v>297</v>
      </c>
      <c r="B432" s="104" t="s">
        <v>296</v>
      </c>
      <c r="C432" s="104" t="s">
        <v>517</v>
      </c>
      <c r="D432" s="98" t="s">
        <v>364</v>
      </c>
      <c r="E432" s="104" t="s">
        <v>335</v>
      </c>
      <c r="F432" s="99" t="n">
        <v>0</v>
      </c>
    </row>
    <row r="433" customFormat="false" ht="12" hidden="false" customHeight="false" outlineLevel="3" collapsed="false">
      <c r="A433" s="97" t="s">
        <v>297</v>
      </c>
      <c r="B433" s="104" t="s">
        <v>296</v>
      </c>
      <c r="C433" s="104" t="s">
        <v>517</v>
      </c>
      <c r="D433" s="98" t="s">
        <v>364</v>
      </c>
      <c r="E433" s="104" t="s">
        <v>336</v>
      </c>
      <c r="F433" s="99" t="n">
        <v>8833</v>
      </c>
    </row>
    <row r="434" customFormat="false" ht="12" hidden="false" customHeight="false" outlineLevel="3" collapsed="false">
      <c r="A434" s="97" t="s">
        <v>297</v>
      </c>
      <c r="B434" s="104" t="s">
        <v>296</v>
      </c>
      <c r="C434" s="104" t="s">
        <v>517</v>
      </c>
      <c r="D434" s="98" t="s">
        <v>364</v>
      </c>
      <c r="E434" s="104" t="s">
        <v>347</v>
      </c>
      <c r="F434" s="99" t="n">
        <v>889</v>
      </c>
    </row>
    <row r="435" customFormat="false" ht="12" hidden="false" customHeight="false" outlineLevel="3" collapsed="false">
      <c r="A435" s="97" t="s">
        <v>297</v>
      </c>
      <c r="B435" s="104" t="s">
        <v>296</v>
      </c>
      <c r="C435" s="104" t="s">
        <v>517</v>
      </c>
      <c r="D435" s="98" t="s">
        <v>364</v>
      </c>
      <c r="E435" s="104" t="s">
        <v>337</v>
      </c>
      <c r="F435" s="99" t="n">
        <v>0</v>
      </c>
    </row>
    <row r="436" customFormat="false" ht="12" hidden="false" customHeight="false" outlineLevel="3" collapsed="false">
      <c r="A436" s="97" t="s">
        <v>297</v>
      </c>
      <c r="B436" s="104" t="s">
        <v>296</v>
      </c>
      <c r="C436" s="104" t="s">
        <v>517</v>
      </c>
      <c r="D436" s="98" t="s">
        <v>364</v>
      </c>
      <c r="E436" s="104" t="s">
        <v>348</v>
      </c>
      <c r="F436" s="99" t="n">
        <v>4462</v>
      </c>
    </row>
    <row r="437" customFormat="false" ht="12" hidden="false" customHeight="false" outlineLevel="3" collapsed="false">
      <c r="A437" s="97" t="s">
        <v>297</v>
      </c>
      <c r="B437" s="104" t="s">
        <v>296</v>
      </c>
      <c r="C437" s="104" t="s">
        <v>517</v>
      </c>
      <c r="D437" s="98" t="s">
        <v>364</v>
      </c>
      <c r="E437" s="104" t="s">
        <v>348</v>
      </c>
      <c r="F437" s="99" t="n">
        <v>1022</v>
      </c>
    </row>
    <row r="438" customFormat="false" ht="12" hidden="false" customHeight="false" outlineLevel="2" collapsed="false">
      <c r="B438" s="104"/>
      <c r="C438" s="101" t="s">
        <v>518</v>
      </c>
      <c r="E438" s="104"/>
      <c r="F438" s="99" t="n">
        <f aca="false">SUBTOTAL(9,F431:F437)</f>
        <v>15206</v>
      </c>
    </row>
    <row r="439" customFormat="false" ht="12" hidden="false" customHeight="false" outlineLevel="3" collapsed="false">
      <c r="A439" s="97" t="s">
        <v>297</v>
      </c>
      <c r="B439" s="104" t="s">
        <v>296</v>
      </c>
      <c r="C439" s="104" t="s">
        <v>519</v>
      </c>
      <c r="D439" s="98" t="s">
        <v>364</v>
      </c>
      <c r="E439" s="104" t="s">
        <v>334</v>
      </c>
      <c r="F439" s="99" t="n">
        <v>0</v>
      </c>
    </row>
    <row r="440" customFormat="false" ht="12" hidden="false" customHeight="false" outlineLevel="3" collapsed="false">
      <c r="A440" s="97" t="s">
        <v>297</v>
      </c>
      <c r="B440" s="104" t="s">
        <v>296</v>
      </c>
      <c r="C440" s="104" t="s">
        <v>519</v>
      </c>
      <c r="D440" s="98" t="s">
        <v>364</v>
      </c>
      <c r="E440" s="104" t="s">
        <v>335</v>
      </c>
      <c r="F440" s="99" t="n">
        <v>0</v>
      </c>
    </row>
    <row r="441" customFormat="false" ht="12" hidden="false" customHeight="false" outlineLevel="3" collapsed="false">
      <c r="A441" s="97" t="s">
        <v>297</v>
      </c>
      <c r="B441" s="104" t="s">
        <v>296</v>
      </c>
      <c r="C441" s="104" t="s">
        <v>519</v>
      </c>
      <c r="D441" s="98" t="s">
        <v>364</v>
      </c>
      <c r="E441" s="104" t="s">
        <v>336</v>
      </c>
      <c r="F441" s="99" t="n">
        <v>962</v>
      </c>
    </row>
    <row r="442" customFormat="false" ht="12" hidden="false" customHeight="false" outlineLevel="3" collapsed="false">
      <c r="A442" s="97" t="s">
        <v>297</v>
      </c>
      <c r="B442" s="104" t="s">
        <v>296</v>
      </c>
      <c r="C442" s="104" t="s">
        <v>519</v>
      </c>
      <c r="D442" s="98" t="s">
        <v>364</v>
      </c>
      <c r="E442" s="104" t="s">
        <v>347</v>
      </c>
      <c r="F442" s="99" t="n">
        <v>96</v>
      </c>
    </row>
    <row r="443" customFormat="false" ht="12" hidden="false" customHeight="false" outlineLevel="3" collapsed="false">
      <c r="A443" s="97" t="s">
        <v>297</v>
      </c>
      <c r="B443" s="104" t="s">
        <v>296</v>
      </c>
      <c r="C443" s="104" t="s">
        <v>519</v>
      </c>
      <c r="D443" s="98" t="s">
        <v>364</v>
      </c>
      <c r="E443" s="104" t="s">
        <v>337</v>
      </c>
      <c r="F443" s="99" t="n">
        <v>0</v>
      </c>
    </row>
    <row r="444" customFormat="false" ht="12" hidden="false" customHeight="false" outlineLevel="3" collapsed="false">
      <c r="A444" s="97" t="s">
        <v>297</v>
      </c>
      <c r="B444" s="104" t="s">
        <v>296</v>
      </c>
      <c r="C444" s="104" t="s">
        <v>519</v>
      </c>
      <c r="D444" s="98" t="s">
        <v>364</v>
      </c>
      <c r="E444" s="104" t="s">
        <v>348</v>
      </c>
      <c r="F444" s="99" t="n">
        <v>485</v>
      </c>
    </row>
    <row r="445" customFormat="false" ht="12" hidden="false" customHeight="false" outlineLevel="3" collapsed="false">
      <c r="A445" s="97" t="s">
        <v>297</v>
      </c>
      <c r="B445" s="104" t="s">
        <v>296</v>
      </c>
      <c r="C445" s="104" t="s">
        <v>519</v>
      </c>
      <c r="D445" s="98" t="s">
        <v>364</v>
      </c>
      <c r="E445" s="104" t="s">
        <v>348</v>
      </c>
      <c r="F445" s="99" t="n">
        <v>111</v>
      </c>
    </row>
    <row r="446" customFormat="false" ht="12" hidden="false" customHeight="false" outlineLevel="2" collapsed="false">
      <c r="B446" s="104"/>
      <c r="C446" s="101" t="s">
        <v>520</v>
      </c>
      <c r="E446" s="104"/>
      <c r="F446" s="99" t="n">
        <f aca="false">SUBTOTAL(9,F439:F445)</f>
        <v>1654</v>
      </c>
    </row>
    <row r="447" customFormat="false" ht="12" hidden="false" customHeight="false" outlineLevel="1" collapsed="false">
      <c r="B447" s="101" t="s">
        <v>521</v>
      </c>
      <c r="C447" s="104"/>
      <c r="E447" s="104"/>
      <c r="F447" s="99" t="n">
        <f aca="false">SUBTOTAL(9,F431:F445)</f>
        <v>16860</v>
      </c>
    </row>
    <row r="448" customFormat="false" ht="12" hidden="false" customHeight="false" outlineLevel="3" collapsed="false">
      <c r="A448" s="97" t="s">
        <v>240</v>
      </c>
      <c r="B448" s="104" t="s">
        <v>239</v>
      </c>
      <c r="C448" s="104" t="s">
        <v>522</v>
      </c>
      <c r="D448" s="98" t="s">
        <v>381</v>
      </c>
      <c r="E448" s="104" t="s">
        <v>334</v>
      </c>
      <c r="F448" s="99" t="n">
        <v>721</v>
      </c>
    </row>
    <row r="449" customFormat="false" ht="12" hidden="false" customHeight="false" outlineLevel="2" collapsed="false">
      <c r="B449" s="104"/>
      <c r="C449" s="101" t="s">
        <v>523</v>
      </c>
      <c r="E449" s="104"/>
      <c r="F449" s="99" t="n">
        <f aca="false">SUBTOTAL(9,F448)</f>
        <v>721</v>
      </c>
    </row>
    <row r="450" customFormat="false" ht="12" hidden="false" customHeight="false" outlineLevel="1" collapsed="false">
      <c r="B450" s="101" t="s">
        <v>524</v>
      </c>
      <c r="C450" s="104"/>
      <c r="E450" s="104"/>
      <c r="F450" s="99" t="n">
        <f aca="false">SUBTOTAL(9,F448)</f>
        <v>721</v>
      </c>
    </row>
    <row r="451" customFormat="false" ht="12" hidden="false" customHeight="false" outlineLevel="3" collapsed="false">
      <c r="A451" s="97" t="s">
        <v>242</v>
      </c>
      <c r="B451" s="104" t="s">
        <v>241</v>
      </c>
      <c r="C451" s="104" t="s">
        <v>525</v>
      </c>
      <c r="D451" s="98" t="s">
        <v>381</v>
      </c>
      <c r="E451" s="104" t="s">
        <v>334</v>
      </c>
      <c r="F451" s="99" t="n">
        <v>417</v>
      </c>
    </row>
    <row r="452" customFormat="false" ht="12" hidden="false" customHeight="false" outlineLevel="3" collapsed="false">
      <c r="A452" s="97" t="s">
        <v>242</v>
      </c>
      <c r="B452" s="104" t="s">
        <v>241</v>
      </c>
      <c r="C452" s="104" t="s">
        <v>525</v>
      </c>
      <c r="D452" s="98" t="s">
        <v>381</v>
      </c>
      <c r="E452" s="104" t="s">
        <v>338</v>
      </c>
      <c r="F452" s="99" t="n">
        <v>14</v>
      </c>
    </row>
    <row r="453" customFormat="false" ht="12" hidden="false" customHeight="false" outlineLevel="2" collapsed="false">
      <c r="B453" s="104"/>
      <c r="C453" s="101" t="s">
        <v>526</v>
      </c>
      <c r="E453" s="104"/>
      <c r="F453" s="99" t="n">
        <f aca="false">SUBTOTAL(9,F451:F452)</f>
        <v>431</v>
      </c>
    </row>
    <row r="454" customFormat="false" ht="12" hidden="false" customHeight="false" outlineLevel="1" collapsed="false">
      <c r="B454" s="101" t="s">
        <v>527</v>
      </c>
      <c r="C454" s="104"/>
      <c r="E454" s="104"/>
      <c r="F454" s="99" t="n">
        <f aca="false">SUBTOTAL(9,F451:F452)</f>
        <v>431</v>
      </c>
    </row>
    <row r="455" customFormat="false" ht="12" hidden="false" customHeight="false" outlineLevel="3" collapsed="false">
      <c r="A455" s="97" t="s">
        <v>244</v>
      </c>
      <c r="B455" s="104" t="s">
        <v>243</v>
      </c>
      <c r="C455" s="104" t="s">
        <v>528</v>
      </c>
      <c r="D455" s="98" t="s">
        <v>381</v>
      </c>
      <c r="E455" s="104" t="s">
        <v>334</v>
      </c>
      <c r="F455" s="99" t="n">
        <v>259</v>
      </c>
    </row>
    <row r="456" customFormat="false" ht="12" hidden="false" customHeight="false" outlineLevel="3" collapsed="false">
      <c r="A456" s="97" t="s">
        <v>244</v>
      </c>
      <c r="B456" s="104" t="s">
        <v>243</v>
      </c>
      <c r="C456" s="104" t="s">
        <v>528</v>
      </c>
      <c r="D456" s="98" t="s">
        <v>381</v>
      </c>
      <c r="E456" s="104" t="s">
        <v>335</v>
      </c>
      <c r="F456" s="99" t="n">
        <v>1267</v>
      </c>
    </row>
    <row r="457" customFormat="false" ht="12" hidden="false" customHeight="false" outlineLevel="3" collapsed="false">
      <c r="A457" s="97" t="s">
        <v>244</v>
      </c>
      <c r="B457" s="104" t="s">
        <v>243</v>
      </c>
      <c r="C457" s="104" t="s">
        <v>528</v>
      </c>
      <c r="D457" s="98" t="s">
        <v>381</v>
      </c>
      <c r="E457" s="104" t="s">
        <v>336</v>
      </c>
      <c r="F457" s="99" t="n">
        <v>517</v>
      </c>
    </row>
    <row r="458" customFormat="false" ht="12" hidden="false" customHeight="false" outlineLevel="2" collapsed="false">
      <c r="B458" s="104"/>
      <c r="C458" s="101" t="s">
        <v>529</v>
      </c>
      <c r="E458" s="104"/>
      <c r="F458" s="99" t="n">
        <f aca="false">SUBTOTAL(9,F455:F457)</f>
        <v>2043</v>
      </c>
    </row>
    <row r="459" customFormat="false" ht="12" hidden="false" customHeight="false" outlineLevel="1" collapsed="false">
      <c r="B459" s="101" t="s">
        <v>530</v>
      </c>
      <c r="C459" s="104"/>
      <c r="E459" s="104"/>
      <c r="F459" s="99" t="n">
        <f aca="false">SUBTOTAL(9,F455:F457)</f>
        <v>2043</v>
      </c>
    </row>
    <row r="460" customFormat="false" ht="12" hidden="false" customHeight="false" outlineLevel="3" collapsed="false">
      <c r="A460" s="97" t="s">
        <v>246</v>
      </c>
      <c r="B460" s="104" t="s">
        <v>245</v>
      </c>
      <c r="C460" s="104" t="s">
        <v>531</v>
      </c>
      <c r="D460" s="98" t="s">
        <v>381</v>
      </c>
      <c r="E460" s="104" t="s">
        <v>334</v>
      </c>
      <c r="F460" s="99" t="n">
        <v>1472</v>
      </c>
    </row>
    <row r="461" customFormat="false" ht="12" hidden="false" customHeight="false" outlineLevel="3" collapsed="false">
      <c r="A461" s="97" t="s">
        <v>246</v>
      </c>
      <c r="B461" s="104" t="s">
        <v>245</v>
      </c>
      <c r="C461" s="104" t="s">
        <v>531</v>
      </c>
      <c r="D461" s="98" t="s">
        <v>381</v>
      </c>
      <c r="E461" s="104" t="s">
        <v>338</v>
      </c>
      <c r="F461" s="99" t="n">
        <v>25</v>
      </c>
    </row>
    <row r="462" customFormat="false" ht="12" hidden="false" customHeight="false" outlineLevel="3" collapsed="false">
      <c r="A462" s="97" t="s">
        <v>246</v>
      </c>
      <c r="B462" s="104" t="s">
        <v>245</v>
      </c>
      <c r="C462" s="104" t="s">
        <v>531</v>
      </c>
      <c r="D462" s="98" t="s">
        <v>381</v>
      </c>
      <c r="E462" s="104" t="s">
        <v>348</v>
      </c>
      <c r="F462" s="99" t="n">
        <v>171</v>
      </c>
    </row>
    <row r="463" customFormat="false" ht="12" hidden="false" customHeight="false" outlineLevel="2" collapsed="false">
      <c r="B463" s="104"/>
      <c r="C463" s="101" t="s">
        <v>532</v>
      </c>
      <c r="E463" s="104"/>
      <c r="F463" s="99" t="n">
        <f aca="false">SUBTOTAL(9,F460:F462)</f>
        <v>1668</v>
      </c>
    </row>
    <row r="464" customFormat="false" ht="12" hidden="false" customHeight="false" outlineLevel="1" collapsed="false">
      <c r="B464" s="101" t="s">
        <v>533</v>
      </c>
      <c r="C464" s="104"/>
      <c r="E464" s="104"/>
      <c r="F464" s="99" t="n">
        <f aca="false">SUBTOTAL(9,F460:F462)</f>
        <v>1668</v>
      </c>
    </row>
    <row r="465" customFormat="false" ht="12" hidden="false" customHeight="false" outlineLevel="3" collapsed="false">
      <c r="A465" s="97" t="s">
        <v>248</v>
      </c>
      <c r="B465" s="104" t="s">
        <v>247</v>
      </c>
      <c r="C465" s="104" t="s">
        <v>534</v>
      </c>
      <c r="D465" s="98" t="s">
        <v>381</v>
      </c>
      <c r="E465" s="104" t="s">
        <v>334</v>
      </c>
      <c r="F465" s="99" t="n">
        <v>355</v>
      </c>
    </row>
    <row r="466" customFormat="false" ht="12" hidden="false" customHeight="false" outlineLevel="2" collapsed="false">
      <c r="B466" s="104"/>
      <c r="C466" s="101" t="s">
        <v>535</v>
      </c>
      <c r="E466" s="104"/>
      <c r="F466" s="99" t="n">
        <f aca="false">SUBTOTAL(9,F465)</f>
        <v>355</v>
      </c>
    </row>
    <row r="467" customFormat="false" ht="12" hidden="false" customHeight="false" outlineLevel="1" collapsed="false">
      <c r="B467" s="101" t="s">
        <v>536</v>
      </c>
      <c r="C467" s="104"/>
      <c r="E467" s="104"/>
      <c r="F467" s="99" t="n">
        <f aca="false">SUBTOTAL(9,F465)</f>
        <v>355</v>
      </c>
    </row>
    <row r="468" customFormat="false" ht="12" hidden="false" customHeight="false" outlineLevel="3" collapsed="false">
      <c r="A468" s="97" t="s">
        <v>250</v>
      </c>
      <c r="B468" s="104" t="s">
        <v>249</v>
      </c>
      <c r="C468" s="104" t="s">
        <v>537</v>
      </c>
      <c r="D468" s="98" t="s">
        <v>381</v>
      </c>
      <c r="E468" s="104" t="s">
        <v>334</v>
      </c>
      <c r="F468" s="99" t="n">
        <v>140</v>
      </c>
    </row>
    <row r="469" customFormat="false" ht="12" hidden="false" customHeight="false" outlineLevel="3" collapsed="false">
      <c r="A469" s="97" t="s">
        <v>250</v>
      </c>
      <c r="B469" s="104" t="s">
        <v>249</v>
      </c>
      <c r="C469" s="104" t="s">
        <v>537</v>
      </c>
      <c r="D469" s="98" t="s">
        <v>381</v>
      </c>
      <c r="E469" s="104" t="s">
        <v>338</v>
      </c>
      <c r="F469" s="99" t="n">
        <v>9</v>
      </c>
    </row>
    <row r="470" customFormat="false" ht="12" hidden="false" customHeight="false" outlineLevel="2" collapsed="false">
      <c r="B470" s="104"/>
      <c r="C470" s="101" t="s">
        <v>538</v>
      </c>
      <c r="E470" s="104"/>
      <c r="F470" s="99" t="n">
        <f aca="false">SUBTOTAL(9,F468:F469)</f>
        <v>149</v>
      </c>
    </row>
    <row r="471" customFormat="false" ht="12" hidden="false" customHeight="false" outlineLevel="1" collapsed="false">
      <c r="B471" s="101" t="s">
        <v>539</v>
      </c>
      <c r="C471" s="104"/>
      <c r="E471" s="104"/>
      <c r="F471" s="99" t="n">
        <f aca="false">SUBTOTAL(9,F468:F469)</f>
        <v>149</v>
      </c>
    </row>
    <row r="472" customFormat="false" ht="12" hidden="false" customHeight="false" outlineLevel="3" collapsed="false">
      <c r="A472" s="97" t="s">
        <v>252</v>
      </c>
      <c r="B472" s="104" t="s">
        <v>251</v>
      </c>
      <c r="C472" s="104" t="s">
        <v>540</v>
      </c>
      <c r="D472" s="98" t="s">
        <v>381</v>
      </c>
      <c r="E472" s="104" t="s">
        <v>334</v>
      </c>
      <c r="F472" s="99" t="n">
        <v>828</v>
      </c>
    </row>
    <row r="473" customFormat="false" ht="12" hidden="false" customHeight="false" outlineLevel="3" collapsed="false">
      <c r="A473" s="97" t="s">
        <v>252</v>
      </c>
      <c r="B473" s="104" t="s">
        <v>251</v>
      </c>
      <c r="C473" s="104" t="s">
        <v>540</v>
      </c>
      <c r="D473" s="98" t="s">
        <v>381</v>
      </c>
      <c r="E473" s="104" t="s">
        <v>336</v>
      </c>
      <c r="F473" s="99" t="n">
        <v>68</v>
      </c>
    </row>
    <row r="474" customFormat="false" ht="12" hidden="false" customHeight="false" outlineLevel="3" collapsed="false">
      <c r="A474" s="97" t="s">
        <v>252</v>
      </c>
      <c r="B474" s="104" t="s">
        <v>251</v>
      </c>
      <c r="C474" s="104" t="s">
        <v>540</v>
      </c>
      <c r="D474" s="98" t="s">
        <v>381</v>
      </c>
      <c r="E474" s="104" t="s">
        <v>348</v>
      </c>
      <c r="F474" s="99" t="n">
        <v>95</v>
      </c>
    </row>
    <row r="475" customFormat="false" ht="12" hidden="false" customHeight="false" outlineLevel="2" collapsed="false">
      <c r="B475" s="104"/>
      <c r="C475" s="101" t="s">
        <v>541</v>
      </c>
      <c r="E475" s="104"/>
      <c r="F475" s="99" t="n">
        <f aca="false">SUBTOTAL(9,F472:F474)</f>
        <v>991</v>
      </c>
    </row>
    <row r="476" customFormat="false" ht="12" hidden="false" customHeight="false" outlineLevel="1" collapsed="false">
      <c r="B476" s="101" t="s">
        <v>542</v>
      </c>
      <c r="C476" s="104"/>
      <c r="E476" s="104"/>
      <c r="F476" s="99" t="n">
        <f aca="false">SUBTOTAL(9,F472:F474)</f>
        <v>991</v>
      </c>
    </row>
    <row r="477" customFormat="false" ht="12" hidden="false" customHeight="false" outlineLevel="3" collapsed="false">
      <c r="A477" s="97" t="s">
        <v>194</v>
      </c>
      <c r="B477" s="104" t="s">
        <v>193</v>
      </c>
      <c r="C477" s="104" t="s">
        <v>543</v>
      </c>
      <c r="D477" s="98" t="s">
        <v>364</v>
      </c>
      <c r="E477" s="104" t="s">
        <v>348</v>
      </c>
      <c r="F477" s="99" t="n">
        <v>646</v>
      </c>
    </row>
    <row r="478" customFormat="false" ht="12" hidden="false" customHeight="false" outlineLevel="2" collapsed="false">
      <c r="B478" s="104"/>
      <c r="C478" s="101" t="s">
        <v>544</v>
      </c>
      <c r="E478" s="104"/>
      <c r="F478" s="99" t="n">
        <f aca="false">SUBTOTAL(9,F477)</f>
        <v>646</v>
      </c>
    </row>
    <row r="479" customFormat="false" ht="12" hidden="false" customHeight="false" outlineLevel="1" collapsed="false">
      <c r="B479" s="101" t="s">
        <v>545</v>
      </c>
      <c r="C479" s="104"/>
      <c r="E479" s="104"/>
      <c r="F479" s="99" t="n">
        <f aca="false">SUBTOTAL(9,F477)</f>
        <v>646</v>
      </c>
    </row>
    <row r="480" customFormat="false" ht="12" hidden="false" customHeight="false" outlineLevel="3" collapsed="false">
      <c r="A480" s="97" t="s">
        <v>546</v>
      </c>
      <c r="B480" s="104" t="s">
        <v>195</v>
      </c>
      <c r="C480" s="104" t="s">
        <v>421</v>
      </c>
      <c r="D480" s="98" t="s">
        <v>364</v>
      </c>
      <c r="E480" s="104" t="s">
        <v>334</v>
      </c>
      <c r="F480" s="99" t="n">
        <v>8652</v>
      </c>
    </row>
    <row r="481" customFormat="false" ht="12" hidden="false" customHeight="false" outlineLevel="3" collapsed="false">
      <c r="A481" s="97" t="s">
        <v>546</v>
      </c>
      <c r="B481" s="104" t="s">
        <v>195</v>
      </c>
      <c r="C481" s="104" t="s">
        <v>421</v>
      </c>
      <c r="D481" s="98" t="s">
        <v>364</v>
      </c>
      <c r="E481" s="104" t="s">
        <v>335</v>
      </c>
      <c r="F481" s="99" t="n">
        <v>0</v>
      </c>
    </row>
    <row r="482" customFormat="false" ht="12" hidden="false" customHeight="false" outlineLevel="3" collapsed="false">
      <c r="A482" s="97" t="s">
        <v>546</v>
      </c>
      <c r="B482" s="104" t="s">
        <v>195</v>
      </c>
      <c r="C482" s="104" t="s">
        <v>421</v>
      </c>
      <c r="D482" s="98" t="s">
        <v>364</v>
      </c>
      <c r="E482" s="104" t="s">
        <v>336</v>
      </c>
      <c r="F482" s="99" t="n">
        <v>0</v>
      </c>
    </row>
    <row r="483" customFormat="false" ht="12" hidden="false" customHeight="false" outlineLevel="3" collapsed="false">
      <c r="A483" s="97" t="s">
        <v>546</v>
      </c>
      <c r="B483" s="104" t="s">
        <v>195</v>
      </c>
      <c r="C483" s="104" t="s">
        <v>421</v>
      </c>
      <c r="D483" s="98" t="s">
        <v>364</v>
      </c>
      <c r="E483" s="104" t="s">
        <v>340</v>
      </c>
      <c r="F483" s="99" t="n">
        <v>2314</v>
      </c>
    </row>
    <row r="484" customFormat="false" ht="12" hidden="false" customHeight="false" outlineLevel="3" collapsed="false">
      <c r="A484" s="97" t="s">
        <v>546</v>
      </c>
      <c r="B484" s="104" t="s">
        <v>195</v>
      </c>
      <c r="C484" s="104" t="s">
        <v>421</v>
      </c>
      <c r="D484" s="98" t="s">
        <v>364</v>
      </c>
      <c r="E484" s="104" t="s">
        <v>339</v>
      </c>
      <c r="F484" s="99" t="n">
        <v>2326</v>
      </c>
    </row>
    <row r="485" customFormat="false" ht="12" hidden="false" customHeight="false" outlineLevel="3" collapsed="false">
      <c r="A485" s="97" t="s">
        <v>546</v>
      </c>
      <c r="B485" s="104" t="s">
        <v>195</v>
      </c>
      <c r="C485" s="104" t="s">
        <v>421</v>
      </c>
      <c r="D485" s="98" t="s">
        <v>364</v>
      </c>
      <c r="E485" s="104" t="s">
        <v>337</v>
      </c>
      <c r="F485" s="99" t="n">
        <v>0</v>
      </c>
    </row>
    <row r="486" customFormat="false" ht="12" hidden="false" customHeight="false" outlineLevel="3" collapsed="false">
      <c r="A486" s="97" t="s">
        <v>546</v>
      </c>
      <c r="B486" s="104" t="s">
        <v>195</v>
      </c>
      <c r="C486" s="104" t="s">
        <v>421</v>
      </c>
      <c r="D486" s="98" t="s">
        <v>364</v>
      </c>
      <c r="E486" s="104" t="s">
        <v>348</v>
      </c>
      <c r="F486" s="99" t="n">
        <v>2050</v>
      </c>
    </row>
    <row r="487" customFormat="false" ht="12" hidden="false" customHeight="false" outlineLevel="2" collapsed="false">
      <c r="B487" s="104"/>
      <c r="C487" s="101" t="s">
        <v>422</v>
      </c>
      <c r="E487" s="104"/>
      <c r="F487" s="99" t="n">
        <f aca="false">SUBTOTAL(9,F480:F486)</f>
        <v>15342</v>
      </c>
    </row>
    <row r="488" customFormat="false" ht="12" hidden="false" customHeight="false" outlineLevel="3" collapsed="false">
      <c r="A488" s="97" t="s">
        <v>546</v>
      </c>
      <c r="B488" s="104" t="s">
        <v>195</v>
      </c>
      <c r="C488" s="104" t="s">
        <v>423</v>
      </c>
      <c r="D488" s="98" t="s">
        <v>364</v>
      </c>
      <c r="E488" s="104" t="s">
        <v>334</v>
      </c>
      <c r="F488" s="99" t="n">
        <v>17307</v>
      </c>
    </row>
    <row r="489" customFormat="false" ht="12" hidden="false" customHeight="false" outlineLevel="3" collapsed="false">
      <c r="A489" s="97" t="s">
        <v>546</v>
      </c>
      <c r="B489" s="104" t="s">
        <v>195</v>
      </c>
      <c r="C489" s="104" t="s">
        <v>423</v>
      </c>
      <c r="D489" s="98" t="s">
        <v>364</v>
      </c>
      <c r="E489" s="104" t="s">
        <v>335</v>
      </c>
      <c r="F489" s="99" t="n">
        <v>0</v>
      </c>
    </row>
    <row r="490" customFormat="false" ht="12" hidden="false" customHeight="false" outlineLevel="3" collapsed="false">
      <c r="A490" s="97" t="s">
        <v>546</v>
      </c>
      <c r="B490" s="104" t="s">
        <v>195</v>
      </c>
      <c r="C490" s="104" t="s">
        <v>423</v>
      </c>
      <c r="D490" s="98" t="s">
        <v>364</v>
      </c>
      <c r="E490" s="104" t="s">
        <v>336</v>
      </c>
      <c r="F490" s="99" t="n">
        <v>0</v>
      </c>
    </row>
    <row r="491" customFormat="false" ht="12" hidden="false" customHeight="false" outlineLevel="3" collapsed="false">
      <c r="A491" s="97" t="s">
        <v>546</v>
      </c>
      <c r="B491" s="104" t="s">
        <v>195</v>
      </c>
      <c r="C491" s="104" t="s">
        <v>423</v>
      </c>
      <c r="D491" s="98" t="s">
        <v>364</v>
      </c>
      <c r="E491" s="104" t="s">
        <v>340</v>
      </c>
      <c r="F491" s="99" t="n">
        <v>4629</v>
      </c>
    </row>
    <row r="492" customFormat="false" ht="12" hidden="false" customHeight="false" outlineLevel="3" collapsed="false">
      <c r="A492" s="97" t="s">
        <v>546</v>
      </c>
      <c r="B492" s="104" t="s">
        <v>195</v>
      </c>
      <c r="C492" s="104" t="s">
        <v>423</v>
      </c>
      <c r="D492" s="98" t="s">
        <v>364</v>
      </c>
      <c r="E492" s="104" t="s">
        <v>339</v>
      </c>
      <c r="F492" s="99" t="n">
        <v>4656</v>
      </c>
    </row>
    <row r="493" customFormat="false" ht="12" hidden="false" customHeight="false" outlineLevel="3" collapsed="false">
      <c r="A493" s="97" t="s">
        <v>546</v>
      </c>
      <c r="B493" s="104" t="s">
        <v>195</v>
      </c>
      <c r="C493" s="104" t="s">
        <v>423</v>
      </c>
      <c r="D493" s="98" t="s">
        <v>364</v>
      </c>
      <c r="E493" s="104" t="s">
        <v>337</v>
      </c>
      <c r="F493" s="99" t="n">
        <v>0</v>
      </c>
    </row>
    <row r="494" customFormat="false" ht="12" hidden="false" customHeight="false" outlineLevel="3" collapsed="false">
      <c r="A494" s="97" t="s">
        <v>546</v>
      </c>
      <c r="B494" s="104" t="s">
        <v>195</v>
      </c>
      <c r="C494" s="104" t="s">
        <v>423</v>
      </c>
      <c r="D494" s="98" t="s">
        <v>364</v>
      </c>
      <c r="E494" s="104" t="s">
        <v>348</v>
      </c>
      <c r="F494" s="99" t="n">
        <v>4101</v>
      </c>
    </row>
    <row r="495" customFormat="false" ht="12" hidden="false" customHeight="false" outlineLevel="2" collapsed="false">
      <c r="B495" s="104"/>
      <c r="C495" s="101" t="s">
        <v>424</v>
      </c>
      <c r="E495" s="104"/>
      <c r="F495" s="99" t="n">
        <f aca="false">SUBTOTAL(9,F488:F494)</f>
        <v>30693</v>
      </c>
    </row>
    <row r="496" customFormat="false" ht="12" hidden="false" customHeight="false" outlineLevel="1" collapsed="false">
      <c r="B496" s="101" t="s">
        <v>547</v>
      </c>
      <c r="C496" s="104"/>
      <c r="E496" s="104"/>
      <c r="F496" s="99" t="n">
        <f aca="false">SUBTOTAL(9,F480:F494)</f>
        <v>46035</v>
      </c>
    </row>
    <row r="497" customFormat="false" ht="12" hidden="false" customHeight="false" outlineLevel="3" collapsed="false">
      <c r="A497" s="97" t="s">
        <v>73</v>
      </c>
      <c r="B497" s="104" t="s">
        <v>72</v>
      </c>
      <c r="C497" s="104" t="s">
        <v>367</v>
      </c>
      <c r="D497" s="98" t="s">
        <v>364</v>
      </c>
      <c r="E497" s="104" t="s">
        <v>339</v>
      </c>
      <c r="F497" s="99" t="n">
        <v>11418</v>
      </c>
    </row>
    <row r="498" customFormat="false" ht="12" hidden="false" customHeight="false" outlineLevel="2" collapsed="false">
      <c r="B498" s="104"/>
      <c r="C498" s="101" t="s">
        <v>368</v>
      </c>
      <c r="E498" s="104"/>
      <c r="F498" s="99" t="n">
        <f aca="false">SUBTOTAL(9,F497)</f>
        <v>11418</v>
      </c>
    </row>
    <row r="499" customFormat="false" ht="12" hidden="false" customHeight="false" outlineLevel="1" collapsed="false">
      <c r="B499" s="101" t="s">
        <v>548</v>
      </c>
      <c r="C499" s="104"/>
      <c r="E499" s="104"/>
      <c r="F499" s="99" t="n">
        <f aca="false">SUBTOTAL(9,F497)</f>
        <v>11418</v>
      </c>
    </row>
    <row r="500" customFormat="false" ht="12" hidden="false" customHeight="false" outlineLevel="3" collapsed="false">
      <c r="A500" s="97" t="s">
        <v>73</v>
      </c>
      <c r="B500" s="104" t="s">
        <v>74</v>
      </c>
      <c r="C500" s="104" t="s">
        <v>370</v>
      </c>
      <c r="D500" s="98" t="s">
        <v>364</v>
      </c>
      <c r="E500" s="104" t="s">
        <v>334</v>
      </c>
      <c r="F500" s="99" t="n">
        <v>0</v>
      </c>
    </row>
    <row r="501" customFormat="false" ht="12" hidden="false" customHeight="false" outlineLevel="3" collapsed="false">
      <c r="A501" s="97" t="s">
        <v>73</v>
      </c>
      <c r="B501" s="104" t="s">
        <v>74</v>
      </c>
      <c r="C501" s="104" t="s">
        <v>370</v>
      </c>
      <c r="D501" s="98" t="s">
        <v>364</v>
      </c>
      <c r="E501" s="104" t="s">
        <v>335</v>
      </c>
      <c r="F501" s="99" t="n">
        <v>0</v>
      </c>
    </row>
    <row r="502" customFormat="false" ht="12" hidden="false" customHeight="false" outlineLevel="3" collapsed="false">
      <c r="A502" s="97" t="s">
        <v>73</v>
      </c>
      <c r="B502" s="104" t="s">
        <v>74</v>
      </c>
      <c r="C502" s="104" t="s">
        <v>370</v>
      </c>
      <c r="D502" s="98" t="s">
        <v>364</v>
      </c>
      <c r="E502" s="104" t="s">
        <v>336</v>
      </c>
      <c r="F502" s="99" t="n">
        <v>1925</v>
      </c>
    </row>
    <row r="503" customFormat="false" ht="12" hidden="false" customHeight="false" outlineLevel="3" collapsed="false">
      <c r="A503" s="97" t="s">
        <v>73</v>
      </c>
      <c r="B503" s="104" t="s">
        <v>74</v>
      </c>
      <c r="C503" s="104" t="s">
        <v>370</v>
      </c>
      <c r="D503" s="98" t="s">
        <v>364</v>
      </c>
      <c r="E503" s="104" t="s">
        <v>337</v>
      </c>
      <c r="F503" s="99" t="n">
        <v>0</v>
      </c>
    </row>
    <row r="504" customFormat="false" ht="12" hidden="false" customHeight="false" outlineLevel="3" collapsed="false">
      <c r="A504" s="97" t="s">
        <v>73</v>
      </c>
      <c r="B504" s="104" t="s">
        <v>74</v>
      </c>
      <c r="C504" s="104" t="s">
        <v>370</v>
      </c>
      <c r="D504" s="98" t="s">
        <v>364</v>
      </c>
      <c r="E504" s="104" t="s">
        <v>348</v>
      </c>
      <c r="F504" s="99" t="n">
        <v>1488</v>
      </c>
    </row>
    <row r="505" customFormat="false" ht="12" hidden="false" customHeight="false" outlineLevel="2" collapsed="false">
      <c r="B505" s="104"/>
      <c r="C505" s="101" t="s">
        <v>371</v>
      </c>
      <c r="E505" s="104"/>
      <c r="F505" s="99" t="n">
        <f aca="false">SUBTOTAL(9,F500:F504)</f>
        <v>3413</v>
      </c>
    </row>
    <row r="506" customFormat="false" ht="12" hidden="false" customHeight="false" outlineLevel="1" collapsed="false">
      <c r="B506" s="101" t="s">
        <v>549</v>
      </c>
      <c r="C506" s="104"/>
      <c r="E506" s="104"/>
      <c r="F506" s="99" t="n">
        <f aca="false">SUBTOTAL(9,F500:F504)</f>
        <v>3413</v>
      </c>
    </row>
    <row r="507" customFormat="false" ht="12" hidden="false" customHeight="false" outlineLevel="3" collapsed="false">
      <c r="A507" s="97" t="s">
        <v>254</v>
      </c>
      <c r="B507" s="104" t="s">
        <v>253</v>
      </c>
      <c r="C507" s="104" t="s">
        <v>550</v>
      </c>
      <c r="D507" s="98" t="s">
        <v>381</v>
      </c>
      <c r="E507" s="104" t="s">
        <v>334</v>
      </c>
      <c r="F507" s="99" t="n">
        <v>52</v>
      </c>
    </row>
    <row r="508" customFormat="false" ht="12" hidden="false" customHeight="false" outlineLevel="2" collapsed="false">
      <c r="B508" s="104"/>
      <c r="C508" s="101" t="s">
        <v>551</v>
      </c>
      <c r="E508" s="104"/>
      <c r="F508" s="99" t="n">
        <f aca="false">SUBTOTAL(9,F507)</f>
        <v>52</v>
      </c>
    </row>
    <row r="509" customFormat="false" ht="12" hidden="false" customHeight="false" outlineLevel="1" collapsed="false">
      <c r="B509" s="101" t="s">
        <v>552</v>
      </c>
      <c r="C509" s="104"/>
      <c r="E509" s="104"/>
      <c r="F509" s="99" t="n">
        <f aca="false">SUBTOTAL(9,F507)</f>
        <v>52</v>
      </c>
    </row>
    <row r="510" customFormat="false" ht="12" hidden="false" customHeight="false" outlineLevel="3" collapsed="false">
      <c r="A510" s="97" t="s">
        <v>76</v>
      </c>
      <c r="B510" s="104" t="s">
        <v>75</v>
      </c>
      <c r="C510" s="104" t="s">
        <v>370</v>
      </c>
      <c r="D510" s="98" t="s">
        <v>364</v>
      </c>
      <c r="E510" s="104" t="s">
        <v>334</v>
      </c>
      <c r="F510" s="99" t="n">
        <v>1922</v>
      </c>
    </row>
    <row r="511" customFormat="false" ht="12" hidden="false" customHeight="false" outlineLevel="3" collapsed="false">
      <c r="A511" s="97" t="s">
        <v>76</v>
      </c>
      <c r="B511" s="104" t="s">
        <v>75</v>
      </c>
      <c r="C511" s="104" t="s">
        <v>370</v>
      </c>
      <c r="D511" s="98" t="s">
        <v>364</v>
      </c>
      <c r="E511" s="104" t="s">
        <v>338</v>
      </c>
      <c r="F511" s="99" t="n">
        <v>1489</v>
      </c>
    </row>
    <row r="512" customFormat="false" ht="12" hidden="false" customHeight="false" outlineLevel="3" collapsed="false">
      <c r="A512" s="97" t="s">
        <v>76</v>
      </c>
      <c r="B512" s="104" t="s">
        <v>75</v>
      </c>
      <c r="C512" s="104" t="s">
        <v>370</v>
      </c>
      <c r="D512" s="98" t="s">
        <v>364</v>
      </c>
      <c r="E512" s="104" t="s">
        <v>338</v>
      </c>
      <c r="F512" s="99" t="n">
        <v>0</v>
      </c>
    </row>
    <row r="513" customFormat="false" ht="12" hidden="false" customHeight="false" outlineLevel="3" collapsed="false">
      <c r="A513" s="97" t="s">
        <v>76</v>
      </c>
      <c r="B513" s="104" t="s">
        <v>75</v>
      </c>
      <c r="C513" s="104" t="s">
        <v>370</v>
      </c>
      <c r="D513" s="98" t="s">
        <v>364</v>
      </c>
      <c r="E513" s="104" t="s">
        <v>337</v>
      </c>
      <c r="F513" s="99" t="n">
        <v>0</v>
      </c>
    </row>
    <row r="514" customFormat="false" ht="12" hidden="false" customHeight="false" outlineLevel="3" collapsed="false">
      <c r="A514" s="97" t="s">
        <v>76</v>
      </c>
      <c r="B514" s="104" t="s">
        <v>75</v>
      </c>
      <c r="C514" s="104" t="s">
        <v>370</v>
      </c>
      <c r="D514" s="98" t="s">
        <v>364</v>
      </c>
      <c r="E514" s="104" t="s">
        <v>348</v>
      </c>
      <c r="F514" s="99" t="n">
        <v>1</v>
      </c>
    </row>
    <row r="515" customFormat="false" ht="12" hidden="false" customHeight="false" outlineLevel="3" collapsed="false">
      <c r="A515" s="97" t="s">
        <v>76</v>
      </c>
      <c r="B515" s="104" t="s">
        <v>75</v>
      </c>
      <c r="C515" s="104" t="s">
        <v>370</v>
      </c>
      <c r="D515" s="98" t="s">
        <v>364</v>
      </c>
      <c r="E515" s="104" t="s">
        <v>348</v>
      </c>
      <c r="F515" s="99" t="n">
        <v>0</v>
      </c>
    </row>
    <row r="516" customFormat="false" ht="12" hidden="false" customHeight="false" outlineLevel="3" collapsed="false">
      <c r="A516" s="97" t="s">
        <v>76</v>
      </c>
      <c r="B516" s="104" t="s">
        <v>75</v>
      </c>
      <c r="C516" s="104" t="s">
        <v>370</v>
      </c>
      <c r="D516" s="98" t="s">
        <v>364</v>
      </c>
      <c r="E516" s="104" t="s">
        <v>348</v>
      </c>
      <c r="F516" s="99" t="n">
        <v>0</v>
      </c>
    </row>
    <row r="517" customFormat="false" ht="12" hidden="false" customHeight="false" outlineLevel="2" collapsed="false">
      <c r="B517" s="104"/>
      <c r="C517" s="101" t="s">
        <v>371</v>
      </c>
      <c r="E517" s="104"/>
      <c r="F517" s="99" t="n">
        <f aca="false">SUBTOTAL(9,F510:F516)</f>
        <v>3412</v>
      </c>
    </row>
    <row r="518" customFormat="false" ht="12" hidden="false" customHeight="false" outlineLevel="1" collapsed="false">
      <c r="B518" s="101" t="s">
        <v>553</v>
      </c>
      <c r="C518" s="104"/>
      <c r="E518" s="104"/>
      <c r="F518" s="99" t="n">
        <f aca="false">SUBTOTAL(9,F510:F516)</f>
        <v>3412</v>
      </c>
    </row>
    <row r="519" customFormat="false" ht="12" hidden="false" customHeight="false" outlineLevel="3" collapsed="false">
      <c r="A519" s="97" t="s">
        <v>76</v>
      </c>
      <c r="B519" s="104" t="s">
        <v>77</v>
      </c>
      <c r="C519" s="104" t="s">
        <v>370</v>
      </c>
      <c r="D519" s="98" t="s">
        <v>364</v>
      </c>
      <c r="E519" s="104" t="s">
        <v>338</v>
      </c>
      <c r="F519" s="99" t="n">
        <v>3975</v>
      </c>
    </row>
    <row r="520" customFormat="false" ht="12" hidden="false" customHeight="false" outlineLevel="2" collapsed="false">
      <c r="B520" s="104"/>
      <c r="C520" s="101" t="s">
        <v>371</v>
      </c>
      <c r="E520" s="104"/>
      <c r="F520" s="99" t="n">
        <f aca="false">SUBTOTAL(9,F519)</f>
        <v>3975</v>
      </c>
    </row>
    <row r="521" customFormat="false" ht="12" hidden="false" customHeight="false" outlineLevel="1" collapsed="false">
      <c r="B521" s="101" t="s">
        <v>554</v>
      </c>
      <c r="C521" s="104"/>
      <c r="E521" s="104"/>
      <c r="F521" s="99" t="n">
        <f aca="false">SUBTOTAL(9,F519)</f>
        <v>3975</v>
      </c>
    </row>
    <row r="522" customFormat="false" ht="12" hidden="false" customHeight="false" outlineLevel="3" collapsed="false">
      <c r="A522" s="97" t="s">
        <v>79</v>
      </c>
      <c r="B522" s="104" t="s">
        <v>78</v>
      </c>
      <c r="C522" s="104" t="s">
        <v>363</v>
      </c>
      <c r="D522" s="98" t="s">
        <v>364</v>
      </c>
      <c r="E522" s="104" t="s">
        <v>338</v>
      </c>
      <c r="F522" s="99" t="n">
        <v>6820</v>
      </c>
    </row>
    <row r="523" customFormat="false" ht="12" hidden="false" customHeight="false" outlineLevel="2" collapsed="false">
      <c r="B523" s="104"/>
      <c r="C523" s="101" t="s">
        <v>365</v>
      </c>
      <c r="E523" s="104"/>
      <c r="F523" s="99" t="n">
        <f aca="false">SUBTOTAL(9,F522)</f>
        <v>6820</v>
      </c>
    </row>
    <row r="524" customFormat="false" ht="12" hidden="false" customHeight="false" outlineLevel="1" collapsed="false">
      <c r="B524" s="101" t="s">
        <v>555</v>
      </c>
      <c r="C524" s="104"/>
      <c r="E524" s="104"/>
      <c r="F524" s="99" t="n">
        <f aca="false">SUBTOTAL(9,F522)</f>
        <v>6820</v>
      </c>
    </row>
    <row r="525" customFormat="false" ht="12" hidden="false" customHeight="false" outlineLevel="3" collapsed="false">
      <c r="A525" s="97" t="s">
        <v>79</v>
      </c>
      <c r="B525" s="104" t="s">
        <v>80</v>
      </c>
      <c r="C525" s="104" t="s">
        <v>370</v>
      </c>
      <c r="D525" s="98" t="s">
        <v>364</v>
      </c>
      <c r="E525" s="104" t="s">
        <v>338</v>
      </c>
      <c r="F525" s="99" t="n">
        <v>13948</v>
      </c>
    </row>
    <row r="526" customFormat="false" ht="12" hidden="false" customHeight="false" outlineLevel="2" collapsed="false">
      <c r="B526" s="104"/>
      <c r="C526" s="101" t="s">
        <v>371</v>
      </c>
      <c r="E526" s="104"/>
      <c r="F526" s="99" t="n">
        <f aca="false">SUBTOTAL(9,F525)</f>
        <v>13948</v>
      </c>
    </row>
    <row r="527" customFormat="false" ht="12" hidden="false" customHeight="false" outlineLevel="1" collapsed="false">
      <c r="B527" s="101" t="s">
        <v>556</v>
      </c>
      <c r="C527" s="104"/>
      <c r="E527" s="104"/>
      <c r="F527" s="99" t="n">
        <f aca="false">SUBTOTAL(9,F525)</f>
        <v>13948</v>
      </c>
    </row>
    <row r="528" customFormat="false" ht="12" hidden="false" customHeight="false" outlineLevel="3" collapsed="false">
      <c r="A528" s="97" t="s">
        <v>79</v>
      </c>
      <c r="B528" s="104" t="s">
        <v>81</v>
      </c>
      <c r="C528" s="104" t="s">
        <v>367</v>
      </c>
      <c r="D528" s="98" t="s">
        <v>364</v>
      </c>
      <c r="E528" s="104" t="s">
        <v>338</v>
      </c>
      <c r="F528" s="99" t="n">
        <v>40403</v>
      </c>
    </row>
    <row r="529" customFormat="false" ht="12" hidden="false" customHeight="false" outlineLevel="2" collapsed="false">
      <c r="B529" s="104"/>
      <c r="C529" s="101" t="s">
        <v>368</v>
      </c>
      <c r="E529" s="104"/>
      <c r="F529" s="99" t="n">
        <f aca="false">SUBTOTAL(9,F528)</f>
        <v>40403</v>
      </c>
    </row>
    <row r="530" customFormat="false" ht="12" hidden="false" customHeight="false" outlineLevel="1" collapsed="false">
      <c r="B530" s="101" t="s">
        <v>557</v>
      </c>
      <c r="C530" s="104"/>
      <c r="E530" s="104"/>
      <c r="F530" s="99" t="n">
        <f aca="false">SUBTOTAL(9,F528)</f>
        <v>40403</v>
      </c>
    </row>
    <row r="531" customFormat="false" ht="12" hidden="false" customHeight="false" outlineLevel="3" collapsed="false">
      <c r="A531" s="97" t="s">
        <v>79</v>
      </c>
      <c r="B531" s="104" t="s">
        <v>82</v>
      </c>
      <c r="C531" s="104" t="s">
        <v>363</v>
      </c>
      <c r="D531" s="98" t="s">
        <v>364</v>
      </c>
      <c r="E531" s="104" t="s">
        <v>334</v>
      </c>
      <c r="F531" s="99" t="n">
        <v>56392</v>
      </c>
    </row>
    <row r="532" customFormat="false" ht="12" hidden="false" customHeight="false" outlineLevel="3" collapsed="false">
      <c r="A532" s="97" t="s">
        <v>79</v>
      </c>
      <c r="B532" s="104" t="s">
        <v>82</v>
      </c>
      <c r="C532" s="104" t="s">
        <v>363</v>
      </c>
      <c r="D532" s="98" t="s">
        <v>364</v>
      </c>
      <c r="E532" s="104" t="s">
        <v>338</v>
      </c>
      <c r="F532" s="99" t="n">
        <v>43608</v>
      </c>
    </row>
    <row r="533" customFormat="false" ht="12" hidden="false" customHeight="false" outlineLevel="3" collapsed="false">
      <c r="A533" s="97" t="s">
        <v>79</v>
      </c>
      <c r="B533" s="104" t="s">
        <v>82</v>
      </c>
      <c r="C533" s="104" t="s">
        <v>363</v>
      </c>
      <c r="D533" s="98" t="s">
        <v>364</v>
      </c>
      <c r="E533" s="104" t="s">
        <v>337</v>
      </c>
      <c r="F533" s="99" t="n">
        <v>0</v>
      </c>
    </row>
    <row r="534" customFormat="false" ht="12" hidden="false" customHeight="false" outlineLevel="2" collapsed="false">
      <c r="B534" s="104"/>
      <c r="C534" s="101" t="s">
        <v>365</v>
      </c>
      <c r="E534" s="104"/>
      <c r="F534" s="99" t="n">
        <f aca="false">SUBTOTAL(9,F531:F533)</f>
        <v>100000</v>
      </c>
    </row>
    <row r="535" customFormat="false" ht="12" hidden="false" customHeight="false" outlineLevel="1" collapsed="false">
      <c r="B535" s="101" t="s">
        <v>558</v>
      </c>
      <c r="C535" s="104"/>
      <c r="E535" s="104"/>
      <c r="F535" s="99" t="n">
        <f aca="false">SUBTOTAL(9,F531:F533)</f>
        <v>100000</v>
      </c>
    </row>
    <row r="536" customFormat="false" ht="12" hidden="false" customHeight="false" outlineLevel="3" collapsed="false">
      <c r="A536" s="97" t="s">
        <v>79</v>
      </c>
      <c r="B536" s="104" t="s">
        <v>83</v>
      </c>
      <c r="C536" s="104" t="s">
        <v>363</v>
      </c>
      <c r="D536" s="98" t="s">
        <v>364</v>
      </c>
      <c r="E536" s="104" t="s">
        <v>334</v>
      </c>
      <c r="F536" s="99" t="n">
        <v>16628</v>
      </c>
    </row>
    <row r="537" customFormat="false" ht="12" hidden="false" customHeight="false" outlineLevel="3" collapsed="false">
      <c r="A537" s="97" t="s">
        <v>79</v>
      </c>
      <c r="B537" s="104" t="s">
        <v>83</v>
      </c>
      <c r="C537" s="104" t="s">
        <v>363</v>
      </c>
      <c r="D537" s="98" t="s">
        <v>364</v>
      </c>
      <c r="E537" s="104" t="s">
        <v>338</v>
      </c>
      <c r="F537" s="99" t="n">
        <v>12859</v>
      </c>
    </row>
    <row r="538" customFormat="false" ht="12" hidden="false" customHeight="false" outlineLevel="3" collapsed="false">
      <c r="A538" s="97" t="s">
        <v>79</v>
      </c>
      <c r="B538" s="104" t="s">
        <v>83</v>
      </c>
      <c r="C538" s="104" t="s">
        <v>363</v>
      </c>
      <c r="D538" s="98" t="s">
        <v>364</v>
      </c>
      <c r="E538" s="104" t="s">
        <v>337</v>
      </c>
      <c r="F538" s="99" t="n">
        <v>0</v>
      </c>
    </row>
    <row r="539" customFormat="false" ht="12" hidden="false" customHeight="false" outlineLevel="2" collapsed="false">
      <c r="B539" s="104"/>
      <c r="C539" s="101" t="s">
        <v>365</v>
      </c>
      <c r="E539" s="104"/>
      <c r="F539" s="99" t="n">
        <f aca="false">SUBTOTAL(9,F536:F538)</f>
        <v>29487</v>
      </c>
    </row>
    <row r="540" customFormat="false" ht="12" hidden="false" customHeight="false" outlineLevel="1" collapsed="false">
      <c r="B540" s="101" t="s">
        <v>559</v>
      </c>
      <c r="C540" s="104"/>
      <c r="E540" s="104"/>
      <c r="F540" s="99" t="n">
        <f aca="false">SUBTOTAL(9,F536:F538)</f>
        <v>29487</v>
      </c>
    </row>
    <row r="541" customFormat="false" ht="12" hidden="false" customHeight="false" outlineLevel="3" collapsed="false">
      <c r="A541" s="97" t="s">
        <v>79</v>
      </c>
      <c r="B541" s="104" t="s">
        <v>84</v>
      </c>
      <c r="C541" s="104" t="s">
        <v>370</v>
      </c>
      <c r="D541" s="98" t="s">
        <v>364</v>
      </c>
      <c r="E541" s="104" t="s">
        <v>334</v>
      </c>
      <c r="F541" s="99" t="n">
        <v>7697</v>
      </c>
    </row>
    <row r="542" customFormat="false" ht="12" hidden="false" customHeight="false" outlineLevel="3" collapsed="false">
      <c r="A542" s="97" t="s">
        <v>79</v>
      </c>
      <c r="B542" s="104" t="s">
        <v>84</v>
      </c>
      <c r="C542" s="104" t="s">
        <v>370</v>
      </c>
      <c r="D542" s="98" t="s">
        <v>364</v>
      </c>
      <c r="E542" s="104" t="s">
        <v>338</v>
      </c>
      <c r="F542" s="99" t="n">
        <v>5954</v>
      </c>
    </row>
    <row r="543" customFormat="false" ht="12" hidden="false" customHeight="false" outlineLevel="3" collapsed="false">
      <c r="A543" s="97" t="s">
        <v>79</v>
      </c>
      <c r="B543" s="104" t="s">
        <v>84</v>
      </c>
      <c r="C543" s="104" t="s">
        <v>370</v>
      </c>
      <c r="D543" s="98" t="s">
        <v>364</v>
      </c>
      <c r="E543" s="104" t="s">
        <v>337</v>
      </c>
      <c r="F543" s="99" t="n">
        <v>0</v>
      </c>
    </row>
    <row r="544" customFormat="false" ht="12" hidden="false" customHeight="false" outlineLevel="2" collapsed="false">
      <c r="B544" s="104"/>
      <c r="C544" s="101" t="s">
        <v>371</v>
      </c>
      <c r="E544" s="104"/>
      <c r="F544" s="99" t="n">
        <f aca="false">SUBTOTAL(9,F541:F543)</f>
        <v>13651</v>
      </c>
    </row>
    <row r="545" customFormat="false" ht="12" hidden="false" customHeight="false" outlineLevel="1" collapsed="false">
      <c r="B545" s="101" t="s">
        <v>560</v>
      </c>
      <c r="C545" s="104"/>
      <c r="E545" s="104"/>
      <c r="F545" s="99" t="n">
        <f aca="false">SUBTOTAL(9,F541:F543)</f>
        <v>13651</v>
      </c>
    </row>
    <row r="546" customFormat="false" ht="12" hidden="false" customHeight="false" outlineLevel="3" collapsed="false">
      <c r="A546" s="97" t="s">
        <v>256</v>
      </c>
      <c r="B546" s="104" t="s">
        <v>255</v>
      </c>
      <c r="C546" s="104" t="s">
        <v>561</v>
      </c>
      <c r="D546" s="98" t="s">
        <v>381</v>
      </c>
      <c r="E546" s="104" t="s">
        <v>334</v>
      </c>
      <c r="F546" s="99" t="n">
        <v>4107</v>
      </c>
    </row>
    <row r="547" customFormat="false" ht="12" hidden="false" customHeight="false" outlineLevel="3" collapsed="false">
      <c r="A547" s="97" t="s">
        <v>256</v>
      </c>
      <c r="B547" s="104" t="s">
        <v>255</v>
      </c>
      <c r="C547" s="104" t="s">
        <v>561</v>
      </c>
      <c r="D547" s="98" t="s">
        <v>381</v>
      </c>
      <c r="E547" s="104" t="s">
        <v>335</v>
      </c>
      <c r="F547" s="99" t="n">
        <v>26</v>
      </c>
    </row>
    <row r="548" customFormat="false" ht="12" hidden="false" customHeight="false" outlineLevel="3" collapsed="false">
      <c r="A548" s="97" t="s">
        <v>256</v>
      </c>
      <c r="B548" s="104" t="s">
        <v>255</v>
      </c>
      <c r="C548" s="104" t="s">
        <v>561</v>
      </c>
      <c r="D548" s="98" t="s">
        <v>381</v>
      </c>
      <c r="E548" s="104" t="s">
        <v>338</v>
      </c>
      <c r="F548" s="99" t="n">
        <v>512</v>
      </c>
    </row>
    <row r="549" customFormat="false" ht="12" hidden="false" customHeight="false" outlineLevel="3" collapsed="false">
      <c r="A549" s="97" t="s">
        <v>256</v>
      </c>
      <c r="B549" s="104" t="s">
        <v>255</v>
      </c>
      <c r="C549" s="104" t="s">
        <v>561</v>
      </c>
      <c r="D549" s="98" t="s">
        <v>381</v>
      </c>
      <c r="E549" s="104" t="s">
        <v>345</v>
      </c>
      <c r="F549" s="99" t="n">
        <v>38</v>
      </c>
    </row>
    <row r="550" customFormat="false" ht="12" hidden="false" customHeight="false" outlineLevel="3" collapsed="false">
      <c r="A550" s="97" t="s">
        <v>256</v>
      </c>
      <c r="B550" s="104" t="s">
        <v>255</v>
      </c>
      <c r="C550" s="104" t="s">
        <v>561</v>
      </c>
      <c r="D550" s="98" t="s">
        <v>381</v>
      </c>
      <c r="E550" s="104" t="s">
        <v>346</v>
      </c>
      <c r="F550" s="99" t="n">
        <v>138</v>
      </c>
    </row>
    <row r="551" customFormat="false" ht="12" hidden="false" customHeight="false" outlineLevel="3" collapsed="false">
      <c r="A551" s="97" t="s">
        <v>256</v>
      </c>
      <c r="B551" s="104" t="s">
        <v>255</v>
      </c>
      <c r="C551" s="104" t="s">
        <v>561</v>
      </c>
      <c r="D551" s="98" t="s">
        <v>381</v>
      </c>
      <c r="E551" s="104" t="s">
        <v>348</v>
      </c>
      <c r="F551" s="99" t="n">
        <v>189</v>
      </c>
    </row>
    <row r="552" customFormat="false" ht="12" hidden="false" customHeight="false" outlineLevel="2" collapsed="false">
      <c r="B552" s="104"/>
      <c r="C552" s="101" t="s">
        <v>562</v>
      </c>
      <c r="E552" s="104"/>
      <c r="F552" s="99" t="n">
        <f aca="false">SUBTOTAL(9,F546:F551)</f>
        <v>5010</v>
      </c>
    </row>
    <row r="553" customFormat="false" ht="12" hidden="false" customHeight="false" outlineLevel="1" collapsed="false">
      <c r="B553" s="101" t="s">
        <v>563</v>
      </c>
      <c r="C553" s="104"/>
      <c r="E553" s="104"/>
      <c r="F553" s="99" t="n">
        <f aca="false">SUBTOTAL(9,F546:F551)</f>
        <v>5010</v>
      </c>
    </row>
    <row r="554" customFormat="false" ht="12" hidden="false" customHeight="false" outlineLevel="3" collapsed="false">
      <c r="A554" s="97" t="s">
        <v>258</v>
      </c>
      <c r="B554" s="104" t="s">
        <v>257</v>
      </c>
      <c r="C554" s="104" t="s">
        <v>564</v>
      </c>
      <c r="D554" s="98" t="s">
        <v>381</v>
      </c>
      <c r="E554" s="104" t="s">
        <v>334</v>
      </c>
      <c r="F554" s="99" t="n">
        <v>15</v>
      </c>
    </row>
    <row r="555" customFormat="false" ht="12" hidden="false" customHeight="false" outlineLevel="3" collapsed="false">
      <c r="A555" s="97" t="s">
        <v>258</v>
      </c>
      <c r="B555" s="104" t="s">
        <v>257</v>
      </c>
      <c r="C555" s="104" t="s">
        <v>564</v>
      </c>
      <c r="D555" s="98" t="s">
        <v>381</v>
      </c>
      <c r="E555" s="104" t="s">
        <v>335</v>
      </c>
      <c r="F555" s="99" t="n">
        <v>298</v>
      </c>
    </row>
    <row r="556" customFormat="false" ht="12" hidden="false" customHeight="false" outlineLevel="3" collapsed="false">
      <c r="A556" s="97" t="s">
        <v>258</v>
      </c>
      <c r="B556" s="104" t="s">
        <v>257</v>
      </c>
      <c r="C556" s="104" t="s">
        <v>564</v>
      </c>
      <c r="D556" s="98" t="s">
        <v>381</v>
      </c>
      <c r="E556" s="104" t="s">
        <v>336</v>
      </c>
      <c r="F556" s="99" t="n">
        <v>30</v>
      </c>
    </row>
    <row r="557" customFormat="false" ht="12" hidden="false" customHeight="false" outlineLevel="2" collapsed="false">
      <c r="B557" s="104"/>
      <c r="C557" s="101" t="s">
        <v>565</v>
      </c>
      <c r="E557" s="104"/>
      <c r="F557" s="99" t="n">
        <f aca="false">SUBTOTAL(9,F554:F556)</f>
        <v>343</v>
      </c>
    </row>
    <row r="558" customFormat="false" ht="12" hidden="false" customHeight="false" outlineLevel="1" collapsed="false">
      <c r="B558" s="101" t="s">
        <v>566</v>
      </c>
      <c r="C558" s="104"/>
      <c r="E558" s="104"/>
      <c r="F558" s="99" t="n">
        <f aca="false">SUBTOTAL(9,F554:F556)</f>
        <v>343</v>
      </c>
    </row>
    <row r="559" customFormat="false" ht="12" hidden="false" customHeight="false" outlineLevel="3" collapsed="false">
      <c r="A559" s="97" t="s">
        <v>86</v>
      </c>
      <c r="B559" s="104" t="s">
        <v>85</v>
      </c>
      <c r="C559" s="104" t="s">
        <v>370</v>
      </c>
      <c r="D559" s="98" t="s">
        <v>364</v>
      </c>
      <c r="E559" s="104" t="s">
        <v>338</v>
      </c>
      <c r="F559" s="99" t="n">
        <v>11926</v>
      </c>
    </row>
    <row r="560" customFormat="false" ht="12" hidden="false" customHeight="false" outlineLevel="2" collapsed="false">
      <c r="B560" s="104"/>
      <c r="C560" s="101" t="s">
        <v>371</v>
      </c>
      <c r="E560" s="104"/>
      <c r="F560" s="99" t="n">
        <f aca="false">SUBTOTAL(9,F559)</f>
        <v>11926</v>
      </c>
    </row>
    <row r="561" customFormat="false" ht="12" hidden="false" customHeight="false" outlineLevel="1" collapsed="false">
      <c r="B561" s="101" t="s">
        <v>567</v>
      </c>
      <c r="C561" s="104"/>
      <c r="E561" s="104"/>
      <c r="F561" s="99" t="n">
        <f aca="false">SUBTOTAL(9,F559)</f>
        <v>11926</v>
      </c>
    </row>
    <row r="562" customFormat="false" ht="12" hidden="false" customHeight="false" outlineLevel="3" collapsed="false">
      <c r="A562" s="97" t="s">
        <v>86</v>
      </c>
      <c r="B562" s="104" t="s">
        <v>87</v>
      </c>
      <c r="C562" s="104" t="s">
        <v>367</v>
      </c>
      <c r="D562" s="98" t="s">
        <v>364</v>
      </c>
      <c r="E562" s="104" t="s">
        <v>338</v>
      </c>
      <c r="F562" s="99" t="n">
        <v>34253</v>
      </c>
    </row>
    <row r="563" customFormat="false" ht="12" hidden="false" customHeight="false" outlineLevel="2" collapsed="false">
      <c r="B563" s="104"/>
      <c r="C563" s="101" t="s">
        <v>368</v>
      </c>
      <c r="E563" s="104"/>
      <c r="F563" s="99" t="n">
        <f aca="false">SUBTOTAL(9,F562)</f>
        <v>34253</v>
      </c>
    </row>
    <row r="564" customFormat="false" ht="12" hidden="false" customHeight="false" outlineLevel="1" collapsed="false">
      <c r="B564" s="101" t="s">
        <v>568</v>
      </c>
      <c r="C564" s="104"/>
      <c r="E564" s="104"/>
      <c r="F564" s="99" t="n">
        <f aca="false">SUBTOTAL(9,F562)</f>
        <v>34253</v>
      </c>
    </row>
    <row r="565" customFormat="false" ht="12" hidden="false" customHeight="false" outlineLevel="3" collapsed="false">
      <c r="A565" s="97" t="s">
        <v>86</v>
      </c>
      <c r="B565" s="104" t="s">
        <v>88</v>
      </c>
      <c r="C565" s="104" t="s">
        <v>370</v>
      </c>
      <c r="D565" s="98" t="s">
        <v>364</v>
      </c>
      <c r="E565" s="104" t="s">
        <v>334</v>
      </c>
      <c r="F565" s="99" t="n">
        <v>5772</v>
      </c>
    </row>
    <row r="566" customFormat="false" ht="12" hidden="false" customHeight="false" outlineLevel="3" collapsed="false">
      <c r="A566" s="97" t="s">
        <v>86</v>
      </c>
      <c r="B566" s="104" t="s">
        <v>88</v>
      </c>
      <c r="C566" s="104" t="s">
        <v>370</v>
      </c>
      <c r="D566" s="98" t="s">
        <v>364</v>
      </c>
      <c r="E566" s="104" t="s">
        <v>335</v>
      </c>
      <c r="F566" s="99" t="n">
        <v>0</v>
      </c>
    </row>
    <row r="567" customFormat="false" ht="12" hidden="false" customHeight="false" outlineLevel="3" collapsed="false">
      <c r="A567" s="97" t="s">
        <v>86</v>
      </c>
      <c r="B567" s="104" t="s">
        <v>88</v>
      </c>
      <c r="C567" s="104" t="s">
        <v>370</v>
      </c>
      <c r="D567" s="98" t="s">
        <v>364</v>
      </c>
      <c r="E567" s="104" t="s">
        <v>336</v>
      </c>
      <c r="F567" s="99" t="n">
        <v>0</v>
      </c>
    </row>
    <row r="568" customFormat="false" ht="12" hidden="false" customHeight="false" outlineLevel="3" collapsed="false">
      <c r="A568" s="97" t="s">
        <v>86</v>
      </c>
      <c r="B568" s="104" t="s">
        <v>88</v>
      </c>
      <c r="C568" s="104" t="s">
        <v>370</v>
      </c>
      <c r="D568" s="98" t="s">
        <v>364</v>
      </c>
      <c r="E568" s="104" t="s">
        <v>338</v>
      </c>
      <c r="F568" s="99" t="n">
        <v>4466</v>
      </c>
    </row>
    <row r="569" customFormat="false" ht="12" hidden="false" customHeight="false" outlineLevel="2" collapsed="false">
      <c r="B569" s="104"/>
      <c r="C569" s="101" t="s">
        <v>371</v>
      </c>
      <c r="E569" s="104"/>
      <c r="F569" s="99" t="n">
        <f aca="false">SUBTOTAL(9,F565:F568)</f>
        <v>10238</v>
      </c>
    </row>
    <row r="570" customFormat="false" ht="12" hidden="false" customHeight="false" outlineLevel="1" collapsed="false">
      <c r="B570" s="101" t="s">
        <v>569</v>
      </c>
      <c r="C570" s="104"/>
      <c r="E570" s="104"/>
      <c r="F570" s="99" t="n">
        <f aca="false">SUBTOTAL(9,F565:F568)</f>
        <v>10238</v>
      </c>
    </row>
    <row r="571" customFormat="false" ht="12" hidden="false" customHeight="false" outlineLevel="3" collapsed="false">
      <c r="A571" s="97" t="s">
        <v>299</v>
      </c>
      <c r="B571" s="104" t="s">
        <v>298</v>
      </c>
      <c r="C571" s="104" t="s">
        <v>570</v>
      </c>
      <c r="D571" s="98" t="s">
        <v>364</v>
      </c>
      <c r="E571" s="104" t="s">
        <v>334</v>
      </c>
      <c r="F571" s="99" t="n">
        <v>14820</v>
      </c>
    </row>
    <row r="572" customFormat="false" ht="12" hidden="false" customHeight="false" outlineLevel="3" collapsed="false">
      <c r="A572" s="97" t="s">
        <v>299</v>
      </c>
      <c r="B572" s="104" t="s">
        <v>298</v>
      </c>
      <c r="C572" s="104" t="s">
        <v>570</v>
      </c>
      <c r="D572" s="98" t="s">
        <v>364</v>
      </c>
      <c r="E572" s="104" t="s">
        <v>335</v>
      </c>
      <c r="F572" s="99" t="n">
        <v>0</v>
      </c>
    </row>
    <row r="573" customFormat="false" ht="12" hidden="false" customHeight="false" outlineLevel="3" collapsed="false">
      <c r="A573" s="97" t="s">
        <v>299</v>
      </c>
      <c r="B573" s="104" t="s">
        <v>298</v>
      </c>
      <c r="C573" s="104" t="s">
        <v>570</v>
      </c>
      <c r="D573" s="98" t="s">
        <v>364</v>
      </c>
      <c r="E573" s="104" t="s">
        <v>336</v>
      </c>
      <c r="F573" s="99" t="n">
        <v>0</v>
      </c>
    </row>
    <row r="574" customFormat="false" ht="12" hidden="false" customHeight="false" outlineLevel="3" collapsed="false">
      <c r="A574" s="97" t="s">
        <v>299</v>
      </c>
      <c r="B574" s="104" t="s">
        <v>298</v>
      </c>
      <c r="C574" s="104" t="s">
        <v>570</v>
      </c>
      <c r="D574" s="98" t="s">
        <v>364</v>
      </c>
      <c r="E574" s="104" t="s">
        <v>338</v>
      </c>
      <c r="F574" s="99" t="n">
        <v>3695</v>
      </c>
    </row>
    <row r="575" customFormat="false" ht="12" hidden="false" customHeight="false" outlineLevel="3" collapsed="false">
      <c r="A575" s="97" t="s">
        <v>299</v>
      </c>
      <c r="B575" s="104" t="s">
        <v>298</v>
      </c>
      <c r="C575" s="104" t="s">
        <v>570</v>
      </c>
      <c r="D575" s="98" t="s">
        <v>364</v>
      </c>
      <c r="E575" s="104" t="s">
        <v>347</v>
      </c>
      <c r="F575" s="99" t="n">
        <v>2911</v>
      </c>
    </row>
    <row r="576" customFormat="false" ht="12" hidden="false" customHeight="false" outlineLevel="3" collapsed="false">
      <c r="A576" s="97" t="s">
        <v>299</v>
      </c>
      <c r="B576" s="104" t="s">
        <v>298</v>
      </c>
      <c r="C576" s="104" t="s">
        <v>570</v>
      </c>
      <c r="D576" s="98" t="s">
        <v>364</v>
      </c>
      <c r="E576" s="104" t="s">
        <v>337</v>
      </c>
      <c r="F576" s="99" t="n">
        <v>0</v>
      </c>
    </row>
    <row r="577" customFormat="false" ht="12" hidden="false" customHeight="false" outlineLevel="3" collapsed="false">
      <c r="A577" s="97" t="s">
        <v>299</v>
      </c>
      <c r="B577" s="104" t="s">
        <v>298</v>
      </c>
      <c r="C577" s="104" t="s">
        <v>570</v>
      </c>
      <c r="D577" s="98" t="s">
        <v>364</v>
      </c>
      <c r="E577" s="104" t="s">
        <v>348</v>
      </c>
      <c r="F577" s="99" t="n">
        <v>3347</v>
      </c>
    </row>
    <row r="578" customFormat="false" ht="12" hidden="false" customHeight="false" outlineLevel="2" collapsed="false">
      <c r="B578" s="104"/>
      <c r="C578" s="101" t="s">
        <v>571</v>
      </c>
      <c r="E578" s="104"/>
      <c r="F578" s="99" t="n">
        <f aca="false">SUBTOTAL(9,F571:F577)</f>
        <v>24773</v>
      </c>
    </row>
    <row r="579" customFormat="false" ht="12" hidden="false" customHeight="false" outlineLevel="3" collapsed="false">
      <c r="A579" s="97" t="s">
        <v>299</v>
      </c>
      <c r="B579" s="104" t="s">
        <v>298</v>
      </c>
      <c r="C579" s="104" t="s">
        <v>572</v>
      </c>
      <c r="D579" s="98" t="s">
        <v>364</v>
      </c>
      <c r="E579" s="104" t="s">
        <v>334</v>
      </c>
      <c r="F579" s="99" t="n">
        <v>27073</v>
      </c>
    </row>
    <row r="580" customFormat="false" ht="12" hidden="false" customHeight="false" outlineLevel="3" collapsed="false">
      <c r="A580" s="97" t="s">
        <v>299</v>
      </c>
      <c r="B580" s="104" t="s">
        <v>298</v>
      </c>
      <c r="C580" s="104" t="s">
        <v>572</v>
      </c>
      <c r="D580" s="98" t="s">
        <v>364</v>
      </c>
      <c r="E580" s="104" t="s">
        <v>335</v>
      </c>
      <c r="F580" s="99" t="n">
        <v>0</v>
      </c>
    </row>
    <row r="581" customFormat="false" ht="12" hidden="false" customHeight="false" outlineLevel="3" collapsed="false">
      <c r="A581" s="97" t="s">
        <v>299</v>
      </c>
      <c r="B581" s="104" t="s">
        <v>298</v>
      </c>
      <c r="C581" s="104" t="s">
        <v>572</v>
      </c>
      <c r="D581" s="98" t="s">
        <v>364</v>
      </c>
      <c r="E581" s="104" t="s">
        <v>336</v>
      </c>
      <c r="F581" s="99" t="n">
        <v>0</v>
      </c>
    </row>
    <row r="582" customFormat="false" ht="12" hidden="false" customHeight="false" outlineLevel="3" collapsed="false">
      <c r="A582" s="97" t="s">
        <v>299</v>
      </c>
      <c r="B582" s="104" t="s">
        <v>298</v>
      </c>
      <c r="C582" s="104" t="s">
        <v>572</v>
      </c>
      <c r="D582" s="98" t="s">
        <v>364</v>
      </c>
      <c r="E582" s="104" t="s">
        <v>338</v>
      </c>
      <c r="F582" s="99" t="n">
        <v>6751</v>
      </c>
    </row>
    <row r="583" customFormat="false" ht="12" hidden="false" customHeight="false" outlineLevel="3" collapsed="false">
      <c r="A583" s="97" t="s">
        <v>299</v>
      </c>
      <c r="B583" s="104" t="s">
        <v>298</v>
      </c>
      <c r="C583" s="104" t="s">
        <v>572</v>
      </c>
      <c r="D583" s="98" t="s">
        <v>364</v>
      </c>
      <c r="E583" s="104" t="s">
        <v>347</v>
      </c>
      <c r="F583" s="99" t="n">
        <v>5318</v>
      </c>
    </row>
    <row r="584" customFormat="false" ht="12" hidden="false" customHeight="false" outlineLevel="3" collapsed="false">
      <c r="A584" s="97" t="s">
        <v>299</v>
      </c>
      <c r="B584" s="104" t="s">
        <v>298</v>
      </c>
      <c r="C584" s="104" t="s">
        <v>572</v>
      </c>
      <c r="D584" s="98" t="s">
        <v>364</v>
      </c>
      <c r="E584" s="104" t="s">
        <v>337</v>
      </c>
      <c r="F584" s="99" t="n">
        <v>0</v>
      </c>
    </row>
    <row r="585" customFormat="false" ht="12" hidden="false" customHeight="false" outlineLevel="3" collapsed="false">
      <c r="A585" s="97" t="s">
        <v>299</v>
      </c>
      <c r="B585" s="104" t="s">
        <v>298</v>
      </c>
      <c r="C585" s="104" t="s">
        <v>572</v>
      </c>
      <c r="D585" s="98" t="s">
        <v>364</v>
      </c>
      <c r="E585" s="104" t="s">
        <v>348</v>
      </c>
      <c r="F585" s="99" t="n">
        <v>6113</v>
      </c>
    </row>
    <row r="586" customFormat="false" ht="12" hidden="false" customHeight="false" outlineLevel="2" collapsed="false">
      <c r="B586" s="104"/>
      <c r="C586" s="101" t="s">
        <v>573</v>
      </c>
      <c r="E586" s="104"/>
      <c r="F586" s="99" t="n">
        <f aca="false">SUBTOTAL(9,F579:F585)</f>
        <v>45255</v>
      </c>
    </row>
    <row r="587" customFormat="false" ht="12" hidden="false" customHeight="false" outlineLevel="1" collapsed="false">
      <c r="B587" s="101" t="s">
        <v>574</v>
      </c>
      <c r="C587" s="104"/>
      <c r="E587" s="104"/>
      <c r="F587" s="99" t="n">
        <f aca="false">SUBTOTAL(9,F571:F585)</f>
        <v>70028</v>
      </c>
    </row>
    <row r="588" customFormat="false" ht="12" hidden="false" customHeight="false" outlineLevel="3" collapsed="false">
      <c r="A588" s="97" t="s">
        <v>90</v>
      </c>
      <c r="B588" s="104" t="s">
        <v>89</v>
      </c>
      <c r="C588" s="104" t="s">
        <v>363</v>
      </c>
      <c r="D588" s="98" t="s">
        <v>364</v>
      </c>
      <c r="E588" s="104" t="s">
        <v>338</v>
      </c>
      <c r="F588" s="99" t="n">
        <v>10795</v>
      </c>
    </row>
    <row r="589" customFormat="false" ht="12" hidden="false" customHeight="false" outlineLevel="2" collapsed="false">
      <c r="B589" s="104"/>
      <c r="C589" s="101" t="s">
        <v>365</v>
      </c>
      <c r="E589" s="104"/>
      <c r="F589" s="99" t="n">
        <f aca="false">SUBTOTAL(9,F588)</f>
        <v>10795</v>
      </c>
    </row>
    <row r="590" customFormat="false" ht="12" hidden="false" customHeight="false" outlineLevel="1" collapsed="false">
      <c r="B590" s="101" t="s">
        <v>575</v>
      </c>
      <c r="C590" s="104"/>
      <c r="E590" s="104"/>
      <c r="F590" s="99" t="n">
        <f aca="false">SUBTOTAL(9,F588)</f>
        <v>10795</v>
      </c>
    </row>
    <row r="591" customFormat="false" ht="12" hidden="false" customHeight="false" outlineLevel="3" collapsed="false">
      <c r="A591" s="97" t="s">
        <v>90</v>
      </c>
      <c r="B591" s="104" t="s">
        <v>91</v>
      </c>
      <c r="C591" s="104" t="s">
        <v>370</v>
      </c>
      <c r="D591" s="98" t="s">
        <v>364</v>
      </c>
      <c r="E591" s="104" t="s">
        <v>338</v>
      </c>
      <c r="F591" s="99" t="n">
        <v>3975</v>
      </c>
    </row>
    <row r="592" customFormat="false" ht="12" hidden="false" customHeight="false" outlineLevel="2" collapsed="false">
      <c r="B592" s="104"/>
      <c r="C592" s="101" t="s">
        <v>371</v>
      </c>
      <c r="E592" s="104"/>
      <c r="F592" s="99" t="n">
        <f aca="false">SUBTOTAL(9,F591)</f>
        <v>3975</v>
      </c>
    </row>
    <row r="593" customFormat="false" ht="12" hidden="false" customHeight="false" outlineLevel="1" collapsed="false">
      <c r="B593" s="101" t="s">
        <v>576</v>
      </c>
      <c r="C593" s="104"/>
      <c r="E593" s="104"/>
      <c r="F593" s="99" t="n">
        <f aca="false">SUBTOTAL(9,F591)</f>
        <v>3975</v>
      </c>
    </row>
    <row r="594" customFormat="false" ht="12" hidden="false" customHeight="false" outlineLevel="3" collapsed="false">
      <c r="A594" s="97" t="s">
        <v>90</v>
      </c>
      <c r="B594" s="104" t="s">
        <v>92</v>
      </c>
      <c r="C594" s="104" t="s">
        <v>367</v>
      </c>
      <c r="D594" s="98" t="s">
        <v>364</v>
      </c>
      <c r="E594" s="104" t="s">
        <v>338</v>
      </c>
      <c r="F594" s="99" t="n">
        <v>11418</v>
      </c>
    </row>
    <row r="595" customFormat="false" ht="12" hidden="false" customHeight="false" outlineLevel="2" collapsed="false">
      <c r="B595" s="104"/>
      <c r="C595" s="101" t="s">
        <v>368</v>
      </c>
      <c r="E595" s="104"/>
      <c r="F595" s="99" t="n">
        <f aca="false">SUBTOTAL(9,F594)</f>
        <v>11418</v>
      </c>
    </row>
    <row r="596" customFormat="false" ht="12" hidden="false" customHeight="false" outlineLevel="1" collapsed="false">
      <c r="B596" s="101" t="s">
        <v>577</v>
      </c>
      <c r="C596" s="104"/>
      <c r="E596" s="104"/>
      <c r="F596" s="99" t="n">
        <f aca="false">SUBTOTAL(9,F594)</f>
        <v>11418</v>
      </c>
    </row>
    <row r="597" customFormat="false" ht="12" hidden="false" customHeight="false" outlineLevel="3" collapsed="false">
      <c r="A597" s="97" t="s">
        <v>90</v>
      </c>
      <c r="B597" s="104" t="s">
        <v>93</v>
      </c>
      <c r="C597" s="104" t="s">
        <v>363</v>
      </c>
      <c r="D597" s="98" t="s">
        <v>364</v>
      </c>
      <c r="E597" s="104" t="s">
        <v>334</v>
      </c>
      <c r="F597" s="99" t="n">
        <v>134836</v>
      </c>
    </row>
    <row r="598" customFormat="false" ht="12" hidden="false" customHeight="false" outlineLevel="3" collapsed="false">
      <c r="A598" s="97" t="s">
        <v>90</v>
      </c>
      <c r="B598" s="104" t="s">
        <v>93</v>
      </c>
      <c r="C598" s="104" t="s">
        <v>363</v>
      </c>
      <c r="D598" s="98" t="s">
        <v>364</v>
      </c>
      <c r="E598" s="104" t="s">
        <v>335</v>
      </c>
      <c r="F598" s="99" t="n">
        <v>0</v>
      </c>
    </row>
    <row r="599" customFormat="false" ht="12" hidden="false" customHeight="false" outlineLevel="3" collapsed="false">
      <c r="A599" s="97" t="s">
        <v>90</v>
      </c>
      <c r="B599" s="104" t="s">
        <v>93</v>
      </c>
      <c r="C599" s="104" t="s">
        <v>363</v>
      </c>
      <c r="D599" s="98" t="s">
        <v>364</v>
      </c>
      <c r="E599" s="104" t="s">
        <v>336</v>
      </c>
      <c r="F599" s="99" t="n">
        <v>0</v>
      </c>
    </row>
    <row r="600" customFormat="false" ht="12" hidden="false" customHeight="false" outlineLevel="3" collapsed="false">
      <c r="A600" s="97" t="s">
        <v>90</v>
      </c>
      <c r="B600" s="104" t="s">
        <v>93</v>
      </c>
      <c r="C600" s="104" t="s">
        <v>363</v>
      </c>
      <c r="D600" s="98" t="s">
        <v>364</v>
      </c>
      <c r="E600" s="104" t="s">
        <v>338</v>
      </c>
      <c r="F600" s="99" t="n">
        <v>33624</v>
      </c>
    </row>
    <row r="601" customFormat="false" ht="12" hidden="false" customHeight="false" outlineLevel="3" collapsed="false">
      <c r="A601" s="97" t="s">
        <v>90</v>
      </c>
      <c r="B601" s="104" t="s">
        <v>93</v>
      </c>
      <c r="C601" s="104" t="s">
        <v>363</v>
      </c>
      <c r="D601" s="98" t="s">
        <v>364</v>
      </c>
      <c r="E601" s="104" t="s">
        <v>337</v>
      </c>
      <c r="F601" s="99" t="n">
        <v>0</v>
      </c>
    </row>
    <row r="602" customFormat="false" ht="12" hidden="false" customHeight="false" outlineLevel="3" collapsed="false">
      <c r="A602" s="97" t="s">
        <v>90</v>
      </c>
      <c r="B602" s="104" t="s">
        <v>93</v>
      </c>
      <c r="C602" s="104" t="s">
        <v>363</v>
      </c>
      <c r="D602" s="98" t="s">
        <v>364</v>
      </c>
      <c r="E602" s="104" t="s">
        <v>348</v>
      </c>
      <c r="F602" s="99" t="n">
        <v>26486</v>
      </c>
    </row>
    <row r="603" customFormat="false" ht="12" hidden="false" customHeight="false" outlineLevel="3" collapsed="false">
      <c r="A603" s="97" t="s">
        <v>90</v>
      </c>
      <c r="B603" s="104" t="s">
        <v>93</v>
      </c>
      <c r="C603" s="104" t="s">
        <v>363</v>
      </c>
      <c r="D603" s="98" t="s">
        <v>364</v>
      </c>
      <c r="E603" s="104" t="s">
        <v>348</v>
      </c>
      <c r="F603" s="99" t="n">
        <v>30440</v>
      </c>
    </row>
    <row r="604" customFormat="false" ht="12" hidden="false" customHeight="false" outlineLevel="2" collapsed="false">
      <c r="B604" s="104"/>
      <c r="C604" s="101" t="s">
        <v>365</v>
      </c>
      <c r="E604" s="104"/>
      <c r="F604" s="99" t="n">
        <f aca="false">SUBTOTAL(9,F597:F603)</f>
        <v>225386</v>
      </c>
    </row>
    <row r="605" customFormat="false" ht="12" hidden="false" customHeight="false" outlineLevel="1" collapsed="false">
      <c r="B605" s="101" t="s">
        <v>578</v>
      </c>
      <c r="C605" s="104"/>
      <c r="E605" s="104"/>
      <c r="F605" s="99" t="n">
        <f aca="false">SUBTOTAL(9,F597:F603)</f>
        <v>225386</v>
      </c>
    </row>
    <row r="606" customFormat="false" ht="12" hidden="false" customHeight="false" outlineLevel="3" collapsed="false">
      <c r="A606" s="97" t="s">
        <v>90</v>
      </c>
      <c r="B606" s="104" t="s">
        <v>94</v>
      </c>
      <c r="C606" s="104" t="s">
        <v>363</v>
      </c>
      <c r="D606" s="98" t="s">
        <v>364</v>
      </c>
      <c r="E606" s="104" t="s">
        <v>334</v>
      </c>
      <c r="F606" s="99" t="n">
        <v>690</v>
      </c>
    </row>
    <row r="607" customFormat="false" ht="12" hidden="false" customHeight="false" outlineLevel="3" collapsed="false">
      <c r="A607" s="97" t="s">
        <v>90</v>
      </c>
      <c r="B607" s="104" t="s">
        <v>94</v>
      </c>
      <c r="C607" s="104" t="s">
        <v>363</v>
      </c>
      <c r="D607" s="98" t="s">
        <v>364</v>
      </c>
      <c r="E607" s="104" t="s">
        <v>335</v>
      </c>
      <c r="F607" s="99" t="n">
        <v>0</v>
      </c>
    </row>
    <row r="608" customFormat="false" ht="12" hidden="false" customHeight="false" outlineLevel="3" collapsed="false">
      <c r="A608" s="97" t="s">
        <v>90</v>
      </c>
      <c r="B608" s="104" t="s">
        <v>94</v>
      </c>
      <c r="C608" s="104" t="s">
        <v>363</v>
      </c>
      <c r="D608" s="98" t="s">
        <v>364</v>
      </c>
      <c r="E608" s="104" t="s">
        <v>336</v>
      </c>
      <c r="F608" s="99" t="n">
        <v>0</v>
      </c>
    </row>
    <row r="609" customFormat="false" ht="12" hidden="false" customHeight="false" outlineLevel="3" collapsed="false">
      <c r="A609" s="97" t="s">
        <v>90</v>
      </c>
      <c r="B609" s="104" t="s">
        <v>94</v>
      </c>
      <c r="C609" s="104" t="s">
        <v>363</v>
      </c>
      <c r="D609" s="98" t="s">
        <v>364</v>
      </c>
      <c r="E609" s="104" t="s">
        <v>338</v>
      </c>
      <c r="F609" s="99" t="n">
        <v>172</v>
      </c>
    </row>
    <row r="610" customFormat="false" ht="12" hidden="false" customHeight="false" outlineLevel="3" collapsed="false">
      <c r="A610" s="97" t="s">
        <v>90</v>
      </c>
      <c r="B610" s="104" t="s">
        <v>94</v>
      </c>
      <c r="C610" s="104" t="s">
        <v>363</v>
      </c>
      <c r="D610" s="98" t="s">
        <v>364</v>
      </c>
      <c r="E610" s="104" t="s">
        <v>337</v>
      </c>
      <c r="F610" s="99" t="n">
        <v>0</v>
      </c>
    </row>
    <row r="611" customFormat="false" ht="12" hidden="false" customHeight="false" outlineLevel="3" collapsed="false">
      <c r="A611" s="97" t="s">
        <v>90</v>
      </c>
      <c r="B611" s="104" t="s">
        <v>94</v>
      </c>
      <c r="C611" s="104" t="s">
        <v>363</v>
      </c>
      <c r="D611" s="98" t="s">
        <v>364</v>
      </c>
      <c r="E611" s="104" t="s">
        <v>348</v>
      </c>
      <c r="F611" s="99" t="n">
        <v>135</v>
      </c>
    </row>
    <row r="612" customFormat="false" ht="12" hidden="false" customHeight="false" outlineLevel="3" collapsed="false">
      <c r="A612" s="97" t="s">
        <v>90</v>
      </c>
      <c r="B612" s="104" t="s">
        <v>94</v>
      </c>
      <c r="C612" s="104" t="s">
        <v>363</v>
      </c>
      <c r="D612" s="98" t="s">
        <v>364</v>
      </c>
      <c r="E612" s="104" t="s">
        <v>348</v>
      </c>
      <c r="F612" s="99" t="n">
        <v>156</v>
      </c>
    </row>
    <row r="613" customFormat="false" ht="12" hidden="false" customHeight="false" outlineLevel="2" collapsed="false">
      <c r="B613" s="104"/>
      <c r="C613" s="101" t="s">
        <v>365</v>
      </c>
      <c r="E613" s="104"/>
      <c r="F613" s="99" t="n">
        <f aca="false">SUBTOTAL(9,F606:F612)</f>
        <v>1153</v>
      </c>
    </row>
    <row r="614" customFormat="false" ht="12" hidden="false" customHeight="false" outlineLevel="1" collapsed="false">
      <c r="B614" s="101" t="s">
        <v>579</v>
      </c>
      <c r="C614" s="104"/>
      <c r="E614" s="104"/>
      <c r="F614" s="99" t="n">
        <f aca="false">SUBTOTAL(9,F606:F612)</f>
        <v>1153</v>
      </c>
    </row>
    <row r="615" customFormat="false" ht="12" hidden="false" customHeight="false" outlineLevel="3" collapsed="false">
      <c r="A615" s="97" t="s">
        <v>90</v>
      </c>
      <c r="B615" s="104" t="s">
        <v>95</v>
      </c>
      <c r="C615" s="104" t="s">
        <v>370</v>
      </c>
      <c r="D615" s="98" t="s">
        <v>364</v>
      </c>
      <c r="E615" s="104" t="s">
        <v>334</v>
      </c>
      <c r="F615" s="99" t="n">
        <v>1925</v>
      </c>
    </row>
    <row r="616" customFormat="false" ht="12" hidden="false" customHeight="false" outlineLevel="3" collapsed="false">
      <c r="A616" s="97" t="s">
        <v>90</v>
      </c>
      <c r="B616" s="104" t="s">
        <v>95</v>
      </c>
      <c r="C616" s="104" t="s">
        <v>370</v>
      </c>
      <c r="D616" s="98" t="s">
        <v>364</v>
      </c>
      <c r="E616" s="104" t="s">
        <v>335</v>
      </c>
      <c r="F616" s="99" t="n">
        <v>0</v>
      </c>
    </row>
    <row r="617" customFormat="false" ht="12" hidden="false" customHeight="false" outlineLevel="3" collapsed="false">
      <c r="A617" s="97" t="s">
        <v>90</v>
      </c>
      <c r="B617" s="104" t="s">
        <v>95</v>
      </c>
      <c r="C617" s="104" t="s">
        <v>370</v>
      </c>
      <c r="D617" s="98" t="s">
        <v>364</v>
      </c>
      <c r="E617" s="104" t="s">
        <v>336</v>
      </c>
      <c r="F617" s="99" t="n">
        <v>0</v>
      </c>
    </row>
    <row r="618" customFormat="false" ht="12" hidden="false" customHeight="false" outlineLevel="3" collapsed="false">
      <c r="A618" s="97" t="s">
        <v>90</v>
      </c>
      <c r="B618" s="104" t="s">
        <v>95</v>
      </c>
      <c r="C618" s="104" t="s">
        <v>370</v>
      </c>
      <c r="D618" s="98" t="s">
        <v>364</v>
      </c>
      <c r="E618" s="104" t="s">
        <v>338</v>
      </c>
      <c r="F618" s="99" t="n">
        <v>479</v>
      </c>
    </row>
    <row r="619" customFormat="false" ht="12" hidden="false" customHeight="false" outlineLevel="3" collapsed="false">
      <c r="A619" s="97" t="s">
        <v>90</v>
      </c>
      <c r="B619" s="104" t="s">
        <v>95</v>
      </c>
      <c r="C619" s="104" t="s">
        <v>370</v>
      </c>
      <c r="D619" s="98" t="s">
        <v>364</v>
      </c>
      <c r="E619" s="104" t="s">
        <v>337</v>
      </c>
      <c r="F619" s="99" t="n">
        <v>0</v>
      </c>
    </row>
    <row r="620" customFormat="false" ht="12" hidden="false" customHeight="false" outlineLevel="3" collapsed="false">
      <c r="A620" s="97" t="s">
        <v>90</v>
      </c>
      <c r="B620" s="104" t="s">
        <v>95</v>
      </c>
      <c r="C620" s="104" t="s">
        <v>370</v>
      </c>
      <c r="D620" s="98" t="s">
        <v>364</v>
      </c>
      <c r="E620" s="104" t="s">
        <v>348</v>
      </c>
      <c r="F620" s="99" t="n">
        <v>377</v>
      </c>
    </row>
    <row r="621" customFormat="false" ht="12" hidden="false" customHeight="false" outlineLevel="3" collapsed="false">
      <c r="A621" s="97" t="s">
        <v>90</v>
      </c>
      <c r="B621" s="104" t="s">
        <v>95</v>
      </c>
      <c r="C621" s="104" t="s">
        <v>370</v>
      </c>
      <c r="D621" s="98" t="s">
        <v>364</v>
      </c>
      <c r="E621" s="104" t="s">
        <v>348</v>
      </c>
      <c r="F621" s="99" t="n">
        <v>435</v>
      </c>
    </row>
    <row r="622" customFormat="false" ht="12" hidden="false" customHeight="false" outlineLevel="2" collapsed="false">
      <c r="B622" s="104"/>
      <c r="C622" s="101" t="s">
        <v>371</v>
      </c>
      <c r="E622" s="104"/>
      <c r="F622" s="99" t="n">
        <f aca="false">SUBTOTAL(9,F615:F621)</f>
        <v>3216</v>
      </c>
    </row>
    <row r="623" customFormat="false" ht="12" hidden="false" customHeight="false" outlineLevel="1" collapsed="false">
      <c r="B623" s="101" t="s">
        <v>580</v>
      </c>
      <c r="C623" s="104"/>
      <c r="E623" s="104"/>
      <c r="F623" s="99" t="n">
        <f aca="false">SUBTOTAL(9,F615:F621)</f>
        <v>3216</v>
      </c>
    </row>
    <row r="624" customFormat="false" ht="12" hidden="false" customHeight="false" outlineLevel="3" collapsed="false">
      <c r="A624" s="97" t="s">
        <v>198</v>
      </c>
      <c r="B624" s="104" t="s">
        <v>197</v>
      </c>
      <c r="C624" s="104" t="s">
        <v>581</v>
      </c>
      <c r="D624" s="98" t="s">
        <v>364</v>
      </c>
      <c r="E624" s="104" t="s">
        <v>334</v>
      </c>
      <c r="F624" s="99" t="n">
        <v>3944</v>
      </c>
    </row>
    <row r="625" customFormat="false" ht="12" hidden="false" customHeight="false" outlineLevel="3" collapsed="false">
      <c r="A625" s="97" t="s">
        <v>198</v>
      </c>
      <c r="B625" s="104" t="s">
        <v>197</v>
      </c>
      <c r="C625" s="104" t="s">
        <v>581</v>
      </c>
      <c r="D625" s="98" t="s">
        <v>364</v>
      </c>
      <c r="E625" s="104" t="s">
        <v>335</v>
      </c>
      <c r="F625" s="99" t="n">
        <v>0</v>
      </c>
    </row>
    <row r="626" customFormat="false" ht="12" hidden="false" customHeight="false" outlineLevel="3" collapsed="false">
      <c r="A626" s="97" t="s">
        <v>198</v>
      </c>
      <c r="B626" s="104" t="s">
        <v>197</v>
      </c>
      <c r="C626" s="104" t="s">
        <v>581</v>
      </c>
      <c r="D626" s="98" t="s">
        <v>364</v>
      </c>
      <c r="E626" s="104" t="s">
        <v>336</v>
      </c>
      <c r="F626" s="99" t="n">
        <v>0</v>
      </c>
    </row>
    <row r="627" customFormat="false" ht="12" hidden="false" customHeight="false" outlineLevel="3" collapsed="false">
      <c r="A627" s="97" t="s">
        <v>198</v>
      </c>
      <c r="B627" s="104" t="s">
        <v>197</v>
      </c>
      <c r="C627" s="104" t="s">
        <v>581</v>
      </c>
      <c r="D627" s="98" t="s">
        <v>364</v>
      </c>
      <c r="E627" s="104" t="s">
        <v>338</v>
      </c>
      <c r="F627" s="99" t="n">
        <v>985</v>
      </c>
    </row>
    <row r="628" customFormat="false" ht="12" hidden="false" customHeight="false" outlineLevel="3" collapsed="false">
      <c r="A628" s="97" t="s">
        <v>198</v>
      </c>
      <c r="B628" s="104" t="s">
        <v>197</v>
      </c>
      <c r="C628" s="104" t="s">
        <v>581</v>
      </c>
      <c r="D628" s="98" t="s">
        <v>364</v>
      </c>
      <c r="E628" s="104" t="s">
        <v>337</v>
      </c>
      <c r="F628" s="99" t="n">
        <v>0</v>
      </c>
    </row>
    <row r="629" customFormat="false" ht="12" hidden="false" customHeight="false" outlineLevel="3" collapsed="false">
      <c r="A629" s="97" t="s">
        <v>198</v>
      </c>
      <c r="B629" s="104" t="s">
        <v>197</v>
      </c>
      <c r="C629" s="104" t="s">
        <v>581</v>
      </c>
      <c r="D629" s="98" t="s">
        <v>364</v>
      </c>
      <c r="E629" s="104" t="s">
        <v>348</v>
      </c>
      <c r="F629" s="99" t="n">
        <v>775</v>
      </c>
    </row>
    <row r="630" customFormat="false" ht="12" hidden="false" customHeight="false" outlineLevel="3" collapsed="false">
      <c r="A630" s="97" t="s">
        <v>198</v>
      </c>
      <c r="B630" s="104" t="s">
        <v>197</v>
      </c>
      <c r="C630" s="104" t="s">
        <v>581</v>
      </c>
      <c r="D630" s="98" t="s">
        <v>364</v>
      </c>
      <c r="E630" s="104" t="s">
        <v>348</v>
      </c>
      <c r="F630" s="99" t="n">
        <v>893</v>
      </c>
    </row>
    <row r="631" customFormat="false" ht="12" hidden="false" customHeight="false" outlineLevel="2" collapsed="false">
      <c r="B631" s="104"/>
      <c r="C631" s="101" t="s">
        <v>582</v>
      </c>
      <c r="E631" s="104"/>
      <c r="F631" s="99" t="n">
        <f aca="false">SUBTOTAL(9,F624:F630)</f>
        <v>6597</v>
      </c>
    </row>
    <row r="632" customFormat="false" ht="12" hidden="false" customHeight="false" outlineLevel="1" collapsed="false">
      <c r="B632" s="101" t="s">
        <v>583</v>
      </c>
      <c r="C632" s="104"/>
      <c r="E632" s="104"/>
      <c r="F632" s="99" t="n">
        <f aca="false">SUBTOTAL(9,F624:F630)</f>
        <v>6597</v>
      </c>
    </row>
    <row r="633" customFormat="false" ht="12" hidden="false" customHeight="false" outlineLevel="3" collapsed="false">
      <c r="A633" s="97" t="s">
        <v>260</v>
      </c>
      <c r="B633" s="104" t="s">
        <v>259</v>
      </c>
      <c r="C633" s="104" t="s">
        <v>584</v>
      </c>
      <c r="D633" s="98" t="s">
        <v>381</v>
      </c>
      <c r="E633" s="104" t="s">
        <v>334</v>
      </c>
      <c r="F633" s="99" t="n">
        <v>812</v>
      </c>
    </row>
    <row r="634" customFormat="false" ht="12" hidden="false" customHeight="false" outlineLevel="3" collapsed="false">
      <c r="A634" s="97" t="s">
        <v>260</v>
      </c>
      <c r="B634" s="104" t="s">
        <v>259</v>
      </c>
      <c r="C634" s="104" t="s">
        <v>584</v>
      </c>
      <c r="D634" s="98" t="s">
        <v>381</v>
      </c>
      <c r="E634" s="104" t="s">
        <v>335</v>
      </c>
      <c r="F634" s="99" t="n">
        <v>2042</v>
      </c>
    </row>
    <row r="635" customFormat="false" ht="12" hidden="false" customHeight="false" outlineLevel="2" collapsed="false">
      <c r="B635" s="104"/>
      <c r="C635" s="101" t="s">
        <v>585</v>
      </c>
      <c r="E635" s="104"/>
      <c r="F635" s="99" t="n">
        <f aca="false">SUBTOTAL(9,F633:F634)</f>
        <v>2854</v>
      </c>
    </row>
    <row r="636" customFormat="false" ht="12" hidden="false" customHeight="false" outlineLevel="1" collapsed="false">
      <c r="B636" s="101" t="s">
        <v>586</v>
      </c>
      <c r="C636" s="104"/>
      <c r="E636" s="104"/>
      <c r="F636" s="99" t="n">
        <f aca="false">SUBTOTAL(9,F633:F634)</f>
        <v>2854</v>
      </c>
    </row>
    <row r="637" customFormat="false" ht="12" hidden="false" customHeight="false" outlineLevel="3" collapsed="false">
      <c r="A637" s="97" t="s">
        <v>200</v>
      </c>
      <c r="B637" s="104" t="s">
        <v>199</v>
      </c>
      <c r="C637" s="104" t="s">
        <v>423</v>
      </c>
      <c r="D637" s="98" t="s">
        <v>364</v>
      </c>
      <c r="E637" s="104" t="s">
        <v>334</v>
      </c>
      <c r="F637" s="99" t="n">
        <v>9302</v>
      </c>
    </row>
    <row r="638" customFormat="false" ht="12" hidden="false" customHeight="false" outlineLevel="3" collapsed="false">
      <c r="A638" s="97" t="s">
        <v>200</v>
      </c>
      <c r="B638" s="104" t="s">
        <v>199</v>
      </c>
      <c r="C638" s="104" t="s">
        <v>423</v>
      </c>
      <c r="D638" s="98" t="s">
        <v>364</v>
      </c>
      <c r="E638" s="104" t="s">
        <v>335</v>
      </c>
      <c r="F638" s="99" t="n">
        <v>0</v>
      </c>
    </row>
    <row r="639" customFormat="false" ht="12" hidden="false" customHeight="false" outlineLevel="3" collapsed="false">
      <c r="A639" s="97" t="s">
        <v>200</v>
      </c>
      <c r="B639" s="104" t="s">
        <v>199</v>
      </c>
      <c r="C639" s="104" t="s">
        <v>423</v>
      </c>
      <c r="D639" s="98" t="s">
        <v>364</v>
      </c>
      <c r="E639" s="104" t="s">
        <v>336</v>
      </c>
      <c r="F639" s="99" t="n">
        <v>0</v>
      </c>
    </row>
    <row r="640" customFormat="false" ht="12" hidden="false" customHeight="false" outlineLevel="3" collapsed="false">
      <c r="A640" s="97" t="s">
        <v>200</v>
      </c>
      <c r="B640" s="104" t="s">
        <v>199</v>
      </c>
      <c r="C640" s="104" t="s">
        <v>423</v>
      </c>
      <c r="D640" s="98" t="s">
        <v>364</v>
      </c>
      <c r="E640" s="104" t="s">
        <v>339</v>
      </c>
      <c r="F640" s="99" t="n">
        <v>2502</v>
      </c>
    </row>
    <row r="641" customFormat="false" ht="12" hidden="false" customHeight="false" outlineLevel="3" collapsed="false">
      <c r="A641" s="97" t="s">
        <v>200</v>
      </c>
      <c r="B641" s="104" t="s">
        <v>199</v>
      </c>
      <c r="C641" s="104" t="s">
        <v>423</v>
      </c>
      <c r="D641" s="98" t="s">
        <v>364</v>
      </c>
      <c r="E641" s="104" t="s">
        <v>337</v>
      </c>
      <c r="F641" s="99" t="n">
        <v>0</v>
      </c>
    </row>
    <row r="642" customFormat="false" ht="12" hidden="false" customHeight="false" outlineLevel="3" collapsed="false">
      <c r="A642" s="97" t="s">
        <v>200</v>
      </c>
      <c r="B642" s="104" t="s">
        <v>199</v>
      </c>
      <c r="C642" s="104" t="s">
        <v>423</v>
      </c>
      <c r="D642" s="98" t="s">
        <v>364</v>
      </c>
      <c r="E642" s="104" t="s">
        <v>348</v>
      </c>
      <c r="F642" s="99" t="n">
        <v>2487</v>
      </c>
    </row>
    <row r="643" customFormat="false" ht="12" hidden="false" customHeight="false" outlineLevel="3" collapsed="false">
      <c r="A643" s="97" t="s">
        <v>200</v>
      </c>
      <c r="B643" s="104" t="s">
        <v>199</v>
      </c>
      <c r="C643" s="104" t="s">
        <v>423</v>
      </c>
      <c r="D643" s="98" t="s">
        <v>364</v>
      </c>
      <c r="E643" s="104" t="s">
        <v>348</v>
      </c>
      <c r="F643" s="99" t="n">
        <v>2204</v>
      </c>
    </row>
    <row r="644" customFormat="false" ht="12" hidden="false" customHeight="false" outlineLevel="2" collapsed="false">
      <c r="B644" s="104"/>
      <c r="C644" s="101" t="s">
        <v>424</v>
      </c>
      <c r="E644" s="104"/>
      <c r="F644" s="99" t="n">
        <f aca="false">SUBTOTAL(9,F637:F643)</f>
        <v>16495</v>
      </c>
    </row>
    <row r="645" customFormat="false" ht="12" hidden="false" customHeight="false" outlineLevel="1" collapsed="false">
      <c r="B645" s="101" t="s">
        <v>587</v>
      </c>
      <c r="C645" s="104"/>
      <c r="E645" s="104"/>
      <c r="F645" s="99" t="n">
        <f aca="false">SUBTOTAL(9,F637:F643)</f>
        <v>16495</v>
      </c>
    </row>
    <row r="646" customFormat="false" ht="12" hidden="false" customHeight="false" outlineLevel="3" collapsed="false">
      <c r="A646" s="97" t="s">
        <v>97</v>
      </c>
      <c r="B646" s="104" t="s">
        <v>96</v>
      </c>
      <c r="C646" s="104" t="s">
        <v>363</v>
      </c>
      <c r="D646" s="98" t="s">
        <v>364</v>
      </c>
      <c r="E646" s="104" t="s">
        <v>339</v>
      </c>
      <c r="F646" s="99" t="n">
        <v>10795</v>
      </c>
    </row>
    <row r="647" customFormat="false" ht="12" hidden="false" customHeight="false" outlineLevel="2" collapsed="false">
      <c r="B647" s="104"/>
      <c r="C647" s="101" t="s">
        <v>365</v>
      </c>
      <c r="E647" s="104"/>
      <c r="F647" s="99" t="n">
        <f aca="false">SUBTOTAL(9,F646)</f>
        <v>10795</v>
      </c>
    </row>
    <row r="648" customFormat="false" ht="12" hidden="false" customHeight="false" outlineLevel="1" collapsed="false">
      <c r="B648" s="101" t="s">
        <v>588</v>
      </c>
      <c r="C648" s="104"/>
      <c r="E648" s="104"/>
      <c r="F648" s="99" t="n">
        <f aca="false">SUBTOTAL(9,F646)</f>
        <v>10795</v>
      </c>
    </row>
    <row r="649" customFormat="false" ht="12" hidden="false" customHeight="false" outlineLevel="3" collapsed="false">
      <c r="A649" s="97" t="s">
        <v>97</v>
      </c>
      <c r="B649" s="104" t="s">
        <v>98</v>
      </c>
      <c r="C649" s="104" t="s">
        <v>367</v>
      </c>
      <c r="D649" s="98" t="s">
        <v>364</v>
      </c>
      <c r="E649" s="104" t="s">
        <v>339</v>
      </c>
      <c r="F649" s="99" t="n">
        <v>22836</v>
      </c>
    </row>
    <row r="650" customFormat="false" ht="12" hidden="false" customHeight="false" outlineLevel="2" collapsed="false">
      <c r="B650" s="104"/>
      <c r="C650" s="101" t="s">
        <v>368</v>
      </c>
      <c r="E650" s="104"/>
      <c r="F650" s="99" t="n">
        <f aca="false">SUBTOTAL(9,F649)</f>
        <v>22836</v>
      </c>
    </row>
    <row r="651" customFormat="false" ht="12" hidden="false" customHeight="false" outlineLevel="1" collapsed="false">
      <c r="B651" s="101" t="s">
        <v>589</v>
      </c>
      <c r="C651" s="104"/>
      <c r="E651" s="104"/>
      <c r="F651" s="99" t="n">
        <f aca="false">SUBTOTAL(9,F649)</f>
        <v>22836</v>
      </c>
    </row>
    <row r="652" customFormat="false" ht="12" hidden="false" customHeight="false" outlineLevel="3" collapsed="false">
      <c r="A652" s="97" t="s">
        <v>97</v>
      </c>
      <c r="B652" s="104" t="s">
        <v>99</v>
      </c>
      <c r="C652" s="104" t="s">
        <v>363</v>
      </c>
      <c r="D652" s="98" t="s">
        <v>364</v>
      </c>
      <c r="E652" s="104" t="s">
        <v>334</v>
      </c>
      <c r="F652" s="99" t="n">
        <v>112783</v>
      </c>
    </row>
    <row r="653" customFormat="false" ht="12" hidden="false" customHeight="false" outlineLevel="3" collapsed="false">
      <c r="A653" s="97" t="s">
        <v>97</v>
      </c>
      <c r="B653" s="104" t="s">
        <v>99</v>
      </c>
      <c r="C653" s="104" t="s">
        <v>363</v>
      </c>
      <c r="D653" s="98" t="s">
        <v>364</v>
      </c>
      <c r="E653" s="104" t="s">
        <v>335</v>
      </c>
      <c r="F653" s="99" t="n">
        <v>0</v>
      </c>
    </row>
    <row r="654" customFormat="false" ht="12" hidden="false" customHeight="false" outlineLevel="3" collapsed="false">
      <c r="A654" s="97" t="s">
        <v>97</v>
      </c>
      <c r="B654" s="104" t="s">
        <v>99</v>
      </c>
      <c r="C654" s="104" t="s">
        <v>363</v>
      </c>
      <c r="D654" s="98" t="s">
        <v>364</v>
      </c>
      <c r="E654" s="104" t="s">
        <v>336</v>
      </c>
      <c r="F654" s="99" t="n">
        <v>0</v>
      </c>
    </row>
    <row r="655" customFormat="false" ht="12" hidden="false" customHeight="false" outlineLevel="3" collapsed="false">
      <c r="A655" s="97" t="s">
        <v>97</v>
      </c>
      <c r="B655" s="104" t="s">
        <v>99</v>
      </c>
      <c r="C655" s="104" t="s">
        <v>363</v>
      </c>
      <c r="D655" s="98" t="s">
        <v>364</v>
      </c>
      <c r="E655" s="104" t="s">
        <v>339</v>
      </c>
      <c r="F655" s="99" t="n">
        <v>28126</v>
      </c>
    </row>
    <row r="656" customFormat="false" ht="12" hidden="false" customHeight="false" outlineLevel="3" collapsed="false">
      <c r="A656" s="97" t="s">
        <v>97</v>
      </c>
      <c r="B656" s="104" t="s">
        <v>99</v>
      </c>
      <c r="C656" s="104" t="s">
        <v>363</v>
      </c>
      <c r="D656" s="98" t="s">
        <v>364</v>
      </c>
      <c r="E656" s="104" t="s">
        <v>337</v>
      </c>
      <c r="F656" s="99" t="n">
        <v>0</v>
      </c>
    </row>
    <row r="657" customFormat="false" ht="12" hidden="false" customHeight="false" outlineLevel="3" collapsed="false">
      <c r="A657" s="97" t="s">
        <v>97</v>
      </c>
      <c r="B657" s="104" t="s">
        <v>99</v>
      </c>
      <c r="C657" s="104" t="s">
        <v>363</v>
      </c>
      <c r="D657" s="98" t="s">
        <v>364</v>
      </c>
      <c r="E657" s="104" t="s">
        <v>348</v>
      </c>
      <c r="F657" s="99" t="n">
        <v>22153</v>
      </c>
    </row>
    <row r="658" customFormat="false" ht="12" hidden="false" customHeight="false" outlineLevel="3" collapsed="false">
      <c r="A658" s="97" t="s">
        <v>97</v>
      </c>
      <c r="B658" s="104" t="s">
        <v>99</v>
      </c>
      <c r="C658" s="104" t="s">
        <v>363</v>
      </c>
      <c r="D658" s="98" t="s">
        <v>364</v>
      </c>
      <c r="E658" s="104" t="s">
        <v>348</v>
      </c>
      <c r="F658" s="99" t="n">
        <v>25462</v>
      </c>
    </row>
    <row r="659" customFormat="false" ht="12" hidden="false" customHeight="false" outlineLevel="2" collapsed="false">
      <c r="B659" s="104"/>
      <c r="C659" s="101" t="s">
        <v>365</v>
      </c>
      <c r="E659" s="104"/>
      <c r="F659" s="99" t="n">
        <f aca="false">SUBTOTAL(9,F652:F658)</f>
        <v>188524</v>
      </c>
    </row>
    <row r="660" customFormat="false" ht="12" hidden="false" customHeight="false" outlineLevel="1" collapsed="false">
      <c r="B660" s="101" t="s">
        <v>590</v>
      </c>
      <c r="C660" s="104"/>
      <c r="E660" s="104"/>
      <c r="F660" s="99" t="n">
        <f aca="false">SUBTOTAL(9,F652:F658)</f>
        <v>188524</v>
      </c>
    </row>
    <row r="661" customFormat="false" ht="12" hidden="false" customHeight="false" outlineLevel="3" collapsed="false">
      <c r="A661" s="97" t="s">
        <v>97</v>
      </c>
      <c r="B661" s="104" t="s">
        <v>100</v>
      </c>
      <c r="C661" s="104" t="s">
        <v>363</v>
      </c>
      <c r="D661" s="98" t="s">
        <v>364</v>
      </c>
      <c r="E661" s="104" t="s">
        <v>334</v>
      </c>
      <c r="F661" s="99" t="n">
        <v>9276</v>
      </c>
    </row>
    <row r="662" customFormat="false" ht="12" hidden="false" customHeight="false" outlineLevel="3" collapsed="false">
      <c r="A662" s="97" t="s">
        <v>97</v>
      </c>
      <c r="B662" s="104" t="s">
        <v>100</v>
      </c>
      <c r="C662" s="104" t="s">
        <v>363</v>
      </c>
      <c r="D662" s="98" t="s">
        <v>364</v>
      </c>
      <c r="E662" s="104" t="s">
        <v>335</v>
      </c>
      <c r="F662" s="99" t="n">
        <v>0</v>
      </c>
    </row>
    <row r="663" customFormat="false" ht="12" hidden="false" customHeight="false" outlineLevel="3" collapsed="false">
      <c r="A663" s="97" t="s">
        <v>97</v>
      </c>
      <c r="B663" s="104" t="s">
        <v>100</v>
      </c>
      <c r="C663" s="104" t="s">
        <v>363</v>
      </c>
      <c r="D663" s="98" t="s">
        <v>364</v>
      </c>
      <c r="E663" s="104" t="s">
        <v>336</v>
      </c>
      <c r="F663" s="99" t="n">
        <v>0</v>
      </c>
    </row>
    <row r="664" customFormat="false" ht="12" hidden="false" customHeight="false" outlineLevel="3" collapsed="false">
      <c r="A664" s="97" t="s">
        <v>97</v>
      </c>
      <c r="B664" s="104" t="s">
        <v>100</v>
      </c>
      <c r="C664" s="104" t="s">
        <v>363</v>
      </c>
      <c r="D664" s="98" t="s">
        <v>364</v>
      </c>
      <c r="E664" s="104" t="s">
        <v>339</v>
      </c>
      <c r="F664" s="99" t="n">
        <v>2313</v>
      </c>
    </row>
    <row r="665" customFormat="false" ht="12" hidden="false" customHeight="false" outlineLevel="3" collapsed="false">
      <c r="A665" s="97" t="s">
        <v>97</v>
      </c>
      <c r="B665" s="104" t="s">
        <v>100</v>
      </c>
      <c r="C665" s="104" t="s">
        <v>363</v>
      </c>
      <c r="D665" s="98" t="s">
        <v>364</v>
      </c>
      <c r="E665" s="104" t="s">
        <v>337</v>
      </c>
      <c r="F665" s="99" t="n">
        <v>0</v>
      </c>
    </row>
    <row r="666" customFormat="false" ht="12" hidden="false" customHeight="false" outlineLevel="3" collapsed="false">
      <c r="A666" s="97" t="s">
        <v>97</v>
      </c>
      <c r="B666" s="104" t="s">
        <v>100</v>
      </c>
      <c r="C666" s="104" t="s">
        <v>363</v>
      </c>
      <c r="D666" s="98" t="s">
        <v>364</v>
      </c>
      <c r="E666" s="104" t="s">
        <v>348</v>
      </c>
      <c r="F666" s="99" t="n">
        <v>1822</v>
      </c>
    </row>
    <row r="667" customFormat="false" ht="12" hidden="false" customHeight="false" outlineLevel="3" collapsed="false">
      <c r="A667" s="97" t="s">
        <v>97</v>
      </c>
      <c r="B667" s="104" t="s">
        <v>100</v>
      </c>
      <c r="C667" s="104" t="s">
        <v>363</v>
      </c>
      <c r="D667" s="98" t="s">
        <v>364</v>
      </c>
      <c r="E667" s="104" t="s">
        <v>348</v>
      </c>
      <c r="F667" s="99" t="n">
        <v>2094</v>
      </c>
    </row>
    <row r="668" customFormat="false" ht="12" hidden="false" customHeight="false" outlineLevel="2" collapsed="false">
      <c r="B668" s="104"/>
      <c r="C668" s="101" t="s">
        <v>365</v>
      </c>
      <c r="E668" s="104"/>
      <c r="F668" s="99" t="n">
        <f aca="false">SUBTOTAL(9,F661:F667)</f>
        <v>15505</v>
      </c>
    </row>
    <row r="669" customFormat="false" ht="12" hidden="false" customHeight="false" outlineLevel="1" collapsed="false">
      <c r="B669" s="101" t="s">
        <v>591</v>
      </c>
      <c r="C669" s="104"/>
      <c r="E669" s="104"/>
      <c r="F669" s="99" t="n">
        <f aca="false">SUBTOTAL(9,F661:F667)</f>
        <v>15505</v>
      </c>
    </row>
    <row r="670" customFormat="false" ht="12" hidden="false" customHeight="false" outlineLevel="3" collapsed="false">
      <c r="A670" s="97" t="s">
        <v>102</v>
      </c>
      <c r="B670" s="104" t="s">
        <v>101</v>
      </c>
      <c r="C670" s="104" t="s">
        <v>370</v>
      </c>
      <c r="D670" s="98" t="s">
        <v>364</v>
      </c>
      <c r="E670" s="104" t="s">
        <v>339</v>
      </c>
      <c r="F670" s="99" t="n">
        <v>3975</v>
      </c>
    </row>
    <row r="671" customFormat="false" ht="12" hidden="false" customHeight="false" outlineLevel="2" collapsed="false">
      <c r="B671" s="104"/>
      <c r="C671" s="101" t="s">
        <v>371</v>
      </c>
      <c r="E671" s="104"/>
      <c r="F671" s="99" t="n">
        <f aca="false">SUBTOTAL(9,F670)</f>
        <v>3975</v>
      </c>
    </row>
    <row r="672" customFormat="false" ht="12" hidden="false" customHeight="false" outlineLevel="1" collapsed="false">
      <c r="B672" s="101" t="s">
        <v>592</v>
      </c>
      <c r="C672" s="104"/>
      <c r="E672" s="104"/>
      <c r="F672" s="99" t="n">
        <f aca="false">SUBTOTAL(9,F670)</f>
        <v>3975</v>
      </c>
    </row>
    <row r="673" customFormat="false" ht="12" hidden="false" customHeight="false" outlineLevel="3" collapsed="false">
      <c r="A673" s="97" t="s">
        <v>202</v>
      </c>
      <c r="B673" s="104" t="s">
        <v>201</v>
      </c>
      <c r="C673" s="104" t="s">
        <v>593</v>
      </c>
      <c r="D673" s="98" t="s">
        <v>381</v>
      </c>
      <c r="E673" s="104" t="s">
        <v>334</v>
      </c>
      <c r="F673" s="99" t="n">
        <v>4604</v>
      </c>
    </row>
    <row r="674" customFormat="false" ht="12" hidden="false" customHeight="false" outlineLevel="2" collapsed="false">
      <c r="B674" s="104"/>
      <c r="C674" s="101" t="s">
        <v>594</v>
      </c>
      <c r="E674" s="104"/>
      <c r="F674" s="99" t="n">
        <f aca="false">SUBTOTAL(9,F673)</f>
        <v>4604</v>
      </c>
    </row>
    <row r="675" customFormat="false" ht="12" hidden="false" customHeight="false" outlineLevel="1" collapsed="false">
      <c r="B675" s="101" t="s">
        <v>595</v>
      </c>
      <c r="C675" s="104"/>
      <c r="E675" s="104"/>
      <c r="F675" s="99" t="n">
        <f aca="false">SUBTOTAL(9,F673)</f>
        <v>4604</v>
      </c>
    </row>
    <row r="676" customFormat="false" ht="12" hidden="false" customHeight="false" outlineLevel="3" collapsed="false">
      <c r="A676" s="97" t="s">
        <v>262</v>
      </c>
      <c r="B676" s="104" t="s">
        <v>261</v>
      </c>
      <c r="C676" s="104" t="s">
        <v>596</v>
      </c>
      <c r="D676" s="98" t="s">
        <v>381</v>
      </c>
      <c r="E676" s="104" t="s">
        <v>334</v>
      </c>
      <c r="F676" s="99" t="n">
        <v>388</v>
      </c>
    </row>
    <row r="677" customFormat="false" ht="12" hidden="false" customHeight="false" outlineLevel="3" collapsed="false">
      <c r="A677" s="97" t="s">
        <v>262</v>
      </c>
      <c r="B677" s="104" t="s">
        <v>261</v>
      </c>
      <c r="C677" s="104" t="s">
        <v>596</v>
      </c>
      <c r="D677" s="98" t="s">
        <v>381</v>
      </c>
      <c r="E677" s="104" t="s">
        <v>335</v>
      </c>
      <c r="F677" s="99" t="n">
        <v>1266</v>
      </c>
    </row>
    <row r="678" customFormat="false" ht="12" hidden="false" customHeight="false" outlineLevel="3" collapsed="false">
      <c r="A678" s="97" t="s">
        <v>262</v>
      </c>
      <c r="B678" s="104" t="s">
        <v>261</v>
      </c>
      <c r="C678" s="104" t="s">
        <v>596</v>
      </c>
      <c r="D678" s="98" t="s">
        <v>381</v>
      </c>
      <c r="E678" s="104" t="s">
        <v>336</v>
      </c>
      <c r="F678" s="99" t="n">
        <v>313</v>
      </c>
    </row>
    <row r="679" customFormat="false" ht="12" hidden="false" customHeight="false" outlineLevel="2" collapsed="false">
      <c r="B679" s="104"/>
      <c r="C679" s="101" t="s">
        <v>597</v>
      </c>
      <c r="E679" s="104"/>
      <c r="F679" s="99" t="n">
        <f aca="false">SUBTOTAL(9,F676:F678)</f>
        <v>1967</v>
      </c>
    </row>
    <row r="680" customFormat="false" ht="12" hidden="false" customHeight="false" outlineLevel="1" collapsed="false">
      <c r="B680" s="101" t="s">
        <v>598</v>
      </c>
      <c r="C680" s="104"/>
      <c r="E680" s="104"/>
      <c r="F680" s="99" t="n">
        <f aca="false">SUBTOTAL(9,F676:F678)</f>
        <v>1967</v>
      </c>
    </row>
    <row r="681" customFormat="false" ht="12" hidden="false" customHeight="false" outlineLevel="3" collapsed="false">
      <c r="A681" s="97" t="s">
        <v>104</v>
      </c>
      <c r="B681" s="104" t="s">
        <v>103</v>
      </c>
      <c r="C681" s="104" t="s">
        <v>370</v>
      </c>
      <c r="D681" s="98" t="s">
        <v>364</v>
      </c>
      <c r="E681" s="104" t="s">
        <v>334</v>
      </c>
      <c r="F681" s="99" t="n">
        <v>265</v>
      </c>
    </row>
    <row r="682" customFormat="false" ht="12" hidden="false" customHeight="false" outlineLevel="3" collapsed="false">
      <c r="A682" s="97" t="s">
        <v>104</v>
      </c>
      <c r="B682" s="104" t="s">
        <v>103</v>
      </c>
      <c r="C682" s="104" t="s">
        <v>370</v>
      </c>
      <c r="D682" s="98" t="s">
        <v>364</v>
      </c>
      <c r="E682" s="104" t="s">
        <v>335</v>
      </c>
      <c r="F682" s="99" t="n">
        <v>0</v>
      </c>
    </row>
    <row r="683" customFormat="false" ht="12" hidden="false" customHeight="false" outlineLevel="3" collapsed="false">
      <c r="A683" s="97" t="s">
        <v>104</v>
      </c>
      <c r="B683" s="104" t="s">
        <v>103</v>
      </c>
      <c r="C683" s="104" t="s">
        <v>370</v>
      </c>
      <c r="D683" s="98" t="s">
        <v>364</v>
      </c>
      <c r="E683" s="104" t="s">
        <v>336</v>
      </c>
      <c r="F683" s="99" t="n">
        <v>0</v>
      </c>
    </row>
    <row r="684" customFormat="false" ht="12" hidden="false" customHeight="false" outlineLevel="3" collapsed="false">
      <c r="A684" s="97" t="s">
        <v>104</v>
      </c>
      <c r="B684" s="104" t="s">
        <v>103</v>
      </c>
      <c r="C684" s="104" t="s">
        <v>370</v>
      </c>
      <c r="D684" s="98" t="s">
        <v>364</v>
      </c>
      <c r="E684" s="104" t="s">
        <v>347</v>
      </c>
      <c r="F684" s="99" t="n">
        <v>27</v>
      </c>
    </row>
    <row r="685" customFormat="false" ht="12" hidden="false" customHeight="false" outlineLevel="3" collapsed="false">
      <c r="A685" s="97" t="s">
        <v>104</v>
      </c>
      <c r="B685" s="104" t="s">
        <v>103</v>
      </c>
      <c r="C685" s="104" t="s">
        <v>370</v>
      </c>
      <c r="D685" s="98" t="s">
        <v>364</v>
      </c>
      <c r="E685" s="104" t="s">
        <v>337</v>
      </c>
      <c r="F685" s="99" t="n">
        <v>0</v>
      </c>
    </row>
    <row r="686" customFormat="false" ht="12" hidden="false" customHeight="false" outlineLevel="3" collapsed="false">
      <c r="A686" s="97" t="s">
        <v>104</v>
      </c>
      <c r="B686" s="104" t="s">
        <v>103</v>
      </c>
      <c r="C686" s="104" t="s">
        <v>370</v>
      </c>
      <c r="D686" s="98" t="s">
        <v>364</v>
      </c>
      <c r="E686" s="104" t="s">
        <v>348</v>
      </c>
      <c r="F686" s="99" t="n">
        <v>132</v>
      </c>
    </row>
    <row r="687" customFormat="false" ht="12" hidden="false" customHeight="false" outlineLevel="3" collapsed="false">
      <c r="A687" s="97" t="s">
        <v>104</v>
      </c>
      <c r="B687" s="104" t="s">
        <v>103</v>
      </c>
      <c r="C687" s="104" t="s">
        <v>370</v>
      </c>
      <c r="D687" s="98" t="s">
        <v>364</v>
      </c>
      <c r="E687" s="104" t="s">
        <v>348</v>
      </c>
      <c r="F687" s="99" t="n">
        <v>32</v>
      </c>
    </row>
    <row r="688" customFormat="false" ht="12" hidden="false" customHeight="false" outlineLevel="2" collapsed="false">
      <c r="B688" s="104"/>
      <c r="C688" s="101" t="s">
        <v>371</v>
      </c>
      <c r="E688" s="104"/>
      <c r="F688" s="99" t="n">
        <f aca="false">SUBTOTAL(9,F681:F687)</f>
        <v>456</v>
      </c>
    </row>
    <row r="689" customFormat="false" ht="12" hidden="false" customHeight="false" outlineLevel="1" collapsed="false">
      <c r="B689" s="101" t="s">
        <v>599</v>
      </c>
      <c r="C689" s="104"/>
      <c r="E689" s="104"/>
      <c r="F689" s="99" t="n">
        <f aca="false">SUBTOTAL(9,F681:F687)</f>
        <v>456</v>
      </c>
    </row>
    <row r="690" customFormat="false" ht="12" hidden="false" customHeight="false" outlineLevel="3" collapsed="false">
      <c r="A690" s="97" t="s">
        <v>264</v>
      </c>
      <c r="B690" s="104" t="s">
        <v>263</v>
      </c>
      <c r="C690" s="104" t="s">
        <v>600</v>
      </c>
      <c r="D690" s="98" t="s">
        <v>381</v>
      </c>
      <c r="E690" s="104" t="s">
        <v>334</v>
      </c>
      <c r="F690" s="99" t="n">
        <v>490</v>
      </c>
    </row>
    <row r="691" customFormat="false" ht="12" hidden="false" customHeight="false" outlineLevel="3" collapsed="false">
      <c r="A691" s="97" t="s">
        <v>264</v>
      </c>
      <c r="B691" s="104" t="s">
        <v>263</v>
      </c>
      <c r="C691" s="104" t="s">
        <v>600</v>
      </c>
      <c r="D691" s="98" t="s">
        <v>381</v>
      </c>
      <c r="E691" s="104" t="s">
        <v>338</v>
      </c>
      <c r="F691" s="99" t="n">
        <v>18</v>
      </c>
    </row>
    <row r="692" customFormat="false" ht="12" hidden="false" customHeight="false" outlineLevel="2" collapsed="false">
      <c r="B692" s="104"/>
      <c r="C692" s="101" t="s">
        <v>601</v>
      </c>
      <c r="E692" s="104"/>
      <c r="F692" s="99" t="n">
        <f aca="false">SUBTOTAL(9,F690:F691)</f>
        <v>508</v>
      </c>
    </row>
    <row r="693" customFormat="false" ht="12" hidden="false" customHeight="false" outlineLevel="1" collapsed="false">
      <c r="B693" s="101" t="s">
        <v>602</v>
      </c>
      <c r="C693" s="104"/>
      <c r="E693" s="104"/>
      <c r="F693" s="99" t="n">
        <f aca="false">SUBTOTAL(9,F690:F691)</f>
        <v>508</v>
      </c>
    </row>
    <row r="694" customFormat="false" ht="12" hidden="false" customHeight="false" outlineLevel="3" collapsed="false">
      <c r="A694" s="97" t="s">
        <v>106</v>
      </c>
      <c r="B694" s="104" t="s">
        <v>105</v>
      </c>
      <c r="C694" s="104" t="s">
        <v>367</v>
      </c>
      <c r="D694" s="98" t="s">
        <v>364</v>
      </c>
      <c r="E694" s="104" t="s">
        <v>348</v>
      </c>
      <c r="F694" s="99" t="n">
        <v>11418</v>
      </c>
    </row>
    <row r="695" customFormat="false" ht="12" hidden="false" customHeight="false" outlineLevel="2" collapsed="false">
      <c r="B695" s="104"/>
      <c r="C695" s="101" t="s">
        <v>368</v>
      </c>
      <c r="E695" s="104"/>
      <c r="F695" s="99" t="n">
        <f aca="false">SUBTOTAL(9,F694)</f>
        <v>11418</v>
      </c>
    </row>
    <row r="696" customFormat="false" ht="12" hidden="false" customHeight="false" outlineLevel="1" collapsed="false">
      <c r="B696" s="101" t="s">
        <v>603</v>
      </c>
      <c r="C696" s="104"/>
      <c r="E696" s="104"/>
      <c r="F696" s="99" t="n">
        <f aca="false">SUBTOTAL(9,F694)</f>
        <v>11418</v>
      </c>
    </row>
    <row r="697" customFormat="false" ht="12" hidden="false" customHeight="false" outlineLevel="3" collapsed="false">
      <c r="A697" s="97" t="s">
        <v>108</v>
      </c>
      <c r="B697" s="104" t="s">
        <v>203</v>
      </c>
      <c r="C697" s="104" t="s">
        <v>604</v>
      </c>
      <c r="D697" s="98" t="s">
        <v>364</v>
      </c>
      <c r="E697" s="104" t="s">
        <v>348</v>
      </c>
      <c r="F697" s="99" t="n">
        <v>9750</v>
      </c>
    </row>
    <row r="698" customFormat="false" ht="12" hidden="false" customHeight="false" outlineLevel="2" collapsed="false">
      <c r="B698" s="104"/>
      <c r="C698" s="101" t="s">
        <v>605</v>
      </c>
      <c r="E698" s="104"/>
      <c r="F698" s="99" t="n">
        <f aca="false">SUBTOTAL(9,F697)</f>
        <v>9750</v>
      </c>
    </row>
    <row r="699" customFormat="false" ht="12" hidden="false" customHeight="false" outlineLevel="1" collapsed="false">
      <c r="B699" s="101" t="s">
        <v>606</v>
      </c>
      <c r="C699" s="104"/>
      <c r="E699" s="104"/>
      <c r="F699" s="99" t="n">
        <f aca="false">SUBTOTAL(9,F697)</f>
        <v>9750</v>
      </c>
    </row>
    <row r="700" customFormat="false" ht="12" hidden="false" customHeight="false" outlineLevel="3" collapsed="false">
      <c r="A700" s="97" t="s">
        <v>108</v>
      </c>
      <c r="B700" s="104" t="s">
        <v>204</v>
      </c>
      <c r="C700" s="104" t="s">
        <v>604</v>
      </c>
      <c r="D700" s="98" t="s">
        <v>364</v>
      </c>
      <c r="E700" s="104" t="s">
        <v>334</v>
      </c>
      <c r="F700" s="99" t="n">
        <v>23075</v>
      </c>
    </row>
    <row r="701" customFormat="false" ht="12" hidden="false" customHeight="false" outlineLevel="3" collapsed="false">
      <c r="A701" s="97" t="s">
        <v>108</v>
      </c>
      <c r="B701" s="104" t="s">
        <v>204</v>
      </c>
      <c r="C701" s="104" t="s">
        <v>604</v>
      </c>
      <c r="D701" s="98" t="s">
        <v>364</v>
      </c>
      <c r="E701" s="104" t="s">
        <v>335</v>
      </c>
      <c r="F701" s="99" t="n">
        <v>0</v>
      </c>
    </row>
    <row r="702" customFormat="false" ht="12" hidden="false" customHeight="false" outlineLevel="3" collapsed="false">
      <c r="A702" s="97" t="s">
        <v>108</v>
      </c>
      <c r="B702" s="104" t="s">
        <v>204</v>
      </c>
      <c r="C702" s="104" t="s">
        <v>604</v>
      </c>
      <c r="D702" s="98" t="s">
        <v>364</v>
      </c>
      <c r="E702" s="104" t="s">
        <v>336</v>
      </c>
      <c r="F702" s="99" t="n">
        <v>0</v>
      </c>
    </row>
    <row r="703" customFormat="false" ht="12" hidden="false" customHeight="false" outlineLevel="3" collapsed="false">
      <c r="A703" s="97" t="s">
        <v>108</v>
      </c>
      <c r="B703" s="104" t="s">
        <v>204</v>
      </c>
      <c r="C703" s="104" t="s">
        <v>604</v>
      </c>
      <c r="D703" s="98" t="s">
        <v>364</v>
      </c>
      <c r="E703" s="104" t="s">
        <v>338</v>
      </c>
      <c r="F703" s="99" t="n">
        <v>17845</v>
      </c>
    </row>
    <row r="704" customFormat="false" ht="12" hidden="false" customHeight="false" outlineLevel="2" collapsed="false">
      <c r="B704" s="104"/>
      <c r="C704" s="101" t="s">
        <v>605</v>
      </c>
      <c r="E704" s="104"/>
      <c r="F704" s="99" t="n">
        <f aca="false">SUBTOTAL(9,F700:F703)</f>
        <v>40920</v>
      </c>
    </row>
    <row r="705" customFormat="false" ht="12" hidden="false" customHeight="false" outlineLevel="1" collapsed="false">
      <c r="B705" s="101" t="s">
        <v>607</v>
      </c>
      <c r="C705" s="104"/>
      <c r="E705" s="104"/>
      <c r="F705" s="99" t="n">
        <f aca="false">SUBTOTAL(9,F700:F703)</f>
        <v>40920</v>
      </c>
    </row>
    <row r="706" customFormat="false" ht="12" hidden="false" customHeight="false" outlineLevel="3" collapsed="false">
      <c r="A706" s="97" t="s">
        <v>108</v>
      </c>
      <c r="B706" s="104" t="s">
        <v>205</v>
      </c>
      <c r="C706" s="104" t="s">
        <v>604</v>
      </c>
      <c r="D706" s="98" t="s">
        <v>364</v>
      </c>
      <c r="E706" s="104" t="s">
        <v>334</v>
      </c>
      <c r="F706" s="99" t="n">
        <v>11537</v>
      </c>
    </row>
    <row r="707" customFormat="false" ht="12" hidden="false" customHeight="false" outlineLevel="3" collapsed="false">
      <c r="A707" s="97" t="s">
        <v>108</v>
      </c>
      <c r="B707" s="104" t="s">
        <v>205</v>
      </c>
      <c r="C707" s="104" t="s">
        <v>604</v>
      </c>
      <c r="D707" s="98" t="s">
        <v>364</v>
      </c>
      <c r="E707" s="104" t="s">
        <v>336</v>
      </c>
      <c r="F707" s="99" t="n">
        <v>0</v>
      </c>
    </row>
    <row r="708" customFormat="false" ht="12" hidden="false" customHeight="false" outlineLevel="3" collapsed="false">
      <c r="A708" s="97" t="s">
        <v>108</v>
      </c>
      <c r="B708" s="104" t="s">
        <v>205</v>
      </c>
      <c r="C708" s="104" t="s">
        <v>604</v>
      </c>
      <c r="D708" s="98" t="s">
        <v>364</v>
      </c>
      <c r="E708" s="104" t="s">
        <v>339</v>
      </c>
      <c r="F708" s="99" t="n">
        <v>8923</v>
      </c>
    </row>
    <row r="709" customFormat="false" ht="12" hidden="false" customHeight="false" outlineLevel="2" collapsed="false">
      <c r="B709" s="104"/>
      <c r="C709" s="101" t="s">
        <v>605</v>
      </c>
      <c r="E709" s="104"/>
      <c r="F709" s="99" t="n">
        <f aca="false">SUBTOTAL(9,F706:F708)</f>
        <v>20460</v>
      </c>
    </row>
    <row r="710" customFormat="false" ht="12" hidden="false" customHeight="false" outlineLevel="1" collapsed="false">
      <c r="B710" s="101" t="s">
        <v>608</v>
      </c>
      <c r="C710" s="104"/>
      <c r="E710" s="104"/>
      <c r="F710" s="99" t="n">
        <f aca="false">SUBTOTAL(9,F706:F708)</f>
        <v>20460</v>
      </c>
    </row>
    <row r="711" customFormat="false" ht="12" hidden="false" customHeight="false" outlineLevel="3" collapsed="false">
      <c r="A711" s="97" t="s">
        <v>108</v>
      </c>
      <c r="B711" s="104" t="s">
        <v>206</v>
      </c>
      <c r="C711" s="104" t="s">
        <v>604</v>
      </c>
      <c r="D711" s="98" t="s">
        <v>364</v>
      </c>
      <c r="E711" s="104" t="s">
        <v>339</v>
      </c>
      <c r="F711" s="99" t="n">
        <v>40000</v>
      </c>
    </row>
    <row r="712" customFormat="false" ht="12" hidden="false" customHeight="false" outlineLevel="2" collapsed="false">
      <c r="B712" s="104"/>
      <c r="C712" s="101" t="s">
        <v>605</v>
      </c>
      <c r="E712" s="104"/>
      <c r="F712" s="99" t="n">
        <f aca="false">SUBTOTAL(9,F711)</f>
        <v>40000</v>
      </c>
    </row>
    <row r="713" customFormat="false" ht="12" hidden="false" customHeight="false" outlineLevel="1" collapsed="false">
      <c r="B713" s="101" t="s">
        <v>609</v>
      </c>
      <c r="C713" s="104"/>
      <c r="E713" s="104"/>
      <c r="F713" s="99" t="n">
        <f aca="false">SUBTOTAL(9,F711)</f>
        <v>40000</v>
      </c>
    </row>
    <row r="714" customFormat="false" ht="12" hidden="false" customHeight="false" outlineLevel="3" collapsed="false">
      <c r="A714" s="97" t="s">
        <v>108</v>
      </c>
      <c r="B714" s="104" t="s">
        <v>207</v>
      </c>
      <c r="C714" s="104" t="s">
        <v>604</v>
      </c>
      <c r="D714" s="98" t="s">
        <v>364</v>
      </c>
      <c r="E714" s="104" t="s">
        <v>346</v>
      </c>
      <c r="F714" s="99" t="n">
        <v>10795</v>
      </c>
    </row>
    <row r="715" customFormat="false" ht="12" hidden="false" customHeight="false" outlineLevel="2" collapsed="false">
      <c r="B715" s="104"/>
      <c r="C715" s="101" t="s">
        <v>605</v>
      </c>
      <c r="E715" s="104"/>
      <c r="F715" s="99" t="n">
        <f aca="false">SUBTOTAL(9,F714)</f>
        <v>10795</v>
      </c>
    </row>
    <row r="716" customFormat="false" ht="12" hidden="false" customHeight="false" outlineLevel="1" collapsed="false">
      <c r="B716" s="101" t="s">
        <v>610</v>
      </c>
      <c r="C716" s="104"/>
      <c r="E716" s="104"/>
      <c r="F716" s="99" t="n">
        <f aca="false">SUBTOTAL(9,F714)</f>
        <v>10795</v>
      </c>
    </row>
    <row r="717" customFormat="false" ht="12" hidden="false" customHeight="false" outlineLevel="3" collapsed="false">
      <c r="A717" s="97" t="s">
        <v>108</v>
      </c>
      <c r="B717" s="104" t="s">
        <v>208</v>
      </c>
      <c r="C717" s="104" t="s">
        <v>604</v>
      </c>
      <c r="D717" s="98" t="s">
        <v>364</v>
      </c>
      <c r="E717" s="104" t="s">
        <v>345</v>
      </c>
      <c r="F717" s="99" t="n">
        <v>3975</v>
      </c>
    </row>
    <row r="718" customFormat="false" ht="12" hidden="false" customHeight="false" outlineLevel="2" collapsed="false">
      <c r="B718" s="104"/>
      <c r="C718" s="101" t="s">
        <v>605</v>
      </c>
      <c r="E718" s="104"/>
      <c r="F718" s="99" t="n">
        <f aca="false">SUBTOTAL(9,F717)</f>
        <v>3975</v>
      </c>
    </row>
    <row r="719" customFormat="false" ht="12" hidden="false" customHeight="false" outlineLevel="1" collapsed="false">
      <c r="B719" s="101" t="s">
        <v>611</v>
      </c>
      <c r="C719" s="104"/>
      <c r="E719" s="104"/>
      <c r="F719" s="99" t="n">
        <f aca="false">SUBTOTAL(9,F717)</f>
        <v>3975</v>
      </c>
    </row>
    <row r="720" customFormat="false" ht="12" hidden="false" customHeight="false" outlineLevel="3" collapsed="false">
      <c r="A720" s="97" t="s">
        <v>108</v>
      </c>
      <c r="B720" s="104" t="s">
        <v>107</v>
      </c>
      <c r="C720" s="104" t="s">
        <v>367</v>
      </c>
      <c r="D720" s="98" t="s">
        <v>364</v>
      </c>
      <c r="E720" s="104" t="s">
        <v>344</v>
      </c>
      <c r="F720" s="99" t="n">
        <v>11418</v>
      </c>
    </row>
    <row r="721" customFormat="false" ht="12" hidden="false" customHeight="false" outlineLevel="2" collapsed="false">
      <c r="B721" s="104"/>
      <c r="C721" s="101" t="s">
        <v>368</v>
      </c>
      <c r="E721" s="104"/>
      <c r="F721" s="99" t="n">
        <f aca="false">SUBTOTAL(9,F720)</f>
        <v>11418</v>
      </c>
    </row>
    <row r="722" customFormat="false" ht="12" hidden="false" customHeight="false" outlineLevel="1" collapsed="false">
      <c r="B722" s="101" t="s">
        <v>612</v>
      </c>
      <c r="C722" s="104"/>
      <c r="E722" s="104"/>
      <c r="F722" s="99" t="n">
        <f aca="false">SUBTOTAL(9,F720)</f>
        <v>11418</v>
      </c>
    </row>
    <row r="723" customFormat="false" ht="12" hidden="false" customHeight="false" outlineLevel="3" collapsed="false">
      <c r="A723" s="97" t="s">
        <v>108</v>
      </c>
      <c r="B723" s="104" t="s">
        <v>209</v>
      </c>
      <c r="C723" s="104" t="s">
        <v>604</v>
      </c>
      <c r="D723" s="98" t="s">
        <v>364</v>
      </c>
      <c r="E723" s="104" t="s">
        <v>338</v>
      </c>
      <c r="F723" s="99" t="n">
        <v>8225</v>
      </c>
    </row>
    <row r="724" customFormat="false" ht="12" hidden="false" customHeight="false" outlineLevel="2" collapsed="false">
      <c r="B724" s="104"/>
      <c r="C724" s="101" t="s">
        <v>605</v>
      </c>
      <c r="E724" s="104"/>
      <c r="F724" s="99" t="n">
        <f aca="false">SUBTOTAL(9,F723)</f>
        <v>8225</v>
      </c>
    </row>
    <row r="725" customFormat="false" ht="12" hidden="false" customHeight="false" outlineLevel="1" collapsed="false">
      <c r="B725" s="101" t="s">
        <v>613</v>
      </c>
      <c r="C725" s="104"/>
      <c r="E725" s="104"/>
      <c r="F725" s="99" t="n">
        <f aca="false">SUBTOTAL(9,F723)</f>
        <v>8225</v>
      </c>
    </row>
    <row r="726" customFormat="false" ht="12" hidden="false" customHeight="false" outlineLevel="3" collapsed="false">
      <c r="A726" s="97" t="s">
        <v>108</v>
      </c>
      <c r="B726" s="104" t="s">
        <v>210</v>
      </c>
      <c r="C726" s="104" t="s">
        <v>604</v>
      </c>
      <c r="D726" s="98" t="s">
        <v>364</v>
      </c>
      <c r="E726" s="104" t="s">
        <v>345</v>
      </c>
      <c r="F726" s="99" t="n">
        <v>3413</v>
      </c>
    </row>
    <row r="727" customFormat="false" ht="12" hidden="false" customHeight="false" outlineLevel="2" collapsed="false">
      <c r="B727" s="104"/>
      <c r="C727" s="101" t="s">
        <v>605</v>
      </c>
      <c r="E727" s="104"/>
      <c r="F727" s="99" t="n">
        <f aca="false">SUBTOTAL(9,F726)</f>
        <v>3413</v>
      </c>
    </row>
    <row r="728" customFormat="false" ht="12" hidden="false" customHeight="false" outlineLevel="1" collapsed="false">
      <c r="B728" s="101" t="s">
        <v>614</v>
      </c>
      <c r="C728" s="104"/>
      <c r="E728" s="104"/>
      <c r="F728" s="99" t="n">
        <f aca="false">SUBTOTAL(9,F726)</f>
        <v>3413</v>
      </c>
    </row>
    <row r="729" customFormat="false" ht="12" hidden="false" customHeight="false" outlineLevel="3" collapsed="false">
      <c r="A729" s="97" t="s">
        <v>301</v>
      </c>
      <c r="B729" s="104" t="s">
        <v>300</v>
      </c>
      <c r="C729" s="104" t="s">
        <v>615</v>
      </c>
      <c r="D729" s="98" t="s">
        <v>364</v>
      </c>
      <c r="E729" s="104" t="s">
        <v>334</v>
      </c>
      <c r="F729" s="99" t="n">
        <v>5061</v>
      </c>
    </row>
    <row r="730" customFormat="false" ht="12" hidden="false" customHeight="false" outlineLevel="3" collapsed="false">
      <c r="A730" s="97" t="s">
        <v>301</v>
      </c>
      <c r="B730" s="104" t="s">
        <v>300</v>
      </c>
      <c r="C730" s="104" t="s">
        <v>615</v>
      </c>
      <c r="D730" s="98" t="s">
        <v>364</v>
      </c>
      <c r="E730" s="104" t="s">
        <v>335</v>
      </c>
      <c r="F730" s="99" t="n">
        <v>0</v>
      </c>
    </row>
    <row r="731" customFormat="false" ht="12" hidden="false" customHeight="false" outlineLevel="3" collapsed="false">
      <c r="A731" s="97" t="s">
        <v>301</v>
      </c>
      <c r="B731" s="104" t="s">
        <v>300</v>
      </c>
      <c r="C731" s="104" t="s">
        <v>615</v>
      </c>
      <c r="D731" s="98" t="s">
        <v>364</v>
      </c>
      <c r="E731" s="104" t="s">
        <v>336</v>
      </c>
      <c r="F731" s="99" t="n">
        <v>0</v>
      </c>
    </row>
    <row r="732" customFormat="false" ht="12" hidden="false" customHeight="false" outlineLevel="3" collapsed="false">
      <c r="A732" s="97" t="s">
        <v>301</v>
      </c>
      <c r="B732" s="104" t="s">
        <v>300</v>
      </c>
      <c r="C732" s="104" t="s">
        <v>615</v>
      </c>
      <c r="D732" s="98" t="s">
        <v>364</v>
      </c>
      <c r="E732" s="104" t="s">
        <v>347</v>
      </c>
      <c r="F732" s="99" t="n">
        <v>509</v>
      </c>
    </row>
    <row r="733" customFormat="false" ht="12" hidden="false" customHeight="false" outlineLevel="3" collapsed="false">
      <c r="A733" s="97" t="s">
        <v>301</v>
      </c>
      <c r="B733" s="104" t="s">
        <v>300</v>
      </c>
      <c r="C733" s="104" t="s">
        <v>615</v>
      </c>
      <c r="D733" s="98" t="s">
        <v>364</v>
      </c>
      <c r="E733" s="104" t="s">
        <v>337</v>
      </c>
      <c r="F733" s="99" t="n">
        <v>0</v>
      </c>
    </row>
    <row r="734" customFormat="false" ht="12" hidden="false" customHeight="false" outlineLevel="3" collapsed="false">
      <c r="A734" s="97" t="s">
        <v>301</v>
      </c>
      <c r="B734" s="104" t="s">
        <v>300</v>
      </c>
      <c r="C734" s="104" t="s">
        <v>615</v>
      </c>
      <c r="D734" s="98" t="s">
        <v>364</v>
      </c>
      <c r="E734" s="104" t="s">
        <v>348</v>
      </c>
      <c r="F734" s="99" t="n">
        <v>2555</v>
      </c>
    </row>
    <row r="735" customFormat="false" ht="12" hidden="false" customHeight="false" outlineLevel="3" collapsed="false">
      <c r="A735" s="97" t="s">
        <v>301</v>
      </c>
      <c r="B735" s="104" t="s">
        <v>300</v>
      </c>
      <c r="C735" s="104" t="s">
        <v>615</v>
      </c>
      <c r="D735" s="98" t="s">
        <v>364</v>
      </c>
      <c r="E735" s="104" t="s">
        <v>348</v>
      </c>
      <c r="F735" s="99" t="n">
        <v>586</v>
      </c>
    </row>
    <row r="736" customFormat="false" ht="12" hidden="false" customHeight="false" outlineLevel="2" collapsed="false">
      <c r="B736" s="104"/>
      <c r="C736" s="101" t="s">
        <v>616</v>
      </c>
      <c r="E736" s="104"/>
      <c r="F736" s="99" t="n">
        <f aca="false">SUBTOTAL(9,F729:F735)</f>
        <v>8711</v>
      </c>
    </row>
    <row r="737" customFormat="false" ht="12" hidden="false" customHeight="false" outlineLevel="1" collapsed="false">
      <c r="B737" s="101" t="s">
        <v>617</v>
      </c>
      <c r="C737" s="104"/>
      <c r="E737" s="104"/>
      <c r="F737" s="99" t="n">
        <f aca="false">SUBTOTAL(9,F729:F735)</f>
        <v>8711</v>
      </c>
    </row>
    <row r="738" customFormat="false" ht="12" hidden="false" customHeight="false" outlineLevel="3" collapsed="false">
      <c r="A738" s="97" t="s">
        <v>110</v>
      </c>
      <c r="B738" s="104" t="s">
        <v>109</v>
      </c>
      <c r="C738" s="104" t="s">
        <v>363</v>
      </c>
      <c r="D738" s="98" t="s">
        <v>364</v>
      </c>
      <c r="E738" s="104" t="s">
        <v>334</v>
      </c>
      <c r="F738" s="99" t="n">
        <v>3331</v>
      </c>
    </row>
    <row r="739" customFormat="false" ht="12" hidden="false" customHeight="false" outlineLevel="3" collapsed="false">
      <c r="A739" s="97" t="s">
        <v>110</v>
      </c>
      <c r="B739" s="104" t="s">
        <v>109</v>
      </c>
      <c r="C739" s="104" t="s">
        <v>363</v>
      </c>
      <c r="D739" s="98" t="s">
        <v>364</v>
      </c>
      <c r="E739" s="104" t="s">
        <v>335</v>
      </c>
      <c r="F739" s="99" t="n">
        <v>0</v>
      </c>
    </row>
    <row r="740" customFormat="false" ht="12" hidden="false" customHeight="false" outlineLevel="3" collapsed="false">
      <c r="A740" s="97" t="s">
        <v>110</v>
      </c>
      <c r="B740" s="104" t="s">
        <v>109</v>
      </c>
      <c r="C740" s="104" t="s">
        <v>363</v>
      </c>
      <c r="D740" s="98" t="s">
        <v>364</v>
      </c>
      <c r="E740" s="104" t="s">
        <v>336</v>
      </c>
      <c r="F740" s="99" t="n">
        <v>0</v>
      </c>
    </row>
    <row r="741" customFormat="false" ht="12" hidden="false" customHeight="false" outlineLevel="3" collapsed="false">
      <c r="A741" s="97" t="s">
        <v>110</v>
      </c>
      <c r="B741" s="104" t="s">
        <v>109</v>
      </c>
      <c r="C741" s="104" t="s">
        <v>363</v>
      </c>
      <c r="D741" s="98" t="s">
        <v>364</v>
      </c>
      <c r="E741" s="104" t="s">
        <v>347</v>
      </c>
      <c r="F741" s="99" t="n">
        <v>335</v>
      </c>
    </row>
    <row r="742" customFormat="false" ht="12" hidden="false" customHeight="false" outlineLevel="3" collapsed="false">
      <c r="A742" s="97" t="s">
        <v>110</v>
      </c>
      <c r="B742" s="104" t="s">
        <v>109</v>
      </c>
      <c r="C742" s="104" t="s">
        <v>363</v>
      </c>
      <c r="D742" s="98" t="s">
        <v>364</v>
      </c>
      <c r="E742" s="104" t="s">
        <v>337</v>
      </c>
      <c r="F742" s="99" t="n">
        <v>0</v>
      </c>
    </row>
    <row r="743" customFormat="false" ht="12" hidden="false" customHeight="false" outlineLevel="3" collapsed="false">
      <c r="A743" s="97" t="s">
        <v>110</v>
      </c>
      <c r="B743" s="104" t="s">
        <v>109</v>
      </c>
      <c r="C743" s="104" t="s">
        <v>363</v>
      </c>
      <c r="D743" s="98" t="s">
        <v>364</v>
      </c>
      <c r="E743" s="104" t="s">
        <v>348</v>
      </c>
      <c r="F743" s="99" t="n">
        <v>1683</v>
      </c>
    </row>
    <row r="744" customFormat="false" ht="12" hidden="false" customHeight="false" outlineLevel="3" collapsed="false">
      <c r="A744" s="97" t="s">
        <v>110</v>
      </c>
      <c r="B744" s="104" t="s">
        <v>109</v>
      </c>
      <c r="C744" s="104" t="s">
        <v>363</v>
      </c>
      <c r="D744" s="98" t="s">
        <v>364</v>
      </c>
      <c r="E744" s="104" t="s">
        <v>348</v>
      </c>
      <c r="F744" s="99" t="n">
        <v>385</v>
      </c>
    </row>
    <row r="745" customFormat="false" ht="12" hidden="false" customHeight="false" outlineLevel="2" collapsed="false">
      <c r="B745" s="104"/>
      <c r="C745" s="101" t="s">
        <v>365</v>
      </c>
      <c r="E745" s="104"/>
      <c r="F745" s="99" t="n">
        <f aca="false">SUBTOTAL(9,F738:F744)</f>
        <v>5734</v>
      </c>
    </row>
    <row r="746" customFormat="false" ht="12" hidden="false" customHeight="false" outlineLevel="1" collapsed="false">
      <c r="B746" s="101" t="s">
        <v>618</v>
      </c>
      <c r="C746" s="104"/>
      <c r="E746" s="104"/>
      <c r="F746" s="99" t="n">
        <f aca="false">SUBTOTAL(9,F738:F744)</f>
        <v>5734</v>
      </c>
    </row>
    <row r="747" customFormat="false" ht="12" hidden="false" customHeight="false" outlineLevel="3" collapsed="false">
      <c r="A747" s="97" t="s">
        <v>112</v>
      </c>
      <c r="B747" s="104" t="s">
        <v>111</v>
      </c>
      <c r="C747" s="104" t="s">
        <v>367</v>
      </c>
      <c r="D747" s="98" t="s">
        <v>364</v>
      </c>
      <c r="E747" s="104" t="s">
        <v>334</v>
      </c>
      <c r="F747" s="99" t="n">
        <v>0</v>
      </c>
    </row>
    <row r="748" customFormat="false" ht="12" hidden="false" customHeight="false" outlineLevel="3" collapsed="false">
      <c r="A748" s="97" t="s">
        <v>112</v>
      </c>
      <c r="B748" s="104" t="s">
        <v>111</v>
      </c>
      <c r="C748" s="104" t="s">
        <v>367</v>
      </c>
      <c r="D748" s="98" t="s">
        <v>364</v>
      </c>
      <c r="E748" s="104" t="s">
        <v>335</v>
      </c>
      <c r="F748" s="99" t="n">
        <v>0</v>
      </c>
    </row>
    <row r="749" customFormat="false" ht="12" hidden="false" customHeight="false" outlineLevel="3" collapsed="false">
      <c r="A749" s="97" t="s">
        <v>112</v>
      </c>
      <c r="B749" s="104" t="s">
        <v>111</v>
      </c>
      <c r="C749" s="104" t="s">
        <v>367</v>
      </c>
      <c r="D749" s="98" t="s">
        <v>364</v>
      </c>
      <c r="E749" s="104" t="s">
        <v>336</v>
      </c>
      <c r="F749" s="99" t="n">
        <v>4038</v>
      </c>
    </row>
    <row r="750" customFormat="false" ht="12" hidden="false" customHeight="false" outlineLevel="3" collapsed="false">
      <c r="A750" s="97" t="s">
        <v>112</v>
      </c>
      <c r="B750" s="104" t="s">
        <v>111</v>
      </c>
      <c r="C750" s="104" t="s">
        <v>367</v>
      </c>
      <c r="D750" s="98" t="s">
        <v>364</v>
      </c>
      <c r="E750" s="104" t="s">
        <v>337</v>
      </c>
      <c r="F750" s="99" t="n">
        <v>0</v>
      </c>
    </row>
    <row r="751" customFormat="false" ht="12" hidden="false" customHeight="false" outlineLevel="3" collapsed="false">
      <c r="A751" s="97" t="s">
        <v>112</v>
      </c>
      <c r="B751" s="104" t="s">
        <v>111</v>
      </c>
      <c r="C751" s="104" t="s">
        <v>367</v>
      </c>
      <c r="D751" s="98" t="s">
        <v>364</v>
      </c>
      <c r="E751" s="104" t="s">
        <v>346</v>
      </c>
      <c r="F751" s="99" t="n">
        <v>1006</v>
      </c>
    </row>
    <row r="752" customFormat="false" ht="12" hidden="false" customHeight="false" outlineLevel="3" collapsed="false">
      <c r="A752" s="97" t="s">
        <v>112</v>
      </c>
      <c r="B752" s="104" t="s">
        <v>111</v>
      </c>
      <c r="C752" s="104" t="s">
        <v>367</v>
      </c>
      <c r="D752" s="98" t="s">
        <v>364</v>
      </c>
      <c r="E752" s="104" t="s">
        <v>348</v>
      </c>
      <c r="F752" s="99" t="n">
        <v>793</v>
      </c>
    </row>
    <row r="753" customFormat="false" ht="12" hidden="false" customHeight="false" outlineLevel="3" collapsed="false">
      <c r="A753" s="97" t="s">
        <v>112</v>
      </c>
      <c r="B753" s="104" t="s">
        <v>111</v>
      </c>
      <c r="C753" s="104" t="s">
        <v>367</v>
      </c>
      <c r="D753" s="98" t="s">
        <v>364</v>
      </c>
      <c r="E753" s="104" t="s">
        <v>348</v>
      </c>
      <c r="F753" s="99" t="n">
        <v>912</v>
      </c>
    </row>
    <row r="754" customFormat="false" ht="12" hidden="false" customHeight="false" outlineLevel="2" collapsed="false">
      <c r="B754" s="104"/>
      <c r="C754" s="101" t="s">
        <v>368</v>
      </c>
      <c r="E754" s="104"/>
      <c r="F754" s="99" t="n">
        <f aca="false">SUBTOTAL(9,F747:F753)</f>
        <v>6749</v>
      </c>
    </row>
    <row r="755" customFormat="false" ht="12" hidden="false" customHeight="false" outlineLevel="1" collapsed="false">
      <c r="B755" s="101" t="s">
        <v>619</v>
      </c>
      <c r="C755" s="104"/>
      <c r="E755" s="104"/>
      <c r="F755" s="99" t="n">
        <f aca="false">SUBTOTAL(9,F747:F753)</f>
        <v>6749</v>
      </c>
    </row>
    <row r="756" customFormat="false" ht="12" hidden="false" customHeight="false" outlineLevel="3" collapsed="false">
      <c r="A756" s="97" t="s">
        <v>620</v>
      </c>
      <c r="B756" s="104" t="s">
        <v>211</v>
      </c>
      <c r="C756" s="104" t="s">
        <v>621</v>
      </c>
      <c r="D756" s="98" t="s">
        <v>381</v>
      </c>
      <c r="E756" s="104" t="s">
        <v>334</v>
      </c>
      <c r="F756" s="99" t="n">
        <v>1482</v>
      </c>
    </row>
    <row r="757" customFormat="false" ht="12" hidden="false" customHeight="false" outlineLevel="2" collapsed="false">
      <c r="B757" s="104"/>
      <c r="C757" s="101" t="s">
        <v>622</v>
      </c>
      <c r="E757" s="104"/>
      <c r="F757" s="99" t="n">
        <f aca="false">SUBTOTAL(9,F756)</f>
        <v>1482</v>
      </c>
    </row>
    <row r="758" customFormat="false" ht="12" hidden="false" customHeight="false" outlineLevel="3" collapsed="false">
      <c r="A758" s="97" t="s">
        <v>620</v>
      </c>
      <c r="B758" s="104" t="s">
        <v>211</v>
      </c>
      <c r="C758" s="104" t="s">
        <v>456</v>
      </c>
      <c r="D758" s="98" t="s">
        <v>381</v>
      </c>
      <c r="E758" s="104" t="s">
        <v>334</v>
      </c>
      <c r="F758" s="99" t="n">
        <v>978</v>
      </c>
    </row>
    <row r="759" customFormat="false" ht="12" hidden="false" customHeight="false" outlineLevel="2" collapsed="false">
      <c r="B759" s="104"/>
      <c r="C759" s="101" t="s">
        <v>457</v>
      </c>
      <c r="E759" s="104"/>
      <c r="F759" s="99" t="n">
        <f aca="false">SUBTOTAL(9,F758)</f>
        <v>978</v>
      </c>
    </row>
    <row r="760" customFormat="false" ht="12" hidden="false" customHeight="false" outlineLevel="3" collapsed="false">
      <c r="A760" s="97" t="s">
        <v>620</v>
      </c>
      <c r="B760" s="104" t="s">
        <v>211</v>
      </c>
      <c r="C760" s="104" t="s">
        <v>458</v>
      </c>
      <c r="D760" s="98" t="s">
        <v>381</v>
      </c>
      <c r="E760" s="104" t="s">
        <v>334</v>
      </c>
      <c r="F760" s="99" t="n">
        <v>1449</v>
      </c>
    </row>
    <row r="761" customFormat="false" ht="12" hidden="false" customHeight="false" outlineLevel="2" collapsed="false">
      <c r="B761" s="104"/>
      <c r="C761" s="101" t="s">
        <v>459</v>
      </c>
      <c r="E761" s="104"/>
      <c r="F761" s="99" t="n">
        <f aca="false">SUBTOTAL(9,F760)</f>
        <v>1449</v>
      </c>
    </row>
    <row r="762" customFormat="false" ht="12" hidden="false" customHeight="false" outlineLevel="3" collapsed="false">
      <c r="A762" s="97" t="s">
        <v>620</v>
      </c>
      <c r="B762" s="104" t="s">
        <v>211</v>
      </c>
      <c r="C762" s="104" t="s">
        <v>623</v>
      </c>
      <c r="D762" s="98" t="s">
        <v>381</v>
      </c>
      <c r="E762" s="104" t="s">
        <v>334</v>
      </c>
      <c r="F762" s="99" t="n">
        <v>1206</v>
      </c>
    </row>
    <row r="763" customFormat="false" ht="12" hidden="false" customHeight="false" outlineLevel="2" collapsed="false">
      <c r="B763" s="104"/>
      <c r="C763" s="101" t="s">
        <v>624</v>
      </c>
      <c r="E763" s="104"/>
      <c r="F763" s="99" t="n">
        <f aca="false">SUBTOTAL(9,F762)</f>
        <v>1206</v>
      </c>
    </row>
    <row r="764" customFormat="false" ht="12" hidden="false" customHeight="false" outlineLevel="1" collapsed="false">
      <c r="B764" s="101" t="s">
        <v>625</v>
      </c>
      <c r="C764" s="104"/>
      <c r="E764" s="104"/>
      <c r="F764" s="99" t="n">
        <f aca="false">SUBTOTAL(9,F756:F762)</f>
        <v>5115</v>
      </c>
    </row>
    <row r="765" customFormat="false" ht="12" hidden="false" customHeight="false" outlineLevel="3" collapsed="false">
      <c r="A765" s="97" t="s">
        <v>620</v>
      </c>
      <c r="B765" s="104" t="s">
        <v>265</v>
      </c>
      <c r="C765" s="104" t="s">
        <v>621</v>
      </c>
      <c r="D765" s="98" t="s">
        <v>381</v>
      </c>
      <c r="E765" s="104" t="s">
        <v>334</v>
      </c>
      <c r="F765" s="99" t="n">
        <v>2092</v>
      </c>
    </row>
    <row r="766" customFormat="false" ht="12" hidden="false" customHeight="false" outlineLevel="2" collapsed="false">
      <c r="B766" s="104"/>
      <c r="C766" s="101" t="s">
        <v>622</v>
      </c>
      <c r="E766" s="104"/>
      <c r="F766" s="99" t="n">
        <f aca="false">SUBTOTAL(9,F765)</f>
        <v>2092</v>
      </c>
    </row>
    <row r="767" customFormat="false" ht="12" hidden="false" customHeight="false" outlineLevel="1" collapsed="false">
      <c r="B767" s="101" t="s">
        <v>626</v>
      </c>
      <c r="C767" s="104"/>
      <c r="E767" s="104"/>
      <c r="F767" s="99" t="n">
        <f aca="false">SUBTOTAL(9,F765)</f>
        <v>2092</v>
      </c>
    </row>
    <row r="768" customFormat="false" ht="12" hidden="false" customHeight="false" outlineLevel="3" collapsed="false">
      <c r="A768" s="97" t="s">
        <v>627</v>
      </c>
      <c r="B768" s="104" t="s">
        <v>302</v>
      </c>
      <c r="C768" s="104" t="s">
        <v>628</v>
      </c>
      <c r="D768" s="98" t="s">
        <v>364</v>
      </c>
      <c r="E768" s="104" t="s">
        <v>334</v>
      </c>
      <c r="F768" s="99" t="n">
        <v>0</v>
      </c>
    </row>
    <row r="769" customFormat="false" ht="12" hidden="false" customHeight="false" outlineLevel="3" collapsed="false">
      <c r="A769" s="97" t="s">
        <v>627</v>
      </c>
      <c r="B769" s="104" t="s">
        <v>302</v>
      </c>
      <c r="C769" s="104" t="s">
        <v>628</v>
      </c>
      <c r="D769" s="98" t="s">
        <v>364</v>
      </c>
      <c r="E769" s="104" t="s">
        <v>335</v>
      </c>
      <c r="F769" s="99" t="n">
        <v>0</v>
      </c>
    </row>
    <row r="770" customFormat="false" ht="12" hidden="false" customHeight="false" outlineLevel="3" collapsed="false">
      <c r="A770" s="97" t="s">
        <v>627</v>
      </c>
      <c r="B770" s="104" t="s">
        <v>302</v>
      </c>
      <c r="C770" s="104" t="s">
        <v>628</v>
      </c>
      <c r="D770" s="98" t="s">
        <v>364</v>
      </c>
      <c r="E770" s="104" t="s">
        <v>336</v>
      </c>
      <c r="F770" s="99" t="n">
        <v>2890</v>
      </c>
    </row>
    <row r="771" customFormat="false" ht="12" hidden="false" customHeight="false" outlineLevel="3" collapsed="false">
      <c r="A771" s="97" t="s">
        <v>627</v>
      </c>
      <c r="B771" s="104" t="s">
        <v>302</v>
      </c>
      <c r="C771" s="104" t="s">
        <v>628</v>
      </c>
      <c r="D771" s="98" t="s">
        <v>364</v>
      </c>
      <c r="E771" s="104" t="s">
        <v>347</v>
      </c>
      <c r="F771" s="99" t="n">
        <v>1</v>
      </c>
    </row>
    <row r="772" customFormat="false" ht="12" hidden="false" customHeight="false" outlineLevel="3" collapsed="false">
      <c r="A772" s="97" t="s">
        <v>627</v>
      </c>
      <c r="B772" s="104" t="s">
        <v>302</v>
      </c>
      <c r="C772" s="104" t="s">
        <v>628</v>
      </c>
      <c r="D772" s="98" t="s">
        <v>364</v>
      </c>
      <c r="E772" s="104" t="s">
        <v>337</v>
      </c>
      <c r="F772" s="99" t="n">
        <v>0</v>
      </c>
    </row>
    <row r="773" customFormat="false" ht="12" hidden="false" customHeight="false" outlineLevel="3" collapsed="false">
      <c r="A773" s="97" t="s">
        <v>627</v>
      </c>
      <c r="B773" s="104" t="s">
        <v>302</v>
      </c>
      <c r="C773" s="104" t="s">
        <v>628</v>
      </c>
      <c r="D773" s="98" t="s">
        <v>364</v>
      </c>
      <c r="E773" s="104" t="s">
        <v>348</v>
      </c>
      <c r="F773" s="99" t="n">
        <v>8</v>
      </c>
    </row>
    <row r="774" customFormat="false" ht="12" hidden="false" customHeight="false" outlineLevel="3" collapsed="false">
      <c r="A774" s="97" t="s">
        <v>627</v>
      </c>
      <c r="B774" s="104" t="s">
        <v>302</v>
      </c>
      <c r="C774" s="104" t="s">
        <v>628</v>
      </c>
      <c r="D774" s="98" t="s">
        <v>364</v>
      </c>
      <c r="E774" s="104" t="s">
        <v>348</v>
      </c>
      <c r="F774" s="99" t="n">
        <v>1</v>
      </c>
    </row>
    <row r="775" customFormat="false" ht="12" hidden="false" customHeight="false" outlineLevel="2" collapsed="false">
      <c r="B775" s="104"/>
      <c r="C775" s="101" t="s">
        <v>629</v>
      </c>
      <c r="E775" s="104"/>
      <c r="F775" s="99" t="n">
        <f aca="false">SUBTOTAL(9,F768:F774)</f>
        <v>2900</v>
      </c>
    </row>
    <row r="776" customFormat="false" ht="12" hidden="false" customHeight="false" outlineLevel="3" collapsed="false">
      <c r="A776" s="97" t="s">
        <v>627</v>
      </c>
      <c r="B776" s="104" t="s">
        <v>302</v>
      </c>
      <c r="C776" s="104" t="s">
        <v>630</v>
      </c>
      <c r="D776" s="98" t="s">
        <v>364</v>
      </c>
      <c r="E776" s="104" t="s">
        <v>334</v>
      </c>
      <c r="F776" s="99" t="n">
        <v>449</v>
      </c>
    </row>
    <row r="777" customFormat="false" ht="12" hidden="false" customHeight="false" outlineLevel="3" collapsed="false">
      <c r="A777" s="97" t="s">
        <v>627</v>
      </c>
      <c r="B777" s="104" t="s">
        <v>302</v>
      </c>
      <c r="C777" s="104" t="s">
        <v>630</v>
      </c>
      <c r="D777" s="98" t="s">
        <v>364</v>
      </c>
      <c r="E777" s="104" t="s">
        <v>335</v>
      </c>
      <c r="F777" s="99" t="n">
        <v>1616</v>
      </c>
    </row>
    <row r="778" customFormat="false" ht="12" hidden="false" customHeight="false" outlineLevel="3" collapsed="false">
      <c r="A778" s="97" t="s">
        <v>627</v>
      </c>
      <c r="B778" s="104" t="s">
        <v>302</v>
      </c>
      <c r="C778" s="104" t="s">
        <v>630</v>
      </c>
      <c r="D778" s="98" t="s">
        <v>364</v>
      </c>
      <c r="E778" s="104" t="s">
        <v>336</v>
      </c>
      <c r="F778" s="99" t="n">
        <v>13353</v>
      </c>
    </row>
    <row r="779" customFormat="false" ht="12" hidden="false" customHeight="false" outlineLevel="3" collapsed="false">
      <c r="A779" s="97" t="s">
        <v>627</v>
      </c>
      <c r="B779" s="104" t="s">
        <v>302</v>
      </c>
      <c r="C779" s="104" t="s">
        <v>630</v>
      </c>
      <c r="D779" s="98" t="s">
        <v>364</v>
      </c>
      <c r="E779" s="104" t="s">
        <v>347</v>
      </c>
      <c r="F779" s="99" t="n">
        <v>7</v>
      </c>
    </row>
    <row r="780" customFormat="false" ht="12" hidden="false" customHeight="false" outlineLevel="3" collapsed="false">
      <c r="A780" s="97" t="s">
        <v>627</v>
      </c>
      <c r="B780" s="104" t="s">
        <v>302</v>
      </c>
      <c r="C780" s="104" t="s">
        <v>630</v>
      </c>
      <c r="D780" s="98" t="s">
        <v>364</v>
      </c>
      <c r="E780" s="104" t="s">
        <v>337</v>
      </c>
      <c r="F780" s="99" t="n">
        <v>124</v>
      </c>
    </row>
    <row r="781" customFormat="false" ht="12" hidden="false" customHeight="false" outlineLevel="3" collapsed="false">
      <c r="A781" s="97" t="s">
        <v>627</v>
      </c>
      <c r="B781" s="104" t="s">
        <v>302</v>
      </c>
      <c r="C781" s="104" t="s">
        <v>630</v>
      </c>
      <c r="D781" s="98" t="s">
        <v>364</v>
      </c>
      <c r="E781" s="104" t="s">
        <v>348</v>
      </c>
      <c r="F781" s="99" t="n">
        <v>26</v>
      </c>
    </row>
    <row r="782" customFormat="false" ht="12" hidden="false" customHeight="false" outlineLevel="3" collapsed="false">
      <c r="A782" s="97" t="s">
        <v>627</v>
      </c>
      <c r="B782" s="104" t="s">
        <v>302</v>
      </c>
      <c r="C782" s="104" t="s">
        <v>630</v>
      </c>
      <c r="D782" s="98" t="s">
        <v>364</v>
      </c>
      <c r="E782" s="104" t="s">
        <v>348</v>
      </c>
      <c r="F782" s="99" t="n">
        <v>4</v>
      </c>
    </row>
    <row r="783" customFormat="false" ht="12" hidden="false" customHeight="false" outlineLevel="2" collapsed="false">
      <c r="B783" s="104"/>
      <c r="C783" s="101" t="s">
        <v>631</v>
      </c>
      <c r="E783" s="104"/>
      <c r="F783" s="99" t="n">
        <f aca="false">SUBTOTAL(9,F776:F782)</f>
        <v>15579</v>
      </c>
    </row>
    <row r="784" customFormat="false" ht="12" hidden="false" customHeight="false" outlineLevel="1" collapsed="false">
      <c r="B784" s="101" t="s">
        <v>632</v>
      </c>
      <c r="C784" s="104"/>
      <c r="E784" s="104"/>
      <c r="F784" s="99" t="n">
        <f aca="false">SUBTOTAL(9,F768:F782)</f>
        <v>18479</v>
      </c>
    </row>
    <row r="785" customFormat="false" ht="12" hidden="false" customHeight="false" outlineLevel="3" collapsed="false">
      <c r="A785" s="97" t="s">
        <v>267</v>
      </c>
      <c r="B785" s="104" t="s">
        <v>266</v>
      </c>
      <c r="C785" s="104" t="s">
        <v>633</v>
      </c>
      <c r="D785" s="98" t="s">
        <v>381</v>
      </c>
      <c r="E785" s="104" t="s">
        <v>334</v>
      </c>
      <c r="F785" s="99" t="n">
        <v>174</v>
      </c>
    </row>
    <row r="786" customFormat="false" ht="12" hidden="false" customHeight="false" outlineLevel="2" collapsed="false">
      <c r="B786" s="104"/>
      <c r="C786" s="101" t="s">
        <v>634</v>
      </c>
      <c r="E786" s="104"/>
      <c r="F786" s="99" t="n">
        <f aca="false">SUBTOTAL(9,F785)</f>
        <v>174</v>
      </c>
    </row>
    <row r="787" customFormat="false" ht="12" hidden="false" customHeight="false" outlineLevel="1" collapsed="false">
      <c r="B787" s="101" t="s">
        <v>635</v>
      </c>
      <c r="C787" s="104"/>
      <c r="E787" s="104"/>
      <c r="F787" s="99" t="n">
        <f aca="false">SUBTOTAL(9,F785)</f>
        <v>174</v>
      </c>
    </row>
    <row r="788" customFormat="false" ht="12" hidden="false" customHeight="false" outlineLevel="3" collapsed="false">
      <c r="A788" s="97" t="s">
        <v>114</v>
      </c>
      <c r="B788" s="104" t="s">
        <v>113</v>
      </c>
      <c r="C788" s="104" t="s">
        <v>363</v>
      </c>
      <c r="D788" s="98" t="s">
        <v>364</v>
      </c>
      <c r="E788" s="104" t="s">
        <v>348</v>
      </c>
      <c r="F788" s="99" t="n">
        <v>10795</v>
      </c>
    </row>
    <row r="789" customFormat="false" ht="12" hidden="false" customHeight="false" outlineLevel="2" collapsed="false">
      <c r="B789" s="104"/>
      <c r="C789" s="101" t="s">
        <v>365</v>
      </c>
      <c r="E789" s="104"/>
      <c r="F789" s="99" t="n">
        <f aca="false">SUBTOTAL(9,F788)</f>
        <v>10795</v>
      </c>
    </row>
    <row r="790" customFormat="false" ht="12" hidden="false" customHeight="false" outlineLevel="1" collapsed="false">
      <c r="B790" s="101" t="s">
        <v>636</v>
      </c>
      <c r="C790" s="104"/>
      <c r="E790" s="104"/>
      <c r="F790" s="99" t="n">
        <f aca="false">SUBTOTAL(9,F788)</f>
        <v>10795</v>
      </c>
    </row>
    <row r="791" customFormat="false" ht="12" hidden="false" customHeight="false" outlineLevel="3" collapsed="false">
      <c r="A791" s="97" t="s">
        <v>114</v>
      </c>
      <c r="B791" s="104" t="s">
        <v>115</v>
      </c>
      <c r="C791" s="104" t="s">
        <v>363</v>
      </c>
      <c r="D791" s="98" t="s">
        <v>364</v>
      </c>
      <c r="E791" s="104" t="s">
        <v>334</v>
      </c>
      <c r="F791" s="99" t="n">
        <v>1532</v>
      </c>
    </row>
    <row r="792" customFormat="false" ht="12" hidden="false" customHeight="false" outlineLevel="3" collapsed="false">
      <c r="A792" s="97" t="s">
        <v>114</v>
      </c>
      <c r="B792" s="104" t="s">
        <v>115</v>
      </c>
      <c r="C792" s="104" t="s">
        <v>363</v>
      </c>
      <c r="D792" s="98" t="s">
        <v>364</v>
      </c>
      <c r="E792" s="104" t="s">
        <v>335</v>
      </c>
      <c r="F792" s="99" t="n">
        <v>0</v>
      </c>
    </row>
    <row r="793" customFormat="false" ht="12" hidden="false" customHeight="false" outlineLevel="3" collapsed="false">
      <c r="A793" s="97" t="s">
        <v>114</v>
      </c>
      <c r="B793" s="104" t="s">
        <v>115</v>
      </c>
      <c r="C793" s="104" t="s">
        <v>363</v>
      </c>
      <c r="D793" s="98" t="s">
        <v>364</v>
      </c>
      <c r="E793" s="104" t="s">
        <v>336</v>
      </c>
      <c r="F793" s="99" t="n">
        <v>0</v>
      </c>
    </row>
    <row r="794" customFormat="false" ht="12" hidden="false" customHeight="false" outlineLevel="3" collapsed="false">
      <c r="A794" s="97" t="s">
        <v>114</v>
      </c>
      <c r="B794" s="104" t="s">
        <v>115</v>
      </c>
      <c r="C794" s="104" t="s">
        <v>363</v>
      </c>
      <c r="D794" s="98" t="s">
        <v>364</v>
      </c>
      <c r="E794" s="104" t="s">
        <v>347</v>
      </c>
      <c r="F794" s="99" t="n">
        <v>153</v>
      </c>
    </row>
    <row r="795" customFormat="false" ht="12" hidden="false" customHeight="false" outlineLevel="3" collapsed="false">
      <c r="A795" s="97" t="s">
        <v>114</v>
      </c>
      <c r="B795" s="104" t="s">
        <v>115</v>
      </c>
      <c r="C795" s="104" t="s">
        <v>363</v>
      </c>
      <c r="D795" s="98" t="s">
        <v>364</v>
      </c>
      <c r="E795" s="104" t="s">
        <v>337</v>
      </c>
      <c r="F795" s="99" t="n">
        <v>0</v>
      </c>
    </row>
    <row r="796" customFormat="false" ht="12" hidden="false" customHeight="false" outlineLevel="3" collapsed="false">
      <c r="A796" s="97" t="s">
        <v>114</v>
      </c>
      <c r="B796" s="104" t="s">
        <v>115</v>
      </c>
      <c r="C796" s="104" t="s">
        <v>363</v>
      </c>
      <c r="D796" s="98" t="s">
        <v>364</v>
      </c>
      <c r="E796" s="104" t="s">
        <v>348</v>
      </c>
      <c r="F796" s="99" t="n">
        <v>774</v>
      </c>
    </row>
    <row r="797" customFormat="false" ht="12" hidden="false" customHeight="false" outlineLevel="3" collapsed="false">
      <c r="A797" s="97" t="s">
        <v>114</v>
      </c>
      <c r="B797" s="104" t="s">
        <v>115</v>
      </c>
      <c r="C797" s="104" t="s">
        <v>363</v>
      </c>
      <c r="D797" s="98" t="s">
        <v>364</v>
      </c>
      <c r="E797" s="104" t="s">
        <v>348</v>
      </c>
      <c r="F797" s="99" t="n">
        <v>178</v>
      </c>
    </row>
    <row r="798" customFormat="false" ht="12" hidden="false" customHeight="false" outlineLevel="2" collapsed="false">
      <c r="B798" s="104"/>
      <c r="C798" s="101" t="s">
        <v>365</v>
      </c>
      <c r="E798" s="104"/>
      <c r="F798" s="99" t="n">
        <f aca="false">SUBTOTAL(9,F791:F797)</f>
        <v>2637</v>
      </c>
    </row>
    <row r="799" customFormat="false" ht="12" hidden="false" customHeight="false" outlineLevel="1" collapsed="false">
      <c r="B799" s="101" t="s">
        <v>637</v>
      </c>
      <c r="C799" s="104"/>
      <c r="E799" s="104"/>
      <c r="F799" s="99" t="n">
        <f aca="false">SUBTOTAL(9,F791:F797)</f>
        <v>2637</v>
      </c>
    </row>
    <row r="800" customFormat="false" ht="12" hidden="false" customHeight="false" outlineLevel="3" collapsed="false">
      <c r="A800" s="97" t="s">
        <v>114</v>
      </c>
      <c r="B800" s="104" t="s">
        <v>116</v>
      </c>
      <c r="C800" s="104" t="s">
        <v>363</v>
      </c>
      <c r="D800" s="98" t="s">
        <v>364</v>
      </c>
      <c r="E800" s="104" t="s">
        <v>334</v>
      </c>
      <c r="F800" s="99" t="n">
        <v>1571</v>
      </c>
    </row>
    <row r="801" customFormat="false" ht="12" hidden="false" customHeight="false" outlineLevel="3" collapsed="false">
      <c r="A801" s="97" t="s">
        <v>114</v>
      </c>
      <c r="B801" s="104" t="s">
        <v>116</v>
      </c>
      <c r="C801" s="104" t="s">
        <v>363</v>
      </c>
      <c r="D801" s="98" t="s">
        <v>364</v>
      </c>
      <c r="E801" s="104" t="s">
        <v>335</v>
      </c>
      <c r="F801" s="99" t="n">
        <v>0</v>
      </c>
    </row>
    <row r="802" customFormat="false" ht="12" hidden="false" customHeight="false" outlineLevel="3" collapsed="false">
      <c r="A802" s="97" t="s">
        <v>114</v>
      </c>
      <c r="B802" s="104" t="s">
        <v>116</v>
      </c>
      <c r="C802" s="104" t="s">
        <v>363</v>
      </c>
      <c r="D802" s="98" t="s">
        <v>364</v>
      </c>
      <c r="E802" s="104" t="s">
        <v>336</v>
      </c>
      <c r="F802" s="99" t="n">
        <v>0</v>
      </c>
    </row>
    <row r="803" customFormat="false" ht="12" hidden="false" customHeight="false" outlineLevel="3" collapsed="false">
      <c r="A803" s="97" t="s">
        <v>114</v>
      </c>
      <c r="B803" s="104" t="s">
        <v>116</v>
      </c>
      <c r="C803" s="104" t="s">
        <v>363</v>
      </c>
      <c r="D803" s="98" t="s">
        <v>364</v>
      </c>
      <c r="E803" s="104" t="s">
        <v>347</v>
      </c>
      <c r="F803" s="99" t="n">
        <v>157</v>
      </c>
    </row>
    <row r="804" customFormat="false" ht="12" hidden="false" customHeight="false" outlineLevel="3" collapsed="false">
      <c r="A804" s="97" t="s">
        <v>114</v>
      </c>
      <c r="B804" s="104" t="s">
        <v>116</v>
      </c>
      <c r="C804" s="104" t="s">
        <v>363</v>
      </c>
      <c r="D804" s="98" t="s">
        <v>364</v>
      </c>
      <c r="E804" s="104" t="s">
        <v>337</v>
      </c>
      <c r="F804" s="99" t="n">
        <v>0</v>
      </c>
    </row>
    <row r="805" customFormat="false" ht="12" hidden="false" customHeight="false" outlineLevel="3" collapsed="false">
      <c r="A805" s="97" t="s">
        <v>114</v>
      </c>
      <c r="B805" s="104" t="s">
        <v>116</v>
      </c>
      <c r="C805" s="104" t="s">
        <v>363</v>
      </c>
      <c r="D805" s="98" t="s">
        <v>364</v>
      </c>
      <c r="E805" s="104" t="s">
        <v>348</v>
      </c>
      <c r="F805" s="99" t="n">
        <v>793</v>
      </c>
    </row>
    <row r="806" customFormat="false" ht="12" hidden="false" customHeight="false" outlineLevel="3" collapsed="false">
      <c r="A806" s="97" t="s">
        <v>114</v>
      </c>
      <c r="B806" s="104" t="s">
        <v>116</v>
      </c>
      <c r="C806" s="104" t="s">
        <v>363</v>
      </c>
      <c r="D806" s="98" t="s">
        <v>364</v>
      </c>
      <c r="E806" s="104" t="s">
        <v>348</v>
      </c>
      <c r="F806" s="99" t="n">
        <v>182</v>
      </c>
    </row>
    <row r="807" customFormat="false" ht="12" hidden="false" customHeight="false" outlineLevel="2" collapsed="false">
      <c r="B807" s="104"/>
      <c r="C807" s="101" t="s">
        <v>365</v>
      </c>
      <c r="E807" s="104"/>
      <c r="F807" s="99" t="n">
        <f aca="false">SUBTOTAL(9,F800:F806)</f>
        <v>2703</v>
      </c>
    </row>
    <row r="808" customFormat="false" ht="12" hidden="false" customHeight="false" outlineLevel="1" collapsed="false">
      <c r="B808" s="101" t="s">
        <v>638</v>
      </c>
      <c r="C808" s="104"/>
      <c r="E808" s="104"/>
      <c r="F808" s="99" t="n">
        <f aca="false">SUBTOTAL(9,F800:F806)</f>
        <v>2703</v>
      </c>
    </row>
    <row r="809" customFormat="false" ht="12" hidden="false" customHeight="false" outlineLevel="3" collapsed="false">
      <c r="A809" s="97" t="s">
        <v>114</v>
      </c>
      <c r="B809" s="104" t="s">
        <v>117</v>
      </c>
      <c r="C809" s="104" t="s">
        <v>363</v>
      </c>
      <c r="D809" s="98" t="s">
        <v>364</v>
      </c>
      <c r="E809" s="104" t="s">
        <v>334</v>
      </c>
      <c r="F809" s="99" t="n">
        <v>1493</v>
      </c>
    </row>
    <row r="810" customFormat="false" ht="12" hidden="false" customHeight="false" outlineLevel="3" collapsed="false">
      <c r="A810" s="97" t="s">
        <v>114</v>
      </c>
      <c r="B810" s="104" t="s">
        <v>117</v>
      </c>
      <c r="C810" s="104" t="s">
        <v>363</v>
      </c>
      <c r="D810" s="98" t="s">
        <v>364</v>
      </c>
      <c r="E810" s="104" t="s">
        <v>335</v>
      </c>
      <c r="F810" s="99" t="n">
        <v>0</v>
      </c>
    </row>
    <row r="811" customFormat="false" ht="12" hidden="false" customHeight="false" outlineLevel="3" collapsed="false">
      <c r="A811" s="97" t="s">
        <v>114</v>
      </c>
      <c r="B811" s="104" t="s">
        <v>117</v>
      </c>
      <c r="C811" s="104" t="s">
        <v>363</v>
      </c>
      <c r="D811" s="98" t="s">
        <v>364</v>
      </c>
      <c r="E811" s="104" t="s">
        <v>336</v>
      </c>
      <c r="F811" s="99" t="n">
        <v>0</v>
      </c>
    </row>
    <row r="812" customFormat="false" ht="12" hidden="false" customHeight="false" outlineLevel="3" collapsed="false">
      <c r="A812" s="97" t="s">
        <v>114</v>
      </c>
      <c r="B812" s="104" t="s">
        <v>117</v>
      </c>
      <c r="C812" s="104" t="s">
        <v>363</v>
      </c>
      <c r="D812" s="98" t="s">
        <v>364</v>
      </c>
      <c r="E812" s="104" t="s">
        <v>347</v>
      </c>
      <c r="F812" s="99" t="n">
        <v>150</v>
      </c>
    </row>
    <row r="813" customFormat="false" ht="12" hidden="false" customHeight="false" outlineLevel="3" collapsed="false">
      <c r="A813" s="97" t="s">
        <v>114</v>
      </c>
      <c r="B813" s="104" t="s">
        <v>117</v>
      </c>
      <c r="C813" s="104" t="s">
        <v>363</v>
      </c>
      <c r="D813" s="98" t="s">
        <v>364</v>
      </c>
      <c r="E813" s="104" t="s">
        <v>337</v>
      </c>
      <c r="F813" s="99" t="n">
        <v>0</v>
      </c>
    </row>
    <row r="814" customFormat="false" ht="12" hidden="false" customHeight="false" outlineLevel="3" collapsed="false">
      <c r="A814" s="97" t="s">
        <v>114</v>
      </c>
      <c r="B814" s="104" t="s">
        <v>117</v>
      </c>
      <c r="C814" s="104" t="s">
        <v>363</v>
      </c>
      <c r="D814" s="98" t="s">
        <v>364</v>
      </c>
      <c r="E814" s="104" t="s">
        <v>348</v>
      </c>
      <c r="F814" s="99" t="n">
        <v>755</v>
      </c>
    </row>
    <row r="815" customFormat="false" ht="12" hidden="false" customHeight="false" outlineLevel="3" collapsed="false">
      <c r="A815" s="97" t="s">
        <v>114</v>
      </c>
      <c r="B815" s="104" t="s">
        <v>117</v>
      </c>
      <c r="C815" s="104" t="s">
        <v>363</v>
      </c>
      <c r="D815" s="98" t="s">
        <v>364</v>
      </c>
      <c r="E815" s="104" t="s">
        <v>348</v>
      </c>
      <c r="F815" s="99" t="n">
        <v>174</v>
      </c>
    </row>
    <row r="816" customFormat="false" ht="12" hidden="false" customHeight="false" outlineLevel="2" collapsed="false">
      <c r="B816" s="104"/>
      <c r="C816" s="101" t="s">
        <v>365</v>
      </c>
      <c r="E816" s="104"/>
      <c r="F816" s="99" t="n">
        <f aca="false">SUBTOTAL(9,F809:F815)</f>
        <v>2572</v>
      </c>
    </row>
    <row r="817" customFormat="false" ht="12" hidden="false" customHeight="false" outlineLevel="1" collapsed="false">
      <c r="B817" s="101" t="s">
        <v>639</v>
      </c>
      <c r="C817" s="104"/>
      <c r="E817" s="104"/>
      <c r="F817" s="99" t="n">
        <f aca="false">SUBTOTAL(9,F809:F815)</f>
        <v>2572</v>
      </c>
    </row>
    <row r="818" customFormat="false" ht="12" hidden="false" customHeight="false" outlineLevel="3" collapsed="false">
      <c r="A818" s="97" t="s">
        <v>31</v>
      </c>
      <c r="B818" s="104" t="s">
        <v>28</v>
      </c>
      <c r="C818" s="104" t="s">
        <v>640</v>
      </c>
      <c r="D818" s="98" t="s">
        <v>364</v>
      </c>
      <c r="E818" s="104" t="s">
        <v>348</v>
      </c>
      <c r="F818" s="99" t="n">
        <v>85000</v>
      </c>
    </row>
    <row r="819" customFormat="false" ht="12" hidden="false" customHeight="false" outlineLevel="2" collapsed="false">
      <c r="B819" s="104"/>
      <c r="C819" s="101" t="s">
        <v>641</v>
      </c>
      <c r="E819" s="104"/>
      <c r="F819" s="99" t="n">
        <f aca="false">SUBTOTAL(9,F818)</f>
        <v>85000</v>
      </c>
    </row>
    <row r="820" customFormat="false" ht="12" hidden="false" customHeight="false" outlineLevel="1" collapsed="false">
      <c r="B820" s="101" t="s">
        <v>642</v>
      </c>
      <c r="C820" s="104"/>
      <c r="E820" s="104"/>
      <c r="F820" s="99" t="n">
        <f aca="false">SUBTOTAL(9,F818)</f>
        <v>85000</v>
      </c>
    </row>
    <row r="821" customFormat="false" ht="12" hidden="false" customHeight="false" outlineLevel="3" collapsed="false">
      <c r="A821" s="97" t="s">
        <v>33</v>
      </c>
      <c r="B821" s="104" t="s">
        <v>213</v>
      </c>
      <c r="C821" s="104" t="s">
        <v>643</v>
      </c>
      <c r="D821" s="98" t="s">
        <v>364</v>
      </c>
      <c r="E821" s="104" t="s">
        <v>334</v>
      </c>
      <c r="F821" s="99" t="n">
        <v>138</v>
      </c>
    </row>
    <row r="822" customFormat="false" ht="12" hidden="false" customHeight="false" outlineLevel="3" collapsed="false">
      <c r="A822" s="97" t="s">
        <v>33</v>
      </c>
      <c r="B822" s="104" t="s">
        <v>213</v>
      </c>
      <c r="C822" s="104" t="s">
        <v>643</v>
      </c>
      <c r="D822" s="98" t="s">
        <v>364</v>
      </c>
      <c r="E822" s="104" t="s">
        <v>335</v>
      </c>
      <c r="F822" s="99" t="n">
        <v>0</v>
      </c>
    </row>
    <row r="823" customFormat="false" ht="12" hidden="false" customHeight="false" outlineLevel="3" collapsed="false">
      <c r="A823" s="97" t="s">
        <v>33</v>
      </c>
      <c r="B823" s="104" t="s">
        <v>213</v>
      </c>
      <c r="C823" s="104" t="s">
        <v>643</v>
      </c>
      <c r="D823" s="98" t="s">
        <v>364</v>
      </c>
      <c r="E823" s="104" t="s">
        <v>336</v>
      </c>
      <c r="F823" s="99" t="n">
        <v>0</v>
      </c>
    </row>
    <row r="824" customFormat="false" ht="12" hidden="false" customHeight="false" outlineLevel="3" collapsed="false">
      <c r="A824" s="97" t="s">
        <v>33</v>
      </c>
      <c r="B824" s="104" t="s">
        <v>213</v>
      </c>
      <c r="C824" s="104" t="s">
        <v>643</v>
      </c>
      <c r="D824" s="98" t="s">
        <v>364</v>
      </c>
      <c r="E824" s="104" t="s">
        <v>347</v>
      </c>
      <c r="F824" s="99" t="n">
        <v>0</v>
      </c>
    </row>
    <row r="825" customFormat="false" ht="12" hidden="false" customHeight="false" outlineLevel="3" collapsed="false">
      <c r="A825" s="97" t="s">
        <v>33</v>
      </c>
      <c r="B825" s="104" t="s">
        <v>213</v>
      </c>
      <c r="C825" s="104" t="s">
        <v>643</v>
      </c>
      <c r="D825" s="98" t="s">
        <v>364</v>
      </c>
      <c r="E825" s="104" t="s">
        <v>337</v>
      </c>
      <c r="F825" s="99" t="n">
        <v>0</v>
      </c>
    </row>
    <row r="826" customFormat="false" ht="12" hidden="false" customHeight="false" outlineLevel="3" collapsed="false">
      <c r="A826" s="97" t="s">
        <v>33</v>
      </c>
      <c r="B826" s="104" t="s">
        <v>213</v>
      </c>
      <c r="C826" s="104" t="s">
        <v>643</v>
      </c>
      <c r="D826" s="98" t="s">
        <v>364</v>
      </c>
      <c r="E826" s="104" t="s">
        <v>348</v>
      </c>
      <c r="F826" s="99" t="n">
        <v>85</v>
      </c>
    </row>
    <row r="827" customFormat="false" ht="12" hidden="false" customHeight="false" outlineLevel="2" collapsed="false">
      <c r="B827" s="104"/>
      <c r="C827" s="101" t="s">
        <v>644</v>
      </c>
      <c r="E827" s="104"/>
      <c r="F827" s="99" t="n">
        <f aca="false">SUBTOTAL(9,F821:F826)</f>
        <v>223</v>
      </c>
    </row>
    <row r="828" customFormat="false" ht="12" hidden="false" customHeight="false" outlineLevel="3" collapsed="false">
      <c r="A828" s="97" t="s">
        <v>33</v>
      </c>
      <c r="B828" s="104" t="s">
        <v>213</v>
      </c>
      <c r="C828" s="104" t="s">
        <v>645</v>
      </c>
      <c r="D828" s="98" t="s">
        <v>364</v>
      </c>
      <c r="E828" s="104" t="s">
        <v>334</v>
      </c>
      <c r="F828" s="99" t="n">
        <v>22</v>
      </c>
    </row>
    <row r="829" customFormat="false" ht="12" hidden="false" customHeight="false" outlineLevel="3" collapsed="false">
      <c r="A829" s="97" t="s">
        <v>33</v>
      </c>
      <c r="B829" s="104" t="s">
        <v>213</v>
      </c>
      <c r="C829" s="104" t="s">
        <v>645</v>
      </c>
      <c r="D829" s="98" t="s">
        <v>364</v>
      </c>
      <c r="E829" s="104" t="s">
        <v>335</v>
      </c>
      <c r="F829" s="99" t="n">
        <v>0</v>
      </c>
    </row>
    <row r="830" customFormat="false" ht="12" hidden="false" customHeight="false" outlineLevel="3" collapsed="false">
      <c r="A830" s="97" t="s">
        <v>33</v>
      </c>
      <c r="B830" s="104" t="s">
        <v>213</v>
      </c>
      <c r="C830" s="104" t="s">
        <v>645</v>
      </c>
      <c r="D830" s="98" t="s">
        <v>364</v>
      </c>
      <c r="E830" s="104" t="s">
        <v>336</v>
      </c>
      <c r="F830" s="99" t="n">
        <v>0</v>
      </c>
    </row>
    <row r="831" customFormat="false" ht="12" hidden="false" customHeight="false" outlineLevel="3" collapsed="false">
      <c r="A831" s="97" t="s">
        <v>33</v>
      </c>
      <c r="B831" s="104" t="s">
        <v>213</v>
      </c>
      <c r="C831" s="104" t="s">
        <v>645</v>
      </c>
      <c r="D831" s="98" t="s">
        <v>364</v>
      </c>
      <c r="E831" s="104" t="s">
        <v>347</v>
      </c>
      <c r="F831" s="99" t="n">
        <v>0</v>
      </c>
    </row>
    <row r="832" customFormat="false" ht="12" hidden="false" customHeight="false" outlineLevel="3" collapsed="false">
      <c r="A832" s="97" t="s">
        <v>33</v>
      </c>
      <c r="B832" s="104" t="s">
        <v>213</v>
      </c>
      <c r="C832" s="104" t="s">
        <v>645</v>
      </c>
      <c r="D832" s="98" t="s">
        <v>364</v>
      </c>
      <c r="E832" s="104" t="s">
        <v>337</v>
      </c>
      <c r="F832" s="99" t="n">
        <v>0</v>
      </c>
    </row>
    <row r="833" customFormat="false" ht="12" hidden="false" customHeight="false" outlineLevel="3" collapsed="false">
      <c r="A833" s="97" t="s">
        <v>33</v>
      </c>
      <c r="B833" s="104" t="s">
        <v>213</v>
      </c>
      <c r="C833" s="104" t="s">
        <v>645</v>
      </c>
      <c r="D833" s="98" t="s">
        <v>364</v>
      </c>
      <c r="E833" s="104" t="s">
        <v>348</v>
      </c>
      <c r="F833" s="99" t="n">
        <v>13</v>
      </c>
    </row>
    <row r="834" customFormat="false" ht="12" hidden="false" customHeight="false" outlineLevel="2" collapsed="false">
      <c r="B834" s="104"/>
      <c r="C834" s="101" t="s">
        <v>646</v>
      </c>
      <c r="E834" s="104"/>
      <c r="F834" s="99" t="n">
        <f aca="false">SUBTOTAL(9,F828:F833)</f>
        <v>35</v>
      </c>
    </row>
    <row r="835" customFormat="false" ht="12" hidden="false" customHeight="false" outlineLevel="3" collapsed="false">
      <c r="A835" s="97" t="s">
        <v>33</v>
      </c>
      <c r="B835" s="104" t="s">
        <v>213</v>
      </c>
      <c r="C835" s="104" t="s">
        <v>647</v>
      </c>
      <c r="D835" s="98" t="s">
        <v>364</v>
      </c>
      <c r="E835" s="104" t="s">
        <v>334</v>
      </c>
      <c r="F835" s="99" t="n">
        <v>26</v>
      </c>
    </row>
    <row r="836" customFormat="false" ht="12" hidden="false" customHeight="false" outlineLevel="3" collapsed="false">
      <c r="A836" s="97" t="s">
        <v>33</v>
      </c>
      <c r="B836" s="104" t="s">
        <v>213</v>
      </c>
      <c r="C836" s="104" t="s">
        <v>647</v>
      </c>
      <c r="D836" s="98" t="s">
        <v>364</v>
      </c>
      <c r="E836" s="104" t="s">
        <v>335</v>
      </c>
      <c r="F836" s="99" t="n">
        <v>0</v>
      </c>
    </row>
    <row r="837" customFormat="false" ht="12" hidden="false" customHeight="false" outlineLevel="3" collapsed="false">
      <c r="A837" s="97" t="s">
        <v>33</v>
      </c>
      <c r="B837" s="104" t="s">
        <v>213</v>
      </c>
      <c r="C837" s="104" t="s">
        <v>647</v>
      </c>
      <c r="D837" s="98" t="s">
        <v>364</v>
      </c>
      <c r="E837" s="104" t="s">
        <v>336</v>
      </c>
      <c r="F837" s="99" t="n">
        <v>0</v>
      </c>
    </row>
    <row r="838" customFormat="false" ht="12" hidden="false" customHeight="false" outlineLevel="3" collapsed="false">
      <c r="A838" s="97" t="s">
        <v>33</v>
      </c>
      <c r="B838" s="104" t="s">
        <v>213</v>
      </c>
      <c r="C838" s="104" t="s">
        <v>647</v>
      </c>
      <c r="D838" s="98" t="s">
        <v>364</v>
      </c>
      <c r="E838" s="104" t="s">
        <v>347</v>
      </c>
      <c r="F838" s="99" t="n">
        <v>0</v>
      </c>
    </row>
    <row r="839" customFormat="false" ht="12" hidden="false" customHeight="false" outlineLevel="3" collapsed="false">
      <c r="A839" s="97" t="s">
        <v>33</v>
      </c>
      <c r="B839" s="104" t="s">
        <v>213</v>
      </c>
      <c r="C839" s="104" t="s">
        <v>647</v>
      </c>
      <c r="D839" s="98" t="s">
        <v>364</v>
      </c>
      <c r="E839" s="104" t="s">
        <v>337</v>
      </c>
      <c r="F839" s="99" t="n">
        <v>0</v>
      </c>
    </row>
    <row r="840" customFormat="false" ht="12" hidden="false" customHeight="false" outlineLevel="3" collapsed="false">
      <c r="A840" s="97" t="s">
        <v>33</v>
      </c>
      <c r="B840" s="104" t="s">
        <v>213</v>
      </c>
      <c r="C840" s="104" t="s">
        <v>647</v>
      </c>
      <c r="D840" s="98" t="s">
        <v>364</v>
      </c>
      <c r="E840" s="104" t="s">
        <v>348</v>
      </c>
      <c r="F840" s="99" t="n">
        <v>15</v>
      </c>
    </row>
    <row r="841" customFormat="false" ht="12" hidden="false" customHeight="false" outlineLevel="2" collapsed="false">
      <c r="B841" s="104"/>
      <c r="C841" s="101" t="s">
        <v>648</v>
      </c>
      <c r="E841" s="104"/>
      <c r="F841" s="99" t="n">
        <f aca="false">SUBTOTAL(9,F835:F840)</f>
        <v>41</v>
      </c>
    </row>
    <row r="842" customFormat="false" ht="12" hidden="false" customHeight="false" outlineLevel="3" collapsed="false">
      <c r="A842" s="97" t="s">
        <v>33</v>
      </c>
      <c r="B842" s="104" t="s">
        <v>213</v>
      </c>
      <c r="C842" s="104" t="s">
        <v>649</v>
      </c>
      <c r="D842" s="98" t="s">
        <v>364</v>
      </c>
      <c r="E842" s="104" t="s">
        <v>334</v>
      </c>
      <c r="F842" s="99" t="n">
        <v>1081</v>
      </c>
    </row>
    <row r="843" customFormat="false" ht="12" hidden="false" customHeight="false" outlineLevel="3" collapsed="false">
      <c r="A843" s="97" t="s">
        <v>33</v>
      </c>
      <c r="B843" s="104" t="s">
        <v>213</v>
      </c>
      <c r="C843" s="104" t="s">
        <v>649</v>
      </c>
      <c r="D843" s="98" t="s">
        <v>364</v>
      </c>
      <c r="E843" s="104" t="s">
        <v>335</v>
      </c>
      <c r="F843" s="99" t="n">
        <v>0</v>
      </c>
    </row>
    <row r="844" customFormat="false" ht="12" hidden="false" customHeight="false" outlineLevel="3" collapsed="false">
      <c r="A844" s="97" t="s">
        <v>33</v>
      </c>
      <c r="B844" s="104" t="s">
        <v>213</v>
      </c>
      <c r="C844" s="104" t="s">
        <v>649</v>
      </c>
      <c r="D844" s="98" t="s">
        <v>364</v>
      </c>
      <c r="E844" s="104" t="s">
        <v>336</v>
      </c>
      <c r="F844" s="99" t="n">
        <v>0</v>
      </c>
    </row>
    <row r="845" customFormat="false" ht="12" hidden="false" customHeight="false" outlineLevel="3" collapsed="false">
      <c r="A845" s="97" t="s">
        <v>33</v>
      </c>
      <c r="B845" s="104" t="s">
        <v>213</v>
      </c>
      <c r="C845" s="104" t="s">
        <v>649</v>
      </c>
      <c r="D845" s="98" t="s">
        <v>364</v>
      </c>
      <c r="E845" s="104" t="s">
        <v>347</v>
      </c>
      <c r="F845" s="99" t="n">
        <v>3</v>
      </c>
    </row>
    <row r="846" customFormat="false" ht="12" hidden="false" customHeight="false" outlineLevel="3" collapsed="false">
      <c r="A846" s="97" t="s">
        <v>33</v>
      </c>
      <c r="B846" s="104" t="s">
        <v>213</v>
      </c>
      <c r="C846" s="104" t="s">
        <v>649</v>
      </c>
      <c r="D846" s="98" t="s">
        <v>364</v>
      </c>
      <c r="E846" s="104" t="s">
        <v>337</v>
      </c>
      <c r="F846" s="99" t="n">
        <v>0</v>
      </c>
    </row>
    <row r="847" customFormat="false" ht="12" hidden="false" customHeight="false" outlineLevel="3" collapsed="false">
      <c r="A847" s="97" t="s">
        <v>33</v>
      </c>
      <c r="B847" s="104" t="s">
        <v>213</v>
      </c>
      <c r="C847" s="104" t="s">
        <v>649</v>
      </c>
      <c r="D847" s="98" t="s">
        <v>364</v>
      </c>
      <c r="E847" s="104" t="s">
        <v>348</v>
      </c>
      <c r="F847" s="99" t="n">
        <v>837</v>
      </c>
    </row>
    <row r="848" customFormat="false" ht="12" hidden="false" customHeight="false" outlineLevel="2" collapsed="false">
      <c r="B848" s="104"/>
      <c r="C848" s="101" t="s">
        <v>650</v>
      </c>
      <c r="E848" s="104"/>
      <c r="F848" s="99" t="n">
        <f aca="false">SUBTOTAL(9,F842:F847)</f>
        <v>1921</v>
      </c>
    </row>
    <row r="849" customFormat="false" ht="12" hidden="false" customHeight="false" outlineLevel="3" collapsed="false">
      <c r="A849" s="97" t="s">
        <v>33</v>
      </c>
      <c r="B849" s="104" t="s">
        <v>213</v>
      </c>
      <c r="C849" s="104" t="s">
        <v>651</v>
      </c>
      <c r="D849" s="98" t="s">
        <v>364</v>
      </c>
      <c r="E849" s="104" t="s">
        <v>334</v>
      </c>
      <c r="F849" s="99" t="n">
        <v>332</v>
      </c>
    </row>
    <row r="850" customFormat="false" ht="12" hidden="false" customHeight="false" outlineLevel="3" collapsed="false">
      <c r="A850" s="97" t="s">
        <v>33</v>
      </c>
      <c r="B850" s="104" t="s">
        <v>213</v>
      </c>
      <c r="C850" s="104" t="s">
        <v>651</v>
      </c>
      <c r="D850" s="98" t="s">
        <v>364</v>
      </c>
      <c r="E850" s="104" t="s">
        <v>335</v>
      </c>
      <c r="F850" s="99" t="n">
        <v>0</v>
      </c>
    </row>
    <row r="851" customFormat="false" ht="12" hidden="false" customHeight="false" outlineLevel="3" collapsed="false">
      <c r="A851" s="97" t="s">
        <v>33</v>
      </c>
      <c r="B851" s="104" t="s">
        <v>213</v>
      </c>
      <c r="C851" s="104" t="s">
        <v>651</v>
      </c>
      <c r="D851" s="98" t="s">
        <v>364</v>
      </c>
      <c r="E851" s="104" t="s">
        <v>336</v>
      </c>
      <c r="F851" s="99" t="n">
        <v>0</v>
      </c>
    </row>
    <row r="852" customFormat="false" ht="12" hidden="false" customHeight="false" outlineLevel="3" collapsed="false">
      <c r="A852" s="97" t="s">
        <v>33</v>
      </c>
      <c r="B852" s="104" t="s">
        <v>213</v>
      </c>
      <c r="C852" s="104" t="s">
        <v>651</v>
      </c>
      <c r="D852" s="98" t="s">
        <v>364</v>
      </c>
      <c r="E852" s="104" t="s">
        <v>347</v>
      </c>
      <c r="F852" s="99" t="n">
        <v>1</v>
      </c>
    </row>
    <row r="853" customFormat="false" ht="12" hidden="false" customHeight="false" outlineLevel="3" collapsed="false">
      <c r="A853" s="97" t="s">
        <v>33</v>
      </c>
      <c r="B853" s="104" t="s">
        <v>213</v>
      </c>
      <c r="C853" s="104" t="s">
        <v>651</v>
      </c>
      <c r="D853" s="98" t="s">
        <v>364</v>
      </c>
      <c r="E853" s="104" t="s">
        <v>337</v>
      </c>
      <c r="F853" s="99" t="n">
        <v>0</v>
      </c>
    </row>
    <row r="854" customFormat="false" ht="12" hidden="false" customHeight="false" outlineLevel="3" collapsed="false">
      <c r="A854" s="97" t="s">
        <v>33</v>
      </c>
      <c r="B854" s="104" t="s">
        <v>213</v>
      </c>
      <c r="C854" s="104" t="s">
        <v>651</v>
      </c>
      <c r="D854" s="98" t="s">
        <v>364</v>
      </c>
      <c r="E854" s="104" t="s">
        <v>348</v>
      </c>
      <c r="F854" s="99" t="n">
        <v>257</v>
      </c>
    </row>
    <row r="855" customFormat="false" ht="12" hidden="false" customHeight="false" outlineLevel="2" collapsed="false">
      <c r="B855" s="104"/>
      <c r="C855" s="101" t="s">
        <v>652</v>
      </c>
      <c r="E855" s="104"/>
      <c r="F855" s="99" t="n">
        <f aca="false">SUBTOTAL(9,F849:F854)</f>
        <v>590</v>
      </c>
    </row>
    <row r="856" customFormat="false" ht="12" hidden="false" customHeight="false" outlineLevel="3" collapsed="false">
      <c r="A856" s="97" t="s">
        <v>33</v>
      </c>
      <c r="B856" s="104" t="s">
        <v>213</v>
      </c>
      <c r="C856" s="104" t="s">
        <v>653</v>
      </c>
      <c r="D856" s="98" t="s">
        <v>364</v>
      </c>
      <c r="E856" s="104" t="s">
        <v>334</v>
      </c>
      <c r="F856" s="99" t="n">
        <v>3657</v>
      </c>
    </row>
    <row r="857" customFormat="false" ht="12" hidden="false" customHeight="false" outlineLevel="3" collapsed="false">
      <c r="A857" s="97" t="s">
        <v>33</v>
      </c>
      <c r="B857" s="104" t="s">
        <v>213</v>
      </c>
      <c r="C857" s="104" t="s">
        <v>653</v>
      </c>
      <c r="D857" s="98" t="s">
        <v>364</v>
      </c>
      <c r="E857" s="104" t="s">
        <v>335</v>
      </c>
      <c r="F857" s="99" t="n">
        <v>0</v>
      </c>
    </row>
    <row r="858" customFormat="false" ht="12" hidden="false" customHeight="false" outlineLevel="3" collapsed="false">
      <c r="A858" s="97" t="s">
        <v>33</v>
      </c>
      <c r="B858" s="104" t="s">
        <v>213</v>
      </c>
      <c r="C858" s="104" t="s">
        <v>653</v>
      </c>
      <c r="D858" s="98" t="s">
        <v>364</v>
      </c>
      <c r="E858" s="104" t="s">
        <v>336</v>
      </c>
      <c r="F858" s="99" t="n">
        <v>0</v>
      </c>
    </row>
    <row r="859" customFormat="false" ht="12" hidden="false" customHeight="false" outlineLevel="3" collapsed="false">
      <c r="A859" s="97" t="s">
        <v>33</v>
      </c>
      <c r="B859" s="104" t="s">
        <v>213</v>
      </c>
      <c r="C859" s="104" t="s">
        <v>653</v>
      </c>
      <c r="D859" s="98" t="s">
        <v>364</v>
      </c>
      <c r="E859" s="104" t="s">
        <v>347</v>
      </c>
      <c r="F859" s="99" t="n">
        <v>8</v>
      </c>
    </row>
    <row r="860" customFormat="false" ht="12" hidden="false" customHeight="false" outlineLevel="3" collapsed="false">
      <c r="A860" s="97" t="s">
        <v>33</v>
      </c>
      <c r="B860" s="104" t="s">
        <v>213</v>
      </c>
      <c r="C860" s="104" t="s">
        <v>653</v>
      </c>
      <c r="D860" s="98" t="s">
        <v>364</v>
      </c>
      <c r="E860" s="104" t="s">
        <v>337</v>
      </c>
      <c r="F860" s="99" t="n">
        <v>0</v>
      </c>
    </row>
    <row r="861" customFormat="false" ht="12" hidden="false" customHeight="false" outlineLevel="3" collapsed="false">
      <c r="A861" s="97" t="s">
        <v>33</v>
      </c>
      <c r="B861" s="104" t="s">
        <v>213</v>
      </c>
      <c r="C861" s="104" t="s">
        <v>653</v>
      </c>
      <c r="D861" s="98" t="s">
        <v>364</v>
      </c>
      <c r="E861" s="104" t="s">
        <v>348</v>
      </c>
      <c r="F861" s="99" t="n">
        <v>2830</v>
      </c>
    </row>
    <row r="862" customFormat="false" ht="12" hidden="false" customHeight="false" outlineLevel="2" collapsed="false">
      <c r="B862" s="104"/>
      <c r="C862" s="101" t="s">
        <v>654</v>
      </c>
      <c r="E862" s="104"/>
      <c r="F862" s="99" t="n">
        <f aca="false">SUBTOTAL(9,F856:F861)</f>
        <v>6495</v>
      </c>
    </row>
    <row r="863" customFormat="false" ht="12" hidden="false" customHeight="false" outlineLevel="3" collapsed="false">
      <c r="A863" s="97" t="s">
        <v>33</v>
      </c>
      <c r="B863" s="104" t="s">
        <v>213</v>
      </c>
      <c r="C863" s="104" t="s">
        <v>655</v>
      </c>
      <c r="D863" s="98" t="s">
        <v>364</v>
      </c>
      <c r="E863" s="104" t="s">
        <v>334</v>
      </c>
      <c r="F863" s="99" t="n">
        <v>984</v>
      </c>
    </row>
    <row r="864" customFormat="false" ht="12" hidden="false" customHeight="false" outlineLevel="3" collapsed="false">
      <c r="A864" s="97" t="s">
        <v>33</v>
      </c>
      <c r="B864" s="104" t="s">
        <v>213</v>
      </c>
      <c r="C864" s="104" t="s">
        <v>655</v>
      </c>
      <c r="D864" s="98" t="s">
        <v>364</v>
      </c>
      <c r="E864" s="104" t="s">
        <v>335</v>
      </c>
      <c r="F864" s="99" t="n">
        <v>0</v>
      </c>
    </row>
    <row r="865" customFormat="false" ht="12" hidden="false" customHeight="false" outlineLevel="3" collapsed="false">
      <c r="A865" s="97" t="s">
        <v>33</v>
      </c>
      <c r="B865" s="104" t="s">
        <v>213</v>
      </c>
      <c r="C865" s="104" t="s">
        <v>655</v>
      </c>
      <c r="D865" s="98" t="s">
        <v>364</v>
      </c>
      <c r="E865" s="104" t="s">
        <v>336</v>
      </c>
      <c r="F865" s="99" t="n">
        <v>0</v>
      </c>
    </row>
    <row r="866" customFormat="false" ht="12" hidden="false" customHeight="false" outlineLevel="3" collapsed="false">
      <c r="A866" s="97" t="s">
        <v>33</v>
      </c>
      <c r="B866" s="104" t="s">
        <v>213</v>
      </c>
      <c r="C866" s="104" t="s">
        <v>655</v>
      </c>
      <c r="D866" s="98" t="s">
        <v>364</v>
      </c>
      <c r="E866" s="104" t="s">
        <v>347</v>
      </c>
      <c r="F866" s="99" t="n">
        <v>3</v>
      </c>
    </row>
    <row r="867" customFormat="false" ht="12" hidden="false" customHeight="false" outlineLevel="3" collapsed="false">
      <c r="A867" s="97" t="s">
        <v>33</v>
      </c>
      <c r="B867" s="104" t="s">
        <v>213</v>
      </c>
      <c r="C867" s="104" t="s">
        <v>655</v>
      </c>
      <c r="D867" s="98" t="s">
        <v>364</v>
      </c>
      <c r="E867" s="104" t="s">
        <v>337</v>
      </c>
      <c r="F867" s="99" t="n">
        <v>0</v>
      </c>
    </row>
    <row r="868" customFormat="false" ht="12" hidden="false" customHeight="false" outlineLevel="3" collapsed="false">
      <c r="A868" s="97" t="s">
        <v>33</v>
      </c>
      <c r="B868" s="104" t="s">
        <v>213</v>
      </c>
      <c r="C868" s="104" t="s">
        <v>655</v>
      </c>
      <c r="D868" s="98" t="s">
        <v>364</v>
      </c>
      <c r="E868" s="104" t="s">
        <v>348</v>
      </c>
      <c r="F868" s="99" t="n">
        <v>762</v>
      </c>
    </row>
    <row r="869" customFormat="false" ht="12" hidden="false" customHeight="false" outlineLevel="2" collapsed="false">
      <c r="B869" s="104"/>
      <c r="C869" s="101" t="s">
        <v>656</v>
      </c>
      <c r="E869" s="104"/>
      <c r="F869" s="99" t="n">
        <f aca="false">SUBTOTAL(9,F863:F868)</f>
        <v>1749</v>
      </c>
    </row>
    <row r="870" customFormat="false" ht="12" hidden="false" customHeight="false" outlineLevel="3" collapsed="false">
      <c r="A870" s="97" t="s">
        <v>33</v>
      </c>
      <c r="B870" s="104" t="s">
        <v>213</v>
      </c>
      <c r="C870" s="104" t="s">
        <v>657</v>
      </c>
      <c r="D870" s="98" t="s">
        <v>364</v>
      </c>
      <c r="E870" s="104" t="s">
        <v>334</v>
      </c>
      <c r="F870" s="99" t="n">
        <v>979</v>
      </c>
    </row>
    <row r="871" customFormat="false" ht="12" hidden="false" customHeight="false" outlineLevel="3" collapsed="false">
      <c r="A871" s="97" t="s">
        <v>33</v>
      </c>
      <c r="B871" s="104" t="s">
        <v>213</v>
      </c>
      <c r="C871" s="104" t="s">
        <v>657</v>
      </c>
      <c r="D871" s="98" t="s">
        <v>364</v>
      </c>
      <c r="E871" s="104" t="s">
        <v>335</v>
      </c>
      <c r="F871" s="99" t="n">
        <v>0</v>
      </c>
    </row>
    <row r="872" customFormat="false" ht="12" hidden="false" customHeight="false" outlineLevel="3" collapsed="false">
      <c r="A872" s="97" t="s">
        <v>33</v>
      </c>
      <c r="B872" s="104" t="s">
        <v>213</v>
      </c>
      <c r="C872" s="104" t="s">
        <v>657</v>
      </c>
      <c r="D872" s="98" t="s">
        <v>364</v>
      </c>
      <c r="E872" s="104" t="s">
        <v>336</v>
      </c>
      <c r="F872" s="99" t="n">
        <v>0</v>
      </c>
    </row>
    <row r="873" customFormat="false" ht="12" hidden="false" customHeight="false" outlineLevel="3" collapsed="false">
      <c r="A873" s="97" t="s">
        <v>33</v>
      </c>
      <c r="B873" s="104" t="s">
        <v>213</v>
      </c>
      <c r="C873" s="104" t="s">
        <v>657</v>
      </c>
      <c r="D873" s="98" t="s">
        <v>364</v>
      </c>
      <c r="E873" s="104" t="s">
        <v>347</v>
      </c>
      <c r="F873" s="99" t="n">
        <v>3</v>
      </c>
    </row>
    <row r="874" customFormat="false" ht="12" hidden="false" customHeight="false" outlineLevel="3" collapsed="false">
      <c r="A874" s="97" t="s">
        <v>33</v>
      </c>
      <c r="B874" s="104" t="s">
        <v>213</v>
      </c>
      <c r="C874" s="104" t="s">
        <v>657</v>
      </c>
      <c r="D874" s="98" t="s">
        <v>364</v>
      </c>
      <c r="E874" s="104" t="s">
        <v>337</v>
      </c>
      <c r="F874" s="99" t="n">
        <v>0</v>
      </c>
    </row>
    <row r="875" customFormat="false" ht="12" hidden="false" customHeight="false" outlineLevel="3" collapsed="false">
      <c r="A875" s="97" t="s">
        <v>33</v>
      </c>
      <c r="B875" s="104" t="s">
        <v>213</v>
      </c>
      <c r="C875" s="104" t="s">
        <v>657</v>
      </c>
      <c r="D875" s="98" t="s">
        <v>364</v>
      </c>
      <c r="E875" s="104" t="s">
        <v>348</v>
      </c>
      <c r="F875" s="99" t="n">
        <v>758</v>
      </c>
    </row>
    <row r="876" customFormat="false" ht="12" hidden="false" customHeight="false" outlineLevel="2" collapsed="false">
      <c r="B876" s="104"/>
      <c r="C876" s="101" t="s">
        <v>658</v>
      </c>
      <c r="E876" s="104"/>
      <c r="F876" s="99" t="n">
        <f aca="false">SUBTOTAL(9,F870:F875)</f>
        <v>1740</v>
      </c>
    </row>
    <row r="877" customFormat="false" ht="12" hidden="false" customHeight="false" outlineLevel="3" collapsed="false">
      <c r="A877" s="97" t="s">
        <v>33</v>
      </c>
      <c r="B877" s="104" t="s">
        <v>213</v>
      </c>
      <c r="C877" s="104" t="s">
        <v>659</v>
      </c>
      <c r="D877" s="98" t="s">
        <v>364</v>
      </c>
      <c r="E877" s="104" t="s">
        <v>334</v>
      </c>
      <c r="F877" s="99" t="n">
        <v>313</v>
      </c>
    </row>
    <row r="878" customFormat="false" ht="12" hidden="false" customHeight="false" outlineLevel="3" collapsed="false">
      <c r="A878" s="97" t="s">
        <v>33</v>
      </c>
      <c r="B878" s="104" t="s">
        <v>213</v>
      </c>
      <c r="C878" s="104" t="s">
        <v>659</v>
      </c>
      <c r="D878" s="98" t="s">
        <v>364</v>
      </c>
      <c r="E878" s="104" t="s">
        <v>335</v>
      </c>
      <c r="F878" s="99" t="n">
        <v>0</v>
      </c>
    </row>
    <row r="879" customFormat="false" ht="12" hidden="false" customHeight="false" outlineLevel="3" collapsed="false">
      <c r="A879" s="97" t="s">
        <v>33</v>
      </c>
      <c r="B879" s="104" t="s">
        <v>213</v>
      </c>
      <c r="C879" s="104" t="s">
        <v>659</v>
      </c>
      <c r="D879" s="98" t="s">
        <v>364</v>
      </c>
      <c r="E879" s="104" t="s">
        <v>336</v>
      </c>
      <c r="F879" s="99" t="n">
        <v>0</v>
      </c>
    </row>
    <row r="880" customFormat="false" ht="12" hidden="false" customHeight="false" outlineLevel="3" collapsed="false">
      <c r="A880" s="97" t="s">
        <v>33</v>
      </c>
      <c r="B880" s="104" t="s">
        <v>213</v>
      </c>
      <c r="C880" s="104" t="s">
        <v>659</v>
      </c>
      <c r="D880" s="98" t="s">
        <v>364</v>
      </c>
      <c r="E880" s="104" t="s">
        <v>347</v>
      </c>
      <c r="F880" s="99" t="n">
        <v>1</v>
      </c>
    </row>
    <row r="881" customFormat="false" ht="12" hidden="false" customHeight="false" outlineLevel="3" collapsed="false">
      <c r="A881" s="97" t="s">
        <v>33</v>
      </c>
      <c r="B881" s="104" t="s">
        <v>213</v>
      </c>
      <c r="C881" s="104" t="s">
        <v>659</v>
      </c>
      <c r="D881" s="98" t="s">
        <v>364</v>
      </c>
      <c r="E881" s="104" t="s">
        <v>337</v>
      </c>
      <c r="F881" s="99" t="n">
        <v>0</v>
      </c>
    </row>
    <row r="882" customFormat="false" ht="12" hidden="false" customHeight="false" outlineLevel="3" collapsed="false">
      <c r="A882" s="97" t="s">
        <v>33</v>
      </c>
      <c r="B882" s="104" t="s">
        <v>213</v>
      </c>
      <c r="C882" s="104" t="s">
        <v>659</v>
      </c>
      <c r="D882" s="98" t="s">
        <v>364</v>
      </c>
      <c r="E882" s="104" t="s">
        <v>348</v>
      </c>
      <c r="F882" s="99" t="n">
        <v>242</v>
      </c>
    </row>
    <row r="883" customFormat="false" ht="12" hidden="false" customHeight="false" outlineLevel="2" collapsed="false">
      <c r="B883" s="104"/>
      <c r="C883" s="101" t="s">
        <v>660</v>
      </c>
      <c r="E883" s="104"/>
      <c r="F883" s="99" t="n">
        <f aca="false">SUBTOTAL(9,F877:F882)</f>
        <v>556</v>
      </c>
    </row>
    <row r="884" customFormat="false" ht="12" hidden="false" customHeight="false" outlineLevel="3" collapsed="false">
      <c r="A884" s="97" t="s">
        <v>33</v>
      </c>
      <c r="B884" s="104" t="s">
        <v>213</v>
      </c>
      <c r="C884" s="104" t="s">
        <v>661</v>
      </c>
      <c r="D884" s="98" t="s">
        <v>364</v>
      </c>
      <c r="E884" s="104" t="s">
        <v>334</v>
      </c>
      <c r="F884" s="99" t="n">
        <v>420</v>
      </c>
    </row>
    <row r="885" customFormat="false" ht="12" hidden="false" customHeight="false" outlineLevel="3" collapsed="false">
      <c r="A885" s="97" t="s">
        <v>33</v>
      </c>
      <c r="B885" s="104" t="s">
        <v>213</v>
      </c>
      <c r="C885" s="104" t="s">
        <v>661</v>
      </c>
      <c r="D885" s="98" t="s">
        <v>364</v>
      </c>
      <c r="E885" s="104" t="s">
        <v>335</v>
      </c>
      <c r="F885" s="99" t="n">
        <v>0</v>
      </c>
    </row>
    <row r="886" customFormat="false" ht="12" hidden="false" customHeight="false" outlineLevel="3" collapsed="false">
      <c r="A886" s="97" t="s">
        <v>33</v>
      </c>
      <c r="B886" s="104" t="s">
        <v>213</v>
      </c>
      <c r="C886" s="104" t="s">
        <v>661</v>
      </c>
      <c r="D886" s="98" t="s">
        <v>364</v>
      </c>
      <c r="E886" s="104" t="s">
        <v>336</v>
      </c>
      <c r="F886" s="99" t="n">
        <v>0</v>
      </c>
    </row>
    <row r="887" customFormat="false" ht="12" hidden="false" customHeight="false" outlineLevel="3" collapsed="false">
      <c r="A887" s="97" t="s">
        <v>33</v>
      </c>
      <c r="B887" s="104" t="s">
        <v>213</v>
      </c>
      <c r="C887" s="104" t="s">
        <v>661</v>
      </c>
      <c r="D887" s="98" t="s">
        <v>364</v>
      </c>
      <c r="E887" s="104" t="s">
        <v>347</v>
      </c>
      <c r="F887" s="99" t="n">
        <v>1</v>
      </c>
    </row>
    <row r="888" customFormat="false" ht="12" hidden="false" customHeight="false" outlineLevel="3" collapsed="false">
      <c r="A888" s="97" t="s">
        <v>33</v>
      </c>
      <c r="B888" s="104" t="s">
        <v>213</v>
      </c>
      <c r="C888" s="104" t="s">
        <v>661</v>
      </c>
      <c r="D888" s="98" t="s">
        <v>364</v>
      </c>
      <c r="E888" s="104" t="s">
        <v>337</v>
      </c>
      <c r="F888" s="99" t="n">
        <v>0</v>
      </c>
    </row>
    <row r="889" customFormat="false" ht="12" hidden="false" customHeight="false" outlineLevel="3" collapsed="false">
      <c r="A889" s="97" t="s">
        <v>33</v>
      </c>
      <c r="B889" s="104" t="s">
        <v>213</v>
      </c>
      <c r="C889" s="104" t="s">
        <v>661</v>
      </c>
      <c r="D889" s="98" t="s">
        <v>364</v>
      </c>
      <c r="E889" s="104" t="s">
        <v>348</v>
      </c>
      <c r="F889" s="99" t="n">
        <v>325</v>
      </c>
    </row>
    <row r="890" customFormat="false" ht="12" hidden="false" customHeight="false" outlineLevel="2" collapsed="false">
      <c r="B890" s="104"/>
      <c r="C890" s="101" t="s">
        <v>662</v>
      </c>
      <c r="E890" s="104"/>
      <c r="F890" s="99" t="n">
        <f aca="false">SUBTOTAL(9,F884:F889)</f>
        <v>746</v>
      </c>
    </row>
    <row r="891" customFormat="false" ht="12" hidden="false" customHeight="false" outlineLevel="3" collapsed="false">
      <c r="A891" s="97" t="s">
        <v>33</v>
      </c>
      <c r="B891" s="104" t="s">
        <v>213</v>
      </c>
      <c r="C891" s="104" t="s">
        <v>663</v>
      </c>
      <c r="D891" s="98" t="s">
        <v>364</v>
      </c>
      <c r="E891" s="104" t="s">
        <v>334</v>
      </c>
      <c r="F891" s="99" t="n">
        <v>0</v>
      </c>
    </row>
    <row r="892" customFormat="false" ht="12" hidden="false" customHeight="false" outlineLevel="3" collapsed="false">
      <c r="A892" s="97" t="s">
        <v>33</v>
      </c>
      <c r="B892" s="104" t="s">
        <v>213</v>
      </c>
      <c r="C892" s="104" t="s">
        <v>663</v>
      </c>
      <c r="D892" s="98" t="s">
        <v>364</v>
      </c>
      <c r="E892" s="104" t="s">
        <v>335</v>
      </c>
      <c r="F892" s="99" t="n">
        <v>0</v>
      </c>
    </row>
    <row r="893" customFormat="false" ht="12" hidden="false" customHeight="false" outlineLevel="3" collapsed="false">
      <c r="A893" s="97" t="s">
        <v>33</v>
      </c>
      <c r="B893" s="104" t="s">
        <v>213</v>
      </c>
      <c r="C893" s="104" t="s">
        <v>663</v>
      </c>
      <c r="D893" s="98" t="s">
        <v>364</v>
      </c>
      <c r="E893" s="104" t="s">
        <v>336</v>
      </c>
      <c r="F893" s="99" t="n">
        <v>0</v>
      </c>
    </row>
    <row r="894" customFormat="false" ht="12" hidden="false" customHeight="false" outlineLevel="3" collapsed="false">
      <c r="A894" s="97" t="s">
        <v>33</v>
      </c>
      <c r="B894" s="104" t="s">
        <v>213</v>
      </c>
      <c r="C894" s="104" t="s">
        <v>663</v>
      </c>
      <c r="D894" s="98" t="s">
        <v>364</v>
      </c>
      <c r="E894" s="104" t="s">
        <v>347</v>
      </c>
      <c r="F894" s="99" t="n">
        <v>0</v>
      </c>
    </row>
    <row r="895" customFormat="false" ht="12" hidden="false" customHeight="false" outlineLevel="3" collapsed="false">
      <c r="A895" s="97" t="s">
        <v>33</v>
      </c>
      <c r="B895" s="104" t="s">
        <v>213</v>
      </c>
      <c r="C895" s="104" t="s">
        <v>663</v>
      </c>
      <c r="D895" s="98" t="s">
        <v>364</v>
      </c>
      <c r="E895" s="104" t="s">
        <v>337</v>
      </c>
      <c r="F895" s="99" t="n">
        <v>0</v>
      </c>
    </row>
    <row r="896" customFormat="false" ht="12" hidden="false" customHeight="false" outlineLevel="3" collapsed="false">
      <c r="A896" s="97" t="s">
        <v>33</v>
      </c>
      <c r="B896" s="104" t="s">
        <v>213</v>
      </c>
      <c r="C896" s="104" t="s">
        <v>663</v>
      </c>
      <c r="D896" s="98" t="s">
        <v>364</v>
      </c>
      <c r="E896" s="104" t="s">
        <v>348</v>
      </c>
      <c r="F896" s="99" t="n">
        <v>0</v>
      </c>
    </row>
    <row r="897" customFormat="false" ht="12" hidden="false" customHeight="false" outlineLevel="2" collapsed="false">
      <c r="B897" s="104"/>
      <c r="C897" s="101" t="s">
        <v>664</v>
      </c>
      <c r="E897" s="104"/>
      <c r="F897" s="99" t="n">
        <f aca="false">SUBTOTAL(9,F891:F896)</f>
        <v>0</v>
      </c>
    </row>
    <row r="898" customFormat="false" ht="12" hidden="false" customHeight="false" outlineLevel="3" collapsed="false">
      <c r="A898" s="97" t="s">
        <v>33</v>
      </c>
      <c r="B898" s="104" t="s">
        <v>213</v>
      </c>
      <c r="C898" s="104" t="s">
        <v>665</v>
      </c>
      <c r="D898" s="98" t="s">
        <v>364</v>
      </c>
      <c r="E898" s="104" t="s">
        <v>334</v>
      </c>
      <c r="F898" s="99" t="n">
        <v>3</v>
      </c>
    </row>
    <row r="899" customFormat="false" ht="12" hidden="false" customHeight="false" outlineLevel="3" collapsed="false">
      <c r="A899" s="97" t="s">
        <v>33</v>
      </c>
      <c r="B899" s="104" t="s">
        <v>213</v>
      </c>
      <c r="C899" s="104" t="s">
        <v>665</v>
      </c>
      <c r="D899" s="98" t="s">
        <v>364</v>
      </c>
      <c r="E899" s="104" t="s">
        <v>335</v>
      </c>
      <c r="F899" s="99" t="n">
        <v>0</v>
      </c>
    </row>
    <row r="900" customFormat="false" ht="12" hidden="false" customHeight="false" outlineLevel="3" collapsed="false">
      <c r="A900" s="97" t="s">
        <v>33</v>
      </c>
      <c r="B900" s="104" t="s">
        <v>213</v>
      </c>
      <c r="C900" s="104" t="s">
        <v>665</v>
      </c>
      <c r="D900" s="98" t="s">
        <v>364</v>
      </c>
      <c r="E900" s="104" t="s">
        <v>336</v>
      </c>
      <c r="F900" s="99" t="n">
        <v>0</v>
      </c>
    </row>
    <row r="901" customFormat="false" ht="12" hidden="false" customHeight="false" outlineLevel="3" collapsed="false">
      <c r="A901" s="97" t="s">
        <v>33</v>
      </c>
      <c r="B901" s="104" t="s">
        <v>213</v>
      </c>
      <c r="C901" s="104" t="s">
        <v>665</v>
      </c>
      <c r="D901" s="98" t="s">
        <v>364</v>
      </c>
      <c r="E901" s="104" t="s">
        <v>347</v>
      </c>
      <c r="F901" s="99" t="n">
        <v>0</v>
      </c>
    </row>
    <row r="902" customFormat="false" ht="12" hidden="false" customHeight="false" outlineLevel="3" collapsed="false">
      <c r="A902" s="97" t="s">
        <v>33</v>
      </c>
      <c r="B902" s="104" t="s">
        <v>213</v>
      </c>
      <c r="C902" s="104" t="s">
        <v>665</v>
      </c>
      <c r="D902" s="98" t="s">
        <v>364</v>
      </c>
      <c r="E902" s="104" t="s">
        <v>337</v>
      </c>
      <c r="F902" s="99" t="n">
        <v>0</v>
      </c>
    </row>
    <row r="903" customFormat="false" ht="12" hidden="false" customHeight="false" outlineLevel="3" collapsed="false">
      <c r="A903" s="97" t="s">
        <v>33</v>
      </c>
      <c r="B903" s="104" t="s">
        <v>213</v>
      </c>
      <c r="C903" s="104" t="s">
        <v>665</v>
      </c>
      <c r="D903" s="98" t="s">
        <v>364</v>
      </c>
      <c r="E903" s="104" t="s">
        <v>348</v>
      </c>
      <c r="F903" s="99" t="n">
        <v>3</v>
      </c>
    </row>
    <row r="904" customFormat="false" ht="12" hidden="false" customHeight="false" outlineLevel="2" collapsed="false">
      <c r="B904" s="104"/>
      <c r="C904" s="101" t="s">
        <v>666</v>
      </c>
      <c r="E904" s="104"/>
      <c r="F904" s="99" t="n">
        <f aca="false">SUBTOTAL(9,F898:F903)</f>
        <v>6</v>
      </c>
    </row>
    <row r="905" customFormat="false" ht="12" hidden="false" customHeight="false" outlineLevel="3" collapsed="false">
      <c r="A905" s="97" t="s">
        <v>33</v>
      </c>
      <c r="B905" s="104" t="s">
        <v>213</v>
      </c>
      <c r="C905" s="104" t="s">
        <v>667</v>
      </c>
      <c r="D905" s="98" t="s">
        <v>364</v>
      </c>
      <c r="E905" s="104" t="s">
        <v>334</v>
      </c>
      <c r="F905" s="99" t="n">
        <v>5</v>
      </c>
    </row>
    <row r="906" customFormat="false" ht="12" hidden="false" customHeight="false" outlineLevel="3" collapsed="false">
      <c r="A906" s="97" t="s">
        <v>33</v>
      </c>
      <c r="B906" s="104" t="s">
        <v>213</v>
      </c>
      <c r="C906" s="104" t="s">
        <v>667</v>
      </c>
      <c r="D906" s="98" t="s">
        <v>364</v>
      </c>
      <c r="E906" s="104" t="s">
        <v>335</v>
      </c>
      <c r="F906" s="99" t="n">
        <v>0</v>
      </c>
    </row>
    <row r="907" customFormat="false" ht="12" hidden="false" customHeight="false" outlineLevel="3" collapsed="false">
      <c r="A907" s="97" t="s">
        <v>33</v>
      </c>
      <c r="B907" s="104" t="s">
        <v>213</v>
      </c>
      <c r="C907" s="104" t="s">
        <v>667</v>
      </c>
      <c r="D907" s="98" t="s">
        <v>364</v>
      </c>
      <c r="E907" s="104" t="s">
        <v>336</v>
      </c>
      <c r="F907" s="99" t="n">
        <v>0</v>
      </c>
    </row>
    <row r="908" customFormat="false" ht="12" hidden="false" customHeight="false" outlineLevel="3" collapsed="false">
      <c r="A908" s="97" t="s">
        <v>33</v>
      </c>
      <c r="B908" s="104" t="s">
        <v>213</v>
      </c>
      <c r="C908" s="104" t="s">
        <v>667</v>
      </c>
      <c r="D908" s="98" t="s">
        <v>364</v>
      </c>
      <c r="E908" s="104" t="s">
        <v>347</v>
      </c>
      <c r="F908" s="99" t="n">
        <v>0</v>
      </c>
    </row>
    <row r="909" customFormat="false" ht="12" hidden="false" customHeight="false" outlineLevel="3" collapsed="false">
      <c r="A909" s="97" t="s">
        <v>33</v>
      </c>
      <c r="B909" s="104" t="s">
        <v>213</v>
      </c>
      <c r="C909" s="104" t="s">
        <v>667</v>
      </c>
      <c r="D909" s="98" t="s">
        <v>364</v>
      </c>
      <c r="E909" s="104" t="s">
        <v>337</v>
      </c>
      <c r="F909" s="99" t="n">
        <v>0</v>
      </c>
    </row>
    <row r="910" customFormat="false" ht="12" hidden="false" customHeight="false" outlineLevel="3" collapsed="false">
      <c r="A910" s="97" t="s">
        <v>33</v>
      </c>
      <c r="B910" s="104" t="s">
        <v>213</v>
      </c>
      <c r="C910" s="104" t="s">
        <v>667</v>
      </c>
      <c r="D910" s="98" t="s">
        <v>364</v>
      </c>
      <c r="E910" s="104" t="s">
        <v>348</v>
      </c>
      <c r="F910" s="99" t="n">
        <v>4</v>
      </c>
    </row>
    <row r="911" customFormat="false" ht="12" hidden="false" customHeight="false" outlineLevel="2" collapsed="false">
      <c r="B911" s="104"/>
      <c r="C911" s="101" t="s">
        <v>668</v>
      </c>
      <c r="E911" s="104"/>
      <c r="F911" s="99" t="n">
        <f aca="false">SUBTOTAL(9,F905:F910)</f>
        <v>9</v>
      </c>
    </row>
    <row r="912" customFormat="false" ht="12" hidden="false" customHeight="false" outlineLevel="3" collapsed="false">
      <c r="A912" s="97" t="s">
        <v>33</v>
      </c>
      <c r="B912" s="104" t="s">
        <v>213</v>
      </c>
      <c r="C912" s="104" t="s">
        <v>669</v>
      </c>
      <c r="D912" s="98" t="s">
        <v>364</v>
      </c>
      <c r="E912" s="104" t="s">
        <v>334</v>
      </c>
      <c r="F912" s="99" t="n">
        <v>227</v>
      </c>
    </row>
    <row r="913" customFormat="false" ht="12" hidden="false" customHeight="false" outlineLevel="3" collapsed="false">
      <c r="A913" s="97" t="s">
        <v>33</v>
      </c>
      <c r="B913" s="104" t="s">
        <v>213</v>
      </c>
      <c r="C913" s="104" t="s">
        <v>669</v>
      </c>
      <c r="D913" s="98" t="s">
        <v>364</v>
      </c>
      <c r="E913" s="104" t="s">
        <v>335</v>
      </c>
      <c r="F913" s="99" t="n">
        <v>0</v>
      </c>
    </row>
    <row r="914" customFormat="false" ht="12" hidden="false" customHeight="false" outlineLevel="3" collapsed="false">
      <c r="A914" s="97" t="s">
        <v>33</v>
      </c>
      <c r="B914" s="104" t="s">
        <v>213</v>
      </c>
      <c r="C914" s="104" t="s">
        <v>669</v>
      </c>
      <c r="D914" s="98" t="s">
        <v>364</v>
      </c>
      <c r="E914" s="104" t="s">
        <v>336</v>
      </c>
      <c r="F914" s="99" t="n">
        <v>0</v>
      </c>
    </row>
    <row r="915" customFormat="false" ht="12" hidden="false" customHeight="false" outlineLevel="3" collapsed="false">
      <c r="A915" s="97" t="s">
        <v>33</v>
      </c>
      <c r="B915" s="104" t="s">
        <v>213</v>
      </c>
      <c r="C915" s="104" t="s">
        <v>669</v>
      </c>
      <c r="D915" s="98" t="s">
        <v>364</v>
      </c>
      <c r="E915" s="104" t="s">
        <v>347</v>
      </c>
      <c r="F915" s="99" t="n">
        <v>1</v>
      </c>
    </row>
    <row r="916" customFormat="false" ht="12" hidden="false" customHeight="false" outlineLevel="3" collapsed="false">
      <c r="A916" s="97" t="s">
        <v>33</v>
      </c>
      <c r="B916" s="104" t="s">
        <v>213</v>
      </c>
      <c r="C916" s="104" t="s">
        <v>669</v>
      </c>
      <c r="D916" s="98" t="s">
        <v>364</v>
      </c>
      <c r="E916" s="104" t="s">
        <v>337</v>
      </c>
      <c r="F916" s="99" t="n">
        <v>0</v>
      </c>
    </row>
    <row r="917" customFormat="false" ht="12" hidden="false" customHeight="false" outlineLevel="3" collapsed="false">
      <c r="A917" s="97" t="s">
        <v>33</v>
      </c>
      <c r="B917" s="104" t="s">
        <v>213</v>
      </c>
      <c r="C917" s="104" t="s">
        <v>669</v>
      </c>
      <c r="D917" s="98" t="s">
        <v>364</v>
      </c>
      <c r="E917" s="104" t="s">
        <v>348</v>
      </c>
      <c r="F917" s="99" t="n">
        <v>177</v>
      </c>
    </row>
    <row r="918" customFormat="false" ht="12" hidden="false" customHeight="false" outlineLevel="2" collapsed="false">
      <c r="B918" s="104"/>
      <c r="C918" s="101" t="s">
        <v>670</v>
      </c>
      <c r="E918" s="104"/>
      <c r="F918" s="99" t="n">
        <f aca="false">SUBTOTAL(9,F912:F917)</f>
        <v>405</v>
      </c>
    </row>
    <row r="919" customFormat="false" ht="12" hidden="false" customHeight="false" outlineLevel="3" collapsed="false">
      <c r="A919" s="97" t="s">
        <v>33</v>
      </c>
      <c r="B919" s="104" t="s">
        <v>213</v>
      </c>
      <c r="C919" s="104" t="s">
        <v>671</v>
      </c>
      <c r="D919" s="98" t="s">
        <v>364</v>
      </c>
      <c r="E919" s="104" t="s">
        <v>334</v>
      </c>
      <c r="F919" s="99" t="n">
        <v>31</v>
      </c>
    </row>
    <row r="920" customFormat="false" ht="12" hidden="false" customHeight="false" outlineLevel="3" collapsed="false">
      <c r="A920" s="97" t="s">
        <v>33</v>
      </c>
      <c r="B920" s="104" t="s">
        <v>213</v>
      </c>
      <c r="C920" s="104" t="s">
        <v>671</v>
      </c>
      <c r="D920" s="98" t="s">
        <v>364</v>
      </c>
      <c r="E920" s="104" t="s">
        <v>335</v>
      </c>
      <c r="F920" s="99" t="n">
        <v>0</v>
      </c>
    </row>
    <row r="921" customFormat="false" ht="12" hidden="false" customHeight="false" outlineLevel="3" collapsed="false">
      <c r="A921" s="97" t="s">
        <v>33</v>
      </c>
      <c r="B921" s="104" t="s">
        <v>213</v>
      </c>
      <c r="C921" s="104" t="s">
        <v>671</v>
      </c>
      <c r="D921" s="98" t="s">
        <v>364</v>
      </c>
      <c r="E921" s="104" t="s">
        <v>336</v>
      </c>
      <c r="F921" s="99" t="n">
        <v>0</v>
      </c>
    </row>
    <row r="922" customFormat="false" ht="12" hidden="false" customHeight="false" outlineLevel="3" collapsed="false">
      <c r="A922" s="97" t="s">
        <v>33</v>
      </c>
      <c r="B922" s="104" t="s">
        <v>213</v>
      </c>
      <c r="C922" s="104" t="s">
        <v>671</v>
      </c>
      <c r="D922" s="98" t="s">
        <v>364</v>
      </c>
      <c r="E922" s="104" t="s">
        <v>347</v>
      </c>
      <c r="F922" s="99" t="n">
        <v>0</v>
      </c>
    </row>
    <row r="923" customFormat="false" ht="12" hidden="false" customHeight="false" outlineLevel="3" collapsed="false">
      <c r="A923" s="97" t="s">
        <v>33</v>
      </c>
      <c r="B923" s="104" t="s">
        <v>213</v>
      </c>
      <c r="C923" s="104" t="s">
        <v>671</v>
      </c>
      <c r="D923" s="98" t="s">
        <v>364</v>
      </c>
      <c r="E923" s="104" t="s">
        <v>337</v>
      </c>
      <c r="F923" s="99" t="n">
        <v>0</v>
      </c>
    </row>
    <row r="924" customFormat="false" ht="12" hidden="false" customHeight="false" outlineLevel="3" collapsed="false">
      <c r="A924" s="97" t="s">
        <v>33</v>
      </c>
      <c r="B924" s="104" t="s">
        <v>213</v>
      </c>
      <c r="C924" s="104" t="s">
        <v>671</v>
      </c>
      <c r="D924" s="98" t="s">
        <v>364</v>
      </c>
      <c r="E924" s="104" t="s">
        <v>348</v>
      </c>
      <c r="F924" s="99" t="n">
        <v>24</v>
      </c>
    </row>
    <row r="925" customFormat="false" ht="12" hidden="false" customHeight="false" outlineLevel="2" collapsed="false">
      <c r="B925" s="104"/>
      <c r="C925" s="101" t="s">
        <v>672</v>
      </c>
      <c r="E925" s="104"/>
      <c r="F925" s="99" t="n">
        <f aca="false">SUBTOTAL(9,F919:F924)</f>
        <v>55</v>
      </c>
    </row>
    <row r="926" customFormat="false" ht="12" hidden="false" customHeight="false" outlineLevel="3" collapsed="false">
      <c r="A926" s="97" t="s">
        <v>33</v>
      </c>
      <c r="B926" s="104" t="s">
        <v>213</v>
      </c>
      <c r="C926" s="104" t="s">
        <v>673</v>
      </c>
      <c r="D926" s="98" t="s">
        <v>364</v>
      </c>
      <c r="E926" s="104" t="s">
        <v>334</v>
      </c>
      <c r="F926" s="99" t="n">
        <v>130</v>
      </c>
    </row>
    <row r="927" customFormat="false" ht="12" hidden="false" customHeight="false" outlineLevel="3" collapsed="false">
      <c r="A927" s="97" t="s">
        <v>33</v>
      </c>
      <c r="B927" s="104" t="s">
        <v>213</v>
      </c>
      <c r="C927" s="104" t="s">
        <v>673</v>
      </c>
      <c r="D927" s="98" t="s">
        <v>364</v>
      </c>
      <c r="E927" s="104" t="s">
        <v>335</v>
      </c>
      <c r="F927" s="99" t="n">
        <v>0</v>
      </c>
    </row>
    <row r="928" customFormat="false" ht="12" hidden="false" customHeight="false" outlineLevel="3" collapsed="false">
      <c r="A928" s="97" t="s">
        <v>33</v>
      </c>
      <c r="B928" s="104" t="s">
        <v>213</v>
      </c>
      <c r="C928" s="104" t="s">
        <v>673</v>
      </c>
      <c r="D928" s="98" t="s">
        <v>364</v>
      </c>
      <c r="E928" s="104" t="s">
        <v>336</v>
      </c>
      <c r="F928" s="99" t="n">
        <v>0</v>
      </c>
    </row>
    <row r="929" customFormat="false" ht="12" hidden="false" customHeight="false" outlineLevel="3" collapsed="false">
      <c r="A929" s="97" t="s">
        <v>33</v>
      </c>
      <c r="B929" s="104" t="s">
        <v>213</v>
      </c>
      <c r="C929" s="104" t="s">
        <v>673</v>
      </c>
      <c r="D929" s="98" t="s">
        <v>364</v>
      </c>
      <c r="E929" s="104" t="s">
        <v>347</v>
      </c>
      <c r="F929" s="99" t="n">
        <v>0</v>
      </c>
    </row>
    <row r="930" customFormat="false" ht="12" hidden="false" customHeight="false" outlineLevel="3" collapsed="false">
      <c r="A930" s="97" t="s">
        <v>33</v>
      </c>
      <c r="B930" s="104" t="s">
        <v>213</v>
      </c>
      <c r="C930" s="104" t="s">
        <v>673</v>
      </c>
      <c r="D930" s="98" t="s">
        <v>364</v>
      </c>
      <c r="E930" s="104" t="s">
        <v>337</v>
      </c>
      <c r="F930" s="99" t="n">
        <v>0</v>
      </c>
    </row>
    <row r="931" customFormat="false" ht="12" hidden="false" customHeight="false" outlineLevel="3" collapsed="false">
      <c r="A931" s="97" t="s">
        <v>33</v>
      </c>
      <c r="B931" s="104" t="s">
        <v>213</v>
      </c>
      <c r="C931" s="104" t="s">
        <v>673</v>
      </c>
      <c r="D931" s="98" t="s">
        <v>364</v>
      </c>
      <c r="E931" s="104" t="s">
        <v>348</v>
      </c>
      <c r="F931" s="99" t="n">
        <v>86</v>
      </c>
    </row>
    <row r="932" customFormat="false" ht="12" hidden="false" customHeight="false" outlineLevel="2" collapsed="false">
      <c r="B932" s="104"/>
      <c r="C932" s="101" t="s">
        <v>674</v>
      </c>
      <c r="E932" s="104"/>
      <c r="F932" s="99" t="n">
        <f aca="false">SUBTOTAL(9,F926:F931)</f>
        <v>216</v>
      </c>
    </row>
    <row r="933" customFormat="false" ht="12" hidden="false" customHeight="false" outlineLevel="3" collapsed="false">
      <c r="A933" s="97" t="s">
        <v>33</v>
      </c>
      <c r="B933" s="104" t="s">
        <v>213</v>
      </c>
      <c r="C933" s="104" t="s">
        <v>675</v>
      </c>
      <c r="D933" s="98" t="s">
        <v>364</v>
      </c>
      <c r="E933" s="104" t="s">
        <v>334</v>
      </c>
      <c r="F933" s="99" t="n">
        <v>0</v>
      </c>
    </row>
    <row r="934" customFormat="false" ht="12" hidden="false" customHeight="false" outlineLevel="3" collapsed="false">
      <c r="A934" s="97" t="s">
        <v>33</v>
      </c>
      <c r="B934" s="104" t="s">
        <v>213</v>
      </c>
      <c r="C934" s="104" t="s">
        <v>675</v>
      </c>
      <c r="D934" s="98" t="s">
        <v>364</v>
      </c>
      <c r="E934" s="104" t="s">
        <v>335</v>
      </c>
      <c r="F934" s="99" t="n">
        <v>0</v>
      </c>
    </row>
    <row r="935" customFormat="false" ht="12" hidden="false" customHeight="false" outlineLevel="3" collapsed="false">
      <c r="A935" s="97" t="s">
        <v>33</v>
      </c>
      <c r="B935" s="104" t="s">
        <v>213</v>
      </c>
      <c r="C935" s="104" t="s">
        <v>675</v>
      </c>
      <c r="D935" s="98" t="s">
        <v>364</v>
      </c>
      <c r="E935" s="104" t="s">
        <v>336</v>
      </c>
      <c r="F935" s="99" t="n">
        <v>0</v>
      </c>
    </row>
    <row r="936" customFormat="false" ht="12" hidden="false" customHeight="false" outlineLevel="3" collapsed="false">
      <c r="A936" s="97" t="s">
        <v>33</v>
      </c>
      <c r="B936" s="104" t="s">
        <v>213</v>
      </c>
      <c r="C936" s="104" t="s">
        <v>675</v>
      </c>
      <c r="D936" s="98" t="s">
        <v>364</v>
      </c>
      <c r="E936" s="104" t="s">
        <v>347</v>
      </c>
      <c r="F936" s="99" t="n">
        <v>0</v>
      </c>
    </row>
    <row r="937" customFormat="false" ht="12" hidden="false" customHeight="false" outlineLevel="3" collapsed="false">
      <c r="A937" s="97" t="s">
        <v>33</v>
      </c>
      <c r="B937" s="104" t="s">
        <v>213</v>
      </c>
      <c r="C937" s="104" t="s">
        <v>675</v>
      </c>
      <c r="D937" s="98" t="s">
        <v>364</v>
      </c>
      <c r="E937" s="104" t="s">
        <v>337</v>
      </c>
      <c r="F937" s="99" t="n">
        <v>0</v>
      </c>
    </row>
    <row r="938" customFormat="false" ht="12" hidden="false" customHeight="false" outlineLevel="3" collapsed="false">
      <c r="A938" s="97" t="s">
        <v>33</v>
      </c>
      <c r="B938" s="104" t="s">
        <v>213</v>
      </c>
      <c r="C938" s="104" t="s">
        <v>675</v>
      </c>
      <c r="D938" s="98" t="s">
        <v>364</v>
      </c>
      <c r="E938" s="104" t="s">
        <v>348</v>
      </c>
      <c r="F938" s="99" t="n">
        <v>0</v>
      </c>
    </row>
    <row r="939" customFormat="false" ht="12" hidden="false" customHeight="false" outlineLevel="2" collapsed="false">
      <c r="B939" s="104"/>
      <c r="C939" s="101" t="s">
        <v>676</v>
      </c>
      <c r="E939" s="104"/>
      <c r="F939" s="99" t="n">
        <f aca="false">SUBTOTAL(9,F933:F938)</f>
        <v>0</v>
      </c>
    </row>
    <row r="940" customFormat="false" ht="12" hidden="false" customHeight="false" outlineLevel="3" collapsed="false">
      <c r="A940" s="97" t="s">
        <v>33</v>
      </c>
      <c r="B940" s="104" t="s">
        <v>213</v>
      </c>
      <c r="C940" s="104" t="s">
        <v>677</v>
      </c>
      <c r="D940" s="98" t="s">
        <v>364</v>
      </c>
      <c r="E940" s="104" t="s">
        <v>334</v>
      </c>
      <c r="F940" s="99" t="n">
        <v>0</v>
      </c>
    </row>
    <row r="941" customFormat="false" ht="12" hidden="false" customHeight="false" outlineLevel="3" collapsed="false">
      <c r="A941" s="97" t="s">
        <v>33</v>
      </c>
      <c r="B941" s="104" t="s">
        <v>213</v>
      </c>
      <c r="C941" s="104" t="s">
        <v>677</v>
      </c>
      <c r="D941" s="98" t="s">
        <v>364</v>
      </c>
      <c r="E941" s="104" t="s">
        <v>335</v>
      </c>
      <c r="F941" s="99" t="n">
        <v>0</v>
      </c>
    </row>
    <row r="942" customFormat="false" ht="12" hidden="false" customHeight="false" outlineLevel="3" collapsed="false">
      <c r="A942" s="97" t="s">
        <v>33</v>
      </c>
      <c r="B942" s="104" t="s">
        <v>213</v>
      </c>
      <c r="C942" s="104" t="s">
        <v>677</v>
      </c>
      <c r="D942" s="98" t="s">
        <v>364</v>
      </c>
      <c r="E942" s="104" t="s">
        <v>336</v>
      </c>
      <c r="F942" s="99" t="n">
        <v>0</v>
      </c>
    </row>
    <row r="943" customFormat="false" ht="12" hidden="false" customHeight="false" outlineLevel="3" collapsed="false">
      <c r="A943" s="97" t="s">
        <v>33</v>
      </c>
      <c r="B943" s="104" t="s">
        <v>213</v>
      </c>
      <c r="C943" s="104" t="s">
        <v>677</v>
      </c>
      <c r="D943" s="98" t="s">
        <v>364</v>
      </c>
      <c r="E943" s="104" t="s">
        <v>347</v>
      </c>
      <c r="F943" s="99" t="n">
        <v>0</v>
      </c>
    </row>
    <row r="944" customFormat="false" ht="12" hidden="false" customHeight="false" outlineLevel="3" collapsed="false">
      <c r="A944" s="97" t="s">
        <v>33</v>
      </c>
      <c r="B944" s="104" t="s">
        <v>213</v>
      </c>
      <c r="C944" s="104" t="s">
        <v>677</v>
      </c>
      <c r="D944" s="98" t="s">
        <v>364</v>
      </c>
      <c r="E944" s="104" t="s">
        <v>337</v>
      </c>
      <c r="F944" s="99" t="n">
        <v>0</v>
      </c>
    </row>
    <row r="945" customFormat="false" ht="12" hidden="false" customHeight="false" outlineLevel="3" collapsed="false">
      <c r="A945" s="97" t="s">
        <v>33</v>
      </c>
      <c r="B945" s="104" t="s">
        <v>213</v>
      </c>
      <c r="C945" s="104" t="s">
        <v>677</v>
      </c>
      <c r="D945" s="98" t="s">
        <v>364</v>
      </c>
      <c r="E945" s="104" t="s">
        <v>348</v>
      </c>
      <c r="F945" s="99" t="n">
        <v>0</v>
      </c>
    </row>
    <row r="946" customFormat="false" ht="12" hidden="false" customHeight="false" outlineLevel="2" collapsed="false">
      <c r="B946" s="104"/>
      <c r="C946" s="101" t="s">
        <v>678</v>
      </c>
      <c r="E946" s="104"/>
      <c r="F946" s="99" t="n">
        <f aca="false">SUBTOTAL(9,F940:F945)</f>
        <v>0</v>
      </c>
    </row>
    <row r="947" customFormat="false" ht="12" hidden="false" customHeight="false" outlineLevel="3" collapsed="false">
      <c r="A947" s="97" t="s">
        <v>33</v>
      </c>
      <c r="B947" s="104" t="s">
        <v>213</v>
      </c>
      <c r="C947" s="104" t="s">
        <v>679</v>
      </c>
      <c r="D947" s="98" t="s">
        <v>364</v>
      </c>
      <c r="E947" s="104" t="s">
        <v>334</v>
      </c>
      <c r="F947" s="99" t="n">
        <v>6003</v>
      </c>
    </row>
    <row r="948" customFormat="false" ht="12" hidden="false" customHeight="false" outlineLevel="3" collapsed="false">
      <c r="A948" s="97" t="s">
        <v>33</v>
      </c>
      <c r="B948" s="104" t="s">
        <v>213</v>
      </c>
      <c r="C948" s="104" t="s">
        <v>679</v>
      </c>
      <c r="D948" s="98" t="s">
        <v>364</v>
      </c>
      <c r="E948" s="104" t="s">
        <v>335</v>
      </c>
      <c r="F948" s="99" t="n">
        <v>0</v>
      </c>
    </row>
    <row r="949" customFormat="false" ht="12" hidden="false" customHeight="false" outlineLevel="3" collapsed="false">
      <c r="A949" s="97" t="s">
        <v>33</v>
      </c>
      <c r="B949" s="104" t="s">
        <v>213</v>
      </c>
      <c r="C949" s="104" t="s">
        <v>679</v>
      </c>
      <c r="D949" s="98" t="s">
        <v>364</v>
      </c>
      <c r="E949" s="104" t="s">
        <v>336</v>
      </c>
      <c r="F949" s="99" t="n">
        <v>0</v>
      </c>
    </row>
    <row r="950" customFormat="false" ht="12" hidden="false" customHeight="false" outlineLevel="3" collapsed="false">
      <c r="A950" s="97" t="s">
        <v>33</v>
      </c>
      <c r="B950" s="104" t="s">
        <v>213</v>
      </c>
      <c r="C950" s="104" t="s">
        <v>679</v>
      </c>
      <c r="D950" s="98" t="s">
        <v>364</v>
      </c>
      <c r="E950" s="104" t="s">
        <v>347</v>
      </c>
      <c r="F950" s="99" t="n">
        <v>16</v>
      </c>
    </row>
    <row r="951" customFormat="false" ht="12" hidden="false" customHeight="false" outlineLevel="3" collapsed="false">
      <c r="A951" s="97" t="s">
        <v>33</v>
      </c>
      <c r="B951" s="104" t="s">
        <v>213</v>
      </c>
      <c r="C951" s="104" t="s">
        <v>679</v>
      </c>
      <c r="D951" s="98" t="s">
        <v>364</v>
      </c>
      <c r="E951" s="104" t="s">
        <v>337</v>
      </c>
      <c r="F951" s="99" t="n">
        <v>0</v>
      </c>
    </row>
    <row r="952" customFormat="false" ht="12" hidden="false" customHeight="false" outlineLevel="3" collapsed="false">
      <c r="A952" s="97" t="s">
        <v>33</v>
      </c>
      <c r="B952" s="104" t="s">
        <v>213</v>
      </c>
      <c r="C952" s="104" t="s">
        <v>679</v>
      </c>
      <c r="D952" s="98" t="s">
        <v>364</v>
      </c>
      <c r="E952" s="104" t="s">
        <v>348</v>
      </c>
      <c r="F952" s="99" t="n">
        <v>4645</v>
      </c>
    </row>
    <row r="953" customFormat="false" ht="12" hidden="false" customHeight="false" outlineLevel="2" collapsed="false">
      <c r="B953" s="104"/>
      <c r="C953" s="101" t="s">
        <v>680</v>
      </c>
      <c r="E953" s="104"/>
      <c r="F953" s="99" t="n">
        <f aca="false">SUBTOTAL(9,F947:F952)</f>
        <v>10664</v>
      </c>
    </row>
    <row r="954" customFormat="false" ht="12" hidden="false" customHeight="false" outlineLevel="3" collapsed="false">
      <c r="A954" s="97" t="s">
        <v>33</v>
      </c>
      <c r="B954" s="104" t="s">
        <v>213</v>
      </c>
      <c r="C954" s="104" t="s">
        <v>681</v>
      </c>
      <c r="D954" s="98" t="s">
        <v>364</v>
      </c>
      <c r="E954" s="104" t="s">
        <v>334</v>
      </c>
      <c r="F954" s="99" t="n">
        <v>2949</v>
      </c>
    </row>
    <row r="955" customFormat="false" ht="12" hidden="false" customHeight="false" outlineLevel="3" collapsed="false">
      <c r="A955" s="97" t="s">
        <v>33</v>
      </c>
      <c r="B955" s="104" t="s">
        <v>213</v>
      </c>
      <c r="C955" s="104" t="s">
        <v>681</v>
      </c>
      <c r="D955" s="98" t="s">
        <v>364</v>
      </c>
      <c r="E955" s="104" t="s">
        <v>335</v>
      </c>
      <c r="F955" s="99" t="n">
        <v>0</v>
      </c>
    </row>
    <row r="956" customFormat="false" ht="12" hidden="false" customHeight="false" outlineLevel="3" collapsed="false">
      <c r="A956" s="97" t="s">
        <v>33</v>
      </c>
      <c r="B956" s="104" t="s">
        <v>213</v>
      </c>
      <c r="C956" s="104" t="s">
        <v>681</v>
      </c>
      <c r="D956" s="98" t="s">
        <v>364</v>
      </c>
      <c r="E956" s="104" t="s">
        <v>336</v>
      </c>
      <c r="F956" s="99" t="n">
        <v>0</v>
      </c>
    </row>
    <row r="957" customFormat="false" ht="12" hidden="false" customHeight="false" outlineLevel="3" collapsed="false">
      <c r="A957" s="97" t="s">
        <v>33</v>
      </c>
      <c r="B957" s="104" t="s">
        <v>213</v>
      </c>
      <c r="C957" s="104" t="s">
        <v>681</v>
      </c>
      <c r="D957" s="98" t="s">
        <v>364</v>
      </c>
      <c r="E957" s="104" t="s">
        <v>347</v>
      </c>
      <c r="F957" s="99" t="n">
        <v>8</v>
      </c>
    </row>
    <row r="958" customFormat="false" ht="12" hidden="false" customHeight="false" outlineLevel="3" collapsed="false">
      <c r="A958" s="97" t="s">
        <v>33</v>
      </c>
      <c r="B958" s="104" t="s">
        <v>213</v>
      </c>
      <c r="C958" s="104" t="s">
        <v>681</v>
      </c>
      <c r="D958" s="98" t="s">
        <v>364</v>
      </c>
      <c r="E958" s="104" t="s">
        <v>337</v>
      </c>
      <c r="F958" s="99" t="n">
        <v>0</v>
      </c>
    </row>
    <row r="959" customFormat="false" ht="12" hidden="false" customHeight="false" outlineLevel="3" collapsed="false">
      <c r="A959" s="97" t="s">
        <v>33</v>
      </c>
      <c r="B959" s="104" t="s">
        <v>213</v>
      </c>
      <c r="C959" s="104" t="s">
        <v>681</v>
      </c>
      <c r="D959" s="98" t="s">
        <v>364</v>
      </c>
      <c r="E959" s="104" t="s">
        <v>348</v>
      </c>
      <c r="F959" s="99" t="n">
        <v>2282</v>
      </c>
    </row>
    <row r="960" customFormat="false" ht="12" hidden="false" customHeight="false" outlineLevel="2" collapsed="false">
      <c r="B960" s="104"/>
      <c r="C960" s="101" t="s">
        <v>682</v>
      </c>
      <c r="E960" s="104"/>
      <c r="F960" s="99" t="n">
        <f aca="false">SUBTOTAL(9,F954:F959)</f>
        <v>5239</v>
      </c>
    </row>
    <row r="961" customFormat="false" ht="12" hidden="false" customHeight="false" outlineLevel="1" collapsed="false">
      <c r="B961" s="101" t="s">
        <v>683</v>
      </c>
      <c r="C961" s="104"/>
      <c r="E961" s="104"/>
      <c r="F961" s="99" t="n">
        <f aca="false">SUBTOTAL(9,F821:F959)</f>
        <v>30690</v>
      </c>
    </row>
    <row r="962" customFormat="false" ht="12" hidden="false" customHeight="false" outlineLevel="3" collapsed="false">
      <c r="A962" s="97" t="s">
        <v>33</v>
      </c>
      <c r="B962" s="104" t="s">
        <v>214</v>
      </c>
      <c r="C962" s="104" t="s">
        <v>412</v>
      </c>
      <c r="D962" s="98" t="s">
        <v>364</v>
      </c>
      <c r="E962" s="104" t="s">
        <v>334</v>
      </c>
      <c r="F962" s="99" t="n">
        <v>28195</v>
      </c>
    </row>
    <row r="963" customFormat="false" ht="12" hidden="false" customHeight="false" outlineLevel="3" collapsed="false">
      <c r="A963" s="97" t="s">
        <v>33</v>
      </c>
      <c r="B963" s="104" t="s">
        <v>214</v>
      </c>
      <c r="C963" s="104" t="s">
        <v>412</v>
      </c>
      <c r="D963" s="98" t="s">
        <v>364</v>
      </c>
      <c r="E963" s="104" t="s">
        <v>335</v>
      </c>
      <c r="F963" s="99" t="n">
        <v>0</v>
      </c>
    </row>
    <row r="964" customFormat="false" ht="12" hidden="false" customHeight="false" outlineLevel="3" collapsed="false">
      <c r="A964" s="97" t="s">
        <v>33</v>
      </c>
      <c r="B964" s="104" t="s">
        <v>214</v>
      </c>
      <c r="C964" s="104" t="s">
        <v>412</v>
      </c>
      <c r="D964" s="98" t="s">
        <v>364</v>
      </c>
      <c r="E964" s="104" t="s">
        <v>336</v>
      </c>
      <c r="F964" s="99" t="n">
        <v>0</v>
      </c>
    </row>
    <row r="965" customFormat="false" ht="12" hidden="false" customHeight="false" outlineLevel="3" collapsed="false">
      <c r="A965" s="97" t="s">
        <v>33</v>
      </c>
      <c r="B965" s="104" t="s">
        <v>214</v>
      </c>
      <c r="C965" s="104" t="s">
        <v>412</v>
      </c>
      <c r="D965" s="98" t="s">
        <v>364</v>
      </c>
      <c r="E965" s="104" t="s">
        <v>347</v>
      </c>
      <c r="F965" s="99" t="n">
        <v>1462</v>
      </c>
    </row>
    <row r="966" customFormat="false" ht="12" hidden="false" customHeight="false" outlineLevel="3" collapsed="false">
      <c r="A966" s="97" t="s">
        <v>33</v>
      </c>
      <c r="B966" s="104" t="s">
        <v>214</v>
      </c>
      <c r="C966" s="104" t="s">
        <v>412</v>
      </c>
      <c r="D966" s="98" t="s">
        <v>364</v>
      </c>
      <c r="E966" s="104" t="s">
        <v>337</v>
      </c>
      <c r="F966" s="99" t="n">
        <v>0</v>
      </c>
    </row>
    <row r="967" customFormat="false" ht="12" hidden="false" customHeight="false" outlineLevel="3" collapsed="false">
      <c r="A967" s="97" t="s">
        <v>33</v>
      </c>
      <c r="B967" s="104" t="s">
        <v>214</v>
      </c>
      <c r="C967" s="104" t="s">
        <v>412</v>
      </c>
      <c r="D967" s="98" t="s">
        <v>364</v>
      </c>
      <c r="E967" s="104" t="s">
        <v>348</v>
      </c>
      <c r="F967" s="99" t="n">
        <v>17901</v>
      </c>
    </row>
    <row r="968" customFormat="false" ht="12" hidden="false" customHeight="false" outlineLevel="3" collapsed="false">
      <c r="A968" s="97" t="s">
        <v>33</v>
      </c>
      <c r="B968" s="104" t="s">
        <v>214</v>
      </c>
      <c r="C968" s="104" t="s">
        <v>412</v>
      </c>
      <c r="D968" s="98" t="s">
        <v>364</v>
      </c>
      <c r="E968" s="104" t="s">
        <v>348</v>
      </c>
      <c r="F968" s="99" t="n">
        <v>2442</v>
      </c>
    </row>
    <row r="969" customFormat="false" ht="12" hidden="false" customHeight="false" outlineLevel="2" collapsed="false">
      <c r="B969" s="104"/>
      <c r="C969" s="101" t="s">
        <v>413</v>
      </c>
      <c r="E969" s="104"/>
      <c r="F969" s="99" t="n">
        <f aca="false">SUBTOTAL(9,F962:F968)</f>
        <v>50000</v>
      </c>
    </row>
    <row r="970" customFormat="false" ht="12" hidden="false" customHeight="false" outlineLevel="1" collapsed="false">
      <c r="B970" s="101" t="s">
        <v>684</v>
      </c>
      <c r="C970" s="104"/>
      <c r="E970" s="104"/>
      <c r="F970" s="99" t="n">
        <f aca="false">SUBTOTAL(9,F962:F968)</f>
        <v>50000</v>
      </c>
    </row>
    <row r="971" customFormat="false" ht="12" hidden="false" customHeight="false" outlineLevel="3" collapsed="false">
      <c r="A971" s="97" t="s">
        <v>33</v>
      </c>
      <c r="B971" s="104" t="s">
        <v>32</v>
      </c>
      <c r="C971" s="104" t="s">
        <v>685</v>
      </c>
      <c r="D971" s="98" t="s">
        <v>364</v>
      </c>
      <c r="E971" s="104" t="s">
        <v>343</v>
      </c>
      <c r="F971" s="99" t="n">
        <v>10500</v>
      </c>
    </row>
    <row r="972" customFormat="false" ht="12" hidden="false" customHeight="false" outlineLevel="2" collapsed="false">
      <c r="B972" s="104"/>
      <c r="C972" s="101" t="s">
        <v>686</v>
      </c>
      <c r="E972" s="104"/>
      <c r="F972" s="99" t="n">
        <f aca="false">SUBTOTAL(9,F971)</f>
        <v>10500</v>
      </c>
    </row>
    <row r="973" customFormat="false" ht="12" hidden="false" customHeight="false" outlineLevel="1" collapsed="false">
      <c r="B973" s="101" t="s">
        <v>687</v>
      </c>
      <c r="C973" s="104"/>
      <c r="E973" s="104"/>
      <c r="F973" s="99" t="n">
        <f aca="false">SUBTOTAL(9,F971)</f>
        <v>10500</v>
      </c>
    </row>
    <row r="974" customFormat="false" ht="12" hidden="false" customHeight="false" outlineLevel="3" collapsed="false">
      <c r="A974" s="97" t="s">
        <v>33</v>
      </c>
      <c r="B974" s="104" t="s">
        <v>118</v>
      </c>
      <c r="C974" s="104" t="s">
        <v>370</v>
      </c>
      <c r="D974" s="98" t="s">
        <v>364</v>
      </c>
      <c r="E974" s="104" t="s">
        <v>334</v>
      </c>
      <c r="F974" s="99" t="n">
        <v>4322</v>
      </c>
    </row>
    <row r="975" customFormat="false" ht="12" hidden="false" customHeight="false" outlineLevel="3" collapsed="false">
      <c r="A975" s="97" t="s">
        <v>33</v>
      </c>
      <c r="B975" s="104" t="s">
        <v>118</v>
      </c>
      <c r="C975" s="104" t="s">
        <v>370</v>
      </c>
      <c r="D975" s="98" t="s">
        <v>364</v>
      </c>
      <c r="E975" s="104" t="s">
        <v>335</v>
      </c>
      <c r="F975" s="99" t="n">
        <v>0</v>
      </c>
    </row>
    <row r="976" customFormat="false" ht="12" hidden="false" customHeight="false" outlineLevel="3" collapsed="false">
      <c r="A976" s="97" t="s">
        <v>33</v>
      </c>
      <c r="B976" s="104" t="s">
        <v>118</v>
      </c>
      <c r="C976" s="104" t="s">
        <v>370</v>
      </c>
      <c r="D976" s="98" t="s">
        <v>364</v>
      </c>
      <c r="E976" s="104" t="s">
        <v>336</v>
      </c>
      <c r="F976" s="99" t="n">
        <v>0</v>
      </c>
    </row>
    <row r="977" customFormat="false" ht="12" hidden="false" customHeight="false" outlineLevel="3" collapsed="false">
      <c r="A977" s="97" t="s">
        <v>33</v>
      </c>
      <c r="B977" s="104" t="s">
        <v>118</v>
      </c>
      <c r="C977" s="104" t="s">
        <v>370</v>
      </c>
      <c r="D977" s="98" t="s">
        <v>364</v>
      </c>
      <c r="E977" s="104" t="s">
        <v>343</v>
      </c>
      <c r="F977" s="99" t="n">
        <v>3342</v>
      </c>
    </row>
    <row r="978" customFormat="false" ht="12" hidden="false" customHeight="false" outlineLevel="2" collapsed="false">
      <c r="B978" s="104"/>
      <c r="C978" s="101" t="s">
        <v>371</v>
      </c>
      <c r="E978" s="104"/>
      <c r="F978" s="99" t="n">
        <f aca="false">SUBTOTAL(9,F974:F977)</f>
        <v>7664</v>
      </c>
    </row>
    <row r="979" customFormat="false" ht="12" hidden="false" customHeight="false" outlineLevel="1" collapsed="false">
      <c r="B979" s="101" t="s">
        <v>688</v>
      </c>
      <c r="C979" s="104"/>
      <c r="E979" s="104"/>
      <c r="F979" s="99" t="n">
        <f aca="false">SUBTOTAL(9,F974:F977)</f>
        <v>7664</v>
      </c>
    </row>
    <row r="980" customFormat="false" ht="12" hidden="false" customHeight="false" outlineLevel="3" collapsed="false">
      <c r="A980" s="97" t="s">
        <v>33</v>
      </c>
      <c r="B980" s="104" t="s">
        <v>119</v>
      </c>
      <c r="C980" s="104" t="s">
        <v>367</v>
      </c>
      <c r="D980" s="98" t="s">
        <v>364</v>
      </c>
      <c r="E980" s="104" t="s">
        <v>343</v>
      </c>
      <c r="F980" s="99" t="n">
        <v>12796</v>
      </c>
    </row>
    <row r="981" customFormat="false" ht="12" hidden="false" customHeight="false" outlineLevel="2" collapsed="false">
      <c r="B981" s="104"/>
      <c r="C981" s="101" t="s">
        <v>368</v>
      </c>
      <c r="E981" s="104"/>
      <c r="F981" s="99" t="n">
        <f aca="false">SUBTOTAL(9,F980)</f>
        <v>12796</v>
      </c>
    </row>
    <row r="982" customFormat="false" ht="12" hidden="false" customHeight="false" outlineLevel="1" collapsed="false">
      <c r="B982" s="101" t="s">
        <v>689</v>
      </c>
      <c r="C982" s="104"/>
      <c r="E982" s="104"/>
      <c r="F982" s="99" t="n">
        <f aca="false">SUBTOTAL(9,F980)</f>
        <v>12796</v>
      </c>
    </row>
    <row r="983" customFormat="false" ht="12" hidden="false" customHeight="false" outlineLevel="3" collapsed="false">
      <c r="A983" s="97" t="s">
        <v>121</v>
      </c>
      <c r="B983" s="104" t="s">
        <v>120</v>
      </c>
      <c r="C983" s="104" t="s">
        <v>367</v>
      </c>
      <c r="D983" s="98" t="s">
        <v>364</v>
      </c>
      <c r="E983" s="104" t="s">
        <v>348</v>
      </c>
      <c r="F983" s="99" t="n">
        <v>2665</v>
      </c>
    </row>
    <row r="984" customFormat="false" ht="12" hidden="false" customHeight="false" outlineLevel="2" collapsed="false">
      <c r="B984" s="104"/>
      <c r="C984" s="101" t="s">
        <v>368</v>
      </c>
      <c r="E984" s="104"/>
      <c r="F984" s="99" t="n">
        <f aca="false">SUBTOTAL(9,F983)</f>
        <v>2665</v>
      </c>
    </row>
    <row r="985" customFormat="false" ht="12" hidden="false" customHeight="false" outlineLevel="1" collapsed="false">
      <c r="B985" s="101" t="s">
        <v>690</v>
      </c>
      <c r="C985" s="104"/>
      <c r="E985" s="104"/>
      <c r="F985" s="99" t="n">
        <f aca="false">SUBTOTAL(9,F983)</f>
        <v>2665</v>
      </c>
    </row>
    <row r="986" customFormat="false" ht="12" hidden="false" customHeight="false" outlineLevel="3" collapsed="false">
      <c r="A986" s="97" t="s">
        <v>216</v>
      </c>
      <c r="B986" s="104" t="s">
        <v>215</v>
      </c>
      <c r="C986" s="104" t="s">
        <v>423</v>
      </c>
      <c r="D986" s="98" t="s">
        <v>364</v>
      </c>
      <c r="E986" s="104" t="s">
        <v>334</v>
      </c>
      <c r="F986" s="99" t="n">
        <v>14422</v>
      </c>
    </row>
    <row r="987" customFormat="false" ht="12" hidden="false" customHeight="false" outlineLevel="3" collapsed="false">
      <c r="A987" s="97" t="s">
        <v>216</v>
      </c>
      <c r="B987" s="104" t="s">
        <v>215</v>
      </c>
      <c r="C987" s="104" t="s">
        <v>423</v>
      </c>
      <c r="D987" s="98" t="s">
        <v>364</v>
      </c>
      <c r="E987" s="104" t="s">
        <v>335</v>
      </c>
      <c r="F987" s="99" t="n">
        <v>0</v>
      </c>
    </row>
    <row r="988" customFormat="false" ht="12" hidden="false" customHeight="false" outlineLevel="3" collapsed="false">
      <c r="A988" s="97" t="s">
        <v>216</v>
      </c>
      <c r="B988" s="104" t="s">
        <v>215</v>
      </c>
      <c r="C988" s="104" t="s">
        <v>423</v>
      </c>
      <c r="D988" s="98" t="s">
        <v>364</v>
      </c>
      <c r="E988" s="104" t="s">
        <v>336</v>
      </c>
      <c r="F988" s="99" t="n">
        <v>0</v>
      </c>
    </row>
    <row r="989" customFormat="false" ht="12" hidden="false" customHeight="false" outlineLevel="3" collapsed="false">
      <c r="A989" s="97" t="s">
        <v>216</v>
      </c>
      <c r="B989" s="104" t="s">
        <v>215</v>
      </c>
      <c r="C989" s="104" t="s">
        <v>423</v>
      </c>
      <c r="D989" s="98" t="s">
        <v>364</v>
      </c>
      <c r="E989" s="104" t="s">
        <v>338</v>
      </c>
      <c r="F989" s="99" t="n">
        <v>11153</v>
      </c>
    </row>
    <row r="990" customFormat="false" ht="12" hidden="false" customHeight="false" outlineLevel="2" collapsed="false">
      <c r="B990" s="104"/>
      <c r="C990" s="101" t="s">
        <v>424</v>
      </c>
      <c r="E990" s="104"/>
      <c r="F990" s="99" t="n">
        <f aca="false">SUBTOTAL(9,F986:F989)</f>
        <v>25575</v>
      </c>
    </row>
    <row r="991" customFormat="false" ht="12" hidden="false" customHeight="false" outlineLevel="1" collapsed="false">
      <c r="B991" s="101" t="s">
        <v>691</v>
      </c>
      <c r="C991" s="104"/>
      <c r="E991" s="104"/>
      <c r="F991" s="99" t="n">
        <f aca="false">SUBTOTAL(9,F986:F989)</f>
        <v>25575</v>
      </c>
    </row>
    <row r="992" customFormat="false" ht="12" hidden="false" customHeight="false" outlineLevel="3" collapsed="false">
      <c r="A992" s="97" t="s">
        <v>123</v>
      </c>
      <c r="B992" s="104" t="s">
        <v>122</v>
      </c>
      <c r="C992" s="104" t="s">
        <v>367</v>
      </c>
      <c r="D992" s="98" t="s">
        <v>364</v>
      </c>
      <c r="E992" s="104" t="s">
        <v>338</v>
      </c>
      <c r="F992" s="99" t="n">
        <v>4866</v>
      </c>
    </row>
    <row r="993" customFormat="false" ht="12" hidden="false" customHeight="false" outlineLevel="2" collapsed="false">
      <c r="B993" s="104"/>
      <c r="C993" s="101" t="s">
        <v>368</v>
      </c>
      <c r="E993" s="104"/>
      <c r="F993" s="99" t="n">
        <f aca="false">SUBTOTAL(9,F992)</f>
        <v>4866</v>
      </c>
    </row>
    <row r="994" customFormat="false" ht="12" hidden="false" customHeight="false" outlineLevel="1" collapsed="false">
      <c r="B994" s="101" t="s">
        <v>692</v>
      </c>
      <c r="C994" s="104"/>
      <c r="E994" s="104"/>
      <c r="F994" s="99" t="n">
        <f aca="false">SUBTOTAL(9,F992)</f>
        <v>4866</v>
      </c>
    </row>
    <row r="995" customFormat="false" ht="12" hidden="false" customHeight="false" outlineLevel="3" collapsed="false">
      <c r="A995" s="97" t="s">
        <v>123</v>
      </c>
      <c r="B995" s="104" t="s">
        <v>124</v>
      </c>
      <c r="C995" s="104" t="s">
        <v>367</v>
      </c>
      <c r="D995" s="98" t="s">
        <v>364</v>
      </c>
      <c r="E995" s="104" t="s">
        <v>338</v>
      </c>
      <c r="F995" s="99" t="n">
        <v>15000</v>
      </c>
    </row>
    <row r="996" customFormat="false" ht="12" hidden="false" customHeight="false" outlineLevel="2" collapsed="false">
      <c r="B996" s="104"/>
      <c r="C996" s="101" t="s">
        <v>368</v>
      </c>
      <c r="E996" s="104"/>
      <c r="F996" s="99" t="n">
        <f aca="false">SUBTOTAL(9,F995)</f>
        <v>15000</v>
      </c>
    </row>
    <row r="997" customFormat="false" ht="12" hidden="false" customHeight="false" outlineLevel="1" collapsed="false">
      <c r="B997" s="101" t="s">
        <v>693</v>
      </c>
      <c r="C997" s="104"/>
      <c r="E997" s="104"/>
      <c r="F997" s="99" t="n">
        <f aca="false">SUBTOTAL(9,F995)</f>
        <v>15000</v>
      </c>
    </row>
    <row r="998" customFormat="false" ht="12" hidden="false" customHeight="false" outlineLevel="3" collapsed="false">
      <c r="A998" s="97" t="s">
        <v>123</v>
      </c>
      <c r="B998" s="104" t="s">
        <v>125</v>
      </c>
      <c r="C998" s="104" t="s">
        <v>363</v>
      </c>
      <c r="D998" s="98" t="s">
        <v>364</v>
      </c>
      <c r="E998" s="104" t="s">
        <v>334</v>
      </c>
      <c r="F998" s="99" t="n">
        <v>12406</v>
      </c>
    </row>
    <row r="999" customFormat="false" ht="12" hidden="false" customHeight="false" outlineLevel="3" collapsed="false">
      <c r="A999" s="97" t="s">
        <v>123</v>
      </c>
      <c r="B999" s="104" t="s">
        <v>125</v>
      </c>
      <c r="C999" s="104" t="s">
        <v>363</v>
      </c>
      <c r="D999" s="98" t="s">
        <v>364</v>
      </c>
      <c r="E999" s="104" t="s">
        <v>335</v>
      </c>
      <c r="F999" s="99" t="n">
        <v>0</v>
      </c>
    </row>
    <row r="1000" customFormat="false" ht="12" hidden="false" customHeight="false" outlineLevel="3" collapsed="false">
      <c r="A1000" s="97" t="s">
        <v>123</v>
      </c>
      <c r="B1000" s="104" t="s">
        <v>125</v>
      </c>
      <c r="C1000" s="104" t="s">
        <v>363</v>
      </c>
      <c r="D1000" s="98" t="s">
        <v>364</v>
      </c>
      <c r="E1000" s="104" t="s">
        <v>336</v>
      </c>
      <c r="F1000" s="99" t="n">
        <v>0</v>
      </c>
    </row>
    <row r="1001" customFormat="false" ht="12" hidden="false" customHeight="false" outlineLevel="3" collapsed="false">
      <c r="A1001" s="97" t="s">
        <v>123</v>
      </c>
      <c r="B1001" s="104" t="s">
        <v>125</v>
      </c>
      <c r="C1001" s="104" t="s">
        <v>363</v>
      </c>
      <c r="D1001" s="98" t="s">
        <v>364</v>
      </c>
      <c r="E1001" s="104" t="s">
        <v>338</v>
      </c>
      <c r="F1001" s="99" t="n">
        <v>9594</v>
      </c>
    </row>
    <row r="1002" customFormat="false" ht="12" hidden="false" customHeight="false" outlineLevel="2" collapsed="false">
      <c r="B1002" s="104"/>
      <c r="C1002" s="101" t="s">
        <v>365</v>
      </c>
      <c r="E1002" s="104"/>
      <c r="F1002" s="99" t="n">
        <f aca="false">SUBTOTAL(9,F998:F1001)</f>
        <v>22000</v>
      </c>
    </row>
    <row r="1003" customFormat="false" ht="12" hidden="false" customHeight="false" outlineLevel="1" collapsed="false">
      <c r="B1003" s="101" t="s">
        <v>694</v>
      </c>
      <c r="C1003" s="104"/>
      <c r="E1003" s="104"/>
      <c r="F1003" s="99" t="n">
        <f aca="false">SUBTOTAL(9,F998:F1001)</f>
        <v>22000</v>
      </c>
    </row>
    <row r="1004" customFormat="false" ht="12" hidden="false" customHeight="false" outlineLevel="3" collapsed="false">
      <c r="A1004" s="97" t="s">
        <v>123</v>
      </c>
      <c r="B1004" s="104" t="s">
        <v>126</v>
      </c>
      <c r="C1004" s="104" t="s">
        <v>363</v>
      </c>
      <c r="D1004" s="98" t="s">
        <v>364</v>
      </c>
      <c r="E1004" s="104" t="s">
        <v>338</v>
      </c>
      <c r="F1004" s="99" t="n">
        <v>53969</v>
      </c>
    </row>
    <row r="1005" customFormat="false" ht="12" hidden="false" customHeight="false" outlineLevel="2" collapsed="false">
      <c r="B1005" s="104"/>
      <c r="C1005" s="101" t="s">
        <v>365</v>
      </c>
      <c r="E1005" s="104"/>
      <c r="F1005" s="99" t="n">
        <f aca="false">SUBTOTAL(9,F1004)</f>
        <v>53969</v>
      </c>
    </row>
    <row r="1006" customFormat="false" ht="12" hidden="false" customHeight="false" outlineLevel="1" collapsed="false">
      <c r="B1006" s="101" t="s">
        <v>695</v>
      </c>
      <c r="C1006" s="104"/>
      <c r="E1006" s="104"/>
      <c r="F1006" s="99" t="n">
        <f aca="false">SUBTOTAL(9,F1004)</f>
        <v>53969</v>
      </c>
    </row>
    <row r="1007" customFormat="false" ht="12" hidden="false" customHeight="false" outlineLevel="3" collapsed="false">
      <c r="A1007" s="97" t="s">
        <v>123</v>
      </c>
      <c r="B1007" s="104" t="s">
        <v>127</v>
      </c>
      <c r="C1007" s="104" t="s">
        <v>370</v>
      </c>
      <c r="D1007" s="98" t="s">
        <v>364</v>
      </c>
      <c r="E1007" s="104" t="s">
        <v>338</v>
      </c>
      <c r="F1007" s="99" t="n">
        <v>19877</v>
      </c>
    </row>
    <row r="1008" customFormat="false" ht="12" hidden="false" customHeight="false" outlineLevel="2" collapsed="false">
      <c r="B1008" s="104"/>
      <c r="C1008" s="101" t="s">
        <v>371</v>
      </c>
      <c r="E1008" s="104"/>
      <c r="F1008" s="99" t="n">
        <f aca="false">SUBTOTAL(9,F1007)</f>
        <v>19877</v>
      </c>
    </row>
    <row r="1009" customFormat="false" ht="12" hidden="false" customHeight="false" outlineLevel="1" collapsed="false">
      <c r="B1009" s="101" t="s">
        <v>696</v>
      </c>
      <c r="C1009" s="104"/>
      <c r="E1009" s="104"/>
      <c r="F1009" s="99" t="n">
        <f aca="false">SUBTOTAL(9,F1007)</f>
        <v>19877</v>
      </c>
    </row>
    <row r="1010" customFormat="false" ht="12" hidden="false" customHeight="false" outlineLevel="3" collapsed="false">
      <c r="A1010" s="97" t="s">
        <v>123</v>
      </c>
      <c r="B1010" s="104" t="s">
        <v>128</v>
      </c>
      <c r="C1010" s="104" t="s">
        <v>367</v>
      </c>
      <c r="D1010" s="98" t="s">
        <v>364</v>
      </c>
      <c r="E1010" s="104" t="s">
        <v>338</v>
      </c>
      <c r="F1010" s="99" t="n">
        <v>57089</v>
      </c>
    </row>
    <row r="1011" customFormat="false" ht="12" hidden="false" customHeight="false" outlineLevel="2" collapsed="false">
      <c r="B1011" s="104"/>
      <c r="C1011" s="101" t="s">
        <v>368</v>
      </c>
      <c r="E1011" s="104"/>
      <c r="F1011" s="99" t="n">
        <f aca="false">SUBTOTAL(9,F1010)</f>
        <v>57089</v>
      </c>
    </row>
    <row r="1012" customFormat="false" ht="12" hidden="false" customHeight="false" outlineLevel="1" collapsed="false">
      <c r="B1012" s="101" t="s">
        <v>697</v>
      </c>
      <c r="C1012" s="104"/>
      <c r="E1012" s="104"/>
      <c r="F1012" s="99" t="n">
        <f aca="false">SUBTOTAL(9,F1010)</f>
        <v>57089</v>
      </c>
    </row>
    <row r="1013" customFormat="false" ht="12" hidden="false" customHeight="false" outlineLevel="3" collapsed="false">
      <c r="A1013" s="97" t="s">
        <v>123</v>
      </c>
      <c r="B1013" s="104" t="s">
        <v>129</v>
      </c>
      <c r="C1013" s="104" t="s">
        <v>363</v>
      </c>
      <c r="D1013" s="98" t="s">
        <v>364</v>
      </c>
      <c r="E1013" s="104" t="s">
        <v>334</v>
      </c>
      <c r="F1013" s="99" t="n">
        <v>23189</v>
      </c>
    </row>
    <row r="1014" customFormat="false" ht="12" hidden="false" customHeight="false" outlineLevel="3" collapsed="false">
      <c r="A1014" s="97" t="s">
        <v>123</v>
      </c>
      <c r="B1014" s="104" t="s">
        <v>129</v>
      </c>
      <c r="C1014" s="104" t="s">
        <v>363</v>
      </c>
      <c r="D1014" s="98" t="s">
        <v>364</v>
      </c>
      <c r="E1014" s="104" t="s">
        <v>335</v>
      </c>
      <c r="F1014" s="99" t="n">
        <v>0</v>
      </c>
    </row>
    <row r="1015" customFormat="false" ht="12" hidden="false" customHeight="false" outlineLevel="3" collapsed="false">
      <c r="A1015" s="97" t="s">
        <v>123</v>
      </c>
      <c r="B1015" s="104" t="s">
        <v>129</v>
      </c>
      <c r="C1015" s="104" t="s">
        <v>363</v>
      </c>
      <c r="D1015" s="98" t="s">
        <v>364</v>
      </c>
      <c r="E1015" s="104" t="s">
        <v>336</v>
      </c>
      <c r="F1015" s="99" t="n">
        <v>0</v>
      </c>
    </row>
    <row r="1016" customFormat="false" ht="12" hidden="false" customHeight="false" outlineLevel="3" collapsed="false">
      <c r="A1016" s="97" t="s">
        <v>123</v>
      </c>
      <c r="B1016" s="104" t="s">
        <v>129</v>
      </c>
      <c r="C1016" s="104" t="s">
        <v>363</v>
      </c>
      <c r="D1016" s="98" t="s">
        <v>364</v>
      </c>
      <c r="E1016" s="104" t="s">
        <v>338</v>
      </c>
      <c r="F1016" s="99" t="n">
        <v>17936</v>
      </c>
    </row>
    <row r="1017" customFormat="false" ht="12" hidden="false" customHeight="false" outlineLevel="2" collapsed="false">
      <c r="B1017" s="104"/>
      <c r="C1017" s="101" t="s">
        <v>365</v>
      </c>
      <c r="E1017" s="104"/>
      <c r="F1017" s="99" t="n">
        <f aca="false">SUBTOTAL(9,F1013:F1016)</f>
        <v>41125</v>
      </c>
    </row>
    <row r="1018" customFormat="false" ht="12" hidden="false" customHeight="false" outlineLevel="1" collapsed="false">
      <c r="B1018" s="101" t="s">
        <v>698</v>
      </c>
      <c r="C1018" s="104"/>
      <c r="E1018" s="104"/>
      <c r="F1018" s="99" t="n">
        <f aca="false">SUBTOTAL(9,F1013:F1016)</f>
        <v>41125</v>
      </c>
    </row>
    <row r="1019" customFormat="false" ht="12" hidden="false" customHeight="false" outlineLevel="3" collapsed="false">
      <c r="A1019" s="97" t="s">
        <v>123</v>
      </c>
      <c r="B1019" s="104" t="s">
        <v>130</v>
      </c>
      <c r="C1019" s="104" t="s">
        <v>370</v>
      </c>
      <c r="D1019" s="98" t="s">
        <v>364</v>
      </c>
      <c r="E1019" s="104" t="s">
        <v>334</v>
      </c>
      <c r="F1019" s="99" t="n">
        <v>9621</v>
      </c>
    </row>
    <row r="1020" customFormat="false" ht="12" hidden="false" customHeight="false" outlineLevel="3" collapsed="false">
      <c r="A1020" s="97" t="s">
        <v>123</v>
      </c>
      <c r="B1020" s="104" t="s">
        <v>130</v>
      </c>
      <c r="C1020" s="104" t="s">
        <v>370</v>
      </c>
      <c r="D1020" s="98" t="s">
        <v>364</v>
      </c>
      <c r="E1020" s="104" t="s">
        <v>335</v>
      </c>
      <c r="F1020" s="99" t="n">
        <v>0</v>
      </c>
    </row>
    <row r="1021" customFormat="false" ht="12" hidden="false" customHeight="false" outlineLevel="3" collapsed="false">
      <c r="A1021" s="97" t="s">
        <v>123</v>
      </c>
      <c r="B1021" s="104" t="s">
        <v>130</v>
      </c>
      <c r="C1021" s="104" t="s">
        <v>370</v>
      </c>
      <c r="D1021" s="98" t="s">
        <v>364</v>
      </c>
      <c r="E1021" s="104" t="s">
        <v>336</v>
      </c>
      <c r="F1021" s="99" t="n">
        <v>0</v>
      </c>
    </row>
    <row r="1022" customFormat="false" ht="12" hidden="false" customHeight="false" outlineLevel="3" collapsed="false">
      <c r="A1022" s="97" t="s">
        <v>123</v>
      </c>
      <c r="B1022" s="104" t="s">
        <v>130</v>
      </c>
      <c r="C1022" s="104" t="s">
        <v>370</v>
      </c>
      <c r="D1022" s="98" t="s">
        <v>364</v>
      </c>
      <c r="E1022" s="104" t="s">
        <v>338</v>
      </c>
      <c r="F1022" s="99" t="n">
        <v>7443</v>
      </c>
    </row>
    <row r="1023" customFormat="false" ht="12" hidden="false" customHeight="false" outlineLevel="2" collapsed="false">
      <c r="B1023" s="104"/>
      <c r="C1023" s="101" t="s">
        <v>371</v>
      </c>
      <c r="E1023" s="104"/>
      <c r="F1023" s="99" t="n">
        <f aca="false">SUBTOTAL(9,F1019:F1022)</f>
        <v>17064</v>
      </c>
    </row>
    <row r="1024" customFormat="false" ht="12" hidden="false" customHeight="false" outlineLevel="1" collapsed="false">
      <c r="B1024" s="101" t="s">
        <v>699</v>
      </c>
      <c r="C1024" s="104"/>
      <c r="E1024" s="104"/>
      <c r="F1024" s="99" t="n">
        <f aca="false">SUBTOTAL(9,F1019:F1022)</f>
        <v>17064</v>
      </c>
    </row>
    <row r="1025" customFormat="false" ht="12" hidden="false" customHeight="false" outlineLevel="3" collapsed="false">
      <c r="A1025" s="97" t="s">
        <v>218</v>
      </c>
      <c r="B1025" s="104" t="s">
        <v>217</v>
      </c>
      <c r="C1025" s="104" t="s">
        <v>700</v>
      </c>
      <c r="D1025" s="98" t="s">
        <v>364</v>
      </c>
      <c r="E1025" s="104" t="s">
        <v>334</v>
      </c>
      <c r="F1025" s="99" t="n">
        <v>6922</v>
      </c>
    </row>
    <row r="1026" customFormat="false" ht="12" hidden="false" customHeight="false" outlineLevel="3" collapsed="false">
      <c r="A1026" s="97" t="s">
        <v>218</v>
      </c>
      <c r="B1026" s="104" t="s">
        <v>217</v>
      </c>
      <c r="C1026" s="104" t="s">
        <v>700</v>
      </c>
      <c r="D1026" s="98" t="s">
        <v>364</v>
      </c>
      <c r="E1026" s="104" t="s">
        <v>335</v>
      </c>
      <c r="F1026" s="99" t="n">
        <v>0</v>
      </c>
    </row>
    <row r="1027" customFormat="false" ht="12" hidden="false" customHeight="false" outlineLevel="3" collapsed="false">
      <c r="A1027" s="97" t="s">
        <v>218</v>
      </c>
      <c r="B1027" s="104" t="s">
        <v>217</v>
      </c>
      <c r="C1027" s="104" t="s">
        <v>700</v>
      </c>
      <c r="D1027" s="98" t="s">
        <v>364</v>
      </c>
      <c r="E1027" s="104" t="s">
        <v>336</v>
      </c>
      <c r="F1027" s="99" t="n">
        <v>0</v>
      </c>
    </row>
    <row r="1028" customFormat="false" ht="12" hidden="false" customHeight="false" outlineLevel="3" collapsed="false">
      <c r="A1028" s="97" t="s">
        <v>218</v>
      </c>
      <c r="B1028" s="104" t="s">
        <v>217</v>
      </c>
      <c r="C1028" s="104" t="s">
        <v>700</v>
      </c>
      <c r="D1028" s="98" t="s">
        <v>364</v>
      </c>
      <c r="E1028" s="104" t="s">
        <v>347</v>
      </c>
      <c r="F1028" s="99" t="n">
        <v>697</v>
      </c>
    </row>
    <row r="1029" customFormat="false" ht="12" hidden="false" customHeight="false" outlineLevel="3" collapsed="false">
      <c r="A1029" s="97" t="s">
        <v>218</v>
      </c>
      <c r="B1029" s="104" t="s">
        <v>217</v>
      </c>
      <c r="C1029" s="104" t="s">
        <v>700</v>
      </c>
      <c r="D1029" s="98" t="s">
        <v>364</v>
      </c>
      <c r="E1029" s="104" t="s">
        <v>337</v>
      </c>
      <c r="F1029" s="99" t="n">
        <v>0</v>
      </c>
    </row>
    <row r="1030" customFormat="false" ht="12" hidden="false" customHeight="false" outlineLevel="3" collapsed="false">
      <c r="A1030" s="97" t="s">
        <v>218</v>
      </c>
      <c r="B1030" s="104" t="s">
        <v>217</v>
      </c>
      <c r="C1030" s="104" t="s">
        <v>700</v>
      </c>
      <c r="D1030" s="98" t="s">
        <v>364</v>
      </c>
      <c r="E1030" s="104" t="s">
        <v>348</v>
      </c>
      <c r="F1030" s="99" t="n">
        <v>3494</v>
      </c>
    </row>
    <row r="1031" customFormat="false" ht="12" hidden="false" customHeight="false" outlineLevel="3" collapsed="false">
      <c r="A1031" s="97" t="s">
        <v>218</v>
      </c>
      <c r="B1031" s="104" t="s">
        <v>217</v>
      </c>
      <c r="C1031" s="104" t="s">
        <v>700</v>
      </c>
      <c r="D1031" s="98" t="s">
        <v>364</v>
      </c>
      <c r="E1031" s="104" t="s">
        <v>348</v>
      </c>
      <c r="F1031" s="99" t="n">
        <v>801</v>
      </c>
    </row>
    <row r="1032" customFormat="false" ht="12" hidden="false" customHeight="false" outlineLevel="2" collapsed="false">
      <c r="B1032" s="104"/>
      <c r="C1032" s="101" t="s">
        <v>701</v>
      </c>
      <c r="E1032" s="104"/>
      <c r="F1032" s="99" t="n">
        <f aca="false">SUBTOTAL(9,F1025:F1031)</f>
        <v>11914</v>
      </c>
    </row>
    <row r="1033" customFormat="false" ht="12" hidden="false" customHeight="false" outlineLevel="1" collapsed="false">
      <c r="B1033" s="101" t="s">
        <v>702</v>
      </c>
      <c r="C1033" s="104"/>
      <c r="E1033" s="104"/>
      <c r="F1033" s="99" t="n">
        <f aca="false">SUBTOTAL(9,F1025:F1031)</f>
        <v>11914</v>
      </c>
    </row>
    <row r="1034" customFormat="false" ht="12" hidden="false" customHeight="false" outlineLevel="3" collapsed="false">
      <c r="A1034" s="97" t="s">
        <v>703</v>
      </c>
      <c r="B1034" s="104" t="s">
        <v>304</v>
      </c>
      <c r="C1034" s="104" t="s">
        <v>704</v>
      </c>
      <c r="D1034" s="98" t="s">
        <v>364</v>
      </c>
      <c r="E1034" s="104" t="s">
        <v>334</v>
      </c>
      <c r="F1034" s="99" t="n">
        <v>3263</v>
      </c>
    </row>
    <row r="1035" customFormat="false" ht="12" hidden="false" customHeight="false" outlineLevel="3" collapsed="false">
      <c r="A1035" s="97" t="s">
        <v>703</v>
      </c>
      <c r="B1035" s="104" t="s">
        <v>304</v>
      </c>
      <c r="C1035" s="104" t="s">
        <v>704</v>
      </c>
      <c r="D1035" s="98" t="s">
        <v>364</v>
      </c>
      <c r="E1035" s="104" t="s">
        <v>335</v>
      </c>
      <c r="F1035" s="99" t="n">
        <v>0</v>
      </c>
    </row>
    <row r="1036" customFormat="false" ht="12" hidden="false" customHeight="false" outlineLevel="3" collapsed="false">
      <c r="A1036" s="97" t="s">
        <v>703</v>
      </c>
      <c r="B1036" s="104" t="s">
        <v>304</v>
      </c>
      <c r="C1036" s="104" t="s">
        <v>704</v>
      </c>
      <c r="D1036" s="98" t="s">
        <v>364</v>
      </c>
      <c r="E1036" s="104" t="s">
        <v>336</v>
      </c>
      <c r="F1036" s="99" t="n">
        <v>0</v>
      </c>
    </row>
    <row r="1037" customFormat="false" ht="12" hidden="false" customHeight="false" outlineLevel="3" collapsed="false">
      <c r="A1037" s="97" t="s">
        <v>703</v>
      </c>
      <c r="B1037" s="104" t="s">
        <v>304</v>
      </c>
      <c r="C1037" s="104" t="s">
        <v>704</v>
      </c>
      <c r="D1037" s="98" t="s">
        <v>364</v>
      </c>
      <c r="E1037" s="104" t="s">
        <v>347</v>
      </c>
      <c r="F1037" s="99" t="n">
        <v>329</v>
      </c>
    </row>
    <row r="1038" customFormat="false" ht="12" hidden="false" customHeight="false" outlineLevel="3" collapsed="false">
      <c r="A1038" s="97" t="s">
        <v>703</v>
      </c>
      <c r="B1038" s="104" t="s">
        <v>304</v>
      </c>
      <c r="C1038" s="104" t="s">
        <v>704</v>
      </c>
      <c r="D1038" s="98" t="s">
        <v>364</v>
      </c>
      <c r="E1038" s="104" t="s">
        <v>337</v>
      </c>
      <c r="F1038" s="99" t="n">
        <v>0</v>
      </c>
    </row>
    <row r="1039" customFormat="false" ht="12" hidden="false" customHeight="false" outlineLevel="3" collapsed="false">
      <c r="A1039" s="97" t="s">
        <v>703</v>
      </c>
      <c r="B1039" s="104" t="s">
        <v>304</v>
      </c>
      <c r="C1039" s="104" t="s">
        <v>704</v>
      </c>
      <c r="D1039" s="98" t="s">
        <v>364</v>
      </c>
      <c r="E1039" s="104" t="s">
        <v>348</v>
      </c>
      <c r="F1039" s="99" t="n">
        <v>1647</v>
      </c>
    </row>
    <row r="1040" customFormat="false" ht="12" hidden="false" customHeight="false" outlineLevel="3" collapsed="false">
      <c r="A1040" s="97" t="s">
        <v>703</v>
      </c>
      <c r="B1040" s="104" t="s">
        <v>304</v>
      </c>
      <c r="C1040" s="104" t="s">
        <v>704</v>
      </c>
      <c r="D1040" s="98" t="s">
        <v>364</v>
      </c>
      <c r="E1040" s="104" t="s">
        <v>348</v>
      </c>
      <c r="F1040" s="99" t="n">
        <v>378</v>
      </c>
    </row>
    <row r="1041" customFormat="false" ht="12" hidden="false" customHeight="false" outlineLevel="2" collapsed="false">
      <c r="B1041" s="104"/>
      <c r="C1041" s="101" t="s">
        <v>705</v>
      </c>
      <c r="E1041" s="104"/>
      <c r="F1041" s="99" t="n">
        <f aca="false">SUBTOTAL(9,F1034:F1040)</f>
        <v>5617</v>
      </c>
    </row>
    <row r="1042" customFormat="false" ht="12" hidden="false" customHeight="false" outlineLevel="3" collapsed="false">
      <c r="A1042" s="97" t="s">
        <v>703</v>
      </c>
      <c r="B1042" s="104" t="s">
        <v>304</v>
      </c>
      <c r="C1042" s="104" t="s">
        <v>706</v>
      </c>
      <c r="D1042" s="98" t="s">
        <v>364</v>
      </c>
      <c r="E1042" s="104" t="s">
        <v>334</v>
      </c>
      <c r="F1042" s="99" t="n">
        <v>3771</v>
      </c>
    </row>
    <row r="1043" customFormat="false" ht="12" hidden="false" customHeight="false" outlineLevel="3" collapsed="false">
      <c r="A1043" s="97" t="s">
        <v>703</v>
      </c>
      <c r="B1043" s="104" t="s">
        <v>304</v>
      </c>
      <c r="C1043" s="104" t="s">
        <v>706</v>
      </c>
      <c r="D1043" s="98" t="s">
        <v>364</v>
      </c>
      <c r="E1043" s="104" t="s">
        <v>335</v>
      </c>
      <c r="F1043" s="99" t="n">
        <v>0</v>
      </c>
    </row>
    <row r="1044" customFormat="false" ht="12" hidden="false" customHeight="false" outlineLevel="3" collapsed="false">
      <c r="A1044" s="97" t="s">
        <v>703</v>
      </c>
      <c r="B1044" s="104" t="s">
        <v>304</v>
      </c>
      <c r="C1044" s="104" t="s">
        <v>706</v>
      </c>
      <c r="D1044" s="98" t="s">
        <v>364</v>
      </c>
      <c r="E1044" s="104" t="s">
        <v>336</v>
      </c>
      <c r="F1044" s="99" t="n">
        <v>0</v>
      </c>
    </row>
    <row r="1045" customFormat="false" ht="12" hidden="false" customHeight="false" outlineLevel="3" collapsed="false">
      <c r="A1045" s="97" t="s">
        <v>703</v>
      </c>
      <c r="B1045" s="104" t="s">
        <v>304</v>
      </c>
      <c r="C1045" s="104" t="s">
        <v>706</v>
      </c>
      <c r="D1045" s="98" t="s">
        <v>364</v>
      </c>
      <c r="E1045" s="104" t="s">
        <v>347</v>
      </c>
      <c r="F1045" s="99" t="n">
        <v>379</v>
      </c>
    </row>
    <row r="1046" customFormat="false" ht="12" hidden="false" customHeight="false" outlineLevel="3" collapsed="false">
      <c r="A1046" s="97" t="s">
        <v>703</v>
      </c>
      <c r="B1046" s="104" t="s">
        <v>304</v>
      </c>
      <c r="C1046" s="104" t="s">
        <v>706</v>
      </c>
      <c r="D1046" s="98" t="s">
        <v>364</v>
      </c>
      <c r="E1046" s="104" t="s">
        <v>337</v>
      </c>
      <c r="F1046" s="99" t="n">
        <v>0</v>
      </c>
    </row>
    <row r="1047" customFormat="false" ht="12" hidden="false" customHeight="false" outlineLevel="3" collapsed="false">
      <c r="A1047" s="97" t="s">
        <v>703</v>
      </c>
      <c r="B1047" s="104" t="s">
        <v>304</v>
      </c>
      <c r="C1047" s="104" t="s">
        <v>706</v>
      </c>
      <c r="D1047" s="98" t="s">
        <v>364</v>
      </c>
      <c r="E1047" s="104" t="s">
        <v>348</v>
      </c>
      <c r="F1047" s="99" t="n">
        <v>1904</v>
      </c>
    </row>
    <row r="1048" customFormat="false" ht="12" hidden="false" customHeight="false" outlineLevel="3" collapsed="false">
      <c r="A1048" s="97" t="s">
        <v>703</v>
      </c>
      <c r="B1048" s="104" t="s">
        <v>304</v>
      </c>
      <c r="C1048" s="104" t="s">
        <v>706</v>
      </c>
      <c r="D1048" s="98" t="s">
        <v>364</v>
      </c>
      <c r="E1048" s="104" t="s">
        <v>348</v>
      </c>
      <c r="F1048" s="99" t="n">
        <v>437</v>
      </c>
    </row>
    <row r="1049" customFormat="false" ht="12" hidden="false" customHeight="false" outlineLevel="2" collapsed="false">
      <c r="B1049" s="104"/>
      <c r="C1049" s="101" t="s">
        <v>707</v>
      </c>
      <c r="E1049" s="104"/>
      <c r="F1049" s="99" t="n">
        <f aca="false">SUBTOTAL(9,F1042:F1048)</f>
        <v>6491</v>
      </c>
    </row>
    <row r="1050" customFormat="false" ht="12" hidden="false" customHeight="false" outlineLevel="3" collapsed="false">
      <c r="A1050" s="97" t="s">
        <v>703</v>
      </c>
      <c r="B1050" s="104" t="s">
        <v>304</v>
      </c>
      <c r="C1050" s="104" t="s">
        <v>708</v>
      </c>
      <c r="D1050" s="98" t="s">
        <v>364</v>
      </c>
      <c r="E1050" s="104" t="s">
        <v>334</v>
      </c>
      <c r="F1050" s="99" t="n">
        <v>6899</v>
      </c>
    </row>
    <row r="1051" customFormat="false" ht="12" hidden="false" customHeight="false" outlineLevel="3" collapsed="false">
      <c r="A1051" s="97" t="s">
        <v>703</v>
      </c>
      <c r="B1051" s="104" t="s">
        <v>304</v>
      </c>
      <c r="C1051" s="104" t="s">
        <v>708</v>
      </c>
      <c r="D1051" s="98" t="s">
        <v>364</v>
      </c>
      <c r="E1051" s="104" t="s">
        <v>335</v>
      </c>
      <c r="F1051" s="99" t="n">
        <v>0</v>
      </c>
    </row>
    <row r="1052" customFormat="false" ht="12" hidden="false" customHeight="false" outlineLevel="3" collapsed="false">
      <c r="A1052" s="97" t="s">
        <v>703</v>
      </c>
      <c r="B1052" s="104" t="s">
        <v>304</v>
      </c>
      <c r="C1052" s="104" t="s">
        <v>708</v>
      </c>
      <c r="D1052" s="98" t="s">
        <v>364</v>
      </c>
      <c r="E1052" s="104" t="s">
        <v>336</v>
      </c>
      <c r="F1052" s="99" t="n">
        <v>0</v>
      </c>
    </row>
    <row r="1053" customFormat="false" ht="12" hidden="false" customHeight="false" outlineLevel="3" collapsed="false">
      <c r="A1053" s="97" t="s">
        <v>703</v>
      </c>
      <c r="B1053" s="104" t="s">
        <v>304</v>
      </c>
      <c r="C1053" s="104" t="s">
        <v>708</v>
      </c>
      <c r="D1053" s="98" t="s">
        <v>364</v>
      </c>
      <c r="E1053" s="104" t="s">
        <v>347</v>
      </c>
      <c r="F1053" s="99" t="n">
        <v>695</v>
      </c>
    </row>
    <row r="1054" customFormat="false" ht="12" hidden="false" customHeight="false" outlineLevel="3" collapsed="false">
      <c r="A1054" s="97" t="s">
        <v>703</v>
      </c>
      <c r="B1054" s="104" t="s">
        <v>304</v>
      </c>
      <c r="C1054" s="104" t="s">
        <v>708</v>
      </c>
      <c r="D1054" s="98" t="s">
        <v>364</v>
      </c>
      <c r="E1054" s="104" t="s">
        <v>337</v>
      </c>
      <c r="F1054" s="99" t="n">
        <v>0</v>
      </c>
    </row>
    <row r="1055" customFormat="false" ht="12" hidden="false" customHeight="false" outlineLevel="3" collapsed="false">
      <c r="A1055" s="97" t="s">
        <v>703</v>
      </c>
      <c r="B1055" s="104" t="s">
        <v>304</v>
      </c>
      <c r="C1055" s="104" t="s">
        <v>708</v>
      </c>
      <c r="D1055" s="98" t="s">
        <v>364</v>
      </c>
      <c r="E1055" s="104" t="s">
        <v>348</v>
      </c>
      <c r="F1055" s="99" t="n">
        <v>3484</v>
      </c>
    </row>
    <row r="1056" customFormat="false" ht="12" hidden="false" customHeight="false" outlineLevel="3" collapsed="false">
      <c r="A1056" s="97" t="s">
        <v>703</v>
      </c>
      <c r="B1056" s="104" t="s">
        <v>304</v>
      </c>
      <c r="C1056" s="104" t="s">
        <v>708</v>
      </c>
      <c r="D1056" s="98" t="s">
        <v>364</v>
      </c>
      <c r="E1056" s="104" t="s">
        <v>348</v>
      </c>
      <c r="F1056" s="99" t="n">
        <v>800</v>
      </c>
    </row>
    <row r="1057" customFormat="false" ht="12" hidden="false" customHeight="false" outlineLevel="2" collapsed="false">
      <c r="B1057" s="104"/>
      <c r="C1057" s="101" t="s">
        <v>709</v>
      </c>
      <c r="E1057" s="104"/>
      <c r="F1057" s="99" t="n">
        <f aca="false">SUBTOTAL(9,F1050:F1056)</f>
        <v>11878</v>
      </c>
    </row>
    <row r="1058" customFormat="false" ht="12" hidden="false" customHeight="false" outlineLevel="3" collapsed="false">
      <c r="A1058" s="97" t="s">
        <v>703</v>
      </c>
      <c r="B1058" s="104" t="s">
        <v>304</v>
      </c>
      <c r="C1058" s="104" t="s">
        <v>710</v>
      </c>
      <c r="D1058" s="98" t="s">
        <v>364</v>
      </c>
      <c r="E1058" s="104" t="s">
        <v>334</v>
      </c>
      <c r="F1058" s="99" t="n">
        <v>6052</v>
      </c>
    </row>
    <row r="1059" customFormat="false" ht="12" hidden="false" customHeight="false" outlineLevel="3" collapsed="false">
      <c r="A1059" s="97" t="s">
        <v>703</v>
      </c>
      <c r="B1059" s="104" t="s">
        <v>304</v>
      </c>
      <c r="C1059" s="104" t="s">
        <v>710</v>
      </c>
      <c r="D1059" s="98" t="s">
        <v>364</v>
      </c>
      <c r="E1059" s="104" t="s">
        <v>335</v>
      </c>
      <c r="F1059" s="99" t="n">
        <v>0</v>
      </c>
    </row>
    <row r="1060" customFormat="false" ht="12" hidden="false" customHeight="false" outlineLevel="3" collapsed="false">
      <c r="A1060" s="97" t="s">
        <v>703</v>
      </c>
      <c r="B1060" s="104" t="s">
        <v>304</v>
      </c>
      <c r="C1060" s="104" t="s">
        <v>710</v>
      </c>
      <c r="D1060" s="98" t="s">
        <v>364</v>
      </c>
      <c r="E1060" s="104" t="s">
        <v>336</v>
      </c>
      <c r="F1060" s="99" t="n">
        <v>0</v>
      </c>
    </row>
    <row r="1061" customFormat="false" ht="12" hidden="false" customHeight="false" outlineLevel="3" collapsed="false">
      <c r="A1061" s="97" t="s">
        <v>703</v>
      </c>
      <c r="B1061" s="104" t="s">
        <v>304</v>
      </c>
      <c r="C1061" s="104" t="s">
        <v>710</v>
      </c>
      <c r="D1061" s="98" t="s">
        <v>364</v>
      </c>
      <c r="E1061" s="104" t="s">
        <v>347</v>
      </c>
      <c r="F1061" s="99" t="n">
        <v>610</v>
      </c>
    </row>
    <row r="1062" customFormat="false" ht="12" hidden="false" customHeight="false" outlineLevel="3" collapsed="false">
      <c r="A1062" s="97" t="s">
        <v>703</v>
      </c>
      <c r="B1062" s="104" t="s">
        <v>304</v>
      </c>
      <c r="C1062" s="104" t="s">
        <v>710</v>
      </c>
      <c r="D1062" s="98" t="s">
        <v>364</v>
      </c>
      <c r="E1062" s="104" t="s">
        <v>337</v>
      </c>
      <c r="F1062" s="99" t="n">
        <v>0</v>
      </c>
    </row>
    <row r="1063" customFormat="false" ht="12" hidden="false" customHeight="false" outlineLevel="3" collapsed="false">
      <c r="A1063" s="97" t="s">
        <v>703</v>
      </c>
      <c r="B1063" s="104" t="s">
        <v>304</v>
      </c>
      <c r="C1063" s="104" t="s">
        <v>710</v>
      </c>
      <c r="D1063" s="98" t="s">
        <v>364</v>
      </c>
      <c r="E1063" s="104" t="s">
        <v>348</v>
      </c>
      <c r="F1063" s="99" t="n">
        <v>3056</v>
      </c>
    </row>
    <row r="1064" customFormat="false" ht="12" hidden="false" customHeight="false" outlineLevel="3" collapsed="false">
      <c r="A1064" s="97" t="s">
        <v>703</v>
      </c>
      <c r="B1064" s="104" t="s">
        <v>304</v>
      </c>
      <c r="C1064" s="104" t="s">
        <v>710</v>
      </c>
      <c r="D1064" s="98" t="s">
        <v>364</v>
      </c>
      <c r="E1064" s="104" t="s">
        <v>348</v>
      </c>
      <c r="F1064" s="99" t="n">
        <v>702</v>
      </c>
    </row>
    <row r="1065" customFormat="false" ht="12" hidden="false" customHeight="false" outlineLevel="2" collapsed="false">
      <c r="B1065" s="104"/>
      <c r="C1065" s="101" t="s">
        <v>711</v>
      </c>
      <c r="E1065" s="104"/>
      <c r="F1065" s="99" t="n">
        <f aca="false">SUBTOTAL(9,F1058:F1064)</f>
        <v>10420</v>
      </c>
    </row>
    <row r="1066" customFormat="false" ht="12" hidden="false" customHeight="false" outlineLevel="3" collapsed="false">
      <c r="A1066" s="97" t="s">
        <v>703</v>
      </c>
      <c r="B1066" s="104" t="s">
        <v>304</v>
      </c>
      <c r="C1066" s="104" t="s">
        <v>712</v>
      </c>
      <c r="D1066" s="98" t="s">
        <v>364</v>
      </c>
      <c r="E1066" s="104" t="s">
        <v>334</v>
      </c>
      <c r="F1066" s="99" t="n">
        <v>184</v>
      </c>
    </row>
    <row r="1067" customFormat="false" ht="12" hidden="false" customHeight="false" outlineLevel="3" collapsed="false">
      <c r="A1067" s="97" t="s">
        <v>703</v>
      </c>
      <c r="B1067" s="104" t="s">
        <v>304</v>
      </c>
      <c r="C1067" s="104" t="s">
        <v>712</v>
      </c>
      <c r="D1067" s="98" t="s">
        <v>364</v>
      </c>
      <c r="E1067" s="104" t="s">
        <v>335</v>
      </c>
      <c r="F1067" s="99" t="n">
        <v>0</v>
      </c>
    </row>
    <row r="1068" customFormat="false" ht="12" hidden="false" customHeight="false" outlineLevel="3" collapsed="false">
      <c r="A1068" s="97" t="s">
        <v>703</v>
      </c>
      <c r="B1068" s="104" t="s">
        <v>304</v>
      </c>
      <c r="C1068" s="104" t="s">
        <v>712</v>
      </c>
      <c r="D1068" s="98" t="s">
        <v>364</v>
      </c>
      <c r="E1068" s="104" t="s">
        <v>336</v>
      </c>
      <c r="F1068" s="99" t="n">
        <v>0</v>
      </c>
    </row>
    <row r="1069" customFormat="false" ht="12" hidden="false" customHeight="false" outlineLevel="3" collapsed="false">
      <c r="A1069" s="97" t="s">
        <v>703</v>
      </c>
      <c r="B1069" s="104" t="s">
        <v>304</v>
      </c>
      <c r="C1069" s="104" t="s">
        <v>712</v>
      </c>
      <c r="D1069" s="98" t="s">
        <v>364</v>
      </c>
      <c r="E1069" s="104" t="s">
        <v>347</v>
      </c>
      <c r="F1069" s="99" t="n">
        <v>18</v>
      </c>
    </row>
    <row r="1070" customFormat="false" ht="12" hidden="false" customHeight="false" outlineLevel="3" collapsed="false">
      <c r="A1070" s="97" t="s">
        <v>703</v>
      </c>
      <c r="B1070" s="104" t="s">
        <v>304</v>
      </c>
      <c r="C1070" s="104" t="s">
        <v>712</v>
      </c>
      <c r="D1070" s="98" t="s">
        <v>364</v>
      </c>
      <c r="E1070" s="104" t="s">
        <v>337</v>
      </c>
      <c r="F1070" s="99" t="n">
        <v>0</v>
      </c>
    </row>
    <row r="1071" customFormat="false" ht="12" hidden="false" customHeight="false" outlineLevel="3" collapsed="false">
      <c r="A1071" s="97" t="s">
        <v>703</v>
      </c>
      <c r="B1071" s="104" t="s">
        <v>304</v>
      </c>
      <c r="C1071" s="104" t="s">
        <v>712</v>
      </c>
      <c r="D1071" s="98" t="s">
        <v>364</v>
      </c>
      <c r="E1071" s="104" t="s">
        <v>348</v>
      </c>
      <c r="F1071" s="99" t="n">
        <v>92</v>
      </c>
    </row>
    <row r="1072" customFormat="false" ht="12" hidden="false" customHeight="false" outlineLevel="3" collapsed="false">
      <c r="A1072" s="97" t="s">
        <v>703</v>
      </c>
      <c r="B1072" s="104" t="s">
        <v>304</v>
      </c>
      <c r="C1072" s="104" t="s">
        <v>712</v>
      </c>
      <c r="D1072" s="98" t="s">
        <v>364</v>
      </c>
      <c r="E1072" s="104" t="s">
        <v>348</v>
      </c>
      <c r="F1072" s="99" t="n">
        <v>21</v>
      </c>
    </row>
    <row r="1073" customFormat="false" ht="12" hidden="false" customHeight="false" outlineLevel="2" collapsed="false">
      <c r="B1073" s="104"/>
      <c r="C1073" s="101" t="s">
        <v>713</v>
      </c>
      <c r="E1073" s="104"/>
      <c r="F1073" s="99" t="n">
        <f aca="false">SUBTOTAL(9,F1066:F1072)</f>
        <v>315</v>
      </c>
    </row>
    <row r="1074" customFormat="false" ht="12" hidden="false" customHeight="false" outlineLevel="3" collapsed="false">
      <c r="A1074" s="97" t="s">
        <v>703</v>
      </c>
      <c r="B1074" s="104" t="s">
        <v>304</v>
      </c>
      <c r="C1074" s="104" t="s">
        <v>714</v>
      </c>
      <c r="D1074" s="98" t="s">
        <v>364</v>
      </c>
      <c r="E1074" s="104" t="s">
        <v>334</v>
      </c>
      <c r="F1074" s="99" t="n">
        <v>1423</v>
      </c>
    </row>
    <row r="1075" customFormat="false" ht="12" hidden="false" customHeight="false" outlineLevel="3" collapsed="false">
      <c r="A1075" s="97" t="s">
        <v>703</v>
      </c>
      <c r="B1075" s="104" t="s">
        <v>304</v>
      </c>
      <c r="C1075" s="104" t="s">
        <v>714</v>
      </c>
      <c r="D1075" s="98" t="s">
        <v>364</v>
      </c>
      <c r="E1075" s="104" t="s">
        <v>335</v>
      </c>
      <c r="F1075" s="99" t="n">
        <v>0</v>
      </c>
    </row>
    <row r="1076" customFormat="false" ht="12" hidden="false" customHeight="false" outlineLevel="3" collapsed="false">
      <c r="A1076" s="97" t="s">
        <v>703</v>
      </c>
      <c r="B1076" s="104" t="s">
        <v>304</v>
      </c>
      <c r="C1076" s="104" t="s">
        <v>714</v>
      </c>
      <c r="D1076" s="98" t="s">
        <v>364</v>
      </c>
      <c r="E1076" s="104" t="s">
        <v>336</v>
      </c>
      <c r="F1076" s="99" t="n">
        <v>0</v>
      </c>
    </row>
    <row r="1077" customFormat="false" ht="12" hidden="false" customHeight="false" outlineLevel="3" collapsed="false">
      <c r="A1077" s="97" t="s">
        <v>703</v>
      </c>
      <c r="B1077" s="104" t="s">
        <v>304</v>
      </c>
      <c r="C1077" s="104" t="s">
        <v>714</v>
      </c>
      <c r="D1077" s="98" t="s">
        <v>364</v>
      </c>
      <c r="E1077" s="104" t="s">
        <v>347</v>
      </c>
      <c r="F1077" s="99" t="n">
        <v>143</v>
      </c>
    </row>
    <row r="1078" customFormat="false" ht="12" hidden="false" customHeight="false" outlineLevel="3" collapsed="false">
      <c r="A1078" s="97" t="s">
        <v>703</v>
      </c>
      <c r="B1078" s="104" t="s">
        <v>304</v>
      </c>
      <c r="C1078" s="104" t="s">
        <v>714</v>
      </c>
      <c r="D1078" s="98" t="s">
        <v>364</v>
      </c>
      <c r="E1078" s="104" t="s">
        <v>337</v>
      </c>
      <c r="F1078" s="99" t="n">
        <v>0</v>
      </c>
    </row>
    <row r="1079" customFormat="false" ht="12" hidden="false" customHeight="false" outlineLevel="3" collapsed="false">
      <c r="A1079" s="97" t="s">
        <v>703</v>
      </c>
      <c r="B1079" s="104" t="s">
        <v>304</v>
      </c>
      <c r="C1079" s="104" t="s">
        <v>714</v>
      </c>
      <c r="D1079" s="98" t="s">
        <v>364</v>
      </c>
      <c r="E1079" s="104" t="s">
        <v>348</v>
      </c>
      <c r="F1079" s="99" t="n">
        <v>717</v>
      </c>
    </row>
    <row r="1080" customFormat="false" ht="12" hidden="false" customHeight="false" outlineLevel="3" collapsed="false">
      <c r="A1080" s="97" t="s">
        <v>703</v>
      </c>
      <c r="B1080" s="104" t="s">
        <v>304</v>
      </c>
      <c r="C1080" s="104" t="s">
        <v>714</v>
      </c>
      <c r="D1080" s="98" t="s">
        <v>364</v>
      </c>
      <c r="E1080" s="104" t="s">
        <v>348</v>
      </c>
      <c r="F1080" s="99" t="n">
        <v>165</v>
      </c>
    </row>
    <row r="1081" customFormat="false" ht="12" hidden="false" customHeight="false" outlineLevel="2" collapsed="false">
      <c r="B1081" s="104"/>
      <c r="C1081" s="101" t="s">
        <v>715</v>
      </c>
      <c r="E1081" s="104"/>
      <c r="F1081" s="99" t="n">
        <f aca="false">SUBTOTAL(9,F1074:F1080)</f>
        <v>2448</v>
      </c>
    </row>
    <row r="1082" customFormat="false" ht="12" hidden="false" customHeight="false" outlineLevel="3" collapsed="false">
      <c r="A1082" s="97" t="s">
        <v>703</v>
      </c>
      <c r="B1082" s="104" t="s">
        <v>304</v>
      </c>
      <c r="C1082" s="104" t="s">
        <v>716</v>
      </c>
      <c r="D1082" s="98" t="s">
        <v>364</v>
      </c>
      <c r="E1082" s="104" t="s">
        <v>334</v>
      </c>
      <c r="F1082" s="99" t="n">
        <v>299</v>
      </c>
    </row>
    <row r="1083" customFormat="false" ht="12" hidden="false" customHeight="false" outlineLevel="3" collapsed="false">
      <c r="A1083" s="97" t="s">
        <v>703</v>
      </c>
      <c r="B1083" s="104" t="s">
        <v>304</v>
      </c>
      <c r="C1083" s="104" t="s">
        <v>716</v>
      </c>
      <c r="D1083" s="98" t="s">
        <v>364</v>
      </c>
      <c r="E1083" s="104" t="s">
        <v>335</v>
      </c>
      <c r="F1083" s="99" t="n">
        <v>0</v>
      </c>
    </row>
    <row r="1084" customFormat="false" ht="12" hidden="false" customHeight="false" outlineLevel="3" collapsed="false">
      <c r="A1084" s="97" t="s">
        <v>703</v>
      </c>
      <c r="B1084" s="104" t="s">
        <v>304</v>
      </c>
      <c r="C1084" s="104" t="s">
        <v>716</v>
      </c>
      <c r="D1084" s="98" t="s">
        <v>364</v>
      </c>
      <c r="E1084" s="104" t="s">
        <v>336</v>
      </c>
      <c r="F1084" s="99" t="n">
        <v>0</v>
      </c>
    </row>
    <row r="1085" customFormat="false" ht="12" hidden="false" customHeight="false" outlineLevel="3" collapsed="false">
      <c r="A1085" s="97" t="s">
        <v>703</v>
      </c>
      <c r="B1085" s="104" t="s">
        <v>304</v>
      </c>
      <c r="C1085" s="104" t="s">
        <v>716</v>
      </c>
      <c r="D1085" s="98" t="s">
        <v>364</v>
      </c>
      <c r="E1085" s="104" t="s">
        <v>347</v>
      </c>
      <c r="F1085" s="99" t="n">
        <v>29</v>
      </c>
    </row>
    <row r="1086" customFormat="false" ht="12" hidden="false" customHeight="false" outlineLevel="3" collapsed="false">
      <c r="A1086" s="97" t="s">
        <v>703</v>
      </c>
      <c r="B1086" s="104" t="s">
        <v>304</v>
      </c>
      <c r="C1086" s="104" t="s">
        <v>716</v>
      </c>
      <c r="D1086" s="98" t="s">
        <v>364</v>
      </c>
      <c r="E1086" s="104" t="s">
        <v>337</v>
      </c>
      <c r="F1086" s="99" t="n">
        <v>0</v>
      </c>
    </row>
    <row r="1087" customFormat="false" ht="12" hidden="false" customHeight="false" outlineLevel="3" collapsed="false">
      <c r="A1087" s="97" t="s">
        <v>703</v>
      </c>
      <c r="B1087" s="104" t="s">
        <v>304</v>
      </c>
      <c r="C1087" s="104" t="s">
        <v>716</v>
      </c>
      <c r="D1087" s="98" t="s">
        <v>364</v>
      </c>
      <c r="E1087" s="104" t="s">
        <v>348</v>
      </c>
      <c r="F1087" s="99" t="n">
        <v>150</v>
      </c>
    </row>
    <row r="1088" customFormat="false" ht="12" hidden="false" customHeight="false" outlineLevel="3" collapsed="false">
      <c r="A1088" s="97" t="s">
        <v>703</v>
      </c>
      <c r="B1088" s="104" t="s">
        <v>304</v>
      </c>
      <c r="C1088" s="104" t="s">
        <v>716</v>
      </c>
      <c r="D1088" s="98" t="s">
        <v>364</v>
      </c>
      <c r="E1088" s="104" t="s">
        <v>348</v>
      </c>
      <c r="F1088" s="99" t="n">
        <v>34</v>
      </c>
    </row>
    <row r="1089" customFormat="false" ht="12" hidden="false" customHeight="false" outlineLevel="2" collapsed="false">
      <c r="B1089" s="104"/>
      <c r="C1089" s="101" t="s">
        <v>717</v>
      </c>
      <c r="E1089" s="104"/>
      <c r="F1089" s="99" t="n">
        <f aca="false">SUBTOTAL(9,F1082:F1088)</f>
        <v>512</v>
      </c>
    </row>
    <row r="1090" customFormat="false" ht="12" hidden="false" customHeight="false" outlineLevel="3" collapsed="false">
      <c r="A1090" s="97" t="s">
        <v>703</v>
      </c>
      <c r="B1090" s="104" t="s">
        <v>304</v>
      </c>
      <c r="C1090" s="104" t="s">
        <v>718</v>
      </c>
      <c r="D1090" s="98" t="s">
        <v>364</v>
      </c>
      <c r="E1090" s="104" t="s">
        <v>334</v>
      </c>
      <c r="F1090" s="99" t="n">
        <v>22</v>
      </c>
    </row>
    <row r="1091" customFormat="false" ht="12" hidden="false" customHeight="false" outlineLevel="3" collapsed="false">
      <c r="A1091" s="97" t="s">
        <v>703</v>
      </c>
      <c r="B1091" s="104" t="s">
        <v>304</v>
      </c>
      <c r="C1091" s="104" t="s">
        <v>718</v>
      </c>
      <c r="D1091" s="98" t="s">
        <v>364</v>
      </c>
      <c r="E1091" s="104" t="s">
        <v>335</v>
      </c>
      <c r="F1091" s="99" t="n">
        <v>0</v>
      </c>
    </row>
    <row r="1092" customFormat="false" ht="12" hidden="false" customHeight="false" outlineLevel="3" collapsed="false">
      <c r="A1092" s="97" t="s">
        <v>703</v>
      </c>
      <c r="B1092" s="104" t="s">
        <v>304</v>
      </c>
      <c r="C1092" s="104" t="s">
        <v>718</v>
      </c>
      <c r="D1092" s="98" t="s">
        <v>364</v>
      </c>
      <c r="E1092" s="104" t="s">
        <v>336</v>
      </c>
      <c r="F1092" s="99" t="n">
        <v>0</v>
      </c>
    </row>
    <row r="1093" customFormat="false" ht="12" hidden="false" customHeight="false" outlineLevel="3" collapsed="false">
      <c r="A1093" s="97" t="s">
        <v>703</v>
      </c>
      <c r="B1093" s="104" t="s">
        <v>304</v>
      </c>
      <c r="C1093" s="104" t="s">
        <v>718</v>
      </c>
      <c r="D1093" s="98" t="s">
        <v>364</v>
      </c>
      <c r="E1093" s="104" t="s">
        <v>347</v>
      </c>
      <c r="F1093" s="99" t="n">
        <v>2</v>
      </c>
    </row>
    <row r="1094" customFormat="false" ht="12" hidden="false" customHeight="false" outlineLevel="3" collapsed="false">
      <c r="A1094" s="97" t="s">
        <v>703</v>
      </c>
      <c r="B1094" s="104" t="s">
        <v>304</v>
      </c>
      <c r="C1094" s="104" t="s">
        <v>718</v>
      </c>
      <c r="D1094" s="98" t="s">
        <v>364</v>
      </c>
      <c r="E1094" s="104" t="s">
        <v>337</v>
      </c>
      <c r="F1094" s="99" t="n">
        <v>0</v>
      </c>
    </row>
    <row r="1095" customFormat="false" ht="12" hidden="false" customHeight="false" outlineLevel="3" collapsed="false">
      <c r="A1095" s="97" t="s">
        <v>703</v>
      </c>
      <c r="B1095" s="104" t="s">
        <v>304</v>
      </c>
      <c r="C1095" s="104" t="s">
        <v>718</v>
      </c>
      <c r="D1095" s="98" t="s">
        <v>364</v>
      </c>
      <c r="E1095" s="104" t="s">
        <v>348</v>
      </c>
      <c r="F1095" s="99" t="n">
        <v>10</v>
      </c>
    </row>
    <row r="1096" customFormat="false" ht="12" hidden="false" customHeight="false" outlineLevel="3" collapsed="false">
      <c r="A1096" s="97" t="s">
        <v>703</v>
      </c>
      <c r="B1096" s="104" t="s">
        <v>304</v>
      </c>
      <c r="C1096" s="104" t="s">
        <v>718</v>
      </c>
      <c r="D1096" s="98" t="s">
        <v>364</v>
      </c>
      <c r="E1096" s="104" t="s">
        <v>348</v>
      </c>
      <c r="F1096" s="99" t="n">
        <v>2</v>
      </c>
    </row>
    <row r="1097" customFormat="false" ht="12" hidden="false" customHeight="false" outlineLevel="2" collapsed="false">
      <c r="B1097" s="104"/>
      <c r="C1097" s="101" t="s">
        <v>719</v>
      </c>
      <c r="E1097" s="104"/>
      <c r="F1097" s="99" t="n">
        <f aca="false">SUBTOTAL(9,F1090:F1096)</f>
        <v>36</v>
      </c>
    </row>
    <row r="1098" customFormat="false" ht="12" hidden="false" customHeight="false" outlineLevel="1" collapsed="false">
      <c r="B1098" s="101" t="s">
        <v>720</v>
      </c>
      <c r="C1098" s="104"/>
      <c r="E1098" s="104"/>
      <c r="F1098" s="99" t="n">
        <f aca="false">SUBTOTAL(9,F1034:F1096)</f>
        <v>37717</v>
      </c>
    </row>
    <row r="1099" customFormat="false" ht="12" hidden="false" customHeight="false" outlineLevel="3" collapsed="false">
      <c r="A1099" s="97" t="s">
        <v>35</v>
      </c>
      <c r="B1099" s="104" t="s">
        <v>34</v>
      </c>
      <c r="C1099" s="104" t="s">
        <v>721</v>
      </c>
      <c r="D1099" s="98" t="s">
        <v>364</v>
      </c>
      <c r="E1099" s="104" t="s">
        <v>348</v>
      </c>
      <c r="F1099" s="99" t="n">
        <v>5000</v>
      </c>
    </row>
    <row r="1100" customFormat="false" ht="12" hidden="false" customHeight="false" outlineLevel="2" collapsed="false">
      <c r="B1100" s="104"/>
      <c r="C1100" s="101" t="s">
        <v>722</v>
      </c>
      <c r="E1100" s="104"/>
      <c r="F1100" s="99" t="n">
        <f aca="false">SUBTOTAL(9,F1099)</f>
        <v>5000</v>
      </c>
    </row>
    <row r="1101" customFormat="false" ht="12" hidden="false" customHeight="false" outlineLevel="1" collapsed="false">
      <c r="B1101" s="101" t="s">
        <v>723</v>
      </c>
      <c r="C1101" s="104"/>
      <c r="E1101" s="104"/>
      <c r="F1101" s="99" t="n">
        <f aca="false">SUBTOTAL(9,F1099)</f>
        <v>5000</v>
      </c>
    </row>
    <row r="1102" customFormat="false" ht="12" hidden="false" customHeight="false" outlineLevel="3" collapsed="false">
      <c r="A1102" s="97" t="s">
        <v>35</v>
      </c>
      <c r="B1102" s="104" t="s">
        <v>36</v>
      </c>
      <c r="C1102" s="104" t="s">
        <v>721</v>
      </c>
      <c r="D1102" s="98" t="s">
        <v>364</v>
      </c>
      <c r="E1102" s="104" t="s">
        <v>348</v>
      </c>
      <c r="F1102" s="99" t="n">
        <v>25575</v>
      </c>
    </row>
    <row r="1103" customFormat="false" ht="12" hidden="false" customHeight="false" outlineLevel="2" collapsed="false">
      <c r="B1103" s="104"/>
      <c r="C1103" s="101" t="s">
        <v>722</v>
      </c>
      <c r="E1103" s="104"/>
      <c r="F1103" s="99" t="n">
        <f aca="false">SUBTOTAL(9,F1102)</f>
        <v>25575</v>
      </c>
    </row>
    <row r="1104" customFormat="false" ht="12" hidden="false" customHeight="false" outlineLevel="1" collapsed="false">
      <c r="B1104" s="101" t="s">
        <v>724</v>
      </c>
      <c r="C1104" s="104"/>
      <c r="E1104" s="104"/>
      <c r="F1104" s="99" t="n">
        <f aca="false">SUBTOTAL(9,F1102)</f>
        <v>25575</v>
      </c>
    </row>
    <row r="1105" customFormat="false" ht="12" hidden="false" customHeight="false" outlineLevel="3" collapsed="false">
      <c r="A1105" s="97" t="s">
        <v>220</v>
      </c>
      <c r="B1105" s="104" t="s">
        <v>219</v>
      </c>
      <c r="C1105" s="104" t="s">
        <v>725</v>
      </c>
      <c r="D1105" s="98" t="s">
        <v>364</v>
      </c>
      <c r="E1105" s="104" t="s">
        <v>348</v>
      </c>
      <c r="F1105" s="99" t="n">
        <v>409</v>
      </c>
    </row>
    <row r="1106" customFormat="false" ht="12" hidden="false" customHeight="false" outlineLevel="2" collapsed="false">
      <c r="B1106" s="104"/>
      <c r="C1106" s="101" t="s">
        <v>726</v>
      </c>
      <c r="E1106" s="104"/>
      <c r="F1106" s="99" t="n">
        <f aca="false">SUBTOTAL(9,F1105)</f>
        <v>409</v>
      </c>
    </row>
    <row r="1107" customFormat="false" ht="12" hidden="false" customHeight="false" outlineLevel="1" collapsed="false">
      <c r="B1107" s="101" t="s">
        <v>727</v>
      </c>
      <c r="C1107" s="104"/>
      <c r="E1107" s="104"/>
      <c r="F1107" s="99" t="n">
        <f aca="false">SUBTOTAL(9,F1105)</f>
        <v>409</v>
      </c>
    </row>
    <row r="1108" customFormat="false" ht="12" hidden="false" customHeight="false" outlineLevel="3" collapsed="false">
      <c r="A1108" s="97" t="s">
        <v>728</v>
      </c>
      <c r="B1108" s="104" t="s">
        <v>306</v>
      </c>
      <c r="C1108" s="104" t="s">
        <v>729</v>
      </c>
      <c r="D1108" s="98" t="s">
        <v>364</v>
      </c>
      <c r="E1108" s="104" t="s">
        <v>334</v>
      </c>
      <c r="F1108" s="99" t="n">
        <v>6606</v>
      </c>
    </row>
    <row r="1109" customFormat="false" ht="12" hidden="false" customHeight="false" outlineLevel="3" collapsed="false">
      <c r="A1109" s="97" t="s">
        <v>728</v>
      </c>
      <c r="B1109" s="104" t="s">
        <v>306</v>
      </c>
      <c r="C1109" s="104" t="s">
        <v>729</v>
      </c>
      <c r="D1109" s="98" t="s">
        <v>364</v>
      </c>
      <c r="E1109" s="104" t="s">
        <v>335</v>
      </c>
      <c r="F1109" s="99" t="n">
        <v>0</v>
      </c>
    </row>
    <row r="1110" customFormat="false" ht="12" hidden="false" customHeight="false" outlineLevel="3" collapsed="false">
      <c r="A1110" s="97" t="s">
        <v>728</v>
      </c>
      <c r="B1110" s="104" t="s">
        <v>306</v>
      </c>
      <c r="C1110" s="104" t="s">
        <v>729</v>
      </c>
      <c r="D1110" s="98" t="s">
        <v>364</v>
      </c>
      <c r="E1110" s="104" t="s">
        <v>336</v>
      </c>
      <c r="F1110" s="99" t="n">
        <v>0</v>
      </c>
    </row>
    <row r="1111" customFormat="false" ht="12" hidden="false" customHeight="false" outlineLevel="3" collapsed="false">
      <c r="A1111" s="97" t="s">
        <v>728</v>
      </c>
      <c r="B1111" s="104" t="s">
        <v>306</v>
      </c>
      <c r="C1111" s="104" t="s">
        <v>729</v>
      </c>
      <c r="D1111" s="98" t="s">
        <v>364</v>
      </c>
      <c r="E1111" s="104" t="s">
        <v>347</v>
      </c>
      <c r="F1111" s="99" t="n">
        <v>237</v>
      </c>
    </row>
    <row r="1112" customFormat="false" ht="12" hidden="false" customHeight="false" outlineLevel="3" collapsed="false">
      <c r="A1112" s="97" t="s">
        <v>728</v>
      </c>
      <c r="B1112" s="104" t="s">
        <v>306</v>
      </c>
      <c r="C1112" s="104" t="s">
        <v>729</v>
      </c>
      <c r="D1112" s="98" t="s">
        <v>364</v>
      </c>
      <c r="E1112" s="104" t="s">
        <v>337</v>
      </c>
      <c r="F1112" s="99" t="n">
        <v>0</v>
      </c>
    </row>
    <row r="1113" customFormat="false" ht="12" hidden="false" customHeight="false" outlineLevel="3" collapsed="false">
      <c r="A1113" s="97" t="s">
        <v>728</v>
      </c>
      <c r="B1113" s="104" t="s">
        <v>306</v>
      </c>
      <c r="C1113" s="104" t="s">
        <v>729</v>
      </c>
      <c r="D1113" s="98" t="s">
        <v>364</v>
      </c>
      <c r="E1113" s="104" t="s">
        <v>348</v>
      </c>
      <c r="F1113" s="99" t="n">
        <v>2302</v>
      </c>
    </row>
    <row r="1114" customFormat="false" ht="12" hidden="false" customHeight="false" outlineLevel="3" collapsed="false">
      <c r="A1114" s="97" t="s">
        <v>728</v>
      </c>
      <c r="B1114" s="104" t="s">
        <v>306</v>
      </c>
      <c r="C1114" s="104" t="s">
        <v>729</v>
      </c>
      <c r="D1114" s="98" t="s">
        <v>364</v>
      </c>
      <c r="E1114" s="104" t="s">
        <v>348</v>
      </c>
      <c r="F1114" s="99" t="n">
        <v>132</v>
      </c>
    </row>
    <row r="1115" customFormat="false" ht="12" hidden="false" customHeight="false" outlineLevel="2" collapsed="false">
      <c r="B1115" s="104"/>
      <c r="C1115" s="101" t="s">
        <v>730</v>
      </c>
      <c r="E1115" s="104"/>
      <c r="F1115" s="99" t="n">
        <f aca="false">SUBTOTAL(9,F1108:F1114)</f>
        <v>9277</v>
      </c>
    </row>
    <row r="1116" customFormat="false" ht="12" hidden="false" customHeight="false" outlineLevel="3" collapsed="false">
      <c r="A1116" s="97" t="s">
        <v>728</v>
      </c>
      <c r="B1116" s="104" t="s">
        <v>306</v>
      </c>
      <c r="C1116" s="104" t="s">
        <v>731</v>
      </c>
      <c r="D1116" s="98" t="s">
        <v>364</v>
      </c>
      <c r="E1116" s="104" t="s">
        <v>334</v>
      </c>
      <c r="F1116" s="99" t="n">
        <v>10026</v>
      </c>
    </row>
    <row r="1117" customFormat="false" ht="12" hidden="false" customHeight="false" outlineLevel="3" collapsed="false">
      <c r="A1117" s="97" t="s">
        <v>728</v>
      </c>
      <c r="B1117" s="104" t="s">
        <v>306</v>
      </c>
      <c r="C1117" s="104" t="s">
        <v>731</v>
      </c>
      <c r="D1117" s="98" t="s">
        <v>364</v>
      </c>
      <c r="E1117" s="104" t="s">
        <v>335</v>
      </c>
      <c r="F1117" s="99" t="n">
        <v>0</v>
      </c>
    </row>
    <row r="1118" customFormat="false" ht="12" hidden="false" customHeight="false" outlineLevel="3" collapsed="false">
      <c r="A1118" s="97" t="s">
        <v>728</v>
      </c>
      <c r="B1118" s="104" t="s">
        <v>306</v>
      </c>
      <c r="C1118" s="104" t="s">
        <v>731</v>
      </c>
      <c r="D1118" s="98" t="s">
        <v>364</v>
      </c>
      <c r="E1118" s="104" t="s">
        <v>336</v>
      </c>
      <c r="F1118" s="99" t="n">
        <v>0</v>
      </c>
    </row>
    <row r="1119" customFormat="false" ht="12" hidden="false" customHeight="false" outlineLevel="3" collapsed="false">
      <c r="A1119" s="97" t="s">
        <v>728</v>
      </c>
      <c r="B1119" s="104" t="s">
        <v>306</v>
      </c>
      <c r="C1119" s="104" t="s">
        <v>731</v>
      </c>
      <c r="D1119" s="98" t="s">
        <v>364</v>
      </c>
      <c r="E1119" s="104" t="s">
        <v>347</v>
      </c>
      <c r="F1119" s="99" t="n">
        <v>361</v>
      </c>
    </row>
    <row r="1120" customFormat="false" ht="12" hidden="false" customHeight="false" outlineLevel="3" collapsed="false">
      <c r="A1120" s="97" t="s">
        <v>728</v>
      </c>
      <c r="B1120" s="104" t="s">
        <v>306</v>
      </c>
      <c r="C1120" s="104" t="s">
        <v>731</v>
      </c>
      <c r="D1120" s="98" t="s">
        <v>364</v>
      </c>
      <c r="E1120" s="104" t="s">
        <v>337</v>
      </c>
      <c r="F1120" s="99" t="n">
        <v>0</v>
      </c>
    </row>
    <row r="1121" customFormat="false" ht="12" hidden="false" customHeight="false" outlineLevel="3" collapsed="false">
      <c r="A1121" s="97" t="s">
        <v>728</v>
      </c>
      <c r="B1121" s="104" t="s">
        <v>306</v>
      </c>
      <c r="C1121" s="104" t="s">
        <v>731</v>
      </c>
      <c r="D1121" s="98" t="s">
        <v>364</v>
      </c>
      <c r="E1121" s="104" t="s">
        <v>348</v>
      </c>
      <c r="F1121" s="99" t="n">
        <v>3494</v>
      </c>
    </row>
    <row r="1122" customFormat="false" ht="12" hidden="false" customHeight="false" outlineLevel="3" collapsed="false">
      <c r="A1122" s="97" t="s">
        <v>728</v>
      </c>
      <c r="B1122" s="104" t="s">
        <v>306</v>
      </c>
      <c r="C1122" s="104" t="s">
        <v>731</v>
      </c>
      <c r="D1122" s="98" t="s">
        <v>364</v>
      </c>
      <c r="E1122" s="104" t="s">
        <v>348</v>
      </c>
      <c r="F1122" s="99" t="n">
        <v>200</v>
      </c>
    </row>
    <row r="1123" customFormat="false" ht="12" hidden="false" customHeight="false" outlineLevel="2" collapsed="false">
      <c r="B1123" s="104"/>
      <c r="C1123" s="101" t="s">
        <v>732</v>
      </c>
      <c r="E1123" s="104"/>
      <c r="F1123" s="99" t="n">
        <f aca="false">SUBTOTAL(9,F1116:F1122)</f>
        <v>14081</v>
      </c>
    </row>
    <row r="1124" customFormat="false" ht="12" hidden="false" customHeight="false" outlineLevel="3" collapsed="false">
      <c r="A1124" s="97" t="s">
        <v>728</v>
      </c>
      <c r="B1124" s="104" t="s">
        <v>306</v>
      </c>
      <c r="C1124" s="104" t="s">
        <v>733</v>
      </c>
      <c r="D1124" s="98" t="s">
        <v>364</v>
      </c>
      <c r="E1124" s="104" t="s">
        <v>334</v>
      </c>
      <c r="F1124" s="99" t="n">
        <v>1857</v>
      </c>
    </row>
    <row r="1125" customFormat="false" ht="12" hidden="false" customHeight="false" outlineLevel="3" collapsed="false">
      <c r="A1125" s="97" t="s">
        <v>728</v>
      </c>
      <c r="B1125" s="104" t="s">
        <v>306</v>
      </c>
      <c r="C1125" s="104" t="s">
        <v>733</v>
      </c>
      <c r="D1125" s="98" t="s">
        <v>364</v>
      </c>
      <c r="E1125" s="104" t="s">
        <v>335</v>
      </c>
      <c r="F1125" s="99" t="n">
        <v>0</v>
      </c>
    </row>
    <row r="1126" customFormat="false" ht="12" hidden="false" customHeight="false" outlineLevel="3" collapsed="false">
      <c r="A1126" s="97" t="s">
        <v>728</v>
      </c>
      <c r="B1126" s="104" t="s">
        <v>306</v>
      </c>
      <c r="C1126" s="104" t="s">
        <v>733</v>
      </c>
      <c r="D1126" s="98" t="s">
        <v>364</v>
      </c>
      <c r="E1126" s="104" t="s">
        <v>336</v>
      </c>
      <c r="F1126" s="99" t="n">
        <v>0</v>
      </c>
    </row>
    <row r="1127" customFormat="false" ht="12" hidden="false" customHeight="false" outlineLevel="3" collapsed="false">
      <c r="A1127" s="97" t="s">
        <v>728</v>
      </c>
      <c r="B1127" s="104" t="s">
        <v>306</v>
      </c>
      <c r="C1127" s="104" t="s">
        <v>733</v>
      </c>
      <c r="D1127" s="98" t="s">
        <v>364</v>
      </c>
      <c r="E1127" s="104" t="s">
        <v>347</v>
      </c>
      <c r="F1127" s="99" t="n">
        <v>66</v>
      </c>
    </row>
    <row r="1128" customFormat="false" ht="12" hidden="false" customHeight="false" outlineLevel="3" collapsed="false">
      <c r="A1128" s="97" t="s">
        <v>728</v>
      </c>
      <c r="B1128" s="104" t="s">
        <v>306</v>
      </c>
      <c r="C1128" s="104" t="s">
        <v>733</v>
      </c>
      <c r="D1128" s="98" t="s">
        <v>364</v>
      </c>
      <c r="E1128" s="104" t="s">
        <v>337</v>
      </c>
      <c r="F1128" s="99" t="n">
        <v>0</v>
      </c>
    </row>
    <row r="1129" customFormat="false" ht="12" hidden="false" customHeight="false" outlineLevel="3" collapsed="false">
      <c r="A1129" s="97" t="s">
        <v>728</v>
      </c>
      <c r="B1129" s="104" t="s">
        <v>306</v>
      </c>
      <c r="C1129" s="104" t="s">
        <v>733</v>
      </c>
      <c r="D1129" s="98" t="s">
        <v>364</v>
      </c>
      <c r="E1129" s="104" t="s">
        <v>348</v>
      </c>
      <c r="F1129" s="99" t="n">
        <v>646</v>
      </c>
    </row>
    <row r="1130" customFormat="false" ht="12" hidden="false" customHeight="false" outlineLevel="3" collapsed="false">
      <c r="A1130" s="97" t="s">
        <v>728</v>
      </c>
      <c r="B1130" s="104" t="s">
        <v>306</v>
      </c>
      <c r="C1130" s="104" t="s">
        <v>733</v>
      </c>
      <c r="D1130" s="98" t="s">
        <v>364</v>
      </c>
      <c r="E1130" s="104" t="s">
        <v>348</v>
      </c>
      <c r="F1130" s="99" t="n">
        <v>37</v>
      </c>
    </row>
    <row r="1131" customFormat="false" ht="12" hidden="false" customHeight="false" outlineLevel="2" collapsed="false">
      <c r="B1131" s="104"/>
      <c r="C1131" s="101" t="s">
        <v>734</v>
      </c>
      <c r="E1131" s="104"/>
      <c r="F1131" s="99" t="n">
        <f aca="false">SUBTOTAL(9,F1124:F1130)</f>
        <v>2606</v>
      </c>
    </row>
    <row r="1132" customFormat="false" ht="12" hidden="false" customHeight="false" outlineLevel="3" collapsed="false">
      <c r="A1132" s="97" t="s">
        <v>728</v>
      </c>
      <c r="B1132" s="104" t="s">
        <v>306</v>
      </c>
      <c r="C1132" s="104" t="s">
        <v>735</v>
      </c>
      <c r="D1132" s="98" t="s">
        <v>364</v>
      </c>
      <c r="E1132" s="104" t="s">
        <v>334</v>
      </c>
      <c r="F1132" s="99" t="n">
        <v>2416</v>
      </c>
    </row>
    <row r="1133" customFormat="false" ht="12" hidden="false" customHeight="false" outlineLevel="3" collapsed="false">
      <c r="A1133" s="97" t="s">
        <v>728</v>
      </c>
      <c r="B1133" s="104" t="s">
        <v>306</v>
      </c>
      <c r="C1133" s="104" t="s">
        <v>735</v>
      </c>
      <c r="D1133" s="98" t="s">
        <v>364</v>
      </c>
      <c r="E1133" s="104" t="s">
        <v>335</v>
      </c>
      <c r="F1133" s="99" t="n">
        <v>0</v>
      </c>
    </row>
    <row r="1134" customFormat="false" ht="12" hidden="false" customHeight="false" outlineLevel="3" collapsed="false">
      <c r="A1134" s="97" t="s">
        <v>728</v>
      </c>
      <c r="B1134" s="104" t="s">
        <v>306</v>
      </c>
      <c r="C1134" s="104" t="s">
        <v>735</v>
      </c>
      <c r="D1134" s="98" t="s">
        <v>364</v>
      </c>
      <c r="E1134" s="104" t="s">
        <v>336</v>
      </c>
      <c r="F1134" s="99" t="n">
        <v>0</v>
      </c>
    </row>
    <row r="1135" customFormat="false" ht="12" hidden="false" customHeight="false" outlineLevel="3" collapsed="false">
      <c r="A1135" s="97" t="s">
        <v>728</v>
      </c>
      <c r="B1135" s="104" t="s">
        <v>306</v>
      </c>
      <c r="C1135" s="104" t="s">
        <v>735</v>
      </c>
      <c r="D1135" s="98" t="s">
        <v>364</v>
      </c>
      <c r="E1135" s="104" t="s">
        <v>347</v>
      </c>
      <c r="F1135" s="99" t="n">
        <v>86</v>
      </c>
    </row>
    <row r="1136" customFormat="false" ht="12" hidden="false" customHeight="false" outlineLevel="3" collapsed="false">
      <c r="A1136" s="97" t="s">
        <v>728</v>
      </c>
      <c r="B1136" s="104" t="s">
        <v>306</v>
      </c>
      <c r="C1136" s="104" t="s">
        <v>735</v>
      </c>
      <c r="D1136" s="98" t="s">
        <v>364</v>
      </c>
      <c r="E1136" s="104" t="s">
        <v>337</v>
      </c>
      <c r="F1136" s="99" t="n">
        <v>0</v>
      </c>
    </row>
    <row r="1137" customFormat="false" ht="12" hidden="false" customHeight="false" outlineLevel="3" collapsed="false">
      <c r="A1137" s="97" t="s">
        <v>728</v>
      </c>
      <c r="B1137" s="104" t="s">
        <v>306</v>
      </c>
      <c r="C1137" s="104" t="s">
        <v>735</v>
      </c>
      <c r="D1137" s="98" t="s">
        <v>364</v>
      </c>
      <c r="E1137" s="104" t="s">
        <v>348</v>
      </c>
      <c r="F1137" s="99" t="n">
        <v>841</v>
      </c>
    </row>
    <row r="1138" customFormat="false" ht="12" hidden="false" customHeight="false" outlineLevel="3" collapsed="false">
      <c r="A1138" s="97" t="s">
        <v>728</v>
      </c>
      <c r="B1138" s="104" t="s">
        <v>306</v>
      </c>
      <c r="C1138" s="104" t="s">
        <v>735</v>
      </c>
      <c r="D1138" s="98" t="s">
        <v>364</v>
      </c>
      <c r="E1138" s="104" t="s">
        <v>348</v>
      </c>
      <c r="F1138" s="99" t="n">
        <v>48</v>
      </c>
    </row>
    <row r="1139" customFormat="false" ht="12" hidden="false" customHeight="false" outlineLevel="2" collapsed="false">
      <c r="B1139" s="104"/>
      <c r="C1139" s="101" t="s">
        <v>736</v>
      </c>
      <c r="E1139" s="104"/>
      <c r="F1139" s="99" t="n">
        <f aca="false">SUBTOTAL(9,F1132:F1138)</f>
        <v>3391</v>
      </c>
    </row>
    <row r="1140" customFormat="false" ht="12" hidden="false" customHeight="false" outlineLevel="3" collapsed="false">
      <c r="A1140" s="97" t="s">
        <v>728</v>
      </c>
      <c r="B1140" s="104" t="s">
        <v>306</v>
      </c>
      <c r="C1140" s="104" t="s">
        <v>737</v>
      </c>
      <c r="D1140" s="98" t="s">
        <v>364</v>
      </c>
      <c r="E1140" s="104" t="s">
        <v>334</v>
      </c>
      <c r="F1140" s="99" t="n">
        <v>9048</v>
      </c>
    </row>
    <row r="1141" customFormat="false" ht="12" hidden="false" customHeight="false" outlineLevel="3" collapsed="false">
      <c r="A1141" s="97" t="s">
        <v>728</v>
      </c>
      <c r="B1141" s="104" t="s">
        <v>306</v>
      </c>
      <c r="C1141" s="104" t="s">
        <v>737</v>
      </c>
      <c r="D1141" s="98" t="s">
        <v>364</v>
      </c>
      <c r="E1141" s="104" t="s">
        <v>335</v>
      </c>
      <c r="F1141" s="99" t="n">
        <v>0</v>
      </c>
    </row>
    <row r="1142" customFormat="false" ht="12" hidden="false" customHeight="false" outlineLevel="3" collapsed="false">
      <c r="A1142" s="97" t="s">
        <v>728</v>
      </c>
      <c r="B1142" s="104" t="s">
        <v>306</v>
      </c>
      <c r="C1142" s="104" t="s">
        <v>737</v>
      </c>
      <c r="D1142" s="98" t="s">
        <v>364</v>
      </c>
      <c r="E1142" s="104" t="s">
        <v>336</v>
      </c>
      <c r="F1142" s="99" t="n">
        <v>0</v>
      </c>
    </row>
    <row r="1143" customFormat="false" ht="12" hidden="false" customHeight="false" outlineLevel="3" collapsed="false">
      <c r="A1143" s="97" t="s">
        <v>728</v>
      </c>
      <c r="B1143" s="104" t="s">
        <v>306</v>
      </c>
      <c r="C1143" s="104" t="s">
        <v>737</v>
      </c>
      <c r="D1143" s="98" t="s">
        <v>364</v>
      </c>
      <c r="E1143" s="104" t="s">
        <v>347</v>
      </c>
      <c r="F1143" s="99" t="n">
        <v>870</v>
      </c>
    </row>
    <row r="1144" customFormat="false" ht="12" hidden="false" customHeight="false" outlineLevel="3" collapsed="false">
      <c r="A1144" s="97" t="s">
        <v>728</v>
      </c>
      <c r="B1144" s="104" t="s">
        <v>306</v>
      </c>
      <c r="C1144" s="104" t="s">
        <v>737</v>
      </c>
      <c r="D1144" s="98" t="s">
        <v>364</v>
      </c>
      <c r="E1144" s="104" t="s">
        <v>337</v>
      </c>
      <c r="F1144" s="99" t="n">
        <v>0</v>
      </c>
    </row>
    <row r="1145" customFormat="false" ht="12" hidden="false" customHeight="false" outlineLevel="3" collapsed="false">
      <c r="A1145" s="97" t="s">
        <v>728</v>
      </c>
      <c r="B1145" s="104" t="s">
        <v>306</v>
      </c>
      <c r="C1145" s="104" t="s">
        <v>737</v>
      </c>
      <c r="D1145" s="98" t="s">
        <v>364</v>
      </c>
      <c r="E1145" s="104" t="s">
        <v>348</v>
      </c>
      <c r="F1145" s="99" t="n">
        <v>4832</v>
      </c>
    </row>
    <row r="1146" customFormat="false" ht="12" hidden="false" customHeight="false" outlineLevel="3" collapsed="false">
      <c r="A1146" s="97" t="s">
        <v>728</v>
      </c>
      <c r="B1146" s="104" t="s">
        <v>306</v>
      </c>
      <c r="C1146" s="104" t="s">
        <v>737</v>
      </c>
      <c r="D1146" s="98" t="s">
        <v>364</v>
      </c>
      <c r="E1146" s="104" t="s">
        <v>348</v>
      </c>
      <c r="F1146" s="99" t="n">
        <v>263</v>
      </c>
    </row>
    <row r="1147" customFormat="false" ht="12" hidden="false" customHeight="false" outlineLevel="2" collapsed="false">
      <c r="B1147" s="104"/>
      <c r="C1147" s="101" t="s">
        <v>738</v>
      </c>
      <c r="E1147" s="104"/>
      <c r="F1147" s="99" t="n">
        <f aca="false">SUBTOTAL(9,F1140:F1146)</f>
        <v>15013</v>
      </c>
    </row>
    <row r="1148" customFormat="false" ht="12" hidden="false" customHeight="false" outlineLevel="3" collapsed="false">
      <c r="A1148" s="97" t="s">
        <v>728</v>
      </c>
      <c r="B1148" s="104" t="s">
        <v>306</v>
      </c>
      <c r="C1148" s="104" t="s">
        <v>739</v>
      </c>
      <c r="D1148" s="98" t="s">
        <v>364</v>
      </c>
      <c r="E1148" s="104" t="s">
        <v>334</v>
      </c>
      <c r="F1148" s="99" t="n">
        <v>2381</v>
      </c>
    </row>
    <row r="1149" customFormat="false" ht="12" hidden="false" customHeight="false" outlineLevel="3" collapsed="false">
      <c r="A1149" s="97" t="s">
        <v>728</v>
      </c>
      <c r="B1149" s="104" t="s">
        <v>306</v>
      </c>
      <c r="C1149" s="104" t="s">
        <v>739</v>
      </c>
      <c r="D1149" s="98" t="s">
        <v>364</v>
      </c>
      <c r="E1149" s="104" t="s">
        <v>335</v>
      </c>
      <c r="F1149" s="99" t="n">
        <v>0</v>
      </c>
    </row>
    <row r="1150" customFormat="false" ht="12" hidden="false" customHeight="false" outlineLevel="3" collapsed="false">
      <c r="A1150" s="97" t="s">
        <v>728</v>
      </c>
      <c r="B1150" s="104" t="s">
        <v>306</v>
      </c>
      <c r="C1150" s="104" t="s">
        <v>739</v>
      </c>
      <c r="D1150" s="98" t="s">
        <v>364</v>
      </c>
      <c r="E1150" s="104" t="s">
        <v>336</v>
      </c>
      <c r="F1150" s="99" t="n">
        <v>0</v>
      </c>
    </row>
    <row r="1151" customFormat="false" ht="12" hidden="false" customHeight="false" outlineLevel="3" collapsed="false">
      <c r="A1151" s="97" t="s">
        <v>728</v>
      </c>
      <c r="B1151" s="104" t="s">
        <v>306</v>
      </c>
      <c r="C1151" s="104" t="s">
        <v>739</v>
      </c>
      <c r="D1151" s="98" t="s">
        <v>364</v>
      </c>
      <c r="E1151" s="104" t="s">
        <v>347</v>
      </c>
      <c r="F1151" s="99" t="n">
        <v>161</v>
      </c>
    </row>
    <row r="1152" customFormat="false" ht="12" hidden="false" customHeight="false" outlineLevel="3" collapsed="false">
      <c r="A1152" s="97" t="s">
        <v>728</v>
      </c>
      <c r="B1152" s="104" t="s">
        <v>306</v>
      </c>
      <c r="C1152" s="104" t="s">
        <v>739</v>
      </c>
      <c r="D1152" s="98" t="s">
        <v>364</v>
      </c>
      <c r="E1152" s="104" t="s">
        <v>337</v>
      </c>
      <c r="F1152" s="99" t="n">
        <v>0</v>
      </c>
    </row>
    <row r="1153" customFormat="false" ht="12" hidden="false" customHeight="false" outlineLevel="3" collapsed="false">
      <c r="A1153" s="97" t="s">
        <v>728</v>
      </c>
      <c r="B1153" s="104" t="s">
        <v>306</v>
      </c>
      <c r="C1153" s="104" t="s">
        <v>739</v>
      </c>
      <c r="D1153" s="98" t="s">
        <v>364</v>
      </c>
      <c r="E1153" s="104" t="s">
        <v>348</v>
      </c>
      <c r="F1153" s="99" t="n">
        <v>1011</v>
      </c>
    </row>
    <row r="1154" customFormat="false" ht="12" hidden="false" customHeight="false" outlineLevel="3" collapsed="false">
      <c r="A1154" s="97" t="s">
        <v>728</v>
      </c>
      <c r="B1154" s="104" t="s">
        <v>306</v>
      </c>
      <c r="C1154" s="104" t="s">
        <v>739</v>
      </c>
      <c r="D1154" s="98" t="s">
        <v>364</v>
      </c>
      <c r="E1154" s="104" t="s">
        <v>348</v>
      </c>
      <c r="F1154" s="99" t="n">
        <v>69</v>
      </c>
    </row>
    <row r="1155" customFormat="false" ht="12" hidden="false" customHeight="false" outlineLevel="2" collapsed="false">
      <c r="B1155" s="104"/>
      <c r="C1155" s="101" t="s">
        <v>740</v>
      </c>
      <c r="E1155" s="104"/>
      <c r="F1155" s="99" t="n">
        <f aca="false">SUBTOTAL(9,F1148:F1154)</f>
        <v>3622</v>
      </c>
    </row>
    <row r="1156" customFormat="false" ht="12" hidden="false" customHeight="false" outlineLevel="3" collapsed="false">
      <c r="A1156" s="97" t="s">
        <v>728</v>
      </c>
      <c r="B1156" s="104" t="s">
        <v>306</v>
      </c>
      <c r="C1156" s="104" t="s">
        <v>741</v>
      </c>
      <c r="D1156" s="98" t="s">
        <v>364</v>
      </c>
      <c r="E1156" s="104" t="s">
        <v>334</v>
      </c>
      <c r="F1156" s="99" t="n">
        <v>10036</v>
      </c>
    </row>
    <row r="1157" customFormat="false" ht="12" hidden="false" customHeight="false" outlineLevel="3" collapsed="false">
      <c r="A1157" s="97" t="s">
        <v>728</v>
      </c>
      <c r="B1157" s="104" t="s">
        <v>306</v>
      </c>
      <c r="C1157" s="104" t="s">
        <v>741</v>
      </c>
      <c r="D1157" s="98" t="s">
        <v>364</v>
      </c>
      <c r="E1157" s="104" t="s">
        <v>335</v>
      </c>
      <c r="F1157" s="99" t="n">
        <v>3637</v>
      </c>
    </row>
    <row r="1158" customFormat="false" ht="12" hidden="false" customHeight="false" outlineLevel="3" collapsed="false">
      <c r="A1158" s="97" t="s">
        <v>728</v>
      </c>
      <c r="B1158" s="104" t="s">
        <v>306</v>
      </c>
      <c r="C1158" s="104" t="s">
        <v>741</v>
      </c>
      <c r="D1158" s="98" t="s">
        <v>364</v>
      </c>
      <c r="E1158" s="104" t="s">
        <v>336</v>
      </c>
      <c r="F1158" s="99" t="n">
        <v>3990</v>
      </c>
    </row>
    <row r="1159" customFormat="false" ht="12" hidden="false" customHeight="false" outlineLevel="3" collapsed="false">
      <c r="A1159" s="97" t="s">
        <v>728</v>
      </c>
      <c r="B1159" s="104" t="s">
        <v>306</v>
      </c>
      <c r="C1159" s="104" t="s">
        <v>741</v>
      </c>
      <c r="D1159" s="98" t="s">
        <v>364</v>
      </c>
      <c r="E1159" s="104" t="s">
        <v>347</v>
      </c>
      <c r="F1159" s="99" t="n">
        <v>384</v>
      </c>
    </row>
    <row r="1160" customFormat="false" ht="12" hidden="false" customHeight="false" outlineLevel="3" collapsed="false">
      <c r="A1160" s="97" t="s">
        <v>728</v>
      </c>
      <c r="B1160" s="104" t="s">
        <v>306</v>
      </c>
      <c r="C1160" s="104" t="s">
        <v>741</v>
      </c>
      <c r="D1160" s="98" t="s">
        <v>364</v>
      </c>
      <c r="E1160" s="104" t="s">
        <v>337</v>
      </c>
      <c r="F1160" s="99" t="n">
        <v>3315</v>
      </c>
    </row>
    <row r="1161" customFormat="false" ht="12" hidden="false" customHeight="false" outlineLevel="3" collapsed="false">
      <c r="A1161" s="97" t="s">
        <v>728</v>
      </c>
      <c r="B1161" s="104" t="s">
        <v>306</v>
      </c>
      <c r="C1161" s="104" t="s">
        <v>741</v>
      </c>
      <c r="D1161" s="98" t="s">
        <v>364</v>
      </c>
      <c r="E1161" s="104" t="s">
        <v>348</v>
      </c>
      <c r="F1161" s="99" t="n">
        <v>2403</v>
      </c>
    </row>
    <row r="1162" customFormat="false" ht="12" hidden="false" customHeight="false" outlineLevel="3" collapsed="false">
      <c r="A1162" s="97" t="s">
        <v>728</v>
      </c>
      <c r="B1162" s="104" t="s">
        <v>306</v>
      </c>
      <c r="C1162" s="104" t="s">
        <v>741</v>
      </c>
      <c r="D1162" s="98" t="s">
        <v>364</v>
      </c>
      <c r="E1162" s="104" t="s">
        <v>348</v>
      </c>
      <c r="F1162" s="99" t="n">
        <v>164</v>
      </c>
    </row>
    <row r="1163" customFormat="false" ht="12" hidden="false" customHeight="false" outlineLevel="2" collapsed="false">
      <c r="B1163" s="104"/>
      <c r="C1163" s="101" t="s">
        <v>742</v>
      </c>
      <c r="E1163" s="104"/>
      <c r="F1163" s="99" t="n">
        <f aca="false">SUBTOTAL(9,F1156:F1162)</f>
        <v>23929</v>
      </c>
    </row>
    <row r="1164" customFormat="false" ht="12" hidden="false" customHeight="false" outlineLevel="3" collapsed="false">
      <c r="A1164" s="97" t="s">
        <v>728</v>
      </c>
      <c r="B1164" s="104" t="s">
        <v>306</v>
      </c>
      <c r="C1164" s="104" t="s">
        <v>743</v>
      </c>
      <c r="D1164" s="98" t="s">
        <v>364</v>
      </c>
      <c r="E1164" s="104" t="s">
        <v>334</v>
      </c>
      <c r="F1164" s="99" t="n">
        <v>11275</v>
      </c>
    </row>
    <row r="1165" customFormat="false" ht="12" hidden="false" customHeight="false" outlineLevel="3" collapsed="false">
      <c r="A1165" s="97" t="s">
        <v>728</v>
      </c>
      <c r="B1165" s="104" t="s">
        <v>306</v>
      </c>
      <c r="C1165" s="104" t="s">
        <v>743</v>
      </c>
      <c r="D1165" s="98" t="s">
        <v>364</v>
      </c>
      <c r="E1165" s="104" t="s">
        <v>335</v>
      </c>
      <c r="F1165" s="99" t="n">
        <v>0</v>
      </c>
    </row>
    <row r="1166" customFormat="false" ht="12" hidden="false" customHeight="false" outlineLevel="3" collapsed="false">
      <c r="A1166" s="97" t="s">
        <v>728</v>
      </c>
      <c r="B1166" s="104" t="s">
        <v>306</v>
      </c>
      <c r="C1166" s="104" t="s">
        <v>743</v>
      </c>
      <c r="D1166" s="98" t="s">
        <v>364</v>
      </c>
      <c r="E1166" s="104" t="s">
        <v>336</v>
      </c>
      <c r="F1166" s="99" t="n">
        <v>0</v>
      </c>
    </row>
    <row r="1167" customFormat="false" ht="12" hidden="false" customHeight="false" outlineLevel="3" collapsed="false">
      <c r="A1167" s="97" t="s">
        <v>728</v>
      </c>
      <c r="B1167" s="104" t="s">
        <v>306</v>
      </c>
      <c r="C1167" s="104" t="s">
        <v>743</v>
      </c>
      <c r="D1167" s="98" t="s">
        <v>364</v>
      </c>
      <c r="E1167" s="104" t="s">
        <v>347</v>
      </c>
      <c r="F1167" s="99" t="n">
        <v>765</v>
      </c>
    </row>
    <row r="1168" customFormat="false" ht="12" hidden="false" customHeight="false" outlineLevel="3" collapsed="false">
      <c r="A1168" s="97" t="s">
        <v>728</v>
      </c>
      <c r="B1168" s="104" t="s">
        <v>306</v>
      </c>
      <c r="C1168" s="104" t="s">
        <v>743</v>
      </c>
      <c r="D1168" s="98" t="s">
        <v>364</v>
      </c>
      <c r="E1168" s="104" t="s">
        <v>337</v>
      </c>
      <c r="F1168" s="99" t="n">
        <v>0</v>
      </c>
    </row>
    <row r="1169" customFormat="false" ht="12" hidden="false" customHeight="false" outlineLevel="3" collapsed="false">
      <c r="A1169" s="97" t="s">
        <v>728</v>
      </c>
      <c r="B1169" s="104" t="s">
        <v>306</v>
      </c>
      <c r="C1169" s="104" t="s">
        <v>743</v>
      </c>
      <c r="D1169" s="98" t="s">
        <v>364</v>
      </c>
      <c r="E1169" s="104" t="s">
        <v>348</v>
      </c>
      <c r="F1169" s="99" t="n">
        <v>4788</v>
      </c>
    </row>
    <row r="1170" customFormat="false" ht="12" hidden="false" customHeight="false" outlineLevel="3" collapsed="false">
      <c r="A1170" s="97" t="s">
        <v>728</v>
      </c>
      <c r="B1170" s="104" t="s">
        <v>306</v>
      </c>
      <c r="C1170" s="104" t="s">
        <v>743</v>
      </c>
      <c r="D1170" s="98" t="s">
        <v>364</v>
      </c>
      <c r="E1170" s="104" t="s">
        <v>348</v>
      </c>
      <c r="F1170" s="99" t="n">
        <v>328</v>
      </c>
    </row>
    <row r="1171" customFormat="false" ht="12" hidden="false" customHeight="false" outlineLevel="2" collapsed="false">
      <c r="B1171" s="104"/>
      <c r="C1171" s="101" t="s">
        <v>744</v>
      </c>
      <c r="E1171" s="104"/>
      <c r="F1171" s="99" t="n">
        <f aca="false">SUBTOTAL(9,F1164:F1170)</f>
        <v>17156</v>
      </c>
    </row>
    <row r="1172" customFormat="false" ht="12" hidden="false" customHeight="false" outlineLevel="3" collapsed="false">
      <c r="A1172" s="97" t="s">
        <v>728</v>
      </c>
      <c r="B1172" s="104" t="s">
        <v>306</v>
      </c>
      <c r="C1172" s="104" t="s">
        <v>745</v>
      </c>
      <c r="D1172" s="98" t="s">
        <v>364</v>
      </c>
      <c r="E1172" s="104" t="s">
        <v>334</v>
      </c>
      <c r="F1172" s="99" t="n">
        <v>0</v>
      </c>
    </row>
    <row r="1173" customFormat="false" ht="12" hidden="false" customHeight="false" outlineLevel="3" collapsed="false">
      <c r="A1173" s="97" t="s">
        <v>728</v>
      </c>
      <c r="B1173" s="104" t="s">
        <v>306</v>
      </c>
      <c r="C1173" s="104" t="s">
        <v>745</v>
      </c>
      <c r="D1173" s="98" t="s">
        <v>364</v>
      </c>
      <c r="E1173" s="104" t="s">
        <v>335</v>
      </c>
      <c r="F1173" s="99" t="n">
        <v>0</v>
      </c>
    </row>
    <row r="1174" customFormat="false" ht="12" hidden="false" customHeight="false" outlineLevel="3" collapsed="false">
      <c r="A1174" s="97" t="s">
        <v>728</v>
      </c>
      <c r="B1174" s="104" t="s">
        <v>306</v>
      </c>
      <c r="C1174" s="104" t="s">
        <v>745</v>
      </c>
      <c r="D1174" s="98" t="s">
        <v>364</v>
      </c>
      <c r="E1174" s="104" t="s">
        <v>336</v>
      </c>
      <c r="F1174" s="99" t="n">
        <v>0</v>
      </c>
    </row>
    <row r="1175" customFormat="false" ht="12" hidden="false" customHeight="false" outlineLevel="3" collapsed="false">
      <c r="A1175" s="97" t="s">
        <v>728</v>
      </c>
      <c r="B1175" s="104" t="s">
        <v>306</v>
      </c>
      <c r="C1175" s="104" t="s">
        <v>745</v>
      </c>
      <c r="D1175" s="98" t="s">
        <v>364</v>
      </c>
      <c r="E1175" s="104" t="s">
        <v>347</v>
      </c>
      <c r="F1175" s="99" t="n">
        <v>0</v>
      </c>
    </row>
    <row r="1176" customFormat="false" ht="12" hidden="false" customHeight="false" outlineLevel="3" collapsed="false">
      <c r="A1176" s="97" t="s">
        <v>728</v>
      </c>
      <c r="B1176" s="104" t="s">
        <v>306</v>
      </c>
      <c r="C1176" s="104" t="s">
        <v>745</v>
      </c>
      <c r="D1176" s="98" t="s">
        <v>364</v>
      </c>
      <c r="E1176" s="104" t="s">
        <v>337</v>
      </c>
      <c r="F1176" s="99" t="n">
        <v>0</v>
      </c>
    </row>
    <row r="1177" customFormat="false" ht="12" hidden="false" customHeight="false" outlineLevel="3" collapsed="false">
      <c r="A1177" s="97" t="s">
        <v>728</v>
      </c>
      <c r="B1177" s="104" t="s">
        <v>306</v>
      </c>
      <c r="C1177" s="104" t="s">
        <v>745</v>
      </c>
      <c r="D1177" s="98" t="s">
        <v>364</v>
      </c>
      <c r="E1177" s="104" t="s">
        <v>348</v>
      </c>
      <c r="F1177" s="99" t="n">
        <v>0</v>
      </c>
    </row>
    <row r="1178" customFormat="false" ht="12" hidden="false" customHeight="false" outlineLevel="3" collapsed="false">
      <c r="A1178" s="97" t="s">
        <v>728</v>
      </c>
      <c r="B1178" s="104" t="s">
        <v>306</v>
      </c>
      <c r="C1178" s="104" t="s">
        <v>745</v>
      </c>
      <c r="D1178" s="98" t="s">
        <v>364</v>
      </c>
      <c r="E1178" s="104" t="s">
        <v>348</v>
      </c>
      <c r="F1178" s="99" t="n">
        <v>0</v>
      </c>
    </row>
    <row r="1179" customFormat="false" ht="12" hidden="false" customHeight="false" outlineLevel="2" collapsed="false">
      <c r="B1179" s="104"/>
      <c r="C1179" s="101" t="s">
        <v>746</v>
      </c>
      <c r="E1179" s="104"/>
      <c r="F1179" s="99" t="n">
        <f aca="false">SUBTOTAL(9,F1172:F1178)</f>
        <v>0</v>
      </c>
    </row>
    <row r="1180" customFormat="false" ht="12" hidden="false" customHeight="false" outlineLevel="3" collapsed="false">
      <c r="A1180" s="97" t="s">
        <v>728</v>
      </c>
      <c r="B1180" s="104" t="s">
        <v>306</v>
      </c>
      <c r="C1180" s="104" t="s">
        <v>747</v>
      </c>
      <c r="D1180" s="98" t="s">
        <v>364</v>
      </c>
      <c r="E1180" s="104" t="s">
        <v>334</v>
      </c>
      <c r="F1180" s="99" t="n">
        <v>0</v>
      </c>
    </row>
    <row r="1181" customFormat="false" ht="12" hidden="false" customHeight="false" outlineLevel="3" collapsed="false">
      <c r="A1181" s="97" t="s">
        <v>728</v>
      </c>
      <c r="B1181" s="104" t="s">
        <v>306</v>
      </c>
      <c r="C1181" s="104" t="s">
        <v>747</v>
      </c>
      <c r="D1181" s="98" t="s">
        <v>364</v>
      </c>
      <c r="E1181" s="104" t="s">
        <v>335</v>
      </c>
      <c r="F1181" s="99" t="n">
        <v>0</v>
      </c>
    </row>
    <row r="1182" customFormat="false" ht="12" hidden="false" customHeight="false" outlineLevel="3" collapsed="false">
      <c r="A1182" s="97" t="s">
        <v>728</v>
      </c>
      <c r="B1182" s="104" t="s">
        <v>306</v>
      </c>
      <c r="C1182" s="104" t="s">
        <v>747</v>
      </c>
      <c r="D1182" s="98" t="s">
        <v>364</v>
      </c>
      <c r="E1182" s="104" t="s">
        <v>336</v>
      </c>
      <c r="F1182" s="99" t="n">
        <v>0</v>
      </c>
    </row>
    <row r="1183" customFormat="false" ht="12" hidden="false" customHeight="false" outlineLevel="3" collapsed="false">
      <c r="A1183" s="97" t="s">
        <v>728</v>
      </c>
      <c r="B1183" s="104" t="s">
        <v>306</v>
      </c>
      <c r="C1183" s="104" t="s">
        <v>747</v>
      </c>
      <c r="D1183" s="98" t="s">
        <v>364</v>
      </c>
      <c r="E1183" s="104" t="s">
        <v>347</v>
      </c>
      <c r="F1183" s="99" t="n">
        <v>0</v>
      </c>
    </row>
    <row r="1184" customFormat="false" ht="12" hidden="false" customHeight="false" outlineLevel="3" collapsed="false">
      <c r="A1184" s="97" t="s">
        <v>728</v>
      </c>
      <c r="B1184" s="104" t="s">
        <v>306</v>
      </c>
      <c r="C1184" s="104" t="s">
        <v>747</v>
      </c>
      <c r="D1184" s="98" t="s">
        <v>364</v>
      </c>
      <c r="E1184" s="104" t="s">
        <v>337</v>
      </c>
      <c r="F1184" s="99" t="n">
        <v>0</v>
      </c>
    </row>
    <row r="1185" customFormat="false" ht="12" hidden="false" customHeight="false" outlineLevel="3" collapsed="false">
      <c r="A1185" s="97" t="s">
        <v>728</v>
      </c>
      <c r="B1185" s="104" t="s">
        <v>306</v>
      </c>
      <c r="C1185" s="104" t="s">
        <v>747</v>
      </c>
      <c r="D1185" s="98" t="s">
        <v>364</v>
      </c>
      <c r="E1185" s="104" t="s">
        <v>348</v>
      </c>
      <c r="F1185" s="99" t="n">
        <v>0</v>
      </c>
    </row>
    <row r="1186" customFormat="false" ht="12" hidden="false" customHeight="false" outlineLevel="3" collapsed="false">
      <c r="A1186" s="97" t="s">
        <v>728</v>
      </c>
      <c r="B1186" s="104" t="s">
        <v>306</v>
      </c>
      <c r="C1186" s="104" t="s">
        <v>747</v>
      </c>
      <c r="D1186" s="98" t="s">
        <v>364</v>
      </c>
      <c r="E1186" s="104" t="s">
        <v>348</v>
      </c>
      <c r="F1186" s="99" t="n">
        <v>0</v>
      </c>
    </row>
    <row r="1187" customFormat="false" ht="12" hidden="false" customHeight="false" outlineLevel="2" collapsed="false">
      <c r="B1187" s="104"/>
      <c r="C1187" s="101" t="s">
        <v>748</v>
      </c>
      <c r="E1187" s="104"/>
      <c r="F1187" s="99" t="n">
        <f aca="false">SUBTOTAL(9,F1180:F1186)</f>
        <v>0</v>
      </c>
    </row>
    <row r="1188" customFormat="false" ht="12" hidden="false" customHeight="false" outlineLevel="3" collapsed="false">
      <c r="A1188" s="97" t="s">
        <v>728</v>
      </c>
      <c r="B1188" s="104" t="s">
        <v>306</v>
      </c>
      <c r="C1188" s="104" t="s">
        <v>749</v>
      </c>
      <c r="D1188" s="98" t="s">
        <v>364</v>
      </c>
      <c r="E1188" s="104" t="s">
        <v>334</v>
      </c>
      <c r="F1188" s="99" t="n">
        <v>23</v>
      </c>
    </row>
    <row r="1189" customFormat="false" ht="12" hidden="false" customHeight="false" outlineLevel="3" collapsed="false">
      <c r="A1189" s="97" t="s">
        <v>728</v>
      </c>
      <c r="B1189" s="104" t="s">
        <v>306</v>
      </c>
      <c r="C1189" s="104" t="s">
        <v>749</v>
      </c>
      <c r="D1189" s="98" t="s">
        <v>364</v>
      </c>
      <c r="E1189" s="104" t="s">
        <v>335</v>
      </c>
      <c r="F1189" s="99" t="n">
        <v>0</v>
      </c>
    </row>
    <row r="1190" customFormat="false" ht="12" hidden="false" customHeight="false" outlineLevel="3" collapsed="false">
      <c r="A1190" s="97" t="s">
        <v>728</v>
      </c>
      <c r="B1190" s="104" t="s">
        <v>306</v>
      </c>
      <c r="C1190" s="104" t="s">
        <v>749</v>
      </c>
      <c r="D1190" s="98" t="s">
        <v>364</v>
      </c>
      <c r="E1190" s="104" t="s">
        <v>336</v>
      </c>
      <c r="F1190" s="99" t="n">
        <v>0</v>
      </c>
    </row>
    <row r="1191" customFormat="false" ht="12" hidden="false" customHeight="false" outlineLevel="3" collapsed="false">
      <c r="A1191" s="97" t="s">
        <v>728</v>
      </c>
      <c r="B1191" s="104" t="s">
        <v>306</v>
      </c>
      <c r="C1191" s="104" t="s">
        <v>749</v>
      </c>
      <c r="D1191" s="98" t="s">
        <v>364</v>
      </c>
      <c r="E1191" s="104" t="s">
        <v>347</v>
      </c>
      <c r="F1191" s="99" t="n">
        <v>1</v>
      </c>
    </row>
    <row r="1192" customFormat="false" ht="12" hidden="false" customHeight="false" outlineLevel="3" collapsed="false">
      <c r="A1192" s="97" t="s">
        <v>728</v>
      </c>
      <c r="B1192" s="104" t="s">
        <v>306</v>
      </c>
      <c r="C1192" s="104" t="s">
        <v>749</v>
      </c>
      <c r="D1192" s="98" t="s">
        <v>364</v>
      </c>
      <c r="E1192" s="104" t="s">
        <v>337</v>
      </c>
      <c r="F1192" s="99" t="n">
        <v>0</v>
      </c>
    </row>
    <row r="1193" customFormat="false" ht="12" hidden="false" customHeight="false" outlineLevel="3" collapsed="false">
      <c r="A1193" s="97" t="s">
        <v>728</v>
      </c>
      <c r="B1193" s="104" t="s">
        <v>306</v>
      </c>
      <c r="C1193" s="104" t="s">
        <v>749</v>
      </c>
      <c r="D1193" s="98" t="s">
        <v>364</v>
      </c>
      <c r="E1193" s="104" t="s">
        <v>348</v>
      </c>
      <c r="F1193" s="99" t="n">
        <v>10</v>
      </c>
    </row>
    <row r="1194" customFormat="false" ht="12" hidden="false" customHeight="false" outlineLevel="3" collapsed="false">
      <c r="A1194" s="97" t="s">
        <v>728</v>
      </c>
      <c r="B1194" s="104" t="s">
        <v>306</v>
      </c>
      <c r="C1194" s="104" t="s">
        <v>749</v>
      </c>
      <c r="D1194" s="98" t="s">
        <v>364</v>
      </c>
      <c r="E1194" s="104" t="s">
        <v>348</v>
      </c>
      <c r="F1194" s="99" t="n">
        <v>1</v>
      </c>
    </row>
    <row r="1195" customFormat="false" ht="12" hidden="false" customHeight="false" outlineLevel="2" collapsed="false">
      <c r="B1195" s="104"/>
      <c r="C1195" s="101" t="s">
        <v>750</v>
      </c>
      <c r="E1195" s="104"/>
      <c r="F1195" s="99" t="n">
        <f aca="false">SUBTOTAL(9,F1188:F1194)</f>
        <v>35</v>
      </c>
    </row>
    <row r="1196" customFormat="false" ht="12" hidden="false" customHeight="false" outlineLevel="3" collapsed="false">
      <c r="A1196" s="97" t="s">
        <v>728</v>
      </c>
      <c r="B1196" s="104" t="s">
        <v>306</v>
      </c>
      <c r="C1196" s="104" t="s">
        <v>751</v>
      </c>
      <c r="D1196" s="98" t="s">
        <v>364</v>
      </c>
      <c r="E1196" s="104" t="s">
        <v>334</v>
      </c>
      <c r="F1196" s="99" t="n">
        <v>841</v>
      </c>
    </row>
    <row r="1197" customFormat="false" ht="12" hidden="false" customHeight="false" outlineLevel="3" collapsed="false">
      <c r="A1197" s="97" t="s">
        <v>728</v>
      </c>
      <c r="B1197" s="104" t="s">
        <v>306</v>
      </c>
      <c r="C1197" s="104" t="s">
        <v>751</v>
      </c>
      <c r="D1197" s="98" t="s">
        <v>364</v>
      </c>
      <c r="E1197" s="104" t="s">
        <v>335</v>
      </c>
      <c r="F1197" s="99" t="n">
        <v>0</v>
      </c>
    </row>
    <row r="1198" customFormat="false" ht="12" hidden="false" customHeight="false" outlineLevel="3" collapsed="false">
      <c r="A1198" s="97" t="s">
        <v>728</v>
      </c>
      <c r="B1198" s="104" t="s">
        <v>306</v>
      </c>
      <c r="C1198" s="104" t="s">
        <v>751</v>
      </c>
      <c r="D1198" s="98" t="s">
        <v>364</v>
      </c>
      <c r="E1198" s="104" t="s">
        <v>336</v>
      </c>
      <c r="F1198" s="99" t="n">
        <v>0</v>
      </c>
    </row>
    <row r="1199" customFormat="false" ht="12" hidden="false" customHeight="false" outlineLevel="3" collapsed="false">
      <c r="A1199" s="97" t="s">
        <v>728</v>
      </c>
      <c r="B1199" s="104" t="s">
        <v>306</v>
      </c>
      <c r="C1199" s="104" t="s">
        <v>751</v>
      </c>
      <c r="D1199" s="98" t="s">
        <v>364</v>
      </c>
      <c r="E1199" s="104" t="s">
        <v>347</v>
      </c>
      <c r="F1199" s="99" t="n">
        <v>30</v>
      </c>
    </row>
    <row r="1200" customFormat="false" ht="12" hidden="false" customHeight="false" outlineLevel="3" collapsed="false">
      <c r="A1200" s="97" t="s">
        <v>728</v>
      </c>
      <c r="B1200" s="104" t="s">
        <v>306</v>
      </c>
      <c r="C1200" s="104" t="s">
        <v>751</v>
      </c>
      <c r="D1200" s="98" t="s">
        <v>364</v>
      </c>
      <c r="E1200" s="104" t="s">
        <v>337</v>
      </c>
      <c r="F1200" s="99" t="n">
        <v>0</v>
      </c>
    </row>
    <row r="1201" customFormat="false" ht="12" hidden="false" customHeight="false" outlineLevel="3" collapsed="false">
      <c r="A1201" s="97" t="s">
        <v>728</v>
      </c>
      <c r="B1201" s="104" t="s">
        <v>306</v>
      </c>
      <c r="C1201" s="104" t="s">
        <v>751</v>
      </c>
      <c r="D1201" s="98" t="s">
        <v>364</v>
      </c>
      <c r="E1201" s="104" t="s">
        <v>348</v>
      </c>
      <c r="F1201" s="99" t="n">
        <v>292</v>
      </c>
    </row>
    <row r="1202" customFormat="false" ht="12" hidden="false" customHeight="false" outlineLevel="3" collapsed="false">
      <c r="A1202" s="97" t="s">
        <v>728</v>
      </c>
      <c r="B1202" s="104" t="s">
        <v>306</v>
      </c>
      <c r="C1202" s="104" t="s">
        <v>751</v>
      </c>
      <c r="D1202" s="98" t="s">
        <v>364</v>
      </c>
      <c r="E1202" s="104" t="s">
        <v>348</v>
      </c>
      <c r="F1202" s="99" t="n">
        <v>16</v>
      </c>
    </row>
    <row r="1203" customFormat="false" ht="12" hidden="false" customHeight="false" outlineLevel="2" collapsed="false">
      <c r="B1203" s="104"/>
      <c r="C1203" s="101" t="s">
        <v>752</v>
      </c>
      <c r="E1203" s="104"/>
      <c r="F1203" s="99" t="n">
        <f aca="false">SUBTOTAL(9,F1196:F1202)</f>
        <v>1179</v>
      </c>
    </row>
    <row r="1204" customFormat="false" ht="12" hidden="false" customHeight="false" outlineLevel="3" collapsed="false">
      <c r="A1204" s="97" t="s">
        <v>728</v>
      </c>
      <c r="B1204" s="104" t="s">
        <v>306</v>
      </c>
      <c r="C1204" s="104" t="s">
        <v>753</v>
      </c>
      <c r="D1204" s="98" t="s">
        <v>364</v>
      </c>
      <c r="E1204" s="104" t="s">
        <v>334</v>
      </c>
      <c r="F1204" s="99" t="n">
        <v>13856</v>
      </c>
    </row>
    <row r="1205" customFormat="false" ht="12" hidden="false" customHeight="false" outlineLevel="3" collapsed="false">
      <c r="A1205" s="97" t="s">
        <v>728</v>
      </c>
      <c r="B1205" s="104" t="s">
        <v>306</v>
      </c>
      <c r="C1205" s="104" t="s">
        <v>753</v>
      </c>
      <c r="D1205" s="98" t="s">
        <v>364</v>
      </c>
      <c r="E1205" s="104" t="s">
        <v>335</v>
      </c>
      <c r="F1205" s="99" t="n">
        <v>0</v>
      </c>
    </row>
    <row r="1206" customFormat="false" ht="12" hidden="false" customHeight="false" outlineLevel="3" collapsed="false">
      <c r="A1206" s="97" t="s">
        <v>728</v>
      </c>
      <c r="B1206" s="104" t="s">
        <v>306</v>
      </c>
      <c r="C1206" s="104" t="s">
        <v>753</v>
      </c>
      <c r="D1206" s="98" t="s">
        <v>364</v>
      </c>
      <c r="E1206" s="104" t="s">
        <v>336</v>
      </c>
      <c r="F1206" s="99" t="n">
        <v>0</v>
      </c>
    </row>
    <row r="1207" customFormat="false" ht="12" hidden="false" customHeight="false" outlineLevel="3" collapsed="false">
      <c r="A1207" s="97" t="s">
        <v>728</v>
      </c>
      <c r="B1207" s="104" t="s">
        <v>306</v>
      </c>
      <c r="C1207" s="104" t="s">
        <v>753</v>
      </c>
      <c r="D1207" s="98" t="s">
        <v>364</v>
      </c>
      <c r="E1207" s="104" t="s">
        <v>347</v>
      </c>
      <c r="F1207" s="99" t="n">
        <v>1335</v>
      </c>
    </row>
    <row r="1208" customFormat="false" ht="12" hidden="false" customHeight="false" outlineLevel="3" collapsed="false">
      <c r="A1208" s="97" t="s">
        <v>728</v>
      </c>
      <c r="B1208" s="104" t="s">
        <v>306</v>
      </c>
      <c r="C1208" s="104" t="s">
        <v>753</v>
      </c>
      <c r="D1208" s="98" t="s">
        <v>364</v>
      </c>
      <c r="E1208" s="104" t="s">
        <v>337</v>
      </c>
      <c r="F1208" s="99" t="n">
        <v>0</v>
      </c>
    </row>
    <row r="1209" customFormat="false" ht="12" hidden="false" customHeight="false" outlineLevel="3" collapsed="false">
      <c r="A1209" s="97" t="s">
        <v>728</v>
      </c>
      <c r="B1209" s="104" t="s">
        <v>306</v>
      </c>
      <c r="C1209" s="104" t="s">
        <v>753</v>
      </c>
      <c r="D1209" s="98" t="s">
        <v>364</v>
      </c>
      <c r="E1209" s="104" t="s">
        <v>348</v>
      </c>
      <c r="F1209" s="99" t="n">
        <v>7397</v>
      </c>
    </row>
    <row r="1210" customFormat="false" ht="12" hidden="false" customHeight="false" outlineLevel="3" collapsed="false">
      <c r="A1210" s="97" t="s">
        <v>728</v>
      </c>
      <c r="B1210" s="104" t="s">
        <v>306</v>
      </c>
      <c r="C1210" s="104" t="s">
        <v>753</v>
      </c>
      <c r="D1210" s="98" t="s">
        <v>364</v>
      </c>
      <c r="E1210" s="104" t="s">
        <v>348</v>
      </c>
      <c r="F1210" s="99" t="n">
        <v>403</v>
      </c>
    </row>
    <row r="1211" customFormat="false" ht="12" hidden="false" customHeight="false" outlineLevel="2" collapsed="false">
      <c r="B1211" s="104"/>
      <c r="C1211" s="101" t="s">
        <v>754</v>
      </c>
      <c r="E1211" s="104"/>
      <c r="F1211" s="99" t="n">
        <f aca="false">SUBTOTAL(9,F1204:F1210)</f>
        <v>22991</v>
      </c>
    </row>
    <row r="1212" customFormat="false" ht="12" hidden="false" customHeight="false" outlineLevel="3" collapsed="false">
      <c r="A1212" s="97" t="s">
        <v>728</v>
      </c>
      <c r="B1212" s="104" t="s">
        <v>306</v>
      </c>
      <c r="C1212" s="104" t="s">
        <v>755</v>
      </c>
      <c r="D1212" s="98" t="s">
        <v>364</v>
      </c>
      <c r="E1212" s="104" t="s">
        <v>334</v>
      </c>
      <c r="F1212" s="99" t="n">
        <v>0</v>
      </c>
    </row>
    <row r="1213" customFormat="false" ht="12" hidden="false" customHeight="false" outlineLevel="3" collapsed="false">
      <c r="A1213" s="97" t="s">
        <v>728</v>
      </c>
      <c r="B1213" s="104" t="s">
        <v>306</v>
      </c>
      <c r="C1213" s="104" t="s">
        <v>755</v>
      </c>
      <c r="D1213" s="98" t="s">
        <v>364</v>
      </c>
      <c r="E1213" s="104" t="s">
        <v>335</v>
      </c>
      <c r="F1213" s="99" t="n">
        <v>0</v>
      </c>
    </row>
    <row r="1214" customFormat="false" ht="12" hidden="false" customHeight="false" outlineLevel="3" collapsed="false">
      <c r="A1214" s="97" t="s">
        <v>728</v>
      </c>
      <c r="B1214" s="104" t="s">
        <v>306</v>
      </c>
      <c r="C1214" s="104" t="s">
        <v>755</v>
      </c>
      <c r="D1214" s="98" t="s">
        <v>364</v>
      </c>
      <c r="E1214" s="104" t="s">
        <v>336</v>
      </c>
      <c r="F1214" s="99" t="n">
        <v>0</v>
      </c>
    </row>
    <row r="1215" customFormat="false" ht="12" hidden="false" customHeight="false" outlineLevel="3" collapsed="false">
      <c r="A1215" s="97" t="s">
        <v>728</v>
      </c>
      <c r="B1215" s="104" t="s">
        <v>306</v>
      </c>
      <c r="C1215" s="104" t="s">
        <v>755</v>
      </c>
      <c r="D1215" s="98" t="s">
        <v>364</v>
      </c>
      <c r="E1215" s="104" t="s">
        <v>347</v>
      </c>
      <c r="F1215" s="99" t="n">
        <v>0</v>
      </c>
    </row>
    <row r="1216" customFormat="false" ht="12" hidden="false" customHeight="false" outlineLevel="3" collapsed="false">
      <c r="A1216" s="97" t="s">
        <v>728</v>
      </c>
      <c r="B1216" s="104" t="s">
        <v>306</v>
      </c>
      <c r="C1216" s="104" t="s">
        <v>755</v>
      </c>
      <c r="D1216" s="98" t="s">
        <v>364</v>
      </c>
      <c r="E1216" s="104" t="s">
        <v>337</v>
      </c>
      <c r="F1216" s="99" t="n">
        <v>0</v>
      </c>
    </row>
    <row r="1217" customFormat="false" ht="12" hidden="false" customHeight="false" outlineLevel="3" collapsed="false">
      <c r="A1217" s="97" t="s">
        <v>728</v>
      </c>
      <c r="B1217" s="104" t="s">
        <v>306</v>
      </c>
      <c r="C1217" s="104" t="s">
        <v>755</v>
      </c>
      <c r="D1217" s="98" t="s">
        <v>364</v>
      </c>
      <c r="E1217" s="104" t="s">
        <v>348</v>
      </c>
      <c r="F1217" s="99" t="n">
        <v>0</v>
      </c>
    </row>
    <row r="1218" customFormat="false" ht="12" hidden="false" customHeight="false" outlineLevel="3" collapsed="false">
      <c r="A1218" s="97" t="s">
        <v>728</v>
      </c>
      <c r="B1218" s="104" t="s">
        <v>306</v>
      </c>
      <c r="C1218" s="104" t="s">
        <v>755</v>
      </c>
      <c r="D1218" s="98" t="s">
        <v>364</v>
      </c>
      <c r="E1218" s="104" t="s">
        <v>348</v>
      </c>
      <c r="F1218" s="99" t="n">
        <v>0</v>
      </c>
    </row>
    <row r="1219" customFormat="false" ht="12" hidden="false" customHeight="false" outlineLevel="2" collapsed="false">
      <c r="B1219" s="104"/>
      <c r="C1219" s="101" t="s">
        <v>756</v>
      </c>
      <c r="E1219" s="104"/>
      <c r="F1219" s="99" t="n">
        <f aca="false">SUBTOTAL(9,F1212:F1218)</f>
        <v>0</v>
      </c>
    </row>
    <row r="1220" customFormat="false" ht="12" hidden="false" customHeight="false" outlineLevel="1" collapsed="false">
      <c r="B1220" s="101" t="s">
        <v>757</v>
      </c>
      <c r="C1220" s="104"/>
      <c r="E1220" s="104"/>
      <c r="F1220" s="99" t="n">
        <f aca="false">SUBTOTAL(9,F1108:F1218)</f>
        <v>113280</v>
      </c>
    </row>
    <row r="1221" customFormat="false" ht="12" hidden="false" customHeight="false" outlineLevel="3" collapsed="false">
      <c r="A1221" s="97" t="s">
        <v>132</v>
      </c>
      <c r="B1221" s="104" t="s">
        <v>131</v>
      </c>
      <c r="C1221" s="104" t="s">
        <v>370</v>
      </c>
      <c r="D1221" s="98" t="s">
        <v>364</v>
      </c>
      <c r="E1221" s="104" t="s">
        <v>348</v>
      </c>
      <c r="F1221" s="99" t="n">
        <v>1832</v>
      </c>
    </row>
    <row r="1222" customFormat="false" ht="12" hidden="false" customHeight="false" outlineLevel="2" collapsed="false">
      <c r="B1222" s="104"/>
      <c r="C1222" s="101" t="s">
        <v>371</v>
      </c>
      <c r="E1222" s="104"/>
      <c r="F1222" s="99" t="n">
        <f aca="false">SUBTOTAL(9,F1221)</f>
        <v>1832</v>
      </c>
    </row>
    <row r="1223" customFormat="false" ht="12" hidden="false" customHeight="false" outlineLevel="1" collapsed="false">
      <c r="B1223" s="101" t="s">
        <v>758</v>
      </c>
      <c r="C1223" s="104"/>
      <c r="E1223" s="104"/>
      <c r="F1223" s="99" t="n">
        <f aca="false">SUBTOTAL(9,F1221)</f>
        <v>1832</v>
      </c>
    </row>
    <row r="1224" customFormat="false" ht="12" hidden="false" customHeight="false" outlineLevel="3" collapsed="false">
      <c r="A1224" s="97" t="s">
        <v>134</v>
      </c>
      <c r="B1224" s="104" t="s">
        <v>133</v>
      </c>
      <c r="C1224" s="104" t="s">
        <v>367</v>
      </c>
      <c r="D1224" s="98" t="s">
        <v>364</v>
      </c>
      <c r="E1224" s="104" t="s">
        <v>334</v>
      </c>
      <c r="F1224" s="99" t="n">
        <v>46799</v>
      </c>
    </row>
    <row r="1225" customFormat="false" ht="12" hidden="false" customHeight="false" outlineLevel="3" collapsed="false">
      <c r="A1225" s="97" t="s">
        <v>134</v>
      </c>
      <c r="B1225" s="104" t="s">
        <v>133</v>
      </c>
      <c r="C1225" s="104" t="s">
        <v>367</v>
      </c>
      <c r="D1225" s="98" t="s">
        <v>364</v>
      </c>
      <c r="E1225" s="104" t="s">
        <v>335</v>
      </c>
      <c r="F1225" s="99" t="n">
        <v>28195</v>
      </c>
    </row>
    <row r="1226" customFormat="false" ht="12" hidden="false" customHeight="false" outlineLevel="3" collapsed="false">
      <c r="A1226" s="97" t="s">
        <v>134</v>
      </c>
      <c r="B1226" s="104" t="s">
        <v>133</v>
      </c>
      <c r="C1226" s="104" t="s">
        <v>367</v>
      </c>
      <c r="D1226" s="98" t="s">
        <v>364</v>
      </c>
      <c r="E1226" s="104" t="s">
        <v>336</v>
      </c>
      <c r="F1226" s="99" t="n">
        <v>0</v>
      </c>
    </row>
    <row r="1227" customFormat="false" ht="12" hidden="false" customHeight="false" outlineLevel="3" collapsed="false">
      <c r="A1227" s="97" t="s">
        <v>134</v>
      </c>
      <c r="B1227" s="104" t="s">
        <v>133</v>
      </c>
      <c r="C1227" s="104" t="s">
        <v>367</v>
      </c>
      <c r="D1227" s="98" t="s">
        <v>364</v>
      </c>
      <c r="E1227" s="104" t="s">
        <v>337</v>
      </c>
      <c r="F1227" s="99" t="n">
        <v>0</v>
      </c>
    </row>
    <row r="1228" customFormat="false" ht="12" hidden="false" customHeight="false" outlineLevel="3" collapsed="false">
      <c r="A1228" s="97" t="s">
        <v>134</v>
      </c>
      <c r="B1228" s="104" t="s">
        <v>133</v>
      </c>
      <c r="C1228" s="104" t="s">
        <v>367</v>
      </c>
      <c r="D1228" s="98" t="s">
        <v>364</v>
      </c>
      <c r="E1228" s="104" t="s">
        <v>348</v>
      </c>
      <c r="F1228" s="99" t="n">
        <v>57996</v>
      </c>
    </row>
    <row r="1229" customFormat="false" ht="12" hidden="false" customHeight="false" outlineLevel="2" collapsed="false">
      <c r="B1229" s="104"/>
      <c r="C1229" s="101" t="s">
        <v>368</v>
      </c>
      <c r="E1229" s="104"/>
      <c r="F1229" s="99" t="n">
        <f aca="false">SUBTOTAL(9,F1224:F1228)</f>
        <v>132990</v>
      </c>
    </row>
    <row r="1230" customFormat="false" ht="12" hidden="false" customHeight="false" outlineLevel="1" collapsed="false">
      <c r="B1230" s="101" t="s">
        <v>759</v>
      </c>
      <c r="C1230" s="104"/>
      <c r="E1230" s="104"/>
      <c r="F1230" s="99" t="n">
        <f aca="false">SUBTOTAL(9,F1224:F1228)</f>
        <v>132990</v>
      </c>
    </row>
    <row r="1231" customFormat="false" ht="12" hidden="false" customHeight="false" outlineLevel="3" collapsed="false">
      <c r="A1231" s="97" t="s">
        <v>269</v>
      </c>
      <c r="B1231" s="104" t="s">
        <v>268</v>
      </c>
      <c r="C1231" s="104" t="s">
        <v>760</v>
      </c>
      <c r="D1231" s="98" t="s">
        <v>381</v>
      </c>
      <c r="E1231" s="104" t="s">
        <v>335</v>
      </c>
      <c r="F1231" s="99" t="n">
        <v>5208</v>
      </c>
    </row>
    <row r="1232" customFormat="false" ht="12" hidden="false" customHeight="false" outlineLevel="3" collapsed="false">
      <c r="A1232" s="97" t="s">
        <v>269</v>
      </c>
      <c r="B1232" s="104" t="s">
        <v>268</v>
      </c>
      <c r="C1232" s="104" t="s">
        <v>760</v>
      </c>
      <c r="D1232" s="98" t="s">
        <v>381</v>
      </c>
      <c r="E1232" s="104" t="s">
        <v>336</v>
      </c>
      <c r="F1232" s="99" t="n">
        <v>13</v>
      </c>
    </row>
    <row r="1233" customFormat="false" ht="12" hidden="false" customHeight="false" outlineLevel="2" collapsed="false">
      <c r="B1233" s="104"/>
      <c r="C1233" s="101" t="s">
        <v>761</v>
      </c>
      <c r="E1233" s="104"/>
      <c r="F1233" s="99" t="n">
        <f aca="false">SUBTOTAL(9,F1231:F1232)</f>
        <v>5221</v>
      </c>
    </row>
    <row r="1234" customFormat="false" ht="12" hidden="false" customHeight="false" outlineLevel="1" collapsed="false">
      <c r="B1234" s="101" t="s">
        <v>762</v>
      </c>
      <c r="C1234" s="104"/>
      <c r="E1234" s="104"/>
      <c r="F1234" s="99" t="n">
        <f aca="false">SUBTOTAL(9,F1231:F1232)</f>
        <v>5221</v>
      </c>
    </row>
    <row r="1235" customFormat="false" ht="12" hidden="false" customHeight="false" outlineLevel="3" collapsed="false">
      <c r="A1235" s="97" t="s">
        <v>136</v>
      </c>
      <c r="B1235" s="104" t="s">
        <v>135</v>
      </c>
      <c r="C1235" s="104" t="s">
        <v>363</v>
      </c>
      <c r="D1235" s="98" t="s">
        <v>364</v>
      </c>
      <c r="E1235" s="104" t="s">
        <v>334</v>
      </c>
      <c r="F1235" s="99" t="n">
        <v>5637</v>
      </c>
    </row>
    <row r="1236" customFormat="false" ht="12" hidden="false" customHeight="false" outlineLevel="3" collapsed="false">
      <c r="A1236" s="97" t="s">
        <v>136</v>
      </c>
      <c r="B1236" s="104" t="s">
        <v>135</v>
      </c>
      <c r="C1236" s="104" t="s">
        <v>363</v>
      </c>
      <c r="D1236" s="98" t="s">
        <v>364</v>
      </c>
      <c r="E1236" s="104" t="s">
        <v>335</v>
      </c>
      <c r="F1236" s="99" t="n">
        <v>0</v>
      </c>
    </row>
    <row r="1237" customFormat="false" ht="12" hidden="false" customHeight="false" outlineLevel="3" collapsed="false">
      <c r="A1237" s="97" t="s">
        <v>136</v>
      </c>
      <c r="B1237" s="104" t="s">
        <v>135</v>
      </c>
      <c r="C1237" s="104" t="s">
        <v>363</v>
      </c>
      <c r="D1237" s="98" t="s">
        <v>364</v>
      </c>
      <c r="E1237" s="104" t="s">
        <v>336</v>
      </c>
      <c r="F1237" s="99" t="n">
        <v>0</v>
      </c>
    </row>
    <row r="1238" customFormat="false" ht="12" hidden="false" customHeight="false" outlineLevel="3" collapsed="false">
      <c r="A1238" s="97" t="s">
        <v>136</v>
      </c>
      <c r="B1238" s="104" t="s">
        <v>135</v>
      </c>
      <c r="C1238" s="104" t="s">
        <v>363</v>
      </c>
      <c r="D1238" s="98" t="s">
        <v>364</v>
      </c>
      <c r="E1238" s="104" t="s">
        <v>347</v>
      </c>
      <c r="F1238" s="99" t="n">
        <v>568</v>
      </c>
    </row>
    <row r="1239" customFormat="false" ht="12" hidden="false" customHeight="false" outlineLevel="3" collapsed="false">
      <c r="A1239" s="97" t="s">
        <v>136</v>
      </c>
      <c r="B1239" s="104" t="s">
        <v>135</v>
      </c>
      <c r="C1239" s="104" t="s">
        <v>363</v>
      </c>
      <c r="D1239" s="98" t="s">
        <v>364</v>
      </c>
      <c r="E1239" s="104" t="s">
        <v>337</v>
      </c>
      <c r="F1239" s="99" t="n">
        <v>0</v>
      </c>
    </row>
    <row r="1240" customFormat="false" ht="12" hidden="false" customHeight="false" outlineLevel="3" collapsed="false">
      <c r="A1240" s="97" t="s">
        <v>136</v>
      </c>
      <c r="B1240" s="104" t="s">
        <v>135</v>
      </c>
      <c r="C1240" s="104" t="s">
        <v>363</v>
      </c>
      <c r="D1240" s="98" t="s">
        <v>364</v>
      </c>
      <c r="E1240" s="104" t="s">
        <v>348</v>
      </c>
      <c r="F1240" s="99" t="n">
        <v>2848</v>
      </c>
    </row>
    <row r="1241" customFormat="false" ht="12" hidden="false" customHeight="false" outlineLevel="3" collapsed="false">
      <c r="A1241" s="97" t="s">
        <v>136</v>
      </c>
      <c r="B1241" s="104" t="s">
        <v>135</v>
      </c>
      <c r="C1241" s="104" t="s">
        <v>363</v>
      </c>
      <c r="D1241" s="98" t="s">
        <v>364</v>
      </c>
      <c r="E1241" s="104" t="s">
        <v>348</v>
      </c>
      <c r="F1241" s="99" t="n">
        <v>653</v>
      </c>
    </row>
    <row r="1242" customFormat="false" ht="12" hidden="false" customHeight="false" outlineLevel="2" collapsed="false">
      <c r="B1242" s="104"/>
      <c r="C1242" s="101" t="s">
        <v>365</v>
      </c>
      <c r="E1242" s="104"/>
      <c r="F1242" s="99" t="n">
        <f aca="false">SUBTOTAL(9,F1235:F1241)</f>
        <v>9706</v>
      </c>
    </row>
    <row r="1243" customFormat="false" ht="12" hidden="false" customHeight="false" outlineLevel="1" collapsed="false">
      <c r="B1243" s="101" t="s">
        <v>763</v>
      </c>
      <c r="C1243" s="104"/>
      <c r="E1243" s="104"/>
      <c r="F1243" s="99" t="n">
        <f aca="false">SUBTOTAL(9,F1235:F1241)</f>
        <v>9706</v>
      </c>
    </row>
    <row r="1244" customFormat="false" ht="12" hidden="false" customHeight="false" outlineLevel="3" collapsed="false">
      <c r="A1244" s="97" t="s">
        <v>138</v>
      </c>
      <c r="B1244" s="104" t="s">
        <v>137</v>
      </c>
      <c r="C1244" s="104" t="s">
        <v>363</v>
      </c>
      <c r="D1244" s="98" t="s">
        <v>364</v>
      </c>
      <c r="E1244" s="104" t="s">
        <v>334</v>
      </c>
      <c r="F1244" s="99" t="n">
        <v>7216</v>
      </c>
    </row>
    <row r="1245" customFormat="false" ht="12" hidden="false" customHeight="false" outlineLevel="3" collapsed="false">
      <c r="A1245" s="97" t="s">
        <v>138</v>
      </c>
      <c r="B1245" s="104" t="s">
        <v>137</v>
      </c>
      <c r="C1245" s="104" t="s">
        <v>363</v>
      </c>
      <c r="D1245" s="98" t="s">
        <v>364</v>
      </c>
      <c r="E1245" s="104" t="s">
        <v>335</v>
      </c>
      <c r="F1245" s="99" t="n">
        <v>0</v>
      </c>
    </row>
    <row r="1246" customFormat="false" ht="12" hidden="false" customHeight="false" outlineLevel="3" collapsed="false">
      <c r="A1246" s="97" t="s">
        <v>138</v>
      </c>
      <c r="B1246" s="104" t="s">
        <v>137</v>
      </c>
      <c r="C1246" s="104" t="s">
        <v>363</v>
      </c>
      <c r="D1246" s="98" t="s">
        <v>364</v>
      </c>
      <c r="E1246" s="104" t="s">
        <v>336</v>
      </c>
      <c r="F1246" s="99" t="n">
        <v>0</v>
      </c>
    </row>
    <row r="1247" customFormat="false" ht="12" hidden="false" customHeight="false" outlineLevel="3" collapsed="false">
      <c r="A1247" s="97" t="s">
        <v>138</v>
      </c>
      <c r="B1247" s="104" t="s">
        <v>137</v>
      </c>
      <c r="C1247" s="104" t="s">
        <v>363</v>
      </c>
      <c r="D1247" s="98" t="s">
        <v>364</v>
      </c>
      <c r="E1247" s="104" t="s">
        <v>347</v>
      </c>
      <c r="F1247" s="99" t="n">
        <v>726</v>
      </c>
    </row>
    <row r="1248" customFormat="false" ht="12" hidden="false" customHeight="false" outlineLevel="3" collapsed="false">
      <c r="A1248" s="97" t="s">
        <v>138</v>
      </c>
      <c r="B1248" s="104" t="s">
        <v>137</v>
      </c>
      <c r="C1248" s="104" t="s">
        <v>363</v>
      </c>
      <c r="D1248" s="98" t="s">
        <v>364</v>
      </c>
      <c r="E1248" s="104" t="s">
        <v>337</v>
      </c>
      <c r="F1248" s="99" t="n">
        <v>0</v>
      </c>
    </row>
    <row r="1249" customFormat="false" ht="12" hidden="false" customHeight="false" outlineLevel="3" collapsed="false">
      <c r="A1249" s="97" t="s">
        <v>138</v>
      </c>
      <c r="B1249" s="104" t="s">
        <v>137</v>
      </c>
      <c r="C1249" s="104" t="s">
        <v>363</v>
      </c>
      <c r="D1249" s="98" t="s">
        <v>364</v>
      </c>
      <c r="E1249" s="104" t="s">
        <v>348</v>
      </c>
      <c r="F1249" s="99" t="n">
        <v>3643</v>
      </c>
    </row>
    <row r="1250" customFormat="false" ht="12" hidden="false" customHeight="false" outlineLevel="3" collapsed="false">
      <c r="A1250" s="97" t="s">
        <v>138</v>
      </c>
      <c r="B1250" s="104" t="s">
        <v>137</v>
      </c>
      <c r="C1250" s="104" t="s">
        <v>363</v>
      </c>
      <c r="D1250" s="98" t="s">
        <v>364</v>
      </c>
      <c r="E1250" s="104" t="s">
        <v>348</v>
      </c>
      <c r="F1250" s="99" t="n">
        <v>835</v>
      </c>
    </row>
    <row r="1251" customFormat="false" ht="12" hidden="false" customHeight="false" outlineLevel="2" collapsed="false">
      <c r="B1251" s="104"/>
      <c r="C1251" s="101" t="s">
        <v>365</v>
      </c>
      <c r="E1251" s="104"/>
      <c r="F1251" s="99" t="n">
        <f aca="false">SUBTOTAL(9,F1244:F1250)</f>
        <v>12420</v>
      </c>
    </row>
    <row r="1252" customFormat="false" ht="12" hidden="false" customHeight="false" outlineLevel="1" collapsed="false">
      <c r="B1252" s="101" t="s">
        <v>764</v>
      </c>
      <c r="C1252" s="104"/>
      <c r="E1252" s="104"/>
      <c r="F1252" s="99" t="n">
        <f aca="false">SUBTOTAL(9,F1244:F1250)</f>
        <v>12420</v>
      </c>
    </row>
    <row r="1253" customFormat="false" ht="12" hidden="false" customHeight="false" outlineLevel="3" collapsed="false">
      <c r="A1253" s="97" t="s">
        <v>138</v>
      </c>
      <c r="B1253" s="104" t="s">
        <v>139</v>
      </c>
      <c r="C1253" s="104" t="s">
        <v>370</v>
      </c>
      <c r="D1253" s="98" t="s">
        <v>364</v>
      </c>
      <c r="E1253" s="104" t="s">
        <v>334</v>
      </c>
      <c r="F1253" s="99" t="n">
        <v>4322</v>
      </c>
    </row>
    <row r="1254" customFormat="false" ht="12" hidden="false" customHeight="false" outlineLevel="3" collapsed="false">
      <c r="A1254" s="97" t="s">
        <v>138</v>
      </c>
      <c r="B1254" s="104" t="s">
        <v>139</v>
      </c>
      <c r="C1254" s="104" t="s">
        <v>370</v>
      </c>
      <c r="D1254" s="98" t="s">
        <v>364</v>
      </c>
      <c r="E1254" s="104" t="s">
        <v>335</v>
      </c>
      <c r="F1254" s="99" t="n">
        <v>0</v>
      </c>
    </row>
    <row r="1255" customFormat="false" ht="12" hidden="false" customHeight="false" outlineLevel="3" collapsed="false">
      <c r="A1255" s="97" t="s">
        <v>138</v>
      </c>
      <c r="B1255" s="104" t="s">
        <v>139</v>
      </c>
      <c r="C1255" s="104" t="s">
        <v>370</v>
      </c>
      <c r="D1255" s="98" t="s">
        <v>364</v>
      </c>
      <c r="E1255" s="104" t="s">
        <v>336</v>
      </c>
      <c r="F1255" s="99" t="n">
        <v>0</v>
      </c>
    </row>
    <row r="1256" customFormat="false" ht="12" hidden="false" customHeight="false" outlineLevel="3" collapsed="false">
      <c r="A1256" s="97" t="s">
        <v>138</v>
      </c>
      <c r="B1256" s="104" t="s">
        <v>139</v>
      </c>
      <c r="C1256" s="104" t="s">
        <v>370</v>
      </c>
      <c r="D1256" s="98" t="s">
        <v>364</v>
      </c>
      <c r="E1256" s="104" t="s">
        <v>347</v>
      </c>
      <c r="F1256" s="99" t="n">
        <v>434</v>
      </c>
    </row>
    <row r="1257" customFormat="false" ht="12" hidden="false" customHeight="false" outlineLevel="3" collapsed="false">
      <c r="A1257" s="97" t="s">
        <v>138</v>
      </c>
      <c r="B1257" s="104" t="s">
        <v>139</v>
      </c>
      <c r="C1257" s="104" t="s">
        <v>370</v>
      </c>
      <c r="D1257" s="98" t="s">
        <v>364</v>
      </c>
      <c r="E1257" s="104" t="s">
        <v>337</v>
      </c>
      <c r="F1257" s="99" t="n">
        <v>0</v>
      </c>
    </row>
    <row r="1258" customFormat="false" ht="12" hidden="false" customHeight="false" outlineLevel="3" collapsed="false">
      <c r="A1258" s="97" t="s">
        <v>138</v>
      </c>
      <c r="B1258" s="104" t="s">
        <v>139</v>
      </c>
      <c r="C1258" s="104" t="s">
        <v>370</v>
      </c>
      <c r="D1258" s="98" t="s">
        <v>364</v>
      </c>
      <c r="E1258" s="104" t="s">
        <v>348</v>
      </c>
      <c r="F1258" s="99" t="n">
        <v>2182</v>
      </c>
    </row>
    <row r="1259" customFormat="false" ht="12" hidden="false" customHeight="false" outlineLevel="3" collapsed="false">
      <c r="A1259" s="97" t="s">
        <v>138</v>
      </c>
      <c r="B1259" s="104" t="s">
        <v>139</v>
      </c>
      <c r="C1259" s="104" t="s">
        <v>370</v>
      </c>
      <c r="D1259" s="98" t="s">
        <v>364</v>
      </c>
      <c r="E1259" s="104" t="s">
        <v>348</v>
      </c>
      <c r="F1259" s="99" t="n">
        <v>500</v>
      </c>
    </row>
    <row r="1260" customFormat="false" ht="12" hidden="false" customHeight="false" outlineLevel="2" collapsed="false">
      <c r="B1260" s="104"/>
      <c r="C1260" s="101" t="s">
        <v>371</v>
      </c>
      <c r="E1260" s="104"/>
      <c r="F1260" s="99" t="n">
        <f aca="false">SUBTOTAL(9,F1253:F1259)</f>
        <v>7438</v>
      </c>
    </row>
    <row r="1261" customFormat="false" ht="12" hidden="false" customHeight="false" outlineLevel="1" collapsed="false">
      <c r="B1261" s="101" t="s">
        <v>765</v>
      </c>
      <c r="C1261" s="104"/>
      <c r="E1261" s="104"/>
      <c r="F1261" s="99" t="n">
        <f aca="false">SUBTOTAL(9,F1253:F1259)</f>
        <v>7438</v>
      </c>
    </row>
    <row r="1262" customFormat="false" ht="12" hidden="false" customHeight="false" outlineLevel="3" collapsed="false">
      <c r="A1262" s="97" t="s">
        <v>309</v>
      </c>
      <c r="B1262" s="104" t="s">
        <v>308</v>
      </c>
      <c r="C1262" s="104" t="s">
        <v>766</v>
      </c>
      <c r="D1262" s="98" t="s">
        <v>364</v>
      </c>
      <c r="E1262" s="104" t="s">
        <v>334</v>
      </c>
      <c r="F1262" s="99" t="n">
        <v>37585</v>
      </c>
    </row>
    <row r="1263" customFormat="false" ht="12" hidden="false" customHeight="false" outlineLevel="3" collapsed="false">
      <c r="A1263" s="97" t="s">
        <v>309</v>
      </c>
      <c r="B1263" s="104" t="s">
        <v>308</v>
      </c>
      <c r="C1263" s="104" t="s">
        <v>766</v>
      </c>
      <c r="D1263" s="98" t="s">
        <v>364</v>
      </c>
      <c r="E1263" s="104" t="s">
        <v>335</v>
      </c>
      <c r="F1263" s="99" t="n">
        <v>4589</v>
      </c>
    </row>
    <row r="1264" customFormat="false" ht="12" hidden="false" customHeight="false" outlineLevel="3" collapsed="false">
      <c r="A1264" s="97" t="s">
        <v>309</v>
      </c>
      <c r="B1264" s="104" t="s">
        <v>308</v>
      </c>
      <c r="C1264" s="104" t="s">
        <v>766</v>
      </c>
      <c r="D1264" s="98" t="s">
        <v>364</v>
      </c>
      <c r="E1264" s="104" t="s">
        <v>336</v>
      </c>
      <c r="F1264" s="99" t="n">
        <v>13995</v>
      </c>
    </row>
    <row r="1265" customFormat="false" ht="12" hidden="false" customHeight="false" outlineLevel="3" collapsed="false">
      <c r="A1265" s="97" t="s">
        <v>309</v>
      </c>
      <c r="B1265" s="104" t="s">
        <v>308</v>
      </c>
      <c r="C1265" s="104" t="s">
        <v>766</v>
      </c>
      <c r="D1265" s="98" t="s">
        <v>364</v>
      </c>
      <c r="E1265" s="104" t="s">
        <v>340</v>
      </c>
      <c r="F1265" s="99" t="n">
        <v>214</v>
      </c>
    </row>
    <row r="1266" customFormat="false" ht="12" hidden="false" customHeight="false" outlineLevel="3" collapsed="false">
      <c r="A1266" s="97" t="s">
        <v>309</v>
      </c>
      <c r="B1266" s="104" t="s">
        <v>308</v>
      </c>
      <c r="C1266" s="104" t="s">
        <v>766</v>
      </c>
      <c r="D1266" s="98" t="s">
        <v>364</v>
      </c>
      <c r="E1266" s="104" t="s">
        <v>341</v>
      </c>
      <c r="F1266" s="99" t="n">
        <v>2006</v>
      </c>
    </row>
    <row r="1267" customFormat="false" ht="12" hidden="false" customHeight="false" outlineLevel="3" collapsed="false">
      <c r="A1267" s="97" t="s">
        <v>309</v>
      </c>
      <c r="B1267" s="104" t="s">
        <v>308</v>
      </c>
      <c r="C1267" s="104" t="s">
        <v>766</v>
      </c>
      <c r="D1267" s="98" t="s">
        <v>364</v>
      </c>
      <c r="E1267" s="104" t="s">
        <v>342</v>
      </c>
      <c r="F1267" s="99" t="n">
        <v>1355</v>
      </c>
    </row>
    <row r="1268" customFormat="false" ht="12" hidden="false" customHeight="false" outlineLevel="3" collapsed="false">
      <c r="A1268" s="97" t="s">
        <v>309</v>
      </c>
      <c r="B1268" s="104" t="s">
        <v>308</v>
      </c>
      <c r="C1268" s="104" t="s">
        <v>766</v>
      </c>
      <c r="D1268" s="98" t="s">
        <v>364</v>
      </c>
      <c r="E1268" s="104" t="s">
        <v>338</v>
      </c>
      <c r="F1268" s="99" t="n">
        <v>5112</v>
      </c>
    </row>
    <row r="1269" customFormat="false" ht="12" hidden="false" customHeight="false" outlineLevel="3" collapsed="false">
      <c r="A1269" s="97" t="s">
        <v>309</v>
      </c>
      <c r="B1269" s="104" t="s">
        <v>308</v>
      </c>
      <c r="C1269" s="104" t="s">
        <v>766</v>
      </c>
      <c r="D1269" s="98" t="s">
        <v>364</v>
      </c>
      <c r="E1269" s="104" t="s">
        <v>352</v>
      </c>
      <c r="F1269" s="99" t="n">
        <v>2075</v>
      </c>
    </row>
    <row r="1270" customFormat="false" ht="12" hidden="false" customHeight="false" outlineLevel="3" collapsed="false">
      <c r="A1270" s="97" t="s">
        <v>309</v>
      </c>
      <c r="B1270" s="104" t="s">
        <v>308</v>
      </c>
      <c r="C1270" s="104" t="s">
        <v>766</v>
      </c>
      <c r="D1270" s="98" t="s">
        <v>364</v>
      </c>
      <c r="E1270" s="104" t="s">
        <v>343</v>
      </c>
      <c r="F1270" s="99" t="n">
        <v>1565</v>
      </c>
    </row>
    <row r="1271" customFormat="false" ht="12" hidden="false" customHeight="false" outlineLevel="3" collapsed="false">
      <c r="A1271" s="97" t="s">
        <v>309</v>
      </c>
      <c r="B1271" s="104" t="s">
        <v>308</v>
      </c>
      <c r="C1271" s="104" t="s">
        <v>766</v>
      </c>
      <c r="D1271" s="98" t="s">
        <v>364</v>
      </c>
      <c r="E1271" s="104" t="s">
        <v>344</v>
      </c>
      <c r="F1271" s="99" t="n">
        <v>1930</v>
      </c>
    </row>
    <row r="1272" customFormat="false" ht="12" hidden="false" customHeight="false" outlineLevel="3" collapsed="false">
      <c r="A1272" s="97" t="s">
        <v>309</v>
      </c>
      <c r="B1272" s="104" t="s">
        <v>308</v>
      </c>
      <c r="C1272" s="104" t="s">
        <v>766</v>
      </c>
      <c r="D1272" s="98" t="s">
        <v>364</v>
      </c>
      <c r="E1272" s="104" t="s">
        <v>339</v>
      </c>
      <c r="F1272" s="99" t="n">
        <v>6069</v>
      </c>
    </row>
    <row r="1273" customFormat="false" ht="12" hidden="false" customHeight="false" outlineLevel="3" collapsed="false">
      <c r="A1273" s="97" t="s">
        <v>309</v>
      </c>
      <c r="B1273" s="104" t="s">
        <v>308</v>
      </c>
      <c r="C1273" s="104" t="s">
        <v>766</v>
      </c>
      <c r="D1273" s="98" t="s">
        <v>364</v>
      </c>
      <c r="E1273" s="104" t="s">
        <v>345</v>
      </c>
      <c r="F1273" s="99" t="n">
        <v>6241</v>
      </c>
    </row>
    <row r="1274" customFormat="false" ht="12" hidden="false" customHeight="false" outlineLevel="3" collapsed="false">
      <c r="A1274" s="97" t="s">
        <v>309</v>
      </c>
      <c r="B1274" s="104" t="s">
        <v>308</v>
      </c>
      <c r="C1274" s="104" t="s">
        <v>766</v>
      </c>
      <c r="D1274" s="98" t="s">
        <v>364</v>
      </c>
      <c r="E1274" s="104" t="s">
        <v>347</v>
      </c>
      <c r="F1274" s="99" t="n">
        <v>1462</v>
      </c>
    </row>
    <row r="1275" customFormat="false" ht="12" hidden="false" customHeight="false" outlineLevel="3" collapsed="false">
      <c r="A1275" s="97" t="s">
        <v>309</v>
      </c>
      <c r="B1275" s="104" t="s">
        <v>308</v>
      </c>
      <c r="C1275" s="104" t="s">
        <v>766</v>
      </c>
      <c r="D1275" s="98" t="s">
        <v>364</v>
      </c>
      <c r="E1275" s="104" t="s">
        <v>337</v>
      </c>
      <c r="F1275" s="99" t="n">
        <v>2663</v>
      </c>
    </row>
    <row r="1276" customFormat="false" ht="12" hidden="false" customHeight="false" outlineLevel="3" collapsed="false">
      <c r="A1276" s="97" t="s">
        <v>309</v>
      </c>
      <c r="B1276" s="104" t="s">
        <v>308</v>
      </c>
      <c r="C1276" s="104" t="s">
        <v>766</v>
      </c>
      <c r="D1276" s="98" t="s">
        <v>364</v>
      </c>
      <c r="E1276" s="104" t="s">
        <v>346</v>
      </c>
      <c r="F1276" s="99" t="n">
        <v>4242</v>
      </c>
    </row>
    <row r="1277" customFormat="false" ht="12" hidden="false" customHeight="false" outlineLevel="3" collapsed="false">
      <c r="A1277" s="97" t="s">
        <v>309</v>
      </c>
      <c r="B1277" s="104" t="s">
        <v>308</v>
      </c>
      <c r="C1277" s="104" t="s">
        <v>766</v>
      </c>
      <c r="D1277" s="98" t="s">
        <v>364</v>
      </c>
      <c r="E1277" s="104" t="s">
        <v>348</v>
      </c>
      <c r="F1277" s="99" t="n">
        <v>15303</v>
      </c>
    </row>
    <row r="1278" customFormat="false" ht="12" hidden="false" customHeight="false" outlineLevel="2" collapsed="false">
      <c r="B1278" s="104"/>
      <c r="C1278" s="101" t="s">
        <v>767</v>
      </c>
      <c r="E1278" s="104"/>
      <c r="F1278" s="99" t="n">
        <f aca="false">SUBTOTAL(9,F1262:F1277)</f>
        <v>106406</v>
      </c>
    </row>
    <row r="1279" customFormat="false" ht="12" hidden="false" customHeight="false" outlineLevel="1" collapsed="false">
      <c r="B1279" s="101" t="s">
        <v>768</v>
      </c>
      <c r="C1279" s="104"/>
      <c r="E1279" s="104"/>
      <c r="F1279" s="99" t="n">
        <f aca="false">SUBTOTAL(9,F1262:F1277)</f>
        <v>106406</v>
      </c>
    </row>
    <row r="1280" customFormat="false" ht="12" hidden="false" customHeight="false" outlineLevel="3" collapsed="false">
      <c r="A1280" s="97" t="s">
        <v>141</v>
      </c>
      <c r="B1280" s="104" t="s">
        <v>140</v>
      </c>
      <c r="C1280" s="104" t="s">
        <v>367</v>
      </c>
      <c r="D1280" s="98" t="s">
        <v>364</v>
      </c>
      <c r="E1280" s="104" t="s">
        <v>338</v>
      </c>
      <c r="F1280" s="99" t="n">
        <v>3690</v>
      </c>
    </row>
    <row r="1281" customFormat="false" ht="12" hidden="false" customHeight="false" outlineLevel="2" collapsed="false">
      <c r="B1281" s="104"/>
      <c r="C1281" s="101" t="s">
        <v>368</v>
      </c>
      <c r="E1281" s="104"/>
      <c r="F1281" s="99" t="n">
        <f aca="false">SUBTOTAL(9,F1280)</f>
        <v>3690</v>
      </c>
    </row>
    <row r="1282" customFormat="false" ht="12" hidden="false" customHeight="false" outlineLevel="1" collapsed="false">
      <c r="B1282" s="101" t="s">
        <v>769</v>
      </c>
      <c r="C1282" s="104"/>
      <c r="E1282" s="104"/>
      <c r="F1282" s="99" t="n">
        <f aca="false">SUBTOTAL(9,F1280)</f>
        <v>3690</v>
      </c>
    </row>
    <row r="1283" customFormat="false" ht="12" hidden="false" customHeight="false" outlineLevel="3" collapsed="false">
      <c r="A1283" s="97" t="s">
        <v>143</v>
      </c>
      <c r="B1283" s="104" t="s">
        <v>142</v>
      </c>
      <c r="C1283" s="104" t="s">
        <v>367</v>
      </c>
      <c r="D1283" s="98" t="s">
        <v>364</v>
      </c>
      <c r="E1283" s="104" t="s">
        <v>334</v>
      </c>
      <c r="F1283" s="99" t="n">
        <v>5769</v>
      </c>
    </row>
    <row r="1284" customFormat="false" ht="12" hidden="false" customHeight="false" outlineLevel="3" collapsed="false">
      <c r="A1284" s="97" t="s">
        <v>143</v>
      </c>
      <c r="B1284" s="104" t="s">
        <v>142</v>
      </c>
      <c r="C1284" s="104" t="s">
        <v>367</v>
      </c>
      <c r="D1284" s="98" t="s">
        <v>364</v>
      </c>
      <c r="E1284" s="104" t="s">
        <v>335</v>
      </c>
      <c r="F1284" s="99" t="n">
        <v>0</v>
      </c>
    </row>
    <row r="1285" customFormat="false" ht="12" hidden="false" customHeight="false" outlineLevel="3" collapsed="false">
      <c r="A1285" s="97" t="s">
        <v>143</v>
      </c>
      <c r="B1285" s="104" t="s">
        <v>142</v>
      </c>
      <c r="C1285" s="104" t="s">
        <v>367</v>
      </c>
      <c r="D1285" s="98" t="s">
        <v>364</v>
      </c>
      <c r="E1285" s="104" t="s">
        <v>336</v>
      </c>
      <c r="F1285" s="99" t="n">
        <v>0</v>
      </c>
    </row>
    <row r="1286" customFormat="false" ht="12" hidden="false" customHeight="false" outlineLevel="3" collapsed="false">
      <c r="A1286" s="97" t="s">
        <v>143</v>
      </c>
      <c r="B1286" s="104" t="s">
        <v>142</v>
      </c>
      <c r="C1286" s="104" t="s">
        <v>367</v>
      </c>
      <c r="D1286" s="98" t="s">
        <v>364</v>
      </c>
      <c r="E1286" s="104" t="s">
        <v>347</v>
      </c>
      <c r="F1286" s="99" t="n">
        <v>580</v>
      </c>
    </row>
    <row r="1287" customFormat="false" ht="12" hidden="false" customHeight="false" outlineLevel="3" collapsed="false">
      <c r="A1287" s="97" t="s">
        <v>143</v>
      </c>
      <c r="B1287" s="104" t="s">
        <v>142</v>
      </c>
      <c r="C1287" s="104" t="s">
        <v>367</v>
      </c>
      <c r="D1287" s="98" t="s">
        <v>364</v>
      </c>
      <c r="E1287" s="104" t="s">
        <v>337</v>
      </c>
      <c r="F1287" s="99" t="n">
        <v>0</v>
      </c>
    </row>
    <row r="1288" customFormat="false" ht="12" hidden="false" customHeight="false" outlineLevel="3" collapsed="false">
      <c r="A1288" s="97" t="s">
        <v>143</v>
      </c>
      <c r="B1288" s="104" t="s">
        <v>142</v>
      </c>
      <c r="C1288" s="104" t="s">
        <v>367</v>
      </c>
      <c r="D1288" s="98" t="s">
        <v>364</v>
      </c>
      <c r="E1288" s="104" t="s">
        <v>348</v>
      </c>
      <c r="F1288" s="99" t="n">
        <v>2911</v>
      </c>
    </row>
    <row r="1289" customFormat="false" ht="12" hidden="false" customHeight="false" outlineLevel="3" collapsed="false">
      <c r="A1289" s="97" t="s">
        <v>143</v>
      </c>
      <c r="B1289" s="104" t="s">
        <v>142</v>
      </c>
      <c r="C1289" s="104" t="s">
        <v>367</v>
      </c>
      <c r="D1289" s="98" t="s">
        <v>364</v>
      </c>
      <c r="E1289" s="104" t="s">
        <v>348</v>
      </c>
      <c r="F1289" s="99" t="n">
        <v>668</v>
      </c>
    </row>
    <row r="1290" customFormat="false" ht="12" hidden="false" customHeight="false" outlineLevel="2" collapsed="false">
      <c r="B1290" s="104"/>
      <c r="C1290" s="101" t="s">
        <v>368</v>
      </c>
      <c r="E1290" s="104"/>
      <c r="F1290" s="99" t="n">
        <f aca="false">SUBTOTAL(9,F1283:F1289)</f>
        <v>9928</v>
      </c>
    </row>
    <row r="1291" customFormat="false" ht="12" hidden="false" customHeight="false" outlineLevel="1" collapsed="false">
      <c r="B1291" s="101" t="s">
        <v>770</v>
      </c>
      <c r="C1291" s="104"/>
      <c r="E1291" s="104"/>
      <c r="F1291" s="99" t="n">
        <f aca="false">SUBTOTAL(9,F1283:F1289)</f>
        <v>9928</v>
      </c>
    </row>
    <row r="1292" customFormat="false" ht="12" hidden="false" customHeight="false" outlineLevel="3" collapsed="false">
      <c r="A1292" s="97" t="s">
        <v>145</v>
      </c>
      <c r="B1292" s="104" t="s">
        <v>144</v>
      </c>
      <c r="C1292" s="104" t="s">
        <v>367</v>
      </c>
      <c r="D1292" s="98" t="s">
        <v>364</v>
      </c>
      <c r="E1292" s="104" t="s">
        <v>348</v>
      </c>
      <c r="F1292" s="99" t="n">
        <v>3075</v>
      </c>
    </row>
    <row r="1293" customFormat="false" ht="12" hidden="false" customHeight="false" outlineLevel="2" collapsed="false">
      <c r="B1293" s="104"/>
      <c r="C1293" s="101" t="s">
        <v>368</v>
      </c>
      <c r="E1293" s="104"/>
      <c r="F1293" s="99" t="n">
        <f aca="false">SUBTOTAL(9,F1292)</f>
        <v>3075</v>
      </c>
    </row>
    <row r="1294" customFormat="false" ht="12" hidden="false" customHeight="false" outlineLevel="1" collapsed="false">
      <c r="B1294" s="101" t="s">
        <v>771</v>
      </c>
      <c r="C1294" s="104"/>
      <c r="E1294" s="104"/>
      <c r="F1294" s="99" t="n">
        <f aca="false">SUBTOTAL(9,F1292)</f>
        <v>3075</v>
      </c>
    </row>
    <row r="1295" customFormat="false" ht="12" hidden="false" customHeight="false" outlineLevel="3" collapsed="false">
      <c r="A1295" s="97" t="s">
        <v>147</v>
      </c>
      <c r="B1295" s="104" t="s">
        <v>146</v>
      </c>
      <c r="C1295" s="104" t="s">
        <v>370</v>
      </c>
      <c r="D1295" s="98" t="s">
        <v>364</v>
      </c>
      <c r="E1295" s="104" t="s">
        <v>348</v>
      </c>
      <c r="F1295" s="99" t="n">
        <v>524</v>
      </c>
    </row>
    <row r="1296" customFormat="false" ht="12" hidden="false" customHeight="false" outlineLevel="2" collapsed="false">
      <c r="B1296" s="104"/>
      <c r="C1296" s="101" t="s">
        <v>371</v>
      </c>
      <c r="E1296" s="104"/>
      <c r="F1296" s="99" t="n">
        <f aca="false">SUBTOTAL(9,F1295)</f>
        <v>524</v>
      </c>
    </row>
    <row r="1297" customFormat="false" ht="12" hidden="false" customHeight="false" outlineLevel="1" collapsed="false">
      <c r="B1297" s="101" t="s">
        <v>772</v>
      </c>
      <c r="C1297" s="104"/>
      <c r="E1297" s="104"/>
      <c r="F1297" s="99" t="n">
        <f aca="false">SUBTOTAL(9,F1295)</f>
        <v>524</v>
      </c>
    </row>
    <row r="1298" customFormat="false" ht="12" hidden="false" customHeight="false" outlineLevel="3" collapsed="false">
      <c r="A1298" s="97" t="s">
        <v>147</v>
      </c>
      <c r="B1298" s="104" t="s">
        <v>148</v>
      </c>
      <c r="C1298" s="104" t="s">
        <v>367</v>
      </c>
      <c r="D1298" s="98" t="s">
        <v>364</v>
      </c>
      <c r="E1298" s="104" t="s">
        <v>348</v>
      </c>
      <c r="F1298" s="99" t="n">
        <v>1231</v>
      </c>
    </row>
    <row r="1299" customFormat="false" ht="12" hidden="false" customHeight="false" outlineLevel="2" collapsed="false">
      <c r="B1299" s="104"/>
      <c r="C1299" s="101" t="s">
        <v>368</v>
      </c>
      <c r="E1299" s="104"/>
      <c r="F1299" s="99" t="n">
        <f aca="false">SUBTOTAL(9,F1298)</f>
        <v>1231</v>
      </c>
    </row>
    <row r="1300" customFormat="false" ht="12" hidden="false" customHeight="false" outlineLevel="1" collapsed="false">
      <c r="B1300" s="101" t="s">
        <v>773</v>
      </c>
      <c r="C1300" s="104"/>
      <c r="E1300" s="104"/>
      <c r="F1300" s="99" t="n">
        <f aca="false">SUBTOTAL(9,F1298)</f>
        <v>1231</v>
      </c>
    </row>
    <row r="1301" customFormat="false" ht="12" hidden="false" customHeight="false" outlineLevel="3" collapsed="false">
      <c r="A1301" s="97" t="s">
        <v>147</v>
      </c>
      <c r="B1301" s="104" t="s">
        <v>149</v>
      </c>
      <c r="C1301" s="104" t="s">
        <v>370</v>
      </c>
      <c r="D1301" s="98" t="s">
        <v>364</v>
      </c>
      <c r="E1301" s="104" t="s">
        <v>334</v>
      </c>
      <c r="F1301" s="99" t="n">
        <v>264</v>
      </c>
    </row>
    <row r="1302" customFormat="false" ht="12" hidden="false" customHeight="false" outlineLevel="3" collapsed="false">
      <c r="A1302" s="97" t="s">
        <v>147</v>
      </c>
      <c r="B1302" s="104" t="s">
        <v>149</v>
      </c>
      <c r="C1302" s="104" t="s">
        <v>370</v>
      </c>
      <c r="D1302" s="98" t="s">
        <v>364</v>
      </c>
      <c r="E1302" s="104" t="s">
        <v>335</v>
      </c>
      <c r="F1302" s="99" t="n">
        <v>0</v>
      </c>
    </row>
    <row r="1303" customFormat="false" ht="12" hidden="false" customHeight="false" outlineLevel="3" collapsed="false">
      <c r="A1303" s="97" t="s">
        <v>147</v>
      </c>
      <c r="B1303" s="104" t="s">
        <v>149</v>
      </c>
      <c r="C1303" s="104" t="s">
        <v>370</v>
      </c>
      <c r="D1303" s="98" t="s">
        <v>364</v>
      </c>
      <c r="E1303" s="104" t="s">
        <v>336</v>
      </c>
      <c r="F1303" s="99" t="n">
        <v>0</v>
      </c>
    </row>
    <row r="1304" customFormat="false" ht="12" hidden="false" customHeight="false" outlineLevel="3" collapsed="false">
      <c r="A1304" s="97" t="s">
        <v>147</v>
      </c>
      <c r="B1304" s="104" t="s">
        <v>149</v>
      </c>
      <c r="C1304" s="104" t="s">
        <v>370</v>
      </c>
      <c r="D1304" s="98" t="s">
        <v>364</v>
      </c>
      <c r="E1304" s="104" t="s">
        <v>347</v>
      </c>
      <c r="F1304" s="99" t="n">
        <v>27</v>
      </c>
    </row>
    <row r="1305" customFormat="false" ht="12" hidden="false" customHeight="false" outlineLevel="3" collapsed="false">
      <c r="A1305" s="97" t="s">
        <v>147</v>
      </c>
      <c r="B1305" s="104" t="s">
        <v>149</v>
      </c>
      <c r="C1305" s="104" t="s">
        <v>370</v>
      </c>
      <c r="D1305" s="98" t="s">
        <v>364</v>
      </c>
      <c r="E1305" s="104" t="s">
        <v>337</v>
      </c>
      <c r="F1305" s="99" t="n">
        <v>0</v>
      </c>
    </row>
    <row r="1306" customFormat="false" ht="12" hidden="false" customHeight="false" outlineLevel="3" collapsed="false">
      <c r="A1306" s="97" t="s">
        <v>147</v>
      </c>
      <c r="B1306" s="104" t="s">
        <v>149</v>
      </c>
      <c r="C1306" s="104" t="s">
        <v>370</v>
      </c>
      <c r="D1306" s="98" t="s">
        <v>364</v>
      </c>
      <c r="E1306" s="104" t="s">
        <v>348</v>
      </c>
      <c r="F1306" s="99" t="n">
        <v>133</v>
      </c>
    </row>
    <row r="1307" customFormat="false" ht="12" hidden="false" customHeight="false" outlineLevel="3" collapsed="false">
      <c r="A1307" s="97" t="s">
        <v>147</v>
      </c>
      <c r="B1307" s="104" t="s">
        <v>149</v>
      </c>
      <c r="C1307" s="104" t="s">
        <v>370</v>
      </c>
      <c r="D1307" s="98" t="s">
        <v>364</v>
      </c>
      <c r="E1307" s="104" t="s">
        <v>348</v>
      </c>
      <c r="F1307" s="99" t="n">
        <v>32</v>
      </c>
    </row>
    <row r="1308" customFormat="false" ht="12" hidden="false" customHeight="false" outlineLevel="2" collapsed="false">
      <c r="B1308" s="104"/>
      <c r="C1308" s="101" t="s">
        <v>371</v>
      </c>
      <c r="E1308" s="104"/>
      <c r="F1308" s="99" t="n">
        <f aca="false">SUBTOTAL(9,F1301:F1307)</f>
        <v>456</v>
      </c>
    </row>
    <row r="1309" customFormat="false" ht="12" hidden="false" customHeight="false" outlineLevel="1" collapsed="false">
      <c r="B1309" s="101" t="s">
        <v>774</v>
      </c>
      <c r="C1309" s="104"/>
      <c r="E1309" s="104"/>
      <c r="F1309" s="99" t="n">
        <f aca="false">SUBTOTAL(9,F1301:F1307)</f>
        <v>456</v>
      </c>
    </row>
    <row r="1310" customFormat="false" ht="12" hidden="false" customHeight="false" outlineLevel="3" collapsed="false">
      <c r="A1310" s="97" t="s">
        <v>147</v>
      </c>
      <c r="B1310" s="104" t="s">
        <v>150</v>
      </c>
      <c r="C1310" s="104" t="s">
        <v>367</v>
      </c>
      <c r="D1310" s="98" t="s">
        <v>364</v>
      </c>
      <c r="E1310" s="104" t="s">
        <v>348</v>
      </c>
      <c r="F1310" s="99" t="n">
        <v>309</v>
      </c>
    </row>
    <row r="1311" customFormat="false" ht="12" hidden="false" customHeight="false" outlineLevel="2" collapsed="false">
      <c r="B1311" s="104"/>
      <c r="C1311" s="101" t="s">
        <v>368</v>
      </c>
      <c r="E1311" s="104"/>
      <c r="F1311" s="99" t="n">
        <f aca="false">SUBTOTAL(9,F1310)</f>
        <v>309</v>
      </c>
    </row>
    <row r="1312" customFormat="false" ht="12" hidden="false" customHeight="false" outlineLevel="1" collapsed="false">
      <c r="B1312" s="101" t="s">
        <v>775</v>
      </c>
      <c r="C1312" s="104"/>
      <c r="E1312" s="104"/>
      <c r="F1312" s="99" t="n">
        <f aca="false">SUBTOTAL(9,F1310)</f>
        <v>309</v>
      </c>
    </row>
    <row r="1313" customFormat="false" ht="12" hidden="false" customHeight="false" outlineLevel="3" collapsed="false">
      <c r="A1313" s="97" t="s">
        <v>147</v>
      </c>
      <c r="B1313" s="104" t="s">
        <v>151</v>
      </c>
      <c r="C1313" s="104" t="s">
        <v>370</v>
      </c>
      <c r="D1313" s="98" t="s">
        <v>364</v>
      </c>
      <c r="E1313" s="104" t="s">
        <v>334</v>
      </c>
      <c r="F1313" s="99" t="n">
        <v>1923</v>
      </c>
    </row>
    <row r="1314" customFormat="false" ht="12" hidden="false" customHeight="false" outlineLevel="3" collapsed="false">
      <c r="A1314" s="97" t="s">
        <v>147</v>
      </c>
      <c r="B1314" s="104" t="s">
        <v>151</v>
      </c>
      <c r="C1314" s="104" t="s">
        <v>370</v>
      </c>
      <c r="D1314" s="98" t="s">
        <v>364</v>
      </c>
      <c r="E1314" s="104" t="s">
        <v>335</v>
      </c>
      <c r="F1314" s="99" t="n">
        <v>0</v>
      </c>
    </row>
    <row r="1315" customFormat="false" ht="12" hidden="false" customHeight="false" outlineLevel="3" collapsed="false">
      <c r="A1315" s="97" t="s">
        <v>147</v>
      </c>
      <c r="B1315" s="104" t="s">
        <v>151</v>
      </c>
      <c r="C1315" s="104" t="s">
        <v>370</v>
      </c>
      <c r="D1315" s="98" t="s">
        <v>364</v>
      </c>
      <c r="E1315" s="104" t="s">
        <v>336</v>
      </c>
      <c r="F1315" s="99" t="n">
        <v>0</v>
      </c>
    </row>
    <row r="1316" customFormat="false" ht="12" hidden="false" customHeight="false" outlineLevel="3" collapsed="false">
      <c r="A1316" s="97" t="s">
        <v>147</v>
      </c>
      <c r="B1316" s="104" t="s">
        <v>151</v>
      </c>
      <c r="C1316" s="104" t="s">
        <v>370</v>
      </c>
      <c r="D1316" s="98" t="s">
        <v>364</v>
      </c>
      <c r="E1316" s="104" t="s">
        <v>347</v>
      </c>
      <c r="F1316" s="99" t="n">
        <v>193</v>
      </c>
    </row>
    <row r="1317" customFormat="false" ht="12" hidden="false" customHeight="false" outlineLevel="3" collapsed="false">
      <c r="A1317" s="97" t="s">
        <v>147</v>
      </c>
      <c r="B1317" s="104" t="s">
        <v>151</v>
      </c>
      <c r="C1317" s="104" t="s">
        <v>370</v>
      </c>
      <c r="D1317" s="98" t="s">
        <v>364</v>
      </c>
      <c r="E1317" s="104" t="s">
        <v>337</v>
      </c>
      <c r="F1317" s="99" t="n">
        <v>0</v>
      </c>
    </row>
    <row r="1318" customFormat="false" ht="12" hidden="false" customHeight="false" outlineLevel="3" collapsed="false">
      <c r="A1318" s="97" t="s">
        <v>147</v>
      </c>
      <c r="B1318" s="104" t="s">
        <v>151</v>
      </c>
      <c r="C1318" s="104" t="s">
        <v>370</v>
      </c>
      <c r="D1318" s="98" t="s">
        <v>364</v>
      </c>
      <c r="E1318" s="104" t="s">
        <v>348</v>
      </c>
      <c r="F1318" s="99" t="n">
        <v>973</v>
      </c>
    </row>
    <row r="1319" customFormat="false" ht="12" hidden="false" customHeight="false" outlineLevel="3" collapsed="false">
      <c r="A1319" s="97" t="s">
        <v>147</v>
      </c>
      <c r="B1319" s="104" t="s">
        <v>151</v>
      </c>
      <c r="C1319" s="104" t="s">
        <v>370</v>
      </c>
      <c r="D1319" s="98" t="s">
        <v>364</v>
      </c>
      <c r="E1319" s="104" t="s">
        <v>348</v>
      </c>
      <c r="F1319" s="99" t="n">
        <v>224</v>
      </c>
    </row>
    <row r="1320" customFormat="false" ht="12" hidden="false" customHeight="false" outlineLevel="2" collapsed="false">
      <c r="B1320" s="104"/>
      <c r="C1320" s="101" t="s">
        <v>371</v>
      </c>
      <c r="E1320" s="104"/>
      <c r="F1320" s="99" t="n">
        <f aca="false">SUBTOTAL(9,F1313:F1319)</f>
        <v>3313</v>
      </c>
    </row>
    <row r="1321" customFormat="false" ht="12" hidden="false" customHeight="false" outlineLevel="1" collapsed="false">
      <c r="B1321" s="101" t="s">
        <v>776</v>
      </c>
      <c r="C1321" s="104"/>
      <c r="E1321" s="104"/>
      <c r="F1321" s="99" t="n">
        <f aca="false">SUBTOTAL(9,F1313:F1319)</f>
        <v>3313</v>
      </c>
    </row>
    <row r="1322" customFormat="false" ht="12" hidden="false" customHeight="false" outlineLevel="3" collapsed="false">
      <c r="A1322" s="97" t="s">
        <v>311</v>
      </c>
      <c r="B1322" s="104" t="s">
        <v>310</v>
      </c>
      <c r="C1322" s="104" t="s">
        <v>777</v>
      </c>
      <c r="D1322" s="98" t="s">
        <v>364</v>
      </c>
      <c r="E1322" s="104" t="s">
        <v>334</v>
      </c>
      <c r="F1322" s="99" t="n">
        <v>1</v>
      </c>
    </row>
    <row r="1323" customFormat="false" ht="12" hidden="false" customHeight="false" outlineLevel="3" collapsed="false">
      <c r="A1323" s="97" t="s">
        <v>311</v>
      </c>
      <c r="B1323" s="104" t="s">
        <v>310</v>
      </c>
      <c r="C1323" s="104" t="s">
        <v>777</v>
      </c>
      <c r="D1323" s="98" t="s">
        <v>364</v>
      </c>
      <c r="E1323" s="104" t="s">
        <v>335</v>
      </c>
      <c r="F1323" s="99" t="n">
        <v>0</v>
      </c>
    </row>
    <row r="1324" customFormat="false" ht="12" hidden="false" customHeight="false" outlineLevel="3" collapsed="false">
      <c r="A1324" s="97" t="s">
        <v>311</v>
      </c>
      <c r="B1324" s="104" t="s">
        <v>310</v>
      </c>
      <c r="C1324" s="104" t="s">
        <v>777</v>
      </c>
      <c r="D1324" s="98" t="s">
        <v>364</v>
      </c>
      <c r="E1324" s="104" t="s">
        <v>336</v>
      </c>
      <c r="F1324" s="99" t="n">
        <v>0</v>
      </c>
    </row>
    <row r="1325" customFormat="false" ht="12" hidden="false" customHeight="false" outlineLevel="3" collapsed="false">
      <c r="A1325" s="97" t="s">
        <v>311</v>
      </c>
      <c r="B1325" s="104" t="s">
        <v>310</v>
      </c>
      <c r="C1325" s="104" t="s">
        <v>777</v>
      </c>
      <c r="D1325" s="98" t="s">
        <v>364</v>
      </c>
      <c r="E1325" s="104" t="s">
        <v>347</v>
      </c>
      <c r="F1325" s="99" t="n">
        <v>0</v>
      </c>
    </row>
    <row r="1326" customFormat="false" ht="12" hidden="false" customHeight="false" outlineLevel="3" collapsed="false">
      <c r="A1326" s="97" t="s">
        <v>311</v>
      </c>
      <c r="B1326" s="104" t="s">
        <v>310</v>
      </c>
      <c r="C1326" s="104" t="s">
        <v>777</v>
      </c>
      <c r="D1326" s="98" t="s">
        <v>364</v>
      </c>
      <c r="E1326" s="104" t="s">
        <v>337</v>
      </c>
      <c r="F1326" s="99" t="n">
        <v>0</v>
      </c>
    </row>
    <row r="1327" customFormat="false" ht="12" hidden="false" customHeight="false" outlineLevel="3" collapsed="false">
      <c r="A1327" s="97" t="s">
        <v>311</v>
      </c>
      <c r="B1327" s="104" t="s">
        <v>310</v>
      </c>
      <c r="C1327" s="104" t="s">
        <v>777</v>
      </c>
      <c r="D1327" s="98" t="s">
        <v>364</v>
      </c>
      <c r="E1327" s="104" t="s">
        <v>348</v>
      </c>
      <c r="F1327" s="99" t="n">
        <v>0</v>
      </c>
    </row>
    <row r="1328" customFormat="false" ht="12" hidden="false" customHeight="false" outlineLevel="3" collapsed="false">
      <c r="A1328" s="97" t="s">
        <v>311</v>
      </c>
      <c r="B1328" s="104" t="s">
        <v>310</v>
      </c>
      <c r="C1328" s="104" t="s">
        <v>777</v>
      </c>
      <c r="D1328" s="98" t="s">
        <v>364</v>
      </c>
      <c r="E1328" s="104" t="s">
        <v>348</v>
      </c>
      <c r="F1328" s="99" t="n">
        <v>0</v>
      </c>
    </row>
    <row r="1329" customFormat="false" ht="12" hidden="false" customHeight="false" outlineLevel="2" collapsed="false">
      <c r="B1329" s="104"/>
      <c r="C1329" s="101" t="s">
        <v>778</v>
      </c>
      <c r="E1329" s="104"/>
      <c r="F1329" s="99" t="n">
        <f aca="false">SUBTOTAL(9,F1322:F1328)</f>
        <v>1</v>
      </c>
    </row>
    <row r="1330" customFormat="false" ht="12" hidden="false" customHeight="false" outlineLevel="1" collapsed="false">
      <c r="B1330" s="101" t="s">
        <v>779</v>
      </c>
      <c r="C1330" s="104"/>
      <c r="E1330" s="104"/>
      <c r="F1330" s="99" t="n">
        <f aca="false">SUBTOTAL(9,F1322:F1328)</f>
        <v>1</v>
      </c>
    </row>
    <row r="1331" customFormat="false" ht="12" hidden="false" customHeight="false" outlineLevel="3" collapsed="false">
      <c r="A1331" s="97" t="s">
        <v>153</v>
      </c>
      <c r="B1331" s="104" t="s">
        <v>152</v>
      </c>
      <c r="C1331" s="104" t="s">
        <v>367</v>
      </c>
      <c r="D1331" s="98" t="s">
        <v>364</v>
      </c>
      <c r="E1331" s="104" t="s">
        <v>334</v>
      </c>
      <c r="F1331" s="99" t="n">
        <v>235472</v>
      </c>
    </row>
    <row r="1332" customFormat="false" ht="12" hidden="false" customHeight="false" outlineLevel="3" collapsed="false">
      <c r="A1332" s="97" t="s">
        <v>153</v>
      </c>
      <c r="B1332" s="104" t="s">
        <v>152</v>
      </c>
      <c r="C1332" s="104" t="s">
        <v>367</v>
      </c>
      <c r="D1332" s="98" t="s">
        <v>364</v>
      </c>
      <c r="E1332" s="104" t="s">
        <v>335</v>
      </c>
      <c r="F1332" s="99" t="n">
        <v>28751</v>
      </c>
    </row>
    <row r="1333" customFormat="false" ht="12" hidden="false" customHeight="false" outlineLevel="3" collapsed="false">
      <c r="A1333" s="97" t="s">
        <v>153</v>
      </c>
      <c r="B1333" s="104" t="s">
        <v>152</v>
      </c>
      <c r="C1333" s="104" t="s">
        <v>367</v>
      </c>
      <c r="D1333" s="98" t="s">
        <v>364</v>
      </c>
      <c r="E1333" s="104" t="s">
        <v>336</v>
      </c>
      <c r="F1333" s="99" t="n">
        <v>87677</v>
      </c>
    </row>
    <row r="1334" customFormat="false" ht="12" hidden="false" customHeight="false" outlineLevel="3" collapsed="false">
      <c r="A1334" s="97" t="s">
        <v>153</v>
      </c>
      <c r="B1334" s="104" t="s">
        <v>152</v>
      </c>
      <c r="C1334" s="104" t="s">
        <v>367</v>
      </c>
      <c r="D1334" s="98" t="s">
        <v>364</v>
      </c>
      <c r="E1334" s="104" t="s">
        <v>338</v>
      </c>
      <c r="F1334" s="99" t="n">
        <v>90195</v>
      </c>
    </row>
    <row r="1335" customFormat="false" ht="12" hidden="false" customHeight="false" outlineLevel="3" collapsed="false">
      <c r="A1335" s="97" t="s">
        <v>153</v>
      </c>
      <c r="B1335" s="104" t="s">
        <v>152</v>
      </c>
      <c r="C1335" s="104" t="s">
        <v>367</v>
      </c>
      <c r="D1335" s="98" t="s">
        <v>364</v>
      </c>
      <c r="E1335" s="104" t="s">
        <v>339</v>
      </c>
      <c r="F1335" s="99" t="n">
        <v>107082</v>
      </c>
    </row>
    <row r="1336" customFormat="false" ht="12" hidden="false" customHeight="false" outlineLevel="3" collapsed="false">
      <c r="A1336" s="97" t="s">
        <v>153</v>
      </c>
      <c r="B1336" s="104" t="s">
        <v>152</v>
      </c>
      <c r="C1336" s="104" t="s">
        <v>367</v>
      </c>
      <c r="D1336" s="98" t="s">
        <v>364</v>
      </c>
      <c r="E1336" s="104" t="s">
        <v>346</v>
      </c>
      <c r="F1336" s="99" t="n">
        <v>74853</v>
      </c>
    </row>
    <row r="1337" customFormat="false" ht="12" hidden="false" customHeight="false" outlineLevel="2" collapsed="false">
      <c r="B1337" s="104"/>
      <c r="C1337" s="101" t="s">
        <v>368</v>
      </c>
      <c r="E1337" s="104"/>
      <c r="F1337" s="99" t="n">
        <f aca="false">SUBTOTAL(9,F1331:F1336)</f>
        <v>624030</v>
      </c>
    </row>
    <row r="1338" customFormat="false" ht="12" hidden="false" customHeight="false" outlineLevel="1" collapsed="false">
      <c r="B1338" s="101" t="s">
        <v>780</v>
      </c>
      <c r="C1338" s="104"/>
      <c r="E1338" s="104"/>
      <c r="F1338" s="99" t="n">
        <f aca="false">SUBTOTAL(9,F1331:F1336)</f>
        <v>624030</v>
      </c>
    </row>
    <row r="1339" customFormat="false" ht="12" hidden="false" customHeight="false" outlineLevel="3" collapsed="false">
      <c r="A1339" s="97" t="s">
        <v>153</v>
      </c>
      <c r="B1339" s="104" t="s">
        <v>154</v>
      </c>
      <c r="C1339" s="104" t="s">
        <v>363</v>
      </c>
      <c r="D1339" s="98" t="s">
        <v>364</v>
      </c>
      <c r="E1339" s="104" t="s">
        <v>334</v>
      </c>
      <c r="F1339" s="99" t="n">
        <v>60762</v>
      </c>
    </row>
    <row r="1340" customFormat="false" ht="12" hidden="false" customHeight="false" outlineLevel="3" collapsed="false">
      <c r="A1340" s="97" t="s">
        <v>153</v>
      </c>
      <c r="B1340" s="104" t="s">
        <v>154</v>
      </c>
      <c r="C1340" s="104" t="s">
        <v>363</v>
      </c>
      <c r="D1340" s="98" t="s">
        <v>364</v>
      </c>
      <c r="E1340" s="104" t="s">
        <v>335</v>
      </c>
      <c r="F1340" s="99" t="n">
        <v>7418</v>
      </c>
    </row>
    <row r="1341" customFormat="false" ht="12" hidden="false" customHeight="false" outlineLevel="3" collapsed="false">
      <c r="A1341" s="97" t="s">
        <v>153</v>
      </c>
      <c r="B1341" s="104" t="s">
        <v>154</v>
      </c>
      <c r="C1341" s="104" t="s">
        <v>363</v>
      </c>
      <c r="D1341" s="98" t="s">
        <v>364</v>
      </c>
      <c r="E1341" s="104" t="s">
        <v>336</v>
      </c>
      <c r="F1341" s="99" t="n">
        <v>22624</v>
      </c>
    </row>
    <row r="1342" customFormat="false" ht="12" hidden="false" customHeight="false" outlineLevel="3" collapsed="false">
      <c r="A1342" s="97" t="s">
        <v>153</v>
      </c>
      <c r="B1342" s="104" t="s">
        <v>154</v>
      </c>
      <c r="C1342" s="104" t="s">
        <v>363</v>
      </c>
      <c r="D1342" s="98" t="s">
        <v>364</v>
      </c>
      <c r="E1342" s="104" t="s">
        <v>338</v>
      </c>
      <c r="F1342" s="99" t="n">
        <v>23275</v>
      </c>
    </row>
    <row r="1343" customFormat="false" ht="12" hidden="false" customHeight="false" outlineLevel="3" collapsed="false">
      <c r="A1343" s="97" t="s">
        <v>153</v>
      </c>
      <c r="B1343" s="104" t="s">
        <v>154</v>
      </c>
      <c r="C1343" s="104" t="s">
        <v>363</v>
      </c>
      <c r="D1343" s="98" t="s">
        <v>364</v>
      </c>
      <c r="E1343" s="104" t="s">
        <v>339</v>
      </c>
      <c r="F1343" s="99" t="n">
        <v>27632</v>
      </c>
    </row>
    <row r="1344" customFormat="false" ht="12" hidden="false" customHeight="false" outlineLevel="3" collapsed="false">
      <c r="A1344" s="97" t="s">
        <v>153</v>
      </c>
      <c r="B1344" s="104" t="s">
        <v>154</v>
      </c>
      <c r="C1344" s="104" t="s">
        <v>363</v>
      </c>
      <c r="D1344" s="98" t="s">
        <v>364</v>
      </c>
      <c r="E1344" s="104" t="s">
        <v>346</v>
      </c>
      <c r="F1344" s="99" t="n">
        <v>19316</v>
      </c>
    </row>
    <row r="1345" customFormat="false" ht="12" hidden="false" customHeight="false" outlineLevel="2" collapsed="false">
      <c r="B1345" s="104"/>
      <c r="C1345" s="101" t="s">
        <v>365</v>
      </c>
      <c r="E1345" s="104"/>
      <c r="F1345" s="99" t="n">
        <f aca="false">SUBTOTAL(9,F1339:F1344)</f>
        <v>161027</v>
      </c>
    </row>
    <row r="1346" customFormat="false" ht="12" hidden="false" customHeight="false" outlineLevel="1" collapsed="false">
      <c r="B1346" s="101" t="s">
        <v>781</v>
      </c>
      <c r="C1346" s="104"/>
      <c r="E1346" s="104"/>
      <c r="F1346" s="99" t="n">
        <f aca="false">SUBTOTAL(9,F1339:F1344)</f>
        <v>161027</v>
      </c>
    </row>
    <row r="1347" customFormat="false" ht="12" hidden="false" customHeight="false" outlineLevel="3" collapsed="false">
      <c r="A1347" s="97" t="s">
        <v>153</v>
      </c>
      <c r="B1347" s="104" t="s">
        <v>155</v>
      </c>
      <c r="C1347" s="104" t="s">
        <v>370</v>
      </c>
      <c r="D1347" s="98" t="s">
        <v>364</v>
      </c>
      <c r="E1347" s="104" t="s">
        <v>334</v>
      </c>
      <c r="F1347" s="99" t="n">
        <v>78084</v>
      </c>
    </row>
    <row r="1348" customFormat="false" ht="12" hidden="false" customHeight="false" outlineLevel="3" collapsed="false">
      <c r="A1348" s="97" t="s">
        <v>153</v>
      </c>
      <c r="B1348" s="104" t="s">
        <v>155</v>
      </c>
      <c r="C1348" s="104" t="s">
        <v>370</v>
      </c>
      <c r="D1348" s="98" t="s">
        <v>364</v>
      </c>
      <c r="E1348" s="104" t="s">
        <v>335</v>
      </c>
      <c r="F1348" s="99" t="n">
        <v>9534</v>
      </c>
    </row>
    <row r="1349" customFormat="false" ht="12" hidden="false" customHeight="false" outlineLevel="3" collapsed="false">
      <c r="A1349" s="97" t="s">
        <v>153</v>
      </c>
      <c r="B1349" s="104" t="s">
        <v>155</v>
      </c>
      <c r="C1349" s="104" t="s">
        <v>370</v>
      </c>
      <c r="D1349" s="98" t="s">
        <v>364</v>
      </c>
      <c r="E1349" s="104" t="s">
        <v>336</v>
      </c>
      <c r="F1349" s="99" t="n">
        <v>29074</v>
      </c>
    </row>
    <row r="1350" customFormat="false" ht="12" hidden="false" customHeight="false" outlineLevel="3" collapsed="false">
      <c r="A1350" s="97" t="s">
        <v>153</v>
      </c>
      <c r="B1350" s="104" t="s">
        <v>155</v>
      </c>
      <c r="C1350" s="104" t="s">
        <v>370</v>
      </c>
      <c r="D1350" s="98" t="s">
        <v>364</v>
      </c>
      <c r="E1350" s="104" t="s">
        <v>338</v>
      </c>
      <c r="F1350" s="99" t="n">
        <v>29910</v>
      </c>
    </row>
    <row r="1351" customFormat="false" ht="12" hidden="false" customHeight="false" outlineLevel="3" collapsed="false">
      <c r="A1351" s="97" t="s">
        <v>153</v>
      </c>
      <c r="B1351" s="104" t="s">
        <v>155</v>
      </c>
      <c r="C1351" s="104" t="s">
        <v>370</v>
      </c>
      <c r="D1351" s="98" t="s">
        <v>364</v>
      </c>
      <c r="E1351" s="104" t="s">
        <v>339</v>
      </c>
      <c r="F1351" s="99" t="n">
        <v>35509</v>
      </c>
    </row>
    <row r="1352" customFormat="false" ht="12" hidden="false" customHeight="false" outlineLevel="3" collapsed="false">
      <c r="A1352" s="97" t="s">
        <v>153</v>
      </c>
      <c r="B1352" s="104" t="s">
        <v>155</v>
      </c>
      <c r="C1352" s="104" t="s">
        <v>370</v>
      </c>
      <c r="D1352" s="98" t="s">
        <v>364</v>
      </c>
      <c r="E1352" s="104" t="s">
        <v>346</v>
      </c>
      <c r="F1352" s="99" t="n">
        <v>24822</v>
      </c>
    </row>
    <row r="1353" customFormat="false" ht="12" hidden="false" customHeight="false" outlineLevel="2" collapsed="false">
      <c r="B1353" s="104"/>
      <c r="C1353" s="101" t="s">
        <v>371</v>
      </c>
      <c r="E1353" s="104"/>
      <c r="F1353" s="99" t="n">
        <f aca="false">SUBTOTAL(9,F1347:F1352)</f>
        <v>206933</v>
      </c>
    </row>
    <row r="1354" customFormat="false" ht="12" hidden="false" customHeight="false" outlineLevel="1" collapsed="false">
      <c r="B1354" s="101" t="s">
        <v>782</v>
      </c>
      <c r="C1354" s="104"/>
      <c r="E1354" s="104"/>
      <c r="F1354" s="99" t="n">
        <f aca="false">SUBTOTAL(9,F1347:F1352)</f>
        <v>206933</v>
      </c>
    </row>
    <row r="1355" customFormat="false" ht="12" hidden="false" customHeight="false" outlineLevel="3" collapsed="false">
      <c r="A1355" s="97" t="s">
        <v>153</v>
      </c>
      <c r="B1355" s="104" t="s">
        <v>156</v>
      </c>
      <c r="C1355" s="104" t="s">
        <v>373</v>
      </c>
      <c r="D1355" s="98" t="s">
        <v>364</v>
      </c>
      <c r="E1355" s="104" t="s">
        <v>334</v>
      </c>
      <c r="F1355" s="99" t="n">
        <v>50234</v>
      </c>
    </row>
    <row r="1356" customFormat="false" ht="12" hidden="false" customHeight="false" outlineLevel="3" collapsed="false">
      <c r="A1356" s="97" t="s">
        <v>153</v>
      </c>
      <c r="B1356" s="104" t="s">
        <v>156</v>
      </c>
      <c r="C1356" s="104" t="s">
        <v>373</v>
      </c>
      <c r="D1356" s="98" t="s">
        <v>364</v>
      </c>
      <c r="E1356" s="104" t="s">
        <v>335</v>
      </c>
      <c r="F1356" s="99" t="n">
        <v>6134</v>
      </c>
    </row>
    <row r="1357" customFormat="false" ht="12" hidden="false" customHeight="false" outlineLevel="3" collapsed="false">
      <c r="A1357" s="97" t="s">
        <v>153</v>
      </c>
      <c r="B1357" s="104" t="s">
        <v>156</v>
      </c>
      <c r="C1357" s="104" t="s">
        <v>373</v>
      </c>
      <c r="D1357" s="98" t="s">
        <v>364</v>
      </c>
      <c r="E1357" s="104" t="s">
        <v>336</v>
      </c>
      <c r="F1357" s="99" t="n">
        <v>18704</v>
      </c>
    </row>
    <row r="1358" customFormat="false" ht="12" hidden="false" customHeight="false" outlineLevel="3" collapsed="false">
      <c r="A1358" s="97" t="s">
        <v>153</v>
      </c>
      <c r="B1358" s="104" t="s">
        <v>156</v>
      </c>
      <c r="C1358" s="104" t="s">
        <v>373</v>
      </c>
      <c r="D1358" s="98" t="s">
        <v>364</v>
      </c>
      <c r="E1358" s="104" t="s">
        <v>338</v>
      </c>
      <c r="F1358" s="99" t="n">
        <v>19242</v>
      </c>
    </row>
    <row r="1359" customFormat="false" ht="12" hidden="false" customHeight="false" outlineLevel="3" collapsed="false">
      <c r="A1359" s="97" t="s">
        <v>153</v>
      </c>
      <c r="B1359" s="104" t="s">
        <v>156</v>
      </c>
      <c r="C1359" s="104" t="s">
        <v>373</v>
      </c>
      <c r="D1359" s="98" t="s">
        <v>364</v>
      </c>
      <c r="E1359" s="104" t="s">
        <v>339</v>
      </c>
      <c r="F1359" s="99" t="n">
        <v>22844</v>
      </c>
    </row>
    <row r="1360" customFormat="false" ht="12" hidden="false" customHeight="false" outlineLevel="3" collapsed="false">
      <c r="A1360" s="97" t="s">
        <v>153</v>
      </c>
      <c r="B1360" s="104" t="s">
        <v>156</v>
      </c>
      <c r="C1360" s="104" t="s">
        <v>373</v>
      </c>
      <c r="D1360" s="98" t="s">
        <v>364</v>
      </c>
      <c r="E1360" s="104" t="s">
        <v>346</v>
      </c>
      <c r="F1360" s="99" t="n">
        <v>15969</v>
      </c>
    </row>
    <row r="1361" customFormat="false" ht="12" hidden="false" customHeight="false" outlineLevel="2" collapsed="false">
      <c r="B1361" s="104"/>
      <c r="C1361" s="101" t="s">
        <v>374</v>
      </c>
      <c r="E1361" s="104"/>
      <c r="F1361" s="99" t="n">
        <f aca="false">SUBTOTAL(9,F1355:F1360)</f>
        <v>133127</v>
      </c>
    </row>
    <row r="1362" customFormat="false" ht="12" hidden="false" customHeight="false" outlineLevel="1" collapsed="false">
      <c r="B1362" s="101" t="s">
        <v>783</v>
      </c>
      <c r="C1362" s="104"/>
      <c r="E1362" s="104"/>
      <c r="F1362" s="99" t="n">
        <f aca="false">SUBTOTAL(9,F1355:F1360)</f>
        <v>133127</v>
      </c>
    </row>
    <row r="1363" customFormat="false" ht="12" hidden="false" customHeight="false" outlineLevel="3" collapsed="false">
      <c r="A1363" s="97" t="s">
        <v>153</v>
      </c>
      <c r="B1363" s="104" t="s">
        <v>157</v>
      </c>
      <c r="C1363" s="104" t="s">
        <v>367</v>
      </c>
      <c r="D1363" s="98" t="s">
        <v>364</v>
      </c>
      <c r="E1363" s="104" t="s">
        <v>338</v>
      </c>
      <c r="F1363" s="99" t="n">
        <v>17014</v>
      </c>
    </row>
    <row r="1364" customFormat="false" ht="12" hidden="false" customHeight="false" outlineLevel="3" collapsed="false">
      <c r="A1364" s="97" t="s">
        <v>153</v>
      </c>
      <c r="B1364" s="104" t="s">
        <v>157</v>
      </c>
      <c r="C1364" s="104" t="s">
        <v>367</v>
      </c>
      <c r="D1364" s="98" t="s">
        <v>364</v>
      </c>
      <c r="E1364" s="104" t="s">
        <v>339</v>
      </c>
      <c r="F1364" s="99" t="n">
        <v>20198</v>
      </c>
    </row>
    <row r="1365" customFormat="false" ht="12" hidden="false" customHeight="false" outlineLevel="3" collapsed="false">
      <c r="A1365" s="97" t="s">
        <v>153</v>
      </c>
      <c r="B1365" s="104" t="s">
        <v>157</v>
      </c>
      <c r="C1365" s="104" t="s">
        <v>367</v>
      </c>
      <c r="D1365" s="98" t="s">
        <v>364</v>
      </c>
      <c r="E1365" s="104" t="s">
        <v>346</v>
      </c>
      <c r="F1365" s="99" t="n">
        <v>14120</v>
      </c>
    </row>
    <row r="1366" customFormat="false" ht="12" hidden="false" customHeight="false" outlineLevel="2" collapsed="false">
      <c r="B1366" s="104"/>
      <c r="C1366" s="101" t="s">
        <v>368</v>
      </c>
      <c r="E1366" s="104"/>
      <c r="F1366" s="99" t="n">
        <f aca="false">SUBTOTAL(9,F1363:F1365)</f>
        <v>51332</v>
      </c>
    </row>
    <row r="1367" customFormat="false" ht="12" hidden="false" customHeight="false" outlineLevel="1" collapsed="false">
      <c r="B1367" s="101" t="s">
        <v>784</v>
      </c>
      <c r="C1367" s="104"/>
      <c r="E1367" s="104"/>
      <c r="F1367" s="99" t="n">
        <f aca="false">SUBTOTAL(9,F1363:F1365)</f>
        <v>51332</v>
      </c>
    </row>
    <row r="1368" customFormat="false" ht="12" hidden="false" customHeight="false" outlineLevel="3" collapsed="false">
      <c r="A1368" s="97" t="s">
        <v>153</v>
      </c>
      <c r="B1368" s="104" t="s">
        <v>158</v>
      </c>
      <c r="C1368" s="104" t="s">
        <v>370</v>
      </c>
      <c r="D1368" s="98" t="s">
        <v>364</v>
      </c>
      <c r="E1368" s="104" t="s">
        <v>334</v>
      </c>
      <c r="F1368" s="99" t="n">
        <v>1285</v>
      </c>
    </row>
    <row r="1369" customFormat="false" ht="12" hidden="false" customHeight="false" outlineLevel="3" collapsed="false">
      <c r="A1369" s="97" t="s">
        <v>153</v>
      </c>
      <c r="B1369" s="104" t="s">
        <v>158</v>
      </c>
      <c r="C1369" s="104" t="s">
        <v>370</v>
      </c>
      <c r="D1369" s="98" t="s">
        <v>364</v>
      </c>
      <c r="E1369" s="104" t="s">
        <v>335</v>
      </c>
      <c r="F1369" s="99" t="n">
        <v>153</v>
      </c>
    </row>
    <row r="1370" customFormat="false" ht="12" hidden="false" customHeight="false" outlineLevel="3" collapsed="false">
      <c r="A1370" s="97" t="s">
        <v>153</v>
      </c>
      <c r="B1370" s="104" t="s">
        <v>158</v>
      </c>
      <c r="C1370" s="104" t="s">
        <v>370</v>
      </c>
      <c r="D1370" s="98" t="s">
        <v>364</v>
      </c>
      <c r="E1370" s="104" t="s">
        <v>336</v>
      </c>
      <c r="F1370" s="99" t="n">
        <v>477</v>
      </c>
    </row>
    <row r="1371" customFormat="false" ht="12" hidden="false" customHeight="false" outlineLevel="3" collapsed="false">
      <c r="A1371" s="97" t="s">
        <v>153</v>
      </c>
      <c r="B1371" s="104" t="s">
        <v>158</v>
      </c>
      <c r="C1371" s="104" t="s">
        <v>370</v>
      </c>
      <c r="D1371" s="98" t="s">
        <v>364</v>
      </c>
      <c r="E1371" s="104" t="s">
        <v>338</v>
      </c>
      <c r="F1371" s="99" t="n">
        <v>494</v>
      </c>
    </row>
    <row r="1372" customFormat="false" ht="12" hidden="false" customHeight="false" outlineLevel="3" collapsed="false">
      <c r="A1372" s="97" t="s">
        <v>153</v>
      </c>
      <c r="B1372" s="104" t="s">
        <v>158</v>
      </c>
      <c r="C1372" s="104" t="s">
        <v>370</v>
      </c>
      <c r="D1372" s="98" t="s">
        <v>364</v>
      </c>
      <c r="E1372" s="104" t="s">
        <v>338</v>
      </c>
      <c r="F1372" s="99" t="n">
        <v>1</v>
      </c>
    </row>
    <row r="1373" customFormat="false" ht="12" hidden="false" customHeight="false" outlineLevel="3" collapsed="false">
      <c r="A1373" s="97" t="s">
        <v>153</v>
      </c>
      <c r="B1373" s="104" t="s">
        <v>158</v>
      </c>
      <c r="C1373" s="104" t="s">
        <v>370</v>
      </c>
      <c r="D1373" s="98" t="s">
        <v>364</v>
      </c>
      <c r="E1373" s="104" t="s">
        <v>338</v>
      </c>
      <c r="F1373" s="99" t="n">
        <v>1</v>
      </c>
    </row>
    <row r="1374" customFormat="false" ht="12" hidden="false" customHeight="false" outlineLevel="3" collapsed="false">
      <c r="A1374" s="97" t="s">
        <v>153</v>
      </c>
      <c r="B1374" s="104" t="s">
        <v>158</v>
      </c>
      <c r="C1374" s="104" t="s">
        <v>370</v>
      </c>
      <c r="D1374" s="98" t="s">
        <v>364</v>
      </c>
      <c r="E1374" s="104" t="s">
        <v>338</v>
      </c>
      <c r="F1374" s="99" t="n">
        <v>0</v>
      </c>
    </row>
    <row r="1375" customFormat="false" ht="12" hidden="false" customHeight="false" outlineLevel="3" collapsed="false">
      <c r="A1375" s="97" t="s">
        <v>153</v>
      </c>
      <c r="B1375" s="104" t="s">
        <v>158</v>
      </c>
      <c r="C1375" s="104" t="s">
        <v>370</v>
      </c>
      <c r="D1375" s="98" t="s">
        <v>364</v>
      </c>
      <c r="E1375" s="104" t="s">
        <v>339</v>
      </c>
      <c r="F1375" s="99" t="n">
        <v>586</v>
      </c>
    </row>
    <row r="1376" customFormat="false" ht="12" hidden="false" customHeight="false" outlineLevel="3" collapsed="false">
      <c r="A1376" s="97" t="s">
        <v>153</v>
      </c>
      <c r="B1376" s="104" t="s">
        <v>158</v>
      </c>
      <c r="C1376" s="104" t="s">
        <v>370</v>
      </c>
      <c r="D1376" s="98" t="s">
        <v>364</v>
      </c>
      <c r="E1376" s="104" t="s">
        <v>339</v>
      </c>
      <c r="F1376" s="99" t="n">
        <v>1</v>
      </c>
    </row>
    <row r="1377" customFormat="false" ht="12" hidden="false" customHeight="false" outlineLevel="3" collapsed="false">
      <c r="A1377" s="97" t="s">
        <v>153</v>
      </c>
      <c r="B1377" s="104" t="s">
        <v>158</v>
      </c>
      <c r="C1377" s="104" t="s">
        <v>370</v>
      </c>
      <c r="D1377" s="98" t="s">
        <v>364</v>
      </c>
      <c r="E1377" s="104" t="s">
        <v>339</v>
      </c>
      <c r="F1377" s="99" t="n">
        <v>1</v>
      </c>
    </row>
    <row r="1378" customFormat="false" ht="12" hidden="false" customHeight="false" outlineLevel="3" collapsed="false">
      <c r="A1378" s="97" t="s">
        <v>153</v>
      </c>
      <c r="B1378" s="104" t="s">
        <v>158</v>
      </c>
      <c r="C1378" s="104" t="s">
        <v>370</v>
      </c>
      <c r="D1378" s="98" t="s">
        <v>364</v>
      </c>
      <c r="E1378" s="104" t="s">
        <v>339</v>
      </c>
      <c r="F1378" s="99" t="n">
        <v>0</v>
      </c>
    </row>
    <row r="1379" customFormat="false" ht="12" hidden="false" customHeight="false" outlineLevel="3" collapsed="false">
      <c r="A1379" s="97" t="s">
        <v>153</v>
      </c>
      <c r="B1379" s="104" t="s">
        <v>158</v>
      </c>
      <c r="C1379" s="104" t="s">
        <v>370</v>
      </c>
      <c r="D1379" s="98" t="s">
        <v>364</v>
      </c>
      <c r="E1379" s="104" t="s">
        <v>346</v>
      </c>
      <c r="F1379" s="99" t="n">
        <v>410</v>
      </c>
    </row>
    <row r="1380" customFormat="false" ht="12" hidden="false" customHeight="false" outlineLevel="3" collapsed="false">
      <c r="A1380" s="97" t="s">
        <v>153</v>
      </c>
      <c r="B1380" s="104" t="s">
        <v>158</v>
      </c>
      <c r="C1380" s="104" t="s">
        <v>370</v>
      </c>
      <c r="D1380" s="98" t="s">
        <v>364</v>
      </c>
      <c r="E1380" s="104" t="s">
        <v>346</v>
      </c>
      <c r="F1380" s="99" t="n">
        <v>1</v>
      </c>
    </row>
    <row r="1381" customFormat="false" ht="12" hidden="false" customHeight="false" outlineLevel="3" collapsed="false">
      <c r="A1381" s="97" t="s">
        <v>153</v>
      </c>
      <c r="B1381" s="104" t="s">
        <v>158</v>
      </c>
      <c r="C1381" s="104" t="s">
        <v>370</v>
      </c>
      <c r="D1381" s="98" t="s">
        <v>364</v>
      </c>
      <c r="E1381" s="104" t="s">
        <v>346</v>
      </c>
      <c r="F1381" s="99" t="n">
        <v>1</v>
      </c>
    </row>
    <row r="1382" customFormat="false" ht="12" hidden="false" customHeight="false" outlineLevel="3" collapsed="false">
      <c r="A1382" s="97" t="s">
        <v>153</v>
      </c>
      <c r="B1382" s="104" t="s">
        <v>158</v>
      </c>
      <c r="C1382" s="104" t="s">
        <v>370</v>
      </c>
      <c r="D1382" s="98" t="s">
        <v>364</v>
      </c>
      <c r="E1382" s="104" t="s">
        <v>346</v>
      </c>
      <c r="F1382" s="99" t="n">
        <v>0</v>
      </c>
    </row>
    <row r="1383" customFormat="false" ht="12" hidden="false" customHeight="false" outlineLevel="3" collapsed="false">
      <c r="A1383" s="97" t="s">
        <v>153</v>
      </c>
      <c r="B1383" s="104" t="s">
        <v>158</v>
      </c>
      <c r="C1383" s="104" t="s">
        <v>370</v>
      </c>
      <c r="D1383" s="98" t="s">
        <v>364</v>
      </c>
      <c r="E1383" s="104" t="s">
        <v>348</v>
      </c>
      <c r="F1383" s="99" t="n">
        <v>1</v>
      </c>
    </row>
    <row r="1384" customFormat="false" ht="12" hidden="false" customHeight="false" outlineLevel="3" collapsed="false">
      <c r="A1384" s="97" t="s">
        <v>153</v>
      </c>
      <c r="B1384" s="104" t="s">
        <v>158</v>
      </c>
      <c r="C1384" s="104" t="s">
        <v>370</v>
      </c>
      <c r="D1384" s="98" t="s">
        <v>364</v>
      </c>
      <c r="E1384" s="104" t="s">
        <v>348</v>
      </c>
      <c r="F1384" s="99" t="n">
        <v>1</v>
      </c>
    </row>
    <row r="1385" customFormat="false" ht="12" hidden="false" customHeight="false" outlineLevel="2" collapsed="false">
      <c r="B1385" s="104"/>
      <c r="C1385" s="101" t="s">
        <v>371</v>
      </c>
      <c r="E1385" s="104"/>
      <c r="F1385" s="99" t="n">
        <f aca="false">SUBTOTAL(9,F1368:F1384)</f>
        <v>3413</v>
      </c>
    </row>
    <row r="1386" customFormat="false" ht="12" hidden="false" customHeight="false" outlineLevel="1" collapsed="false">
      <c r="B1386" s="101" t="s">
        <v>785</v>
      </c>
      <c r="C1386" s="104"/>
      <c r="E1386" s="104"/>
      <c r="F1386" s="99" t="n">
        <f aca="false">SUBTOTAL(9,F1368:F1384)</f>
        <v>3413</v>
      </c>
    </row>
    <row r="1387" customFormat="false" ht="12" hidden="false" customHeight="false" outlineLevel="3" collapsed="false">
      <c r="A1387" s="97" t="s">
        <v>153</v>
      </c>
      <c r="B1387" s="104" t="s">
        <v>159</v>
      </c>
      <c r="C1387" s="104" t="s">
        <v>367</v>
      </c>
      <c r="D1387" s="98" t="s">
        <v>364</v>
      </c>
      <c r="E1387" s="104" t="s">
        <v>338</v>
      </c>
      <c r="F1387" s="99" t="n">
        <v>3785</v>
      </c>
    </row>
    <row r="1388" customFormat="false" ht="12" hidden="false" customHeight="false" outlineLevel="3" collapsed="false">
      <c r="A1388" s="97" t="s">
        <v>153</v>
      </c>
      <c r="B1388" s="104" t="s">
        <v>159</v>
      </c>
      <c r="C1388" s="104" t="s">
        <v>367</v>
      </c>
      <c r="D1388" s="98" t="s">
        <v>364</v>
      </c>
      <c r="E1388" s="104" t="s">
        <v>339</v>
      </c>
      <c r="F1388" s="99" t="n">
        <v>4494</v>
      </c>
    </row>
    <row r="1389" customFormat="false" ht="12" hidden="false" customHeight="false" outlineLevel="3" collapsed="false">
      <c r="A1389" s="97" t="s">
        <v>153</v>
      </c>
      <c r="B1389" s="104" t="s">
        <v>159</v>
      </c>
      <c r="C1389" s="104" t="s">
        <v>367</v>
      </c>
      <c r="D1389" s="98" t="s">
        <v>364</v>
      </c>
      <c r="E1389" s="104" t="s">
        <v>346</v>
      </c>
      <c r="F1389" s="99" t="n">
        <v>3141</v>
      </c>
    </row>
    <row r="1390" customFormat="false" ht="12" hidden="false" customHeight="false" outlineLevel="2" collapsed="false">
      <c r="B1390" s="104"/>
      <c r="C1390" s="101" t="s">
        <v>368</v>
      </c>
      <c r="E1390" s="104"/>
      <c r="F1390" s="99" t="n">
        <f aca="false">SUBTOTAL(9,F1387:F1389)</f>
        <v>11420</v>
      </c>
    </row>
    <row r="1391" customFormat="false" ht="12" hidden="false" customHeight="false" outlineLevel="1" collapsed="false">
      <c r="B1391" s="101" t="s">
        <v>786</v>
      </c>
      <c r="C1391" s="104"/>
      <c r="E1391" s="104"/>
      <c r="F1391" s="99" t="n">
        <f aca="false">SUBTOTAL(9,F1387:F1389)</f>
        <v>11420</v>
      </c>
    </row>
    <row r="1392" customFormat="false" ht="12" hidden="false" customHeight="false" outlineLevel="3" collapsed="false">
      <c r="A1392" s="97" t="s">
        <v>153</v>
      </c>
      <c r="B1392" s="104" t="s">
        <v>160</v>
      </c>
      <c r="C1392" s="104" t="s">
        <v>370</v>
      </c>
      <c r="D1392" s="98" t="s">
        <v>364</v>
      </c>
      <c r="E1392" s="104" t="s">
        <v>338</v>
      </c>
      <c r="F1392" s="99" t="n">
        <v>1317</v>
      </c>
    </row>
    <row r="1393" customFormat="false" ht="12" hidden="false" customHeight="false" outlineLevel="3" collapsed="false">
      <c r="A1393" s="97" t="s">
        <v>153</v>
      </c>
      <c r="B1393" s="104" t="s">
        <v>160</v>
      </c>
      <c r="C1393" s="104" t="s">
        <v>370</v>
      </c>
      <c r="D1393" s="98" t="s">
        <v>364</v>
      </c>
      <c r="E1393" s="104" t="s">
        <v>339</v>
      </c>
      <c r="F1393" s="99" t="n">
        <v>1565</v>
      </c>
    </row>
    <row r="1394" customFormat="false" ht="12" hidden="false" customHeight="false" outlineLevel="3" collapsed="false">
      <c r="A1394" s="97" t="s">
        <v>153</v>
      </c>
      <c r="B1394" s="104" t="s">
        <v>160</v>
      </c>
      <c r="C1394" s="104" t="s">
        <v>370</v>
      </c>
      <c r="D1394" s="98" t="s">
        <v>364</v>
      </c>
      <c r="E1394" s="104" t="s">
        <v>346</v>
      </c>
      <c r="F1394" s="99" t="n">
        <v>1093</v>
      </c>
    </row>
    <row r="1395" customFormat="false" ht="12" hidden="false" customHeight="false" outlineLevel="2" collapsed="false">
      <c r="B1395" s="104"/>
      <c r="C1395" s="101" t="s">
        <v>371</v>
      </c>
      <c r="E1395" s="104"/>
      <c r="F1395" s="99" t="n">
        <f aca="false">SUBTOTAL(9,F1392:F1394)</f>
        <v>3975</v>
      </c>
    </row>
    <row r="1396" customFormat="false" ht="12" hidden="false" customHeight="false" outlineLevel="1" collapsed="false">
      <c r="B1396" s="101" t="s">
        <v>787</v>
      </c>
      <c r="C1396" s="104"/>
      <c r="E1396" s="104"/>
      <c r="F1396" s="99" t="n">
        <f aca="false">SUBTOTAL(9,F1392:F1394)</f>
        <v>3975</v>
      </c>
    </row>
    <row r="1397" customFormat="false" ht="12" hidden="false" customHeight="false" outlineLevel="3" collapsed="false">
      <c r="A1397" s="97" t="s">
        <v>788</v>
      </c>
      <c r="B1397" s="104" t="s">
        <v>312</v>
      </c>
      <c r="C1397" s="104" t="s">
        <v>700</v>
      </c>
      <c r="D1397" s="98" t="s">
        <v>364</v>
      </c>
      <c r="E1397" s="104" t="s">
        <v>334</v>
      </c>
      <c r="F1397" s="99" t="n">
        <v>6807</v>
      </c>
    </row>
    <row r="1398" customFormat="false" ht="12" hidden="false" customHeight="false" outlineLevel="3" collapsed="false">
      <c r="A1398" s="97" t="s">
        <v>788</v>
      </c>
      <c r="B1398" s="104" t="s">
        <v>312</v>
      </c>
      <c r="C1398" s="104" t="s">
        <v>700</v>
      </c>
      <c r="D1398" s="98" t="s">
        <v>364</v>
      </c>
      <c r="E1398" s="104" t="s">
        <v>335</v>
      </c>
      <c r="F1398" s="99" t="n">
        <v>0</v>
      </c>
    </row>
    <row r="1399" customFormat="false" ht="12" hidden="false" customHeight="false" outlineLevel="3" collapsed="false">
      <c r="A1399" s="97" t="s">
        <v>788</v>
      </c>
      <c r="B1399" s="104" t="s">
        <v>312</v>
      </c>
      <c r="C1399" s="104" t="s">
        <v>700</v>
      </c>
      <c r="D1399" s="98" t="s">
        <v>364</v>
      </c>
      <c r="E1399" s="104" t="s">
        <v>336</v>
      </c>
      <c r="F1399" s="99" t="n">
        <v>0</v>
      </c>
    </row>
    <row r="1400" customFormat="false" ht="12" hidden="false" customHeight="false" outlineLevel="3" collapsed="false">
      <c r="A1400" s="97" t="s">
        <v>788</v>
      </c>
      <c r="B1400" s="104" t="s">
        <v>312</v>
      </c>
      <c r="C1400" s="104" t="s">
        <v>700</v>
      </c>
      <c r="D1400" s="98" t="s">
        <v>364</v>
      </c>
      <c r="E1400" s="104" t="s">
        <v>347</v>
      </c>
      <c r="F1400" s="99" t="n">
        <v>635</v>
      </c>
    </row>
    <row r="1401" customFormat="false" ht="12" hidden="false" customHeight="false" outlineLevel="3" collapsed="false">
      <c r="A1401" s="97" t="s">
        <v>788</v>
      </c>
      <c r="B1401" s="104" t="s">
        <v>312</v>
      </c>
      <c r="C1401" s="104" t="s">
        <v>700</v>
      </c>
      <c r="D1401" s="98" t="s">
        <v>364</v>
      </c>
      <c r="E1401" s="104" t="s">
        <v>337</v>
      </c>
      <c r="F1401" s="99" t="n">
        <v>0</v>
      </c>
    </row>
    <row r="1402" customFormat="false" ht="12" hidden="false" customHeight="false" outlineLevel="3" collapsed="false">
      <c r="A1402" s="97" t="s">
        <v>788</v>
      </c>
      <c r="B1402" s="104" t="s">
        <v>312</v>
      </c>
      <c r="C1402" s="104" t="s">
        <v>700</v>
      </c>
      <c r="D1402" s="98" t="s">
        <v>364</v>
      </c>
      <c r="E1402" s="104" t="s">
        <v>348</v>
      </c>
      <c r="F1402" s="99" t="n">
        <v>3436</v>
      </c>
    </row>
    <row r="1403" customFormat="false" ht="12" hidden="false" customHeight="false" outlineLevel="3" collapsed="false">
      <c r="A1403" s="97" t="s">
        <v>788</v>
      </c>
      <c r="B1403" s="104" t="s">
        <v>312</v>
      </c>
      <c r="C1403" s="104" t="s">
        <v>700</v>
      </c>
      <c r="D1403" s="98" t="s">
        <v>364</v>
      </c>
      <c r="E1403" s="104" t="s">
        <v>348</v>
      </c>
      <c r="F1403" s="99" t="n">
        <v>678</v>
      </c>
    </row>
    <row r="1404" customFormat="false" ht="12" hidden="false" customHeight="false" outlineLevel="2" collapsed="false">
      <c r="B1404" s="104"/>
      <c r="C1404" s="101" t="s">
        <v>701</v>
      </c>
      <c r="E1404" s="104"/>
      <c r="F1404" s="99" t="n">
        <f aca="false">SUBTOTAL(9,F1397:F1403)</f>
        <v>11556</v>
      </c>
    </row>
    <row r="1405" customFormat="false" ht="12" hidden="false" customHeight="false" outlineLevel="3" collapsed="false">
      <c r="A1405" s="97" t="s">
        <v>788</v>
      </c>
      <c r="B1405" s="104" t="s">
        <v>312</v>
      </c>
      <c r="C1405" s="104" t="s">
        <v>789</v>
      </c>
      <c r="D1405" s="98" t="s">
        <v>364</v>
      </c>
      <c r="E1405" s="104" t="s">
        <v>334</v>
      </c>
      <c r="F1405" s="99" t="n">
        <v>51879</v>
      </c>
    </row>
    <row r="1406" customFormat="false" ht="12" hidden="false" customHeight="false" outlineLevel="3" collapsed="false">
      <c r="A1406" s="97" t="s">
        <v>788</v>
      </c>
      <c r="B1406" s="104" t="s">
        <v>312</v>
      </c>
      <c r="C1406" s="104" t="s">
        <v>789</v>
      </c>
      <c r="D1406" s="98" t="s">
        <v>364</v>
      </c>
      <c r="E1406" s="104" t="s">
        <v>335</v>
      </c>
      <c r="F1406" s="99" t="n">
        <v>0</v>
      </c>
    </row>
    <row r="1407" customFormat="false" ht="12" hidden="false" customHeight="false" outlineLevel="3" collapsed="false">
      <c r="A1407" s="97" t="s">
        <v>788</v>
      </c>
      <c r="B1407" s="104" t="s">
        <v>312</v>
      </c>
      <c r="C1407" s="104" t="s">
        <v>789</v>
      </c>
      <c r="D1407" s="98" t="s">
        <v>364</v>
      </c>
      <c r="E1407" s="104" t="s">
        <v>336</v>
      </c>
      <c r="F1407" s="99" t="n">
        <v>0</v>
      </c>
    </row>
    <row r="1408" customFormat="false" ht="12" hidden="false" customHeight="false" outlineLevel="3" collapsed="false">
      <c r="A1408" s="97" t="s">
        <v>788</v>
      </c>
      <c r="B1408" s="104" t="s">
        <v>312</v>
      </c>
      <c r="C1408" s="104" t="s">
        <v>789</v>
      </c>
      <c r="D1408" s="98" t="s">
        <v>364</v>
      </c>
      <c r="E1408" s="104" t="s">
        <v>347</v>
      </c>
      <c r="F1408" s="99" t="n">
        <v>4846</v>
      </c>
    </row>
    <row r="1409" customFormat="false" ht="12" hidden="false" customHeight="false" outlineLevel="3" collapsed="false">
      <c r="A1409" s="97" t="s">
        <v>788</v>
      </c>
      <c r="B1409" s="104" t="s">
        <v>312</v>
      </c>
      <c r="C1409" s="104" t="s">
        <v>789</v>
      </c>
      <c r="D1409" s="98" t="s">
        <v>364</v>
      </c>
      <c r="E1409" s="104" t="s">
        <v>337</v>
      </c>
      <c r="F1409" s="99" t="n">
        <v>0</v>
      </c>
    </row>
    <row r="1410" customFormat="false" ht="12" hidden="false" customHeight="false" outlineLevel="3" collapsed="false">
      <c r="A1410" s="97" t="s">
        <v>788</v>
      </c>
      <c r="B1410" s="104" t="s">
        <v>312</v>
      </c>
      <c r="C1410" s="104" t="s">
        <v>789</v>
      </c>
      <c r="D1410" s="98" t="s">
        <v>364</v>
      </c>
      <c r="E1410" s="104" t="s">
        <v>348</v>
      </c>
      <c r="F1410" s="99" t="n">
        <v>26199</v>
      </c>
    </row>
    <row r="1411" customFormat="false" ht="12" hidden="false" customHeight="false" outlineLevel="3" collapsed="false">
      <c r="A1411" s="97" t="s">
        <v>788</v>
      </c>
      <c r="B1411" s="104" t="s">
        <v>312</v>
      </c>
      <c r="C1411" s="104" t="s">
        <v>789</v>
      </c>
      <c r="D1411" s="98" t="s">
        <v>364</v>
      </c>
      <c r="E1411" s="104" t="s">
        <v>348</v>
      </c>
      <c r="F1411" s="99" t="n">
        <v>5170</v>
      </c>
    </row>
    <row r="1412" customFormat="false" ht="12" hidden="false" customHeight="false" outlineLevel="2" collapsed="false">
      <c r="B1412" s="104"/>
      <c r="C1412" s="101" t="s">
        <v>790</v>
      </c>
      <c r="E1412" s="104"/>
      <c r="F1412" s="99" t="n">
        <f aca="false">SUBTOTAL(9,F1405:F1411)</f>
        <v>88094</v>
      </c>
    </row>
    <row r="1413" customFormat="false" ht="12" hidden="false" customHeight="false" outlineLevel="3" collapsed="false">
      <c r="A1413" s="97" t="s">
        <v>788</v>
      </c>
      <c r="B1413" s="104" t="s">
        <v>312</v>
      </c>
      <c r="C1413" s="104" t="s">
        <v>791</v>
      </c>
      <c r="D1413" s="98" t="s">
        <v>364</v>
      </c>
      <c r="E1413" s="104" t="s">
        <v>334</v>
      </c>
      <c r="F1413" s="99" t="n">
        <v>968</v>
      </c>
    </row>
    <row r="1414" customFormat="false" ht="12" hidden="false" customHeight="false" outlineLevel="3" collapsed="false">
      <c r="A1414" s="97" t="s">
        <v>788</v>
      </c>
      <c r="B1414" s="104" t="s">
        <v>312</v>
      </c>
      <c r="C1414" s="104" t="s">
        <v>791</v>
      </c>
      <c r="D1414" s="98" t="s">
        <v>364</v>
      </c>
      <c r="E1414" s="104" t="s">
        <v>335</v>
      </c>
      <c r="F1414" s="99" t="n">
        <v>0</v>
      </c>
    </row>
    <row r="1415" customFormat="false" ht="12" hidden="false" customHeight="false" outlineLevel="3" collapsed="false">
      <c r="A1415" s="97" t="s">
        <v>788</v>
      </c>
      <c r="B1415" s="104" t="s">
        <v>312</v>
      </c>
      <c r="C1415" s="104" t="s">
        <v>791</v>
      </c>
      <c r="D1415" s="98" t="s">
        <v>364</v>
      </c>
      <c r="E1415" s="104" t="s">
        <v>336</v>
      </c>
      <c r="F1415" s="99" t="n">
        <v>0</v>
      </c>
    </row>
    <row r="1416" customFormat="false" ht="12" hidden="false" customHeight="false" outlineLevel="3" collapsed="false">
      <c r="A1416" s="97" t="s">
        <v>788</v>
      </c>
      <c r="B1416" s="104" t="s">
        <v>312</v>
      </c>
      <c r="C1416" s="104" t="s">
        <v>791</v>
      </c>
      <c r="D1416" s="98" t="s">
        <v>364</v>
      </c>
      <c r="E1416" s="104" t="s">
        <v>347</v>
      </c>
      <c r="F1416" s="99" t="n">
        <v>90</v>
      </c>
    </row>
    <row r="1417" customFormat="false" ht="12" hidden="false" customHeight="false" outlineLevel="3" collapsed="false">
      <c r="A1417" s="97" t="s">
        <v>788</v>
      </c>
      <c r="B1417" s="104" t="s">
        <v>312</v>
      </c>
      <c r="C1417" s="104" t="s">
        <v>791</v>
      </c>
      <c r="D1417" s="98" t="s">
        <v>364</v>
      </c>
      <c r="E1417" s="104" t="s">
        <v>337</v>
      </c>
      <c r="F1417" s="99" t="n">
        <v>0</v>
      </c>
    </row>
    <row r="1418" customFormat="false" ht="12" hidden="false" customHeight="false" outlineLevel="3" collapsed="false">
      <c r="A1418" s="97" t="s">
        <v>788</v>
      </c>
      <c r="B1418" s="104" t="s">
        <v>312</v>
      </c>
      <c r="C1418" s="104" t="s">
        <v>791</v>
      </c>
      <c r="D1418" s="98" t="s">
        <v>364</v>
      </c>
      <c r="E1418" s="104" t="s">
        <v>348</v>
      </c>
      <c r="F1418" s="99" t="n">
        <v>487</v>
      </c>
    </row>
    <row r="1419" customFormat="false" ht="12" hidden="false" customHeight="false" outlineLevel="3" collapsed="false">
      <c r="A1419" s="97" t="s">
        <v>788</v>
      </c>
      <c r="B1419" s="104" t="s">
        <v>312</v>
      </c>
      <c r="C1419" s="104" t="s">
        <v>791</v>
      </c>
      <c r="D1419" s="98" t="s">
        <v>364</v>
      </c>
      <c r="E1419" s="104" t="s">
        <v>348</v>
      </c>
      <c r="F1419" s="99" t="n">
        <v>96</v>
      </c>
    </row>
    <row r="1420" customFormat="false" ht="12" hidden="false" customHeight="false" outlineLevel="2" collapsed="false">
      <c r="B1420" s="104"/>
      <c r="C1420" s="101" t="s">
        <v>792</v>
      </c>
      <c r="E1420" s="104"/>
      <c r="F1420" s="99" t="n">
        <f aca="false">SUBTOTAL(9,F1413:F1419)</f>
        <v>1641</v>
      </c>
    </row>
    <row r="1421" customFormat="false" ht="12" hidden="false" customHeight="false" outlineLevel="3" collapsed="false">
      <c r="A1421" s="97" t="s">
        <v>788</v>
      </c>
      <c r="B1421" s="104" t="s">
        <v>312</v>
      </c>
      <c r="C1421" s="104" t="s">
        <v>793</v>
      </c>
      <c r="D1421" s="98" t="s">
        <v>364</v>
      </c>
      <c r="E1421" s="104" t="s">
        <v>334</v>
      </c>
      <c r="F1421" s="99" t="n">
        <v>1841</v>
      </c>
    </row>
    <row r="1422" customFormat="false" ht="12" hidden="false" customHeight="false" outlineLevel="3" collapsed="false">
      <c r="A1422" s="97" t="s">
        <v>788</v>
      </c>
      <c r="B1422" s="104" t="s">
        <v>312</v>
      </c>
      <c r="C1422" s="104" t="s">
        <v>793</v>
      </c>
      <c r="D1422" s="98" t="s">
        <v>364</v>
      </c>
      <c r="E1422" s="104" t="s">
        <v>335</v>
      </c>
      <c r="F1422" s="99" t="n">
        <v>0</v>
      </c>
    </row>
    <row r="1423" customFormat="false" ht="12" hidden="false" customHeight="false" outlineLevel="3" collapsed="false">
      <c r="A1423" s="97" t="s">
        <v>788</v>
      </c>
      <c r="B1423" s="104" t="s">
        <v>312</v>
      </c>
      <c r="C1423" s="104" t="s">
        <v>793</v>
      </c>
      <c r="D1423" s="98" t="s">
        <v>364</v>
      </c>
      <c r="E1423" s="104" t="s">
        <v>336</v>
      </c>
      <c r="F1423" s="99" t="n">
        <v>0</v>
      </c>
    </row>
    <row r="1424" customFormat="false" ht="12" hidden="false" customHeight="false" outlineLevel="3" collapsed="false">
      <c r="A1424" s="97" t="s">
        <v>788</v>
      </c>
      <c r="B1424" s="104" t="s">
        <v>312</v>
      </c>
      <c r="C1424" s="104" t="s">
        <v>793</v>
      </c>
      <c r="D1424" s="98" t="s">
        <v>364</v>
      </c>
      <c r="E1424" s="104" t="s">
        <v>347</v>
      </c>
      <c r="F1424" s="99" t="n">
        <v>459</v>
      </c>
    </row>
    <row r="1425" customFormat="false" ht="12" hidden="false" customHeight="false" outlineLevel="3" collapsed="false">
      <c r="A1425" s="97" t="s">
        <v>788</v>
      </c>
      <c r="B1425" s="104" t="s">
        <v>312</v>
      </c>
      <c r="C1425" s="104" t="s">
        <v>793</v>
      </c>
      <c r="D1425" s="98" t="s">
        <v>364</v>
      </c>
      <c r="E1425" s="104" t="s">
        <v>337</v>
      </c>
      <c r="F1425" s="99" t="n">
        <v>0</v>
      </c>
    </row>
    <row r="1426" customFormat="false" ht="12" hidden="false" customHeight="false" outlineLevel="3" collapsed="false">
      <c r="A1426" s="97" t="s">
        <v>788</v>
      </c>
      <c r="B1426" s="104" t="s">
        <v>312</v>
      </c>
      <c r="C1426" s="104" t="s">
        <v>793</v>
      </c>
      <c r="D1426" s="98" t="s">
        <v>364</v>
      </c>
      <c r="E1426" s="104" t="s">
        <v>348</v>
      </c>
      <c r="F1426" s="99" t="n">
        <v>1425</v>
      </c>
    </row>
    <row r="1427" customFormat="false" ht="12" hidden="false" customHeight="false" outlineLevel="3" collapsed="false">
      <c r="A1427" s="97" t="s">
        <v>788</v>
      </c>
      <c r="B1427" s="104" t="s">
        <v>312</v>
      </c>
      <c r="C1427" s="104" t="s">
        <v>793</v>
      </c>
      <c r="D1427" s="98" t="s">
        <v>364</v>
      </c>
      <c r="E1427" s="104" t="s">
        <v>348</v>
      </c>
      <c r="F1427" s="99" t="n">
        <v>266</v>
      </c>
    </row>
    <row r="1428" customFormat="false" ht="12" hidden="false" customHeight="false" outlineLevel="2" collapsed="false">
      <c r="B1428" s="104"/>
      <c r="C1428" s="101" t="s">
        <v>794</v>
      </c>
      <c r="E1428" s="104"/>
      <c r="F1428" s="99" t="n">
        <f aca="false">SUBTOTAL(9,F1421:F1427)</f>
        <v>3991</v>
      </c>
    </row>
    <row r="1429" customFormat="false" ht="12" hidden="false" customHeight="false" outlineLevel="3" collapsed="false">
      <c r="A1429" s="97" t="s">
        <v>788</v>
      </c>
      <c r="B1429" s="104" t="s">
        <v>312</v>
      </c>
      <c r="C1429" s="104" t="s">
        <v>795</v>
      </c>
      <c r="D1429" s="98" t="s">
        <v>364</v>
      </c>
      <c r="E1429" s="104" t="s">
        <v>334</v>
      </c>
      <c r="F1429" s="99" t="n">
        <v>2586</v>
      </c>
    </row>
    <row r="1430" customFormat="false" ht="12" hidden="false" customHeight="false" outlineLevel="3" collapsed="false">
      <c r="A1430" s="97" t="s">
        <v>788</v>
      </c>
      <c r="B1430" s="104" t="s">
        <v>312</v>
      </c>
      <c r="C1430" s="104" t="s">
        <v>795</v>
      </c>
      <c r="D1430" s="98" t="s">
        <v>364</v>
      </c>
      <c r="E1430" s="104" t="s">
        <v>335</v>
      </c>
      <c r="F1430" s="99" t="n">
        <v>0</v>
      </c>
    </row>
    <row r="1431" customFormat="false" ht="12" hidden="false" customHeight="false" outlineLevel="3" collapsed="false">
      <c r="A1431" s="97" t="s">
        <v>788</v>
      </c>
      <c r="B1431" s="104" t="s">
        <v>312</v>
      </c>
      <c r="C1431" s="104" t="s">
        <v>795</v>
      </c>
      <c r="D1431" s="98" t="s">
        <v>364</v>
      </c>
      <c r="E1431" s="104" t="s">
        <v>336</v>
      </c>
      <c r="F1431" s="99" t="n">
        <v>0</v>
      </c>
    </row>
    <row r="1432" customFormat="false" ht="12" hidden="false" customHeight="false" outlineLevel="3" collapsed="false">
      <c r="A1432" s="97" t="s">
        <v>788</v>
      </c>
      <c r="B1432" s="104" t="s">
        <v>312</v>
      </c>
      <c r="C1432" s="104" t="s">
        <v>795</v>
      </c>
      <c r="D1432" s="98" t="s">
        <v>364</v>
      </c>
      <c r="E1432" s="104" t="s">
        <v>347</v>
      </c>
      <c r="F1432" s="99" t="n">
        <v>644</v>
      </c>
    </row>
    <row r="1433" customFormat="false" ht="12" hidden="false" customHeight="false" outlineLevel="3" collapsed="false">
      <c r="A1433" s="97" t="s">
        <v>788</v>
      </c>
      <c r="B1433" s="104" t="s">
        <v>312</v>
      </c>
      <c r="C1433" s="104" t="s">
        <v>795</v>
      </c>
      <c r="D1433" s="98" t="s">
        <v>364</v>
      </c>
      <c r="E1433" s="104" t="s">
        <v>337</v>
      </c>
      <c r="F1433" s="99" t="n">
        <v>0</v>
      </c>
    </row>
    <row r="1434" customFormat="false" ht="12" hidden="false" customHeight="false" outlineLevel="3" collapsed="false">
      <c r="A1434" s="97" t="s">
        <v>788</v>
      </c>
      <c r="B1434" s="104" t="s">
        <v>312</v>
      </c>
      <c r="C1434" s="104" t="s">
        <v>795</v>
      </c>
      <c r="D1434" s="98" t="s">
        <v>364</v>
      </c>
      <c r="E1434" s="104" t="s">
        <v>348</v>
      </c>
      <c r="F1434" s="99" t="n">
        <v>2000</v>
      </c>
    </row>
    <row r="1435" customFormat="false" ht="12" hidden="false" customHeight="false" outlineLevel="3" collapsed="false">
      <c r="A1435" s="97" t="s">
        <v>788</v>
      </c>
      <c r="B1435" s="104" t="s">
        <v>312</v>
      </c>
      <c r="C1435" s="104" t="s">
        <v>795</v>
      </c>
      <c r="D1435" s="98" t="s">
        <v>364</v>
      </c>
      <c r="E1435" s="104" t="s">
        <v>348</v>
      </c>
      <c r="F1435" s="99" t="n">
        <v>374</v>
      </c>
    </row>
    <row r="1436" customFormat="false" ht="12" hidden="false" customHeight="false" outlineLevel="2" collapsed="false">
      <c r="B1436" s="104"/>
      <c r="C1436" s="101" t="s">
        <v>796</v>
      </c>
      <c r="E1436" s="104"/>
      <c r="F1436" s="99" t="n">
        <f aca="false">SUBTOTAL(9,F1429:F1435)</f>
        <v>5604</v>
      </c>
    </row>
    <row r="1437" customFormat="false" ht="12" hidden="false" customHeight="false" outlineLevel="3" collapsed="false">
      <c r="A1437" s="97" t="s">
        <v>788</v>
      </c>
      <c r="B1437" s="104" t="s">
        <v>312</v>
      </c>
      <c r="C1437" s="104" t="s">
        <v>797</v>
      </c>
      <c r="D1437" s="98" t="s">
        <v>364</v>
      </c>
      <c r="E1437" s="104" t="s">
        <v>334</v>
      </c>
      <c r="F1437" s="99" t="n">
        <v>364</v>
      </c>
    </row>
    <row r="1438" customFormat="false" ht="12" hidden="false" customHeight="false" outlineLevel="3" collapsed="false">
      <c r="A1438" s="97" t="s">
        <v>788</v>
      </c>
      <c r="B1438" s="104" t="s">
        <v>312</v>
      </c>
      <c r="C1438" s="104" t="s">
        <v>797</v>
      </c>
      <c r="D1438" s="98" t="s">
        <v>364</v>
      </c>
      <c r="E1438" s="104" t="s">
        <v>335</v>
      </c>
      <c r="F1438" s="99" t="n">
        <v>0</v>
      </c>
    </row>
    <row r="1439" customFormat="false" ht="12" hidden="false" customHeight="false" outlineLevel="3" collapsed="false">
      <c r="A1439" s="97" t="s">
        <v>788</v>
      </c>
      <c r="B1439" s="104" t="s">
        <v>312</v>
      </c>
      <c r="C1439" s="104" t="s">
        <v>797</v>
      </c>
      <c r="D1439" s="98" t="s">
        <v>364</v>
      </c>
      <c r="E1439" s="104" t="s">
        <v>336</v>
      </c>
      <c r="F1439" s="99" t="n">
        <v>0</v>
      </c>
    </row>
    <row r="1440" customFormat="false" ht="12" hidden="false" customHeight="false" outlineLevel="3" collapsed="false">
      <c r="A1440" s="97" t="s">
        <v>788</v>
      </c>
      <c r="B1440" s="104" t="s">
        <v>312</v>
      </c>
      <c r="C1440" s="104" t="s">
        <v>797</v>
      </c>
      <c r="D1440" s="98" t="s">
        <v>364</v>
      </c>
      <c r="E1440" s="104" t="s">
        <v>347</v>
      </c>
      <c r="F1440" s="99" t="n">
        <v>91</v>
      </c>
    </row>
    <row r="1441" customFormat="false" ht="12" hidden="false" customHeight="false" outlineLevel="3" collapsed="false">
      <c r="A1441" s="97" t="s">
        <v>788</v>
      </c>
      <c r="B1441" s="104" t="s">
        <v>312</v>
      </c>
      <c r="C1441" s="104" t="s">
        <v>797</v>
      </c>
      <c r="D1441" s="98" t="s">
        <v>364</v>
      </c>
      <c r="E1441" s="104" t="s">
        <v>337</v>
      </c>
      <c r="F1441" s="99" t="n">
        <v>0</v>
      </c>
    </row>
    <row r="1442" customFormat="false" ht="12" hidden="false" customHeight="false" outlineLevel="3" collapsed="false">
      <c r="A1442" s="97" t="s">
        <v>788</v>
      </c>
      <c r="B1442" s="104" t="s">
        <v>312</v>
      </c>
      <c r="C1442" s="104" t="s">
        <v>797</v>
      </c>
      <c r="D1442" s="98" t="s">
        <v>364</v>
      </c>
      <c r="E1442" s="104" t="s">
        <v>348</v>
      </c>
      <c r="F1442" s="99" t="n">
        <v>282</v>
      </c>
    </row>
    <row r="1443" customFormat="false" ht="12" hidden="false" customHeight="false" outlineLevel="3" collapsed="false">
      <c r="A1443" s="97" t="s">
        <v>788</v>
      </c>
      <c r="B1443" s="104" t="s">
        <v>312</v>
      </c>
      <c r="C1443" s="104" t="s">
        <v>797</v>
      </c>
      <c r="D1443" s="98" t="s">
        <v>364</v>
      </c>
      <c r="E1443" s="104" t="s">
        <v>348</v>
      </c>
      <c r="F1443" s="99" t="n">
        <v>53</v>
      </c>
    </row>
    <row r="1444" customFormat="false" ht="12" hidden="false" customHeight="false" outlineLevel="2" collapsed="false">
      <c r="B1444" s="104"/>
      <c r="C1444" s="101" t="s">
        <v>798</v>
      </c>
      <c r="E1444" s="104"/>
      <c r="F1444" s="99" t="n">
        <f aca="false">SUBTOTAL(9,F1437:F1443)</f>
        <v>790</v>
      </c>
    </row>
    <row r="1445" customFormat="false" ht="12" hidden="false" customHeight="false" outlineLevel="3" collapsed="false">
      <c r="A1445" s="97" t="s">
        <v>788</v>
      </c>
      <c r="B1445" s="104" t="s">
        <v>312</v>
      </c>
      <c r="C1445" s="104" t="s">
        <v>751</v>
      </c>
      <c r="D1445" s="98" t="s">
        <v>364</v>
      </c>
      <c r="E1445" s="104" t="s">
        <v>334</v>
      </c>
      <c r="F1445" s="99" t="n">
        <v>2135</v>
      </c>
    </row>
    <row r="1446" customFormat="false" ht="12" hidden="false" customHeight="false" outlineLevel="3" collapsed="false">
      <c r="A1446" s="97" t="s">
        <v>788</v>
      </c>
      <c r="B1446" s="104" t="s">
        <v>312</v>
      </c>
      <c r="C1446" s="104" t="s">
        <v>751</v>
      </c>
      <c r="D1446" s="98" t="s">
        <v>364</v>
      </c>
      <c r="E1446" s="104" t="s">
        <v>335</v>
      </c>
      <c r="F1446" s="99" t="n">
        <v>0</v>
      </c>
    </row>
    <row r="1447" customFormat="false" ht="12" hidden="false" customHeight="false" outlineLevel="3" collapsed="false">
      <c r="A1447" s="97" t="s">
        <v>788</v>
      </c>
      <c r="B1447" s="104" t="s">
        <v>312</v>
      </c>
      <c r="C1447" s="104" t="s">
        <v>751</v>
      </c>
      <c r="D1447" s="98" t="s">
        <v>364</v>
      </c>
      <c r="E1447" s="104" t="s">
        <v>336</v>
      </c>
      <c r="F1447" s="99" t="n">
        <v>0</v>
      </c>
    </row>
    <row r="1448" customFormat="false" ht="12" hidden="false" customHeight="false" outlineLevel="3" collapsed="false">
      <c r="A1448" s="97" t="s">
        <v>788</v>
      </c>
      <c r="B1448" s="104" t="s">
        <v>312</v>
      </c>
      <c r="C1448" s="104" t="s">
        <v>751</v>
      </c>
      <c r="D1448" s="98" t="s">
        <v>364</v>
      </c>
      <c r="E1448" s="104" t="s">
        <v>347</v>
      </c>
      <c r="F1448" s="99" t="n">
        <v>199</v>
      </c>
    </row>
    <row r="1449" customFormat="false" ht="12" hidden="false" customHeight="false" outlineLevel="3" collapsed="false">
      <c r="A1449" s="97" t="s">
        <v>788</v>
      </c>
      <c r="B1449" s="104" t="s">
        <v>312</v>
      </c>
      <c r="C1449" s="104" t="s">
        <v>751</v>
      </c>
      <c r="D1449" s="98" t="s">
        <v>364</v>
      </c>
      <c r="E1449" s="104" t="s">
        <v>337</v>
      </c>
      <c r="F1449" s="99" t="n">
        <v>0</v>
      </c>
    </row>
    <row r="1450" customFormat="false" ht="12" hidden="false" customHeight="false" outlineLevel="3" collapsed="false">
      <c r="A1450" s="97" t="s">
        <v>788</v>
      </c>
      <c r="B1450" s="104" t="s">
        <v>312</v>
      </c>
      <c r="C1450" s="104" t="s">
        <v>751</v>
      </c>
      <c r="D1450" s="98" t="s">
        <v>364</v>
      </c>
      <c r="E1450" s="104" t="s">
        <v>348</v>
      </c>
      <c r="F1450" s="99" t="n">
        <v>1076</v>
      </c>
    </row>
    <row r="1451" customFormat="false" ht="12" hidden="false" customHeight="false" outlineLevel="3" collapsed="false">
      <c r="A1451" s="97" t="s">
        <v>788</v>
      </c>
      <c r="B1451" s="104" t="s">
        <v>312</v>
      </c>
      <c r="C1451" s="104" t="s">
        <v>751</v>
      </c>
      <c r="D1451" s="98" t="s">
        <v>364</v>
      </c>
      <c r="E1451" s="104" t="s">
        <v>348</v>
      </c>
      <c r="F1451" s="99" t="n">
        <v>212</v>
      </c>
    </row>
    <row r="1452" customFormat="false" ht="12" hidden="false" customHeight="false" outlineLevel="2" collapsed="false">
      <c r="B1452" s="104"/>
      <c r="C1452" s="101" t="s">
        <v>752</v>
      </c>
      <c r="E1452" s="104"/>
      <c r="F1452" s="99" t="n">
        <f aca="false">SUBTOTAL(9,F1445:F1451)</f>
        <v>3622</v>
      </c>
    </row>
    <row r="1453" customFormat="false" ht="12" hidden="false" customHeight="false" outlineLevel="1" collapsed="false">
      <c r="B1453" s="101" t="s">
        <v>799</v>
      </c>
      <c r="C1453" s="104"/>
      <c r="E1453" s="104"/>
      <c r="F1453" s="99" t="n">
        <f aca="false">SUBTOTAL(9,F1397:F1451)</f>
        <v>115298</v>
      </c>
    </row>
    <row r="1454" customFormat="false" ht="12" hidden="false" customHeight="false" outlineLevel="3" collapsed="false">
      <c r="A1454" s="97" t="s">
        <v>800</v>
      </c>
      <c r="B1454" s="104" t="s">
        <v>314</v>
      </c>
      <c r="C1454" s="104" t="s">
        <v>801</v>
      </c>
      <c r="D1454" s="98" t="s">
        <v>364</v>
      </c>
      <c r="E1454" s="104" t="s">
        <v>334</v>
      </c>
      <c r="F1454" s="99" t="n">
        <v>4029</v>
      </c>
    </row>
    <row r="1455" customFormat="false" ht="12" hidden="false" customHeight="false" outlineLevel="3" collapsed="false">
      <c r="A1455" s="97" t="s">
        <v>800</v>
      </c>
      <c r="B1455" s="104" t="s">
        <v>314</v>
      </c>
      <c r="C1455" s="104" t="s">
        <v>801</v>
      </c>
      <c r="D1455" s="98" t="s">
        <v>364</v>
      </c>
      <c r="E1455" s="104" t="s">
        <v>335</v>
      </c>
      <c r="F1455" s="99" t="n">
        <v>0</v>
      </c>
    </row>
    <row r="1456" customFormat="false" ht="12" hidden="false" customHeight="false" outlineLevel="3" collapsed="false">
      <c r="A1456" s="97" t="s">
        <v>800</v>
      </c>
      <c r="B1456" s="104" t="s">
        <v>314</v>
      </c>
      <c r="C1456" s="104" t="s">
        <v>801</v>
      </c>
      <c r="D1456" s="98" t="s">
        <v>364</v>
      </c>
      <c r="E1456" s="104" t="s">
        <v>336</v>
      </c>
      <c r="F1456" s="99" t="n">
        <v>0</v>
      </c>
    </row>
    <row r="1457" customFormat="false" ht="12" hidden="false" customHeight="false" outlineLevel="3" collapsed="false">
      <c r="A1457" s="97" t="s">
        <v>800</v>
      </c>
      <c r="B1457" s="104" t="s">
        <v>314</v>
      </c>
      <c r="C1457" s="104" t="s">
        <v>801</v>
      </c>
      <c r="D1457" s="98" t="s">
        <v>364</v>
      </c>
      <c r="E1457" s="104" t="s">
        <v>347</v>
      </c>
      <c r="F1457" s="99" t="n">
        <v>405</v>
      </c>
    </row>
    <row r="1458" customFormat="false" ht="12" hidden="false" customHeight="false" outlineLevel="3" collapsed="false">
      <c r="A1458" s="97" t="s">
        <v>800</v>
      </c>
      <c r="B1458" s="104" t="s">
        <v>314</v>
      </c>
      <c r="C1458" s="104" t="s">
        <v>801</v>
      </c>
      <c r="D1458" s="98" t="s">
        <v>364</v>
      </c>
      <c r="E1458" s="104" t="s">
        <v>337</v>
      </c>
      <c r="F1458" s="99" t="n">
        <v>0</v>
      </c>
    </row>
    <row r="1459" customFormat="false" ht="12" hidden="false" customHeight="false" outlineLevel="3" collapsed="false">
      <c r="A1459" s="97" t="s">
        <v>800</v>
      </c>
      <c r="B1459" s="104" t="s">
        <v>314</v>
      </c>
      <c r="C1459" s="104" t="s">
        <v>801</v>
      </c>
      <c r="D1459" s="98" t="s">
        <v>364</v>
      </c>
      <c r="E1459" s="104" t="s">
        <v>348</v>
      </c>
      <c r="F1459" s="99" t="n">
        <v>2034</v>
      </c>
    </row>
    <row r="1460" customFormat="false" ht="12" hidden="false" customHeight="false" outlineLevel="3" collapsed="false">
      <c r="A1460" s="97" t="s">
        <v>800</v>
      </c>
      <c r="B1460" s="104" t="s">
        <v>314</v>
      </c>
      <c r="C1460" s="104" t="s">
        <v>801</v>
      </c>
      <c r="D1460" s="98" t="s">
        <v>364</v>
      </c>
      <c r="E1460" s="104" t="s">
        <v>348</v>
      </c>
      <c r="F1460" s="99" t="n">
        <v>465</v>
      </c>
    </row>
    <row r="1461" customFormat="false" ht="12" hidden="false" customHeight="false" outlineLevel="2" collapsed="false">
      <c r="B1461" s="104"/>
      <c r="C1461" s="101" t="s">
        <v>802</v>
      </c>
      <c r="E1461" s="104"/>
      <c r="F1461" s="99" t="n">
        <f aca="false">SUBTOTAL(9,F1454:F1460)</f>
        <v>6933</v>
      </c>
    </row>
    <row r="1462" customFormat="false" ht="12" hidden="false" customHeight="false" outlineLevel="3" collapsed="false">
      <c r="A1462" s="97" t="s">
        <v>800</v>
      </c>
      <c r="B1462" s="104" t="s">
        <v>314</v>
      </c>
      <c r="C1462" s="104" t="s">
        <v>803</v>
      </c>
      <c r="D1462" s="98" t="s">
        <v>364</v>
      </c>
      <c r="E1462" s="104" t="s">
        <v>334</v>
      </c>
      <c r="F1462" s="99" t="n">
        <v>2850</v>
      </c>
    </row>
    <row r="1463" customFormat="false" ht="12" hidden="false" customHeight="false" outlineLevel="3" collapsed="false">
      <c r="A1463" s="97" t="s">
        <v>800</v>
      </c>
      <c r="B1463" s="104" t="s">
        <v>314</v>
      </c>
      <c r="C1463" s="104" t="s">
        <v>803</v>
      </c>
      <c r="D1463" s="98" t="s">
        <v>364</v>
      </c>
      <c r="E1463" s="104" t="s">
        <v>335</v>
      </c>
      <c r="F1463" s="99" t="n">
        <v>0</v>
      </c>
    </row>
    <row r="1464" customFormat="false" ht="12" hidden="false" customHeight="false" outlineLevel="3" collapsed="false">
      <c r="A1464" s="97" t="s">
        <v>800</v>
      </c>
      <c r="B1464" s="104" t="s">
        <v>314</v>
      </c>
      <c r="C1464" s="104" t="s">
        <v>803</v>
      </c>
      <c r="D1464" s="98" t="s">
        <v>364</v>
      </c>
      <c r="E1464" s="104" t="s">
        <v>336</v>
      </c>
      <c r="F1464" s="99" t="n">
        <v>0</v>
      </c>
    </row>
    <row r="1465" customFormat="false" ht="12" hidden="false" customHeight="false" outlineLevel="3" collapsed="false">
      <c r="A1465" s="97" t="s">
        <v>800</v>
      </c>
      <c r="B1465" s="104" t="s">
        <v>314</v>
      </c>
      <c r="C1465" s="104" t="s">
        <v>803</v>
      </c>
      <c r="D1465" s="98" t="s">
        <v>364</v>
      </c>
      <c r="E1465" s="104" t="s">
        <v>347</v>
      </c>
      <c r="F1465" s="99" t="n">
        <v>286</v>
      </c>
    </row>
    <row r="1466" customFormat="false" ht="12" hidden="false" customHeight="false" outlineLevel="3" collapsed="false">
      <c r="A1466" s="97" t="s">
        <v>800</v>
      </c>
      <c r="B1466" s="104" t="s">
        <v>314</v>
      </c>
      <c r="C1466" s="104" t="s">
        <v>803</v>
      </c>
      <c r="D1466" s="98" t="s">
        <v>364</v>
      </c>
      <c r="E1466" s="104" t="s">
        <v>337</v>
      </c>
      <c r="F1466" s="99" t="n">
        <v>0</v>
      </c>
    </row>
    <row r="1467" customFormat="false" ht="12" hidden="false" customHeight="false" outlineLevel="3" collapsed="false">
      <c r="A1467" s="97" t="s">
        <v>800</v>
      </c>
      <c r="B1467" s="104" t="s">
        <v>314</v>
      </c>
      <c r="C1467" s="104" t="s">
        <v>803</v>
      </c>
      <c r="D1467" s="98" t="s">
        <v>364</v>
      </c>
      <c r="E1467" s="104" t="s">
        <v>348</v>
      </c>
      <c r="F1467" s="99" t="n">
        <v>1438</v>
      </c>
    </row>
    <row r="1468" customFormat="false" ht="12" hidden="false" customHeight="false" outlineLevel="3" collapsed="false">
      <c r="A1468" s="97" t="s">
        <v>800</v>
      </c>
      <c r="B1468" s="104" t="s">
        <v>314</v>
      </c>
      <c r="C1468" s="104" t="s">
        <v>803</v>
      </c>
      <c r="D1468" s="98" t="s">
        <v>364</v>
      </c>
      <c r="E1468" s="104" t="s">
        <v>348</v>
      </c>
      <c r="F1468" s="99" t="n">
        <v>329</v>
      </c>
    </row>
    <row r="1469" customFormat="false" ht="12" hidden="false" customHeight="false" outlineLevel="2" collapsed="false">
      <c r="B1469" s="104"/>
      <c r="C1469" s="101" t="s">
        <v>804</v>
      </c>
      <c r="E1469" s="104"/>
      <c r="F1469" s="99" t="n">
        <f aca="false">SUBTOTAL(9,F1462:F1468)</f>
        <v>4903</v>
      </c>
    </row>
    <row r="1470" customFormat="false" ht="12" hidden="false" customHeight="false" outlineLevel="3" collapsed="false">
      <c r="A1470" s="97" t="s">
        <v>800</v>
      </c>
      <c r="B1470" s="104" t="s">
        <v>314</v>
      </c>
      <c r="C1470" s="104" t="s">
        <v>805</v>
      </c>
      <c r="D1470" s="98" t="s">
        <v>364</v>
      </c>
      <c r="E1470" s="104" t="s">
        <v>334</v>
      </c>
      <c r="F1470" s="99" t="n">
        <v>2281</v>
      </c>
    </row>
    <row r="1471" customFormat="false" ht="12" hidden="false" customHeight="false" outlineLevel="3" collapsed="false">
      <c r="A1471" s="97" t="s">
        <v>800</v>
      </c>
      <c r="B1471" s="104" t="s">
        <v>314</v>
      </c>
      <c r="C1471" s="104" t="s">
        <v>805</v>
      </c>
      <c r="D1471" s="98" t="s">
        <v>364</v>
      </c>
      <c r="E1471" s="104" t="s">
        <v>335</v>
      </c>
      <c r="F1471" s="99" t="n">
        <v>0</v>
      </c>
    </row>
    <row r="1472" customFormat="false" ht="12" hidden="false" customHeight="false" outlineLevel="3" collapsed="false">
      <c r="A1472" s="97" t="s">
        <v>800</v>
      </c>
      <c r="B1472" s="104" t="s">
        <v>314</v>
      </c>
      <c r="C1472" s="104" t="s">
        <v>805</v>
      </c>
      <c r="D1472" s="98" t="s">
        <v>364</v>
      </c>
      <c r="E1472" s="104" t="s">
        <v>336</v>
      </c>
      <c r="F1472" s="99" t="n">
        <v>0</v>
      </c>
    </row>
    <row r="1473" customFormat="false" ht="12" hidden="false" customHeight="false" outlineLevel="3" collapsed="false">
      <c r="A1473" s="97" t="s">
        <v>800</v>
      </c>
      <c r="B1473" s="104" t="s">
        <v>314</v>
      </c>
      <c r="C1473" s="104" t="s">
        <v>805</v>
      </c>
      <c r="D1473" s="98" t="s">
        <v>364</v>
      </c>
      <c r="E1473" s="104" t="s">
        <v>347</v>
      </c>
      <c r="F1473" s="99" t="n">
        <v>229</v>
      </c>
    </row>
    <row r="1474" customFormat="false" ht="12" hidden="false" customHeight="false" outlineLevel="3" collapsed="false">
      <c r="A1474" s="97" t="s">
        <v>800</v>
      </c>
      <c r="B1474" s="104" t="s">
        <v>314</v>
      </c>
      <c r="C1474" s="104" t="s">
        <v>805</v>
      </c>
      <c r="D1474" s="98" t="s">
        <v>364</v>
      </c>
      <c r="E1474" s="104" t="s">
        <v>337</v>
      </c>
      <c r="F1474" s="99" t="n">
        <v>0</v>
      </c>
    </row>
    <row r="1475" customFormat="false" ht="12" hidden="false" customHeight="false" outlineLevel="3" collapsed="false">
      <c r="A1475" s="97" t="s">
        <v>800</v>
      </c>
      <c r="B1475" s="104" t="s">
        <v>314</v>
      </c>
      <c r="C1475" s="104" t="s">
        <v>805</v>
      </c>
      <c r="D1475" s="98" t="s">
        <v>364</v>
      </c>
      <c r="E1475" s="104" t="s">
        <v>348</v>
      </c>
      <c r="F1475" s="99" t="n">
        <v>1151</v>
      </c>
    </row>
    <row r="1476" customFormat="false" ht="12" hidden="false" customHeight="false" outlineLevel="3" collapsed="false">
      <c r="A1476" s="97" t="s">
        <v>800</v>
      </c>
      <c r="B1476" s="104" t="s">
        <v>314</v>
      </c>
      <c r="C1476" s="104" t="s">
        <v>805</v>
      </c>
      <c r="D1476" s="98" t="s">
        <v>364</v>
      </c>
      <c r="E1476" s="104" t="s">
        <v>348</v>
      </c>
      <c r="F1476" s="99" t="n">
        <v>264</v>
      </c>
    </row>
    <row r="1477" customFormat="false" ht="12" hidden="false" customHeight="false" outlineLevel="2" collapsed="false">
      <c r="B1477" s="104"/>
      <c r="C1477" s="101" t="s">
        <v>806</v>
      </c>
      <c r="E1477" s="104"/>
      <c r="F1477" s="99" t="n">
        <f aca="false">SUBTOTAL(9,F1470:F1476)</f>
        <v>3925</v>
      </c>
    </row>
    <row r="1478" customFormat="false" ht="12" hidden="false" customHeight="false" outlineLevel="3" collapsed="false">
      <c r="A1478" s="97" t="s">
        <v>800</v>
      </c>
      <c r="B1478" s="104" t="s">
        <v>314</v>
      </c>
      <c r="C1478" s="104" t="s">
        <v>807</v>
      </c>
      <c r="D1478" s="98" t="s">
        <v>364</v>
      </c>
      <c r="E1478" s="104" t="s">
        <v>334</v>
      </c>
      <c r="F1478" s="99" t="n">
        <v>2129</v>
      </c>
    </row>
    <row r="1479" customFormat="false" ht="12" hidden="false" customHeight="false" outlineLevel="3" collapsed="false">
      <c r="A1479" s="97" t="s">
        <v>800</v>
      </c>
      <c r="B1479" s="104" t="s">
        <v>314</v>
      </c>
      <c r="C1479" s="104" t="s">
        <v>807</v>
      </c>
      <c r="D1479" s="98" t="s">
        <v>364</v>
      </c>
      <c r="E1479" s="104" t="s">
        <v>335</v>
      </c>
      <c r="F1479" s="99" t="n">
        <v>0</v>
      </c>
    </row>
    <row r="1480" customFormat="false" ht="12" hidden="false" customHeight="false" outlineLevel="3" collapsed="false">
      <c r="A1480" s="97" t="s">
        <v>800</v>
      </c>
      <c r="B1480" s="104" t="s">
        <v>314</v>
      </c>
      <c r="C1480" s="104" t="s">
        <v>807</v>
      </c>
      <c r="D1480" s="98" t="s">
        <v>364</v>
      </c>
      <c r="E1480" s="104" t="s">
        <v>336</v>
      </c>
      <c r="F1480" s="99" t="n">
        <v>0</v>
      </c>
    </row>
    <row r="1481" customFormat="false" ht="12" hidden="false" customHeight="false" outlineLevel="3" collapsed="false">
      <c r="A1481" s="97" t="s">
        <v>800</v>
      </c>
      <c r="B1481" s="104" t="s">
        <v>314</v>
      </c>
      <c r="C1481" s="104" t="s">
        <v>807</v>
      </c>
      <c r="D1481" s="98" t="s">
        <v>364</v>
      </c>
      <c r="E1481" s="104" t="s">
        <v>347</v>
      </c>
      <c r="F1481" s="99" t="n">
        <v>214</v>
      </c>
    </row>
    <row r="1482" customFormat="false" ht="12" hidden="false" customHeight="false" outlineLevel="3" collapsed="false">
      <c r="A1482" s="97" t="s">
        <v>800</v>
      </c>
      <c r="B1482" s="104" t="s">
        <v>314</v>
      </c>
      <c r="C1482" s="104" t="s">
        <v>807</v>
      </c>
      <c r="D1482" s="98" t="s">
        <v>364</v>
      </c>
      <c r="E1482" s="104" t="s">
        <v>337</v>
      </c>
      <c r="F1482" s="99" t="n">
        <v>0</v>
      </c>
    </row>
    <row r="1483" customFormat="false" ht="12" hidden="false" customHeight="false" outlineLevel="3" collapsed="false">
      <c r="A1483" s="97" t="s">
        <v>800</v>
      </c>
      <c r="B1483" s="104" t="s">
        <v>314</v>
      </c>
      <c r="C1483" s="104" t="s">
        <v>807</v>
      </c>
      <c r="D1483" s="98" t="s">
        <v>364</v>
      </c>
      <c r="E1483" s="104" t="s">
        <v>348</v>
      </c>
      <c r="F1483" s="99" t="n">
        <v>1074</v>
      </c>
    </row>
    <row r="1484" customFormat="false" ht="12" hidden="false" customHeight="false" outlineLevel="3" collapsed="false">
      <c r="A1484" s="97" t="s">
        <v>800</v>
      </c>
      <c r="B1484" s="104" t="s">
        <v>314</v>
      </c>
      <c r="C1484" s="104" t="s">
        <v>807</v>
      </c>
      <c r="D1484" s="98" t="s">
        <v>364</v>
      </c>
      <c r="E1484" s="104" t="s">
        <v>348</v>
      </c>
      <c r="F1484" s="99" t="n">
        <v>246</v>
      </c>
    </row>
    <row r="1485" customFormat="false" ht="12" hidden="false" customHeight="false" outlineLevel="2" collapsed="false">
      <c r="B1485" s="104"/>
      <c r="C1485" s="101" t="s">
        <v>808</v>
      </c>
      <c r="E1485" s="104"/>
      <c r="F1485" s="99" t="n">
        <f aca="false">SUBTOTAL(9,F1478:F1484)</f>
        <v>3663</v>
      </c>
    </row>
    <row r="1486" customFormat="false" ht="12" hidden="false" customHeight="false" outlineLevel="3" collapsed="false">
      <c r="A1486" s="97" t="s">
        <v>800</v>
      </c>
      <c r="B1486" s="104" t="s">
        <v>314</v>
      </c>
      <c r="C1486" s="104" t="s">
        <v>809</v>
      </c>
      <c r="D1486" s="98" t="s">
        <v>364</v>
      </c>
      <c r="E1486" s="104" t="s">
        <v>334</v>
      </c>
      <c r="F1486" s="99" t="n">
        <v>75781</v>
      </c>
    </row>
    <row r="1487" customFormat="false" ht="12" hidden="false" customHeight="false" outlineLevel="3" collapsed="false">
      <c r="A1487" s="97" t="s">
        <v>800</v>
      </c>
      <c r="B1487" s="104" t="s">
        <v>314</v>
      </c>
      <c r="C1487" s="104" t="s">
        <v>809</v>
      </c>
      <c r="D1487" s="98" t="s">
        <v>364</v>
      </c>
      <c r="E1487" s="104" t="s">
        <v>335</v>
      </c>
      <c r="F1487" s="99" t="n">
        <v>0</v>
      </c>
    </row>
    <row r="1488" customFormat="false" ht="12" hidden="false" customHeight="false" outlineLevel="3" collapsed="false">
      <c r="A1488" s="97" t="s">
        <v>800</v>
      </c>
      <c r="B1488" s="104" t="s">
        <v>314</v>
      </c>
      <c r="C1488" s="104" t="s">
        <v>809</v>
      </c>
      <c r="D1488" s="98" t="s">
        <v>364</v>
      </c>
      <c r="E1488" s="104" t="s">
        <v>336</v>
      </c>
      <c r="F1488" s="99" t="n">
        <v>0</v>
      </c>
    </row>
    <row r="1489" customFormat="false" ht="12" hidden="false" customHeight="false" outlineLevel="3" collapsed="false">
      <c r="A1489" s="97" t="s">
        <v>800</v>
      </c>
      <c r="B1489" s="104" t="s">
        <v>314</v>
      </c>
      <c r="C1489" s="104" t="s">
        <v>809</v>
      </c>
      <c r="D1489" s="98" t="s">
        <v>364</v>
      </c>
      <c r="E1489" s="104" t="s">
        <v>347</v>
      </c>
      <c r="F1489" s="99" t="n">
        <v>7625</v>
      </c>
    </row>
    <row r="1490" customFormat="false" ht="12" hidden="false" customHeight="false" outlineLevel="3" collapsed="false">
      <c r="A1490" s="97" t="s">
        <v>800</v>
      </c>
      <c r="B1490" s="104" t="s">
        <v>314</v>
      </c>
      <c r="C1490" s="104" t="s">
        <v>809</v>
      </c>
      <c r="D1490" s="98" t="s">
        <v>364</v>
      </c>
      <c r="E1490" s="104" t="s">
        <v>337</v>
      </c>
      <c r="F1490" s="99" t="n">
        <v>0</v>
      </c>
    </row>
    <row r="1491" customFormat="false" ht="12" hidden="false" customHeight="false" outlineLevel="3" collapsed="false">
      <c r="A1491" s="97" t="s">
        <v>800</v>
      </c>
      <c r="B1491" s="104" t="s">
        <v>314</v>
      </c>
      <c r="C1491" s="104" t="s">
        <v>809</v>
      </c>
      <c r="D1491" s="98" t="s">
        <v>364</v>
      </c>
      <c r="E1491" s="104" t="s">
        <v>348</v>
      </c>
      <c r="F1491" s="99" t="n">
        <v>38265</v>
      </c>
    </row>
    <row r="1492" customFormat="false" ht="12" hidden="false" customHeight="false" outlineLevel="3" collapsed="false">
      <c r="A1492" s="97" t="s">
        <v>800</v>
      </c>
      <c r="B1492" s="104" t="s">
        <v>314</v>
      </c>
      <c r="C1492" s="104" t="s">
        <v>809</v>
      </c>
      <c r="D1492" s="98" t="s">
        <v>364</v>
      </c>
      <c r="E1492" s="104" t="s">
        <v>348</v>
      </c>
      <c r="F1492" s="99" t="n">
        <v>8767</v>
      </c>
    </row>
    <row r="1493" customFormat="false" ht="12" hidden="false" customHeight="false" outlineLevel="2" collapsed="false">
      <c r="B1493" s="104"/>
      <c r="C1493" s="101" t="s">
        <v>810</v>
      </c>
      <c r="E1493" s="104"/>
      <c r="F1493" s="99" t="n">
        <f aca="false">SUBTOTAL(9,F1486:F1492)</f>
        <v>130438</v>
      </c>
    </row>
    <row r="1494" customFormat="false" ht="12" hidden="false" customHeight="false" outlineLevel="3" collapsed="false">
      <c r="A1494" s="97" t="s">
        <v>800</v>
      </c>
      <c r="B1494" s="104" t="s">
        <v>314</v>
      </c>
      <c r="C1494" s="104" t="s">
        <v>811</v>
      </c>
      <c r="D1494" s="98" t="s">
        <v>364</v>
      </c>
      <c r="E1494" s="104" t="s">
        <v>334</v>
      </c>
      <c r="F1494" s="99" t="n">
        <v>1507</v>
      </c>
    </row>
    <row r="1495" customFormat="false" ht="12" hidden="false" customHeight="false" outlineLevel="3" collapsed="false">
      <c r="A1495" s="97" t="s">
        <v>800</v>
      </c>
      <c r="B1495" s="104" t="s">
        <v>314</v>
      </c>
      <c r="C1495" s="104" t="s">
        <v>811</v>
      </c>
      <c r="D1495" s="98" t="s">
        <v>364</v>
      </c>
      <c r="E1495" s="104" t="s">
        <v>335</v>
      </c>
      <c r="F1495" s="99" t="n">
        <v>0</v>
      </c>
    </row>
    <row r="1496" customFormat="false" ht="12" hidden="false" customHeight="false" outlineLevel="3" collapsed="false">
      <c r="A1496" s="97" t="s">
        <v>800</v>
      </c>
      <c r="B1496" s="104" t="s">
        <v>314</v>
      </c>
      <c r="C1496" s="104" t="s">
        <v>811</v>
      </c>
      <c r="D1496" s="98" t="s">
        <v>364</v>
      </c>
      <c r="E1496" s="104" t="s">
        <v>336</v>
      </c>
      <c r="F1496" s="99" t="n">
        <v>0</v>
      </c>
    </row>
    <row r="1497" customFormat="false" ht="12" hidden="false" customHeight="false" outlineLevel="3" collapsed="false">
      <c r="A1497" s="97" t="s">
        <v>800</v>
      </c>
      <c r="B1497" s="104" t="s">
        <v>314</v>
      </c>
      <c r="C1497" s="104" t="s">
        <v>811</v>
      </c>
      <c r="D1497" s="98" t="s">
        <v>364</v>
      </c>
      <c r="E1497" s="104" t="s">
        <v>347</v>
      </c>
      <c r="F1497" s="99" t="n">
        <v>151</v>
      </c>
    </row>
    <row r="1498" customFormat="false" ht="12" hidden="false" customHeight="false" outlineLevel="3" collapsed="false">
      <c r="A1498" s="97" t="s">
        <v>800</v>
      </c>
      <c r="B1498" s="104" t="s">
        <v>314</v>
      </c>
      <c r="C1498" s="104" t="s">
        <v>811</v>
      </c>
      <c r="D1498" s="98" t="s">
        <v>364</v>
      </c>
      <c r="E1498" s="104" t="s">
        <v>337</v>
      </c>
      <c r="F1498" s="99" t="n">
        <v>0</v>
      </c>
    </row>
    <row r="1499" customFormat="false" ht="12" hidden="false" customHeight="false" outlineLevel="3" collapsed="false">
      <c r="A1499" s="97" t="s">
        <v>800</v>
      </c>
      <c r="B1499" s="104" t="s">
        <v>314</v>
      </c>
      <c r="C1499" s="104" t="s">
        <v>811</v>
      </c>
      <c r="D1499" s="98" t="s">
        <v>364</v>
      </c>
      <c r="E1499" s="104" t="s">
        <v>348</v>
      </c>
      <c r="F1499" s="99" t="n">
        <v>761</v>
      </c>
    </row>
    <row r="1500" customFormat="false" ht="12" hidden="false" customHeight="false" outlineLevel="3" collapsed="false">
      <c r="A1500" s="97" t="s">
        <v>800</v>
      </c>
      <c r="B1500" s="104" t="s">
        <v>314</v>
      </c>
      <c r="C1500" s="104" t="s">
        <v>811</v>
      </c>
      <c r="D1500" s="98" t="s">
        <v>364</v>
      </c>
      <c r="E1500" s="104" t="s">
        <v>348</v>
      </c>
      <c r="F1500" s="99" t="n">
        <v>174</v>
      </c>
    </row>
    <row r="1501" customFormat="false" ht="12" hidden="false" customHeight="false" outlineLevel="2" collapsed="false">
      <c r="B1501" s="104"/>
      <c r="C1501" s="101" t="s">
        <v>812</v>
      </c>
      <c r="E1501" s="104"/>
      <c r="F1501" s="99" t="n">
        <f aca="false">SUBTOTAL(9,F1494:F1500)</f>
        <v>2593</v>
      </c>
    </row>
    <row r="1502" customFormat="false" ht="12" hidden="false" customHeight="false" outlineLevel="3" collapsed="false">
      <c r="A1502" s="97" t="s">
        <v>800</v>
      </c>
      <c r="B1502" s="104" t="s">
        <v>314</v>
      </c>
      <c r="C1502" s="104" t="s">
        <v>813</v>
      </c>
      <c r="D1502" s="98" t="s">
        <v>364</v>
      </c>
      <c r="E1502" s="104" t="s">
        <v>334</v>
      </c>
      <c r="F1502" s="99" t="n">
        <v>3029</v>
      </c>
    </row>
    <row r="1503" customFormat="false" ht="12" hidden="false" customHeight="false" outlineLevel="3" collapsed="false">
      <c r="A1503" s="97" t="s">
        <v>800</v>
      </c>
      <c r="B1503" s="104" t="s">
        <v>314</v>
      </c>
      <c r="C1503" s="104" t="s">
        <v>813</v>
      </c>
      <c r="D1503" s="98" t="s">
        <v>364</v>
      </c>
      <c r="E1503" s="104" t="s">
        <v>335</v>
      </c>
      <c r="F1503" s="99" t="n">
        <v>0</v>
      </c>
    </row>
    <row r="1504" customFormat="false" ht="12" hidden="false" customHeight="false" outlineLevel="3" collapsed="false">
      <c r="A1504" s="97" t="s">
        <v>800</v>
      </c>
      <c r="B1504" s="104" t="s">
        <v>314</v>
      </c>
      <c r="C1504" s="104" t="s">
        <v>813</v>
      </c>
      <c r="D1504" s="98" t="s">
        <v>364</v>
      </c>
      <c r="E1504" s="104" t="s">
        <v>336</v>
      </c>
      <c r="F1504" s="99" t="n">
        <v>0</v>
      </c>
    </row>
    <row r="1505" customFormat="false" ht="12" hidden="false" customHeight="false" outlineLevel="3" collapsed="false">
      <c r="A1505" s="97" t="s">
        <v>800</v>
      </c>
      <c r="B1505" s="104" t="s">
        <v>314</v>
      </c>
      <c r="C1505" s="104" t="s">
        <v>813</v>
      </c>
      <c r="D1505" s="98" t="s">
        <v>364</v>
      </c>
      <c r="E1505" s="104" t="s">
        <v>347</v>
      </c>
      <c r="F1505" s="99" t="n">
        <v>304</v>
      </c>
    </row>
    <row r="1506" customFormat="false" ht="12" hidden="false" customHeight="false" outlineLevel="3" collapsed="false">
      <c r="A1506" s="97" t="s">
        <v>800</v>
      </c>
      <c r="B1506" s="104" t="s">
        <v>314</v>
      </c>
      <c r="C1506" s="104" t="s">
        <v>813</v>
      </c>
      <c r="D1506" s="98" t="s">
        <v>364</v>
      </c>
      <c r="E1506" s="104" t="s">
        <v>337</v>
      </c>
      <c r="F1506" s="99" t="n">
        <v>0</v>
      </c>
    </row>
    <row r="1507" customFormat="false" ht="12" hidden="false" customHeight="false" outlineLevel="3" collapsed="false">
      <c r="A1507" s="97" t="s">
        <v>800</v>
      </c>
      <c r="B1507" s="104" t="s">
        <v>314</v>
      </c>
      <c r="C1507" s="104" t="s">
        <v>813</v>
      </c>
      <c r="D1507" s="98" t="s">
        <v>364</v>
      </c>
      <c r="E1507" s="104" t="s">
        <v>348</v>
      </c>
      <c r="F1507" s="99" t="n">
        <v>1529</v>
      </c>
    </row>
    <row r="1508" customFormat="false" ht="12" hidden="false" customHeight="false" outlineLevel="3" collapsed="false">
      <c r="A1508" s="97" t="s">
        <v>800</v>
      </c>
      <c r="B1508" s="104" t="s">
        <v>314</v>
      </c>
      <c r="C1508" s="104" t="s">
        <v>813</v>
      </c>
      <c r="D1508" s="98" t="s">
        <v>364</v>
      </c>
      <c r="E1508" s="104" t="s">
        <v>348</v>
      </c>
      <c r="F1508" s="99" t="n">
        <v>349</v>
      </c>
    </row>
    <row r="1509" customFormat="false" ht="12" hidden="false" customHeight="false" outlineLevel="2" collapsed="false">
      <c r="B1509" s="104"/>
      <c r="C1509" s="101" t="s">
        <v>814</v>
      </c>
      <c r="E1509" s="104"/>
      <c r="F1509" s="99" t="n">
        <f aca="false">SUBTOTAL(9,F1502:F1508)</f>
        <v>5211</v>
      </c>
    </row>
    <row r="1510" customFormat="false" ht="12" hidden="false" customHeight="false" outlineLevel="3" collapsed="false">
      <c r="A1510" s="97" t="s">
        <v>800</v>
      </c>
      <c r="B1510" s="104" t="s">
        <v>314</v>
      </c>
      <c r="C1510" s="104" t="s">
        <v>815</v>
      </c>
      <c r="D1510" s="98" t="s">
        <v>364</v>
      </c>
      <c r="E1510" s="104" t="s">
        <v>334</v>
      </c>
      <c r="F1510" s="99" t="n">
        <v>72517</v>
      </c>
    </row>
    <row r="1511" customFormat="false" ht="12" hidden="false" customHeight="false" outlineLevel="3" collapsed="false">
      <c r="A1511" s="97" t="s">
        <v>800</v>
      </c>
      <c r="B1511" s="104" t="s">
        <v>314</v>
      </c>
      <c r="C1511" s="104" t="s">
        <v>815</v>
      </c>
      <c r="D1511" s="98" t="s">
        <v>364</v>
      </c>
      <c r="E1511" s="104" t="s">
        <v>335</v>
      </c>
      <c r="F1511" s="99" t="n">
        <v>0</v>
      </c>
    </row>
    <row r="1512" customFormat="false" ht="12" hidden="false" customHeight="false" outlineLevel="3" collapsed="false">
      <c r="A1512" s="97" t="s">
        <v>800</v>
      </c>
      <c r="B1512" s="104" t="s">
        <v>314</v>
      </c>
      <c r="C1512" s="104" t="s">
        <v>815</v>
      </c>
      <c r="D1512" s="98" t="s">
        <v>364</v>
      </c>
      <c r="E1512" s="104" t="s">
        <v>336</v>
      </c>
      <c r="F1512" s="99" t="n">
        <v>0</v>
      </c>
    </row>
    <row r="1513" customFormat="false" ht="12" hidden="false" customHeight="false" outlineLevel="3" collapsed="false">
      <c r="A1513" s="97" t="s">
        <v>800</v>
      </c>
      <c r="B1513" s="104" t="s">
        <v>314</v>
      </c>
      <c r="C1513" s="104" t="s">
        <v>815</v>
      </c>
      <c r="D1513" s="98" t="s">
        <v>364</v>
      </c>
      <c r="E1513" s="104" t="s">
        <v>347</v>
      </c>
      <c r="F1513" s="99" t="n">
        <v>7297</v>
      </c>
    </row>
    <row r="1514" customFormat="false" ht="12" hidden="false" customHeight="false" outlineLevel="3" collapsed="false">
      <c r="A1514" s="97" t="s">
        <v>800</v>
      </c>
      <c r="B1514" s="104" t="s">
        <v>314</v>
      </c>
      <c r="C1514" s="104" t="s">
        <v>815</v>
      </c>
      <c r="D1514" s="98" t="s">
        <v>364</v>
      </c>
      <c r="E1514" s="104" t="s">
        <v>337</v>
      </c>
      <c r="F1514" s="99" t="n">
        <v>0</v>
      </c>
    </row>
    <row r="1515" customFormat="false" ht="12" hidden="false" customHeight="false" outlineLevel="3" collapsed="false">
      <c r="A1515" s="97" t="s">
        <v>800</v>
      </c>
      <c r="B1515" s="104" t="s">
        <v>314</v>
      </c>
      <c r="C1515" s="104" t="s">
        <v>815</v>
      </c>
      <c r="D1515" s="98" t="s">
        <v>364</v>
      </c>
      <c r="E1515" s="104" t="s">
        <v>348</v>
      </c>
      <c r="F1515" s="99" t="n">
        <v>36620</v>
      </c>
    </row>
    <row r="1516" customFormat="false" ht="12" hidden="false" customHeight="false" outlineLevel="3" collapsed="false">
      <c r="A1516" s="97" t="s">
        <v>800</v>
      </c>
      <c r="B1516" s="104" t="s">
        <v>314</v>
      </c>
      <c r="C1516" s="104" t="s">
        <v>815</v>
      </c>
      <c r="D1516" s="98" t="s">
        <v>364</v>
      </c>
      <c r="E1516" s="104" t="s">
        <v>348</v>
      </c>
      <c r="F1516" s="99" t="n">
        <v>8388</v>
      </c>
    </row>
    <row r="1517" customFormat="false" ht="12" hidden="false" customHeight="false" outlineLevel="2" collapsed="false">
      <c r="B1517" s="104"/>
      <c r="C1517" s="101" t="s">
        <v>816</v>
      </c>
      <c r="E1517" s="104"/>
      <c r="F1517" s="99" t="n">
        <f aca="false">SUBTOTAL(9,F1510:F1516)</f>
        <v>124822</v>
      </c>
    </row>
    <row r="1518" customFormat="false" ht="12" hidden="false" customHeight="false" outlineLevel="3" collapsed="false">
      <c r="A1518" s="97" t="s">
        <v>800</v>
      </c>
      <c r="B1518" s="104" t="s">
        <v>314</v>
      </c>
      <c r="C1518" s="104" t="s">
        <v>817</v>
      </c>
      <c r="D1518" s="98" t="s">
        <v>364</v>
      </c>
      <c r="E1518" s="104" t="s">
        <v>334</v>
      </c>
      <c r="F1518" s="99" t="n">
        <v>4754</v>
      </c>
    </row>
    <row r="1519" customFormat="false" ht="12" hidden="false" customHeight="false" outlineLevel="3" collapsed="false">
      <c r="A1519" s="97" t="s">
        <v>800</v>
      </c>
      <c r="B1519" s="104" t="s">
        <v>314</v>
      </c>
      <c r="C1519" s="104" t="s">
        <v>817</v>
      </c>
      <c r="D1519" s="98" t="s">
        <v>364</v>
      </c>
      <c r="E1519" s="104" t="s">
        <v>335</v>
      </c>
      <c r="F1519" s="99" t="n">
        <v>0</v>
      </c>
    </row>
    <row r="1520" customFormat="false" ht="12" hidden="false" customHeight="false" outlineLevel="3" collapsed="false">
      <c r="A1520" s="97" t="s">
        <v>800</v>
      </c>
      <c r="B1520" s="104" t="s">
        <v>314</v>
      </c>
      <c r="C1520" s="104" t="s">
        <v>817</v>
      </c>
      <c r="D1520" s="98" t="s">
        <v>364</v>
      </c>
      <c r="E1520" s="104" t="s">
        <v>336</v>
      </c>
      <c r="F1520" s="99" t="n">
        <v>0</v>
      </c>
    </row>
    <row r="1521" customFormat="false" ht="12" hidden="false" customHeight="false" outlineLevel="3" collapsed="false">
      <c r="A1521" s="97" t="s">
        <v>800</v>
      </c>
      <c r="B1521" s="104" t="s">
        <v>314</v>
      </c>
      <c r="C1521" s="104" t="s">
        <v>817</v>
      </c>
      <c r="D1521" s="98" t="s">
        <v>364</v>
      </c>
      <c r="E1521" s="104" t="s">
        <v>347</v>
      </c>
      <c r="F1521" s="99" t="n">
        <v>478</v>
      </c>
    </row>
    <row r="1522" customFormat="false" ht="12" hidden="false" customHeight="false" outlineLevel="3" collapsed="false">
      <c r="A1522" s="97" t="s">
        <v>800</v>
      </c>
      <c r="B1522" s="104" t="s">
        <v>314</v>
      </c>
      <c r="C1522" s="104" t="s">
        <v>817</v>
      </c>
      <c r="D1522" s="98" t="s">
        <v>364</v>
      </c>
      <c r="E1522" s="104" t="s">
        <v>337</v>
      </c>
      <c r="F1522" s="99" t="n">
        <v>0</v>
      </c>
    </row>
    <row r="1523" customFormat="false" ht="12" hidden="false" customHeight="false" outlineLevel="3" collapsed="false">
      <c r="A1523" s="97" t="s">
        <v>800</v>
      </c>
      <c r="B1523" s="104" t="s">
        <v>314</v>
      </c>
      <c r="C1523" s="104" t="s">
        <v>817</v>
      </c>
      <c r="D1523" s="98" t="s">
        <v>364</v>
      </c>
      <c r="E1523" s="104" t="s">
        <v>348</v>
      </c>
      <c r="F1523" s="99" t="n">
        <v>2400</v>
      </c>
    </row>
    <row r="1524" customFormat="false" ht="12" hidden="false" customHeight="false" outlineLevel="3" collapsed="false">
      <c r="A1524" s="97" t="s">
        <v>800</v>
      </c>
      <c r="B1524" s="104" t="s">
        <v>314</v>
      </c>
      <c r="C1524" s="104" t="s">
        <v>817</v>
      </c>
      <c r="D1524" s="98" t="s">
        <v>364</v>
      </c>
      <c r="E1524" s="104" t="s">
        <v>348</v>
      </c>
      <c r="F1524" s="99" t="n">
        <v>550</v>
      </c>
    </row>
    <row r="1525" customFormat="false" ht="12" hidden="false" customHeight="false" outlineLevel="2" collapsed="false">
      <c r="B1525" s="104"/>
      <c r="C1525" s="101" t="s">
        <v>818</v>
      </c>
      <c r="E1525" s="104"/>
      <c r="F1525" s="99" t="n">
        <f aca="false">SUBTOTAL(9,F1518:F1524)</f>
        <v>8182</v>
      </c>
    </row>
    <row r="1526" customFormat="false" ht="12" hidden="false" customHeight="false" outlineLevel="3" collapsed="false">
      <c r="A1526" s="97" t="s">
        <v>800</v>
      </c>
      <c r="B1526" s="104" t="s">
        <v>314</v>
      </c>
      <c r="C1526" s="104" t="s">
        <v>819</v>
      </c>
      <c r="D1526" s="98" t="s">
        <v>364</v>
      </c>
      <c r="E1526" s="104" t="s">
        <v>334</v>
      </c>
      <c r="F1526" s="99" t="n">
        <v>7794</v>
      </c>
    </row>
    <row r="1527" customFormat="false" ht="12" hidden="false" customHeight="false" outlineLevel="3" collapsed="false">
      <c r="A1527" s="97" t="s">
        <v>800</v>
      </c>
      <c r="B1527" s="104" t="s">
        <v>314</v>
      </c>
      <c r="C1527" s="104" t="s">
        <v>819</v>
      </c>
      <c r="D1527" s="98" t="s">
        <v>364</v>
      </c>
      <c r="E1527" s="104" t="s">
        <v>335</v>
      </c>
      <c r="F1527" s="99" t="n">
        <v>0</v>
      </c>
    </row>
    <row r="1528" customFormat="false" ht="12" hidden="false" customHeight="false" outlineLevel="3" collapsed="false">
      <c r="A1528" s="97" t="s">
        <v>800</v>
      </c>
      <c r="B1528" s="104" t="s">
        <v>314</v>
      </c>
      <c r="C1528" s="104" t="s">
        <v>819</v>
      </c>
      <c r="D1528" s="98" t="s">
        <v>364</v>
      </c>
      <c r="E1528" s="104" t="s">
        <v>336</v>
      </c>
      <c r="F1528" s="99" t="n">
        <v>0</v>
      </c>
    </row>
    <row r="1529" customFormat="false" ht="12" hidden="false" customHeight="false" outlineLevel="3" collapsed="false">
      <c r="A1529" s="97" t="s">
        <v>800</v>
      </c>
      <c r="B1529" s="104" t="s">
        <v>314</v>
      </c>
      <c r="C1529" s="104" t="s">
        <v>819</v>
      </c>
      <c r="D1529" s="98" t="s">
        <v>364</v>
      </c>
      <c r="E1529" s="104" t="s">
        <v>347</v>
      </c>
      <c r="F1529" s="99" t="n">
        <v>783</v>
      </c>
    </row>
    <row r="1530" customFormat="false" ht="12" hidden="false" customHeight="false" outlineLevel="3" collapsed="false">
      <c r="A1530" s="97" t="s">
        <v>800</v>
      </c>
      <c r="B1530" s="104" t="s">
        <v>314</v>
      </c>
      <c r="C1530" s="104" t="s">
        <v>819</v>
      </c>
      <c r="D1530" s="98" t="s">
        <v>364</v>
      </c>
      <c r="E1530" s="104" t="s">
        <v>337</v>
      </c>
      <c r="F1530" s="99" t="n">
        <v>0</v>
      </c>
    </row>
    <row r="1531" customFormat="false" ht="12" hidden="false" customHeight="false" outlineLevel="3" collapsed="false">
      <c r="A1531" s="97" t="s">
        <v>800</v>
      </c>
      <c r="B1531" s="104" t="s">
        <v>314</v>
      </c>
      <c r="C1531" s="104" t="s">
        <v>819</v>
      </c>
      <c r="D1531" s="98" t="s">
        <v>364</v>
      </c>
      <c r="E1531" s="104" t="s">
        <v>348</v>
      </c>
      <c r="F1531" s="99" t="n">
        <v>3936</v>
      </c>
    </row>
    <row r="1532" customFormat="false" ht="12" hidden="false" customHeight="false" outlineLevel="3" collapsed="false">
      <c r="A1532" s="97" t="s">
        <v>800</v>
      </c>
      <c r="B1532" s="104" t="s">
        <v>314</v>
      </c>
      <c r="C1532" s="104" t="s">
        <v>819</v>
      </c>
      <c r="D1532" s="98" t="s">
        <v>364</v>
      </c>
      <c r="E1532" s="104" t="s">
        <v>348</v>
      </c>
      <c r="F1532" s="99" t="n">
        <v>902</v>
      </c>
    </row>
    <row r="1533" customFormat="false" ht="12" hidden="false" customHeight="false" outlineLevel="2" collapsed="false">
      <c r="B1533" s="104"/>
      <c r="C1533" s="101" t="s">
        <v>820</v>
      </c>
      <c r="E1533" s="104"/>
      <c r="F1533" s="99" t="n">
        <f aca="false">SUBTOTAL(9,F1526:F1532)</f>
        <v>13415</v>
      </c>
    </row>
    <row r="1534" customFormat="false" ht="12" hidden="false" customHeight="false" outlineLevel="3" collapsed="false">
      <c r="A1534" s="97" t="s">
        <v>800</v>
      </c>
      <c r="B1534" s="104" t="s">
        <v>314</v>
      </c>
      <c r="C1534" s="104" t="s">
        <v>821</v>
      </c>
      <c r="D1534" s="98" t="s">
        <v>364</v>
      </c>
      <c r="E1534" s="104" t="s">
        <v>334</v>
      </c>
      <c r="F1534" s="99" t="n">
        <v>0</v>
      </c>
    </row>
    <row r="1535" customFormat="false" ht="12" hidden="false" customHeight="false" outlineLevel="3" collapsed="false">
      <c r="A1535" s="97" t="s">
        <v>800</v>
      </c>
      <c r="B1535" s="104" t="s">
        <v>314</v>
      </c>
      <c r="C1535" s="104" t="s">
        <v>821</v>
      </c>
      <c r="D1535" s="98" t="s">
        <v>364</v>
      </c>
      <c r="E1535" s="104" t="s">
        <v>335</v>
      </c>
      <c r="F1535" s="99" t="n">
        <v>0</v>
      </c>
    </row>
    <row r="1536" customFormat="false" ht="12" hidden="false" customHeight="false" outlineLevel="3" collapsed="false">
      <c r="A1536" s="97" t="s">
        <v>800</v>
      </c>
      <c r="B1536" s="104" t="s">
        <v>314</v>
      </c>
      <c r="C1536" s="104" t="s">
        <v>821</v>
      </c>
      <c r="D1536" s="98" t="s">
        <v>364</v>
      </c>
      <c r="E1536" s="104" t="s">
        <v>336</v>
      </c>
      <c r="F1536" s="99" t="n">
        <v>0</v>
      </c>
    </row>
    <row r="1537" customFormat="false" ht="12" hidden="false" customHeight="false" outlineLevel="3" collapsed="false">
      <c r="A1537" s="97" t="s">
        <v>800</v>
      </c>
      <c r="B1537" s="104" t="s">
        <v>314</v>
      </c>
      <c r="C1537" s="104" t="s">
        <v>821</v>
      </c>
      <c r="D1537" s="98" t="s">
        <v>364</v>
      </c>
      <c r="E1537" s="104" t="s">
        <v>347</v>
      </c>
      <c r="F1537" s="99" t="n">
        <v>0</v>
      </c>
    </row>
    <row r="1538" customFormat="false" ht="12" hidden="false" customHeight="false" outlineLevel="3" collapsed="false">
      <c r="A1538" s="97" t="s">
        <v>800</v>
      </c>
      <c r="B1538" s="104" t="s">
        <v>314</v>
      </c>
      <c r="C1538" s="104" t="s">
        <v>821</v>
      </c>
      <c r="D1538" s="98" t="s">
        <v>364</v>
      </c>
      <c r="E1538" s="104" t="s">
        <v>337</v>
      </c>
      <c r="F1538" s="99" t="n">
        <v>0</v>
      </c>
    </row>
    <row r="1539" customFormat="false" ht="12" hidden="false" customHeight="false" outlineLevel="3" collapsed="false">
      <c r="A1539" s="97" t="s">
        <v>800</v>
      </c>
      <c r="B1539" s="104" t="s">
        <v>314</v>
      </c>
      <c r="C1539" s="104" t="s">
        <v>821</v>
      </c>
      <c r="D1539" s="98" t="s">
        <v>364</v>
      </c>
      <c r="E1539" s="104" t="s">
        <v>348</v>
      </c>
      <c r="F1539" s="99" t="n">
        <v>0</v>
      </c>
    </row>
    <row r="1540" customFormat="false" ht="12" hidden="false" customHeight="false" outlineLevel="3" collapsed="false">
      <c r="A1540" s="97" t="s">
        <v>800</v>
      </c>
      <c r="B1540" s="104" t="s">
        <v>314</v>
      </c>
      <c r="C1540" s="104" t="s">
        <v>821</v>
      </c>
      <c r="D1540" s="98" t="s">
        <v>364</v>
      </c>
      <c r="E1540" s="104" t="s">
        <v>348</v>
      </c>
      <c r="F1540" s="99" t="n">
        <v>0</v>
      </c>
    </row>
    <row r="1541" customFormat="false" ht="12" hidden="false" customHeight="false" outlineLevel="2" collapsed="false">
      <c r="B1541" s="104"/>
      <c r="C1541" s="101" t="s">
        <v>822</v>
      </c>
      <c r="E1541" s="104"/>
      <c r="F1541" s="99" t="n">
        <f aca="false">SUBTOTAL(9,F1534:F1540)</f>
        <v>0</v>
      </c>
    </row>
    <row r="1542" customFormat="false" ht="12" hidden="false" customHeight="false" outlineLevel="3" collapsed="false">
      <c r="A1542" s="97" t="s">
        <v>800</v>
      </c>
      <c r="B1542" s="104" t="s">
        <v>314</v>
      </c>
      <c r="C1542" s="104" t="s">
        <v>823</v>
      </c>
      <c r="D1542" s="98" t="s">
        <v>364</v>
      </c>
      <c r="E1542" s="104" t="s">
        <v>334</v>
      </c>
      <c r="F1542" s="99" t="n">
        <v>0</v>
      </c>
    </row>
    <row r="1543" customFormat="false" ht="12" hidden="false" customHeight="false" outlineLevel="3" collapsed="false">
      <c r="A1543" s="97" t="s">
        <v>800</v>
      </c>
      <c r="B1543" s="104" t="s">
        <v>314</v>
      </c>
      <c r="C1543" s="104" t="s">
        <v>823</v>
      </c>
      <c r="D1543" s="98" t="s">
        <v>364</v>
      </c>
      <c r="E1543" s="104" t="s">
        <v>335</v>
      </c>
      <c r="F1543" s="99" t="n">
        <v>0</v>
      </c>
    </row>
    <row r="1544" customFormat="false" ht="12" hidden="false" customHeight="false" outlineLevel="3" collapsed="false">
      <c r="A1544" s="97" t="s">
        <v>800</v>
      </c>
      <c r="B1544" s="104" t="s">
        <v>314</v>
      </c>
      <c r="C1544" s="104" t="s">
        <v>823</v>
      </c>
      <c r="D1544" s="98" t="s">
        <v>364</v>
      </c>
      <c r="E1544" s="104" t="s">
        <v>336</v>
      </c>
      <c r="F1544" s="99" t="n">
        <v>0</v>
      </c>
    </row>
    <row r="1545" customFormat="false" ht="12" hidden="false" customHeight="false" outlineLevel="3" collapsed="false">
      <c r="A1545" s="97" t="s">
        <v>800</v>
      </c>
      <c r="B1545" s="104" t="s">
        <v>314</v>
      </c>
      <c r="C1545" s="104" t="s">
        <v>823</v>
      </c>
      <c r="D1545" s="98" t="s">
        <v>364</v>
      </c>
      <c r="E1545" s="104" t="s">
        <v>347</v>
      </c>
      <c r="F1545" s="99" t="n">
        <v>0</v>
      </c>
    </row>
    <row r="1546" customFormat="false" ht="12" hidden="false" customHeight="false" outlineLevel="3" collapsed="false">
      <c r="A1546" s="97" t="s">
        <v>800</v>
      </c>
      <c r="B1546" s="104" t="s">
        <v>314</v>
      </c>
      <c r="C1546" s="104" t="s">
        <v>823</v>
      </c>
      <c r="D1546" s="98" t="s">
        <v>364</v>
      </c>
      <c r="E1546" s="104" t="s">
        <v>337</v>
      </c>
      <c r="F1546" s="99" t="n">
        <v>0</v>
      </c>
    </row>
    <row r="1547" customFormat="false" ht="12" hidden="false" customHeight="false" outlineLevel="3" collapsed="false">
      <c r="A1547" s="97" t="s">
        <v>800</v>
      </c>
      <c r="B1547" s="104" t="s">
        <v>314</v>
      </c>
      <c r="C1547" s="104" t="s">
        <v>823</v>
      </c>
      <c r="D1547" s="98" t="s">
        <v>364</v>
      </c>
      <c r="E1547" s="104" t="s">
        <v>348</v>
      </c>
      <c r="F1547" s="99" t="n">
        <v>0</v>
      </c>
    </row>
    <row r="1548" customFormat="false" ht="12" hidden="false" customHeight="false" outlineLevel="3" collapsed="false">
      <c r="A1548" s="97" t="s">
        <v>800</v>
      </c>
      <c r="B1548" s="104" t="s">
        <v>314</v>
      </c>
      <c r="C1548" s="104" t="s">
        <v>823</v>
      </c>
      <c r="D1548" s="98" t="s">
        <v>364</v>
      </c>
      <c r="E1548" s="104" t="s">
        <v>348</v>
      </c>
      <c r="F1548" s="99" t="n">
        <v>0</v>
      </c>
    </row>
    <row r="1549" customFormat="false" ht="12" hidden="false" customHeight="false" outlineLevel="2" collapsed="false">
      <c r="B1549" s="104"/>
      <c r="C1549" s="101" t="s">
        <v>824</v>
      </c>
      <c r="E1549" s="104"/>
      <c r="F1549" s="99" t="n">
        <f aca="false">SUBTOTAL(9,F1542:F1548)</f>
        <v>0</v>
      </c>
    </row>
    <row r="1550" customFormat="false" ht="12" hidden="false" customHeight="false" outlineLevel="3" collapsed="false">
      <c r="A1550" s="97" t="s">
        <v>800</v>
      </c>
      <c r="B1550" s="104" t="s">
        <v>314</v>
      </c>
      <c r="C1550" s="104" t="s">
        <v>825</v>
      </c>
      <c r="D1550" s="98" t="s">
        <v>364</v>
      </c>
      <c r="E1550" s="104" t="s">
        <v>334</v>
      </c>
      <c r="F1550" s="99" t="n">
        <v>0</v>
      </c>
    </row>
    <row r="1551" customFormat="false" ht="12" hidden="false" customHeight="false" outlineLevel="3" collapsed="false">
      <c r="A1551" s="97" t="s">
        <v>800</v>
      </c>
      <c r="B1551" s="104" t="s">
        <v>314</v>
      </c>
      <c r="C1551" s="104" t="s">
        <v>825</v>
      </c>
      <c r="D1551" s="98" t="s">
        <v>364</v>
      </c>
      <c r="E1551" s="104" t="s">
        <v>335</v>
      </c>
      <c r="F1551" s="99" t="n">
        <v>0</v>
      </c>
    </row>
    <row r="1552" customFormat="false" ht="12" hidden="false" customHeight="false" outlineLevel="3" collapsed="false">
      <c r="A1552" s="97" t="s">
        <v>800</v>
      </c>
      <c r="B1552" s="104" t="s">
        <v>314</v>
      </c>
      <c r="C1552" s="104" t="s">
        <v>825</v>
      </c>
      <c r="D1552" s="98" t="s">
        <v>364</v>
      </c>
      <c r="E1552" s="104" t="s">
        <v>336</v>
      </c>
      <c r="F1552" s="99" t="n">
        <v>0</v>
      </c>
    </row>
    <row r="1553" customFormat="false" ht="12" hidden="false" customHeight="false" outlineLevel="3" collapsed="false">
      <c r="A1553" s="97" t="s">
        <v>800</v>
      </c>
      <c r="B1553" s="104" t="s">
        <v>314</v>
      </c>
      <c r="C1553" s="104" t="s">
        <v>825</v>
      </c>
      <c r="D1553" s="98" t="s">
        <v>364</v>
      </c>
      <c r="E1553" s="104" t="s">
        <v>347</v>
      </c>
      <c r="F1553" s="99" t="n">
        <v>0</v>
      </c>
    </row>
    <row r="1554" customFormat="false" ht="12" hidden="false" customHeight="false" outlineLevel="3" collapsed="false">
      <c r="A1554" s="97" t="s">
        <v>800</v>
      </c>
      <c r="B1554" s="104" t="s">
        <v>314</v>
      </c>
      <c r="C1554" s="104" t="s">
        <v>825</v>
      </c>
      <c r="D1554" s="98" t="s">
        <v>364</v>
      </c>
      <c r="E1554" s="104" t="s">
        <v>337</v>
      </c>
      <c r="F1554" s="99" t="n">
        <v>0</v>
      </c>
    </row>
    <row r="1555" customFormat="false" ht="12" hidden="false" customHeight="false" outlineLevel="3" collapsed="false">
      <c r="A1555" s="97" t="s">
        <v>800</v>
      </c>
      <c r="B1555" s="104" t="s">
        <v>314</v>
      </c>
      <c r="C1555" s="104" t="s">
        <v>825</v>
      </c>
      <c r="D1555" s="98" t="s">
        <v>364</v>
      </c>
      <c r="E1555" s="104" t="s">
        <v>348</v>
      </c>
      <c r="F1555" s="99" t="n">
        <v>0</v>
      </c>
    </row>
    <row r="1556" customFormat="false" ht="12" hidden="false" customHeight="false" outlineLevel="3" collapsed="false">
      <c r="A1556" s="97" t="s">
        <v>800</v>
      </c>
      <c r="B1556" s="104" t="s">
        <v>314</v>
      </c>
      <c r="C1556" s="104" t="s">
        <v>825</v>
      </c>
      <c r="D1556" s="98" t="s">
        <v>364</v>
      </c>
      <c r="E1556" s="104" t="s">
        <v>348</v>
      </c>
      <c r="F1556" s="99" t="n">
        <v>0</v>
      </c>
    </row>
    <row r="1557" customFormat="false" ht="12" hidden="false" customHeight="false" outlineLevel="2" collapsed="false">
      <c r="B1557" s="104"/>
      <c r="C1557" s="101" t="s">
        <v>826</v>
      </c>
      <c r="E1557" s="104"/>
      <c r="F1557" s="99" t="n">
        <f aca="false">SUBTOTAL(9,F1550:F1556)</f>
        <v>0</v>
      </c>
    </row>
    <row r="1558" customFormat="false" ht="12" hidden="false" customHeight="false" outlineLevel="1" collapsed="false">
      <c r="B1558" s="101" t="s">
        <v>827</v>
      </c>
      <c r="C1558" s="104"/>
      <c r="E1558" s="104"/>
      <c r="F1558" s="99" t="n">
        <f aca="false">SUBTOTAL(9,F1454:F1556)</f>
        <v>304085</v>
      </c>
    </row>
    <row r="1559" customFormat="false" ht="12" hidden="false" customHeight="false" outlineLevel="3" collapsed="false">
      <c r="A1559" s="97" t="s">
        <v>800</v>
      </c>
      <c r="B1559" s="104" t="s">
        <v>221</v>
      </c>
      <c r="C1559" s="104" t="s">
        <v>828</v>
      </c>
      <c r="D1559" s="98" t="s">
        <v>364</v>
      </c>
      <c r="E1559" s="104" t="s">
        <v>334</v>
      </c>
      <c r="F1559" s="99" t="n">
        <v>99661</v>
      </c>
    </row>
    <row r="1560" customFormat="false" ht="12" hidden="false" customHeight="false" outlineLevel="3" collapsed="false">
      <c r="A1560" s="97" t="s">
        <v>800</v>
      </c>
      <c r="B1560" s="104" t="s">
        <v>221</v>
      </c>
      <c r="C1560" s="104" t="s">
        <v>828</v>
      </c>
      <c r="D1560" s="98" t="s">
        <v>364</v>
      </c>
      <c r="E1560" s="104" t="s">
        <v>335</v>
      </c>
      <c r="F1560" s="99" t="n">
        <v>0</v>
      </c>
    </row>
    <row r="1561" customFormat="false" ht="12" hidden="false" customHeight="false" outlineLevel="3" collapsed="false">
      <c r="A1561" s="97" t="s">
        <v>800</v>
      </c>
      <c r="B1561" s="104" t="s">
        <v>221</v>
      </c>
      <c r="C1561" s="104" t="s">
        <v>828</v>
      </c>
      <c r="D1561" s="98" t="s">
        <v>364</v>
      </c>
      <c r="E1561" s="104" t="s">
        <v>336</v>
      </c>
      <c r="F1561" s="99" t="n">
        <v>0</v>
      </c>
    </row>
    <row r="1562" customFormat="false" ht="12" hidden="false" customHeight="false" outlineLevel="3" collapsed="false">
      <c r="A1562" s="97" t="s">
        <v>800</v>
      </c>
      <c r="B1562" s="104" t="s">
        <v>221</v>
      </c>
      <c r="C1562" s="104" t="s">
        <v>828</v>
      </c>
      <c r="D1562" s="98" t="s">
        <v>364</v>
      </c>
      <c r="E1562" s="104" t="s">
        <v>347</v>
      </c>
      <c r="F1562" s="99" t="n">
        <v>10027</v>
      </c>
    </row>
    <row r="1563" customFormat="false" ht="12" hidden="false" customHeight="false" outlineLevel="3" collapsed="false">
      <c r="A1563" s="97" t="s">
        <v>800</v>
      </c>
      <c r="B1563" s="104" t="s">
        <v>221</v>
      </c>
      <c r="C1563" s="104" t="s">
        <v>828</v>
      </c>
      <c r="D1563" s="98" t="s">
        <v>364</v>
      </c>
      <c r="E1563" s="104" t="s">
        <v>337</v>
      </c>
      <c r="F1563" s="99" t="n">
        <v>0</v>
      </c>
    </row>
    <row r="1564" customFormat="false" ht="12" hidden="false" customHeight="false" outlineLevel="3" collapsed="false">
      <c r="A1564" s="97" t="s">
        <v>800</v>
      </c>
      <c r="B1564" s="104" t="s">
        <v>221</v>
      </c>
      <c r="C1564" s="104" t="s">
        <v>828</v>
      </c>
      <c r="D1564" s="98" t="s">
        <v>364</v>
      </c>
      <c r="E1564" s="104" t="s">
        <v>348</v>
      </c>
      <c r="F1564" s="99" t="n">
        <v>50325</v>
      </c>
    </row>
    <row r="1565" customFormat="false" ht="12" hidden="false" customHeight="false" outlineLevel="3" collapsed="false">
      <c r="A1565" s="97" t="s">
        <v>800</v>
      </c>
      <c r="B1565" s="104" t="s">
        <v>221</v>
      </c>
      <c r="C1565" s="104" t="s">
        <v>828</v>
      </c>
      <c r="D1565" s="98" t="s">
        <v>364</v>
      </c>
      <c r="E1565" s="104" t="s">
        <v>348</v>
      </c>
      <c r="F1565" s="99" t="n">
        <v>11524</v>
      </c>
    </row>
    <row r="1566" customFormat="false" ht="12" hidden="false" customHeight="false" outlineLevel="2" collapsed="false">
      <c r="B1566" s="104"/>
      <c r="C1566" s="101" t="s">
        <v>829</v>
      </c>
      <c r="E1566" s="104"/>
      <c r="F1566" s="99" t="n">
        <f aca="false">SUBTOTAL(9,F1559:F1565)</f>
        <v>171537</v>
      </c>
    </row>
    <row r="1567" customFormat="false" ht="12" hidden="false" customHeight="false" outlineLevel="1" collapsed="false">
      <c r="B1567" s="101" t="s">
        <v>830</v>
      </c>
      <c r="C1567" s="104"/>
      <c r="E1567" s="104"/>
      <c r="F1567" s="99" t="n">
        <f aca="false">SUBTOTAL(9,F1559:F1565)</f>
        <v>171537</v>
      </c>
    </row>
    <row r="1568" customFormat="false" ht="12" hidden="false" customHeight="false" outlineLevel="3" collapsed="false">
      <c r="A1568" s="97" t="s">
        <v>800</v>
      </c>
      <c r="B1568" s="104" t="s">
        <v>161</v>
      </c>
      <c r="C1568" s="104" t="s">
        <v>367</v>
      </c>
      <c r="D1568" s="98" t="s">
        <v>364</v>
      </c>
      <c r="E1568" s="104" t="s">
        <v>348</v>
      </c>
      <c r="F1568" s="99" t="n">
        <v>985</v>
      </c>
    </row>
    <row r="1569" customFormat="false" ht="12" hidden="false" customHeight="false" outlineLevel="2" collapsed="false">
      <c r="B1569" s="104"/>
      <c r="C1569" s="101" t="s">
        <v>368</v>
      </c>
      <c r="E1569" s="104"/>
      <c r="F1569" s="99" t="n">
        <f aca="false">SUBTOTAL(9,F1568)</f>
        <v>985</v>
      </c>
    </row>
    <row r="1570" customFormat="false" ht="12" hidden="false" customHeight="false" outlineLevel="1" collapsed="false">
      <c r="B1570" s="101" t="s">
        <v>831</v>
      </c>
      <c r="C1570" s="104"/>
      <c r="E1570" s="104"/>
      <c r="F1570" s="99" t="n">
        <f aca="false">SUBTOTAL(9,F1568)</f>
        <v>985</v>
      </c>
    </row>
    <row r="1571" customFormat="false" ht="12" hidden="false" customHeight="false" outlineLevel="3" collapsed="false">
      <c r="A1571" s="97" t="s">
        <v>271</v>
      </c>
      <c r="B1571" s="104" t="s">
        <v>270</v>
      </c>
      <c r="C1571" s="104" t="s">
        <v>832</v>
      </c>
      <c r="D1571" s="98" t="s">
        <v>381</v>
      </c>
      <c r="E1571" s="104" t="s">
        <v>334</v>
      </c>
      <c r="F1571" s="99" t="n">
        <v>146</v>
      </c>
    </row>
    <row r="1572" customFormat="false" ht="12" hidden="false" customHeight="false" outlineLevel="2" collapsed="false">
      <c r="B1572" s="104"/>
      <c r="C1572" s="101" t="s">
        <v>833</v>
      </c>
      <c r="E1572" s="104"/>
      <c r="F1572" s="99" t="n">
        <f aca="false">SUBTOTAL(9,F1571)</f>
        <v>146</v>
      </c>
    </row>
    <row r="1573" customFormat="false" ht="12" hidden="false" customHeight="false" outlineLevel="1" collapsed="false">
      <c r="B1573" s="101" t="s">
        <v>834</v>
      </c>
      <c r="C1573" s="104"/>
      <c r="E1573" s="104"/>
      <c r="F1573" s="99" t="n">
        <f aca="false">SUBTOTAL(9,F1571)</f>
        <v>146</v>
      </c>
    </row>
    <row r="1574" customFormat="false" ht="12" hidden="false" customHeight="false" outlineLevel="3" collapsed="false">
      <c r="A1574" s="97" t="s">
        <v>38</v>
      </c>
      <c r="B1574" s="104" t="s">
        <v>37</v>
      </c>
      <c r="C1574" s="104" t="s">
        <v>623</v>
      </c>
      <c r="D1574" s="98" t="s">
        <v>364</v>
      </c>
      <c r="E1574" s="104" t="s">
        <v>348</v>
      </c>
      <c r="F1574" s="99" t="n">
        <v>51150</v>
      </c>
    </row>
    <row r="1575" customFormat="false" ht="12" hidden="false" customHeight="false" outlineLevel="2" collapsed="false">
      <c r="B1575" s="104"/>
      <c r="C1575" s="101" t="s">
        <v>624</v>
      </c>
      <c r="E1575" s="104"/>
      <c r="F1575" s="99" t="n">
        <f aca="false">SUBTOTAL(9,F1574)</f>
        <v>51150</v>
      </c>
    </row>
    <row r="1576" customFormat="false" ht="12" hidden="false" customHeight="false" outlineLevel="1" collapsed="false">
      <c r="B1576" s="101" t="s">
        <v>835</v>
      </c>
      <c r="C1576" s="104"/>
      <c r="E1576" s="104"/>
      <c r="F1576" s="99" t="n">
        <f aca="false">SUBTOTAL(9,F1574)</f>
        <v>51150</v>
      </c>
    </row>
    <row r="1577" customFormat="false" ht="12" hidden="false" customHeight="false" outlineLevel="3" collapsed="false">
      <c r="A1577" s="97" t="s">
        <v>38</v>
      </c>
      <c r="B1577" s="104" t="s">
        <v>39</v>
      </c>
      <c r="C1577" s="104" t="s">
        <v>836</v>
      </c>
      <c r="D1577" s="98" t="s">
        <v>364</v>
      </c>
      <c r="E1577" s="104" t="s">
        <v>345</v>
      </c>
      <c r="F1577" s="99" t="n">
        <v>10000</v>
      </c>
    </row>
    <row r="1578" customFormat="false" ht="12" hidden="false" customHeight="false" outlineLevel="2" collapsed="false">
      <c r="B1578" s="104"/>
      <c r="C1578" s="101" t="s">
        <v>837</v>
      </c>
      <c r="E1578" s="104"/>
      <c r="F1578" s="99" t="n">
        <f aca="false">SUBTOTAL(9,F1577)</f>
        <v>10000</v>
      </c>
    </row>
    <row r="1579" customFormat="false" ht="12" hidden="false" customHeight="false" outlineLevel="1" collapsed="false">
      <c r="B1579" s="101" t="s">
        <v>838</v>
      </c>
      <c r="C1579" s="104"/>
      <c r="E1579" s="104"/>
      <c r="F1579" s="99" t="n">
        <f aca="false">SUBTOTAL(9,F1577)</f>
        <v>10000</v>
      </c>
    </row>
    <row r="1580" customFormat="false" ht="12" hidden="false" customHeight="false" outlineLevel="3" collapsed="false">
      <c r="A1580" s="97" t="s">
        <v>164</v>
      </c>
      <c r="B1580" s="104" t="s">
        <v>163</v>
      </c>
      <c r="C1580" s="104" t="s">
        <v>370</v>
      </c>
      <c r="D1580" s="98" t="s">
        <v>364</v>
      </c>
      <c r="E1580" s="104" t="s">
        <v>348</v>
      </c>
      <c r="F1580" s="99" t="n">
        <v>3975</v>
      </c>
    </row>
    <row r="1581" customFormat="false" ht="12" hidden="false" customHeight="false" outlineLevel="2" collapsed="false">
      <c r="B1581" s="104"/>
      <c r="C1581" s="101" t="s">
        <v>371</v>
      </c>
      <c r="E1581" s="104"/>
      <c r="F1581" s="99" t="n">
        <f aca="false">SUBTOTAL(9,F1580)</f>
        <v>3975</v>
      </c>
    </row>
    <row r="1582" customFormat="false" ht="12" hidden="false" customHeight="false" outlineLevel="1" collapsed="false">
      <c r="B1582" s="101" t="s">
        <v>839</v>
      </c>
      <c r="C1582" s="104"/>
      <c r="E1582" s="104"/>
      <c r="F1582" s="99" t="n">
        <f aca="false">SUBTOTAL(9,F1580)</f>
        <v>3975</v>
      </c>
    </row>
    <row r="1583" customFormat="false" ht="12" hidden="false" customHeight="false" outlineLevel="3" collapsed="false">
      <c r="A1583" s="97" t="s">
        <v>164</v>
      </c>
      <c r="B1583" s="104" t="s">
        <v>165</v>
      </c>
      <c r="C1583" s="104" t="s">
        <v>367</v>
      </c>
      <c r="D1583" s="98" t="s">
        <v>364</v>
      </c>
      <c r="E1583" s="104" t="s">
        <v>348</v>
      </c>
      <c r="F1583" s="99" t="n">
        <v>820</v>
      </c>
    </row>
    <row r="1584" customFormat="false" ht="12" hidden="false" customHeight="false" outlineLevel="2" collapsed="false">
      <c r="B1584" s="104"/>
      <c r="C1584" s="101" t="s">
        <v>368</v>
      </c>
      <c r="E1584" s="104"/>
      <c r="F1584" s="99" t="n">
        <f aca="false">SUBTOTAL(9,F1583)</f>
        <v>820</v>
      </c>
    </row>
    <row r="1585" customFormat="false" ht="12" hidden="false" customHeight="false" outlineLevel="1" collapsed="false">
      <c r="B1585" s="101" t="s">
        <v>840</v>
      </c>
      <c r="C1585" s="104"/>
      <c r="E1585" s="104"/>
      <c r="F1585" s="99" t="n">
        <f aca="false">SUBTOTAL(9,F1583)</f>
        <v>820</v>
      </c>
    </row>
    <row r="1586" customFormat="false" ht="12" hidden="false" customHeight="false" outlineLevel="3" collapsed="false">
      <c r="A1586" s="97" t="s">
        <v>164</v>
      </c>
      <c r="B1586" s="104" t="s">
        <v>166</v>
      </c>
      <c r="C1586" s="104" t="s">
        <v>363</v>
      </c>
      <c r="D1586" s="98" t="s">
        <v>364</v>
      </c>
      <c r="E1586" s="104" t="s">
        <v>334</v>
      </c>
      <c r="F1586" s="99" t="n">
        <v>23682</v>
      </c>
    </row>
    <row r="1587" customFormat="false" ht="12" hidden="false" customHeight="false" outlineLevel="3" collapsed="false">
      <c r="A1587" s="97" t="s">
        <v>164</v>
      </c>
      <c r="B1587" s="104" t="s">
        <v>166</v>
      </c>
      <c r="C1587" s="104" t="s">
        <v>363</v>
      </c>
      <c r="D1587" s="98" t="s">
        <v>364</v>
      </c>
      <c r="E1587" s="104" t="s">
        <v>335</v>
      </c>
      <c r="F1587" s="99" t="n">
        <v>0</v>
      </c>
    </row>
    <row r="1588" customFormat="false" ht="12" hidden="false" customHeight="false" outlineLevel="3" collapsed="false">
      <c r="A1588" s="97" t="s">
        <v>164</v>
      </c>
      <c r="B1588" s="104" t="s">
        <v>166</v>
      </c>
      <c r="C1588" s="104" t="s">
        <v>363</v>
      </c>
      <c r="D1588" s="98" t="s">
        <v>364</v>
      </c>
      <c r="E1588" s="104" t="s">
        <v>336</v>
      </c>
      <c r="F1588" s="99" t="n">
        <v>0</v>
      </c>
    </row>
    <row r="1589" customFormat="false" ht="12" hidden="false" customHeight="false" outlineLevel="3" collapsed="false">
      <c r="A1589" s="97" t="s">
        <v>164</v>
      </c>
      <c r="B1589" s="104" t="s">
        <v>166</v>
      </c>
      <c r="C1589" s="104" t="s">
        <v>363</v>
      </c>
      <c r="D1589" s="98" t="s">
        <v>364</v>
      </c>
      <c r="E1589" s="104" t="s">
        <v>347</v>
      </c>
      <c r="F1589" s="99" t="n">
        <v>2383</v>
      </c>
    </row>
    <row r="1590" customFormat="false" ht="12" hidden="false" customHeight="false" outlineLevel="3" collapsed="false">
      <c r="A1590" s="97" t="s">
        <v>164</v>
      </c>
      <c r="B1590" s="104" t="s">
        <v>166</v>
      </c>
      <c r="C1590" s="104" t="s">
        <v>363</v>
      </c>
      <c r="D1590" s="98" t="s">
        <v>364</v>
      </c>
      <c r="E1590" s="104" t="s">
        <v>337</v>
      </c>
      <c r="F1590" s="99" t="n">
        <v>0</v>
      </c>
    </row>
    <row r="1591" customFormat="false" ht="12" hidden="false" customHeight="false" outlineLevel="3" collapsed="false">
      <c r="A1591" s="97" t="s">
        <v>164</v>
      </c>
      <c r="B1591" s="104" t="s">
        <v>166</v>
      </c>
      <c r="C1591" s="104" t="s">
        <v>363</v>
      </c>
      <c r="D1591" s="98" t="s">
        <v>364</v>
      </c>
      <c r="E1591" s="104" t="s">
        <v>348</v>
      </c>
      <c r="F1591" s="99" t="n">
        <v>11960</v>
      </c>
    </row>
    <row r="1592" customFormat="false" ht="12" hidden="false" customHeight="false" outlineLevel="3" collapsed="false">
      <c r="A1592" s="97" t="s">
        <v>164</v>
      </c>
      <c r="B1592" s="104" t="s">
        <v>166</v>
      </c>
      <c r="C1592" s="104" t="s">
        <v>363</v>
      </c>
      <c r="D1592" s="98" t="s">
        <v>364</v>
      </c>
      <c r="E1592" s="104" t="s">
        <v>348</v>
      </c>
      <c r="F1592" s="99" t="n">
        <v>2740</v>
      </c>
    </row>
    <row r="1593" customFormat="false" ht="12" hidden="false" customHeight="false" outlineLevel="2" collapsed="false">
      <c r="B1593" s="104"/>
      <c r="C1593" s="101" t="s">
        <v>365</v>
      </c>
      <c r="E1593" s="104"/>
      <c r="F1593" s="99" t="n">
        <f aca="false">SUBTOTAL(9,F1586:F1592)</f>
        <v>40765</v>
      </c>
    </row>
    <row r="1594" customFormat="false" ht="12" hidden="false" customHeight="false" outlineLevel="1" collapsed="false">
      <c r="B1594" s="101" t="s">
        <v>841</v>
      </c>
      <c r="C1594" s="104"/>
      <c r="E1594" s="104"/>
      <c r="F1594" s="99" t="n">
        <f aca="false">SUBTOTAL(9,F1586:F1592)</f>
        <v>40765</v>
      </c>
    </row>
    <row r="1595" customFormat="false" ht="12" hidden="false" customHeight="false" outlineLevel="3" collapsed="false">
      <c r="A1595" s="97" t="s">
        <v>164</v>
      </c>
      <c r="B1595" s="104" t="s">
        <v>167</v>
      </c>
      <c r="C1595" s="104" t="s">
        <v>370</v>
      </c>
      <c r="D1595" s="98" t="s">
        <v>364</v>
      </c>
      <c r="E1595" s="104" t="s">
        <v>334</v>
      </c>
      <c r="F1595" s="99" t="n">
        <v>1922</v>
      </c>
    </row>
    <row r="1596" customFormat="false" ht="12" hidden="false" customHeight="false" outlineLevel="3" collapsed="false">
      <c r="A1596" s="97" t="s">
        <v>164</v>
      </c>
      <c r="B1596" s="104" t="s">
        <v>167</v>
      </c>
      <c r="C1596" s="104" t="s">
        <v>370</v>
      </c>
      <c r="D1596" s="98" t="s">
        <v>364</v>
      </c>
      <c r="E1596" s="104" t="s">
        <v>335</v>
      </c>
      <c r="F1596" s="99" t="n">
        <v>0</v>
      </c>
    </row>
    <row r="1597" customFormat="false" ht="12" hidden="false" customHeight="false" outlineLevel="3" collapsed="false">
      <c r="A1597" s="97" t="s">
        <v>164</v>
      </c>
      <c r="B1597" s="104" t="s">
        <v>167</v>
      </c>
      <c r="C1597" s="104" t="s">
        <v>370</v>
      </c>
      <c r="D1597" s="98" t="s">
        <v>364</v>
      </c>
      <c r="E1597" s="104" t="s">
        <v>336</v>
      </c>
      <c r="F1597" s="99" t="n">
        <v>0</v>
      </c>
    </row>
    <row r="1598" customFormat="false" ht="12" hidden="false" customHeight="false" outlineLevel="3" collapsed="false">
      <c r="A1598" s="97" t="s">
        <v>164</v>
      </c>
      <c r="B1598" s="104" t="s">
        <v>167</v>
      </c>
      <c r="C1598" s="104" t="s">
        <v>370</v>
      </c>
      <c r="D1598" s="98" t="s">
        <v>364</v>
      </c>
      <c r="E1598" s="104" t="s">
        <v>347</v>
      </c>
      <c r="F1598" s="99" t="n">
        <v>193</v>
      </c>
    </row>
    <row r="1599" customFormat="false" ht="12" hidden="false" customHeight="false" outlineLevel="3" collapsed="false">
      <c r="A1599" s="97" t="s">
        <v>164</v>
      </c>
      <c r="B1599" s="104" t="s">
        <v>167</v>
      </c>
      <c r="C1599" s="104" t="s">
        <v>370</v>
      </c>
      <c r="D1599" s="98" t="s">
        <v>364</v>
      </c>
      <c r="E1599" s="104" t="s">
        <v>337</v>
      </c>
      <c r="F1599" s="99" t="n">
        <v>0</v>
      </c>
    </row>
    <row r="1600" customFormat="false" ht="12" hidden="false" customHeight="false" outlineLevel="3" collapsed="false">
      <c r="A1600" s="97" t="s">
        <v>164</v>
      </c>
      <c r="B1600" s="104" t="s">
        <v>167</v>
      </c>
      <c r="C1600" s="104" t="s">
        <v>370</v>
      </c>
      <c r="D1600" s="98" t="s">
        <v>364</v>
      </c>
      <c r="E1600" s="104" t="s">
        <v>348</v>
      </c>
      <c r="F1600" s="99" t="n">
        <v>973</v>
      </c>
    </row>
    <row r="1601" customFormat="false" ht="12" hidden="false" customHeight="false" outlineLevel="3" collapsed="false">
      <c r="A1601" s="97" t="s">
        <v>164</v>
      </c>
      <c r="B1601" s="104" t="s">
        <v>167</v>
      </c>
      <c r="C1601" s="104" t="s">
        <v>370</v>
      </c>
      <c r="D1601" s="98" t="s">
        <v>364</v>
      </c>
      <c r="E1601" s="104" t="s">
        <v>348</v>
      </c>
      <c r="F1601" s="99" t="n">
        <v>224</v>
      </c>
    </row>
    <row r="1602" customFormat="false" ht="12" hidden="false" customHeight="false" outlineLevel="2" collapsed="false">
      <c r="B1602" s="104"/>
      <c r="C1602" s="101" t="s">
        <v>371</v>
      </c>
      <c r="E1602" s="104"/>
      <c r="F1602" s="99" t="n">
        <f aca="false">SUBTOTAL(9,F1595:F1601)</f>
        <v>3312</v>
      </c>
    </row>
    <row r="1603" customFormat="false" ht="12" hidden="false" customHeight="false" outlineLevel="1" collapsed="false">
      <c r="B1603" s="101" t="s">
        <v>842</v>
      </c>
      <c r="C1603" s="104"/>
      <c r="E1603" s="104"/>
      <c r="F1603" s="99" t="n">
        <f aca="false">SUBTOTAL(9,F1595:F1601)</f>
        <v>3312</v>
      </c>
    </row>
    <row r="1604" customFormat="false" ht="12" hidden="false" customHeight="false" outlineLevel="3" collapsed="false">
      <c r="A1604" s="97" t="s">
        <v>169</v>
      </c>
      <c r="B1604" s="104" t="s">
        <v>168</v>
      </c>
      <c r="C1604" s="104" t="s">
        <v>363</v>
      </c>
      <c r="D1604" s="98" t="s">
        <v>364</v>
      </c>
      <c r="E1604" s="104" t="s">
        <v>334</v>
      </c>
      <c r="F1604" s="99" t="n">
        <v>32405</v>
      </c>
    </row>
    <row r="1605" customFormat="false" ht="12" hidden="false" customHeight="false" outlineLevel="3" collapsed="false">
      <c r="A1605" s="97" t="s">
        <v>169</v>
      </c>
      <c r="B1605" s="104" t="s">
        <v>168</v>
      </c>
      <c r="C1605" s="104" t="s">
        <v>363</v>
      </c>
      <c r="D1605" s="98" t="s">
        <v>364</v>
      </c>
      <c r="E1605" s="104" t="s">
        <v>335</v>
      </c>
      <c r="F1605" s="99" t="n">
        <v>0</v>
      </c>
    </row>
    <row r="1606" customFormat="false" ht="12" hidden="false" customHeight="false" outlineLevel="3" collapsed="false">
      <c r="A1606" s="97" t="s">
        <v>169</v>
      </c>
      <c r="B1606" s="104" t="s">
        <v>168</v>
      </c>
      <c r="C1606" s="104" t="s">
        <v>363</v>
      </c>
      <c r="D1606" s="98" t="s">
        <v>364</v>
      </c>
      <c r="E1606" s="104" t="s">
        <v>336</v>
      </c>
      <c r="F1606" s="99" t="n">
        <v>0</v>
      </c>
    </row>
    <row r="1607" customFormat="false" ht="12" hidden="false" customHeight="false" outlineLevel="3" collapsed="false">
      <c r="A1607" s="97" t="s">
        <v>169</v>
      </c>
      <c r="B1607" s="104" t="s">
        <v>168</v>
      </c>
      <c r="C1607" s="104" t="s">
        <v>363</v>
      </c>
      <c r="D1607" s="98" t="s">
        <v>364</v>
      </c>
      <c r="E1607" s="104" t="s">
        <v>347</v>
      </c>
      <c r="F1607" s="99" t="n">
        <v>3260</v>
      </c>
    </row>
    <row r="1608" customFormat="false" ht="12" hidden="false" customHeight="false" outlineLevel="3" collapsed="false">
      <c r="A1608" s="97" t="s">
        <v>169</v>
      </c>
      <c r="B1608" s="104" t="s">
        <v>168</v>
      </c>
      <c r="C1608" s="104" t="s">
        <v>363</v>
      </c>
      <c r="D1608" s="98" t="s">
        <v>364</v>
      </c>
      <c r="E1608" s="104" t="s">
        <v>337</v>
      </c>
      <c r="F1608" s="99" t="n">
        <v>0</v>
      </c>
    </row>
    <row r="1609" customFormat="false" ht="12" hidden="false" customHeight="false" outlineLevel="3" collapsed="false">
      <c r="A1609" s="97" t="s">
        <v>169</v>
      </c>
      <c r="B1609" s="104" t="s">
        <v>168</v>
      </c>
      <c r="C1609" s="104" t="s">
        <v>363</v>
      </c>
      <c r="D1609" s="98" t="s">
        <v>364</v>
      </c>
      <c r="E1609" s="104" t="s">
        <v>348</v>
      </c>
      <c r="F1609" s="99" t="n">
        <v>16363</v>
      </c>
    </row>
    <row r="1610" customFormat="false" ht="12" hidden="false" customHeight="false" outlineLevel="3" collapsed="false">
      <c r="A1610" s="97" t="s">
        <v>169</v>
      </c>
      <c r="B1610" s="104" t="s">
        <v>168</v>
      </c>
      <c r="C1610" s="104" t="s">
        <v>363</v>
      </c>
      <c r="D1610" s="98" t="s">
        <v>364</v>
      </c>
      <c r="E1610" s="104" t="s">
        <v>348</v>
      </c>
      <c r="F1610" s="99" t="n">
        <v>3747</v>
      </c>
    </row>
    <row r="1611" customFormat="false" ht="12" hidden="false" customHeight="false" outlineLevel="2" collapsed="false">
      <c r="B1611" s="104"/>
      <c r="C1611" s="101" t="s">
        <v>365</v>
      </c>
      <c r="E1611" s="104"/>
      <c r="F1611" s="99" t="n">
        <f aca="false">SUBTOTAL(9,F1604:F1610)</f>
        <v>55775</v>
      </c>
    </row>
    <row r="1612" customFormat="false" ht="12" hidden="false" customHeight="false" outlineLevel="1" collapsed="false">
      <c r="B1612" s="101" t="s">
        <v>843</v>
      </c>
      <c r="C1612" s="104"/>
      <c r="E1612" s="104"/>
      <c r="F1612" s="99" t="n">
        <f aca="false">SUBTOTAL(9,F1604:F1610)</f>
        <v>55775</v>
      </c>
    </row>
    <row r="1613" customFormat="false" ht="12" hidden="false" customHeight="false" outlineLevel="3" collapsed="false">
      <c r="A1613" s="97" t="s">
        <v>169</v>
      </c>
      <c r="B1613" s="104" t="s">
        <v>170</v>
      </c>
      <c r="C1613" s="104" t="s">
        <v>370</v>
      </c>
      <c r="D1613" s="98" t="s">
        <v>364</v>
      </c>
      <c r="E1613" s="104" t="s">
        <v>334</v>
      </c>
      <c r="F1613" s="99" t="n">
        <v>37818</v>
      </c>
    </row>
    <row r="1614" customFormat="false" ht="12" hidden="false" customHeight="false" outlineLevel="3" collapsed="false">
      <c r="A1614" s="97" t="s">
        <v>169</v>
      </c>
      <c r="B1614" s="104" t="s">
        <v>170</v>
      </c>
      <c r="C1614" s="104" t="s">
        <v>370</v>
      </c>
      <c r="D1614" s="98" t="s">
        <v>364</v>
      </c>
      <c r="E1614" s="104" t="s">
        <v>335</v>
      </c>
      <c r="F1614" s="99" t="n">
        <v>0</v>
      </c>
    </row>
    <row r="1615" customFormat="false" ht="12" hidden="false" customHeight="false" outlineLevel="3" collapsed="false">
      <c r="A1615" s="97" t="s">
        <v>169</v>
      </c>
      <c r="B1615" s="104" t="s">
        <v>170</v>
      </c>
      <c r="C1615" s="104" t="s">
        <v>370</v>
      </c>
      <c r="D1615" s="98" t="s">
        <v>364</v>
      </c>
      <c r="E1615" s="104" t="s">
        <v>336</v>
      </c>
      <c r="F1615" s="99" t="n">
        <v>0</v>
      </c>
    </row>
    <row r="1616" customFormat="false" ht="12" hidden="false" customHeight="false" outlineLevel="3" collapsed="false">
      <c r="A1616" s="97" t="s">
        <v>169</v>
      </c>
      <c r="B1616" s="104" t="s">
        <v>170</v>
      </c>
      <c r="C1616" s="104" t="s">
        <v>370</v>
      </c>
      <c r="D1616" s="98" t="s">
        <v>364</v>
      </c>
      <c r="E1616" s="104" t="s">
        <v>347</v>
      </c>
      <c r="F1616" s="99" t="n">
        <v>3804</v>
      </c>
    </row>
    <row r="1617" customFormat="false" ht="12" hidden="false" customHeight="false" outlineLevel="3" collapsed="false">
      <c r="A1617" s="97" t="s">
        <v>169</v>
      </c>
      <c r="B1617" s="104" t="s">
        <v>170</v>
      </c>
      <c r="C1617" s="104" t="s">
        <v>370</v>
      </c>
      <c r="D1617" s="98" t="s">
        <v>364</v>
      </c>
      <c r="E1617" s="104" t="s">
        <v>337</v>
      </c>
      <c r="F1617" s="99" t="n">
        <v>0</v>
      </c>
    </row>
    <row r="1618" customFormat="false" ht="12" hidden="false" customHeight="false" outlineLevel="3" collapsed="false">
      <c r="A1618" s="97" t="s">
        <v>169</v>
      </c>
      <c r="B1618" s="104" t="s">
        <v>170</v>
      </c>
      <c r="C1618" s="104" t="s">
        <v>370</v>
      </c>
      <c r="D1618" s="98" t="s">
        <v>364</v>
      </c>
      <c r="E1618" s="104" t="s">
        <v>348</v>
      </c>
      <c r="F1618" s="99" t="n">
        <v>19095</v>
      </c>
    </row>
    <row r="1619" customFormat="false" ht="12" hidden="false" customHeight="false" outlineLevel="3" collapsed="false">
      <c r="A1619" s="97" t="s">
        <v>169</v>
      </c>
      <c r="B1619" s="104" t="s">
        <v>170</v>
      </c>
      <c r="C1619" s="104" t="s">
        <v>370</v>
      </c>
      <c r="D1619" s="98" t="s">
        <v>364</v>
      </c>
      <c r="E1619" s="104" t="s">
        <v>348</v>
      </c>
      <c r="F1619" s="99" t="n">
        <v>4373</v>
      </c>
    </row>
    <row r="1620" customFormat="false" ht="12" hidden="false" customHeight="false" outlineLevel="2" collapsed="false">
      <c r="B1620" s="104"/>
      <c r="C1620" s="101" t="s">
        <v>371</v>
      </c>
      <c r="E1620" s="104"/>
      <c r="F1620" s="99" t="n">
        <f aca="false">SUBTOTAL(9,F1613:F1619)</f>
        <v>65090</v>
      </c>
    </row>
    <row r="1621" customFormat="false" ht="12" hidden="false" customHeight="false" outlineLevel="1" collapsed="false">
      <c r="B1621" s="101" t="s">
        <v>844</v>
      </c>
      <c r="C1621" s="104"/>
      <c r="E1621" s="104"/>
      <c r="F1621" s="99" t="n">
        <f aca="false">SUBTOTAL(9,F1613:F1619)</f>
        <v>65090</v>
      </c>
    </row>
    <row r="1622" customFormat="false" ht="12" hidden="false" customHeight="false" outlineLevel="3" collapsed="false">
      <c r="A1622" s="97" t="s">
        <v>169</v>
      </c>
      <c r="B1622" s="104" t="s">
        <v>171</v>
      </c>
      <c r="C1622" s="104" t="s">
        <v>373</v>
      </c>
      <c r="D1622" s="98" t="s">
        <v>364</v>
      </c>
      <c r="E1622" s="104" t="s">
        <v>334</v>
      </c>
      <c r="F1622" s="99" t="n">
        <v>30732</v>
      </c>
    </row>
    <row r="1623" customFormat="false" ht="12" hidden="false" customHeight="false" outlineLevel="3" collapsed="false">
      <c r="A1623" s="97" t="s">
        <v>169</v>
      </c>
      <c r="B1623" s="104" t="s">
        <v>171</v>
      </c>
      <c r="C1623" s="104" t="s">
        <v>373</v>
      </c>
      <c r="D1623" s="98" t="s">
        <v>364</v>
      </c>
      <c r="E1623" s="104" t="s">
        <v>335</v>
      </c>
      <c r="F1623" s="99" t="n">
        <v>0</v>
      </c>
    </row>
    <row r="1624" customFormat="false" ht="12" hidden="false" customHeight="false" outlineLevel="3" collapsed="false">
      <c r="A1624" s="97" t="s">
        <v>169</v>
      </c>
      <c r="B1624" s="104" t="s">
        <v>171</v>
      </c>
      <c r="C1624" s="104" t="s">
        <v>373</v>
      </c>
      <c r="D1624" s="98" t="s">
        <v>364</v>
      </c>
      <c r="E1624" s="104" t="s">
        <v>336</v>
      </c>
      <c r="F1624" s="99" t="n">
        <v>0</v>
      </c>
    </row>
    <row r="1625" customFormat="false" ht="12" hidden="false" customHeight="false" outlineLevel="3" collapsed="false">
      <c r="A1625" s="97" t="s">
        <v>169</v>
      </c>
      <c r="B1625" s="104" t="s">
        <v>171</v>
      </c>
      <c r="C1625" s="104" t="s">
        <v>373</v>
      </c>
      <c r="D1625" s="98" t="s">
        <v>364</v>
      </c>
      <c r="E1625" s="104" t="s">
        <v>347</v>
      </c>
      <c r="F1625" s="99" t="n">
        <v>3092</v>
      </c>
    </row>
    <row r="1626" customFormat="false" ht="12" hidden="false" customHeight="false" outlineLevel="3" collapsed="false">
      <c r="A1626" s="97" t="s">
        <v>169</v>
      </c>
      <c r="B1626" s="104" t="s">
        <v>171</v>
      </c>
      <c r="C1626" s="104" t="s">
        <v>373</v>
      </c>
      <c r="D1626" s="98" t="s">
        <v>364</v>
      </c>
      <c r="E1626" s="104" t="s">
        <v>337</v>
      </c>
      <c r="F1626" s="99" t="n">
        <v>0</v>
      </c>
    </row>
    <row r="1627" customFormat="false" ht="12" hidden="false" customHeight="false" outlineLevel="3" collapsed="false">
      <c r="A1627" s="97" t="s">
        <v>169</v>
      </c>
      <c r="B1627" s="104" t="s">
        <v>171</v>
      </c>
      <c r="C1627" s="104" t="s">
        <v>373</v>
      </c>
      <c r="D1627" s="98" t="s">
        <v>364</v>
      </c>
      <c r="E1627" s="104" t="s">
        <v>348</v>
      </c>
      <c r="F1627" s="99" t="n">
        <v>15517</v>
      </c>
    </row>
    <row r="1628" customFormat="false" ht="12" hidden="false" customHeight="false" outlineLevel="3" collapsed="false">
      <c r="A1628" s="97" t="s">
        <v>169</v>
      </c>
      <c r="B1628" s="104" t="s">
        <v>171</v>
      </c>
      <c r="C1628" s="104" t="s">
        <v>373</v>
      </c>
      <c r="D1628" s="98" t="s">
        <v>364</v>
      </c>
      <c r="E1628" s="104" t="s">
        <v>348</v>
      </c>
      <c r="F1628" s="99" t="n">
        <v>3554</v>
      </c>
    </row>
    <row r="1629" customFormat="false" ht="12" hidden="false" customHeight="false" outlineLevel="2" collapsed="false">
      <c r="B1629" s="104"/>
      <c r="C1629" s="101" t="s">
        <v>374</v>
      </c>
      <c r="E1629" s="104"/>
      <c r="F1629" s="99" t="n">
        <f aca="false">SUBTOTAL(9,F1622:F1628)</f>
        <v>52895</v>
      </c>
    </row>
    <row r="1630" customFormat="false" ht="12" hidden="false" customHeight="false" outlineLevel="1" collapsed="false">
      <c r="B1630" s="101" t="s">
        <v>845</v>
      </c>
      <c r="C1630" s="104"/>
      <c r="E1630" s="104"/>
      <c r="F1630" s="99" t="n">
        <f aca="false">SUBTOTAL(9,F1622:F1628)</f>
        <v>52895</v>
      </c>
    </row>
    <row r="1631" customFormat="false" ht="12" hidden="false" customHeight="false" outlineLevel="3" collapsed="false">
      <c r="A1631" s="97" t="s">
        <v>169</v>
      </c>
      <c r="B1631" s="104" t="s">
        <v>172</v>
      </c>
      <c r="C1631" s="104" t="s">
        <v>367</v>
      </c>
      <c r="D1631" s="98" t="s">
        <v>364</v>
      </c>
      <c r="E1631" s="104" t="s">
        <v>348</v>
      </c>
      <c r="F1631" s="99" t="n">
        <v>8199</v>
      </c>
    </row>
    <row r="1632" customFormat="false" ht="12" hidden="false" customHeight="false" outlineLevel="2" collapsed="false">
      <c r="B1632" s="104"/>
      <c r="C1632" s="101" t="s">
        <v>368</v>
      </c>
      <c r="E1632" s="104"/>
      <c r="F1632" s="99" t="n">
        <f aca="false">SUBTOTAL(9,F1631)</f>
        <v>8199</v>
      </c>
    </row>
    <row r="1633" customFormat="false" ht="12" hidden="false" customHeight="false" outlineLevel="1" collapsed="false">
      <c r="B1633" s="101" t="s">
        <v>846</v>
      </c>
      <c r="C1633" s="104"/>
      <c r="E1633" s="104"/>
      <c r="F1633" s="99" t="n">
        <f aca="false">SUBTOTAL(9,F1631)</f>
        <v>8199</v>
      </c>
    </row>
    <row r="1634" customFormat="false" ht="12" hidden="false" customHeight="false" outlineLevel="3" collapsed="false">
      <c r="A1634" s="97" t="s">
        <v>273</v>
      </c>
      <c r="B1634" s="104" t="s">
        <v>272</v>
      </c>
      <c r="C1634" s="104" t="s">
        <v>847</v>
      </c>
      <c r="D1634" s="98" t="s">
        <v>381</v>
      </c>
      <c r="E1634" s="104" t="s">
        <v>334</v>
      </c>
      <c r="F1634" s="99" t="n">
        <v>300</v>
      </c>
    </row>
    <row r="1635" customFormat="false" ht="12" hidden="false" customHeight="false" outlineLevel="3" collapsed="false">
      <c r="A1635" s="97" t="s">
        <v>273</v>
      </c>
      <c r="B1635" s="104" t="s">
        <v>272</v>
      </c>
      <c r="C1635" s="104" t="s">
        <v>847</v>
      </c>
      <c r="D1635" s="98" t="s">
        <v>381</v>
      </c>
      <c r="E1635" s="104" t="s">
        <v>338</v>
      </c>
      <c r="F1635" s="99" t="n">
        <v>39</v>
      </c>
    </row>
    <row r="1636" customFormat="false" ht="12" hidden="false" customHeight="false" outlineLevel="2" collapsed="false">
      <c r="B1636" s="104"/>
      <c r="C1636" s="101" t="s">
        <v>848</v>
      </c>
      <c r="E1636" s="104"/>
      <c r="F1636" s="99" t="n">
        <f aca="false">SUBTOTAL(9,F1634:F1635)</f>
        <v>339</v>
      </c>
    </row>
    <row r="1637" customFormat="false" ht="12" hidden="false" customHeight="false" outlineLevel="1" collapsed="false">
      <c r="B1637" s="101" t="s">
        <v>849</v>
      </c>
      <c r="C1637" s="104"/>
      <c r="E1637" s="104"/>
      <c r="F1637" s="99" t="n">
        <f aca="false">SUBTOTAL(9,F1634:F1635)</f>
        <v>339</v>
      </c>
    </row>
    <row r="1638" customFormat="false" ht="12" hidden="false" customHeight="false" outlineLevel="3" collapsed="false">
      <c r="A1638" s="97" t="s">
        <v>174</v>
      </c>
      <c r="B1638" s="104" t="s">
        <v>173</v>
      </c>
      <c r="C1638" s="104" t="s">
        <v>363</v>
      </c>
      <c r="D1638" s="98" t="s">
        <v>364</v>
      </c>
      <c r="E1638" s="104" t="s">
        <v>334</v>
      </c>
      <c r="F1638" s="99" t="n">
        <v>7328</v>
      </c>
    </row>
    <row r="1639" customFormat="false" ht="12" hidden="false" customHeight="false" outlineLevel="3" collapsed="false">
      <c r="A1639" s="97" t="s">
        <v>174</v>
      </c>
      <c r="B1639" s="104" t="s">
        <v>173</v>
      </c>
      <c r="C1639" s="104" t="s">
        <v>363</v>
      </c>
      <c r="D1639" s="98" t="s">
        <v>364</v>
      </c>
      <c r="E1639" s="104" t="s">
        <v>335</v>
      </c>
      <c r="F1639" s="99" t="n">
        <v>0</v>
      </c>
    </row>
    <row r="1640" customFormat="false" ht="12" hidden="false" customHeight="false" outlineLevel="3" collapsed="false">
      <c r="A1640" s="97" t="s">
        <v>174</v>
      </c>
      <c r="B1640" s="104" t="s">
        <v>173</v>
      </c>
      <c r="C1640" s="104" t="s">
        <v>363</v>
      </c>
      <c r="D1640" s="98" t="s">
        <v>364</v>
      </c>
      <c r="E1640" s="104" t="s">
        <v>336</v>
      </c>
      <c r="F1640" s="99" t="n">
        <v>0</v>
      </c>
    </row>
    <row r="1641" customFormat="false" ht="12" hidden="false" customHeight="false" outlineLevel="3" collapsed="false">
      <c r="A1641" s="97" t="s">
        <v>174</v>
      </c>
      <c r="B1641" s="104" t="s">
        <v>173</v>
      </c>
      <c r="C1641" s="104" t="s">
        <v>363</v>
      </c>
      <c r="D1641" s="98" t="s">
        <v>364</v>
      </c>
      <c r="E1641" s="104" t="s">
        <v>347</v>
      </c>
      <c r="F1641" s="99" t="n">
        <v>737</v>
      </c>
    </row>
    <row r="1642" customFormat="false" ht="12" hidden="false" customHeight="false" outlineLevel="3" collapsed="false">
      <c r="A1642" s="97" t="s">
        <v>174</v>
      </c>
      <c r="B1642" s="104" t="s">
        <v>173</v>
      </c>
      <c r="C1642" s="104" t="s">
        <v>363</v>
      </c>
      <c r="D1642" s="98" t="s">
        <v>364</v>
      </c>
      <c r="E1642" s="104" t="s">
        <v>337</v>
      </c>
      <c r="F1642" s="99" t="n">
        <v>0</v>
      </c>
    </row>
    <row r="1643" customFormat="false" ht="12" hidden="false" customHeight="false" outlineLevel="3" collapsed="false">
      <c r="A1643" s="97" t="s">
        <v>174</v>
      </c>
      <c r="B1643" s="104" t="s">
        <v>173</v>
      </c>
      <c r="C1643" s="104" t="s">
        <v>363</v>
      </c>
      <c r="D1643" s="98" t="s">
        <v>364</v>
      </c>
      <c r="E1643" s="104" t="s">
        <v>348</v>
      </c>
      <c r="F1643" s="99" t="n">
        <v>3703</v>
      </c>
    </row>
    <row r="1644" customFormat="false" ht="12" hidden="false" customHeight="false" outlineLevel="3" collapsed="false">
      <c r="A1644" s="97" t="s">
        <v>174</v>
      </c>
      <c r="B1644" s="104" t="s">
        <v>173</v>
      </c>
      <c r="C1644" s="104" t="s">
        <v>363</v>
      </c>
      <c r="D1644" s="98" t="s">
        <v>364</v>
      </c>
      <c r="E1644" s="104" t="s">
        <v>348</v>
      </c>
      <c r="F1644" s="99" t="n">
        <v>848</v>
      </c>
    </row>
    <row r="1645" customFormat="false" ht="12" hidden="false" customHeight="false" outlineLevel="2" collapsed="false">
      <c r="B1645" s="104"/>
      <c r="C1645" s="101" t="s">
        <v>365</v>
      </c>
      <c r="E1645" s="104"/>
      <c r="F1645" s="99" t="n">
        <f aca="false">SUBTOTAL(9,F1638:F1644)</f>
        <v>12616</v>
      </c>
    </row>
    <row r="1646" customFormat="false" ht="12" hidden="false" customHeight="false" outlineLevel="1" collapsed="false">
      <c r="B1646" s="101" t="s">
        <v>850</v>
      </c>
      <c r="C1646" s="104"/>
      <c r="E1646" s="104"/>
      <c r="F1646" s="99" t="n">
        <f aca="false">SUBTOTAL(9,F1638:F1644)</f>
        <v>12616</v>
      </c>
    </row>
    <row r="1647" customFormat="false" ht="12" hidden="false" customHeight="false" outlineLevel="3" collapsed="false">
      <c r="A1647" s="97" t="s">
        <v>176</v>
      </c>
      <c r="B1647" s="104" t="s">
        <v>175</v>
      </c>
      <c r="C1647" s="104" t="s">
        <v>370</v>
      </c>
      <c r="D1647" s="98" t="s">
        <v>364</v>
      </c>
      <c r="E1647" s="104" t="s">
        <v>334</v>
      </c>
      <c r="F1647" s="99" t="n">
        <v>0</v>
      </c>
    </row>
    <row r="1648" customFormat="false" ht="12" hidden="false" customHeight="false" outlineLevel="3" collapsed="false">
      <c r="A1648" s="97" t="s">
        <v>176</v>
      </c>
      <c r="B1648" s="104" t="s">
        <v>175</v>
      </c>
      <c r="C1648" s="104" t="s">
        <v>370</v>
      </c>
      <c r="D1648" s="98" t="s">
        <v>364</v>
      </c>
      <c r="E1648" s="104" t="s">
        <v>335</v>
      </c>
      <c r="F1648" s="99" t="n">
        <v>0</v>
      </c>
    </row>
    <row r="1649" customFormat="false" ht="12" hidden="false" customHeight="false" outlineLevel="3" collapsed="false">
      <c r="A1649" s="97" t="s">
        <v>176</v>
      </c>
      <c r="B1649" s="104" t="s">
        <v>175</v>
      </c>
      <c r="C1649" s="104" t="s">
        <v>370</v>
      </c>
      <c r="D1649" s="98" t="s">
        <v>364</v>
      </c>
      <c r="E1649" s="104" t="s">
        <v>336</v>
      </c>
      <c r="F1649" s="99" t="n">
        <v>4105</v>
      </c>
    </row>
    <row r="1650" customFormat="false" ht="12" hidden="false" customHeight="false" outlineLevel="3" collapsed="false">
      <c r="A1650" s="97" t="s">
        <v>176</v>
      </c>
      <c r="B1650" s="104" t="s">
        <v>175</v>
      </c>
      <c r="C1650" s="104" t="s">
        <v>370</v>
      </c>
      <c r="D1650" s="98" t="s">
        <v>364</v>
      </c>
      <c r="E1650" s="104" t="s">
        <v>337</v>
      </c>
      <c r="F1650" s="99" t="n">
        <v>0</v>
      </c>
    </row>
    <row r="1651" customFormat="false" ht="12" hidden="false" customHeight="false" outlineLevel="3" collapsed="false">
      <c r="A1651" s="97" t="s">
        <v>176</v>
      </c>
      <c r="B1651" s="104" t="s">
        <v>175</v>
      </c>
      <c r="C1651" s="104" t="s">
        <v>370</v>
      </c>
      <c r="D1651" s="98" t="s">
        <v>364</v>
      </c>
      <c r="E1651" s="104" t="s">
        <v>346</v>
      </c>
      <c r="F1651" s="99" t="n">
        <v>1023</v>
      </c>
    </row>
    <row r="1652" customFormat="false" ht="12" hidden="false" customHeight="false" outlineLevel="3" collapsed="false">
      <c r="A1652" s="97" t="s">
        <v>176</v>
      </c>
      <c r="B1652" s="104" t="s">
        <v>175</v>
      </c>
      <c r="C1652" s="104" t="s">
        <v>370</v>
      </c>
      <c r="D1652" s="98" t="s">
        <v>364</v>
      </c>
      <c r="E1652" s="104" t="s">
        <v>348</v>
      </c>
      <c r="F1652" s="99" t="n">
        <v>806</v>
      </c>
    </row>
    <row r="1653" customFormat="false" ht="12" hidden="false" customHeight="false" outlineLevel="3" collapsed="false">
      <c r="A1653" s="97" t="s">
        <v>176</v>
      </c>
      <c r="B1653" s="104" t="s">
        <v>175</v>
      </c>
      <c r="C1653" s="104" t="s">
        <v>370</v>
      </c>
      <c r="D1653" s="98" t="s">
        <v>364</v>
      </c>
      <c r="E1653" s="104" t="s">
        <v>348</v>
      </c>
      <c r="F1653" s="99" t="n">
        <v>928</v>
      </c>
    </row>
    <row r="1654" customFormat="false" ht="12" hidden="false" customHeight="false" outlineLevel="2" collapsed="false">
      <c r="B1654" s="104"/>
      <c r="C1654" s="101" t="s">
        <v>371</v>
      </c>
      <c r="E1654" s="104"/>
      <c r="F1654" s="99" t="n">
        <f aca="false">SUBTOTAL(9,F1647:F1653)</f>
        <v>6862</v>
      </c>
    </row>
    <row r="1655" customFormat="false" ht="12" hidden="false" customHeight="false" outlineLevel="1" collapsed="false">
      <c r="B1655" s="101" t="s">
        <v>851</v>
      </c>
      <c r="C1655" s="104"/>
      <c r="E1655" s="104"/>
      <c r="F1655" s="99" t="n">
        <f aca="false">SUBTOTAL(9,F1647:F1653)</f>
        <v>6862</v>
      </c>
    </row>
    <row r="1656" customFormat="false" ht="12" hidden="false" customHeight="false" outlineLevel="3" collapsed="false">
      <c r="A1656" s="97" t="s">
        <v>176</v>
      </c>
      <c r="B1656" s="104" t="s">
        <v>177</v>
      </c>
      <c r="C1656" s="104" t="s">
        <v>373</v>
      </c>
      <c r="D1656" s="98" t="s">
        <v>364</v>
      </c>
      <c r="E1656" s="104" t="s">
        <v>334</v>
      </c>
      <c r="F1656" s="99" t="n">
        <v>0</v>
      </c>
    </row>
    <row r="1657" customFormat="false" ht="12" hidden="false" customHeight="false" outlineLevel="3" collapsed="false">
      <c r="A1657" s="97" t="s">
        <v>176</v>
      </c>
      <c r="B1657" s="104" t="s">
        <v>177</v>
      </c>
      <c r="C1657" s="104" t="s">
        <v>373</v>
      </c>
      <c r="D1657" s="98" t="s">
        <v>364</v>
      </c>
      <c r="E1657" s="104" t="s">
        <v>335</v>
      </c>
      <c r="F1657" s="99" t="n">
        <v>0</v>
      </c>
    </row>
    <row r="1658" customFormat="false" ht="12" hidden="false" customHeight="false" outlineLevel="3" collapsed="false">
      <c r="A1658" s="97" t="s">
        <v>176</v>
      </c>
      <c r="B1658" s="104" t="s">
        <v>177</v>
      </c>
      <c r="C1658" s="104" t="s">
        <v>373</v>
      </c>
      <c r="D1658" s="98" t="s">
        <v>364</v>
      </c>
      <c r="E1658" s="104" t="s">
        <v>336</v>
      </c>
      <c r="F1658" s="99" t="n">
        <v>6855</v>
      </c>
    </row>
    <row r="1659" customFormat="false" ht="12" hidden="false" customHeight="false" outlineLevel="3" collapsed="false">
      <c r="A1659" s="97" t="s">
        <v>176</v>
      </c>
      <c r="B1659" s="104" t="s">
        <v>177</v>
      </c>
      <c r="C1659" s="104" t="s">
        <v>373</v>
      </c>
      <c r="D1659" s="98" t="s">
        <v>364</v>
      </c>
      <c r="E1659" s="104" t="s">
        <v>337</v>
      </c>
      <c r="F1659" s="99" t="n">
        <v>0</v>
      </c>
    </row>
    <row r="1660" customFormat="false" ht="12" hidden="false" customHeight="false" outlineLevel="3" collapsed="false">
      <c r="A1660" s="97" t="s">
        <v>176</v>
      </c>
      <c r="B1660" s="104" t="s">
        <v>177</v>
      </c>
      <c r="C1660" s="104" t="s">
        <v>373</v>
      </c>
      <c r="D1660" s="98" t="s">
        <v>364</v>
      </c>
      <c r="E1660" s="104" t="s">
        <v>346</v>
      </c>
      <c r="F1660" s="99" t="n">
        <v>1709</v>
      </c>
    </row>
    <row r="1661" customFormat="false" ht="12" hidden="false" customHeight="false" outlineLevel="3" collapsed="false">
      <c r="A1661" s="97" t="s">
        <v>176</v>
      </c>
      <c r="B1661" s="104" t="s">
        <v>177</v>
      </c>
      <c r="C1661" s="104" t="s">
        <v>373</v>
      </c>
      <c r="D1661" s="98" t="s">
        <v>364</v>
      </c>
      <c r="E1661" s="104" t="s">
        <v>348</v>
      </c>
      <c r="F1661" s="99" t="n">
        <v>1346</v>
      </c>
    </row>
    <row r="1662" customFormat="false" ht="12" hidden="false" customHeight="false" outlineLevel="3" collapsed="false">
      <c r="A1662" s="97" t="s">
        <v>176</v>
      </c>
      <c r="B1662" s="104" t="s">
        <v>177</v>
      </c>
      <c r="C1662" s="104" t="s">
        <v>373</v>
      </c>
      <c r="D1662" s="98" t="s">
        <v>364</v>
      </c>
      <c r="E1662" s="104" t="s">
        <v>348</v>
      </c>
      <c r="F1662" s="99" t="n">
        <v>1548</v>
      </c>
    </row>
    <row r="1663" customFormat="false" ht="12" hidden="false" customHeight="false" outlineLevel="2" collapsed="false">
      <c r="B1663" s="104"/>
      <c r="C1663" s="101" t="s">
        <v>374</v>
      </c>
      <c r="E1663" s="104"/>
      <c r="F1663" s="99" t="n">
        <f aca="false">SUBTOTAL(9,F1656:F1662)</f>
        <v>11458</v>
      </c>
    </row>
    <row r="1664" customFormat="false" ht="12" hidden="false" customHeight="false" outlineLevel="1" collapsed="false">
      <c r="B1664" s="101" t="s">
        <v>852</v>
      </c>
      <c r="C1664" s="104"/>
      <c r="E1664" s="104"/>
      <c r="F1664" s="99" t="n">
        <f aca="false">SUBTOTAL(9,F1656:F1662)</f>
        <v>11458</v>
      </c>
    </row>
    <row r="1665" customFormat="false" ht="12" hidden="false" customHeight="false" outlineLevel="3" collapsed="false">
      <c r="A1665" s="97" t="s">
        <v>179</v>
      </c>
      <c r="B1665" s="104" t="s">
        <v>178</v>
      </c>
      <c r="C1665" s="104" t="s">
        <v>367</v>
      </c>
      <c r="D1665" s="98" t="s">
        <v>364</v>
      </c>
      <c r="E1665" s="104" t="s">
        <v>348</v>
      </c>
      <c r="F1665" s="99" t="n">
        <v>206</v>
      </c>
    </row>
    <row r="1666" customFormat="false" ht="12" hidden="false" customHeight="false" outlineLevel="2" collapsed="false">
      <c r="B1666" s="104"/>
      <c r="C1666" s="101" t="s">
        <v>368</v>
      </c>
      <c r="E1666" s="104"/>
      <c r="F1666" s="99" t="n">
        <f aca="false">SUBTOTAL(9,F1665)</f>
        <v>206</v>
      </c>
    </row>
    <row r="1667" customFormat="false" ht="12" hidden="false" customHeight="false" outlineLevel="1" collapsed="false">
      <c r="B1667" s="101" t="s">
        <v>853</v>
      </c>
      <c r="C1667" s="104"/>
      <c r="E1667" s="104"/>
      <c r="F1667" s="99" t="n">
        <f aca="false">SUBTOTAL(9,F1665)</f>
        <v>206</v>
      </c>
    </row>
    <row r="1668" customFormat="false" ht="12" hidden="false" customHeight="false" outlineLevel="3" collapsed="false">
      <c r="A1668" s="97" t="s">
        <v>179</v>
      </c>
      <c r="B1668" s="104" t="s">
        <v>180</v>
      </c>
      <c r="C1668" s="104" t="s">
        <v>370</v>
      </c>
      <c r="D1668" s="98" t="s">
        <v>364</v>
      </c>
      <c r="E1668" s="104" t="s">
        <v>334</v>
      </c>
      <c r="F1668" s="99" t="n">
        <v>129</v>
      </c>
    </row>
    <row r="1669" customFormat="false" ht="12" hidden="false" customHeight="false" outlineLevel="3" collapsed="false">
      <c r="A1669" s="97" t="s">
        <v>179</v>
      </c>
      <c r="B1669" s="104" t="s">
        <v>180</v>
      </c>
      <c r="C1669" s="104" t="s">
        <v>370</v>
      </c>
      <c r="D1669" s="98" t="s">
        <v>364</v>
      </c>
      <c r="E1669" s="104" t="s">
        <v>335</v>
      </c>
      <c r="F1669" s="99" t="n">
        <v>0</v>
      </c>
    </row>
    <row r="1670" customFormat="false" ht="12" hidden="false" customHeight="false" outlineLevel="3" collapsed="false">
      <c r="A1670" s="97" t="s">
        <v>179</v>
      </c>
      <c r="B1670" s="104" t="s">
        <v>180</v>
      </c>
      <c r="C1670" s="104" t="s">
        <v>370</v>
      </c>
      <c r="D1670" s="98" t="s">
        <v>364</v>
      </c>
      <c r="E1670" s="104" t="s">
        <v>336</v>
      </c>
      <c r="F1670" s="99" t="n">
        <v>0</v>
      </c>
    </row>
    <row r="1671" customFormat="false" ht="12" hidden="false" customHeight="false" outlineLevel="3" collapsed="false">
      <c r="A1671" s="97" t="s">
        <v>179</v>
      </c>
      <c r="B1671" s="104" t="s">
        <v>180</v>
      </c>
      <c r="C1671" s="104" t="s">
        <v>370</v>
      </c>
      <c r="D1671" s="98" t="s">
        <v>364</v>
      </c>
      <c r="E1671" s="104" t="s">
        <v>347</v>
      </c>
      <c r="F1671" s="99" t="n">
        <v>13</v>
      </c>
    </row>
    <row r="1672" customFormat="false" ht="12" hidden="false" customHeight="false" outlineLevel="3" collapsed="false">
      <c r="A1672" s="97" t="s">
        <v>179</v>
      </c>
      <c r="B1672" s="104" t="s">
        <v>180</v>
      </c>
      <c r="C1672" s="104" t="s">
        <v>370</v>
      </c>
      <c r="D1672" s="98" t="s">
        <v>364</v>
      </c>
      <c r="E1672" s="104" t="s">
        <v>337</v>
      </c>
      <c r="F1672" s="99" t="n">
        <v>0</v>
      </c>
    </row>
    <row r="1673" customFormat="false" ht="12" hidden="false" customHeight="false" outlineLevel="3" collapsed="false">
      <c r="A1673" s="97" t="s">
        <v>179</v>
      </c>
      <c r="B1673" s="104" t="s">
        <v>180</v>
      </c>
      <c r="C1673" s="104" t="s">
        <v>370</v>
      </c>
      <c r="D1673" s="98" t="s">
        <v>364</v>
      </c>
      <c r="E1673" s="104" t="s">
        <v>348</v>
      </c>
      <c r="F1673" s="99" t="n">
        <v>70</v>
      </c>
    </row>
    <row r="1674" customFormat="false" ht="12" hidden="false" customHeight="false" outlineLevel="3" collapsed="false">
      <c r="A1674" s="97" t="s">
        <v>179</v>
      </c>
      <c r="B1674" s="104" t="s">
        <v>180</v>
      </c>
      <c r="C1674" s="104" t="s">
        <v>370</v>
      </c>
      <c r="D1674" s="98" t="s">
        <v>364</v>
      </c>
      <c r="E1674" s="104" t="s">
        <v>348</v>
      </c>
      <c r="F1674" s="99" t="n">
        <v>16</v>
      </c>
    </row>
    <row r="1675" customFormat="false" ht="12" hidden="false" customHeight="false" outlineLevel="2" collapsed="false">
      <c r="B1675" s="104"/>
      <c r="C1675" s="101" t="s">
        <v>371</v>
      </c>
      <c r="E1675" s="104"/>
      <c r="F1675" s="99" t="n">
        <f aca="false">SUBTOTAL(9,F1668:F1674)</f>
        <v>228</v>
      </c>
    </row>
    <row r="1676" customFormat="false" ht="12" hidden="false" customHeight="false" outlineLevel="1" collapsed="false">
      <c r="B1676" s="101" t="s">
        <v>854</v>
      </c>
      <c r="C1676" s="104"/>
      <c r="E1676" s="104"/>
      <c r="F1676" s="99" t="n">
        <f aca="false">SUBTOTAL(9,F1668:F1674)</f>
        <v>228</v>
      </c>
    </row>
    <row r="1677" customFormat="false" ht="12" hidden="false" customHeight="false" outlineLevel="3" collapsed="false">
      <c r="A1677" s="97" t="s">
        <v>223</v>
      </c>
      <c r="B1677" s="104" t="s">
        <v>222</v>
      </c>
      <c r="C1677" s="104" t="s">
        <v>855</v>
      </c>
      <c r="D1677" s="98" t="s">
        <v>364</v>
      </c>
      <c r="E1677" s="104" t="s">
        <v>334</v>
      </c>
      <c r="F1677" s="99" t="n">
        <v>309</v>
      </c>
    </row>
    <row r="1678" customFormat="false" ht="12" hidden="false" customHeight="false" outlineLevel="3" collapsed="false">
      <c r="A1678" s="97" t="s">
        <v>223</v>
      </c>
      <c r="B1678" s="104" t="s">
        <v>222</v>
      </c>
      <c r="C1678" s="104" t="s">
        <v>855</v>
      </c>
      <c r="D1678" s="98" t="s">
        <v>364</v>
      </c>
      <c r="E1678" s="104" t="s">
        <v>335</v>
      </c>
      <c r="F1678" s="99" t="n">
        <v>0</v>
      </c>
    </row>
    <row r="1679" customFormat="false" ht="12" hidden="false" customHeight="false" outlineLevel="3" collapsed="false">
      <c r="A1679" s="97" t="s">
        <v>223</v>
      </c>
      <c r="B1679" s="104" t="s">
        <v>222</v>
      </c>
      <c r="C1679" s="104" t="s">
        <v>855</v>
      </c>
      <c r="D1679" s="98" t="s">
        <v>364</v>
      </c>
      <c r="E1679" s="104" t="s">
        <v>336</v>
      </c>
      <c r="F1679" s="99" t="n">
        <v>0</v>
      </c>
    </row>
    <row r="1680" customFormat="false" ht="12" hidden="false" customHeight="false" outlineLevel="3" collapsed="false">
      <c r="A1680" s="97" t="s">
        <v>223</v>
      </c>
      <c r="B1680" s="104" t="s">
        <v>222</v>
      </c>
      <c r="C1680" s="104" t="s">
        <v>855</v>
      </c>
      <c r="D1680" s="98" t="s">
        <v>364</v>
      </c>
      <c r="E1680" s="104" t="s">
        <v>337</v>
      </c>
      <c r="F1680" s="99" t="n">
        <v>0</v>
      </c>
    </row>
    <row r="1681" customFormat="false" ht="12" hidden="false" customHeight="false" outlineLevel="3" collapsed="false">
      <c r="A1681" s="97" t="s">
        <v>223</v>
      </c>
      <c r="B1681" s="104" t="s">
        <v>222</v>
      </c>
      <c r="C1681" s="104" t="s">
        <v>855</v>
      </c>
      <c r="D1681" s="98" t="s">
        <v>364</v>
      </c>
      <c r="E1681" s="104" t="s">
        <v>348</v>
      </c>
      <c r="F1681" s="99" t="n">
        <v>241</v>
      </c>
    </row>
    <row r="1682" customFormat="false" ht="12" hidden="false" customHeight="false" outlineLevel="2" collapsed="false">
      <c r="B1682" s="104"/>
      <c r="C1682" s="101" t="s">
        <v>856</v>
      </c>
      <c r="E1682" s="104"/>
      <c r="F1682" s="99" t="n">
        <f aca="false">SUBTOTAL(9,F1677:F1681)</f>
        <v>550</v>
      </c>
    </row>
    <row r="1683" customFormat="false" ht="12" hidden="false" customHeight="false" outlineLevel="3" collapsed="false">
      <c r="A1683" s="97" t="s">
        <v>223</v>
      </c>
      <c r="B1683" s="104" t="s">
        <v>222</v>
      </c>
      <c r="C1683" s="104" t="s">
        <v>857</v>
      </c>
      <c r="D1683" s="98" t="s">
        <v>364</v>
      </c>
      <c r="E1683" s="104" t="s">
        <v>334</v>
      </c>
      <c r="F1683" s="99" t="n">
        <v>0</v>
      </c>
    </row>
    <row r="1684" customFormat="false" ht="12" hidden="false" customHeight="false" outlineLevel="3" collapsed="false">
      <c r="A1684" s="97" t="s">
        <v>223</v>
      </c>
      <c r="B1684" s="104" t="s">
        <v>222</v>
      </c>
      <c r="C1684" s="104" t="s">
        <v>857</v>
      </c>
      <c r="D1684" s="98" t="s">
        <v>364</v>
      </c>
      <c r="E1684" s="104" t="s">
        <v>335</v>
      </c>
      <c r="F1684" s="99" t="n">
        <v>0</v>
      </c>
    </row>
    <row r="1685" customFormat="false" ht="12" hidden="false" customHeight="false" outlineLevel="3" collapsed="false">
      <c r="A1685" s="97" t="s">
        <v>223</v>
      </c>
      <c r="B1685" s="104" t="s">
        <v>222</v>
      </c>
      <c r="C1685" s="104" t="s">
        <v>857</v>
      </c>
      <c r="D1685" s="98" t="s">
        <v>364</v>
      </c>
      <c r="E1685" s="104" t="s">
        <v>336</v>
      </c>
      <c r="F1685" s="99" t="n">
        <v>0</v>
      </c>
    </row>
    <row r="1686" customFormat="false" ht="12" hidden="false" customHeight="false" outlineLevel="3" collapsed="false">
      <c r="A1686" s="97" t="s">
        <v>223</v>
      </c>
      <c r="B1686" s="104" t="s">
        <v>222</v>
      </c>
      <c r="C1686" s="104" t="s">
        <v>857</v>
      </c>
      <c r="D1686" s="98" t="s">
        <v>364</v>
      </c>
      <c r="E1686" s="104" t="s">
        <v>337</v>
      </c>
      <c r="F1686" s="99" t="n">
        <v>0</v>
      </c>
    </row>
    <row r="1687" customFormat="false" ht="12" hidden="false" customHeight="false" outlineLevel="3" collapsed="false">
      <c r="A1687" s="97" t="s">
        <v>223</v>
      </c>
      <c r="B1687" s="104" t="s">
        <v>222</v>
      </c>
      <c r="C1687" s="104" t="s">
        <v>857</v>
      </c>
      <c r="D1687" s="98" t="s">
        <v>364</v>
      </c>
      <c r="E1687" s="104" t="s">
        <v>348</v>
      </c>
      <c r="F1687" s="99" t="n">
        <v>0</v>
      </c>
    </row>
    <row r="1688" customFormat="false" ht="12" hidden="false" customHeight="false" outlineLevel="2" collapsed="false">
      <c r="B1688" s="104"/>
      <c r="C1688" s="101" t="s">
        <v>858</v>
      </c>
      <c r="E1688" s="104"/>
      <c r="F1688" s="99" t="n">
        <f aca="false">SUBTOTAL(9,F1683:F1687)</f>
        <v>0</v>
      </c>
    </row>
    <row r="1689" customFormat="false" ht="12" hidden="false" customHeight="false" outlineLevel="3" collapsed="false">
      <c r="A1689" s="97" t="s">
        <v>223</v>
      </c>
      <c r="B1689" s="104" t="s">
        <v>222</v>
      </c>
      <c r="C1689" s="104" t="s">
        <v>859</v>
      </c>
      <c r="D1689" s="98" t="s">
        <v>364</v>
      </c>
      <c r="E1689" s="104" t="s">
        <v>334</v>
      </c>
      <c r="F1689" s="99" t="n">
        <v>168</v>
      </c>
    </row>
    <row r="1690" customFormat="false" ht="12" hidden="false" customHeight="false" outlineLevel="3" collapsed="false">
      <c r="A1690" s="97" t="s">
        <v>223</v>
      </c>
      <c r="B1690" s="104" t="s">
        <v>222</v>
      </c>
      <c r="C1690" s="104" t="s">
        <v>859</v>
      </c>
      <c r="D1690" s="98" t="s">
        <v>364</v>
      </c>
      <c r="E1690" s="104" t="s">
        <v>335</v>
      </c>
      <c r="F1690" s="99" t="n">
        <v>0</v>
      </c>
    </row>
    <row r="1691" customFormat="false" ht="12" hidden="false" customHeight="false" outlineLevel="3" collapsed="false">
      <c r="A1691" s="97" t="s">
        <v>223</v>
      </c>
      <c r="B1691" s="104" t="s">
        <v>222</v>
      </c>
      <c r="C1691" s="104" t="s">
        <v>859</v>
      </c>
      <c r="D1691" s="98" t="s">
        <v>364</v>
      </c>
      <c r="E1691" s="104" t="s">
        <v>336</v>
      </c>
      <c r="F1691" s="99" t="n">
        <v>0</v>
      </c>
    </row>
    <row r="1692" customFormat="false" ht="12" hidden="false" customHeight="false" outlineLevel="3" collapsed="false">
      <c r="A1692" s="97" t="s">
        <v>223</v>
      </c>
      <c r="B1692" s="104" t="s">
        <v>222</v>
      </c>
      <c r="C1692" s="104" t="s">
        <v>859</v>
      </c>
      <c r="D1692" s="98" t="s">
        <v>364</v>
      </c>
      <c r="E1692" s="104" t="s">
        <v>337</v>
      </c>
      <c r="F1692" s="99" t="n">
        <v>0</v>
      </c>
    </row>
    <row r="1693" customFormat="false" ht="12" hidden="false" customHeight="false" outlineLevel="3" collapsed="false">
      <c r="A1693" s="97" t="s">
        <v>223</v>
      </c>
      <c r="B1693" s="104" t="s">
        <v>222</v>
      </c>
      <c r="C1693" s="104" t="s">
        <v>859</v>
      </c>
      <c r="D1693" s="98" t="s">
        <v>364</v>
      </c>
      <c r="E1693" s="104" t="s">
        <v>348</v>
      </c>
      <c r="F1693" s="99" t="n">
        <v>132</v>
      </c>
    </row>
    <row r="1694" customFormat="false" ht="12" hidden="false" customHeight="false" outlineLevel="2" collapsed="false">
      <c r="B1694" s="104"/>
      <c r="C1694" s="101" t="s">
        <v>860</v>
      </c>
      <c r="E1694" s="104"/>
      <c r="F1694" s="99" t="n">
        <f aca="false">SUBTOTAL(9,F1689:F1693)</f>
        <v>300</v>
      </c>
    </row>
    <row r="1695" customFormat="false" ht="12" hidden="false" customHeight="false" outlineLevel="3" collapsed="false">
      <c r="A1695" s="97" t="s">
        <v>223</v>
      </c>
      <c r="B1695" s="104" t="s">
        <v>222</v>
      </c>
      <c r="C1695" s="104" t="s">
        <v>861</v>
      </c>
      <c r="D1695" s="98" t="s">
        <v>364</v>
      </c>
      <c r="E1695" s="104" t="s">
        <v>334</v>
      </c>
      <c r="F1695" s="99" t="n">
        <v>23</v>
      </c>
    </row>
    <row r="1696" customFormat="false" ht="12" hidden="false" customHeight="false" outlineLevel="3" collapsed="false">
      <c r="A1696" s="97" t="s">
        <v>223</v>
      </c>
      <c r="B1696" s="104" t="s">
        <v>222</v>
      </c>
      <c r="C1696" s="104" t="s">
        <v>861</v>
      </c>
      <c r="D1696" s="98" t="s">
        <v>364</v>
      </c>
      <c r="E1696" s="104" t="s">
        <v>335</v>
      </c>
      <c r="F1696" s="99" t="n">
        <v>0</v>
      </c>
    </row>
    <row r="1697" customFormat="false" ht="12" hidden="false" customHeight="false" outlineLevel="3" collapsed="false">
      <c r="A1697" s="97" t="s">
        <v>223</v>
      </c>
      <c r="B1697" s="104" t="s">
        <v>222</v>
      </c>
      <c r="C1697" s="104" t="s">
        <v>861</v>
      </c>
      <c r="D1697" s="98" t="s">
        <v>364</v>
      </c>
      <c r="E1697" s="104" t="s">
        <v>336</v>
      </c>
      <c r="F1697" s="99" t="n">
        <v>0</v>
      </c>
    </row>
    <row r="1698" customFormat="false" ht="12" hidden="false" customHeight="false" outlineLevel="3" collapsed="false">
      <c r="A1698" s="97" t="s">
        <v>223</v>
      </c>
      <c r="B1698" s="104" t="s">
        <v>222</v>
      </c>
      <c r="C1698" s="104" t="s">
        <v>861</v>
      </c>
      <c r="D1698" s="98" t="s">
        <v>364</v>
      </c>
      <c r="E1698" s="104" t="s">
        <v>337</v>
      </c>
      <c r="F1698" s="99" t="n">
        <v>0</v>
      </c>
    </row>
    <row r="1699" customFormat="false" ht="12" hidden="false" customHeight="false" outlineLevel="3" collapsed="false">
      <c r="A1699" s="97" t="s">
        <v>223</v>
      </c>
      <c r="B1699" s="104" t="s">
        <v>222</v>
      </c>
      <c r="C1699" s="104" t="s">
        <v>861</v>
      </c>
      <c r="D1699" s="98" t="s">
        <v>364</v>
      </c>
      <c r="E1699" s="104" t="s">
        <v>348</v>
      </c>
      <c r="F1699" s="99" t="n">
        <v>18</v>
      </c>
    </row>
    <row r="1700" customFormat="false" ht="12" hidden="false" customHeight="false" outlineLevel="2" collapsed="false">
      <c r="B1700" s="104"/>
      <c r="C1700" s="101" t="s">
        <v>862</v>
      </c>
      <c r="E1700" s="104"/>
      <c r="F1700" s="99" t="n">
        <f aca="false">SUBTOTAL(9,F1695:F1699)</f>
        <v>41</v>
      </c>
    </row>
    <row r="1701" customFormat="false" ht="12" hidden="false" customHeight="false" outlineLevel="3" collapsed="false">
      <c r="A1701" s="97" t="s">
        <v>223</v>
      </c>
      <c r="B1701" s="104" t="s">
        <v>222</v>
      </c>
      <c r="C1701" s="104" t="s">
        <v>863</v>
      </c>
      <c r="D1701" s="98" t="s">
        <v>364</v>
      </c>
      <c r="E1701" s="104" t="s">
        <v>334</v>
      </c>
      <c r="F1701" s="99" t="n">
        <v>38</v>
      </c>
    </row>
    <row r="1702" customFormat="false" ht="12" hidden="false" customHeight="false" outlineLevel="3" collapsed="false">
      <c r="A1702" s="97" t="s">
        <v>223</v>
      </c>
      <c r="B1702" s="104" t="s">
        <v>222</v>
      </c>
      <c r="C1702" s="104" t="s">
        <v>863</v>
      </c>
      <c r="D1702" s="98" t="s">
        <v>364</v>
      </c>
      <c r="E1702" s="104" t="s">
        <v>335</v>
      </c>
      <c r="F1702" s="99" t="n">
        <v>0</v>
      </c>
    </row>
    <row r="1703" customFormat="false" ht="12" hidden="false" customHeight="false" outlineLevel="3" collapsed="false">
      <c r="A1703" s="97" t="s">
        <v>223</v>
      </c>
      <c r="B1703" s="104" t="s">
        <v>222</v>
      </c>
      <c r="C1703" s="104" t="s">
        <v>863</v>
      </c>
      <c r="D1703" s="98" t="s">
        <v>364</v>
      </c>
      <c r="E1703" s="104" t="s">
        <v>336</v>
      </c>
      <c r="F1703" s="99" t="n">
        <v>0</v>
      </c>
    </row>
    <row r="1704" customFormat="false" ht="12" hidden="false" customHeight="false" outlineLevel="3" collapsed="false">
      <c r="A1704" s="97" t="s">
        <v>223</v>
      </c>
      <c r="B1704" s="104" t="s">
        <v>222</v>
      </c>
      <c r="C1704" s="104" t="s">
        <v>863</v>
      </c>
      <c r="D1704" s="98" t="s">
        <v>364</v>
      </c>
      <c r="E1704" s="104" t="s">
        <v>337</v>
      </c>
      <c r="F1704" s="99" t="n">
        <v>0</v>
      </c>
    </row>
    <row r="1705" customFormat="false" ht="12" hidden="false" customHeight="false" outlineLevel="3" collapsed="false">
      <c r="A1705" s="97" t="s">
        <v>223</v>
      </c>
      <c r="B1705" s="104" t="s">
        <v>222</v>
      </c>
      <c r="C1705" s="104" t="s">
        <v>863</v>
      </c>
      <c r="D1705" s="98" t="s">
        <v>364</v>
      </c>
      <c r="E1705" s="104" t="s">
        <v>348</v>
      </c>
      <c r="F1705" s="99" t="n">
        <v>31</v>
      </c>
    </row>
    <row r="1706" customFormat="false" ht="12" hidden="false" customHeight="false" outlineLevel="2" collapsed="false">
      <c r="B1706" s="104"/>
      <c r="C1706" s="101" t="s">
        <v>864</v>
      </c>
      <c r="E1706" s="104"/>
      <c r="F1706" s="99" t="n">
        <f aca="false">SUBTOTAL(9,F1701:F1705)</f>
        <v>69</v>
      </c>
    </row>
    <row r="1707" customFormat="false" ht="12" hidden="false" customHeight="false" outlineLevel="3" collapsed="false">
      <c r="A1707" s="97" t="s">
        <v>223</v>
      </c>
      <c r="B1707" s="104" t="s">
        <v>222</v>
      </c>
      <c r="C1707" s="104" t="s">
        <v>865</v>
      </c>
      <c r="D1707" s="98" t="s">
        <v>364</v>
      </c>
      <c r="E1707" s="104" t="s">
        <v>334</v>
      </c>
      <c r="F1707" s="99" t="n">
        <v>28</v>
      </c>
    </row>
    <row r="1708" customFormat="false" ht="12" hidden="false" customHeight="false" outlineLevel="3" collapsed="false">
      <c r="A1708" s="97" t="s">
        <v>223</v>
      </c>
      <c r="B1708" s="104" t="s">
        <v>222</v>
      </c>
      <c r="C1708" s="104" t="s">
        <v>865</v>
      </c>
      <c r="D1708" s="98" t="s">
        <v>364</v>
      </c>
      <c r="E1708" s="104" t="s">
        <v>335</v>
      </c>
      <c r="F1708" s="99" t="n">
        <v>0</v>
      </c>
    </row>
    <row r="1709" customFormat="false" ht="12" hidden="false" customHeight="false" outlineLevel="3" collapsed="false">
      <c r="A1709" s="97" t="s">
        <v>223</v>
      </c>
      <c r="B1709" s="104" t="s">
        <v>222</v>
      </c>
      <c r="C1709" s="104" t="s">
        <v>865</v>
      </c>
      <c r="D1709" s="98" t="s">
        <v>364</v>
      </c>
      <c r="E1709" s="104" t="s">
        <v>336</v>
      </c>
      <c r="F1709" s="99" t="n">
        <v>0</v>
      </c>
    </row>
    <row r="1710" customFormat="false" ht="12" hidden="false" customHeight="false" outlineLevel="3" collapsed="false">
      <c r="A1710" s="97" t="s">
        <v>223</v>
      </c>
      <c r="B1710" s="104" t="s">
        <v>222</v>
      </c>
      <c r="C1710" s="104" t="s">
        <v>865</v>
      </c>
      <c r="D1710" s="98" t="s">
        <v>364</v>
      </c>
      <c r="E1710" s="104" t="s">
        <v>337</v>
      </c>
      <c r="F1710" s="99" t="n">
        <v>0</v>
      </c>
    </row>
    <row r="1711" customFormat="false" ht="12" hidden="false" customHeight="false" outlineLevel="3" collapsed="false">
      <c r="A1711" s="97" t="s">
        <v>223</v>
      </c>
      <c r="B1711" s="104" t="s">
        <v>222</v>
      </c>
      <c r="C1711" s="104" t="s">
        <v>865</v>
      </c>
      <c r="D1711" s="98" t="s">
        <v>364</v>
      </c>
      <c r="E1711" s="104" t="s">
        <v>348</v>
      </c>
      <c r="F1711" s="99" t="n">
        <v>22</v>
      </c>
    </row>
    <row r="1712" customFormat="false" ht="12" hidden="false" customHeight="false" outlineLevel="2" collapsed="false">
      <c r="B1712" s="104"/>
      <c r="C1712" s="101" t="s">
        <v>866</v>
      </c>
      <c r="E1712" s="104"/>
      <c r="F1712" s="99" t="n">
        <f aca="false">SUBTOTAL(9,F1707:F1711)</f>
        <v>50</v>
      </c>
    </row>
    <row r="1713" customFormat="false" ht="12" hidden="false" customHeight="false" outlineLevel="3" collapsed="false">
      <c r="A1713" s="97" t="s">
        <v>223</v>
      </c>
      <c r="B1713" s="104" t="s">
        <v>222</v>
      </c>
      <c r="C1713" s="104" t="s">
        <v>867</v>
      </c>
      <c r="D1713" s="98" t="s">
        <v>364</v>
      </c>
      <c r="E1713" s="104" t="s">
        <v>334</v>
      </c>
      <c r="F1713" s="99" t="n">
        <v>245</v>
      </c>
    </row>
    <row r="1714" customFormat="false" ht="12" hidden="false" customHeight="false" outlineLevel="3" collapsed="false">
      <c r="A1714" s="97" t="s">
        <v>223</v>
      </c>
      <c r="B1714" s="104" t="s">
        <v>222</v>
      </c>
      <c r="C1714" s="104" t="s">
        <v>867</v>
      </c>
      <c r="D1714" s="98" t="s">
        <v>364</v>
      </c>
      <c r="E1714" s="104" t="s">
        <v>335</v>
      </c>
      <c r="F1714" s="99" t="n">
        <v>0</v>
      </c>
    </row>
    <row r="1715" customFormat="false" ht="12" hidden="false" customHeight="false" outlineLevel="3" collapsed="false">
      <c r="A1715" s="97" t="s">
        <v>223</v>
      </c>
      <c r="B1715" s="104" t="s">
        <v>222</v>
      </c>
      <c r="C1715" s="104" t="s">
        <v>867</v>
      </c>
      <c r="D1715" s="98" t="s">
        <v>364</v>
      </c>
      <c r="E1715" s="104" t="s">
        <v>336</v>
      </c>
      <c r="F1715" s="99" t="n">
        <v>0</v>
      </c>
    </row>
    <row r="1716" customFormat="false" ht="12" hidden="false" customHeight="false" outlineLevel="3" collapsed="false">
      <c r="A1716" s="97" t="s">
        <v>223</v>
      </c>
      <c r="B1716" s="104" t="s">
        <v>222</v>
      </c>
      <c r="C1716" s="104" t="s">
        <v>867</v>
      </c>
      <c r="D1716" s="98" t="s">
        <v>364</v>
      </c>
      <c r="E1716" s="104" t="s">
        <v>337</v>
      </c>
      <c r="F1716" s="99" t="n">
        <v>0</v>
      </c>
    </row>
    <row r="1717" customFormat="false" ht="12" hidden="false" customHeight="false" outlineLevel="3" collapsed="false">
      <c r="A1717" s="97" t="s">
        <v>223</v>
      </c>
      <c r="B1717" s="104" t="s">
        <v>222</v>
      </c>
      <c r="C1717" s="104" t="s">
        <v>867</v>
      </c>
      <c r="D1717" s="98" t="s">
        <v>364</v>
      </c>
      <c r="E1717" s="104" t="s">
        <v>348</v>
      </c>
      <c r="F1717" s="99" t="n">
        <v>192</v>
      </c>
    </row>
    <row r="1718" customFormat="false" ht="12" hidden="false" customHeight="false" outlineLevel="2" collapsed="false">
      <c r="B1718" s="104"/>
      <c r="C1718" s="101" t="s">
        <v>868</v>
      </c>
      <c r="E1718" s="104"/>
      <c r="F1718" s="99" t="n">
        <f aca="false">SUBTOTAL(9,F1713:F1717)</f>
        <v>437</v>
      </c>
    </row>
    <row r="1719" customFormat="false" ht="12" hidden="false" customHeight="false" outlineLevel="3" collapsed="false">
      <c r="A1719" s="97" t="s">
        <v>223</v>
      </c>
      <c r="B1719" s="104" t="s">
        <v>222</v>
      </c>
      <c r="C1719" s="104" t="s">
        <v>869</v>
      </c>
      <c r="D1719" s="98" t="s">
        <v>364</v>
      </c>
      <c r="E1719" s="104" t="s">
        <v>334</v>
      </c>
      <c r="F1719" s="99" t="n">
        <v>0</v>
      </c>
    </row>
    <row r="1720" customFormat="false" ht="12" hidden="false" customHeight="false" outlineLevel="3" collapsed="false">
      <c r="A1720" s="97" t="s">
        <v>223</v>
      </c>
      <c r="B1720" s="104" t="s">
        <v>222</v>
      </c>
      <c r="C1720" s="104" t="s">
        <v>869</v>
      </c>
      <c r="D1720" s="98" t="s">
        <v>364</v>
      </c>
      <c r="E1720" s="104" t="s">
        <v>335</v>
      </c>
      <c r="F1720" s="99" t="n">
        <v>0</v>
      </c>
    </row>
    <row r="1721" customFormat="false" ht="12" hidden="false" customHeight="false" outlineLevel="3" collapsed="false">
      <c r="A1721" s="97" t="s">
        <v>223</v>
      </c>
      <c r="B1721" s="104" t="s">
        <v>222</v>
      </c>
      <c r="C1721" s="104" t="s">
        <v>869</v>
      </c>
      <c r="D1721" s="98" t="s">
        <v>364</v>
      </c>
      <c r="E1721" s="104" t="s">
        <v>336</v>
      </c>
      <c r="F1721" s="99" t="n">
        <v>0</v>
      </c>
    </row>
    <row r="1722" customFormat="false" ht="12" hidden="false" customHeight="false" outlineLevel="3" collapsed="false">
      <c r="A1722" s="97" t="s">
        <v>223</v>
      </c>
      <c r="B1722" s="104" t="s">
        <v>222</v>
      </c>
      <c r="C1722" s="104" t="s">
        <v>869</v>
      </c>
      <c r="D1722" s="98" t="s">
        <v>364</v>
      </c>
      <c r="E1722" s="104" t="s">
        <v>337</v>
      </c>
      <c r="F1722" s="99" t="n">
        <v>0</v>
      </c>
    </row>
    <row r="1723" customFormat="false" ht="12" hidden="false" customHeight="false" outlineLevel="3" collapsed="false">
      <c r="A1723" s="97" t="s">
        <v>223</v>
      </c>
      <c r="B1723" s="104" t="s">
        <v>222</v>
      </c>
      <c r="C1723" s="104" t="s">
        <v>869</v>
      </c>
      <c r="D1723" s="98" t="s">
        <v>364</v>
      </c>
      <c r="E1723" s="104" t="s">
        <v>348</v>
      </c>
      <c r="F1723" s="99" t="n">
        <v>0</v>
      </c>
    </row>
    <row r="1724" customFormat="false" ht="12" hidden="false" customHeight="false" outlineLevel="2" collapsed="false">
      <c r="B1724" s="104"/>
      <c r="C1724" s="101" t="s">
        <v>870</v>
      </c>
      <c r="E1724" s="104"/>
      <c r="F1724" s="99" t="n">
        <f aca="false">SUBTOTAL(9,F1719:F1723)</f>
        <v>0</v>
      </c>
    </row>
    <row r="1725" customFormat="false" ht="12" hidden="false" customHeight="false" outlineLevel="3" collapsed="false">
      <c r="A1725" s="97" t="s">
        <v>223</v>
      </c>
      <c r="B1725" s="104" t="s">
        <v>222</v>
      </c>
      <c r="C1725" s="104" t="s">
        <v>871</v>
      </c>
      <c r="D1725" s="98" t="s">
        <v>364</v>
      </c>
      <c r="E1725" s="104" t="s">
        <v>334</v>
      </c>
      <c r="F1725" s="99" t="n">
        <v>0</v>
      </c>
    </row>
    <row r="1726" customFormat="false" ht="12" hidden="false" customHeight="false" outlineLevel="3" collapsed="false">
      <c r="A1726" s="97" t="s">
        <v>223</v>
      </c>
      <c r="B1726" s="104" t="s">
        <v>222</v>
      </c>
      <c r="C1726" s="104" t="s">
        <v>871</v>
      </c>
      <c r="D1726" s="98" t="s">
        <v>364</v>
      </c>
      <c r="E1726" s="104" t="s">
        <v>335</v>
      </c>
      <c r="F1726" s="99" t="n">
        <v>0</v>
      </c>
    </row>
    <row r="1727" customFormat="false" ht="12" hidden="false" customHeight="false" outlineLevel="3" collapsed="false">
      <c r="A1727" s="97" t="s">
        <v>223</v>
      </c>
      <c r="B1727" s="104" t="s">
        <v>222</v>
      </c>
      <c r="C1727" s="104" t="s">
        <v>871</v>
      </c>
      <c r="D1727" s="98" t="s">
        <v>364</v>
      </c>
      <c r="E1727" s="104" t="s">
        <v>336</v>
      </c>
      <c r="F1727" s="99" t="n">
        <v>0</v>
      </c>
    </row>
    <row r="1728" customFormat="false" ht="12" hidden="false" customHeight="false" outlineLevel="3" collapsed="false">
      <c r="A1728" s="97" t="s">
        <v>223</v>
      </c>
      <c r="B1728" s="104" t="s">
        <v>222</v>
      </c>
      <c r="C1728" s="104" t="s">
        <v>871</v>
      </c>
      <c r="D1728" s="98" t="s">
        <v>364</v>
      </c>
      <c r="E1728" s="104" t="s">
        <v>337</v>
      </c>
      <c r="F1728" s="99" t="n">
        <v>0</v>
      </c>
    </row>
    <row r="1729" customFormat="false" ht="12" hidden="false" customHeight="false" outlineLevel="3" collapsed="false">
      <c r="A1729" s="97" t="s">
        <v>223</v>
      </c>
      <c r="B1729" s="104" t="s">
        <v>222</v>
      </c>
      <c r="C1729" s="104" t="s">
        <v>871</v>
      </c>
      <c r="D1729" s="98" t="s">
        <v>364</v>
      </c>
      <c r="E1729" s="104" t="s">
        <v>348</v>
      </c>
      <c r="F1729" s="99" t="n">
        <v>0</v>
      </c>
    </row>
    <row r="1730" customFormat="false" ht="12" hidden="false" customHeight="false" outlineLevel="2" collapsed="false">
      <c r="B1730" s="104"/>
      <c r="C1730" s="101" t="s">
        <v>872</v>
      </c>
      <c r="E1730" s="104"/>
      <c r="F1730" s="99" t="n">
        <f aca="false">SUBTOTAL(9,F1725:F1729)</f>
        <v>0</v>
      </c>
    </row>
    <row r="1731" customFormat="false" ht="12" hidden="false" customHeight="false" outlineLevel="3" collapsed="false">
      <c r="A1731" s="97" t="s">
        <v>223</v>
      </c>
      <c r="B1731" s="104" t="s">
        <v>222</v>
      </c>
      <c r="C1731" s="104" t="s">
        <v>873</v>
      </c>
      <c r="D1731" s="98" t="s">
        <v>364</v>
      </c>
      <c r="E1731" s="104" t="s">
        <v>334</v>
      </c>
      <c r="F1731" s="99" t="n">
        <v>0</v>
      </c>
    </row>
    <row r="1732" customFormat="false" ht="12" hidden="false" customHeight="false" outlineLevel="3" collapsed="false">
      <c r="A1732" s="97" t="s">
        <v>223</v>
      </c>
      <c r="B1732" s="104" t="s">
        <v>222</v>
      </c>
      <c r="C1732" s="104" t="s">
        <v>873</v>
      </c>
      <c r="D1732" s="98" t="s">
        <v>364</v>
      </c>
      <c r="E1732" s="104" t="s">
        <v>335</v>
      </c>
      <c r="F1732" s="99" t="n">
        <v>0</v>
      </c>
    </row>
    <row r="1733" customFormat="false" ht="12" hidden="false" customHeight="false" outlineLevel="3" collapsed="false">
      <c r="A1733" s="97" t="s">
        <v>223</v>
      </c>
      <c r="B1733" s="104" t="s">
        <v>222</v>
      </c>
      <c r="C1733" s="104" t="s">
        <v>873</v>
      </c>
      <c r="D1733" s="98" t="s">
        <v>364</v>
      </c>
      <c r="E1733" s="104" t="s">
        <v>336</v>
      </c>
      <c r="F1733" s="99" t="n">
        <v>0</v>
      </c>
    </row>
    <row r="1734" customFormat="false" ht="12" hidden="false" customHeight="false" outlineLevel="3" collapsed="false">
      <c r="A1734" s="97" t="s">
        <v>223</v>
      </c>
      <c r="B1734" s="104" t="s">
        <v>222</v>
      </c>
      <c r="C1734" s="104" t="s">
        <v>873</v>
      </c>
      <c r="D1734" s="98" t="s">
        <v>364</v>
      </c>
      <c r="E1734" s="104" t="s">
        <v>337</v>
      </c>
      <c r="F1734" s="99" t="n">
        <v>0</v>
      </c>
    </row>
    <row r="1735" customFormat="false" ht="12" hidden="false" customHeight="false" outlineLevel="3" collapsed="false">
      <c r="A1735" s="97" t="s">
        <v>223</v>
      </c>
      <c r="B1735" s="104" t="s">
        <v>222</v>
      </c>
      <c r="C1735" s="104" t="s">
        <v>873</v>
      </c>
      <c r="D1735" s="98" t="s">
        <v>364</v>
      </c>
      <c r="E1735" s="104" t="s">
        <v>348</v>
      </c>
      <c r="F1735" s="99" t="n">
        <v>0</v>
      </c>
    </row>
    <row r="1736" customFormat="false" ht="12" hidden="false" customHeight="false" outlineLevel="2" collapsed="false">
      <c r="B1736" s="104"/>
      <c r="C1736" s="101" t="s">
        <v>874</v>
      </c>
      <c r="E1736" s="104"/>
      <c r="F1736" s="99" t="n">
        <f aca="false">SUBTOTAL(9,F1731:F1735)</f>
        <v>0</v>
      </c>
    </row>
    <row r="1737" customFormat="false" ht="12" hidden="false" customHeight="false" outlineLevel="3" collapsed="false">
      <c r="A1737" s="97" t="s">
        <v>223</v>
      </c>
      <c r="B1737" s="104" t="s">
        <v>222</v>
      </c>
      <c r="C1737" s="104" t="s">
        <v>875</v>
      </c>
      <c r="D1737" s="98" t="s">
        <v>364</v>
      </c>
      <c r="E1737" s="104" t="s">
        <v>334</v>
      </c>
      <c r="F1737" s="99" t="n">
        <v>24</v>
      </c>
    </row>
    <row r="1738" customFormat="false" ht="12" hidden="false" customHeight="false" outlineLevel="3" collapsed="false">
      <c r="A1738" s="97" t="s">
        <v>223</v>
      </c>
      <c r="B1738" s="104" t="s">
        <v>222</v>
      </c>
      <c r="C1738" s="104" t="s">
        <v>875</v>
      </c>
      <c r="D1738" s="98" t="s">
        <v>364</v>
      </c>
      <c r="E1738" s="104" t="s">
        <v>335</v>
      </c>
      <c r="F1738" s="99" t="n">
        <v>0</v>
      </c>
    </row>
    <row r="1739" customFormat="false" ht="12" hidden="false" customHeight="false" outlineLevel="3" collapsed="false">
      <c r="A1739" s="97" t="s">
        <v>223</v>
      </c>
      <c r="B1739" s="104" t="s">
        <v>222</v>
      </c>
      <c r="C1739" s="104" t="s">
        <v>875</v>
      </c>
      <c r="D1739" s="98" t="s">
        <v>364</v>
      </c>
      <c r="E1739" s="104" t="s">
        <v>336</v>
      </c>
      <c r="F1739" s="99" t="n">
        <v>0</v>
      </c>
    </row>
    <row r="1740" customFormat="false" ht="12" hidden="false" customHeight="false" outlineLevel="3" collapsed="false">
      <c r="A1740" s="97" t="s">
        <v>223</v>
      </c>
      <c r="B1740" s="104" t="s">
        <v>222</v>
      </c>
      <c r="C1740" s="104" t="s">
        <v>875</v>
      </c>
      <c r="D1740" s="98" t="s">
        <v>364</v>
      </c>
      <c r="E1740" s="104" t="s">
        <v>337</v>
      </c>
      <c r="F1740" s="99" t="n">
        <v>0</v>
      </c>
    </row>
    <row r="1741" customFormat="false" ht="12" hidden="false" customHeight="false" outlineLevel="3" collapsed="false">
      <c r="A1741" s="97" t="s">
        <v>223</v>
      </c>
      <c r="B1741" s="104" t="s">
        <v>222</v>
      </c>
      <c r="C1741" s="104" t="s">
        <v>875</v>
      </c>
      <c r="D1741" s="98" t="s">
        <v>364</v>
      </c>
      <c r="E1741" s="104" t="s">
        <v>348</v>
      </c>
      <c r="F1741" s="99" t="n">
        <v>19</v>
      </c>
    </row>
    <row r="1742" customFormat="false" ht="12" hidden="false" customHeight="false" outlineLevel="2" collapsed="false">
      <c r="B1742" s="104"/>
      <c r="C1742" s="101" t="s">
        <v>876</v>
      </c>
      <c r="E1742" s="104"/>
      <c r="F1742" s="99" t="n">
        <f aca="false">SUBTOTAL(9,F1737:F1741)</f>
        <v>43</v>
      </c>
    </row>
    <row r="1743" customFormat="false" ht="12" hidden="false" customHeight="false" outlineLevel="1" collapsed="false">
      <c r="B1743" s="101" t="s">
        <v>877</v>
      </c>
      <c r="C1743" s="104"/>
      <c r="E1743" s="104"/>
      <c r="F1743" s="99" t="n">
        <f aca="false">SUBTOTAL(9,F1677:F1741)</f>
        <v>1490</v>
      </c>
    </row>
    <row r="1744" customFormat="false" ht="12" hidden="false" customHeight="false" outlineLevel="3" collapsed="false">
      <c r="A1744" s="97" t="s">
        <v>182</v>
      </c>
      <c r="B1744" s="104" t="s">
        <v>181</v>
      </c>
      <c r="C1744" s="104" t="s">
        <v>363</v>
      </c>
      <c r="D1744" s="98" t="s">
        <v>364</v>
      </c>
      <c r="E1744" s="104" t="s">
        <v>334</v>
      </c>
      <c r="F1744" s="99" t="n">
        <v>35826</v>
      </c>
    </row>
    <row r="1745" customFormat="false" ht="12" hidden="false" customHeight="false" outlineLevel="3" collapsed="false">
      <c r="A1745" s="97" t="s">
        <v>182</v>
      </c>
      <c r="B1745" s="104" t="s">
        <v>181</v>
      </c>
      <c r="C1745" s="104" t="s">
        <v>363</v>
      </c>
      <c r="D1745" s="98" t="s">
        <v>364</v>
      </c>
      <c r="E1745" s="104" t="s">
        <v>335</v>
      </c>
      <c r="F1745" s="99" t="n">
        <v>0</v>
      </c>
    </row>
    <row r="1746" customFormat="false" ht="12" hidden="false" customHeight="false" outlineLevel="3" collapsed="false">
      <c r="A1746" s="97" t="s">
        <v>182</v>
      </c>
      <c r="B1746" s="104" t="s">
        <v>181</v>
      </c>
      <c r="C1746" s="104" t="s">
        <v>363</v>
      </c>
      <c r="D1746" s="98" t="s">
        <v>364</v>
      </c>
      <c r="E1746" s="104" t="s">
        <v>336</v>
      </c>
      <c r="F1746" s="99" t="n">
        <v>0</v>
      </c>
    </row>
    <row r="1747" customFormat="false" ht="12" hidden="false" customHeight="false" outlineLevel="3" collapsed="false">
      <c r="A1747" s="97" t="s">
        <v>182</v>
      </c>
      <c r="B1747" s="104" t="s">
        <v>181</v>
      </c>
      <c r="C1747" s="104" t="s">
        <v>363</v>
      </c>
      <c r="D1747" s="98" t="s">
        <v>364</v>
      </c>
      <c r="E1747" s="104" t="s">
        <v>347</v>
      </c>
      <c r="F1747" s="99" t="n">
        <v>3604</v>
      </c>
    </row>
    <row r="1748" customFormat="false" ht="12" hidden="false" customHeight="false" outlineLevel="3" collapsed="false">
      <c r="A1748" s="97" t="s">
        <v>182</v>
      </c>
      <c r="B1748" s="104" t="s">
        <v>181</v>
      </c>
      <c r="C1748" s="104" t="s">
        <v>363</v>
      </c>
      <c r="D1748" s="98" t="s">
        <v>364</v>
      </c>
      <c r="E1748" s="104" t="s">
        <v>337</v>
      </c>
      <c r="F1748" s="99" t="n">
        <v>0</v>
      </c>
    </row>
    <row r="1749" customFormat="false" ht="12" hidden="false" customHeight="false" outlineLevel="3" collapsed="false">
      <c r="A1749" s="97" t="s">
        <v>182</v>
      </c>
      <c r="B1749" s="104" t="s">
        <v>181</v>
      </c>
      <c r="C1749" s="104" t="s">
        <v>363</v>
      </c>
      <c r="D1749" s="98" t="s">
        <v>364</v>
      </c>
      <c r="E1749" s="104" t="s">
        <v>348</v>
      </c>
      <c r="F1749" s="99" t="n">
        <v>18090</v>
      </c>
    </row>
    <row r="1750" customFormat="false" ht="12" hidden="false" customHeight="false" outlineLevel="3" collapsed="false">
      <c r="A1750" s="97" t="s">
        <v>182</v>
      </c>
      <c r="B1750" s="104" t="s">
        <v>181</v>
      </c>
      <c r="C1750" s="104" t="s">
        <v>363</v>
      </c>
      <c r="D1750" s="98" t="s">
        <v>364</v>
      </c>
      <c r="E1750" s="104" t="s">
        <v>348</v>
      </c>
      <c r="F1750" s="99" t="n">
        <v>4144</v>
      </c>
    </row>
    <row r="1751" customFormat="false" ht="12" hidden="false" customHeight="false" outlineLevel="2" collapsed="false">
      <c r="B1751" s="104"/>
      <c r="C1751" s="101" t="s">
        <v>365</v>
      </c>
      <c r="E1751" s="104"/>
      <c r="F1751" s="99" t="n">
        <f aca="false">SUBTOTAL(9,F1744:F1750)</f>
        <v>61664</v>
      </c>
    </row>
    <row r="1752" customFormat="false" ht="12" hidden="false" customHeight="false" outlineLevel="1" collapsed="false">
      <c r="B1752" s="101" t="s">
        <v>878</v>
      </c>
      <c r="C1752" s="104"/>
      <c r="E1752" s="104"/>
      <c r="F1752" s="99" t="n">
        <f aca="false">SUBTOTAL(9,F1744:F1750)</f>
        <v>61664</v>
      </c>
    </row>
    <row r="1753" customFormat="false" ht="12" hidden="false" customHeight="false" outlineLevel="3" collapsed="false">
      <c r="A1753" s="97" t="s">
        <v>182</v>
      </c>
      <c r="B1753" s="104" t="s">
        <v>183</v>
      </c>
      <c r="C1753" s="104" t="s">
        <v>370</v>
      </c>
      <c r="D1753" s="98" t="s">
        <v>364</v>
      </c>
      <c r="E1753" s="104" t="s">
        <v>334</v>
      </c>
      <c r="F1753" s="99" t="n">
        <v>21459</v>
      </c>
    </row>
    <row r="1754" customFormat="false" ht="12" hidden="false" customHeight="false" outlineLevel="3" collapsed="false">
      <c r="A1754" s="97" t="s">
        <v>182</v>
      </c>
      <c r="B1754" s="104" t="s">
        <v>183</v>
      </c>
      <c r="C1754" s="104" t="s">
        <v>370</v>
      </c>
      <c r="D1754" s="98" t="s">
        <v>364</v>
      </c>
      <c r="E1754" s="104" t="s">
        <v>335</v>
      </c>
      <c r="F1754" s="99" t="n">
        <v>0</v>
      </c>
    </row>
    <row r="1755" customFormat="false" ht="12" hidden="false" customHeight="false" outlineLevel="3" collapsed="false">
      <c r="A1755" s="97" t="s">
        <v>182</v>
      </c>
      <c r="B1755" s="104" t="s">
        <v>183</v>
      </c>
      <c r="C1755" s="104" t="s">
        <v>370</v>
      </c>
      <c r="D1755" s="98" t="s">
        <v>364</v>
      </c>
      <c r="E1755" s="104" t="s">
        <v>336</v>
      </c>
      <c r="F1755" s="99" t="n">
        <v>0</v>
      </c>
    </row>
    <row r="1756" customFormat="false" ht="12" hidden="false" customHeight="false" outlineLevel="3" collapsed="false">
      <c r="A1756" s="97" t="s">
        <v>182</v>
      </c>
      <c r="B1756" s="104" t="s">
        <v>183</v>
      </c>
      <c r="C1756" s="104" t="s">
        <v>370</v>
      </c>
      <c r="D1756" s="98" t="s">
        <v>364</v>
      </c>
      <c r="E1756" s="104" t="s">
        <v>347</v>
      </c>
      <c r="F1756" s="99" t="n">
        <v>2158</v>
      </c>
    </row>
    <row r="1757" customFormat="false" ht="12" hidden="false" customHeight="false" outlineLevel="3" collapsed="false">
      <c r="A1757" s="97" t="s">
        <v>182</v>
      </c>
      <c r="B1757" s="104" t="s">
        <v>183</v>
      </c>
      <c r="C1757" s="104" t="s">
        <v>370</v>
      </c>
      <c r="D1757" s="98" t="s">
        <v>364</v>
      </c>
      <c r="E1757" s="104" t="s">
        <v>337</v>
      </c>
      <c r="F1757" s="99" t="n">
        <v>0</v>
      </c>
    </row>
    <row r="1758" customFormat="false" ht="12" hidden="false" customHeight="false" outlineLevel="3" collapsed="false">
      <c r="A1758" s="97" t="s">
        <v>182</v>
      </c>
      <c r="B1758" s="104" t="s">
        <v>183</v>
      </c>
      <c r="C1758" s="104" t="s">
        <v>370</v>
      </c>
      <c r="D1758" s="98" t="s">
        <v>364</v>
      </c>
      <c r="E1758" s="104" t="s">
        <v>348</v>
      </c>
      <c r="F1758" s="99" t="n">
        <v>10835</v>
      </c>
    </row>
    <row r="1759" customFormat="false" ht="12" hidden="false" customHeight="false" outlineLevel="3" collapsed="false">
      <c r="A1759" s="97" t="s">
        <v>182</v>
      </c>
      <c r="B1759" s="104" t="s">
        <v>183</v>
      </c>
      <c r="C1759" s="104" t="s">
        <v>370</v>
      </c>
      <c r="D1759" s="98" t="s">
        <v>364</v>
      </c>
      <c r="E1759" s="104" t="s">
        <v>348</v>
      </c>
      <c r="F1759" s="99" t="n">
        <v>2482</v>
      </c>
    </row>
    <row r="1760" customFormat="false" ht="12" hidden="false" customHeight="false" outlineLevel="2" collapsed="false">
      <c r="B1760" s="104"/>
      <c r="C1760" s="101" t="s">
        <v>371</v>
      </c>
      <c r="E1760" s="104"/>
      <c r="F1760" s="99" t="n">
        <f aca="false">SUBTOTAL(9,F1753:F1759)</f>
        <v>36934</v>
      </c>
    </row>
    <row r="1761" customFormat="false" ht="12" hidden="false" customHeight="false" outlineLevel="1" collapsed="false">
      <c r="B1761" s="101" t="s">
        <v>879</v>
      </c>
      <c r="C1761" s="104"/>
      <c r="E1761" s="104"/>
      <c r="F1761" s="99" t="n">
        <f aca="false">SUBTOTAL(9,F1753:F1759)</f>
        <v>36934</v>
      </c>
    </row>
    <row r="1762" customFormat="false" ht="12" hidden="false" customHeight="false" outlineLevel="3" collapsed="false">
      <c r="A1762" s="97" t="s">
        <v>185</v>
      </c>
      <c r="B1762" s="104" t="s">
        <v>184</v>
      </c>
      <c r="C1762" s="104" t="s">
        <v>367</v>
      </c>
      <c r="D1762" s="98" t="s">
        <v>364</v>
      </c>
      <c r="E1762" s="104" t="s">
        <v>348</v>
      </c>
      <c r="F1762" s="99" t="n">
        <v>11418</v>
      </c>
    </row>
    <row r="1763" customFormat="false" ht="12" hidden="false" customHeight="false" outlineLevel="2" collapsed="false">
      <c r="B1763" s="104"/>
      <c r="C1763" s="101" t="s">
        <v>368</v>
      </c>
      <c r="E1763" s="104"/>
      <c r="F1763" s="99" t="n">
        <f aca="false">SUBTOTAL(9,F1762)</f>
        <v>11418</v>
      </c>
    </row>
    <row r="1764" customFormat="false" ht="12" hidden="false" customHeight="false" outlineLevel="1" collapsed="false">
      <c r="B1764" s="101" t="s">
        <v>880</v>
      </c>
      <c r="C1764" s="104"/>
      <c r="E1764" s="104"/>
      <c r="F1764" s="99" t="n">
        <f aca="false">SUBTOTAL(9,F1762)</f>
        <v>11418</v>
      </c>
    </row>
    <row r="1765" customFormat="false" ht="12" hidden="false" customHeight="false" outlineLevel="3" collapsed="false">
      <c r="A1765" s="97" t="s">
        <v>881</v>
      </c>
      <c r="B1765" s="104" t="s">
        <v>40</v>
      </c>
      <c r="C1765" s="104" t="s">
        <v>470</v>
      </c>
      <c r="D1765" s="98" t="s">
        <v>364</v>
      </c>
      <c r="E1765" s="104" t="s">
        <v>348</v>
      </c>
      <c r="F1765" s="99" t="n">
        <v>35000</v>
      </c>
    </row>
    <row r="1766" customFormat="false" ht="12" hidden="false" customHeight="false" outlineLevel="2" collapsed="false">
      <c r="B1766" s="104"/>
      <c r="C1766" s="101" t="s">
        <v>471</v>
      </c>
      <c r="E1766" s="104"/>
      <c r="F1766" s="99" t="n">
        <f aca="false">SUBTOTAL(9,F1765)</f>
        <v>35000</v>
      </c>
    </row>
    <row r="1767" customFormat="false" ht="12" hidden="false" customHeight="false" outlineLevel="1" collapsed="false">
      <c r="B1767" s="101" t="s">
        <v>882</v>
      </c>
      <c r="C1767" s="104"/>
      <c r="E1767" s="104"/>
      <c r="F1767" s="99" t="n">
        <f aca="false">SUBTOTAL(9,F1765)</f>
        <v>35000</v>
      </c>
    </row>
    <row r="1768" customFormat="false" ht="12" hidden="false" customHeight="false" outlineLevel="3" collapsed="false">
      <c r="A1768" s="97" t="s">
        <v>275</v>
      </c>
      <c r="B1768" s="104" t="s">
        <v>274</v>
      </c>
      <c r="C1768" s="104" t="s">
        <v>883</v>
      </c>
      <c r="D1768" s="98" t="s">
        <v>381</v>
      </c>
      <c r="E1768" s="104" t="s">
        <v>334</v>
      </c>
      <c r="F1768" s="99" t="n">
        <v>612</v>
      </c>
    </row>
    <row r="1769" customFormat="false" ht="12" hidden="false" customHeight="false" outlineLevel="2" collapsed="false">
      <c r="B1769" s="104"/>
      <c r="C1769" s="101" t="s">
        <v>884</v>
      </c>
      <c r="E1769" s="104"/>
      <c r="F1769" s="99" t="n">
        <f aca="false">SUBTOTAL(9,F1768)</f>
        <v>612</v>
      </c>
    </row>
    <row r="1770" customFormat="false" ht="12" hidden="false" customHeight="false" outlineLevel="1" collapsed="false">
      <c r="B1770" s="101" t="s">
        <v>885</v>
      </c>
      <c r="C1770" s="104"/>
      <c r="E1770" s="104"/>
      <c r="F1770" s="99" t="n">
        <f aca="false">SUBTOTAL(9,F1768)</f>
        <v>612</v>
      </c>
    </row>
    <row r="1771" customFormat="false" ht="12" hidden="false" customHeight="false" outlineLevel="0" collapsed="false">
      <c r="B1771" s="101"/>
      <c r="C1771" s="101" t="s">
        <v>317</v>
      </c>
      <c r="E1771" s="104"/>
      <c r="F1771" s="99" t="n">
        <f aca="false">SUBTOTAL(9,F2:F1768)</f>
        <v>5386260</v>
      </c>
    </row>
    <row r="1772" customFormat="false" ht="12" hidden="false" customHeight="false" outlineLevel="0" collapsed="false">
      <c r="B1772" s="101" t="s">
        <v>317</v>
      </c>
      <c r="C1772" s="104"/>
      <c r="E1772" s="104"/>
      <c r="F1772" s="99" t="n">
        <f aca="false">SUBTOTAL(9,F2:F1768)</f>
        <v>5386260</v>
      </c>
    </row>
  </sheetData>
  <sheetProtection sheet="true" objects="true" scenarios="true"/>
  <printOptions headings="false" gridLines="false" gridLinesSet="true" horizontalCentered="true" verticalCentered="false"/>
  <pageMargins left="0.747916666666667" right="0.747916666666667" top="1.25" bottom="0.5" header="0.5" footer="0.25"/>
  <pageSetup paperSize="1" scale="100" fitToWidth="1" fitToHeight="40" pageOrder="downThenOver" orientation="portrait" blackAndWhite="false" draft="false" cellComments="none" horizontalDpi="300" verticalDpi="300" copies="1"/>
  <headerFooter differentFirst="false" differentOddEven="false">
    <oddHeader>&amp;C&amp;"Arial,Bold"&amp;14Study 1 - 1995 NCP FR
Receipt Right Allocation</oddHeader>
    <oddFooter>&amp;L&amp;F&amp;RPage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10" topLeftCell="C11" activePane="bottomRight" state="frozen"/>
      <selection pane="topLeft" activeCell="A1" activeCellId="0" sqref="A1"/>
      <selection pane="topRight" activeCell="C1" activeCellId="0" sqref="C1"/>
      <selection pane="bottomLeft" activeCell="A11" activeCellId="0" sqref="A11"/>
      <selection pane="bottomRigh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6.56"/>
    <col collapsed="false" customWidth="true" hidden="false" outlineLevel="0" max="2" min="2" style="2" width="46.56"/>
    <col collapsed="false" customWidth="true" hidden="false" outlineLevel="0" max="3" min="3" style="3" width="1.7"/>
    <col collapsed="false" customWidth="true" hidden="false" outlineLevel="0" max="4" min="4" style="4" width="11.7"/>
    <col collapsed="false" customWidth="true" hidden="false" outlineLevel="0" max="5" min="5" style="2" width="11.7"/>
    <col collapsed="false" customWidth="true" hidden="false" outlineLevel="0" max="6" min="6" style="3" width="1.7"/>
    <col collapsed="false" customWidth="true" hidden="false" outlineLevel="0" max="25" min="7" style="4" width="11.7"/>
    <col collapsed="false" customWidth="true" hidden="false" outlineLevel="0" max="26" min="26" style="3" width="1.7"/>
    <col collapsed="false" customWidth="true" hidden="false" outlineLevel="0" max="27" min="27" style="4" width="11.7"/>
    <col collapsed="false" customWidth="true" hidden="false" outlineLevel="0" max="28" min="28" style="3" width="1.7"/>
    <col collapsed="false" customWidth="true" hidden="false" outlineLevel="0" max="33" min="29" style="2" width="11.7"/>
    <col collapsed="false" customWidth="true" hidden="false" outlineLevel="0" max="34" min="34" style="2" width="15.56"/>
    <col collapsed="false" customWidth="true" hidden="false" outlineLevel="0" max="35" min="35" style="2" width="11.7"/>
    <col collapsed="false" customWidth="true" hidden="false" outlineLevel="0" max="36" min="36" style="3" width="1.7"/>
    <col collapsed="false" customWidth="true" hidden="false" outlineLevel="0" max="40" min="37" style="4" width="11.7"/>
    <col collapsed="false" customWidth="true" hidden="false" outlineLevel="0" max="41" min="41" style="4" width="1.7"/>
    <col collapsed="false" customWidth="true" hidden="false" outlineLevel="0" max="45" min="42" style="40" width="11.7"/>
    <col collapsed="false" customWidth="true" hidden="false" outlineLevel="0" max="46" min="46" style="3" width="1.7"/>
    <col collapsed="false" customWidth="false" hidden="false" outlineLevel="0" max="257" min="47" style="2" width="9.14"/>
  </cols>
  <sheetData>
    <row r="1" customFormat="false" ht="15.75" hidden="false" customHeight="false" outlineLevel="0" collapsed="false">
      <c r="A1" s="5" t="s">
        <v>888</v>
      </c>
      <c r="B1" s="6"/>
      <c r="C1" s="6"/>
      <c r="E1" s="6"/>
      <c r="F1" s="6"/>
      <c r="Z1" s="6"/>
      <c r="AB1" s="6"/>
      <c r="AC1" s="6"/>
      <c r="AD1" s="6"/>
      <c r="AE1" s="6"/>
      <c r="AF1" s="6"/>
      <c r="AG1" s="6"/>
      <c r="AH1" s="6"/>
      <c r="AI1" s="6"/>
      <c r="AJ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customFormat="false" ht="15.75" hidden="false" customHeight="false" outlineLevel="0" collapsed="false">
      <c r="A2" s="5" t="s">
        <v>1</v>
      </c>
      <c r="B2" s="6"/>
      <c r="C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15.75" hidden="false" customHeight="false" outlineLevel="0" collapsed="false">
      <c r="A3" s="5"/>
      <c r="B3" s="6"/>
      <c r="C3" s="7"/>
      <c r="E3" s="6"/>
      <c r="F3" s="7"/>
      <c r="G3" s="41" t="s">
        <v>322</v>
      </c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7"/>
      <c r="AB3" s="7"/>
      <c r="AC3" s="42" t="s">
        <v>323</v>
      </c>
      <c r="AD3" s="42"/>
      <c r="AE3" s="42"/>
      <c r="AF3" s="42"/>
      <c r="AG3" s="42"/>
      <c r="AH3" s="42"/>
      <c r="AI3" s="42"/>
      <c r="AJ3" s="7"/>
      <c r="AK3" s="42" t="s">
        <v>324</v>
      </c>
      <c r="AL3" s="42"/>
      <c r="AM3" s="42"/>
      <c r="AN3" s="42"/>
      <c r="AO3" s="42"/>
      <c r="AP3" s="42"/>
      <c r="AQ3" s="42"/>
      <c r="AR3" s="42"/>
      <c r="AS3" s="42"/>
      <c r="AT3" s="7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customFormat="false" ht="12.75" hidden="false" customHeight="false" outlineLevel="0" collapsed="false">
      <c r="A4" s="9"/>
      <c r="B4" s="6"/>
      <c r="C4" s="7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7"/>
      <c r="AA4" s="6"/>
      <c r="AB4" s="7"/>
      <c r="AC4" s="6"/>
      <c r="AD4" s="6"/>
      <c r="AE4" s="6"/>
      <c r="AF4" s="6"/>
      <c r="AG4" s="6"/>
      <c r="AH4" s="6"/>
      <c r="AI4" s="6"/>
      <c r="AJ4" s="7"/>
      <c r="AK4" s="43"/>
      <c r="AL4" s="43"/>
      <c r="AM4" s="43"/>
      <c r="AN4" s="43"/>
      <c r="AO4" s="43"/>
      <c r="AT4" s="7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customFormat="false" ht="12.75" hidden="false" customHeight="true" outlineLevel="0" collapsed="false">
      <c r="C5" s="7"/>
      <c r="F5" s="7"/>
      <c r="G5" s="44" t="s">
        <v>325</v>
      </c>
      <c r="H5" s="44"/>
      <c r="I5" s="44"/>
      <c r="J5" s="44"/>
      <c r="K5" s="45" t="s">
        <v>326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6" t="s">
        <v>327</v>
      </c>
      <c r="W5" s="46"/>
      <c r="X5" s="46"/>
      <c r="Y5" s="47" t="s">
        <v>328</v>
      </c>
      <c r="Z5" s="7"/>
      <c r="AA5" s="48" t="s">
        <v>329</v>
      </c>
      <c r="AB5" s="7"/>
      <c r="AC5" s="49" t="s">
        <v>325</v>
      </c>
      <c r="AD5" s="49"/>
      <c r="AE5" s="50" t="s">
        <v>326</v>
      </c>
      <c r="AF5" s="50"/>
      <c r="AG5" s="50"/>
      <c r="AH5" s="51" t="s">
        <v>327</v>
      </c>
      <c r="AI5" s="47" t="s">
        <v>328</v>
      </c>
      <c r="AJ5" s="7"/>
      <c r="AK5" s="52" t="s">
        <v>330</v>
      </c>
      <c r="AL5" s="53" t="s">
        <v>331</v>
      </c>
      <c r="AM5" s="54" t="s">
        <v>332</v>
      </c>
      <c r="AN5" s="47" t="s">
        <v>328</v>
      </c>
      <c r="AP5" s="52" t="s">
        <v>330</v>
      </c>
      <c r="AQ5" s="53" t="s">
        <v>331</v>
      </c>
      <c r="AR5" s="54" t="s">
        <v>332</v>
      </c>
      <c r="AS5" s="47" t="s">
        <v>328</v>
      </c>
      <c r="AT5" s="7"/>
    </row>
    <row r="6" customFormat="false" ht="76.5" hidden="false" customHeight="false" outlineLevel="0" collapsed="false">
      <c r="A6" s="10" t="s">
        <v>13</v>
      </c>
      <c r="B6" s="11" t="s">
        <v>14</v>
      </c>
      <c r="C6" s="12"/>
      <c r="D6" s="13" t="s">
        <v>889</v>
      </c>
      <c r="E6" s="11" t="s">
        <v>16</v>
      </c>
      <c r="F6" s="12"/>
      <c r="G6" s="55" t="s">
        <v>334</v>
      </c>
      <c r="H6" s="13" t="s">
        <v>335</v>
      </c>
      <c r="I6" s="13" t="s">
        <v>336</v>
      </c>
      <c r="J6" s="56" t="s">
        <v>337</v>
      </c>
      <c r="K6" s="13" t="s">
        <v>338</v>
      </c>
      <c r="L6" s="13" t="s">
        <v>339</v>
      </c>
      <c r="M6" s="13" t="s">
        <v>340</v>
      </c>
      <c r="N6" s="13" t="s">
        <v>341</v>
      </c>
      <c r="O6" s="13" t="s">
        <v>342</v>
      </c>
      <c r="P6" s="13" t="s">
        <v>343</v>
      </c>
      <c r="Q6" s="13" t="s">
        <v>344</v>
      </c>
      <c r="R6" s="13" t="s">
        <v>345</v>
      </c>
      <c r="S6" s="13" t="s">
        <v>346</v>
      </c>
      <c r="T6" s="13" t="s">
        <v>347</v>
      </c>
      <c r="U6" s="56" t="s">
        <v>348</v>
      </c>
      <c r="V6" s="13" t="s">
        <v>349</v>
      </c>
      <c r="W6" s="13" t="s">
        <v>350</v>
      </c>
      <c r="X6" s="13" t="s">
        <v>351</v>
      </c>
      <c r="Y6" s="57" t="s">
        <v>352</v>
      </c>
      <c r="Z6" s="12"/>
      <c r="AA6" s="48"/>
      <c r="AB6" s="12"/>
      <c r="AC6" s="11" t="s">
        <v>353</v>
      </c>
      <c r="AD6" s="11" t="s">
        <v>334</v>
      </c>
      <c r="AE6" s="58" t="s">
        <v>345</v>
      </c>
      <c r="AF6" s="11" t="s">
        <v>338</v>
      </c>
      <c r="AG6" s="59" t="s">
        <v>348</v>
      </c>
      <c r="AH6" s="58" t="s">
        <v>332</v>
      </c>
      <c r="AI6" s="59" t="s">
        <v>352</v>
      </c>
      <c r="AJ6" s="12"/>
      <c r="AK6" s="60" t="s">
        <v>354</v>
      </c>
      <c r="AL6" s="60" t="s">
        <v>354</v>
      </c>
      <c r="AM6" s="60" t="s">
        <v>354</v>
      </c>
      <c r="AN6" s="61" t="s">
        <v>354</v>
      </c>
      <c r="AO6" s="62"/>
      <c r="AP6" s="63" t="s">
        <v>355</v>
      </c>
      <c r="AQ6" s="63" t="s">
        <v>355</v>
      </c>
      <c r="AR6" s="63" t="s">
        <v>355</v>
      </c>
      <c r="AS6" s="63" t="s">
        <v>355</v>
      </c>
      <c r="AT6" s="12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</row>
    <row r="7" customFormat="false" ht="12.75" hidden="true" customHeight="false" outlineLevel="0" collapsed="false">
      <c r="A7" s="14"/>
      <c r="C7" s="7"/>
      <c r="F7" s="7"/>
      <c r="G7" s="64"/>
      <c r="J7" s="65"/>
      <c r="U7" s="65"/>
      <c r="Y7" s="66"/>
      <c r="Z7" s="7"/>
      <c r="AA7" s="66"/>
      <c r="AB7" s="7"/>
      <c r="AE7" s="67"/>
      <c r="AG7" s="68"/>
      <c r="AH7" s="67"/>
      <c r="AI7" s="68"/>
      <c r="AJ7" s="7"/>
      <c r="AK7" s="2"/>
      <c r="AL7" s="2"/>
      <c r="AM7" s="2"/>
      <c r="AN7" s="68"/>
      <c r="AO7" s="43"/>
      <c r="AP7" s="69"/>
      <c r="AS7" s="70"/>
      <c r="AT7" s="7"/>
    </row>
    <row r="8" customFormat="false" ht="12.75" hidden="false" customHeight="false" outlineLevel="0" collapsed="false">
      <c r="A8" s="15" t="s">
        <v>356</v>
      </c>
      <c r="B8" s="16"/>
      <c r="C8" s="17"/>
      <c r="D8" s="18"/>
      <c r="E8" s="16"/>
      <c r="F8" s="17"/>
      <c r="G8" s="71"/>
      <c r="H8" s="18"/>
      <c r="I8" s="18"/>
      <c r="J8" s="72"/>
      <c r="K8" s="18"/>
      <c r="L8" s="18"/>
      <c r="M8" s="18"/>
      <c r="N8" s="18"/>
      <c r="O8" s="18"/>
      <c r="P8" s="18"/>
      <c r="Q8" s="18"/>
      <c r="R8" s="18"/>
      <c r="S8" s="18"/>
      <c r="T8" s="18"/>
      <c r="U8" s="72"/>
      <c r="V8" s="18"/>
      <c r="W8" s="18"/>
      <c r="X8" s="18"/>
      <c r="Y8" s="73"/>
      <c r="Z8" s="17"/>
      <c r="AA8" s="73"/>
      <c r="AB8" s="17"/>
      <c r="AC8" s="16"/>
      <c r="AD8" s="16"/>
      <c r="AE8" s="74"/>
      <c r="AF8" s="16"/>
      <c r="AG8" s="75"/>
      <c r="AH8" s="74"/>
      <c r="AI8" s="75"/>
      <c r="AJ8" s="17"/>
      <c r="AK8" s="18"/>
      <c r="AL8" s="18"/>
      <c r="AM8" s="18"/>
      <c r="AN8" s="72"/>
      <c r="AO8" s="18"/>
      <c r="AP8" s="76"/>
      <c r="AQ8" s="77"/>
      <c r="AR8" s="77"/>
      <c r="AS8" s="78"/>
      <c r="AT8" s="17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</row>
    <row r="9" customFormat="false" ht="12.75" hidden="true" customHeight="false" outlineLevel="0" collapsed="false">
      <c r="A9" s="15" t="n">
        <v>1</v>
      </c>
      <c r="B9" s="16" t="n">
        <f aca="false">A9+1</f>
        <v>2</v>
      </c>
      <c r="C9" s="79" t="n">
        <f aca="false">B9+1</f>
        <v>3</v>
      </c>
      <c r="D9" s="18" t="n">
        <f aca="false">C9+1</f>
        <v>4</v>
      </c>
      <c r="E9" s="16" t="n">
        <f aca="false">D9+1</f>
        <v>5</v>
      </c>
      <c r="F9" s="79" t="n">
        <f aca="false">E9+1</f>
        <v>6</v>
      </c>
      <c r="G9" s="71" t="n">
        <f aca="false">F9+1</f>
        <v>7</v>
      </c>
      <c r="H9" s="18" t="n">
        <f aca="false">G9+1</f>
        <v>8</v>
      </c>
      <c r="I9" s="18" t="n">
        <f aca="false">H9+1</f>
        <v>9</v>
      </c>
      <c r="J9" s="72" t="n">
        <f aca="false">I9+1</f>
        <v>10</v>
      </c>
      <c r="K9" s="18" t="n">
        <f aca="false">J9+1</f>
        <v>11</v>
      </c>
      <c r="L9" s="18" t="n">
        <f aca="false">K9+1</f>
        <v>12</v>
      </c>
      <c r="M9" s="18" t="n">
        <f aca="false">L9+1</f>
        <v>13</v>
      </c>
      <c r="N9" s="18" t="n">
        <f aca="false">M9+1</f>
        <v>14</v>
      </c>
      <c r="O9" s="18" t="n">
        <f aca="false">N9+1</f>
        <v>15</v>
      </c>
      <c r="P9" s="18" t="n">
        <f aca="false">O9+1</f>
        <v>16</v>
      </c>
      <c r="Q9" s="18" t="n">
        <f aca="false">P9+1</f>
        <v>17</v>
      </c>
      <c r="R9" s="18" t="n">
        <f aca="false">Q9+1</f>
        <v>18</v>
      </c>
      <c r="S9" s="18" t="n">
        <f aca="false">R9+1</f>
        <v>19</v>
      </c>
      <c r="T9" s="18" t="n">
        <f aca="false">S9+1</f>
        <v>20</v>
      </c>
      <c r="U9" s="72" t="n">
        <f aca="false">T9+1</f>
        <v>21</v>
      </c>
      <c r="V9" s="18" t="n">
        <f aca="false">U9+1</f>
        <v>22</v>
      </c>
      <c r="W9" s="18" t="n">
        <f aca="false">V9+1</f>
        <v>23</v>
      </c>
      <c r="X9" s="18" t="n">
        <f aca="false">W9+1</f>
        <v>24</v>
      </c>
      <c r="Y9" s="73" t="n">
        <f aca="false">X9+1</f>
        <v>25</v>
      </c>
      <c r="Z9" s="79" t="n">
        <f aca="false">Y9+1</f>
        <v>26</v>
      </c>
      <c r="AA9" s="73" t="n">
        <f aca="false">Z9+1</f>
        <v>27</v>
      </c>
      <c r="AB9" s="79" t="n">
        <f aca="false">AA9+1</f>
        <v>28</v>
      </c>
      <c r="AC9" s="16" t="n">
        <f aca="false">AB9+1</f>
        <v>29</v>
      </c>
      <c r="AD9" s="16" t="n">
        <f aca="false">AC9+1</f>
        <v>30</v>
      </c>
      <c r="AE9" s="74" t="n">
        <f aca="false">AD9+1</f>
        <v>31</v>
      </c>
      <c r="AF9" s="16" t="n">
        <f aca="false">AE9+1</f>
        <v>32</v>
      </c>
      <c r="AG9" s="75" t="n">
        <f aca="false">AF9+1</f>
        <v>33</v>
      </c>
      <c r="AH9" s="74" t="n">
        <f aca="false">AG9+1</f>
        <v>34</v>
      </c>
      <c r="AI9" s="75" t="n">
        <f aca="false">AH9+1</f>
        <v>35</v>
      </c>
      <c r="AJ9" s="79"/>
      <c r="AK9" s="19"/>
      <c r="AL9" s="19"/>
      <c r="AM9" s="19"/>
      <c r="AN9" s="80"/>
      <c r="AO9" s="81"/>
      <c r="AP9" s="76"/>
      <c r="AQ9" s="77"/>
      <c r="AR9" s="77"/>
      <c r="AS9" s="78"/>
      <c r="AT9" s="17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</row>
    <row r="10" customFormat="false" ht="12.75" hidden="false" customHeight="false" outlineLevel="0" collapsed="false">
      <c r="A10" s="82" t="s">
        <v>28</v>
      </c>
      <c r="B10" s="25" t="str">
        <f aca="false">VLOOKUP($A$10,$A$14:$AI$202,B9,FALSE())</f>
        <v>Odessa-Ector Power Partners </v>
      </c>
      <c r="C10" s="26"/>
      <c r="D10" s="22" t="n">
        <f aca="false">VLOOKUP($A$10,$A$14:$AI$202,D9,FALSE())</f>
        <v>85000</v>
      </c>
      <c r="E10" s="22" t="n">
        <f aca="false">VLOOKUP($A$10,$A$14:$AI$202,E9,FALSE())</f>
        <v>0</v>
      </c>
      <c r="F10" s="26"/>
      <c r="G10" s="83" t="n">
        <f aca="false">VLOOKUP($A$10,$A$14:$AI$202,G9,FALSE())</f>
        <v>0</v>
      </c>
      <c r="H10" s="22" t="n">
        <f aca="false">VLOOKUP($A$10,$A$14:$AI$202,H9,FALSE())</f>
        <v>0</v>
      </c>
      <c r="I10" s="22" t="n">
        <f aca="false">VLOOKUP($A$10,$A$14:$AI$202,I9,FALSE())</f>
        <v>0</v>
      </c>
      <c r="J10" s="84" t="n">
        <f aca="false">VLOOKUP($A$10,$A$14:$AI$202,J9,FALSE())</f>
        <v>0</v>
      </c>
      <c r="K10" s="22" t="n">
        <f aca="false">VLOOKUP($A$10,$A$14:$AI$202,K9,FALSE())</f>
        <v>0</v>
      </c>
      <c r="L10" s="22" t="n">
        <f aca="false">VLOOKUP($A$10,$A$14:$AI$202,L9,FALSE())</f>
        <v>0</v>
      </c>
      <c r="M10" s="22" t="n">
        <f aca="false">VLOOKUP($A$10,$A$14:$AI$202,M9,FALSE())</f>
        <v>0</v>
      </c>
      <c r="N10" s="22" t="n">
        <f aca="false">VLOOKUP($A$10,$A$14:$AI$202,N9,FALSE())</f>
        <v>0</v>
      </c>
      <c r="O10" s="22" t="n">
        <f aca="false">VLOOKUP($A$10,$A$14:$AI$202,O9,FALSE())</f>
        <v>0</v>
      </c>
      <c r="P10" s="22" t="n">
        <f aca="false">VLOOKUP($A$10,$A$14:$AI$202,P9,FALSE())</f>
        <v>0</v>
      </c>
      <c r="Q10" s="22" t="n">
        <f aca="false">VLOOKUP($A$10,$A$14:$AI$202,Q9,FALSE())</f>
        <v>0</v>
      </c>
      <c r="R10" s="22" t="n">
        <f aca="false">VLOOKUP($A$10,$A$14:$AI$202,R9,FALSE())</f>
        <v>0</v>
      </c>
      <c r="S10" s="22" t="n">
        <f aca="false">VLOOKUP($A$10,$A$14:$AI$202,S9,FALSE())</f>
        <v>0</v>
      </c>
      <c r="T10" s="22" t="n">
        <f aca="false">VLOOKUP($A$10,$A$14:$AI$202,T9,FALSE())</f>
        <v>0</v>
      </c>
      <c r="U10" s="84" t="n">
        <f aca="false">VLOOKUP($A$10,$A$14:$AI$202,U9,FALSE())</f>
        <v>85000</v>
      </c>
      <c r="V10" s="22" t="n">
        <f aca="false">VLOOKUP($A$10,$A$14:$AI$202,V9,FALSE())</f>
        <v>0</v>
      </c>
      <c r="W10" s="22" t="n">
        <f aca="false">VLOOKUP($A$10,$A$14:$AI$202,W9,FALSE())</f>
        <v>0</v>
      </c>
      <c r="X10" s="22" t="n">
        <f aca="false">VLOOKUP($A$10,$A$14:$AI$202,X9,FALSE())</f>
        <v>0</v>
      </c>
      <c r="Y10" s="85" t="n">
        <f aca="false">VLOOKUP($A$10,$A$14:$AI$202,Y9,FALSE())</f>
        <v>0</v>
      </c>
      <c r="Z10" s="26"/>
      <c r="AA10" s="85" t="n">
        <f aca="false">VLOOKUP($A$10,$A$14:$AI$202,AA9,FALSE())</f>
        <v>85000</v>
      </c>
      <c r="AB10" s="26"/>
      <c r="AC10" s="22" t="n">
        <f aca="false">VLOOKUP($A$10,$A$14:$AI$202,AC9,FALSE())</f>
        <v>0</v>
      </c>
      <c r="AD10" s="22" t="n">
        <f aca="false">VLOOKUP($A$10,$A$14:$AI$202,AD9,FALSE())</f>
        <v>0</v>
      </c>
      <c r="AE10" s="83" t="n">
        <f aca="false">VLOOKUP($A$10,$A$14:$AI$202,AE9,FALSE())</f>
        <v>0</v>
      </c>
      <c r="AF10" s="22" t="n">
        <f aca="false">VLOOKUP($A$10,$A$14:$AI$202,AF9,FALSE())</f>
        <v>0</v>
      </c>
      <c r="AG10" s="84" t="n">
        <f aca="false">VLOOKUP($A$10,$A$14:$AI$202,AG9,FALSE())</f>
        <v>85000</v>
      </c>
      <c r="AH10" s="83" t="n">
        <f aca="false">VLOOKUP($A$10,$A$14:$AI$202,AH9,FALSE())</f>
        <v>0</v>
      </c>
      <c r="AI10" s="84" t="n">
        <f aca="false">VLOOKUP($A$10,$A$14:$AI$202,AI9,FALSE())</f>
        <v>0</v>
      </c>
      <c r="AJ10" s="26"/>
      <c r="AK10" s="22" t="n">
        <f aca="false">SUM(G10:J10)</f>
        <v>0</v>
      </c>
      <c r="AL10" s="22" t="n">
        <f aca="false">SUM(K10:U10)</f>
        <v>85000</v>
      </c>
      <c r="AM10" s="22" t="n">
        <f aca="false">SUM(V10:X10)</f>
        <v>0</v>
      </c>
      <c r="AN10" s="84" t="n">
        <f aca="false">Y10</f>
        <v>0</v>
      </c>
      <c r="AO10" s="86"/>
      <c r="AP10" s="87" t="n">
        <f aca="false">AK10/$D10</f>
        <v>0</v>
      </c>
      <c r="AQ10" s="88" t="n">
        <f aca="false">AL10/$D10</f>
        <v>1</v>
      </c>
      <c r="AR10" s="88" t="n">
        <f aca="false">AM10/$D10</f>
        <v>0</v>
      </c>
      <c r="AS10" s="89" t="n">
        <f aca="false">AN10/$D10</f>
        <v>0</v>
      </c>
      <c r="AT10" s="26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customFormat="false" ht="12.75" hidden="false" customHeight="false" outlineLevel="0" collapsed="false">
      <c r="C11" s="7"/>
      <c r="D11" s="28"/>
      <c r="E11" s="29"/>
      <c r="F11" s="7"/>
      <c r="G11" s="90"/>
      <c r="H11" s="28"/>
      <c r="I11" s="28"/>
      <c r="J11" s="91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91"/>
      <c r="V11" s="28"/>
      <c r="W11" s="28"/>
      <c r="X11" s="28"/>
      <c r="Y11" s="92"/>
      <c r="Z11" s="7"/>
      <c r="AA11" s="92"/>
      <c r="AB11" s="7"/>
      <c r="AC11" s="29"/>
      <c r="AD11" s="29"/>
      <c r="AE11" s="93"/>
      <c r="AF11" s="29"/>
      <c r="AG11" s="94"/>
      <c r="AH11" s="93"/>
      <c r="AI11" s="94"/>
      <c r="AJ11" s="7"/>
      <c r="AK11" s="28"/>
      <c r="AL11" s="28"/>
      <c r="AM11" s="28"/>
      <c r="AN11" s="91"/>
      <c r="AO11" s="28"/>
      <c r="AP11" s="69"/>
      <c r="AS11" s="70"/>
      <c r="AT11" s="7"/>
    </row>
    <row r="12" customFormat="false" ht="12.75" hidden="false" customHeight="false" outlineLevel="0" collapsed="false">
      <c r="C12" s="7"/>
      <c r="D12" s="28"/>
      <c r="E12" s="29"/>
      <c r="F12" s="7"/>
      <c r="G12" s="90"/>
      <c r="H12" s="28"/>
      <c r="I12" s="28"/>
      <c r="J12" s="91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91"/>
      <c r="V12" s="28"/>
      <c r="W12" s="28"/>
      <c r="X12" s="28"/>
      <c r="Y12" s="92"/>
      <c r="Z12" s="7"/>
      <c r="AA12" s="92"/>
      <c r="AB12" s="7"/>
      <c r="AC12" s="29"/>
      <c r="AD12" s="29"/>
      <c r="AE12" s="93"/>
      <c r="AF12" s="29"/>
      <c r="AG12" s="94"/>
      <c r="AH12" s="93"/>
      <c r="AI12" s="94"/>
      <c r="AJ12" s="7"/>
      <c r="AK12" s="28"/>
      <c r="AL12" s="28"/>
      <c r="AM12" s="28"/>
      <c r="AN12" s="91"/>
      <c r="AO12" s="28"/>
      <c r="AP12" s="69"/>
      <c r="AS12" s="70"/>
      <c r="AT12" s="7"/>
    </row>
    <row r="13" customFormat="false" ht="12.75" hidden="false" customHeight="false" outlineLevel="0" collapsed="false">
      <c r="A13" s="30" t="s">
        <v>30</v>
      </c>
      <c r="B13" s="30"/>
      <c r="C13" s="7"/>
      <c r="D13" s="28"/>
      <c r="E13" s="29"/>
      <c r="F13" s="7"/>
      <c r="G13" s="90"/>
      <c r="H13" s="28"/>
      <c r="I13" s="28"/>
      <c r="J13" s="91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91"/>
      <c r="V13" s="28"/>
      <c r="W13" s="28"/>
      <c r="X13" s="28"/>
      <c r="Y13" s="92"/>
      <c r="Z13" s="7"/>
      <c r="AA13" s="92"/>
      <c r="AB13" s="7"/>
      <c r="AC13" s="29"/>
      <c r="AD13" s="29"/>
      <c r="AE13" s="93"/>
      <c r="AF13" s="29"/>
      <c r="AG13" s="94"/>
      <c r="AH13" s="93"/>
      <c r="AI13" s="94"/>
      <c r="AJ13" s="7"/>
      <c r="AK13" s="28"/>
      <c r="AL13" s="28"/>
      <c r="AM13" s="28"/>
      <c r="AN13" s="91"/>
      <c r="AO13" s="28"/>
      <c r="AP13" s="69"/>
      <c r="AS13" s="70"/>
      <c r="AT13" s="7"/>
    </row>
    <row r="14" customFormat="false" ht="12.75" hidden="false" customHeight="false" outlineLevel="0" collapsed="false">
      <c r="A14" s="31" t="s">
        <v>28</v>
      </c>
      <c r="B14" s="2" t="s">
        <v>31</v>
      </c>
      <c r="C14" s="7"/>
      <c r="D14" s="28" t="n">
        <v>85000</v>
      </c>
      <c r="E14" s="29" t="n">
        <v>0</v>
      </c>
      <c r="F14" s="7"/>
      <c r="G14" s="90" t="n">
        <v>0</v>
      </c>
      <c r="H14" s="28" t="n">
        <v>0</v>
      </c>
      <c r="I14" s="28" t="n">
        <v>0</v>
      </c>
      <c r="J14" s="91" t="n">
        <v>0</v>
      </c>
      <c r="K14" s="28" t="n">
        <v>0</v>
      </c>
      <c r="L14" s="28" t="n">
        <v>0</v>
      </c>
      <c r="M14" s="28" t="n">
        <v>0</v>
      </c>
      <c r="N14" s="28" t="n">
        <v>0</v>
      </c>
      <c r="O14" s="28" t="n">
        <v>0</v>
      </c>
      <c r="P14" s="28" t="n">
        <v>0</v>
      </c>
      <c r="Q14" s="28" t="n">
        <v>0</v>
      </c>
      <c r="R14" s="28" t="n">
        <v>0</v>
      </c>
      <c r="S14" s="28" t="n">
        <v>0</v>
      </c>
      <c r="T14" s="28" t="n">
        <v>0</v>
      </c>
      <c r="U14" s="91" t="n">
        <v>85000</v>
      </c>
      <c r="V14" s="28" t="n">
        <v>0</v>
      </c>
      <c r="W14" s="28" t="n">
        <v>0</v>
      </c>
      <c r="X14" s="28" t="n">
        <v>0</v>
      </c>
      <c r="Y14" s="92" t="n">
        <v>0</v>
      </c>
      <c r="Z14" s="7"/>
      <c r="AA14" s="92" t="n">
        <v>85000</v>
      </c>
      <c r="AB14" s="7"/>
      <c r="AC14" s="29" t="n">
        <v>0</v>
      </c>
      <c r="AD14" s="29" t="n">
        <v>0</v>
      </c>
      <c r="AE14" s="93" t="n">
        <v>0</v>
      </c>
      <c r="AF14" s="29" t="n">
        <v>0</v>
      </c>
      <c r="AG14" s="94" t="n">
        <v>85000</v>
      </c>
      <c r="AH14" s="93" t="n">
        <v>0</v>
      </c>
      <c r="AI14" s="94" t="n">
        <v>0</v>
      </c>
      <c r="AJ14" s="7"/>
      <c r="AK14" s="28" t="n">
        <v>0</v>
      </c>
      <c r="AL14" s="28" t="n">
        <v>85000</v>
      </c>
      <c r="AM14" s="28" t="n">
        <v>0</v>
      </c>
      <c r="AN14" s="91" t="n">
        <v>0</v>
      </c>
      <c r="AO14" s="28"/>
      <c r="AP14" s="69" t="n">
        <v>0</v>
      </c>
      <c r="AQ14" s="40" t="n">
        <v>1</v>
      </c>
      <c r="AR14" s="40" t="n">
        <v>0</v>
      </c>
      <c r="AS14" s="70" t="n">
        <v>0</v>
      </c>
      <c r="AT14" s="7"/>
    </row>
    <row r="15" customFormat="false" ht="12.75" hidden="false" customHeight="false" outlineLevel="0" collapsed="false">
      <c r="A15" s="31" t="s">
        <v>32</v>
      </c>
      <c r="B15" s="2" t="s">
        <v>33</v>
      </c>
      <c r="C15" s="7"/>
      <c r="D15" s="28" t="n">
        <v>10500</v>
      </c>
      <c r="E15" s="29" t="n">
        <v>0</v>
      </c>
      <c r="F15" s="7"/>
      <c r="G15" s="90" t="n">
        <v>0</v>
      </c>
      <c r="H15" s="28" t="n">
        <v>0</v>
      </c>
      <c r="I15" s="28" t="n">
        <v>0</v>
      </c>
      <c r="J15" s="91" t="n">
        <v>0</v>
      </c>
      <c r="K15" s="28" t="n">
        <v>0</v>
      </c>
      <c r="L15" s="28" t="n">
        <v>0</v>
      </c>
      <c r="M15" s="28" t="n">
        <v>0</v>
      </c>
      <c r="N15" s="28" t="n">
        <v>0</v>
      </c>
      <c r="O15" s="28" t="n">
        <v>0</v>
      </c>
      <c r="P15" s="28" t="n">
        <v>10500</v>
      </c>
      <c r="Q15" s="28" t="n">
        <v>0</v>
      </c>
      <c r="R15" s="28" t="n">
        <v>0</v>
      </c>
      <c r="S15" s="28" t="n">
        <v>0</v>
      </c>
      <c r="T15" s="28" t="n">
        <v>0</v>
      </c>
      <c r="U15" s="91" t="n">
        <v>0</v>
      </c>
      <c r="V15" s="28" t="n">
        <v>0</v>
      </c>
      <c r="W15" s="28" t="n">
        <v>0</v>
      </c>
      <c r="X15" s="28" t="n">
        <v>0</v>
      </c>
      <c r="Y15" s="92" t="n">
        <v>0</v>
      </c>
      <c r="Z15" s="7"/>
      <c r="AA15" s="92" t="n">
        <v>10500</v>
      </c>
      <c r="AB15" s="7"/>
      <c r="AC15" s="29" t="n">
        <v>0</v>
      </c>
      <c r="AD15" s="29" t="n">
        <v>0</v>
      </c>
      <c r="AE15" s="93" t="n">
        <v>0</v>
      </c>
      <c r="AF15" s="29" t="n">
        <v>10500</v>
      </c>
      <c r="AG15" s="94" t="n">
        <v>0</v>
      </c>
      <c r="AH15" s="93" t="n">
        <v>0</v>
      </c>
      <c r="AI15" s="94" t="n">
        <v>0</v>
      </c>
      <c r="AJ15" s="7"/>
      <c r="AK15" s="28" t="n">
        <v>0</v>
      </c>
      <c r="AL15" s="28" t="n">
        <v>10500</v>
      </c>
      <c r="AM15" s="28" t="n">
        <v>0</v>
      </c>
      <c r="AN15" s="91" t="n">
        <v>0</v>
      </c>
      <c r="AO15" s="28"/>
      <c r="AP15" s="69" t="n">
        <v>0</v>
      </c>
      <c r="AQ15" s="40" t="n">
        <v>1</v>
      </c>
      <c r="AR15" s="40" t="n">
        <v>0</v>
      </c>
      <c r="AS15" s="70" t="n">
        <v>0</v>
      </c>
      <c r="AT15" s="7"/>
    </row>
    <row r="16" customFormat="false" ht="12.75" hidden="false" customHeight="false" outlineLevel="0" collapsed="false">
      <c r="A16" s="31" t="s">
        <v>34</v>
      </c>
      <c r="B16" s="2" t="s">
        <v>35</v>
      </c>
      <c r="C16" s="7"/>
      <c r="D16" s="28" t="n">
        <v>5000</v>
      </c>
      <c r="E16" s="29" t="n">
        <v>0</v>
      </c>
      <c r="F16" s="7"/>
      <c r="G16" s="90" t="n">
        <v>0</v>
      </c>
      <c r="H16" s="28" t="n">
        <v>0</v>
      </c>
      <c r="I16" s="28" t="n">
        <v>0</v>
      </c>
      <c r="J16" s="91" t="n">
        <v>0</v>
      </c>
      <c r="K16" s="28" t="n">
        <v>0</v>
      </c>
      <c r="L16" s="28" t="n">
        <v>0</v>
      </c>
      <c r="M16" s="28" t="n">
        <v>0</v>
      </c>
      <c r="N16" s="28" t="n">
        <v>0</v>
      </c>
      <c r="O16" s="28" t="n">
        <v>0</v>
      </c>
      <c r="P16" s="28" t="n">
        <v>0</v>
      </c>
      <c r="Q16" s="28" t="n">
        <v>0</v>
      </c>
      <c r="R16" s="28" t="n">
        <v>0</v>
      </c>
      <c r="S16" s="28" t="n">
        <v>0</v>
      </c>
      <c r="T16" s="28" t="n">
        <v>0</v>
      </c>
      <c r="U16" s="91" t="n">
        <v>5000</v>
      </c>
      <c r="V16" s="28" t="n">
        <v>0</v>
      </c>
      <c r="W16" s="28" t="n">
        <v>0</v>
      </c>
      <c r="X16" s="28" t="n">
        <v>0</v>
      </c>
      <c r="Y16" s="92" t="n">
        <v>0</v>
      </c>
      <c r="Z16" s="7"/>
      <c r="AA16" s="92" t="n">
        <v>5000</v>
      </c>
      <c r="AB16" s="7"/>
      <c r="AC16" s="29" t="n">
        <v>0</v>
      </c>
      <c r="AD16" s="29" t="n">
        <v>0</v>
      </c>
      <c r="AE16" s="93" t="n">
        <v>0</v>
      </c>
      <c r="AF16" s="29" t="n">
        <v>0</v>
      </c>
      <c r="AG16" s="94" t="n">
        <v>5000</v>
      </c>
      <c r="AH16" s="93" t="n">
        <v>0</v>
      </c>
      <c r="AI16" s="94" t="n">
        <v>0</v>
      </c>
      <c r="AJ16" s="7"/>
      <c r="AK16" s="28" t="n">
        <v>0</v>
      </c>
      <c r="AL16" s="28" t="n">
        <v>5000</v>
      </c>
      <c r="AM16" s="28" t="n">
        <v>0</v>
      </c>
      <c r="AN16" s="91" t="n">
        <v>0</v>
      </c>
      <c r="AO16" s="28"/>
      <c r="AP16" s="69" t="n">
        <v>0</v>
      </c>
      <c r="AQ16" s="40" t="n">
        <v>1</v>
      </c>
      <c r="AR16" s="40" t="n">
        <v>0</v>
      </c>
      <c r="AS16" s="70" t="n">
        <v>0</v>
      </c>
      <c r="AT16" s="7"/>
    </row>
    <row r="17" customFormat="false" ht="12.75" hidden="false" customHeight="false" outlineLevel="0" collapsed="false">
      <c r="A17" s="31" t="s">
        <v>36</v>
      </c>
      <c r="B17" s="2" t="s">
        <v>35</v>
      </c>
      <c r="C17" s="7"/>
      <c r="D17" s="28" t="n">
        <v>25575</v>
      </c>
      <c r="E17" s="29" t="n">
        <v>0</v>
      </c>
      <c r="F17" s="7"/>
      <c r="G17" s="90" t="n">
        <v>0</v>
      </c>
      <c r="H17" s="28" t="n">
        <v>0</v>
      </c>
      <c r="I17" s="28" t="n">
        <v>0</v>
      </c>
      <c r="J17" s="91" t="n">
        <v>0</v>
      </c>
      <c r="K17" s="28" t="n">
        <v>0</v>
      </c>
      <c r="L17" s="28" t="n">
        <v>0</v>
      </c>
      <c r="M17" s="28" t="n">
        <v>0</v>
      </c>
      <c r="N17" s="28" t="n">
        <v>0</v>
      </c>
      <c r="O17" s="28" t="n">
        <v>0</v>
      </c>
      <c r="P17" s="28" t="n">
        <v>0</v>
      </c>
      <c r="Q17" s="28" t="n">
        <v>0</v>
      </c>
      <c r="R17" s="28" t="n">
        <v>0</v>
      </c>
      <c r="S17" s="28" t="n">
        <v>0</v>
      </c>
      <c r="T17" s="28" t="n">
        <v>0</v>
      </c>
      <c r="U17" s="91" t="n">
        <v>25575</v>
      </c>
      <c r="V17" s="28" t="n">
        <v>0</v>
      </c>
      <c r="W17" s="28" t="n">
        <v>0</v>
      </c>
      <c r="X17" s="28" t="n">
        <v>0</v>
      </c>
      <c r="Y17" s="92" t="n">
        <v>0</v>
      </c>
      <c r="Z17" s="7"/>
      <c r="AA17" s="92" t="n">
        <v>25575</v>
      </c>
      <c r="AB17" s="7"/>
      <c r="AC17" s="29" t="n">
        <v>0</v>
      </c>
      <c r="AD17" s="29" t="n">
        <v>0</v>
      </c>
      <c r="AE17" s="93" t="n">
        <v>0</v>
      </c>
      <c r="AF17" s="29" t="n">
        <v>0</v>
      </c>
      <c r="AG17" s="94" t="n">
        <v>25575</v>
      </c>
      <c r="AH17" s="93" t="n">
        <v>0</v>
      </c>
      <c r="AI17" s="94" t="n">
        <v>0</v>
      </c>
      <c r="AJ17" s="7"/>
      <c r="AK17" s="28" t="n">
        <v>0</v>
      </c>
      <c r="AL17" s="28" t="n">
        <v>25575</v>
      </c>
      <c r="AM17" s="28" t="n">
        <v>0</v>
      </c>
      <c r="AN17" s="91" t="n">
        <v>0</v>
      </c>
      <c r="AO17" s="28"/>
      <c r="AP17" s="69" t="n">
        <v>0</v>
      </c>
      <c r="AQ17" s="40" t="n">
        <v>1</v>
      </c>
      <c r="AR17" s="40" t="n">
        <v>0</v>
      </c>
      <c r="AS17" s="70" t="n">
        <v>0</v>
      </c>
      <c r="AT17" s="7"/>
    </row>
    <row r="18" customFormat="false" ht="12.75" hidden="false" customHeight="false" outlineLevel="0" collapsed="false">
      <c r="A18" s="31" t="s">
        <v>37</v>
      </c>
      <c r="B18" s="2" t="s">
        <v>38</v>
      </c>
      <c r="C18" s="7"/>
      <c r="D18" s="28" t="n">
        <v>51150</v>
      </c>
      <c r="E18" s="29" t="n">
        <v>0</v>
      </c>
      <c r="F18" s="7"/>
      <c r="G18" s="90" t="n">
        <v>0</v>
      </c>
      <c r="H18" s="28" t="n">
        <v>0</v>
      </c>
      <c r="I18" s="28" t="n">
        <v>0</v>
      </c>
      <c r="J18" s="91" t="n">
        <v>0</v>
      </c>
      <c r="K18" s="28" t="n">
        <v>0</v>
      </c>
      <c r="L18" s="28" t="n">
        <v>0</v>
      </c>
      <c r="M18" s="28" t="n">
        <v>0</v>
      </c>
      <c r="N18" s="28" t="n">
        <v>0</v>
      </c>
      <c r="O18" s="28" t="n">
        <v>0</v>
      </c>
      <c r="P18" s="28" t="n">
        <v>0</v>
      </c>
      <c r="Q18" s="28" t="n">
        <v>0</v>
      </c>
      <c r="R18" s="28" t="n">
        <v>0</v>
      </c>
      <c r="S18" s="28" t="n">
        <v>0</v>
      </c>
      <c r="T18" s="28" t="n">
        <v>0</v>
      </c>
      <c r="U18" s="91" t="n">
        <v>51150</v>
      </c>
      <c r="V18" s="28" t="n">
        <v>0</v>
      </c>
      <c r="W18" s="28" t="n">
        <v>0</v>
      </c>
      <c r="X18" s="28" t="n">
        <v>0</v>
      </c>
      <c r="Y18" s="92" t="n">
        <v>0</v>
      </c>
      <c r="Z18" s="7"/>
      <c r="AA18" s="92" t="n">
        <v>51150</v>
      </c>
      <c r="AB18" s="7"/>
      <c r="AC18" s="29" t="n">
        <v>0</v>
      </c>
      <c r="AD18" s="29" t="n">
        <v>0</v>
      </c>
      <c r="AE18" s="93" t="n">
        <v>0</v>
      </c>
      <c r="AF18" s="29" t="n">
        <v>0</v>
      </c>
      <c r="AG18" s="94" t="n">
        <v>51150</v>
      </c>
      <c r="AH18" s="93" t="n">
        <v>0</v>
      </c>
      <c r="AI18" s="94" t="n">
        <v>0</v>
      </c>
      <c r="AJ18" s="7"/>
      <c r="AK18" s="28" t="n">
        <v>0</v>
      </c>
      <c r="AL18" s="28" t="n">
        <v>51150</v>
      </c>
      <c r="AM18" s="28" t="n">
        <v>0</v>
      </c>
      <c r="AN18" s="91" t="n">
        <v>0</v>
      </c>
      <c r="AO18" s="28"/>
      <c r="AP18" s="69" t="n">
        <v>0</v>
      </c>
      <c r="AQ18" s="40" t="n">
        <v>1</v>
      </c>
      <c r="AR18" s="40" t="n">
        <v>0</v>
      </c>
      <c r="AS18" s="70" t="n">
        <v>0</v>
      </c>
      <c r="AT18" s="7"/>
    </row>
    <row r="19" customFormat="false" ht="12.75" hidden="false" customHeight="false" outlineLevel="0" collapsed="false">
      <c r="A19" s="31" t="s">
        <v>39</v>
      </c>
      <c r="B19" s="2" t="s">
        <v>38</v>
      </c>
      <c r="C19" s="7"/>
      <c r="D19" s="28" t="n">
        <v>10000</v>
      </c>
      <c r="E19" s="29" t="n">
        <v>0</v>
      </c>
      <c r="F19" s="7"/>
      <c r="G19" s="90" t="n">
        <v>0</v>
      </c>
      <c r="H19" s="28" t="n">
        <v>0</v>
      </c>
      <c r="I19" s="28" t="n">
        <v>0</v>
      </c>
      <c r="J19" s="91" t="n">
        <v>0</v>
      </c>
      <c r="K19" s="28" t="n">
        <v>0</v>
      </c>
      <c r="L19" s="28" t="n">
        <v>0</v>
      </c>
      <c r="M19" s="28" t="n">
        <v>0</v>
      </c>
      <c r="N19" s="28" t="n">
        <v>0</v>
      </c>
      <c r="O19" s="28" t="n">
        <v>0</v>
      </c>
      <c r="P19" s="28" t="n">
        <v>0</v>
      </c>
      <c r="Q19" s="28" t="n">
        <v>0</v>
      </c>
      <c r="R19" s="28" t="n">
        <v>10000</v>
      </c>
      <c r="S19" s="28" t="n">
        <v>0</v>
      </c>
      <c r="T19" s="28" t="n">
        <v>0</v>
      </c>
      <c r="U19" s="91" t="n">
        <v>0</v>
      </c>
      <c r="V19" s="28" t="n">
        <v>0</v>
      </c>
      <c r="W19" s="28" t="n">
        <v>0</v>
      </c>
      <c r="X19" s="28" t="n">
        <v>0</v>
      </c>
      <c r="Y19" s="92" t="n">
        <v>0</v>
      </c>
      <c r="Z19" s="7"/>
      <c r="AA19" s="92" t="n">
        <v>10000</v>
      </c>
      <c r="AB19" s="7"/>
      <c r="AC19" s="29" t="n">
        <v>0</v>
      </c>
      <c r="AD19" s="29" t="n">
        <v>0</v>
      </c>
      <c r="AE19" s="93" t="n">
        <v>10000</v>
      </c>
      <c r="AF19" s="29" t="n">
        <v>0</v>
      </c>
      <c r="AG19" s="94" t="n">
        <v>0</v>
      </c>
      <c r="AH19" s="93" t="n">
        <v>0</v>
      </c>
      <c r="AI19" s="94" t="n">
        <v>0</v>
      </c>
      <c r="AJ19" s="7"/>
      <c r="AK19" s="28" t="n">
        <v>0</v>
      </c>
      <c r="AL19" s="28" t="n">
        <v>10000</v>
      </c>
      <c r="AM19" s="28" t="n">
        <v>0</v>
      </c>
      <c r="AN19" s="91" t="n">
        <v>0</v>
      </c>
      <c r="AO19" s="28"/>
      <c r="AP19" s="69" t="n">
        <v>0</v>
      </c>
      <c r="AQ19" s="40" t="n">
        <v>1</v>
      </c>
      <c r="AR19" s="40" t="n">
        <v>0</v>
      </c>
      <c r="AS19" s="70" t="n">
        <v>0</v>
      </c>
      <c r="AT19" s="7"/>
    </row>
    <row r="20" customFormat="false" ht="12.75" hidden="false" customHeight="false" outlineLevel="0" collapsed="false">
      <c r="A20" s="31" t="s">
        <v>40</v>
      </c>
      <c r="B20" s="2" t="s">
        <v>41</v>
      </c>
      <c r="C20" s="7"/>
      <c r="D20" s="28" t="n">
        <v>35000</v>
      </c>
      <c r="E20" s="29" t="n">
        <v>0</v>
      </c>
      <c r="F20" s="7"/>
      <c r="G20" s="90" t="n">
        <v>0</v>
      </c>
      <c r="H20" s="28" t="n">
        <v>0</v>
      </c>
      <c r="I20" s="28" t="n">
        <v>0</v>
      </c>
      <c r="J20" s="91" t="n">
        <v>0</v>
      </c>
      <c r="K20" s="28" t="n">
        <v>0</v>
      </c>
      <c r="L20" s="28" t="n">
        <v>0</v>
      </c>
      <c r="M20" s="28" t="n">
        <v>0</v>
      </c>
      <c r="N20" s="28" t="n">
        <v>0</v>
      </c>
      <c r="O20" s="28" t="n">
        <v>0</v>
      </c>
      <c r="P20" s="28" t="n">
        <v>0</v>
      </c>
      <c r="Q20" s="28" t="n">
        <v>0</v>
      </c>
      <c r="R20" s="28" t="n">
        <v>0</v>
      </c>
      <c r="S20" s="28" t="n">
        <v>0</v>
      </c>
      <c r="T20" s="28" t="n">
        <v>0</v>
      </c>
      <c r="U20" s="91" t="n">
        <v>35000</v>
      </c>
      <c r="V20" s="28" t="n">
        <v>0</v>
      </c>
      <c r="W20" s="28" t="n">
        <v>0</v>
      </c>
      <c r="X20" s="28" t="n">
        <v>0</v>
      </c>
      <c r="Y20" s="92" t="n">
        <v>0</v>
      </c>
      <c r="Z20" s="7"/>
      <c r="AA20" s="92" t="n">
        <v>35000</v>
      </c>
      <c r="AB20" s="7"/>
      <c r="AC20" s="29" t="n">
        <v>0</v>
      </c>
      <c r="AD20" s="29" t="n">
        <v>0</v>
      </c>
      <c r="AE20" s="93" t="n">
        <v>0</v>
      </c>
      <c r="AF20" s="29" t="n">
        <v>0</v>
      </c>
      <c r="AG20" s="94" t="n">
        <v>35000</v>
      </c>
      <c r="AH20" s="93" t="n">
        <v>0</v>
      </c>
      <c r="AI20" s="94" t="n">
        <v>0</v>
      </c>
      <c r="AJ20" s="7"/>
      <c r="AK20" s="28" t="n">
        <v>0</v>
      </c>
      <c r="AL20" s="28" t="n">
        <v>35000</v>
      </c>
      <c r="AM20" s="28" t="n">
        <v>0</v>
      </c>
      <c r="AN20" s="91" t="n">
        <v>0</v>
      </c>
      <c r="AO20" s="28"/>
      <c r="AP20" s="69" t="n">
        <v>0</v>
      </c>
      <c r="AQ20" s="40" t="n">
        <v>1</v>
      </c>
      <c r="AR20" s="40" t="n">
        <v>0</v>
      </c>
      <c r="AS20" s="70" t="n">
        <v>0</v>
      </c>
      <c r="AT20" s="7"/>
    </row>
    <row r="21" customFormat="false" ht="12.75" hidden="false" customHeight="false" outlineLevel="0" collapsed="false">
      <c r="A21" s="31"/>
      <c r="B21" s="32" t="s">
        <v>42</v>
      </c>
      <c r="C21" s="7"/>
      <c r="D21" s="95" t="n">
        <v>222225</v>
      </c>
      <c r="E21" s="95" t="n">
        <v>0</v>
      </c>
      <c r="F21" s="7"/>
      <c r="G21" s="33" t="n">
        <v>0</v>
      </c>
      <c r="H21" s="95" t="n">
        <v>0</v>
      </c>
      <c r="I21" s="95" t="n">
        <v>0</v>
      </c>
      <c r="J21" s="35" t="n">
        <v>0</v>
      </c>
      <c r="K21" s="95" t="n">
        <v>0</v>
      </c>
      <c r="L21" s="95" t="n">
        <v>0</v>
      </c>
      <c r="M21" s="95" t="n">
        <v>0</v>
      </c>
      <c r="N21" s="95" t="n">
        <v>0</v>
      </c>
      <c r="O21" s="95" t="n">
        <v>0</v>
      </c>
      <c r="P21" s="95" t="n">
        <v>10500</v>
      </c>
      <c r="Q21" s="95" t="n">
        <v>0</v>
      </c>
      <c r="R21" s="95" t="n">
        <v>10000</v>
      </c>
      <c r="S21" s="95" t="n">
        <v>0</v>
      </c>
      <c r="T21" s="95" t="n">
        <v>0</v>
      </c>
      <c r="U21" s="35" t="n">
        <v>201725</v>
      </c>
      <c r="V21" s="95" t="n">
        <v>0</v>
      </c>
      <c r="W21" s="95" t="n">
        <v>0</v>
      </c>
      <c r="X21" s="95" t="n">
        <v>0</v>
      </c>
      <c r="Y21" s="96" t="n">
        <v>0</v>
      </c>
      <c r="Z21" s="7"/>
      <c r="AA21" s="96" t="n">
        <v>222225</v>
      </c>
      <c r="AB21" s="7"/>
      <c r="AC21" s="95" t="n">
        <v>0</v>
      </c>
      <c r="AD21" s="95" t="n">
        <v>0</v>
      </c>
      <c r="AE21" s="33" t="n">
        <v>10000</v>
      </c>
      <c r="AF21" s="95" t="n">
        <v>10500</v>
      </c>
      <c r="AG21" s="35" t="n">
        <v>201725</v>
      </c>
      <c r="AH21" s="33" t="n">
        <v>0</v>
      </c>
      <c r="AI21" s="35" t="n">
        <v>0</v>
      </c>
      <c r="AJ21" s="7"/>
      <c r="AK21" s="95" t="n">
        <v>0</v>
      </c>
      <c r="AL21" s="95" t="n">
        <v>222225</v>
      </c>
      <c r="AM21" s="95" t="n">
        <v>0</v>
      </c>
      <c r="AN21" s="35" t="n">
        <v>0</v>
      </c>
      <c r="AO21" s="28"/>
      <c r="AP21" s="69"/>
      <c r="AS21" s="70"/>
      <c r="AT21" s="7"/>
    </row>
    <row r="22" customFormat="false" ht="12.75" hidden="false" customHeight="false" outlineLevel="0" collapsed="false">
      <c r="A22" s="31"/>
      <c r="C22" s="7"/>
      <c r="D22" s="28"/>
      <c r="E22" s="29"/>
      <c r="F22" s="7"/>
      <c r="G22" s="90"/>
      <c r="H22" s="28"/>
      <c r="I22" s="28"/>
      <c r="J22" s="91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91"/>
      <c r="V22" s="28"/>
      <c r="W22" s="28"/>
      <c r="X22" s="28"/>
      <c r="Y22" s="92"/>
      <c r="Z22" s="7"/>
      <c r="AA22" s="92"/>
      <c r="AB22" s="7"/>
      <c r="AC22" s="29"/>
      <c r="AD22" s="29"/>
      <c r="AE22" s="93"/>
      <c r="AF22" s="29"/>
      <c r="AG22" s="94"/>
      <c r="AH22" s="93"/>
      <c r="AI22" s="94"/>
      <c r="AJ22" s="7"/>
      <c r="AK22" s="28"/>
      <c r="AL22" s="28"/>
      <c r="AM22" s="28"/>
      <c r="AN22" s="91"/>
      <c r="AO22" s="28"/>
      <c r="AP22" s="69"/>
      <c r="AS22" s="70"/>
      <c r="AT22" s="7"/>
    </row>
    <row r="23" customFormat="false" ht="12.75" hidden="false" customHeight="false" outlineLevel="0" collapsed="false">
      <c r="A23" s="30" t="s">
        <v>43</v>
      </c>
      <c r="B23" s="30"/>
      <c r="C23" s="7"/>
      <c r="D23" s="28"/>
      <c r="E23" s="29"/>
      <c r="F23" s="7"/>
      <c r="G23" s="90"/>
      <c r="H23" s="28"/>
      <c r="I23" s="28"/>
      <c r="J23" s="91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91"/>
      <c r="V23" s="28"/>
      <c r="W23" s="28"/>
      <c r="X23" s="28"/>
      <c r="Y23" s="92"/>
      <c r="Z23" s="7"/>
      <c r="AA23" s="92"/>
      <c r="AB23" s="7"/>
      <c r="AC23" s="29"/>
      <c r="AD23" s="29"/>
      <c r="AE23" s="93"/>
      <c r="AF23" s="29"/>
      <c r="AG23" s="94"/>
      <c r="AH23" s="93"/>
      <c r="AI23" s="94"/>
      <c r="AJ23" s="7"/>
      <c r="AK23" s="28"/>
      <c r="AL23" s="28"/>
      <c r="AM23" s="28"/>
      <c r="AN23" s="91"/>
      <c r="AO23" s="28"/>
      <c r="AP23" s="69"/>
      <c r="AS23" s="70"/>
      <c r="AT23" s="7"/>
    </row>
    <row r="24" customFormat="false" ht="12.75" hidden="false" customHeight="false" outlineLevel="0" collapsed="false">
      <c r="A24" s="31" t="s">
        <v>44</v>
      </c>
      <c r="B24" s="2" t="s">
        <v>45</v>
      </c>
      <c r="C24" s="7"/>
      <c r="D24" s="28" t="n">
        <v>2016</v>
      </c>
      <c r="E24" s="29" t="n">
        <v>0</v>
      </c>
      <c r="F24" s="7"/>
      <c r="G24" s="90" t="n">
        <v>1231</v>
      </c>
      <c r="H24" s="28" t="n">
        <v>0</v>
      </c>
      <c r="I24" s="28" t="n">
        <v>0</v>
      </c>
      <c r="J24" s="91" t="n">
        <v>0</v>
      </c>
      <c r="K24" s="28" t="n">
        <v>0</v>
      </c>
      <c r="L24" s="28" t="n">
        <v>0</v>
      </c>
      <c r="M24" s="28" t="n">
        <v>0</v>
      </c>
      <c r="N24" s="28" t="n">
        <v>0</v>
      </c>
      <c r="O24" s="28" t="n">
        <v>0</v>
      </c>
      <c r="P24" s="28" t="n">
        <v>0</v>
      </c>
      <c r="Q24" s="28" t="n">
        <v>0</v>
      </c>
      <c r="R24" s="28" t="n">
        <v>0</v>
      </c>
      <c r="S24" s="28" t="n">
        <v>0</v>
      </c>
      <c r="T24" s="28" t="n">
        <v>0</v>
      </c>
      <c r="U24" s="91" t="n">
        <v>785</v>
      </c>
      <c r="V24" s="28" t="n">
        <v>0</v>
      </c>
      <c r="W24" s="28" t="n">
        <v>0</v>
      </c>
      <c r="X24" s="28" t="n">
        <v>0</v>
      </c>
      <c r="Y24" s="92" t="n">
        <v>0</v>
      </c>
      <c r="Z24" s="7"/>
      <c r="AA24" s="92" t="n">
        <v>2016</v>
      </c>
      <c r="AB24" s="7"/>
      <c r="AC24" s="29" t="n">
        <v>0</v>
      </c>
      <c r="AD24" s="29" t="n">
        <v>1231</v>
      </c>
      <c r="AE24" s="93" t="n">
        <v>0</v>
      </c>
      <c r="AF24" s="29" t="n">
        <v>0</v>
      </c>
      <c r="AG24" s="94" t="n">
        <v>785</v>
      </c>
      <c r="AH24" s="93" t="n">
        <v>0</v>
      </c>
      <c r="AI24" s="94" t="n">
        <v>0</v>
      </c>
      <c r="AJ24" s="7"/>
      <c r="AK24" s="28" t="n">
        <v>1231</v>
      </c>
      <c r="AL24" s="28" t="n">
        <v>785</v>
      </c>
      <c r="AM24" s="28" t="n">
        <v>0</v>
      </c>
      <c r="AN24" s="91" t="n">
        <v>0</v>
      </c>
      <c r="AO24" s="28"/>
      <c r="AP24" s="69" t="n">
        <v>0.610615079365079</v>
      </c>
      <c r="AQ24" s="40" t="n">
        <v>0.389384920634921</v>
      </c>
      <c r="AR24" s="40" t="n">
        <v>0</v>
      </c>
      <c r="AS24" s="70" t="n">
        <v>0</v>
      </c>
      <c r="AT24" s="7"/>
    </row>
    <row r="25" customFormat="false" ht="12.75" hidden="false" customHeight="false" outlineLevel="0" collapsed="false">
      <c r="A25" s="31" t="s">
        <v>46</v>
      </c>
      <c r="B25" s="2" t="s">
        <v>47</v>
      </c>
      <c r="C25" s="7"/>
      <c r="D25" s="28" t="n">
        <v>11418</v>
      </c>
      <c r="E25" s="29" t="n">
        <v>0</v>
      </c>
      <c r="F25" s="7"/>
      <c r="G25" s="90" t="n">
        <v>0</v>
      </c>
      <c r="H25" s="28" t="n">
        <v>0</v>
      </c>
      <c r="I25" s="28" t="n">
        <v>0</v>
      </c>
      <c r="J25" s="91" t="n">
        <v>0</v>
      </c>
      <c r="K25" s="28" t="n">
        <v>0</v>
      </c>
      <c r="L25" s="28" t="n">
        <v>0</v>
      </c>
      <c r="M25" s="28" t="n">
        <v>0</v>
      </c>
      <c r="N25" s="28" t="n">
        <v>0</v>
      </c>
      <c r="O25" s="28" t="n">
        <v>0</v>
      </c>
      <c r="P25" s="28" t="n">
        <v>0</v>
      </c>
      <c r="Q25" s="28" t="n">
        <v>0</v>
      </c>
      <c r="R25" s="28" t="n">
        <v>0</v>
      </c>
      <c r="S25" s="28" t="n">
        <v>0</v>
      </c>
      <c r="T25" s="28" t="n">
        <v>0</v>
      </c>
      <c r="U25" s="91" t="n">
        <v>11418</v>
      </c>
      <c r="V25" s="28" t="n">
        <v>0</v>
      </c>
      <c r="W25" s="28" t="n">
        <v>0</v>
      </c>
      <c r="X25" s="28" t="n">
        <v>0</v>
      </c>
      <c r="Y25" s="92" t="n">
        <v>0</v>
      </c>
      <c r="Z25" s="7"/>
      <c r="AA25" s="92" t="n">
        <v>11418</v>
      </c>
      <c r="AB25" s="7"/>
      <c r="AC25" s="29" t="n">
        <v>0</v>
      </c>
      <c r="AD25" s="29" t="n">
        <v>0</v>
      </c>
      <c r="AE25" s="93" t="n">
        <v>0</v>
      </c>
      <c r="AF25" s="29" t="n">
        <v>0</v>
      </c>
      <c r="AG25" s="94" t="n">
        <v>11418</v>
      </c>
      <c r="AH25" s="93" t="n">
        <v>0</v>
      </c>
      <c r="AI25" s="94" t="n">
        <v>0</v>
      </c>
      <c r="AJ25" s="7"/>
      <c r="AK25" s="28" t="n">
        <v>0</v>
      </c>
      <c r="AL25" s="28" t="n">
        <v>11418</v>
      </c>
      <c r="AM25" s="28" t="n">
        <v>0</v>
      </c>
      <c r="AN25" s="91" t="n">
        <v>0</v>
      </c>
      <c r="AO25" s="28"/>
      <c r="AP25" s="69" t="n">
        <v>0</v>
      </c>
      <c r="AQ25" s="40" t="n">
        <v>1</v>
      </c>
      <c r="AR25" s="40" t="n">
        <v>0</v>
      </c>
      <c r="AS25" s="70" t="n">
        <v>0</v>
      </c>
      <c r="AT25" s="7"/>
    </row>
    <row r="26" customFormat="false" ht="12.75" hidden="false" customHeight="false" outlineLevel="0" collapsed="false">
      <c r="A26" s="31" t="s">
        <v>48</v>
      </c>
      <c r="B26" s="2" t="s">
        <v>49</v>
      </c>
      <c r="C26" s="7"/>
      <c r="D26" s="28" t="n">
        <v>7664</v>
      </c>
      <c r="E26" s="29" t="n">
        <v>0</v>
      </c>
      <c r="F26" s="7"/>
      <c r="G26" s="90" t="n">
        <v>0</v>
      </c>
      <c r="H26" s="28" t="n">
        <v>0</v>
      </c>
      <c r="I26" s="28" t="n">
        <v>4681</v>
      </c>
      <c r="J26" s="91" t="n">
        <v>0</v>
      </c>
      <c r="K26" s="28" t="n">
        <v>0</v>
      </c>
      <c r="L26" s="28" t="n">
        <v>0</v>
      </c>
      <c r="M26" s="28" t="n">
        <v>0</v>
      </c>
      <c r="N26" s="28" t="n">
        <v>0</v>
      </c>
      <c r="O26" s="28" t="n">
        <v>0</v>
      </c>
      <c r="P26" s="28" t="n">
        <v>0</v>
      </c>
      <c r="Q26" s="28" t="n">
        <v>0</v>
      </c>
      <c r="R26" s="28" t="n">
        <v>0</v>
      </c>
      <c r="S26" s="28" t="n">
        <v>0</v>
      </c>
      <c r="T26" s="28" t="n">
        <v>0</v>
      </c>
      <c r="U26" s="91" t="n">
        <v>2983</v>
      </c>
      <c r="V26" s="28" t="n">
        <v>0</v>
      </c>
      <c r="W26" s="28" t="n">
        <v>0</v>
      </c>
      <c r="X26" s="28" t="n">
        <v>0</v>
      </c>
      <c r="Y26" s="92" t="n">
        <v>0</v>
      </c>
      <c r="Z26" s="7"/>
      <c r="AA26" s="92" t="n">
        <v>7664</v>
      </c>
      <c r="AB26" s="7"/>
      <c r="AC26" s="29" t="n">
        <v>4681</v>
      </c>
      <c r="AD26" s="29" t="n">
        <v>0</v>
      </c>
      <c r="AE26" s="93" t="n">
        <v>0</v>
      </c>
      <c r="AF26" s="29" t="n">
        <v>0</v>
      </c>
      <c r="AG26" s="94" t="n">
        <v>2983</v>
      </c>
      <c r="AH26" s="93" t="n">
        <v>0</v>
      </c>
      <c r="AI26" s="94" t="n">
        <v>0</v>
      </c>
      <c r="AJ26" s="7"/>
      <c r="AK26" s="28" t="n">
        <v>4681</v>
      </c>
      <c r="AL26" s="28" t="n">
        <v>2983</v>
      </c>
      <c r="AM26" s="28" t="n">
        <v>0</v>
      </c>
      <c r="AN26" s="91" t="n">
        <v>0</v>
      </c>
      <c r="AO26" s="28"/>
      <c r="AP26" s="69" t="n">
        <v>0.610777661795407</v>
      </c>
      <c r="AQ26" s="40" t="n">
        <v>0.389222338204593</v>
      </c>
      <c r="AR26" s="40" t="n">
        <v>0</v>
      </c>
      <c r="AS26" s="70" t="n">
        <v>0</v>
      </c>
      <c r="AT26" s="7"/>
    </row>
    <row r="27" customFormat="false" ht="12.75" hidden="false" customHeight="false" outlineLevel="0" collapsed="false">
      <c r="A27" s="31" t="s">
        <v>50</v>
      </c>
      <c r="B27" s="2" t="s">
        <v>49</v>
      </c>
      <c r="C27" s="7"/>
      <c r="D27" s="28" t="n">
        <v>12796</v>
      </c>
      <c r="E27" s="29" t="n">
        <v>0</v>
      </c>
      <c r="F27" s="7"/>
      <c r="G27" s="90" t="n">
        <v>0</v>
      </c>
      <c r="H27" s="28" t="n">
        <v>0</v>
      </c>
      <c r="I27" s="28" t="n">
        <v>7815</v>
      </c>
      <c r="J27" s="91" t="n">
        <v>0</v>
      </c>
      <c r="K27" s="28" t="n">
        <v>0</v>
      </c>
      <c r="L27" s="28" t="n">
        <v>0</v>
      </c>
      <c r="M27" s="28" t="n">
        <v>0</v>
      </c>
      <c r="N27" s="28" t="n">
        <v>0</v>
      </c>
      <c r="O27" s="28" t="n">
        <v>0</v>
      </c>
      <c r="P27" s="28" t="n">
        <v>0</v>
      </c>
      <c r="Q27" s="28" t="n">
        <v>0</v>
      </c>
      <c r="R27" s="28" t="n">
        <v>0</v>
      </c>
      <c r="S27" s="28" t="n">
        <v>0</v>
      </c>
      <c r="T27" s="28" t="n">
        <v>0</v>
      </c>
      <c r="U27" s="91" t="n">
        <v>4981</v>
      </c>
      <c r="V27" s="28" t="n">
        <v>0</v>
      </c>
      <c r="W27" s="28" t="n">
        <v>0</v>
      </c>
      <c r="X27" s="28" t="n">
        <v>0</v>
      </c>
      <c r="Y27" s="92" t="n">
        <v>0</v>
      </c>
      <c r="Z27" s="7"/>
      <c r="AA27" s="92" t="n">
        <v>12796</v>
      </c>
      <c r="AB27" s="7"/>
      <c r="AC27" s="29" t="n">
        <v>7815</v>
      </c>
      <c r="AD27" s="29" t="n">
        <v>0</v>
      </c>
      <c r="AE27" s="93" t="n">
        <v>0</v>
      </c>
      <c r="AF27" s="29" t="n">
        <v>0</v>
      </c>
      <c r="AG27" s="94" t="n">
        <v>4981</v>
      </c>
      <c r="AH27" s="93" t="n">
        <v>0</v>
      </c>
      <c r="AI27" s="94" t="n">
        <v>0</v>
      </c>
      <c r="AJ27" s="7"/>
      <c r="AK27" s="28" t="n">
        <v>7815</v>
      </c>
      <c r="AL27" s="28" t="n">
        <v>4981</v>
      </c>
      <c r="AM27" s="28" t="n">
        <v>0</v>
      </c>
      <c r="AN27" s="91" t="n">
        <v>0</v>
      </c>
      <c r="AO27" s="28"/>
      <c r="AP27" s="69" t="n">
        <v>0.610737730540794</v>
      </c>
      <c r="AQ27" s="40" t="n">
        <v>0.389262269459206</v>
      </c>
      <c r="AR27" s="40" t="n">
        <v>0</v>
      </c>
      <c r="AS27" s="70" t="n">
        <v>0</v>
      </c>
      <c r="AT27" s="7"/>
    </row>
    <row r="28" customFormat="false" ht="12.75" hidden="false" customHeight="false" outlineLevel="0" collapsed="false">
      <c r="A28" s="31" t="s">
        <v>51</v>
      </c>
      <c r="B28" s="2" t="s">
        <v>52</v>
      </c>
      <c r="C28" s="7"/>
      <c r="D28" s="28" t="n">
        <v>11418</v>
      </c>
      <c r="E28" s="29" t="n">
        <v>0</v>
      </c>
      <c r="F28" s="7"/>
      <c r="G28" s="90" t="n">
        <v>0</v>
      </c>
      <c r="H28" s="28" t="n">
        <v>0</v>
      </c>
      <c r="I28" s="28" t="n">
        <v>0</v>
      </c>
      <c r="J28" s="91" t="n">
        <v>0</v>
      </c>
      <c r="K28" s="28" t="n">
        <v>11418</v>
      </c>
      <c r="L28" s="28" t="n">
        <v>0</v>
      </c>
      <c r="M28" s="28" t="n">
        <v>0</v>
      </c>
      <c r="N28" s="28" t="n">
        <v>0</v>
      </c>
      <c r="O28" s="28" t="n">
        <v>0</v>
      </c>
      <c r="P28" s="28" t="n">
        <v>0</v>
      </c>
      <c r="Q28" s="28" t="n">
        <v>0</v>
      </c>
      <c r="R28" s="28" t="n">
        <v>0</v>
      </c>
      <c r="S28" s="28" t="n">
        <v>0</v>
      </c>
      <c r="T28" s="28" t="n">
        <v>0</v>
      </c>
      <c r="U28" s="91" t="n">
        <v>0</v>
      </c>
      <c r="V28" s="28" t="n">
        <v>0</v>
      </c>
      <c r="W28" s="28" t="n">
        <v>0</v>
      </c>
      <c r="X28" s="28" t="n">
        <v>0</v>
      </c>
      <c r="Y28" s="92" t="n">
        <v>0</v>
      </c>
      <c r="Z28" s="7"/>
      <c r="AA28" s="92" t="n">
        <v>11418</v>
      </c>
      <c r="AB28" s="7"/>
      <c r="AC28" s="29" t="n">
        <v>0</v>
      </c>
      <c r="AD28" s="29" t="n">
        <v>0</v>
      </c>
      <c r="AE28" s="93" t="n">
        <v>0</v>
      </c>
      <c r="AF28" s="29" t="n">
        <v>11418</v>
      </c>
      <c r="AG28" s="94" t="n">
        <v>0</v>
      </c>
      <c r="AH28" s="93" t="n">
        <v>0</v>
      </c>
      <c r="AI28" s="94" t="n">
        <v>0</v>
      </c>
      <c r="AJ28" s="7"/>
      <c r="AK28" s="28" t="n">
        <v>0</v>
      </c>
      <c r="AL28" s="28" t="n">
        <v>11418</v>
      </c>
      <c r="AM28" s="28" t="n">
        <v>0</v>
      </c>
      <c r="AN28" s="91" t="n">
        <v>0</v>
      </c>
      <c r="AO28" s="28"/>
      <c r="AP28" s="69" t="n">
        <v>0</v>
      </c>
      <c r="AQ28" s="40" t="n">
        <v>1</v>
      </c>
      <c r="AR28" s="40" t="n">
        <v>0</v>
      </c>
      <c r="AS28" s="70" t="n">
        <v>0</v>
      </c>
      <c r="AT28" s="7"/>
    </row>
    <row r="29" customFormat="false" ht="12.75" hidden="false" customHeight="false" outlineLevel="0" collapsed="false">
      <c r="A29" s="31" t="s">
        <v>53</v>
      </c>
      <c r="B29" s="2" t="s">
        <v>54</v>
      </c>
      <c r="C29" s="7"/>
      <c r="D29" s="28" t="n">
        <v>3975</v>
      </c>
      <c r="E29" s="29" t="n">
        <v>0</v>
      </c>
      <c r="F29" s="7"/>
      <c r="G29" s="90" t="n">
        <v>0</v>
      </c>
      <c r="H29" s="28" t="n">
        <v>0</v>
      </c>
      <c r="I29" s="28" t="n">
        <v>0</v>
      </c>
      <c r="J29" s="91" t="n">
        <v>0</v>
      </c>
      <c r="K29" s="28" t="n">
        <v>3975</v>
      </c>
      <c r="L29" s="28" t="n">
        <v>0</v>
      </c>
      <c r="M29" s="28" t="n">
        <v>0</v>
      </c>
      <c r="N29" s="28" t="n">
        <v>0</v>
      </c>
      <c r="O29" s="28" t="n">
        <v>0</v>
      </c>
      <c r="P29" s="28" t="n">
        <v>0</v>
      </c>
      <c r="Q29" s="28" t="n">
        <v>0</v>
      </c>
      <c r="R29" s="28" t="n">
        <v>0</v>
      </c>
      <c r="S29" s="28" t="n">
        <v>0</v>
      </c>
      <c r="T29" s="28" t="n">
        <v>0</v>
      </c>
      <c r="U29" s="91" t="n">
        <v>0</v>
      </c>
      <c r="V29" s="28" t="n">
        <v>0</v>
      </c>
      <c r="W29" s="28" t="n">
        <v>0</v>
      </c>
      <c r="X29" s="28" t="n">
        <v>0</v>
      </c>
      <c r="Y29" s="92" t="n">
        <v>0</v>
      </c>
      <c r="Z29" s="7"/>
      <c r="AA29" s="92" t="n">
        <v>3975</v>
      </c>
      <c r="AB29" s="7"/>
      <c r="AC29" s="29" t="n">
        <v>0</v>
      </c>
      <c r="AD29" s="29" t="n">
        <v>0</v>
      </c>
      <c r="AE29" s="93" t="n">
        <v>0</v>
      </c>
      <c r="AF29" s="29" t="n">
        <v>3975</v>
      </c>
      <c r="AG29" s="94" t="n">
        <v>0</v>
      </c>
      <c r="AH29" s="93" t="n">
        <v>0</v>
      </c>
      <c r="AI29" s="94" t="n">
        <v>0</v>
      </c>
      <c r="AJ29" s="7"/>
      <c r="AK29" s="28" t="n">
        <v>0</v>
      </c>
      <c r="AL29" s="28" t="n">
        <v>3975</v>
      </c>
      <c r="AM29" s="28" t="n">
        <v>0</v>
      </c>
      <c r="AN29" s="91" t="n">
        <v>0</v>
      </c>
      <c r="AO29" s="28"/>
      <c r="AP29" s="69" t="n">
        <v>0</v>
      </c>
      <c r="AQ29" s="40" t="n">
        <v>1</v>
      </c>
      <c r="AR29" s="40" t="n">
        <v>0</v>
      </c>
      <c r="AS29" s="70" t="n">
        <v>0</v>
      </c>
      <c r="AT29" s="7"/>
    </row>
    <row r="30" customFormat="false" ht="12.75" hidden="false" customHeight="false" outlineLevel="0" collapsed="false">
      <c r="A30" s="31" t="s">
        <v>55</v>
      </c>
      <c r="B30" s="2" t="s">
        <v>54</v>
      </c>
      <c r="C30" s="7"/>
      <c r="D30" s="28" t="n">
        <v>11418</v>
      </c>
      <c r="E30" s="29" t="n">
        <v>0</v>
      </c>
      <c r="F30" s="7"/>
      <c r="G30" s="90" t="n">
        <v>0</v>
      </c>
      <c r="H30" s="28" t="n">
        <v>0</v>
      </c>
      <c r="I30" s="28" t="n">
        <v>0</v>
      </c>
      <c r="J30" s="91" t="n">
        <v>0</v>
      </c>
      <c r="K30" s="28" t="n">
        <v>11418</v>
      </c>
      <c r="L30" s="28" t="n">
        <v>0</v>
      </c>
      <c r="M30" s="28" t="n">
        <v>0</v>
      </c>
      <c r="N30" s="28" t="n">
        <v>0</v>
      </c>
      <c r="O30" s="28" t="n">
        <v>0</v>
      </c>
      <c r="P30" s="28" t="n">
        <v>0</v>
      </c>
      <c r="Q30" s="28" t="n">
        <v>0</v>
      </c>
      <c r="R30" s="28" t="n">
        <v>0</v>
      </c>
      <c r="S30" s="28" t="n">
        <v>0</v>
      </c>
      <c r="T30" s="28" t="n">
        <v>0</v>
      </c>
      <c r="U30" s="91" t="n">
        <v>0</v>
      </c>
      <c r="V30" s="28" t="n">
        <v>0</v>
      </c>
      <c r="W30" s="28" t="n">
        <v>0</v>
      </c>
      <c r="X30" s="28" t="n">
        <v>0</v>
      </c>
      <c r="Y30" s="92" t="n">
        <v>0</v>
      </c>
      <c r="Z30" s="7"/>
      <c r="AA30" s="92" t="n">
        <v>11418</v>
      </c>
      <c r="AB30" s="7"/>
      <c r="AC30" s="29" t="n">
        <v>0</v>
      </c>
      <c r="AD30" s="29" t="n">
        <v>0</v>
      </c>
      <c r="AE30" s="93" t="n">
        <v>0</v>
      </c>
      <c r="AF30" s="29" t="n">
        <v>11418</v>
      </c>
      <c r="AG30" s="94" t="n">
        <v>0</v>
      </c>
      <c r="AH30" s="93" t="n">
        <v>0</v>
      </c>
      <c r="AI30" s="94" t="n">
        <v>0</v>
      </c>
      <c r="AJ30" s="7"/>
      <c r="AK30" s="28" t="n">
        <v>0</v>
      </c>
      <c r="AL30" s="28" t="n">
        <v>11418</v>
      </c>
      <c r="AM30" s="28" t="n">
        <v>0</v>
      </c>
      <c r="AN30" s="91" t="n">
        <v>0</v>
      </c>
      <c r="AO30" s="28"/>
      <c r="AP30" s="69" t="n">
        <v>0</v>
      </c>
      <c r="AQ30" s="40" t="n">
        <v>1</v>
      </c>
      <c r="AR30" s="40" t="n">
        <v>0</v>
      </c>
      <c r="AS30" s="70" t="n">
        <v>0</v>
      </c>
      <c r="AT30" s="7"/>
    </row>
    <row r="31" customFormat="false" ht="12.75" hidden="false" customHeight="false" outlineLevel="0" collapsed="false">
      <c r="A31" s="31" t="s">
        <v>56</v>
      </c>
      <c r="B31" s="2" t="s">
        <v>54</v>
      </c>
      <c r="C31" s="7"/>
      <c r="D31" s="28" t="n">
        <v>3413</v>
      </c>
      <c r="E31" s="29" t="n">
        <v>0</v>
      </c>
      <c r="F31" s="7"/>
      <c r="G31" s="90" t="n">
        <v>2084</v>
      </c>
      <c r="H31" s="28" t="n">
        <v>0</v>
      </c>
      <c r="I31" s="28" t="n">
        <v>0</v>
      </c>
      <c r="J31" s="91" t="n">
        <v>0</v>
      </c>
      <c r="K31" s="28" t="n">
        <v>1329</v>
      </c>
      <c r="L31" s="28" t="n">
        <v>0</v>
      </c>
      <c r="M31" s="28" t="n">
        <v>0</v>
      </c>
      <c r="N31" s="28" t="n">
        <v>0</v>
      </c>
      <c r="O31" s="28" t="n">
        <v>0</v>
      </c>
      <c r="P31" s="28" t="n">
        <v>0</v>
      </c>
      <c r="Q31" s="28" t="n">
        <v>0</v>
      </c>
      <c r="R31" s="28" t="n">
        <v>0</v>
      </c>
      <c r="S31" s="28" t="n">
        <v>0</v>
      </c>
      <c r="T31" s="28" t="n">
        <v>0</v>
      </c>
      <c r="U31" s="91" t="n">
        <v>0</v>
      </c>
      <c r="V31" s="28" t="n">
        <v>0</v>
      </c>
      <c r="W31" s="28" t="n">
        <v>0</v>
      </c>
      <c r="X31" s="28" t="n">
        <v>0</v>
      </c>
      <c r="Y31" s="92" t="n">
        <v>0</v>
      </c>
      <c r="Z31" s="7"/>
      <c r="AA31" s="92" t="n">
        <v>3413</v>
      </c>
      <c r="AB31" s="7"/>
      <c r="AC31" s="29" t="n">
        <v>0</v>
      </c>
      <c r="AD31" s="29" t="n">
        <v>2084</v>
      </c>
      <c r="AE31" s="93" t="n">
        <v>0</v>
      </c>
      <c r="AF31" s="29" t="n">
        <v>1329</v>
      </c>
      <c r="AG31" s="94" t="n">
        <v>0</v>
      </c>
      <c r="AH31" s="93" t="n">
        <v>0</v>
      </c>
      <c r="AI31" s="94" t="n">
        <v>0</v>
      </c>
      <c r="AJ31" s="7"/>
      <c r="AK31" s="28" t="n">
        <v>2084</v>
      </c>
      <c r="AL31" s="28" t="n">
        <v>1329</v>
      </c>
      <c r="AM31" s="28" t="n">
        <v>0</v>
      </c>
      <c r="AN31" s="91" t="n">
        <v>0</v>
      </c>
      <c r="AO31" s="28"/>
      <c r="AP31" s="69" t="n">
        <v>0.610606504541459</v>
      </c>
      <c r="AQ31" s="40" t="n">
        <v>0.389393495458541</v>
      </c>
      <c r="AR31" s="40" t="n">
        <v>0</v>
      </c>
      <c r="AS31" s="70" t="n">
        <v>0</v>
      </c>
      <c r="AT31" s="7"/>
    </row>
    <row r="32" customFormat="false" ht="12.75" hidden="false" customHeight="false" outlineLevel="0" collapsed="false">
      <c r="A32" s="31" t="s">
        <v>57</v>
      </c>
      <c r="B32" s="2" t="s">
        <v>58</v>
      </c>
      <c r="C32" s="7"/>
      <c r="D32" s="28" t="n">
        <v>9580</v>
      </c>
      <c r="E32" s="29" t="n">
        <v>0</v>
      </c>
      <c r="F32" s="7"/>
      <c r="G32" s="90" t="n">
        <v>0</v>
      </c>
      <c r="H32" s="28" t="n">
        <v>0</v>
      </c>
      <c r="I32" s="28" t="n">
        <v>5851</v>
      </c>
      <c r="J32" s="91" t="n">
        <v>0</v>
      </c>
      <c r="K32" s="28" t="n">
        <v>0</v>
      </c>
      <c r="L32" s="28" t="n">
        <v>0</v>
      </c>
      <c r="M32" s="28" t="n">
        <v>0</v>
      </c>
      <c r="N32" s="28" t="n">
        <v>0</v>
      </c>
      <c r="O32" s="28" t="n">
        <v>0</v>
      </c>
      <c r="P32" s="28" t="n">
        <v>0</v>
      </c>
      <c r="Q32" s="28" t="n">
        <v>0</v>
      </c>
      <c r="R32" s="28" t="n">
        <v>0</v>
      </c>
      <c r="S32" s="28" t="n">
        <v>2668</v>
      </c>
      <c r="T32" s="28" t="n">
        <v>0</v>
      </c>
      <c r="U32" s="91" t="n">
        <v>1061</v>
      </c>
      <c r="V32" s="28" t="n">
        <v>0</v>
      </c>
      <c r="W32" s="28" t="n">
        <v>0</v>
      </c>
      <c r="X32" s="28" t="n">
        <v>0</v>
      </c>
      <c r="Y32" s="92" t="n">
        <v>0</v>
      </c>
      <c r="Z32" s="7"/>
      <c r="AA32" s="92" t="n">
        <v>9580</v>
      </c>
      <c r="AB32" s="7"/>
      <c r="AC32" s="29" t="n">
        <v>5851</v>
      </c>
      <c r="AD32" s="29" t="n">
        <v>0</v>
      </c>
      <c r="AE32" s="93" t="n">
        <v>0</v>
      </c>
      <c r="AF32" s="29" t="n">
        <v>2668</v>
      </c>
      <c r="AG32" s="94" t="n">
        <v>1061</v>
      </c>
      <c r="AH32" s="93" t="n">
        <v>0</v>
      </c>
      <c r="AI32" s="94" t="n">
        <v>0</v>
      </c>
      <c r="AJ32" s="7"/>
      <c r="AK32" s="28" t="n">
        <v>5851</v>
      </c>
      <c r="AL32" s="28" t="n">
        <v>3729</v>
      </c>
      <c r="AM32" s="28" t="n">
        <v>0</v>
      </c>
      <c r="AN32" s="91" t="n">
        <v>0</v>
      </c>
      <c r="AO32" s="28"/>
      <c r="AP32" s="69" t="n">
        <v>0.610751565762004</v>
      </c>
      <c r="AQ32" s="40" t="n">
        <v>0.389248434237996</v>
      </c>
      <c r="AR32" s="40" t="n">
        <v>0</v>
      </c>
      <c r="AS32" s="70" t="n">
        <v>0</v>
      </c>
      <c r="AT32" s="7"/>
    </row>
    <row r="33" customFormat="false" ht="12.75" hidden="false" customHeight="false" outlineLevel="0" collapsed="false">
      <c r="A33" s="31" t="s">
        <v>59</v>
      </c>
      <c r="B33" s="2" t="s">
        <v>58</v>
      </c>
      <c r="C33" s="7"/>
      <c r="D33" s="28" t="n">
        <v>15995</v>
      </c>
      <c r="E33" s="29" t="n">
        <v>0</v>
      </c>
      <c r="F33" s="7"/>
      <c r="G33" s="90" t="n">
        <v>0</v>
      </c>
      <c r="H33" s="28" t="n">
        <v>0</v>
      </c>
      <c r="I33" s="28" t="n">
        <v>0</v>
      </c>
      <c r="J33" s="91" t="n">
        <v>0</v>
      </c>
      <c r="K33" s="28" t="n">
        <v>0</v>
      </c>
      <c r="L33" s="28" t="n">
        <v>0</v>
      </c>
      <c r="M33" s="28" t="n">
        <v>0</v>
      </c>
      <c r="N33" s="28" t="n">
        <v>0</v>
      </c>
      <c r="O33" s="28" t="n">
        <v>0</v>
      </c>
      <c r="P33" s="28" t="n">
        <v>0</v>
      </c>
      <c r="Q33" s="28" t="n">
        <v>0</v>
      </c>
      <c r="R33" s="28" t="n">
        <v>0</v>
      </c>
      <c r="S33" s="28" t="n">
        <v>15995</v>
      </c>
      <c r="T33" s="28" t="n">
        <v>0</v>
      </c>
      <c r="U33" s="91" t="n">
        <v>0</v>
      </c>
      <c r="V33" s="28" t="n">
        <v>0</v>
      </c>
      <c r="W33" s="28" t="n">
        <v>0</v>
      </c>
      <c r="X33" s="28" t="n">
        <v>0</v>
      </c>
      <c r="Y33" s="92" t="n">
        <v>0</v>
      </c>
      <c r="Z33" s="7"/>
      <c r="AA33" s="92" t="n">
        <v>15995</v>
      </c>
      <c r="AB33" s="7"/>
      <c r="AC33" s="29" t="n">
        <v>0</v>
      </c>
      <c r="AD33" s="29" t="n">
        <v>0</v>
      </c>
      <c r="AE33" s="93" t="n">
        <v>0</v>
      </c>
      <c r="AF33" s="29" t="n">
        <v>15995</v>
      </c>
      <c r="AG33" s="94" t="n">
        <v>0</v>
      </c>
      <c r="AH33" s="93" t="n">
        <v>0</v>
      </c>
      <c r="AI33" s="94" t="n">
        <v>0</v>
      </c>
      <c r="AJ33" s="7"/>
      <c r="AK33" s="28" t="n">
        <v>0</v>
      </c>
      <c r="AL33" s="28" t="n">
        <v>15995</v>
      </c>
      <c r="AM33" s="28" t="n">
        <v>0</v>
      </c>
      <c r="AN33" s="91" t="n">
        <v>0</v>
      </c>
      <c r="AO33" s="28"/>
      <c r="AP33" s="69" t="n">
        <v>0</v>
      </c>
      <c r="AQ33" s="40" t="n">
        <v>1</v>
      </c>
      <c r="AR33" s="40" t="n">
        <v>0</v>
      </c>
      <c r="AS33" s="70" t="n">
        <v>0</v>
      </c>
      <c r="AT33" s="7"/>
    </row>
    <row r="34" customFormat="false" ht="12.75" hidden="false" customHeight="false" outlineLevel="0" collapsed="false">
      <c r="A34" s="31" t="s">
        <v>60</v>
      </c>
      <c r="B34" s="2" t="s">
        <v>58</v>
      </c>
      <c r="C34" s="7"/>
      <c r="D34" s="28" t="n">
        <v>3413</v>
      </c>
      <c r="E34" s="29" t="n">
        <v>0</v>
      </c>
      <c r="F34" s="7"/>
      <c r="G34" s="90" t="n">
        <v>0</v>
      </c>
      <c r="H34" s="28" t="n">
        <v>0</v>
      </c>
      <c r="I34" s="28" t="n">
        <v>2084</v>
      </c>
      <c r="J34" s="91" t="n">
        <v>0</v>
      </c>
      <c r="K34" s="28" t="n">
        <v>0</v>
      </c>
      <c r="L34" s="28" t="n">
        <v>0</v>
      </c>
      <c r="M34" s="28" t="n">
        <v>0</v>
      </c>
      <c r="N34" s="28" t="n">
        <v>0</v>
      </c>
      <c r="O34" s="28" t="n">
        <v>0</v>
      </c>
      <c r="P34" s="28" t="n">
        <v>0</v>
      </c>
      <c r="Q34" s="28" t="n">
        <v>0</v>
      </c>
      <c r="R34" s="28" t="n">
        <v>0</v>
      </c>
      <c r="S34" s="28" t="n">
        <v>951</v>
      </c>
      <c r="T34" s="28" t="n">
        <v>0</v>
      </c>
      <c r="U34" s="91" t="n">
        <v>378</v>
      </c>
      <c r="V34" s="28" t="n">
        <v>0</v>
      </c>
      <c r="W34" s="28" t="n">
        <v>0</v>
      </c>
      <c r="X34" s="28" t="n">
        <v>0</v>
      </c>
      <c r="Y34" s="92" t="n">
        <v>0</v>
      </c>
      <c r="Z34" s="7"/>
      <c r="AA34" s="92" t="n">
        <v>3413</v>
      </c>
      <c r="AB34" s="7"/>
      <c r="AC34" s="29" t="n">
        <v>2084</v>
      </c>
      <c r="AD34" s="29" t="n">
        <v>0</v>
      </c>
      <c r="AE34" s="93" t="n">
        <v>0</v>
      </c>
      <c r="AF34" s="29" t="n">
        <v>951</v>
      </c>
      <c r="AG34" s="94" t="n">
        <v>378</v>
      </c>
      <c r="AH34" s="93" t="n">
        <v>0</v>
      </c>
      <c r="AI34" s="94" t="n">
        <v>0</v>
      </c>
      <c r="AJ34" s="7"/>
      <c r="AK34" s="28" t="n">
        <v>2084</v>
      </c>
      <c r="AL34" s="28" t="n">
        <v>1329</v>
      </c>
      <c r="AM34" s="28" t="n">
        <v>0</v>
      </c>
      <c r="AN34" s="91" t="n">
        <v>0</v>
      </c>
      <c r="AO34" s="28"/>
      <c r="AP34" s="69" t="n">
        <v>0.610606504541459</v>
      </c>
      <c r="AQ34" s="40" t="n">
        <v>0.389393495458541</v>
      </c>
      <c r="AR34" s="40" t="n">
        <v>0</v>
      </c>
      <c r="AS34" s="70" t="n">
        <v>0</v>
      </c>
      <c r="AT34" s="7"/>
    </row>
    <row r="35" customFormat="false" ht="12.75" hidden="false" customHeight="false" outlineLevel="0" collapsed="false">
      <c r="A35" s="31" t="s">
        <v>61</v>
      </c>
      <c r="B35" s="2" t="s">
        <v>62</v>
      </c>
      <c r="C35" s="7"/>
      <c r="D35" s="28" t="n">
        <v>3975</v>
      </c>
      <c r="E35" s="29" t="n">
        <v>0</v>
      </c>
      <c r="F35" s="7"/>
      <c r="G35" s="90" t="n">
        <v>0</v>
      </c>
      <c r="H35" s="28" t="n">
        <v>0</v>
      </c>
      <c r="I35" s="28" t="n">
        <v>0</v>
      </c>
      <c r="J35" s="91" t="n">
        <v>0</v>
      </c>
      <c r="K35" s="28" t="n">
        <v>0</v>
      </c>
      <c r="L35" s="28" t="n">
        <v>0</v>
      </c>
      <c r="M35" s="28" t="n">
        <v>0</v>
      </c>
      <c r="N35" s="28" t="n">
        <v>0</v>
      </c>
      <c r="O35" s="28" t="n">
        <v>0</v>
      </c>
      <c r="P35" s="28" t="n">
        <v>0</v>
      </c>
      <c r="Q35" s="28" t="n">
        <v>0</v>
      </c>
      <c r="R35" s="28" t="n">
        <v>0</v>
      </c>
      <c r="S35" s="28" t="n">
        <v>0</v>
      </c>
      <c r="T35" s="28" t="n">
        <v>0</v>
      </c>
      <c r="U35" s="91" t="n">
        <v>3975</v>
      </c>
      <c r="V35" s="28" t="n">
        <v>0</v>
      </c>
      <c r="W35" s="28" t="n">
        <v>0</v>
      </c>
      <c r="X35" s="28" t="n">
        <v>0</v>
      </c>
      <c r="Y35" s="92" t="n">
        <v>0</v>
      </c>
      <c r="Z35" s="7"/>
      <c r="AA35" s="92" t="n">
        <v>3975</v>
      </c>
      <c r="AB35" s="7"/>
      <c r="AC35" s="29" t="n">
        <v>0</v>
      </c>
      <c r="AD35" s="29" t="n">
        <v>0</v>
      </c>
      <c r="AE35" s="93" t="n">
        <v>0</v>
      </c>
      <c r="AF35" s="29" t="n">
        <v>0</v>
      </c>
      <c r="AG35" s="94" t="n">
        <v>3975</v>
      </c>
      <c r="AH35" s="93" t="n">
        <v>0</v>
      </c>
      <c r="AI35" s="94" t="n">
        <v>0</v>
      </c>
      <c r="AJ35" s="7"/>
      <c r="AK35" s="28" t="n">
        <v>0</v>
      </c>
      <c r="AL35" s="28" t="n">
        <v>3975</v>
      </c>
      <c r="AM35" s="28" t="n">
        <v>0</v>
      </c>
      <c r="AN35" s="91" t="n">
        <v>0</v>
      </c>
      <c r="AO35" s="28"/>
      <c r="AP35" s="69" t="n">
        <v>0</v>
      </c>
      <c r="AQ35" s="40" t="n">
        <v>1</v>
      </c>
      <c r="AR35" s="40" t="n">
        <v>0</v>
      </c>
      <c r="AS35" s="70" t="n">
        <v>0</v>
      </c>
      <c r="AT35" s="7"/>
    </row>
    <row r="36" customFormat="false" ht="12.75" hidden="false" customHeight="false" outlineLevel="0" collapsed="false">
      <c r="A36" s="31" t="s">
        <v>63</v>
      </c>
      <c r="B36" s="2" t="s">
        <v>62</v>
      </c>
      <c r="C36" s="7"/>
      <c r="D36" s="28" t="n">
        <v>3033</v>
      </c>
      <c r="E36" s="29" t="n">
        <v>0</v>
      </c>
      <c r="F36" s="7"/>
      <c r="G36" s="90" t="n">
        <v>1852</v>
      </c>
      <c r="H36" s="28" t="n">
        <v>0</v>
      </c>
      <c r="I36" s="28" t="n">
        <v>0</v>
      </c>
      <c r="J36" s="91" t="n">
        <v>0</v>
      </c>
      <c r="K36" s="28" t="n">
        <v>0</v>
      </c>
      <c r="L36" s="28" t="n">
        <v>0</v>
      </c>
      <c r="M36" s="28" t="n">
        <v>0</v>
      </c>
      <c r="N36" s="28" t="n">
        <v>0</v>
      </c>
      <c r="O36" s="28" t="n">
        <v>0</v>
      </c>
      <c r="P36" s="28" t="n">
        <v>0</v>
      </c>
      <c r="Q36" s="28" t="n">
        <v>0</v>
      </c>
      <c r="R36" s="28" t="n">
        <v>0</v>
      </c>
      <c r="S36" s="28" t="n">
        <v>0</v>
      </c>
      <c r="T36" s="28" t="n">
        <v>0</v>
      </c>
      <c r="U36" s="91" t="n">
        <v>1181</v>
      </c>
      <c r="V36" s="28" t="n">
        <v>0</v>
      </c>
      <c r="W36" s="28" t="n">
        <v>0</v>
      </c>
      <c r="X36" s="28" t="n">
        <v>0</v>
      </c>
      <c r="Y36" s="92" t="n">
        <v>0</v>
      </c>
      <c r="Z36" s="7"/>
      <c r="AA36" s="92" t="n">
        <v>3033</v>
      </c>
      <c r="AB36" s="7"/>
      <c r="AC36" s="29" t="n">
        <v>0</v>
      </c>
      <c r="AD36" s="29" t="n">
        <v>1852</v>
      </c>
      <c r="AE36" s="93" t="n">
        <v>0</v>
      </c>
      <c r="AF36" s="29" t="n">
        <v>0</v>
      </c>
      <c r="AG36" s="94" t="n">
        <v>1181</v>
      </c>
      <c r="AH36" s="93" t="n">
        <v>0</v>
      </c>
      <c r="AI36" s="94" t="n">
        <v>0</v>
      </c>
      <c r="AJ36" s="7"/>
      <c r="AK36" s="28" t="n">
        <v>1852</v>
      </c>
      <c r="AL36" s="28" t="n">
        <v>1181</v>
      </c>
      <c r="AM36" s="28" t="n">
        <v>0</v>
      </c>
      <c r="AN36" s="91" t="n">
        <v>0</v>
      </c>
      <c r="AO36" s="28"/>
      <c r="AP36" s="69" t="n">
        <v>0.61061655126937</v>
      </c>
      <c r="AQ36" s="40" t="n">
        <v>0.38938344873063</v>
      </c>
      <c r="AR36" s="40" t="n">
        <v>0</v>
      </c>
      <c r="AS36" s="70" t="n">
        <v>0</v>
      </c>
      <c r="AT36" s="7"/>
    </row>
    <row r="37" customFormat="false" ht="12.75" hidden="false" customHeight="false" outlineLevel="0" collapsed="false">
      <c r="A37" s="31" t="s">
        <v>64</v>
      </c>
      <c r="B37" s="2" t="s">
        <v>65</v>
      </c>
      <c r="C37" s="7"/>
      <c r="D37" s="28" t="n">
        <v>84909</v>
      </c>
      <c r="E37" s="29" t="n">
        <v>0</v>
      </c>
      <c r="F37" s="7"/>
      <c r="G37" s="90" t="n">
        <v>51863</v>
      </c>
      <c r="H37" s="28" t="n">
        <v>0</v>
      </c>
      <c r="I37" s="28" t="n">
        <v>0</v>
      </c>
      <c r="J37" s="91" t="n">
        <v>0</v>
      </c>
      <c r="K37" s="28" t="n">
        <v>0</v>
      </c>
      <c r="L37" s="28" t="n">
        <v>0</v>
      </c>
      <c r="M37" s="28" t="n">
        <v>0</v>
      </c>
      <c r="N37" s="28" t="n">
        <v>0</v>
      </c>
      <c r="O37" s="28" t="n">
        <v>0</v>
      </c>
      <c r="P37" s="28" t="n">
        <v>0</v>
      </c>
      <c r="Q37" s="28" t="n">
        <v>0</v>
      </c>
      <c r="R37" s="28" t="n">
        <v>0</v>
      </c>
      <c r="S37" s="28" t="n">
        <v>0</v>
      </c>
      <c r="T37" s="28" t="n">
        <v>0</v>
      </c>
      <c r="U37" s="91" t="n">
        <v>33046</v>
      </c>
      <c r="V37" s="28" t="n">
        <v>0</v>
      </c>
      <c r="W37" s="28" t="n">
        <v>0</v>
      </c>
      <c r="X37" s="28" t="n">
        <v>0</v>
      </c>
      <c r="Y37" s="92" t="n">
        <v>0</v>
      </c>
      <c r="Z37" s="7"/>
      <c r="AA37" s="92" t="n">
        <v>84909</v>
      </c>
      <c r="AB37" s="7"/>
      <c r="AC37" s="29" t="n">
        <v>0</v>
      </c>
      <c r="AD37" s="29" t="n">
        <v>51863</v>
      </c>
      <c r="AE37" s="93" t="n">
        <v>0</v>
      </c>
      <c r="AF37" s="29" t="n">
        <v>0</v>
      </c>
      <c r="AG37" s="94" t="n">
        <v>33046</v>
      </c>
      <c r="AH37" s="93" t="n">
        <v>0</v>
      </c>
      <c r="AI37" s="94" t="n">
        <v>0</v>
      </c>
      <c r="AJ37" s="7"/>
      <c r="AK37" s="28" t="n">
        <v>51863</v>
      </c>
      <c r="AL37" s="28" t="n">
        <v>33046</v>
      </c>
      <c r="AM37" s="28" t="n">
        <v>0</v>
      </c>
      <c r="AN37" s="91" t="n">
        <v>0</v>
      </c>
      <c r="AO37" s="28"/>
      <c r="AP37" s="69" t="n">
        <v>0.610806863818912</v>
      </c>
      <c r="AQ37" s="40" t="n">
        <v>0.389193136181088</v>
      </c>
      <c r="AR37" s="40" t="n">
        <v>0</v>
      </c>
      <c r="AS37" s="70" t="n">
        <v>0</v>
      </c>
      <c r="AT37" s="7"/>
    </row>
    <row r="38" customFormat="false" ht="12.75" hidden="false" customHeight="false" outlineLevel="0" collapsed="false">
      <c r="A38" s="31" t="s">
        <v>66</v>
      </c>
      <c r="B38" s="2" t="s">
        <v>65</v>
      </c>
      <c r="C38" s="7"/>
      <c r="D38" s="28" t="n">
        <v>14349</v>
      </c>
      <c r="E38" s="29" t="n">
        <v>0</v>
      </c>
      <c r="F38" s="7"/>
      <c r="G38" s="90" t="n">
        <v>3828</v>
      </c>
      <c r="H38" s="28" t="n">
        <v>0</v>
      </c>
      <c r="I38" s="28" t="n">
        <v>4935</v>
      </c>
      <c r="J38" s="91" t="n">
        <v>0</v>
      </c>
      <c r="K38" s="28" t="n">
        <v>0</v>
      </c>
      <c r="L38" s="28" t="n">
        <v>0</v>
      </c>
      <c r="M38" s="28" t="n">
        <v>0</v>
      </c>
      <c r="N38" s="28" t="n">
        <v>0</v>
      </c>
      <c r="O38" s="28" t="n">
        <v>0</v>
      </c>
      <c r="P38" s="28" t="n">
        <v>0</v>
      </c>
      <c r="Q38" s="28" t="n">
        <v>0</v>
      </c>
      <c r="R38" s="28" t="n">
        <v>0</v>
      </c>
      <c r="S38" s="28" t="n">
        <v>0</v>
      </c>
      <c r="T38" s="28" t="n">
        <v>0</v>
      </c>
      <c r="U38" s="91" t="n">
        <v>5586</v>
      </c>
      <c r="V38" s="28" t="n">
        <v>0</v>
      </c>
      <c r="W38" s="28" t="n">
        <v>0</v>
      </c>
      <c r="X38" s="28" t="n">
        <v>0</v>
      </c>
      <c r="Y38" s="92" t="n">
        <v>0</v>
      </c>
      <c r="Z38" s="7"/>
      <c r="AA38" s="92" t="n">
        <v>14349</v>
      </c>
      <c r="AB38" s="7"/>
      <c r="AC38" s="29" t="n">
        <v>4935</v>
      </c>
      <c r="AD38" s="29" t="n">
        <v>3828</v>
      </c>
      <c r="AE38" s="93" t="n">
        <v>0</v>
      </c>
      <c r="AF38" s="29" t="n">
        <v>0</v>
      </c>
      <c r="AG38" s="94" t="n">
        <v>5586</v>
      </c>
      <c r="AH38" s="93" t="n">
        <v>0</v>
      </c>
      <c r="AI38" s="94" t="n">
        <v>0</v>
      </c>
      <c r="AJ38" s="7"/>
      <c r="AK38" s="28" t="n">
        <v>8763</v>
      </c>
      <c r="AL38" s="28" t="n">
        <v>5586</v>
      </c>
      <c r="AM38" s="28" t="n">
        <v>0</v>
      </c>
      <c r="AN38" s="91" t="n">
        <v>0</v>
      </c>
      <c r="AO38" s="28"/>
      <c r="AP38" s="69" t="n">
        <v>0.610704578716287</v>
      </c>
      <c r="AQ38" s="40" t="n">
        <v>0.389295421283713</v>
      </c>
      <c r="AR38" s="40" t="n">
        <v>0</v>
      </c>
      <c r="AS38" s="70" t="n">
        <v>0</v>
      </c>
      <c r="AT38" s="7"/>
    </row>
    <row r="39" customFormat="false" ht="12.75" hidden="false" customHeight="false" outlineLevel="0" collapsed="false">
      <c r="A39" s="31" t="s">
        <v>67</v>
      </c>
      <c r="B39" s="2" t="s">
        <v>65</v>
      </c>
      <c r="C39" s="7"/>
      <c r="D39" s="28" t="n">
        <v>38321</v>
      </c>
      <c r="E39" s="29" t="n">
        <v>0</v>
      </c>
      <c r="F39" s="7"/>
      <c r="G39" s="90" t="n">
        <v>20450</v>
      </c>
      <c r="H39" s="28" t="n">
        <v>0</v>
      </c>
      <c r="I39" s="28" t="n">
        <v>2957</v>
      </c>
      <c r="J39" s="91" t="n">
        <v>0</v>
      </c>
      <c r="K39" s="28" t="n">
        <v>0</v>
      </c>
      <c r="L39" s="28" t="n">
        <v>0</v>
      </c>
      <c r="M39" s="28" t="n">
        <v>0</v>
      </c>
      <c r="N39" s="28" t="n">
        <v>0</v>
      </c>
      <c r="O39" s="28" t="n">
        <v>0</v>
      </c>
      <c r="P39" s="28" t="n">
        <v>0</v>
      </c>
      <c r="Q39" s="28" t="n">
        <v>0</v>
      </c>
      <c r="R39" s="28" t="n">
        <v>0</v>
      </c>
      <c r="S39" s="28" t="n">
        <v>0</v>
      </c>
      <c r="T39" s="28" t="n">
        <v>0</v>
      </c>
      <c r="U39" s="91" t="n">
        <v>14914</v>
      </c>
      <c r="V39" s="28" t="n">
        <v>0</v>
      </c>
      <c r="W39" s="28" t="n">
        <v>0</v>
      </c>
      <c r="X39" s="28" t="n">
        <v>0</v>
      </c>
      <c r="Y39" s="92" t="n">
        <v>0</v>
      </c>
      <c r="Z39" s="7"/>
      <c r="AA39" s="92" t="n">
        <v>38321</v>
      </c>
      <c r="AB39" s="7"/>
      <c r="AC39" s="29" t="n">
        <v>2957</v>
      </c>
      <c r="AD39" s="29" t="n">
        <v>20450</v>
      </c>
      <c r="AE39" s="93" t="n">
        <v>0</v>
      </c>
      <c r="AF39" s="29" t="n">
        <v>0</v>
      </c>
      <c r="AG39" s="94" t="n">
        <v>14914</v>
      </c>
      <c r="AH39" s="93" t="n">
        <v>0</v>
      </c>
      <c r="AI39" s="94" t="n">
        <v>0</v>
      </c>
      <c r="AJ39" s="7"/>
      <c r="AK39" s="28" t="n">
        <v>23407</v>
      </c>
      <c r="AL39" s="28" t="n">
        <v>14914</v>
      </c>
      <c r="AM39" s="28" t="n">
        <v>0</v>
      </c>
      <c r="AN39" s="91" t="n">
        <v>0</v>
      </c>
      <c r="AO39" s="28"/>
      <c r="AP39" s="69" t="n">
        <v>0.610813914041909</v>
      </c>
      <c r="AQ39" s="40" t="n">
        <v>0.389186085958091</v>
      </c>
      <c r="AR39" s="40" t="n">
        <v>0</v>
      </c>
      <c r="AS39" s="70" t="n">
        <v>0</v>
      </c>
      <c r="AT39" s="7"/>
    </row>
    <row r="40" customFormat="false" ht="12.75" hidden="false" customHeight="false" outlineLevel="0" collapsed="false">
      <c r="A40" s="31" t="s">
        <v>68</v>
      </c>
      <c r="B40" s="2" t="s">
        <v>65</v>
      </c>
      <c r="C40" s="7"/>
      <c r="D40" s="28" t="n">
        <v>49631</v>
      </c>
      <c r="E40" s="29" t="n">
        <v>0</v>
      </c>
      <c r="F40" s="7"/>
      <c r="G40" s="90" t="n">
        <v>30314</v>
      </c>
      <c r="H40" s="28" t="n">
        <v>0</v>
      </c>
      <c r="I40" s="28" t="n">
        <v>0</v>
      </c>
      <c r="J40" s="91" t="n">
        <v>0</v>
      </c>
      <c r="K40" s="28" t="n">
        <v>0</v>
      </c>
      <c r="L40" s="28" t="n">
        <v>0</v>
      </c>
      <c r="M40" s="28" t="n">
        <v>0</v>
      </c>
      <c r="N40" s="28" t="n">
        <v>0</v>
      </c>
      <c r="O40" s="28" t="n">
        <v>0</v>
      </c>
      <c r="P40" s="28" t="n">
        <v>0</v>
      </c>
      <c r="Q40" s="28" t="n">
        <v>0</v>
      </c>
      <c r="R40" s="28" t="n">
        <v>0</v>
      </c>
      <c r="S40" s="28" t="n">
        <v>0</v>
      </c>
      <c r="T40" s="28" t="n">
        <v>0</v>
      </c>
      <c r="U40" s="91" t="n">
        <v>19317</v>
      </c>
      <c r="V40" s="28" t="n">
        <v>0</v>
      </c>
      <c r="W40" s="28" t="n">
        <v>0</v>
      </c>
      <c r="X40" s="28" t="n">
        <v>0</v>
      </c>
      <c r="Y40" s="92" t="n">
        <v>0</v>
      </c>
      <c r="Z40" s="7"/>
      <c r="AA40" s="92" t="n">
        <v>49631</v>
      </c>
      <c r="AB40" s="7"/>
      <c r="AC40" s="29" t="n">
        <v>0</v>
      </c>
      <c r="AD40" s="29" t="n">
        <v>30314</v>
      </c>
      <c r="AE40" s="93" t="n">
        <v>0</v>
      </c>
      <c r="AF40" s="29" t="n">
        <v>0</v>
      </c>
      <c r="AG40" s="94" t="n">
        <v>19317</v>
      </c>
      <c r="AH40" s="93" t="n">
        <v>0</v>
      </c>
      <c r="AI40" s="94" t="n">
        <v>0</v>
      </c>
      <c r="AJ40" s="7"/>
      <c r="AK40" s="28" t="n">
        <v>30314</v>
      </c>
      <c r="AL40" s="28" t="n">
        <v>19317</v>
      </c>
      <c r="AM40" s="28" t="n">
        <v>0</v>
      </c>
      <c r="AN40" s="91" t="n">
        <v>0</v>
      </c>
      <c r="AO40" s="28"/>
      <c r="AP40" s="69" t="n">
        <v>0.610787612580847</v>
      </c>
      <c r="AQ40" s="40" t="n">
        <v>0.389212387419153</v>
      </c>
      <c r="AR40" s="40" t="n">
        <v>0</v>
      </c>
      <c r="AS40" s="70" t="n">
        <v>0</v>
      </c>
      <c r="AT40" s="7"/>
    </row>
    <row r="41" customFormat="false" ht="12.75" hidden="false" customHeight="false" outlineLevel="0" collapsed="false">
      <c r="A41" s="31" t="s">
        <v>69</v>
      </c>
      <c r="B41" s="2" t="s">
        <v>70</v>
      </c>
      <c r="C41" s="7"/>
      <c r="D41" s="28" t="n">
        <v>23033</v>
      </c>
      <c r="E41" s="29" t="n">
        <v>0</v>
      </c>
      <c r="F41" s="7"/>
      <c r="G41" s="90" t="n">
        <v>14068</v>
      </c>
      <c r="H41" s="28" t="n">
        <v>0</v>
      </c>
      <c r="I41" s="28" t="n">
        <v>0</v>
      </c>
      <c r="J41" s="91" t="n">
        <v>0</v>
      </c>
      <c r="K41" s="28" t="n">
        <v>0</v>
      </c>
      <c r="L41" s="28" t="n">
        <v>0</v>
      </c>
      <c r="M41" s="28" t="n">
        <v>0</v>
      </c>
      <c r="N41" s="28" t="n">
        <v>0</v>
      </c>
      <c r="O41" s="28" t="n">
        <v>0</v>
      </c>
      <c r="P41" s="28" t="n">
        <v>0</v>
      </c>
      <c r="Q41" s="28" t="n">
        <v>0</v>
      </c>
      <c r="R41" s="28" t="n">
        <v>0</v>
      </c>
      <c r="S41" s="28" t="n">
        <v>0</v>
      </c>
      <c r="T41" s="28" t="n">
        <v>0</v>
      </c>
      <c r="U41" s="91" t="n">
        <v>8965</v>
      </c>
      <c r="V41" s="28" t="n">
        <v>0</v>
      </c>
      <c r="W41" s="28" t="n">
        <v>0</v>
      </c>
      <c r="X41" s="28" t="n">
        <v>0</v>
      </c>
      <c r="Y41" s="92" t="n">
        <v>0</v>
      </c>
      <c r="Z41" s="7"/>
      <c r="AA41" s="92" t="n">
        <v>23033</v>
      </c>
      <c r="AB41" s="7"/>
      <c r="AC41" s="29" t="n">
        <v>0</v>
      </c>
      <c r="AD41" s="29" t="n">
        <v>14068</v>
      </c>
      <c r="AE41" s="93" t="n">
        <v>0</v>
      </c>
      <c r="AF41" s="29" t="n">
        <v>0</v>
      </c>
      <c r="AG41" s="94" t="n">
        <v>8965</v>
      </c>
      <c r="AH41" s="93" t="n">
        <v>0</v>
      </c>
      <c r="AI41" s="94" t="n">
        <v>0</v>
      </c>
      <c r="AJ41" s="7"/>
      <c r="AK41" s="28" t="n">
        <v>14068</v>
      </c>
      <c r="AL41" s="28" t="n">
        <v>8965</v>
      </c>
      <c r="AM41" s="28" t="n">
        <v>0</v>
      </c>
      <c r="AN41" s="91" t="n">
        <v>0</v>
      </c>
      <c r="AO41" s="28"/>
      <c r="AP41" s="69" t="n">
        <v>0.610775843355186</v>
      </c>
      <c r="AQ41" s="40" t="n">
        <v>0.389224156644814</v>
      </c>
      <c r="AR41" s="40" t="n">
        <v>0</v>
      </c>
      <c r="AS41" s="70" t="n">
        <v>0</v>
      </c>
      <c r="AT41" s="7"/>
    </row>
    <row r="42" customFormat="false" ht="12.75" hidden="false" customHeight="false" outlineLevel="0" collapsed="false">
      <c r="A42" s="31" t="s">
        <v>71</v>
      </c>
      <c r="B42" s="2" t="s">
        <v>70</v>
      </c>
      <c r="C42" s="7"/>
      <c r="D42" s="28" t="n">
        <v>13795</v>
      </c>
      <c r="E42" s="29" t="n">
        <v>0</v>
      </c>
      <c r="F42" s="7"/>
      <c r="G42" s="90" t="n">
        <v>8426</v>
      </c>
      <c r="H42" s="28" t="n">
        <v>0</v>
      </c>
      <c r="I42" s="28" t="n">
        <v>0</v>
      </c>
      <c r="J42" s="91" t="n">
        <v>0</v>
      </c>
      <c r="K42" s="28" t="n">
        <v>0</v>
      </c>
      <c r="L42" s="28" t="n">
        <v>0</v>
      </c>
      <c r="M42" s="28" t="n">
        <v>0</v>
      </c>
      <c r="N42" s="28" t="n">
        <v>0</v>
      </c>
      <c r="O42" s="28" t="n">
        <v>0</v>
      </c>
      <c r="P42" s="28" t="n">
        <v>0</v>
      </c>
      <c r="Q42" s="28" t="n">
        <v>0</v>
      </c>
      <c r="R42" s="28" t="n">
        <v>0</v>
      </c>
      <c r="S42" s="28" t="n">
        <v>0</v>
      </c>
      <c r="T42" s="28" t="n">
        <v>0</v>
      </c>
      <c r="U42" s="91" t="n">
        <v>5369</v>
      </c>
      <c r="V42" s="28" t="n">
        <v>0</v>
      </c>
      <c r="W42" s="28" t="n">
        <v>0</v>
      </c>
      <c r="X42" s="28" t="n">
        <v>0</v>
      </c>
      <c r="Y42" s="92" t="n">
        <v>0</v>
      </c>
      <c r="Z42" s="7"/>
      <c r="AA42" s="92" t="n">
        <v>13795</v>
      </c>
      <c r="AB42" s="7"/>
      <c r="AC42" s="29" t="n">
        <v>0</v>
      </c>
      <c r="AD42" s="29" t="n">
        <v>8426</v>
      </c>
      <c r="AE42" s="93" t="n">
        <v>0</v>
      </c>
      <c r="AF42" s="29" t="n">
        <v>0</v>
      </c>
      <c r="AG42" s="94" t="n">
        <v>5369</v>
      </c>
      <c r="AH42" s="93" t="n">
        <v>0</v>
      </c>
      <c r="AI42" s="94" t="n">
        <v>0</v>
      </c>
      <c r="AJ42" s="7"/>
      <c r="AK42" s="28" t="n">
        <v>8426</v>
      </c>
      <c r="AL42" s="28" t="n">
        <v>5369</v>
      </c>
      <c r="AM42" s="28" t="n">
        <v>0</v>
      </c>
      <c r="AN42" s="91" t="n">
        <v>0</v>
      </c>
      <c r="AO42" s="28"/>
      <c r="AP42" s="69" t="n">
        <v>0.610801014860457</v>
      </c>
      <c r="AQ42" s="40" t="n">
        <v>0.389198985139543</v>
      </c>
      <c r="AR42" s="40" t="n">
        <v>0</v>
      </c>
      <c r="AS42" s="70" t="n">
        <v>0</v>
      </c>
      <c r="AT42" s="7"/>
    </row>
    <row r="43" customFormat="false" ht="12.75" hidden="false" customHeight="false" outlineLevel="0" collapsed="false">
      <c r="A43" s="31" t="s">
        <v>72</v>
      </c>
      <c r="B43" s="2" t="s">
        <v>73</v>
      </c>
      <c r="C43" s="7"/>
      <c r="D43" s="28" t="n">
        <v>11418</v>
      </c>
      <c r="E43" s="29" t="n">
        <v>0</v>
      </c>
      <c r="F43" s="7"/>
      <c r="G43" s="90" t="n">
        <v>0</v>
      </c>
      <c r="H43" s="28" t="n">
        <v>0</v>
      </c>
      <c r="I43" s="28" t="n">
        <v>0</v>
      </c>
      <c r="J43" s="91" t="n">
        <v>0</v>
      </c>
      <c r="K43" s="28" t="n">
        <v>0</v>
      </c>
      <c r="L43" s="28" t="n">
        <v>11418</v>
      </c>
      <c r="M43" s="28" t="n">
        <v>0</v>
      </c>
      <c r="N43" s="28" t="n">
        <v>0</v>
      </c>
      <c r="O43" s="28" t="n">
        <v>0</v>
      </c>
      <c r="P43" s="28" t="n">
        <v>0</v>
      </c>
      <c r="Q43" s="28" t="n">
        <v>0</v>
      </c>
      <c r="R43" s="28" t="n">
        <v>0</v>
      </c>
      <c r="S43" s="28" t="n">
        <v>0</v>
      </c>
      <c r="T43" s="28" t="n">
        <v>0</v>
      </c>
      <c r="U43" s="91" t="n">
        <v>0</v>
      </c>
      <c r="V43" s="28" t="n">
        <v>0</v>
      </c>
      <c r="W43" s="28" t="n">
        <v>0</v>
      </c>
      <c r="X43" s="28" t="n">
        <v>0</v>
      </c>
      <c r="Y43" s="92" t="n">
        <v>0</v>
      </c>
      <c r="Z43" s="7"/>
      <c r="AA43" s="92" t="n">
        <v>11418</v>
      </c>
      <c r="AB43" s="7"/>
      <c r="AC43" s="29" t="n">
        <v>0</v>
      </c>
      <c r="AD43" s="29" t="n">
        <v>0</v>
      </c>
      <c r="AE43" s="93" t="n">
        <v>0</v>
      </c>
      <c r="AF43" s="29" t="n">
        <v>11418</v>
      </c>
      <c r="AG43" s="94" t="n">
        <v>0</v>
      </c>
      <c r="AH43" s="93" t="n">
        <v>0</v>
      </c>
      <c r="AI43" s="94" t="n">
        <v>0</v>
      </c>
      <c r="AJ43" s="7"/>
      <c r="AK43" s="28" t="n">
        <v>0</v>
      </c>
      <c r="AL43" s="28" t="n">
        <v>11418</v>
      </c>
      <c r="AM43" s="28" t="n">
        <v>0</v>
      </c>
      <c r="AN43" s="91" t="n">
        <v>0</v>
      </c>
      <c r="AO43" s="28"/>
      <c r="AP43" s="69" t="n">
        <v>0</v>
      </c>
      <c r="AQ43" s="40" t="n">
        <v>1</v>
      </c>
      <c r="AR43" s="40" t="n">
        <v>0</v>
      </c>
      <c r="AS43" s="70" t="n">
        <v>0</v>
      </c>
      <c r="AT43" s="7"/>
    </row>
    <row r="44" customFormat="false" ht="12.75" hidden="false" customHeight="false" outlineLevel="0" collapsed="false">
      <c r="A44" s="31" t="s">
        <v>74</v>
      </c>
      <c r="B44" s="2" t="s">
        <v>73</v>
      </c>
      <c r="C44" s="7"/>
      <c r="D44" s="28" t="n">
        <v>3413</v>
      </c>
      <c r="E44" s="29" t="n">
        <v>0</v>
      </c>
      <c r="F44" s="7"/>
      <c r="G44" s="90" t="n">
        <v>0</v>
      </c>
      <c r="H44" s="28" t="n">
        <v>0</v>
      </c>
      <c r="I44" s="28" t="n">
        <v>2084</v>
      </c>
      <c r="J44" s="91" t="n">
        <v>0</v>
      </c>
      <c r="K44" s="28" t="n">
        <v>0</v>
      </c>
      <c r="L44" s="28" t="n">
        <v>0</v>
      </c>
      <c r="M44" s="28" t="n">
        <v>0</v>
      </c>
      <c r="N44" s="28" t="n">
        <v>0</v>
      </c>
      <c r="O44" s="28" t="n">
        <v>0</v>
      </c>
      <c r="P44" s="28" t="n">
        <v>0</v>
      </c>
      <c r="Q44" s="28" t="n">
        <v>0</v>
      </c>
      <c r="R44" s="28" t="n">
        <v>0</v>
      </c>
      <c r="S44" s="28" t="n">
        <v>0</v>
      </c>
      <c r="T44" s="28" t="n">
        <v>0</v>
      </c>
      <c r="U44" s="91" t="n">
        <v>1329</v>
      </c>
      <c r="V44" s="28" t="n">
        <v>0</v>
      </c>
      <c r="W44" s="28" t="n">
        <v>0</v>
      </c>
      <c r="X44" s="28" t="n">
        <v>0</v>
      </c>
      <c r="Y44" s="92" t="n">
        <v>0</v>
      </c>
      <c r="Z44" s="7"/>
      <c r="AA44" s="92" t="n">
        <v>3413</v>
      </c>
      <c r="AB44" s="7"/>
      <c r="AC44" s="29" t="n">
        <v>2084</v>
      </c>
      <c r="AD44" s="29" t="n">
        <v>0</v>
      </c>
      <c r="AE44" s="93" t="n">
        <v>0</v>
      </c>
      <c r="AF44" s="29" t="n">
        <v>0</v>
      </c>
      <c r="AG44" s="94" t="n">
        <v>1329</v>
      </c>
      <c r="AH44" s="93" t="n">
        <v>0</v>
      </c>
      <c r="AI44" s="94" t="n">
        <v>0</v>
      </c>
      <c r="AJ44" s="7"/>
      <c r="AK44" s="28" t="n">
        <v>2084</v>
      </c>
      <c r="AL44" s="28" t="n">
        <v>1329</v>
      </c>
      <c r="AM44" s="28" t="n">
        <v>0</v>
      </c>
      <c r="AN44" s="91" t="n">
        <v>0</v>
      </c>
      <c r="AO44" s="28"/>
      <c r="AP44" s="69" t="n">
        <v>0.610606504541459</v>
      </c>
      <c r="AQ44" s="40" t="n">
        <v>0.389393495458541</v>
      </c>
      <c r="AR44" s="40" t="n">
        <v>0</v>
      </c>
      <c r="AS44" s="70" t="n">
        <v>0</v>
      </c>
      <c r="AT44" s="7"/>
    </row>
    <row r="45" customFormat="false" ht="12.75" hidden="false" customHeight="false" outlineLevel="0" collapsed="false">
      <c r="A45" s="31" t="s">
        <v>75</v>
      </c>
      <c r="B45" s="2" t="s">
        <v>76</v>
      </c>
      <c r="C45" s="7"/>
      <c r="D45" s="28" t="n">
        <v>3413</v>
      </c>
      <c r="E45" s="29" t="n">
        <v>0</v>
      </c>
      <c r="F45" s="7"/>
      <c r="G45" s="90" t="n">
        <v>2082</v>
      </c>
      <c r="H45" s="28" t="n">
        <v>0</v>
      </c>
      <c r="I45" s="28" t="n">
        <v>0</v>
      </c>
      <c r="J45" s="91" t="n">
        <v>0</v>
      </c>
      <c r="K45" s="28" t="n">
        <v>1330</v>
      </c>
      <c r="L45" s="28" t="n">
        <v>0</v>
      </c>
      <c r="M45" s="28" t="n">
        <v>0</v>
      </c>
      <c r="N45" s="28" t="n">
        <v>0</v>
      </c>
      <c r="O45" s="28" t="n">
        <v>0</v>
      </c>
      <c r="P45" s="28" t="n">
        <v>0</v>
      </c>
      <c r="Q45" s="28" t="n">
        <v>0</v>
      </c>
      <c r="R45" s="28" t="n">
        <v>0</v>
      </c>
      <c r="S45" s="28" t="n">
        <v>0</v>
      </c>
      <c r="T45" s="28" t="n">
        <v>0</v>
      </c>
      <c r="U45" s="91" t="n">
        <v>1</v>
      </c>
      <c r="V45" s="28" t="n">
        <v>0</v>
      </c>
      <c r="W45" s="28" t="n">
        <v>0</v>
      </c>
      <c r="X45" s="28" t="n">
        <v>0</v>
      </c>
      <c r="Y45" s="92" t="n">
        <v>0</v>
      </c>
      <c r="Z45" s="7"/>
      <c r="AA45" s="92" t="n">
        <v>3413</v>
      </c>
      <c r="AB45" s="7"/>
      <c r="AC45" s="29" t="n">
        <v>0</v>
      </c>
      <c r="AD45" s="29" t="n">
        <v>2082</v>
      </c>
      <c r="AE45" s="93" t="n">
        <v>0</v>
      </c>
      <c r="AF45" s="29" t="n">
        <v>1330</v>
      </c>
      <c r="AG45" s="94" t="n">
        <v>1</v>
      </c>
      <c r="AH45" s="93" t="n">
        <v>0</v>
      </c>
      <c r="AI45" s="94" t="n">
        <v>0</v>
      </c>
      <c r="AJ45" s="7"/>
      <c r="AK45" s="28" t="n">
        <v>2082</v>
      </c>
      <c r="AL45" s="28" t="n">
        <v>1331</v>
      </c>
      <c r="AM45" s="28" t="n">
        <v>0</v>
      </c>
      <c r="AN45" s="91" t="n">
        <v>0</v>
      </c>
      <c r="AO45" s="28"/>
      <c r="AP45" s="69" t="n">
        <v>0.610020509815412</v>
      </c>
      <c r="AQ45" s="40" t="n">
        <v>0.389979490184588</v>
      </c>
      <c r="AR45" s="40" t="n">
        <v>0</v>
      </c>
      <c r="AS45" s="70" t="n">
        <v>0</v>
      </c>
      <c r="AT45" s="7"/>
    </row>
    <row r="46" customFormat="false" ht="12.75" hidden="false" customHeight="false" outlineLevel="0" collapsed="false">
      <c r="A46" s="31" t="s">
        <v>77</v>
      </c>
      <c r="B46" s="2" t="s">
        <v>76</v>
      </c>
      <c r="C46" s="7"/>
      <c r="D46" s="28" t="n">
        <v>3975</v>
      </c>
      <c r="E46" s="29" t="n">
        <v>0</v>
      </c>
      <c r="F46" s="7"/>
      <c r="G46" s="90" t="n">
        <v>0</v>
      </c>
      <c r="H46" s="28" t="n">
        <v>0</v>
      </c>
      <c r="I46" s="28" t="n">
        <v>0</v>
      </c>
      <c r="J46" s="91" t="n">
        <v>0</v>
      </c>
      <c r="K46" s="28" t="n">
        <v>3974</v>
      </c>
      <c r="L46" s="28" t="n">
        <v>0</v>
      </c>
      <c r="M46" s="28" t="n">
        <v>0</v>
      </c>
      <c r="N46" s="28" t="n">
        <v>0</v>
      </c>
      <c r="O46" s="28" t="n">
        <v>0</v>
      </c>
      <c r="P46" s="28" t="n">
        <v>0</v>
      </c>
      <c r="Q46" s="28" t="n">
        <v>0</v>
      </c>
      <c r="R46" s="28" t="n">
        <v>0</v>
      </c>
      <c r="S46" s="28" t="n">
        <v>0</v>
      </c>
      <c r="T46" s="28" t="n">
        <v>0</v>
      </c>
      <c r="U46" s="91" t="n">
        <v>1</v>
      </c>
      <c r="V46" s="28" t="n">
        <v>0</v>
      </c>
      <c r="W46" s="28" t="n">
        <v>0</v>
      </c>
      <c r="X46" s="28" t="n">
        <v>0</v>
      </c>
      <c r="Y46" s="92" t="n">
        <v>0</v>
      </c>
      <c r="Z46" s="7"/>
      <c r="AA46" s="92" t="n">
        <v>3975</v>
      </c>
      <c r="AB46" s="7"/>
      <c r="AC46" s="29" t="n">
        <v>0</v>
      </c>
      <c r="AD46" s="29" t="n">
        <v>0</v>
      </c>
      <c r="AE46" s="93" t="n">
        <v>0</v>
      </c>
      <c r="AF46" s="29" t="n">
        <v>3974</v>
      </c>
      <c r="AG46" s="94" t="n">
        <v>1</v>
      </c>
      <c r="AH46" s="93" t="n">
        <v>0</v>
      </c>
      <c r="AI46" s="94" t="n">
        <v>0</v>
      </c>
      <c r="AJ46" s="7"/>
      <c r="AK46" s="28" t="n">
        <v>0</v>
      </c>
      <c r="AL46" s="28" t="n">
        <v>3975</v>
      </c>
      <c r="AM46" s="28" t="n">
        <v>0</v>
      </c>
      <c r="AN46" s="91" t="n">
        <v>0</v>
      </c>
      <c r="AO46" s="28"/>
      <c r="AP46" s="69" t="n">
        <v>0</v>
      </c>
      <c r="AQ46" s="40" t="n">
        <v>1</v>
      </c>
      <c r="AR46" s="40" t="n">
        <v>0</v>
      </c>
      <c r="AS46" s="70" t="n">
        <v>0</v>
      </c>
      <c r="AT46" s="7"/>
    </row>
    <row r="47" customFormat="false" ht="12.75" hidden="false" customHeight="false" outlineLevel="0" collapsed="false">
      <c r="A47" s="31" t="s">
        <v>78</v>
      </c>
      <c r="B47" s="2" t="s">
        <v>79</v>
      </c>
      <c r="C47" s="7"/>
      <c r="D47" s="28" t="n">
        <v>6820</v>
      </c>
      <c r="E47" s="29" t="n">
        <v>0</v>
      </c>
      <c r="F47" s="7"/>
      <c r="G47" s="90" t="n">
        <v>0</v>
      </c>
      <c r="H47" s="28" t="n">
        <v>0</v>
      </c>
      <c r="I47" s="28" t="n">
        <v>0</v>
      </c>
      <c r="J47" s="91" t="n">
        <v>0</v>
      </c>
      <c r="K47" s="28" t="n">
        <v>6820</v>
      </c>
      <c r="L47" s="28" t="n">
        <v>0</v>
      </c>
      <c r="M47" s="28" t="n">
        <v>0</v>
      </c>
      <c r="N47" s="28" t="n">
        <v>0</v>
      </c>
      <c r="O47" s="28" t="n">
        <v>0</v>
      </c>
      <c r="P47" s="28" t="n">
        <v>0</v>
      </c>
      <c r="Q47" s="28" t="n">
        <v>0</v>
      </c>
      <c r="R47" s="28" t="n">
        <v>0</v>
      </c>
      <c r="S47" s="28" t="n">
        <v>0</v>
      </c>
      <c r="T47" s="28" t="n">
        <v>0</v>
      </c>
      <c r="U47" s="91" t="n">
        <v>0</v>
      </c>
      <c r="V47" s="28" t="n">
        <v>0</v>
      </c>
      <c r="W47" s="28" t="n">
        <v>0</v>
      </c>
      <c r="X47" s="28" t="n">
        <v>0</v>
      </c>
      <c r="Y47" s="92" t="n">
        <v>0</v>
      </c>
      <c r="Z47" s="7"/>
      <c r="AA47" s="92" t="n">
        <v>6820</v>
      </c>
      <c r="AB47" s="7"/>
      <c r="AC47" s="29" t="n">
        <v>0</v>
      </c>
      <c r="AD47" s="29" t="n">
        <v>0</v>
      </c>
      <c r="AE47" s="93" t="n">
        <v>0</v>
      </c>
      <c r="AF47" s="29" t="n">
        <v>6820</v>
      </c>
      <c r="AG47" s="94" t="n">
        <v>0</v>
      </c>
      <c r="AH47" s="93" t="n">
        <v>0</v>
      </c>
      <c r="AI47" s="94" t="n">
        <v>0</v>
      </c>
      <c r="AJ47" s="7"/>
      <c r="AK47" s="28" t="n">
        <v>0</v>
      </c>
      <c r="AL47" s="28" t="n">
        <v>6820</v>
      </c>
      <c r="AM47" s="28" t="n">
        <v>0</v>
      </c>
      <c r="AN47" s="91" t="n">
        <v>0</v>
      </c>
      <c r="AO47" s="28"/>
      <c r="AP47" s="69" t="n">
        <v>0</v>
      </c>
      <c r="AQ47" s="40" t="n">
        <v>1</v>
      </c>
      <c r="AR47" s="40" t="n">
        <v>0</v>
      </c>
      <c r="AS47" s="70" t="n">
        <v>0</v>
      </c>
      <c r="AT47" s="7"/>
    </row>
    <row r="48" customFormat="false" ht="12.75" hidden="false" customHeight="false" outlineLevel="0" collapsed="false">
      <c r="A48" s="31" t="s">
        <v>80</v>
      </c>
      <c r="B48" s="2" t="s">
        <v>79</v>
      </c>
      <c r="C48" s="7"/>
      <c r="D48" s="28" t="n">
        <v>13948</v>
      </c>
      <c r="E48" s="29" t="n">
        <v>0</v>
      </c>
      <c r="F48" s="7"/>
      <c r="G48" s="90" t="n">
        <v>0</v>
      </c>
      <c r="H48" s="28" t="n">
        <v>0</v>
      </c>
      <c r="I48" s="28" t="n">
        <v>0</v>
      </c>
      <c r="J48" s="91" t="n">
        <v>0</v>
      </c>
      <c r="K48" s="28" t="n">
        <v>13948</v>
      </c>
      <c r="L48" s="28" t="n">
        <v>0</v>
      </c>
      <c r="M48" s="28" t="n">
        <v>0</v>
      </c>
      <c r="N48" s="28" t="n">
        <v>0</v>
      </c>
      <c r="O48" s="28" t="n">
        <v>0</v>
      </c>
      <c r="P48" s="28" t="n">
        <v>0</v>
      </c>
      <c r="Q48" s="28" t="n">
        <v>0</v>
      </c>
      <c r="R48" s="28" t="n">
        <v>0</v>
      </c>
      <c r="S48" s="28" t="n">
        <v>0</v>
      </c>
      <c r="T48" s="28" t="n">
        <v>0</v>
      </c>
      <c r="U48" s="91" t="n">
        <v>0</v>
      </c>
      <c r="V48" s="28" t="n">
        <v>0</v>
      </c>
      <c r="W48" s="28" t="n">
        <v>0</v>
      </c>
      <c r="X48" s="28" t="n">
        <v>0</v>
      </c>
      <c r="Y48" s="92" t="n">
        <v>0</v>
      </c>
      <c r="Z48" s="7"/>
      <c r="AA48" s="92" t="n">
        <v>13948</v>
      </c>
      <c r="AB48" s="7"/>
      <c r="AC48" s="29" t="n">
        <v>0</v>
      </c>
      <c r="AD48" s="29" t="n">
        <v>0</v>
      </c>
      <c r="AE48" s="93" t="n">
        <v>0</v>
      </c>
      <c r="AF48" s="29" t="n">
        <v>13948</v>
      </c>
      <c r="AG48" s="94" t="n">
        <v>0</v>
      </c>
      <c r="AH48" s="93" t="n">
        <v>0</v>
      </c>
      <c r="AI48" s="94" t="n">
        <v>0</v>
      </c>
      <c r="AJ48" s="7"/>
      <c r="AK48" s="28" t="n">
        <v>0</v>
      </c>
      <c r="AL48" s="28" t="n">
        <v>13948</v>
      </c>
      <c r="AM48" s="28" t="n">
        <v>0</v>
      </c>
      <c r="AN48" s="91" t="n">
        <v>0</v>
      </c>
      <c r="AO48" s="28"/>
      <c r="AP48" s="69" t="n">
        <v>0</v>
      </c>
      <c r="AQ48" s="40" t="n">
        <v>1</v>
      </c>
      <c r="AR48" s="40" t="n">
        <v>0</v>
      </c>
      <c r="AS48" s="70" t="n">
        <v>0</v>
      </c>
      <c r="AT48" s="7"/>
    </row>
    <row r="49" customFormat="false" ht="12.75" hidden="false" customHeight="false" outlineLevel="0" collapsed="false">
      <c r="A49" s="31" t="s">
        <v>81</v>
      </c>
      <c r="B49" s="2" t="s">
        <v>79</v>
      </c>
      <c r="C49" s="7"/>
      <c r="D49" s="28" t="n">
        <v>40403</v>
      </c>
      <c r="E49" s="29" t="n">
        <v>0</v>
      </c>
      <c r="F49" s="7"/>
      <c r="G49" s="90" t="n">
        <v>0</v>
      </c>
      <c r="H49" s="28" t="n">
        <v>0</v>
      </c>
      <c r="I49" s="28" t="n">
        <v>0</v>
      </c>
      <c r="J49" s="91" t="n">
        <v>0</v>
      </c>
      <c r="K49" s="28" t="n">
        <v>40403</v>
      </c>
      <c r="L49" s="28" t="n">
        <v>0</v>
      </c>
      <c r="M49" s="28" t="n">
        <v>0</v>
      </c>
      <c r="N49" s="28" t="n">
        <v>0</v>
      </c>
      <c r="O49" s="28" t="n">
        <v>0</v>
      </c>
      <c r="P49" s="28" t="n">
        <v>0</v>
      </c>
      <c r="Q49" s="28" t="n">
        <v>0</v>
      </c>
      <c r="R49" s="28" t="n">
        <v>0</v>
      </c>
      <c r="S49" s="28" t="n">
        <v>0</v>
      </c>
      <c r="T49" s="28" t="n">
        <v>0</v>
      </c>
      <c r="U49" s="91" t="n">
        <v>0</v>
      </c>
      <c r="V49" s="28" t="n">
        <v>0</v>
      </c>
      <c r="W49" s="28" t="n">
        <v>0</v>
      </c>
      <c r="X49" s="28" t="n">
        <v>0</v>
      </c>
      <c r="Y49" s="92" t="n">
        <v>0</v>
      </c>
      <c r="Z49" s="7"/>
      <c r="AA49" s="92" t="n">
        <v>40403</v>
      </c>
      <c r="AB49" s="7"/>
      <c r="AC49" s="29" t="n">
        <v>0</v>
      </c>
      <c r="AD49" s="29" t="n">
        <v>0</v>
      </c>
      <c r="AE49" s="93" t="n">
        <v>0</v>
      </c>
      <c r="AF49" s="29" t="n">
        <v>40403</v>
      </c>
      <c r="AG49" s="94" t="n">
        <v>0</v>
      </c>
      <c r="AH49" s="93" t="n">
        <v>0</v>
      </c>
      <c r="AI49" s="94" t="n">
        <v>0</v>
      </c>
      <c r="AJ49" s="7"/>
      <c r="AK49" s="28" t="n">
        <v>0</v>
      </c>
      <c r="AL49" s="28" t="n">
        <v>40403</v>
      </c>
      <c r="AM49" s="28" t="n">
        <v>0</v>
      </c>
      <c r="AN49" s="91" t="n">
        <v>0</v>
      </c>
      <c r="AO49" s="28"/>
      <c r="AP49" s="69" t="n">
        <v>0</v>
      </c>
      <c r="AQ49" s="40" t="n">
        <v>1</v>
      </c>
      <c r="AR49" s="40" t="n">
        <v>0</v>
      </c>
      <c r="AS49" s="70" t="n">
        <v>0</v>
      </c>
      <c r="AT49" s="7"/>
    </row>
    <row r="50" customFormat="false" ht="12.75" hidden="false" customHeight="false" outlineLevel="0" collapsed="false">
      <c r="A50" s="31" t="s">
        <v>82</v>
      </c>
      <c r="B50" s="2" t="s">
        <v>79</v>
      </c>
      <c r="C50" s="7"/>
      <c r="D50" s="28" t="n">
        <v>100000</v>
      </c>
      <c r="E50" s="29" t="n">
        <v>0</v>
      </c>
      <c r="F50" s="7"/>
      <c r="G50" s="90" t="n">
        <v>61080</v>
      </c>
      <c r="H50" s="28" t="n">
        <v>0</v>
      </c>
      <c r="I50" s="28" t="n">
        <v>0</v>
      </c>
      <c r="J50" s="91" t="n">
        <v>0</v>
      </c>
      <c r="K50" s="28" t="n">
        <v>38920</v>
      </c>
      <c r="L50" s="28" t="n">
        <v>0</v>
      </c>
      <c r="M50" s="28" t="n">
        <v>0</v>
      </c>
      <c r="N50" s="28" t="n">
        <v>0</v>
      </c>
      <c r="O50" s="28" t="n">
        <v>0</v>
      </c>
      <c r="P50" s="28" t="n">
        <v>0</v>
      </c>
      <c r="Q50" s="28" t="n">
        <v>0</v>
      </c>
      <c r="R50" s="28" t="n">
        <v>0</v>
      </c>
      <c r="S50" s="28" t="n">
        <v>0</v>
      </c>
      <c r="T50" s="28" t="n">
        <v>0</v>
      </c>
      <c r="U50" s="91" t="n">
        <v>0</v>
      </c>
      <c r="V50" s="28" t="n">
        <v>0</v>
      </c>
      <c r="W50" s="28" t="n">
        <v>0</v>
      </c>
      <c r="X50" s="28" t="n">
        <v>0</v>
      </c>
      <c r="Y50" s="92" t="n">
        <v>0</v>
      </c>
      <c r="Z50" s="7"/>
      <c r="AA50" s="92" t="n">
        <v>100000</v>
      </c>
      <c r="AB50" s="7"/>
      <c r="AC50" s="29" t="n">
        <v>0</v>
      </c>
      <c r="AD50" s="29" t="n">
        <v>61080</v>
      </c>
      <c r="AE50" s="93" t="n">
        <v>0</v>
      </c>
      <c r="AF50" s="29" t="n">
        <v>38920</v>
      </c>
      <c r="AG50" s="94" t="n">
        <v>0</v>
      </c>
      <c r="AH50" s="93" t="n">
        <v>0</v>
      </c>
      <c r="AI50" s="94" t="n">
        <v>0</v>
      </c>
      <c r="AJ50" s="7"/>
      <c r="AK50" s="28" t="n">
        <v>61080</v>
      </c>
      <c r="AL50" s="28" t="n">
        <v>38920</v>
      </c>
      <c r="AM50" s="28" t="n">
        <v>0</v>
      </c>
      <c r="AN50" s="91" t="n">
        <v>0</v>
      </c>
      <c r="AO50" s="28"/>
      <c r="AP50" s="69" t="n">
        <v>0.6108</v>
      </c>
      <c r="AQ50" s="40" t="n">
        <v>0.3892</v>
      </c>
      <c r="AR50" s="40" t="n">
        <v>0</v>
      </c>
      <c r="AS50" s="70" t="n">
        <v>0</v>
      </c>
      <c r="AT50" s="7"/>
    </row>
    <row r="51" customFormat="false" ht="12.75" hidden="false" customHeight="false" outlineLevel="0" collapsed="false">
      <c r="A51" s="31" t="s">
        <v>83</v>
      </c>
      <c r="B51" s="2" t="s">
        <v>79</v>
      </c>
      <c r="C51" s="7"/>
      <c r="D51" s="28" t="n">
        <v>29487</v>
      </c>
      <c r="E51" s="29" t="n">
        <v>0</v>
      </c>
      <c r="F51" s="7"/>
      <c r="G51" s="90" t="n">
        <v>18011</v>
      </c>
      <c r="H51" s="28" t="n">
        <v>0</v>
      </c>
      <c r="I51" s="28" t="n">
        <v>0</v>
      </c>
      <c r="J51" s="91" t="n">
        <v>0</v>
      </c>
      <c r="K51" s="28" t="n">
        <v>11476</v>
      </c>
      <c r="L51" s="28" t="n">
        <v>0</v>
      </c>
      <c r="M51" s="28" t="n">
        <v>0</v>
      </c>
      <c r="N51" s="28" t="n">
        <v>0</v>
      </c>
      <c r="O51" s="28" t="n">
        <v>0</v>
      </c>
      <c r="P51" s="28" t="n">
        <v>0</v>
      </c>
      <c r="Q51" s="28" t="n">
        <v>0</v>
      </c>
      <c r="R51" s="28" t="n">
        <v>0</v>
      </c>
      <c r="S51" s="28" t="n">
        <v>0</v>
      </c>
      <c r="T51" s="28" t="n">
        <v>0</v>
      </c>
      <c r="U51" s="91" t="n">
        <v>0</v>
      </c>
      <c r="V51" s="28" t="n">
        <v>0</v>
      </c>
      <c r="W51" s="28" t="n">
        <v>0</v>
      </c>
      <c r="X51" s="28" t="n">
        <v>0</v>
      </c>
      <c r="Y51" s="92" t="n">
        <v>0</v>
      </c>
      <c r="Z51" s="7"/>
      <c r="AA51" s="92" t="n">
        <v>29487</v>
      </c>
      <c r="AB51" s="7"/>
      <c r="AC51" s="29" t="n">
        <v>0</v>
      </c>
      <c r="AD51" s="29" t="n">
        <v>18011</v>
      </c>
      <c r="AE51" s="93" t="n">
        <v>0</v>
      </c>
      <c r="AF51" s="29" t="n">
        <v>11476</v>
      </c>
      <c r="AG51" s="94" t="n">
        <v>0</v>
      </c>
      <c r="AH51" s="93" t="n">
        <v>0</v>
      </c>
      <c r="AI51" s="94" t="n">
        <v>0</v>
      </c>
      <c r="AJ51" s="7"/>
      <c r="AK51" s="28" t="n">
        <v>18011</v>
      </c>
      <c r="AL51" s="28" t="n">
        <v>11476</v>
      </c>
      <c r="AM51" s="28" t="n">
        <v>0</v>
      </c>
      <c r="AN51" s="91" t="n">
        <v>0</v>
      </c>
      <c r="AO51" s="28"/>
      <c r="AP51" s="69" t="n">
        <v>0.610811544070268</v>
      </c>
      <c r="AQ51" s="40" t="n">
        <v>0.389188455929732</v>
      </c>
      <c r="AR51" s="40" t="n">
        <v>0</v>
      </c>
      <c r="AS51" s="70" t="n">
        <v>0</v>
      </c>
      <c r="AT51" s="7"/>
    </row>
    <row r="52" customFormat="false" ht="12.75" hidden="false" customHeight="false" outlineLevel="0" collapsed="false">
      <c r="A52" s="31" t="s">
        <v>84</v>
      </c>
      <c r="B52" s="2" t="s">
        <v>79</v>
      </c>
      <c r="C52" s="7"/>
      <c r="D52" s="28" t="n">
        <v>13651</v>
      </c>
      <c r="E52" s="29" t="n">
        <v>0</v>
      </c>
      <c r="F52" s="7"/>
      <c r="G52" s="90" t="n">
        <v>8338</v>
      </c>
      <c r="H52" s="28" t="n">
        <v>0</v>
      </c>
      <c r="I52" s="28" t="n">
        <v>0</v>
      </c>
      <c r="J52" s="91" t="n">
        <v>0</v>
      </c>
      <c r="K52" s="28" t="n">
        <v>5313</v>
      </c>
      <c r="L52" s="28" t="n">
        <v>0</v>
      </c>
      <c r="M52" s="28" t="n">
        <v>0</v>
      </c>
      <c r="N52" s="28" t="n">
        <v>0</v>
      </c>
      <c r="O52" s="28" t="n">
        <v>0</v>
      </c>
      <c r="P52" s="28" t="n">
        <v>0</v>
      </c>
      <c r="Q52" s="28" t="n">
        <v>0</v>
      </c>
      <c r="R52" s="28" t="n">
        <v>0</v>
      </c>
      <c r="S52" s="28" t="n">
        <v>0</v>
      </c>
      <c r="T52" s="28" t="n">
        <v>0</v>
      </c>
      <c r="U52" s="91" t="n">
        <v>0</v>
      </c>
      <c r="V52" s="28" t="n">
        <v>0</v>
      </c>
      <c r="W52" s="28" t="n">
        <v>0</v>
      </c>
      <c r="X52" s="28" t="n">
        <v>0</v>
      </c>
      <c r="Y52" s="92" t="n">
        <v>0</v>
      </c>
      <c r="Z52" s="7"/>
      <c r="AA52" s="92" t="n">
        <v>13651</v>
      </c>
      <c r="AB52" s="7"/>
      <c r="AC52" s="29" t="n">
        <v>0</v>
      </c>
      <c r="AD52" s="29" t="n">
        <v>8338</v>
      </c>
      <c r="AE52" s="93" t="n">
        <v>0</v>
      </c>
      <c r="AF52" s="29" t="n">
        <v>5313</v>
      </c>
      <c r="AG52" s="94" t="n">
        <v>0</v>
      </c>
      <c r="AH52" s="93" t="n">
        <v>0</v>
      </c>
      <c r="AI52" s="94" t="n">
        <v>0</v>
      </c>
      <c r="AJ52" s="7"/>
      <c r="AK52" s="28" t="n">
        <v>8338</v>
      </c>
      <c r="AL52" s="28" t="n">
        <v>5313</v>
      </c>
      <c r="AM52" s="28" t="n">
        <v>0</v>
      </c>
      <c r="AN52" s="91" t="n">
        <v>0</v>
      </c>
      <c r="AO52" s="28"/>
      <c r="AP52" s="69" t="n">
        <v>0.610797743755036</v>
      </c>
      <c r="AQ52" s="40" t="n">
        <v>0.389202256244964</v>
      </c>
      <c r="AR52" s="40" t="n">
        <v>0</v>
      </c>
      <c r="AS52" s="70" t="n">
        <v>0</v>
      </c>
      <c r="AT52" s="7"/>
    </row>
    <row r="53" customFormat="false" ht="12.75" hidden="false" customHeight="false" outlineLevel="0" collapsed="false">
      <c r="A53" s="31" t="s">
        <v>85</v>
      </c>
      <c r="B53" s="2" t="s">
        <v>86</v>
      </c>
      <c r="C53" s="7"/>
      <c r="D53" s="28" t="n">
        <v>11926</v>
      </c>
      <c r="E53" s="29" t="n">
        <v>0</v>
      </c>
      <c r="F53" s="7"/>
      <c r="G53" s="90" t="n">
        <v>0</v>
      </c>
      <c r="H53" s="28" t="n">
        <v>0</v>
      </c>
      <c r="I53" s="28" t="n">
        <v>0</v>
      </c>
      <c r="J53" s="91" t="n">
        <v>0</v>
      </c>
      <c r="K53" s="28" t="n">
        <v>11926</v>
      </c>
      <c r="L53" s="28" t="n">
        <v>0</v>
      </c>
      <c r="M53" s="28" t="n">
        <v>0</v>
      </c>
      <c r="N53" s="28" t="n">
        <v>0</v>
      </c>
      <c r="O53" s="28" t="n">
        <v>0</v>
      </c>
      <c r="P53" s="28" t="n">
        <v>0</v>
      </c>
      <c r="Q53" s="28" t="n">
        <v>0</v>
      </c>
      <c r="R53" s="28" t="n">
        <v>0</v>
      </c>
      <c r="S53" s="28" t="n">
        <v>0</v>
      </c>
      <c r="T53" s="28" t="n">
        <v>0</v>
      </c>
      <c r="U53" s="91" t="n">
        <v>0</v>
      </c>
      <c r="V53" s="28" t="n">
        <v>0</v>
      </c>
      <c r="W53" s="28" t="n">
        <v>0</v>
      </c>
      <c r="X53" s="28" t="n">
        <v>0</v>
      </c>
      <c r="Y53" s="92" t="n">
        <v>0</v>
      </c>
      <c r="Z53" s="7"/>
      <c r="AA53" s="92" t="n">
        <v>11926</v>
      </c>
      <c r="AB53" s="7"/>
      <c r="AC53" s="29" t="n">
        <v>0</v>
      </c>
      <c r="AD53" s="29" t="n">
        <v>0</v>
      </c>
      <c r="AE53" s="93" t="n">
        <v>0</v>
      </c>
      <c r="AF53" s="29" t="n">
        <v>11926</v>
      </c>
      <c r="AG53" s="94" t="n">
        <v>0</v>
      </c>
      <c r="AH53" s="93" t="n">
        <v>0</v>
      </c>
      <c r="AI53" s="94" t="n">
        <v>0</v>
      </c>
      <c r="AJ53" s="7"/>
      <c r="AK53" s="28" t="n">
        <v>0</v>
      </c>
      <c r="AL53" s="28" t="n">
        <v>11926</v>
      </c>
      <c r="AM53" s="28" t="n">
        <v>0</v>
      </c>
      <c r="AN53" s="91" t="n">
        <v>0</v>
      </c>
      <c r="AO53" s="28"/>
      <c r="AP53" s="69" t="n">
        <v>0</v>
      </c>
      <c r="AQ53" s="40" t="n">
        <v>1</v>
      </c>
      <c r="AR53" s="40" t="n">
        <v>0</v>
      </c>
      <c r="AS53" s="70" t="n">
        <v>0</v>
      </c>
      <c r="AT53" s="7"/>
    </row>
    <row r="54" customFormat="false" ht="12.75" hidden="false" customHeight="false" outlineLevel="0" collapsed="false">
      <c r="A54" s="31" t="s">
        <v>87</v>
      </c>
      <c r="B54" s="2" t="s">
        <v>86</v>
      </c>
      <c r="C54" s="7"/>
      <c r="D54" s="28" t="n">
        <v>34253</v>
      </c>
      <c r="E54" s="29" t="n">
        <v>0</v>
      </c>
      <c r="F54" s="7"/>
      <c r="G54" s="90" t="n">
        <v>0</v>
      </c>
      <c r="H54" s="28" t="n">
        <v>0</v>
      </c>
      <c r="I54" s="28" t="n">
        <v>0</v>
      </c>
      <c r="J54" s="91" t="n">
        <v>0</v>
      </c>
      <c r="K54" s="28" t="n">
        <v>34253</v>
      </c>
      <c r="L54" s="28" t="n">
        <v>0</v>
      </c>
      <c r="M54" s="28" t="n">
        <v>0</v>
      </c>
      <c r="N54" s="28" t="n">
        <v>0</v>
      </c>
      <c r="O54" s="28" t="n">
        <v>0</v>
      </c>
      <c r="P54" s="28" t="n">
        <v>0</v>
      </c>
      <c r="Q54" s="28" t="n">
        <v>0</v>
      </c>
      <c r="R54" s="28" t="n">
        <v>0</v>
      </c>
      <c r="S54" s="28" t="n">
        <v>0</v>
      </c>
      <c r="T54" s="28" t="n">
        <v>0</v>
      </c>
      <c r="U54" s="91" t="n">
        <v>0</v>
      </c>
      <c r="V54" s="28" t="n">
        <v>0</v>
      </c>
      <c r="W54" s="28" t="n">
        <v>0</v>
      </c>
      <c r="X54" s="28" t="n">
        <v>0</v>
      </c>
      <c r="Y54" s="92" t="n">
        <v>0</v>
      </c>
      <c r="Z54" s="7"/>
      <c r="AA54" s="92" t="n">
        <v>34253</v>
      </c>
      <c r="AB54" s="7"/>
      <c r="AC54" s="29" t="n">
        <v>0</v>
      </c>
      <c r="AD54" s="29" t="n">
        <v>0</v>
      </c>
      <c r="AE54" s="93" t="n">
        <v>0</v>
      </c>
      <c r="AF54" s="29" t="n">
        <v>34253</v>
      </c>
      <c r="AG54" s="94" t="n">
        <v>0</v>
      </c>
      <c r="AH54" s="93" t="n">
        <v>0</v>
      </c>
      <c r="AI54" s="94" t="n">
        <v>0</v>
      </c>
      <c r="AJ54" s="7"/>
      <c r="AK54" s="28" t="n">
        <v>0</v>
      </c>
      <c r="AL54" s="28" t="n">
        <v>34253</v>
      </c>
      <c r="AM54" s="28" t="n">
        <v>0</v>
      </c>
      <c r="AN54" s="91" t="n">
        <v>0</v>
      </c>
      <c r="AO54" s="28"/>
      <c r="AP54" s="69" t="n">
        <v>0</v>
      </c>
      <c r="AQ54" s="40" t="n">
        <v>1</v>
      </c>
      <c r="AR54" s="40" t="n">
        <v>0</v>
      </c>
      <c r="AS54" s="70" t="n">
        <v>0</v>
      </c>
      <c r="AT54" s="7"/>
    </row>
    <row r="55" customFormat="false" ht="12.75" hidden="false" customHeight="false" outlineLevel="0" collapsed="false">
      <c r="A55" s="31" t="s">
        <v>88</v>
      </c>
      <c r="B55" s="2" t="s">
        <v>86</v>
      </c>
      <c r="C55" s="7"/>
      <c r="D55" s="28" t="n">
        <v>10238</v>
      </c>
      <c r="E55" s="29" t="n">
        <v>0</v>
      </c>
      <c r="F55" s="7"/>
      <c r="G55" s="90" t="n">
        <v>6253</v>
      </c>
      <c r="H55" s="28" t="n">
        <v>0</v>
      </c>
      <c r="I55" s="28" t="n">
        <v>0</v>
      </c>
      <c r="J55" s="91" t="n">
        <v>0</v>
      </c>
      <c r="K55" s="28" t="n">
        <v>3985</v>
      </c>
      <c r="L55" s="28" t="n">
        <v>0</v>
      </c>
      <c r="M55" s="28" t="n">
        <v>0</v>
      </c>
      <c r="N55" s="28" t="n">
        <v>0</v>
      </c>
      <c r="O55" s="28" t="n">
        <v>0</v>
      </c>
      <c r="P55" s="28" t="n">
        <v>0</v>
      </c>
      <c r="Q55" s="28" t="n">
        <v>0</v>
      </c>
      <c r="R55" s="28" t="n">
        <v>0</v>
      </c>
      <c r="S55" s="28" t="n">
        <v>0</v>
      </c>
      <c r="T55" s="28" t="n">
        <v>0</v>
      </c>
      <c r="U55" s="91" t="n">
        <v>0</v>
      </c>
      <c r="V55" s="28" t="n">
        <v>0</v>
      </c>
      <c r="W55" s="28" t="n">
        <v>0</v>
      </c>
      <c r="X55" s="28" t="n">
        <v>0</v>
      </c>
      <c r="Y55" s="92" t="n">
        <v>0</v>
      </c>
      <c r="Z55" s="7"/>
      <c r="AA55" s="92" t="n">
        <v>10238</v>
      </c>
      <c r="AB55" s="7"/>
      <c r="AC55" s="29" t="n">
        <v>0</v>
      </c>
      <c r="AD55" s="29" t="n">
        <v>6253</v>
      </c>
      <c r="AE55" s="93" t="n">
        <v>0</v>
      </c>
      <c r="AF55" s="29" t="n">
        <v>3985</v>
      </c>
      <c r="AG55" s="94" t="n">
        <v>0</v>
      </c>
      <c r="AH55" s="93" t="n">
        <v>0</v>
      </c>
      <c r="AI55" s="94" t="n">
        <v>0</v>
      </c>
      <c r="AJ55" s="7"/>
      <c r="AK55" s="28" t="n">
        <v>6253</v>
      </c>
      <c r="AL55" s="28" t="n">
        <v>3985</v>
      </c>
      <c r="AM55" s="28" t="n">
        <v>0</v>
      </c>
      <c r="AN55" s="91" t="n">
        <v>0</v>
      </c>
      <c r="AO55" s="28"/>
      <c r="AP55" s="69" t="n">
        <v>0.610763821058801</v>
      </c>
      <c r="AQ55" s="40" t="n">
        <v>0.389236178941199</v>
      </c>
      <c r="AR55" s="40" t="n">
        <v>0</v>
      </c>
      <c r="AS55" s="70" t="n">
        <v>0</v>
      </c>
      <c r="AT55" s="7"/>
    </row>
    <row r="56" customFormat="false" ht="12.75" hidden="false" customHeight="false" outlineLevel="0" collapsed="false">
      <c r="A56" s="31" t="s">
        <v>89</v>
      </c>
      <c r="B56" s="2" t="s">
        <v>90</v>
      </c>
      <c r="C56" s="7"/>
      <c r="D56" s="28" t="n">
        <v>10795</v>
      </c>
      <c r="E56" s="29" t="n">
        <v>0</v>
      </c>
      <c r="F56" s="7"/>
      <c r="G56" s="90" t="n">
        <v>0</v>
      </c>
      <c r="H56" s="28" t="n">
        <v>0</v>
      </c>
      <c r="I56" s="28" t="n">
        <v>0</v>
      </c>
      <c r="J56" s="91" t="n">
        <v>0</v>
      </c>
      <c r="K56" s="28" t="n">
        <v>10795</v>
      </c>
      <c r="L56" s="28" t="n">
        <v>0</v>
      </c>
      <c r="M56" s="28" t="n">
        <v>0</v>
      </c>
      <c r="N56" s="28" t="n">
        <v>0</v>
      </c>
      <c r="O56" s="28" t="n">
        <v>0</v>
      </c>
      <c r="P56" s="28" t="n">
        <v>0</v>
      </c>
      <c r="Q56" s="28" t="n">
        <v>0</v>
      </c>
      <c r="R56" s="28" t="n">
        <v>0</v>
      </c>
      <c r="S56" s="28" t="n">
        <v>0</v>
      </c>
      <c r="T56" s="28" t="n">
        <v>0</v>
      </c>
      <c r="U56" s="91" t="n">
        <v>0</v>
      </c>
      <c r="V56" s="28" t="n">
        <v>0</v>
      </c>
      <c r="W56" s="28" t="n">
        <v>0</v>
      </c>
      <c r="X56" s="28" t="n">
        <v>0</v>
      </c>
      <c r="Y56" s="92" t="n">
        <v>0</v>
      </c>
      <c r="Z56" s="7"/>
      <c r="AA56" s="92" t="n">
        <v>10795</v>
      </c>
      <c r="AB56" s="7"/>
      <c r="AC56" s="29" t="n">
        <v>0</v>
      </c>
      <c r="AD56" s="29" t="n">
        <v>0</v>
      </c>
      <c r="AE56" s="93" t="n">
        <v>0</v>
      </c>
      <c r="AF56" s="29" t="n">
        <v>10795</v>
      </c>
      <c r="AG56" s="94" t="n">
        <v>0</v>
      </c>
      <c r="AH56" s="93" t="n">
        <v>0</v>
      </c>
      <c r="AI56" s="94" t="n">
        <v>0</v>
      </c>
      <c r="AJ56" s="7"/>
      <c r="AK56" s="28" t="n">
        <v>0</v>
      </c>
      <c r="AL56" s="28" t="n">
        <v>10795</v>
      </c>
      <c r="AM56" s="28" t="n">
        <v>0</v>
      </c>
      <c r="AN56" s="91" t="n">
        <v>0</v>
      </c>
      <c r="AO56" s="28"/>
      <c r="AP56" s="69" t="n">
        <v>0</v>
      </c>
      <c r="AQ56" s="40" t="n">
        <v>1</v>
      </c>
      <c r="AR56" s="40" t="n">
        <v>0</v>
      </c>
      <c r="AS56" s="70" t="n">
        <v>0</v>
      </c>
      <c r="AT56" s="7"/>
    </row>
    <row r="57" customFormat="false" ht="12.75" hidden="false" customHeight="false" outlineLevel="0" collapsed="false">
      <c r="A57" s="31" t="s">
        <v>91</v>
      </c>
      <c r="B57" s="2" t="s">
        <v>90</v>
      </c>
      <c r="C57" s="7"/>
      <c r="D57" s="28" t="n">
        <v>3975</v>
      </c>
      <c r="E57" s="29" t="n">
        <v>0</v>
      </c>
      <c r="F57" s="7"/>
      <c r="G57" s="90" t="n">
        <v>0</v>
      </c>
      <c r="H57" s="28" t="n">
        <v>0</v>
      </c>
      <c r="I57" s="28" t="n">
        <v>0</v>
      </c>
      <c r="J57" s="91" t="n">
        <v>0</v>
      </c>
      <c r="K57" s="28" t="n">
        <v>3975</v>
      </c>
      <c r="L57" s="28" t="n">
        <v>0</v>
      </c>
      <c r="M57" s="28" t="n">
        <v>0</v>
      </c>
      <c r="N57" s="28" t="n">
        <v>0</v>
      </c>
      <c r="O57" s="28" t="n">
        <v>0</v>
      </c>
      <c r="P57" s="28" t="n">
        <v>0</v>
      </c>
      <c r="Q57" s="28" t="n">
        <v>0</v>
      </c>
      <c r="R57" s="28" t="n">
        <v>0</v>
      </c>
      <c r="S57" s="28" t="n">
        <v>0</v>
      </c>
      <c r="T57" s="28" t="n">
        <v>0</v>
      </c>
      <c r="U57" s="91" t="n">
        <v>0</v>
      </c>
      <c r="V57" s="28" t="n">
        <v>0</v>
      </c>
      <c r="W57" s="28" t="n">
        <v>0</v>
      </c>
      <c r="X57" s="28" t="n">
        <v>0</v>
      </c>
      <c r="Y57" s="92" t="n">
        <v>0</v>
      </c>
      <c r="Z57" s="7"/>
      <c r="AA57" s="92" t="n">
        <v>3975</v>
      </c>
      <c r="AB57" s="7"/>
      <c r="AC57" s="29" t="n">
        <v>0</v>
      </c>
      <c r="AD57" s="29" t="n">
        <v>0</v>
      </c>
      <c r="AE57" s="93" t="n">
        <v>0</v>
      </c>
      <c r="AF57" s="29" t="n">
        <v>3975</v>
      </c>
      <c r="AG57" s="94" t="n">
        <v>0</v>
      </c>
      <c r="AH57" s="93" t="n">
        <v>0</v>
      </c>
      <c r="AI57" s="94" t="n">
        <v>0</v>
      </c>
      <c r="AJ57" s="7"/>
      <c r="AK57" s="28" t="n">
        <v>0</v>
      </c>
      <c r="AL57" s="28" t="n">
        <v>3975</v>
      </c>
      <c r="AM57" s="28" t="n">
        <v>0</v>
      </c>
      <c r="AN57" s="91" t="n">
        <v>0</v>
      </c>
      <c r="AO57" s="28"/>
      <c r="AP57" s="69" t="n">
        <v>0</v>
      </c>
      <c r="AQ57" s="40" t="n">
        <v>1</v>
      </c>
      <c r="AR57" s="40" t="n">
        <v>0</v>
      </c>
      <c r="AS57" s="70" t="n">
        <v>0</v>
      </c>
      <c r="AT57" s="7"/>
    </row>
    <row r="58" customFormat="false" ht="12.75" hidden="false" customHeight="false" outlineLevel="0" collapsed="false">
      <c r="A58" s="31" t="s">
        <v>92</v>
      </c>
      <c r="B58" s="2" t="s">
        <v>90</v>
      </c>
      <c r="C58" s="7"/>
      <c r="D58" s="28" t="n">
        <v>11418</v>
      </c>
      <c r="E58" s="29" t="n">
        <v>0</v>
      </c>
      <c r="F58" s="7"/>
      <c r="G58" s="90" t="n">
        <v>0</v>
      </c>
      <c r="H58" s="28" t="n">
        <v>0</v>
      </c>
      <c r="I58" s="28" t="n">
        <v>0</v>
      </c>
      <c r="J58" s="91" t="n">
        <v>0</v>
      </c>
      <c r="K58" s="28" t="n">
        <v>11418</v>
      </c>
      <c r="L58" s="28" t="n">
        <v>0</v>
      </c>
      <c r="M58" s="28" t="n">
        <v>0</v>
      </c>
      <c r="N58" s="28" t="n">
        <v>0</v>
      </c>
      <c r="O58" s="28" t="n">
        <v>0</v>
      </c>
      <c r="P58" s="28" t="n">
        <v>0</v>
      </c>
      <c r="Q58" s="28" t="n">
        <v>0</v>
      </c>
      <c r="R58" s="28" t="n">
        <v>0</v>
      </c>
      <c r="S58" s="28" t="n">
        <v>0</v>
      </c>
      <c r="T58" s="28" t="n">
        <v>0</v>
      </c>
      <c r="U58" s="91" t="n">
        <v>0</v>
      </c>
      <c r="V58" s="28" t="n">
        <v>0</v>
      </c>
      <c r="W58" s="28" t="n">
        <v>0</v>
      </c>
      <c r="X58" s="28" t="n">
        <v>0</v>
      </c>
      <c r="Y58" s="92" t="n">
        <v>0</v>
      </c>
      <c r="Z58" s="7"/>
      <c r="AA58" s="92" t="n">
        <v>11418</v>
      </c>
      <c r="AB58" s="7"/>
      <c r="AC58" s="29" t="n">
        <v>0</v>
      </c>
      <c r="AD58" s="29" t="n">
        <v>0</v>
      </c>
      <c r="AE58" s="93" t="n">
        <v>0</v>
      </c>
      <c r="AF58" s="29" t="n">
        <v>11418</v>
      </c>
      <c r="AG58" s="94" t="n">
        <v>0</v>
      </c>
      <c r="AH58" s="93" t="n">
        <v>0</v>
      </c>
      <c r="AI58" s="94" t="n">
        <v>0</v>
      </c>
      <c r="AJ58" s="7"/>
      <c r="AK58" s="28" t="n">
        <v>0</v>
      </c>
      <c r="AL58" s="28" t="n">
        <v>11418</v>
      </c>
      <c r="AM58" s="28" t="n">
        <v>0</v>
      </c>
      <c r="AN58" s="91" t="n">
        <v>0</v>
      </c>
      <c r="AO58" s="28"/>
      <c r="AP58" s="69" t="n">
        <v>0</v>
      </c>
      <c r="AQ58" s="40" t="n">
        <v>1</v>
      </c>
      <c r="AR58" s="40" t="n">
        <v>0</v>
      </c>
      <c r="AS58" s="70" t="n">
        <v>0</v>
      </c>
      <c r="AT58" s="7"/>
    </row>
    <row r="59" customFormat="false" ht="12.75" hidden="false" customHeight="false" outlineLevel="0" collapsed="false">
      <c r="A59" s="31" t="s">
        <v>93</v>
      </c>
      <c r="B59" s="2" t="s">
        <v>90</v>
      </c>
      <c r="C59" s="7"/>
      <c r="D59" s="28" t="n">
        <v>239106</v>
      </c>
      <c r="E59" s="29" t="n">
        <v>0</v>
      </c>
      <c r="F59" s="7"/>
      <c r="G59" s="90" t="n">
        <v>146047</v>
      </c>
      <c r="H59" s="28" t="n">
        <v>0</v>
      </c>
      <c r="I59" s="28" t="n">
        <v>0</v>
      </c>
      <c r="J59" s="91" t="n">
        <v>0</v>
      </c>
      <c r="K59" s="28" t="n">
        <v>66597</v>
      </c>
      <c r="L59" s="28" t="n">
        <v>0</v>
      </c>
      <c r="M59" s="28" t="n">
        <v>0</v>
      </c>
      <c r="N59" s="28" t="n">
        <v>0</v>
      </c>
      <c r="O59" s="28" t="n">
        <v>0</v>
      </c>
      <c r="P59" s="28" t="n">
        <v>0</v>
      </c>
      <c r="Q59" s="28" t="n">
        <v>0</v>
      </c>
      <c r="R59" s="28" t="n">
        <v>0</v>
      </c>
      <c r="S59" s="28" t="n">
        <v>0</v>
      </c>
      <c r="T59" s="28" t="n">
        <v>0</v>
      </c>
      <c r="U59" s="91" t="n">
        <v>26462</v>
      </c>
      <c r="V59" s="28" t="n">
        <v>0</v>
      </c>
      <c r="W59" s="28" t="n">
        <v>0</v>
      </c>
      <c r="X59" s="28" t="n">
        <v>0</v>
      </c>
      <c r="Y59" s="92" t="n">
        <v>0</v>
      </c>
      <c r="Z59" s="7"/>
      <c r="AA59" s="92" t="n">
        <v>239106</v>
      </c>
      <c r="AB59" s="7"/>
      <c r="AC59" s="29" t="n">
        <v>0</v>
      </c>
      <c r="AD59" s="29" t="n">
        <v>146047</v>
      </c>
      <c r="AE59" s="93" t="n">
        <v>0</v>
      </c>
      <c r="AF59" s="29" t="n">
        <v>66597</v>
      </c>
      <c r="AG59" s="94" t="n">
        <v>26462</v>
      </c>
      <c r="AH59" s="93" t="n">
        <v>0</v>
      </c>
      <c r="AI59" s="94" t="n">
        <v>0</v>
      </c>
      <c r="AJ59" s="7"/>
      <c r="AK59" s="28" t="n">
        <v>146047</v>
      </c>
      <c r="AL59" s="28" t="n">
        <v>93059</v>
      </c>
      <c r="AM59" s="28" t="n">
        <v>0</v>
      </c>
      <c r="AN59" s="91" t="n">
        <v>0</v>
      </c>
      <c r="AO59" s="28"/>
      <c r="AP59" s="69" t="n">
        <v>0.610804413105485</v>
      </c>
      <c r="AQ59" s="40" t="n">
        <v>0.389195586894515</v>
      </c>
      <c r="AR59" s="40" t="n">
        <v>0</v>
      </c>
      <c r="AS59" s="70" t="n">
        <v>0</v>
      </c>
      <c r="AT59" s="7"/>
    </row>
    <row r="60" customFormat="false" ht="12.75" hidden="false" customHeight="false" outlineLevel="0" collapsed="false">
      <c r="A60" s="31" t="s">
        <v>94</v>
      </c>
      <c r="B60" s="2" t="s">
        <v>90</v>
      </c>
      <c r="C60" s="7"/>
      <c r="D60" s="28" t="n">
        <v>1225</v>
      </c>
      <c r="E60" s="29" t="n">
        <v>0</v>
      </c>
      <c r="F60" s="7"/>
      <c r="G60" s="90" t="n">
        <v>748</v>
      </c>
      <c r="H60" s="28" t="n">
        <v>0</v>
      </c>
      <c r="I60" s="28" t="n">
        <v>0</v>
      </c>
      <c r="J60" s="91" t="n">
        <v>0</v>
      </c>
      <c r="K60" s="28" t="n">
        <v>341</v>
      </c>
      <c r="L60" s="28" t="n">
        <v>0</v>
      </c>
      <c r="M60" s="28" t="n">
        <v>0</v>
      </c>
      <c r="N60" s="28" t="n">
        <v>0</v>
      </c>
      <c r="O60" s="28" t="n">
        <v>0</v>
      </c>
      <c r="P60" s="28" t="n">
        <v>0</v>
      </c>
      <c r="Q60" s="28" t="n">
        <v>0</v>
      </c>
      <c r="R60" s="28" t="n">
        <v>0</v>
      </c>
      <c r="S60" s="28" t="n">
        <v>0</v>
      </c>
      <c r="T60" s="28" t="n">
        <v>0</v>
      </c>
      <c r="U60" s="91" t="n">
        <v>136</v>
      </c>
      <c r="V60" s="28" t="n">
        <v>0</v>
      </c>
      <c r="W60" s="28" t="n">
        <v>0</v>
      </c>
      <c r="X60" s="28" t="n">
        <v>0</v>
      </c>
      <c r="Y60" s="92" t="n">
        <v>0</v>
      </c>
      <c r="Z60" s="7"/>
      <c r="AA60" s="92" t="n">
        <v>1225</v>
      </c>
      <c r="AB60" s="7"/>
      <c r="AC60" s="29" t="n">
        <v>0</v>
      </c>
      <c r="AD60" s="29" t="n">
        <v>748</v>
      </c>
      <c r="AE60" s="93" t="n">
        <v>0</v>
      </c>
      <c r="AF60" s="29" t="n">
        <v>341</v>
      </c>
      <c r="AG60" s="94" t="n">
        <v>136</v>
      </c>
      <c r="AH60" s="93" t="n">
        <v>0</v>
      </c>
      <c r="AI60" s="94" t="n">
        <v>0</v>
      </c>
      <c r="AJ60" s="7"/>
      <c r="AK60" s="28" t="n">
        <v>748</v>
      </c>
      <c r="AL60" s="28" t="n">
        <v>477</v>
      </c>
      <c r="AM60" s="28" t="n">
        <v>0</v>
      </c>
      <c r="AN60" s="91" t="n">
        <v>0</v>
      </c>
      <c r="AO60" s="28"/>
      <c r="AP60" s="69" t="n">
        <v>0.610612244897959</v>
      </c>
      <c r="AQ60" s="40" t="n">
        <v>0.389387755102041</v>
      </c>
      <c r="AR60" s="40" t="n">
        <v>0</v>
      </c>
      <c r="AS60" s="70" t="n">
        <v>0</v>
      </c>
      <c r="AT60" s="7"/>
    </row>
    <row r="61" customFormat="false" ht="12.75" hidden="false" customHeight="false" outlineLevel="0" collapsed="false">
      <c r="A61" s="31" t="s">
        <v>95</v>
      </c>
      <c r="B61" s="2" t="s">
        <v>90</v>
      </c>
      <c r="C61" s="7"/>
      <c r="D61" s="28" t="n">
        <v>3413</v>
      </c>
      <c r="E61" s="29" t="n">
        <v>0</v>
      </c>
      <c r="F61" s="7"/>
      <c r="G61" s="90" t="n">
        <v>2084</v>
      </c>
      <c r="H61" s="28" t="n">
        <v>0</v>
      </c>
      <c r="I61" s="28" t="n">
        <v>0</v>
      </c>
      <c r="J61" s="91" t="n">
        <v>0</v>
      </c>
      <c r="K61" s="28" t="n">
        <v>951</v>
      </c>
      <c r="L61" s="28" t="n">
        <v>0</v>
      </c>
      <c r="M61" s="28" t="n">
        <v>0</v>
      </c>
      <c r="N61" s="28" t="n">
        <v>0</v>
      </c>
      <c r="O61" s="28" t="n">
        <v>0</v>
      </c>
      <c r="P61" s="28" t="n">
        <v>0</v>
      </c>
      <c r="Q61" s="28" t="n">
        <v>0</v>
      </c>
      <c r="R61" s="28" t="n">
        <v>0</v>
      </c>
      <c r="S61" s="28" t="n">
        <v>0</v>
      </c>
      <c r="T61" s="28" t="n">
        <v>0</v>
      </c>
      <c r="U61" s="91" t="n">
        <v>378</v>
      </c>
      <c r="V61" s="28" t="n">
        <v>0</v>
      </c>
      <c r="W61" s="28" t="n">
        <v>0</v>
      </c>
      <c r="X61" s="28" t="n">
        <v>0</v>
      </c>
      <c r="Y61" s="92" t="n">
        <v>0</v>
      </c>
      <c r="Z61" s="7"/>
      <c r="AA61" s="92" t="n">
        <v>3413</v>
      </c>
      <c r="AB61" s="7"/>
      <c r="AC61" s="29" t="n">
        <v>0</v>
      </c>
      <c r="AD61" s="29" t="n">
        <v>2084</v>
      </c>
      <c r="AE61" s="93" t="n">
        <v>0</v>
      </c>
      <c r="AF61" s="29" t="n">
        <v>951</v>
      </c>
      <c r="AG61" s="94" t="n">
        <v>378</v>
      </c>
      <c r="AH61" s="93" t="n">
        <v>0</v>
      </c>
      <c r="AI61" s="94" t="n">
        <v>0</v>
      </c>
      <c r="AJ61" s="7"/>
      <c r="AK61" s="28" t="n">
        <v>2084</v>
      </c>
      <c r="AL61" s="28" t="n">
        <v>1329</v>
      </c>
      <c r="AM61" s="28" t="n">
        <v>0</v>
      </c>
      <c r="AN61" s="91" t="n">
        <v>0</v>
      </c>
      <c r="AO61" s="28"/>
      <c r="AP61" s="69" t="n">
        <v>0.610606504541459</v>
      </c>
      <c r="AQ61" s="40" t="n">
        <v>0.389393495458541</v>
      </c>
      <c r="AR61" s="40" t="n">
        <v>0</v>
      </c>
      <c r="AS61" s="70" t="n">
        <v>0</v>
      </c>
      <c r="AT61" s="7"/>
    </row>
    <row r="62" customFormat="false" ht="12.75" hidden="false" customHeight="false" outlineLevel="0" collapsed="false">
      <c r="A62" s="31" t="s">
        <v>96</v>
      </c>
      <c r="B62" s="2" t="s">
        <v>97</v>
      </c>
      <c r="C62" s="7"/>
      <c r="D62" s="28" t="n">
        <v>10795</v>
      </c>
      <c r="E62" s="29" t="n">
        <v>0</v>
      </c>
      <c r="F62" s="7"/>
      <c r="G62" s="90" t="n">
        <v>0</v>
      </c>
      <c r="H62" s="28" t="n">
        <v>0</v>
      </c>
      <c r="I62" s="28" t="n">
        <v>0</v>
      </c>
      <c r="J62" s="91" t="n">
        <v>0</v>
      </c>
      <c r="K62" s="28" t="n">
        <v>0</v>
      </c>
      <c r="L62" s="28" t="n">
        <v>10795</v>
      </c>
      <c r="M62" s="28" t="n">
        <v>0</v>
      </c>
      <c r="N62" s="28" t="n">
        <v>0</v>
      </c>
      <c r="O62" s="28" t="n">
        <v>0</v>
      </c>
      <c r="P62" s="28" t="n">
        <v>0</v>
      </c>
      <c r="Q62" s="28" t="n">
        <v>0</v>
      </c>
      <c r="R62" s="28" t="n">
        <v>0</v>
      </c>
      <c r="S62" s="28" t="n">
        <v>0</v>
      </c>
      <c r="T62" s="28" t="n">
        <v>0</v>
      </c>
      <c r="U62" s="91" t="n">
        <v>0</v>
      </c>
      <c r="V62" s="28" t="n">
        <v>0</v>
      </c>
      <c r="W62" s="28" t="n">
        <v>0</v>
      </c>
      <c r="X62" s="28" t="n">
        <v>0</v>
      </c>
      <c r="Y62" s="92" t="n">
        <v>0</v>
      </c>
      <c r="Z62" s="7"/>
      <c r="AA62" s="92" t="n">
        <v>10795</v>
      </c>
      <c r="AB62" s="7"/>
      <c r="AC62" s="29" t="n">
        <v>0</v>
      </c>
      <c r="AD62" s="29" t="n">
        <v>0</v>
      </c>
      <c r="AE62" s="93" t="n">
        <v>0</v>
      </c>
      <c r="AF62" s="29" t="n">
        <v>10795</v>
      </c>
      <c r="AG62" s="94" t="n">
        <v>0</v>
      </c>
      <c r="AH62" s="93" t="n">
        <v>0</v>
      </c>
      <c r="AI62" s="94" t="n">
        <v>0</v>
      </c>
      <c r="AJ62" s="7"/>
      <c r="AK62" s="28" t="n">
        <v>0</v>
      </c>
      <c r="AL62" s="28" t="n">
        <v>10795</v>
      </c>
      <c r="AM62" s="28" t="n">
        <v>0</v>
      </c>
      <c r="AN62" s="91" t="n">
        <v>0</v>
      </c>
      <c r="AO62" s="28"/>
      <c r="AP62" s="69" t="n">
        <v>0</v>
      </c>
      <c r="AQ62" s="40" t="n">
        <v>1</v>
      </c>
      <c r="AR62" s="40" t="n">
        <v>0</v>
      </c>
      <c r="AS62" s="70" t="n">
        <v>0</v>
      </c>
      <c r="AT62" s="7"/>
    </row>
    <row r="63" customFormat="false" ht="12.75" hidden="false" customHeight="false" outlineLevel="0" collapsed="false">
      <c r="A63" s="31" t="s">
        <v>98</v>
      </c>
      <c r="B63" s="2" t="s">
        <v>97</v>
      </c>
      <c r="C63" s="7"/>
      <c r="D63" s="28" t="n">
        <v>22836</v>
      </c>
      <c r="E63" s="29" t="n">
        <v>0</v>
      </c>
      <c r="F63" s="7"/>
      <c r="G63" s="90" t="n">
        <v>0</v>
      </c>
      <c r="H63" s="28" t="n">
        <v>0</v>
      </c>
      <c r="I63" s="28" t="n">
        <v>0</v>
      </c>
      <c r="J63" s="91" t="n">
        <v>0</v>
      </c>
      <c r="K63" s="28" t="n">
        <v>0</v>
      </c>
      <c r="L63" s="28" t="n">
        <v>22836</v>
      </c>
      <c r="M63" s="28" t="n">
        <v>0</v>
      </c>
      <c r="N63" s="28" t="n">
        <v>0</v>
      </c>
      <c r="O63" s="28" t="n">
        <v>0</v>
      </c>
      <c r="P63" s="28" t="n">
        <v>0</v>
      </c>
      <c r="Q63" s="28" t="n">
        <v>0</v>
      </c>
      <c r="R63" s="28" t="n">
        <v>0</v>
      </c>
      <c r="S63" s="28" t="n">
        <v>0</v>
      </c>
      <c r="T63" s="28" t="n">
        <v>0</v>
      </c>
      <c r="U63" s="91" t="n">
        <v>0</v>
      </c>
      <c r="V63" s="28" t="n">
        <v>0</v>
      </c>
      <c r="W63" s="28" t="n">
        <v>0</v>
      </c>
      <c r="X63" s="28" t="n">
        <v>0</v>
      </c>
      <c r="Y63" s="92" t="n">
        <v>0</v>
      </c>
      <c r="Z63" s="7"/>
      <c r="AA63" s="92" t="n">
        <v>22836</v>
      </c>
      <c r="AB63" s="7"/>
      <c r="AC63" s="29" t="n">
        <v>0</v>
      </c>
      <c r="AD63" s="29" t="n">
        <v>0</v>
      </c>
      <c r="AE63" s="93" t="n">
        <v>0</v>
      </c>
      <c r="AF63" s="29" t="n">
        <v>22836</v>
      </c>
      <c r="AG63" s="94" t="n">
        <v>0</v>
      </c>
      <c r="AH63" s="93" t="n">
        <v>0</v>
      </c>
      <c r="AI63" s="94" t="n">
        <v>0</v>
      </c>
      <c r="AJ63" s="7"/>
      <c r="AK63" s="28" t="n">
        <v>0</v>
      </c>
      <c r="AL63" s="28" t="n">
        <v>22836</v>
      </c>
      <c r="AM63" s="28" t="n">
        <v>0</v>
      </c>
      <c r="AN63" s="91" t="n">
        <v>0</v>
      </c>
      <c r="AO63" s="28"/>
      <c r="AP63" s="69" t="n">
        <v>0</v>
      </c>
      <c r="AQ63" s="40" t="n">
        <v>1</v>
      </c>
      <c r="AR63" s="40" t="n">
        <v>0</v>
      </c>
      <c r="AS63" s="70" t="n">
        <v>0</v>
      </c>
      <c r="AT63" s="7"/>
    </row>
    <row r="64" customFormat="false" ht="12.75" hidden="false" customHeight="false" outlineLevel="0" collapsed="false">
      <c r="A64" s="31" t="s">
        <v>99</v>
      </c>
      <c r="B64" s="2" t="s">
        <v>97</v>
      </c>
      <c r="C64" s="7"/>
      <c r="D64" s="28" t="n">
        <v>200000</v>
      </c>
      <c r="E64" s="29" t="n">
        <v>0</v>
      </c>
      <c r="F64" s="7"/>
      <c r="G64" s="90" t="n">
        <v>122161</v>
      </c>
      <c r="H64" s="28" t="n">
        <v>0</v>
      </c>
      <c r="I64" s="28" t="n">
        <v>0</v>
      </c>
      <c r="J64" s="91" t="n">
        <v>0</v>
      </c>
      <c r="K64" s="28" t="n">
        <v>0</v>
      </c>
      <c r="L64" s="28" t="n">
        <v>55706</v>
      </c>
      <c r="M64" s="28" t="n">
        <v>0</v>
      </c>
      <c r="N64" s="28" t="n">
        <v>0</v>
      </c>
      <c r="O64" s="28" t="n">
        <v>0</v>
      </c>
      <c r="P64" s="28" t="n">
        <v>0</v>
      </c>
      <c r="Q64" s="28" t="n">
        <v>0</v>
      </c>
      <c r="R64" s="28" t="n">
        <v>0</v>
      </c>
      <c r="S64" s="28" t="n">
        <v>0</v>
      </c>
      <c r="T64" s="28" t="n">
        <v>0</v>
      </c>
      <c r="U64" s="91" t="n">
        <v>22133</v>
      </c>
      <c r="V64" s="28" t="n">
        <v>0</v>
      </c>
      <c r="W64" s="28" t="n">
        <v>0</v>
      </c>
      <c r="X64" s="28" t="n">
        <v>0</v>
      </c>
      <c r="Y64" s="92" t="n">
        <v>0</v>
      </c>
      <c r="Z64" s="7"/>
      <c r="AA64" s="92" t="n">
        <v>200000</v>
      </c>
      <c r="AB64" s="7"/>
      <c r="AC64" s="29" t="n">
        <v>0</v>
      </c>
      <c r="AD64" s="29" t="n">
        <v>122161</v>
      </c>
      <c r="AE64" s="93" t="n">
        <v>0</v>
      </c>
      <c r="AF64" s="29" t="n">
        <v>55706</v>
      </c>
      <c r="AG64" s="94" t="n">
        <v>22133</v>
      </c>
      <c r="AH64" s="93" t="n">
        <v>0</v>
      </c>
      <c r="AI64" s="94" t="n">
        <v>0</v>
      </c>
      <c r="AJ64" s="7"/>
      <c r="AK64" s="28" t="n">
        <v>122161</v>
      </c>
      <c r="AL64" s="28" t="n">
        <v>77839</v>
      </c>
      <c r="AM64" s="28" t="n">
        <v>0</v>
      </c>
      <c r="AN64" s="91" t="n">
        <v>0</v>
      </c>
      <c r="AO64" s="28"/>
      <c r="AP64" s="69" t="n">
        <v>0.610805</v>
      </c>
      <c r="AQ64" s="40" t="n">
        <v>0.389195</v>
      </c>
      <c r="AR64" s="40" t="n">
        <v>0</v>
      </c>
      <c r="AS64" s="70" t="n">
        <v>0</v>
      </c>
      <c r="AT64" s="7"/>
    </row>
    <row r="65" customFormat="false" ht="12.75" hidden="false" customHeight="false" outlineLevel="0" collapsed="false">
      <c r="A65" s="31" t="s">
        <v>100</v>
      </c>
      <c r="B65" s="2" t="s">
        <v>97</v>
      </c>
      <c r="C65" s="7"/>
      <c r="D65" s="28" t="n">
        <v>16450</v>
      </c>
      <c r="E65" s="29" t="n">
        <v>0</v>
      </c>
      <c r="F65" s="7"/>
      <c r="G65" s="90" t="n">
        <v>10047</v>
      </c>
      <c r="H65" s="28" t="n">
        <v>0</v>
      </c>
      <c r="I65" s="28" t="n">
        <v>0</v>
      </c>
      <c r="J65" s="91" t="n">
        <v>0</v>
      </c>
      <c r="K65" s="28" t="n">
        <v>0</v>
      </c>
      <c r="L65" s="28" t="n">
        <v>4581</v>
      </c>
      <c r="M65" s="28" t="n">
        <v>0</v>
      </c>
      <c r="N65" s="28" t="n">
        <v>0</v>
      </c>
      <c r="O65" s="28" t="n">
        <v>0</v>
      </c>
      <c r="P65" s="28" t="n">
        <v>0</v>
      </c>
      <c r="Q65" s="28" t="n">
        <v>0</v>
      </c>
      <c r="R65" s="28" t="n">
        <v>0</v>
      </c>
      <c r="S65" s="28" t="n">
        <v>0</v>
      </c>
      <c r="T65" s="28" t="n">
        <v>0</v>
      </c>
      <c r="U65" s="91" t="n">
        <v>1822</v>
      </c>
      <c r="V65" s="28" t="n">
        <v>0</v>
      </c>
      <c r="W65" s="28" t="n">
        <v>0</v>
      </c>
      <c r="X65" s="28" t="n">
        <v>0</v>
      </c>
      <c r="Y65" s="92" t="n">
        <v>0</v>
      </c>
      <c r="Z65" s="7"/>
      <c r="AA65" s="92" t="n">
        <v>16450</v>
      </c>
      <c r="AB65" s="7"/>
      <c r="AC65" s="29" t="n">
        <v>0</v>
      </c>
      <c r="AD65" s="29" t="n">
        <v>10047</v>
      </c>
      <c r="AE65" s="93" t="n">
        <v>0</v>
      </c>
      <c r="AF65" s="29" t="n">
        <v>4581</v>
      </c>
      <c r="AG65" s="94" t="n">
        <v>1822</v>
      </c>
      <c r="AH65" s="93" t="n">
        <v>0</v>
      </c>
      <c r="AI65" s="94" t="n">
        <v>0</v>
      </c>
      <c r="AJ65" s="7"/>
      <c r="AK65" s="28" t="n">
        <v>10047</v>
      </c>
      <c r="AL65" s="28" t="n">
        <v>6403</v>
      </c>
      <c r="AM65" s="28" t="n">
        <v>0</v>
      </c>
      <c r="AN65" s="91" t="n">
        <v>0</v>
      </c>
      <c r="AO65" s="28"/>
      <c r="AP65" s="69" t="n">
        <v>0.610759878419453</v>
      </c>
      <c r="AQ65" s="40" t="n">
        <v>0.389240121580547</v>
      </c>
      <c r="AR65" s="40" t="n">
        <v>0</v>
      </c>
      <c r="AS65" s="70" t="n">
        <v>0</v>
      </c>
      <c r="AT65" s="7"/>
    </row>
    <row r="66" customFormat="false" ht="12.75" hidden="false" customHeight="false" outlineLevel="0" collapsed="false">
      <c r="A66" s="31" t="s">
        <v>101</v>
      </c>
      <c r="B66" s="2" t="s">
        <v>102</v>
      </c>
      <c r="C66" s="7"/>
      <c r="D66" s="28" t="n">
        <v>3975</v>
      </c>
      <c r="E66" s="29" t="n">
        <v>0</v>
      </c>
      <c r="F66" s="7"/>
      <c r="G66" s="90" t="n">
        <v>0</v>
      </c>
      <c r="H66" s="28" t="n">
        <v>0</v>
      </c>
      <c r="I66" s="28" t="n">
        <v>0</v>
      </c>
      <c r="J66" s="91" t="n">
        <v>0</v>
      </c>
      <c r="K66" s="28" t="n">
        <v>0</v>
      </c>
      <c r="L66" s="28" t="n">
        <v>3975</v>
      </c>
      <c r="M66" s="28" t="n">
        <v>0</v>
      </c>
      <c r="N66" s="28" t="n">
        <v>0</v>
      </c>
      <c r="O66" s="28" t="n">
        <v>0</v>
      </c>
      <c r="P66" s="28" t="n">
        <v>0</v>
      </c>
      <c r="Q66" s="28" t="n">
        <v>0</v>
      </c>
      <c r="R66" s="28" t="n">
        <v>0</v>
      </c>
      <c r="S66" s="28" t="n">
        <v>0</v>
      </c>
      <c r="T66" s="28" t="n">
        <v>0</v>
      </c>
      <c r="U66" s="91" t="n">
        <v>0</v>
      </c>
      <c r="V66" s="28" t="n">
        <v>0</v>
      </c>
      <c r="W66" s="28" t="n">
        <v>0</v>
      </c>
      <c r="X66" s="28" t="n">
        <v>0</v>
      </c>
      <c r="Y66" s="92" t="n">
        <v>0</v>
      </c>
      <c r="Z66" s="7"/>
      <c r="AA66" s="92" t="n">
        <v>3975</v>
      </c>
      <c r="AB66" s="7"/>
      <c r="AC66" s="29" t="n">
        <v>0</v>
      </c>
      <c r="AD66" s="29" t="n">
        <v>0</v>
      </c>
      <c r="AE66" s="93" t="n">
        <v>0</v>
      </c>
      <c r="AF66" s="29" t="n">
        <v>3975</v>
      </c>
      <c r="AG66" s="94" t="n">
        <v>0</v>
      </c>
      <c r="AH66" s="93" t="n">
        <v>0</v>
      </c>
      <c r="AI66" s="94" t="n">
        <v>0</v>
      </c>
      <c r="AJ66" s="7"/>
      <c r="AK66" s="28" t="n">
        <v>0</v>
      </c>
      <c r="AL66" s="28" t="n">
        <v>3975</v>
      </c>
      <c r="AM66" s="28" t="n">
        <v>0</v>
      </c>
      <c r="AN66" s="91" t="n">
        <v>0</v>
      </c>
      <c r="AO66" s="28"/>
      <c r="AP66" s="69" t="n">
        <v>0</v>
      </c>
      <c r="AQ66" s="40" t="n">
        <v>1</v>
      </c>
      <c r="AR66" s="40" t="n">
        <v>0</v>
      </c>
      <c r="AS66" s="70" t="n">
        <v>0</v>
      </c>
      <c r="AT66" s="7"/>
    </row>
    <row r="67" customFormat="false" ht="12.75" hidden="false" customHeight="false" outlineLevel="0" collapsed="false">
      <c r="A67" s="31" t="s">
        <v>103</v>
      </c>
      <c r="B67" s="2" t="s">
        <v>104</v>
      </c>
      <c r="C67" s="7"/>
      <c r="D67" s="28" t="n">
        <v>471</v>
      </c>
      <c r="E67" s="29" t="n">
        <v>0</v>
      </c>
      <c r="F67" s="7"/>
      <c r="G67" s="90" t="n">
        <v>288</v>
      </c>
      <c r="H67" s="28" t="n">
        <v>0</v>
      </c>
      <c r="I67" s="28" t="n">
        <v>0</v>
      </c>
      <c r="J67" s="91" t="n">
        <v>0</v>
      </c>
      <c r="K67" s="28" t="n">
        <v>0</v>
      </c>
      <c r="L67" s="28" t="n">
        <v>0</v>
      </c>
      <c r="M67" s="28" t="n">
        <v>0</v>
      </c>
      <c r="N67" s="28" t="n">
        <v>0</v>
      </c>
      <c r="O67" s="28" t="n">
        <v>0</v>
      </c>
      <c r="P67" s="28" t="n">
        <v>0</v>
      </c>
      <c r="Q67" s="28" t="n">
        <v>0</v>
      </c>
      <c r="R67" s="28" t="n">
        <v>0</v>
      </c>
      <c r="S67" s="28" t="n">
        <v>0</v>
      </c>
      <c r="T67" s="28" t="n">
        <v>0</v>
      </c>
      <c r="U67" s="91" t="n">
        <v>183</v>
      </c>
      <c r="V67" s="28" t="n">
        <v>0</v>
      </c>
      <c r="W67" s="28" t="n">
        <v>0</v>
      </c>
      <c r="X67" s="28" t="n">
        <v>0</v>
      </c>
      <c r="Y67" s="92" t="n">
        <v>0</v>
      </c>
      <c r="Z67" s="7"/>
      <c r="AA67" s="92" t="n">
        <v>471</v>
      </c>
      <c r="AB67" s="7"/>
      <c r="AC67" s="29" t="n">
        <v>0</v>
      </c>
      <c r="AD67" s="29" t="n">
        <v>288</v>
      </c>
      <c r="AE67" s="93" t="n">
        <v>0</v>
      </c>
      <c r="AF67" s="29" t="n">
        <v>0</v>
      </c>
      <c r="AG67" s="94" t="n">
        <v>183</v>
      </c>
      <c r="AH67" s="93" t="n">
        <v>0</v>
      </c>
      <c r="AI67" s="94" t="n">
        <v>0</v>
      </c>
      <c r="AJ67" s="7"/>
      <c r="AK67" s="28" t="n">
        <v>288</v>
      </c>
      <c r="AL67" s="28" t="n">
        <v>183</v>
      </c>
      <c r="AM67" s="28" t="n">
        <v>0</v>
      </c>
      <c r="AN67" s="91" t="n">
        <v>0</v>
      </c>
      <c r="AO67" s="28"/>
      <c r="AP67" s="69" t="n">
        <v>0.611464968152866</v>
      </c>
      <c r="AQ67" s="40" t="n">
        <v>0.388535031847134</v>
      </c>
      <c r="AR67" s="40" t="n">
        <v>0</v>
      </c>
      <c r="AS67" s="70" t="n">
        <v>0</v>
      </c>
      <c r="AT67" s="7"/>
    </row>
    <row r="68" customFormat="false" ht="12.75" hidden="false" customHeight="false" outlineLevel="0" collapsed="false">
      <c r="A68" s="31" t="s">
        <v>105</v>
      </c>
      <c r="B68" s="2" t="s">
        <v>106</v>
      </c>
      <c r="C68" s="7"/>
      <c r="D68" s="28" t="n">
        <v>11418</v>
      </c>
      <c r="E68" s="29" t="n">
        <v>0</v>
      </c>
      <c r="F68" s="7"/>
      <c r="G68" s="90" t="n">
        <v>0</v>
      </c>
      <c r="H68" s="28" t="n">
        <v>0</v>
      </c>
      <c r="I68" s="28" t="n">
        <v>0</v>
      </c>
      <c r="J68" s="91" t="n">
        <v>0</v>
      </c>
      <c r="K68" s="28" t="n">
        <v>0</v>
      </c>
      <c r="L68" s="28" t="n">
        <v>0</v>
      </c>
      <c r="M68" s="28" t="n">
        <v>0</v>
      </c>
      <c r="N68" s="28" t="n">
        <v>0</v>
      </c>
      <c r="O68" s="28" t="n">
        <v>0</v>
      </c>
      <c r="P68" s="28" t="n">
        <v>0</v>
      </c>
      <c r="Q68" s="28" t="n">
        <v>0</v>
      </c>
      <c r="R68" s="28" t="n">
        <v>0</v>
      </c>
      <c r="S68" s="28" t="n">
        <v>0</v>
      </c>
      <c r="T68" s="28" t="n">
        <v>0</v>
      </c>
      <c r="U68" s="91" t="n">
        <v>11418</v>
      </c>
      <c r="V68" s="28" t="n">
        <v>0</v>
      </c>
      <c r="W68" s="28" t="n">
        <v>0</v>
      </c>
      <c r="X68" s="28" t="n">
        <v>0</v>
      </c>
      <c r="Y68" s="92" t="n">
        <v>0</v>
      </c>
      <c r="Z68" s="7"/>
      <c r="AA68" s="92" t="n">
        <v>11418</v>
      </c>
      <c r="AB68" s="7"/>
      <c r="AC68" s="29" t="n">
        <v>0</v>
      </c>
      <c r="AD68" s="29" t="n">
        <v>0</v>
      </c>
      <c r="AE68" s="93" t="n">
        <v>0</v>
      </c>
      <c r="AF68" s="29" t="n">
        <v>0</v>
      </c>
      <c r="AG68" s="94" t="n">
        <v>11418</v>
      </c>
      <c r="AH68" s="93" t="n">
        <v>0</v>
      </c>
      <c r="AI68" s="94" t="n">
        <v>0</v>
      </c>
      <c r="AJ68" s="7"/>
      <c r="AK68" s="28" t="n">
        <v>0</v>
      </c>
      <c r="AL68" s="28" t="n">
        <v>11418</v>
      </c>
      <c r="AM68" s="28" t="n">
        <v>0</v>
      </c>
      <c r="AN68" s="91" t="n">
        <v>0</v>
      </c>
      <c r="AO68" s="28"/>
      <c r="AP68" s="69" t="n">
        <v>0</v>
      </c>
      <c r="AQ68" s="40" t="n">
        <v>1</v>
      </c>
      <c r="AR68" s="40" t="n">
        <v>0</v>
      </c>
      <c r="AS68" s="70" t="n">
        <v>0</v>
      </c>
      <c r="AT68" s="7"/>
    </row>
    <row r="69" customFormat="false" ht="12.75" hidden="false" customHeight="false" outlineLevel="0" collapsed="false">
      <c r="A69" s="31" t="s">
        <v>107</v>
      </c>
      <c r="B69" s="2" t="s">
        <v>108</v>
      </c>
      <c r="C69" s="7"/>
      <c r="D69" s="28" t="n">
        <v>11418</v>
      </c>
      <c r="E69" s="29" t="n">
        <v>0</v>
      </c>
      <c r="F69" s="7"/>
      <c r="G69" s="90" t="n">
        <v>0</v>
      </c>
      <c r="H69" s="28" t="n">
        <v>0</v>
      </c>
      <c r="I69" s="28" t="n">
        <v>0</v>
      </c>
      <c r="J69" s="91" t="n">
        <v>0</v>
      </c>
      <c r="K69" s="28" t="n">
        <v>0</v>
      </c>
      <c r="L69" s="28" t="n">
        <v>0</v>
      </c>
      <c r="M69" s="28" t="n">
        <v>0</v>
      </c>
      <c r="N69" s="28" t="n">
        <v>0</v>
      </c>
      <c r="O69" s="28" t="n">
        <v>0</v>
      </c>
      <c r="P69" s="28" t="n">
        <v>0</v>
      </c>
      <c r="Q69" s="28" t="n">
        <v>11418</v>
      </c>
      <c r="R69" s="28" t="n">
        <v>0</v>
      </c>
      <c r="S69" s="28" t="n">
        <v>0</v>
      </c>
      <c r="T69" s="28" t="n">
        <v>0</v>
      </c>
      <c r="U69" s="91" t="n">
        <v>0</v>
      </c>
      <c r="V69" s="28" t="n">
        <v>0</v>
      </c>
      <c r="W69" s="28" t="n">
        <v>0</v>
      </c>
      <c r="X69" s="28" t="n">
        <v>0</v>
      </c>
      <c r="Y69" s="92" t="n">
        <v>0</v>
      </c>
      <c r="Z69" s="7"/>
      <c r="AA69" s="92" t="n">
        <v>11418</v>
      </c>
      <c r="AB69" s="7"/>
      <c r="AC69" s="29" t="n">
        <v>0</v>
      </c>
      <c r="AD69" s="29" t="n">
        <v>0</v>
      </c>
      <c r="AE69" s="93" t="n">
        <v>0</v>
      </c>
      <c r="AF69" s="29" t="n">
        <v>11418</v>
      </c>
      <c r="AG69" s="94" t="n">
        <v>0</v>
      </c>
      <c r="AH69" s="93" t="n">
        <v>0</v>
      </c>
      <c r="AI69" s="94" t="n">
        <v>0</v>
      </c>
      <c r="AJ69" s="7"/>
      <c r="AK69" s="28" t="n">
        <v>0</v>
      </c>
      <c r="AL69" s="28" t="n">
        <v>11418</v>
      </c>
      <c r="AM69" s="28" t="n">
        <v>0</v>
      </c>
      <c r="AN69" s="91" t="n">
        <v>0</v>
      </c>
      <c r="AO69" s="28"/>
      <c r="AP69" s="69" t="n">
        <v>0</v>
      </c>
      <c r="AQ69" s="40" t="n">
        <v>1</v>
      </c>
      <c r="AR69" s="40" t="n">
        <v>0</v>
      </c>
      <c r="AS69" s="70" t="n">
        <v>0</v>
      </c>
      <c r="AT69" s="7"/>
    </row>
    <row r="70" customFormat="false" ht="12.75" hidden="false" customHeight="false" outlineLevel="0" collapsed="false">
      <c r="A70" s="31" t="s">
        <v>109</v>
      </c>
      <c r="B70" s="2" t="s">
        <v>110</v>
      </c>
      <c r="C70" s="7"/>
      <c r="D70" s="28" t="n">
        <v>5909</v>
      </c>
      <c r="E70" s="29" t="n">
        <v>0</v>
      </c>
      <c r="F70" s="7"/>
      <c r="G70" s="90" t="n">
        <v>3608</v>
      </c>
      <c r="H70" s="28" t="n">
        <v>0</v>
      </c>
      <c r="I70" s="28" t="n">
        <v>0</v>
      </c>
      <c r="J70" s="91" t="n">
        <v>0</v>
      </c>
      <c r="K70" s="28" t="n">
        <v>0</v>
      </c>
      <c r="L70" s="28" t="n">
        <v>0</v>
      </c>
      <c r="M70" s="28" t="n">
        <v>0</v>
      </c>
      <c r="N70" s="28" t="n">
        <v>0</v>
      </c>
      <c r="O70" s="28" t="n">
        <v>0</v>
      </c>
      <c r="P70" s="28" t="n">
        <v>0</v>
      </c>
      <c r="Q70" s="28" t="n">
        <v>0</v>
      </c>
      <c r="R70" s="28" t="n">
        <v>0</v>
      </c>
      <c r="S70" s="28" t="n">
        <v>0</v>
      </c>
      <c r="T70" s="28" t="n">
        <v>0</v>
      </c>
      <c r="U70" s="91" t="n">
        <v>2301</v>
      </c>
      <c r="V70" s="28" t="n">
        <v>0</v>
      </c>
      <c r="W70" s="28" t="n">
        <v>0</v>
      </c>
      <c r="X70" s="28" t="n">
        <v>0</v>
      </c>
      <c r="Y70" s="92" t="n">
        <v>0</v>
      </c>
      <c r="Z70" s="7"/>
      <c r="AA70" s="92" t="n">
        <v>5909</v>
      </c>
      <c r="AB70" s="7"/>
      <c r="AC70" s="29" t="n">
        <v>0</v>
      </c>
      <c r="AD70" s="29" t="n">
        <v>3608</v>
      </c>
      <c r="AE70" s="93" t="n">
        <v>0</v>
      </c>
      <c r="AF70" s="29" t="n">
        <v>0</v>
      </c>
      <c r="AG70" s="94" t="n">
        <v>2301</v>
      </c>
      <c r="AH70" s="93" t="n">
        <v>0</v>
      </c>
      <c r="AI70" s="94" t="n">
        <v>0</v>
      </c>
      <c r="AJ70" s="7"/>
      <c r="AK70" s="28" t="n">
        <v>3608</v>
      </c>
      <c r="AL70" s="28" t="n">
        <v>2301</v>
      </c>
      <c r="AM70" s="28" t="n">
        <v>0</v>
      </c>
      <c r="AN70" s="91" t="n">
        <v>0</v>
      </c>
      <c r="AO70" s="28"/>
      <c r="AP70" s="69" t="n">
        <v>0.610594009138602</v>
      </c>
      <c r="AQ70" s="40" t="n">
        <v>0.389405990861398</v>
      </c>
      <c r="AR70" s="40" t="n">
        <v>0</v>
      </c>
      <c r="AS70" s="70" t="n">
        <v>0</v>
      </c>
      <c r="AT70" s="7"/>
    </row>
    <row r="71" customFormat="false" ht="12.75" hidden="false" customHeight="false" outlineLevel="0" collapsed="false">
      <c r="A71" s="31" t="s">
        <v>111</v>
      </c>
      <c r="B71" s="2" t="s">
        <v>112</v>
      </c>
      <c r="C71" s="7"/>
      <c r="D71" s="28" t="n">
        <v>7161</v>
      </c>
      <c r="E71" s="29" t="n">
        <v>0</v>
      </c>
      <c r="F71" s="7"/>
      <c r="G71" s="90" t="n">
        <v>0</v>
      </c>
      <c r="H71" s="28" t="n">
        <v>0</v>
      </c>
      <c r="I71" s="28" t="n">
        <v>4373</v>
      </c>
      <c r="J71" s="91" t="n">
        <v>0</v>
      </c>
      <c r="K71" s="28" t="n">
        <v>0</v>
      </c>
      <c r="L71" s="28" t="n">
        <v>0</v>
      </c>
      <c r="M71" s="28" t="n">
        <v>0</v>
      </c>
      <c r="N71" s="28" t="n">
        <v>0</v>
      </c>
      <c r="O71" s="28" t="n">
        <v>0</v>
      </c>
      <c r="P71" s="28" t="n">
        <v>0</v>
      </c>
      <c r="Q71" s="28" t="n">
        <v>0</v>
      </c>
      <c r="R71" s="28" t="n">
        <v>0</v>
      </c>
      <c r="S71" s="28" t="n">
        <v>1994</v>
      </c>
      <c r="T71" s="28" t="n">
        <v>0</v>
      </c>
      <c r="U71" s="91" t="n">
        <v>794</v>
      </c>
      <c r="V71" s="28" t="n">
        <v>0</v>
      </c>
      <c r="W71" s="28" t="n">
        <v>0</v>
      </c>
      <c r="X71" s="28" t="n">
        <v>0</v>
      </c>
      <c r="Y71" s="92" t="n">
        <v>0</v>
      </c>
      <c r="Z71" s="7"/>
      <c r="AA71" s="92" t="n">
        <v>7161</v>
      </c>
      <c r="AB71" s="7"/>
      <c r="AC71" s="29" t="n">
        <v>4373</v>
      </c>
      <c r="AD71" s="29" t="n">
        <v>0</v>
      </c>
      <c r="AE71" s="93" t="n">
        <v>0</v>
      </c>
      <c r="AF71" s="29" t="n">
        <v>1994</v>
      </c>
      <c r="AG71" s="94" t="n">
        <v>794</v>
      </c>
      <c r="AH71" s="93" t="n">
        <v>0</v>
      </c>
      <c r="AI71" s="94" t="n">
        <v>0</v>
      </c>
      <c r="AJ71" s="7"/>
      <c r="AK71" s="28" t="n">
        <v>4373</v>
      </c>
      <c r="AL71" s="28" t="n">
        <v>2788</v>
      </c>
      <c r="AM71" s="28" t="n">
        <v>0</v>
      </c>
      <c r="AN71" s="91" t="n">
        <v>0</v>
      </c>
      <c r="AO71" s="28"/>
      <c r="AP71" s="69" t="n">
        <v>0.610668900991482</v>
      </c>
      <c r="AQ71" s="40" t="n">
        <v>0.389331099008518</v>
      </c>
      <c r="AR71" s="40" t="n">
        <v>0</v>
      </c>
      <c r="AS71" s="70" t="n">
        <v>0</v>
      </c>
      <c r="AT71" s="7"/>
    </row>
    <row r="72" customFormat="false" ht="12.75" hidden="false" customHeight="false" outlineLevel="0" collapsed="false">
      <c r="A72" s="31" t="s">
        <v>113</v>
      </c>
      <c r="B72" s="2" t="s">
        <v>114</v>
      </c>
      <c r="C72" s="7"/>
      <c r="D72" s="28" t="n">
        <v>10795</v>
      </c>
      <c r="E72" s="29" t="n">
        <v>0</v>
      </c>
      <c r="F72" s="7"/>
      <c r="G72" s="90" t="n">
        <v>0</v>
      </c>
      <c r="H72" s="28" t="n">
        <v>0</v>
      </c>
      <c r="I72" s="28" t="n">
        <v>0</v>
      </c>
      <c r="J72" s="91" t="n">
        <v>0</v>
      </c>
      <c r="K72" s="28" t="n">
        <v>0</v>
      </c>
      <c r="L72" s="28" t="n">
        <v>0</v>
      </c>
      <c r="M72" s="28" t="n">
        <v>0</v>
      </c>
      <c r="N72" s="28" t="n">
        <v>0</v>
      </c>
      <c r="O72" s="28" t="n">
        <v>0</v>
      </c>
      <c r="P72" s="28" t="n">
        <v>0</v>
      </c>
      <c r="Q72" s="28" t="n">
        <v>0</v>
      </c>
      <c r="R72" s="28" t="n">
        <v>0</v>
      </c>
      <c r="S72" s="28" t="n">
        <v>0</v>
      </c>
      <c r="T72" s="28" t="n">
        <v>0</v>
      </c>
      <c r="U72" s="91" t="n">
        <v>10795</v>
      </c>
      <c r="V72" s="28" t="n">
        <v>0</v>
      </c>
      <c r="W72" s="28" t="n">
        <v>0</v>
      </c>
      <c r="X72" s="28" t="n">
        <v>0</v>
      </c>
      <c r="Y72" s="92" t="n">
        <v>0</v>
      </c>
      <c r="Z72" s="7"/>
      <c r="AA72" s="92" t="n">
        <v>10795</v>
      </c>
      <c r="AB72" s="7"/>
      <c r="AC72" s="29" t="n">
        <v>0</v>
      </c>
      <c r="AD72" s="29" t="n">
        <v>0</v>
      </c>
      <c r="AE72" s="93" t="n">
        <v>0</v>
      </c>
      <c r="AF72" s="29" t="n">
        <v>0</v>
      </c>
      <c r="AG72" s="94" t="n">
        <v>10795</v>
      </c>
      <c r="AH72" s="93" t="n">
        <v>0</v>
      </c>
      <c r="AI72" s="94" t="n">
        <v>0</v>
      </c>
      <c r="AJ72" s="7"/>
      <c r="AK72" s="28" t="n">
        <v>0</v>
      </c>
      <c r="AL72" s="28" t="n">
        <v>10795</v>
      </c>
      <c r="AM72" s="28" t="n">
        <v>0</v>
      </c>
      <c r="AN72" s="91" t="n">
        <v>0</v>
      </c>
      <c r="AO72" s="28"/>
      <c r="AP72" s="69" t="n">
        <v>0</v>
      </c>
      <c r="AQ72" s="40" t="n">
        <v>1</v>
      </c>
      <c r="AR72" s="40" t="n">
        <v>0</v>
      </c>
      <c r="AS72" s="70" t="n">
        <v>0</v>
      </c>
      <c r="AT72" s="7"/>
    </row>
    <row r="73" customFormat="false" ht="12.75" hidden="false" customHeight="false" outlineLevel="0" collapsed="false">
      <c r="A73" s="31" t="s">
        <v>115</v>
      </c>
      <c r="B73" s="2" t="s">
        <v>114</v>
      </c>
      <c r="C73" s="7"/>
      <c r="D73" s="28" t="n">
        <v>2718</v>
      </c>
      <c r="E73" s="29" t="n">
        <v>0</v>
      </c>
      <c r="F73" s="7"/>
      <c r="G73" s="90" t="n">
        <v>1660</v>
      </c>
      <c r="H73" s="28" t="n">
        <v>0</v>
      </c>
      <c r="I73" s="28" t="n">
        <v>0</v>
      </c>
      <c r="J73" s="91" t="n">
        <v>0</v>
      </c>
      <c r="K73" s="28" t="n">
        <v>0</v>
      </c>
      <c r="L73" s="28" t="n">
        <v>0</v>
      </c>
      <c r="M73" s="28" t="n">
        <v>0</v>
      </c>
      <c r="N73" s="28" t="n">
        <v>0</v>
      </c>
      <c r="O73" s="28" t="n">
        <v>0</v>
      </c>
      <c r="P73" s="28" t="n">
        <v>0</v>
      </c>
      <c r="Q73" s="28" t="n">
        <v>0</v>
      </c>
      <c r="R73" s="28" t="n">
        <v>0</v>
      </c>
      <c r="S73" s="28" t="n">
        <v>0</v>
      </c>
      <c r="T73" s="28" t="n">
        <v>0</v>
      </c>
      <c r="U73" s="91" t="n">
        <v>1058</v>
      </c>
      <c r="V73" s="28" t="n">
        <v>0</v>
      </c>
      <c r="W73" s="28" t="n">
        <v>0</v>
      </c>
      <c r="X73" s="28" t="n">
        <v>0</v>
      </c>
      <c r="Y73" s="92" t="n">
        <v>0</v>
      </c>
      <c r="Z73" s="7"/>
      <c r="AA73" s="92" t="n">
        <v>2718</v>
      </c>
      <c r="AB73" s="7"/>
      <c r="AC73" s="29" t="n">
        <v>0</v>
      </c>
      <c r="AD73" s="29" t="n">
        <v>1660</v>
      </c>
      <c r="AE73" s="93" t="n">
        <v>0</v>
      </c>
      <c r="AF73" s="29" t="n">
        <v>0</v>
      </c>
      <c r="AG73" s="94" t="n">
        <v>1058</v>
      </c>
      <c r="AH73" s="93" t="n">
        <v>0</v>
      </c>
      <c r="AI73" s="94" t="n">
        <v>0</v>
      </c>
      <c r="AJ73" s="7"/>
      <c r="AK73" s="28" t="n">
        <v>1660</v>
      </c>
      <c r="AL73" s="28" t="n">
        <v>1058</v>
      </c>
      <c r="AM73" s="28" t="n">
        <v>0</v>
      </c>
      <c r="AN73" s="91" t="n">
        <v>0</v>
      </c>
      <c r="AO73" s="28"/>
      <c r="AP73" s="69" t="n">
        <v>0.610743193524651</v>
      </c>
      <c r="AQ73" s="40" t="n">
        <v>0.38925680647535</v>
      </c>
      <c r="AR73" s="40" t="n">
        <v>0</v>
      </c>
      <c r="AS73" s="70" t="n">
        <v>0</v>
      </c>
      <c r="AT73" s="7"/>
    </row>
    <row r="74" customFormat="false" ht="12.75" hidden="false" customHeight="false" outlineLevel="0" collapsed="false">
      <c r="A74" s="31" t="s">
        <v>116</v>
      </c>
      <c r="B74" s="2" t="s">
        <v>114</v>
      </c>
      <c r="C74" s="7"/>
      <c r="D74" s="28" t="n">
        <v>2786</v>
      </c>
      <c r="E74" s="29" t="n">
        <v>0</v>
      </c>
      <c r="F74" s="7"/>
      <c r="G74" s="90" t="n">
        <v>1701</v>
      </c>
      <c r="H74" s="28" t="n">
        <v>0</v>
      </c>
      <c r="I74" s="28" t="n">
        <v>0</v>
      </c>
      <c r="J74" s="91" t="n">
        <v>0</v>
      </c>
      <c r="K74" s="28" t="n">
        <v>0</v>
      </c>
      <c r="L74" s="28" t="n">
        <v>0</v>
      </c>
      <c r="M74" s="28" t="n">
        <v>0</v>
      </c>
      <c r="N74" s="28" t="n">
        <v>0</v>
      </c>
      <c r="O74" s="28" t="n">
        <v>0</v>
      </c>
      <c r="P74" s="28" t="n">
        <v>0</v>
      </c>
      <c r="Q74" s="28" t="n">
        <v>0</v>
      </c>
      <c r="R74" s="28" t="n">
        <v>0</v>
      </c>
      <c r="S74" s="28" t="n">
        <v>0</v>
      </c>
      <c r="T74" s="28" t="n">
        <v>0</v>
      </c>
      <c r="U74" s="91" t="n">
        <v>1085</v>
      </c>
      <c r="V74" s="28" t="n">
        <v>0</v>
      </c>
      <c r="W74" s="28" t="n">
        <v>0</v>
      </c>
      <c r="X74" s="28" t="n">
        <v>0</v>
      </c>
      <c r="Y74" s="92" t="n">
        <v>0</v>
      </c>
      <c r="Z74" s="7"/>
      <c r="AA74" s="92" t="n">
        <v>2786</v>
      </c>
      <c r="AB74" s="7"/>
      <c r="AC74" s="29" t="n">
        <v>0</v>
      </c>
      <c r="AD74" s="29" t="n">
        <v>1701</v>
      </c>
      <c r="AE74" s="93" t="n">
        <v>0</v>
      </c>
      <c r="AF74" s="29" t="n">
        <v>0</v>
      </c>
      <c r="AG74" s="94" t="n">
        <v>1085</v>
      </c>
      <c r="AH74" s="93" t="n">
        <v>0</v>
      </c>
      <c r="AI74" s="94" t="n">
        <v>0</v>
      </c>
      <c r="AJ74" s="7"/>
      <c r="AK74" s="28" t="n">
        <v>1701</v>
      </c>
      <c r="AL74" s="28" t="n">
        <v>1085</v>
      </c>
      <c r="AM74" s="28" t="n">
        <v>0</v>
      </c>
      <c r="AN74" s="91" t="n">
        <v>0</v>
      </c>
      <c r="AO74" s="28"/>
      <c r="AP74" s="69" t="n">
        <v>0.610552763819096</v>
      </c>
      <c r="AQ74" s="40" t="n">
        <v>0.389447236180905</v>
      </c>
      <c r="AR74" s="40" t="n">
        <v>0</v>
      </c>
      <c r="AS74" s="70" t="n">
        <v>0</v>
      </c>
      <c r="AT74" s="7"/>
    </row>
    <row r="75" customFormat="false" ht="12.75" hidden="false" customHeight="false" outlineLevel="0" collapsed="false">
      <c r="A75" s="31" t="s">
        <v>117</v>
      </c>
      <c r="B75" s="2" t="s">
        <v>114</v>
      </c>
      <c r="C75" s="7"/>
      <c r="D75" s="28" t="n">
        <v>2651</v>
      </c>
      <c r="E75" s="29" t="n">
        <v>0</v>
      </c>
      <c r="F75" s="7"/>
      <c r="G75" s="90" t="n">
        <v>1619</v>
      </c>
      <c r="H75" s="28" t="n">
        <v>0</v>
      </c>
      <c r="I75" s="28" t="n">
        <v>0</v>
      </c>
      <c r="J75" s="91" t="n">
        <v>0</v>
      </c>
      <c r="K75" s="28" t="n">
        <v>0</v>
      </c>
      <c r="L75" s="28" t="n">
        <v>0</v>
      </c>
      <c r="M75" s="28" t="n">
        <v>0</v>
      </c>
      <c r="N75" s="28" t="n">
        <v>0</v>
      </c>
      <c r="O75" s="28" t="n">
        <v>0</v>
      </c>
      <c r="P75" s="28" t="n">
        <v>0</v>
      </c>
      <c r="Q75" s="28" t="n">
        <v>0</v>
      </c>
      <c r="R75" s="28" t="n">
        <v>0</v>
      </c>
      <c r="S75" s="28" t="n">
        <v>0</v>
      </c>
      <c r="T75" s="28" t="n">
        <v>0</v>
      </c>
      <c r="U75" s="91" t="n">
        <v>1032</v>
      </c>
      <c r="V75" s="28" t="n">
        <v>0</v>
      </c>
      <c r="W75" s="28" t="n">
        <v>0</v>
      </c>
      <c r="X75" s="28" t="n">
        <v>0</v>
      </c>
      <c r="Y75" s="92" t="n">
        <v>0</v>
      </c>
      <c r="Z75" s="7"/>
      <c r="AA75" s="92" t="n">
        <v>2651</v>
      </c>
      <c r="AB75" s="7"/>
      <c r="AC75" s="29" t="n">
        <v>0</v>
      </c>
      <c r="AD75" s="29" t="n">
        <v>1619</v>
      </c>
      <c r="AE75" s="93" t="n">
        <v>0</v>
      </c>
      <c r="AF75" s="29" t="n">
        <v>0</v>
      </c>
      <c r="AG75" s="94" t="n">
        <v>1032</v>
      </c>
      <c r="AH75" s="93" t="n">
        <v>0</v>
      </c>
      <c r="AI75" s="94" t="n">
        <v>0</v>
      </c>
      <c r="AJ75" s="7"/>
      <c r="AK75" s="28" t="n">
        <v>1619</v>
      </c>
      <c r="AL75" s="28" t="n">
        <v>1032</v>
      </c>
      <c r="AM75" s="28" t="n">
        <v>0</v>
      </c>
      <c r="AN75" s="91" t="n">
        <v>0</v>
      </c>
      <c r="AO75" s="28"/>
      <c r="AP75" s="69" t="n">
        <v>0.610712938513768</v>
      </c>
      <c r="AQ75" s="40" t="n">
        <v>0.389287061486232</v>
      </c>
      <c r="AR75" s="40" t="n">
        <v>0</v>
      </c>
      <c r="AS75" s="70" t="n">
        <v>0</v>
      </c>
      <c r="AT75" s="7"/>
    </row>
    <row r="76" customFormat="false" ht="12.75" hidden="false" customHeight="false" outlineLevel="0" collapsed="false">
      <c r="A76" s="31" t="s">
        <v>118</v>
      </c>
      <c r="B76" s="2" t="s">
        <v>33</v>
      </c>
      <c r="C76" s="7"/>
      <c r="D76" s="28" t="n">
        <v>7664</v>
      </c>
      <c r="E76" s="29" t="n">
        <v>0</v>
      </c>
      <c r="F76" s="7"/>
      <c r="G76" s="90" t="n">
        <v>4681</v>
      </c>
      <c r="H76" s="28" t="n">
        <v>0</v>
      </c>
      <c r="I76" s="28" t="n">
        <v>0</v>
      </c>
      <c r="J76" s="91" t="n">
        <v>0</v>
      </c>
      <c r="K76" s="28" t="n">
        <v>0</v>
      </c>
      <c r="L76" s="28" t="n">
        <v>0</v>
      </c>
      <c r="M76" s="28" t="n">
        <v>0</v>
      </c>
      <c r="N76" s="28" t="n">
        <v>0</v>
      </c>
      <c r="O76" s="28" t="n">
        <v>0</v>
      </c>
      <c r="P76" s="28" t="n">
        <v>2983</v>
      </c>
      <c r="Q76" s="28" t="n">
        <v>0</v>
      </c>
      <c r="R76" s="28" t="n">
        <v>0</v>
      </c>
      <c r="S76" s="28" t="n">
        <v>0</v>
      </c>
      <c r="T76" s="28" t="n">
        <v>0</v>
      </c>
      <c r="U76" s="91" t="n">
        <v>0</v>
      </c>
      <c r="V76" s="28" t="n">
        <v>0</v>
      </c>
      <c r="W76" s="28" t="n">
        <v>0</v>
      </c>
      <c r="X76" s="28" t="n">
        <v>0</v>
      </c>
      <c r="Y76" s="92" t="n">
        <v>0</v>
      </c>
      <c r="Z76" s="7"/>
      <c r="AA76" s="92" t="n">
        <v>7664</v>
      </c>
      <c r="AB76" s="7"/>
      <c r="AC76" s="29" t="n">
        <v>0</v>
      </c>
      <c r="AD76" s="29" t="n">
        <v>4681</v>
      </c>
      <c r="AE76" s="93" t="n">
        <v>0</v>
      </c>
      <c r="AF76" s="29" t="n">
        <v>2983</v>
      </c>
      <c r="AG76" s="94" t="n">
        <v>0</v>
      </c>
      <c r="AH76" s="93" t="n">
        <v>0</v>
      </c>
      <c r="AI76" s="94" t="n">
        <v>0</v>
      </c>
      <c r="AJ76" s="7"/>
      <c r="AK76" s="28" t="n">
        <v>4681</v>
      </c>
      <c r="AL76" s="28" t="n">
        <v>2983</v>
      </c>
      <c r="AM76" s="28" t="n">
        <v>0</v>
      </c>
      <c r="AN76" s="91" t="n">
        <v>0</v>
      </c>
      <c r="AO76" s="28"/>
      <c r="AP76" s="69" t="n">
        <v>0.610777661795407</v>
      </c>
      <c r="AQ76" s="40" t="n">
        <v>0.389222338204593</v>
      </c>
      <c r="AR76" s="40" t="n">
        <v>0</v>
      </c>
      <c r="AS76" s="70" t="n">
        <v>0</v>
      </c>
      <c r="AT76" s="7"/>
    </row>
    <row r="77" customFormat="false" ht="12.75" hidden="false" customHeight="false" outlineLevel="0" collapsed="false">
      <c r="A77" s="31" t="s">
        <v>119</v>
      </c>
      <c r="B77" s="2" t="s">
        <v>33</v>
      </c>
      <c r="C77" s="7"/>
      <c r="D77" s="28" t="n">
        <v>12796</v>
      </c>
      <c r="E77" s="29" t="n">
        <v>0</v>
      </c>
      <c r="F77" s="7"/>
      <c r="G77" s="90" t="n">
        <v>0</v>
      </c>
      <c r="H77" s="28" t="n">
        <v>0</v>
      </c>
      <c r="I77" s="28" t="n">
        <v>0</v>
      </c>
      <c r="J77" s="91" t="n">
        <v>0</v>
      </c>
      <c r="K77" s="28" t="n">
        <v>0</v>
      </c>
      <c r="L77" s="28" t="n">
        <v>0</v>
      </c>
      <c r="M77" s="28" t="n">
        <v>0</v>
      </c>
      <c r="N77" s="28" t="n">
        <v>0</v>
      </c>
      <c r="O77" s="28" t="n">
        <v>0</v>
      </c>
      <c r="P77" s="28" t="n">
        <v>12796</v>
      </c>
      <c r="Q77" s="28" t="n">
        <v>0</v>
      </c>
      <c r="R77" s="28" t="n">
        <v>0</v>
      </c>
      <c r="S77" s="28" t="n">
        <v>0</v>
      </c>
      <c r="T77" s="28" t="n">
        <v>0</v>
      </c>
      <c r="U77" s="91" t="n">
        <v>0</v>
      </c>
      <c r="V77" s="28" t="n">
        <v>0</v>
      </c>
      <c r="W77" s="28" t="n">
        <v>0</v>
      </c>
      <c r="X77" s="28" t="n">
        <v>0</v>
      </c>
      <c r="Y77" s="92" t="n">
        <v>0</v>
      </c>
      <c r="Z77" s="7"/>
      <c r="AA77" s="92" t="n">
        <v>12796</v>
      </c>
      <c r="AB77" s="7"/>
      <c r="AC77" s="29" t="n">
        <v>0</v>
      </c>
      <c r="AD77" s="29" t="n">
        <v>0</v>
      </c>
      <c r="AE77" s="93" t="n">
        <v>0</v>
      </c>
      <c r="AF77" s="29" t="n">
        <v>12796</v>
      </c>
      <c r="AG77" s="94" t="n">
        <v>0</v>
      </c>
      <c r="AH77" s="93" t="n">
        <v>0</v>
      </c>
      <c r="AI77" s="94" t="n">
        <v>0</v>
      </c>
      <c r="AJ77" s="7"/>
      <c r="AK77" s="28" t="n">
        <v>0</v>
      </c>
      <c r="AL77" s="28" t="n">
        <v>12796</v>
      </c>
      <c r="AM77" s="28" t="n">
        <v>0</v>
      </c>
      <c r="AN77" s="91" t="n">
        <v>0</v>
      </c>
      <c r="AO77" s="28"/>
      <c r="AP77" s="69" t="n">
        <v>0</v>
      </c>
      <c r="AQ77" s="40" t="n">
        <v>1</v>
      </c>
      <c r="AR77" s="40" t="n">
        <v>0</v>
      </c>
      <c r="AS77" s="70" t="n">
        <v>0</v>
      </c>
      <c r="AT77" s="7"/>
    </row>
    <row r="78" customFormat="false" ht="12.75" hidden="false" customHeight="false" outlineLevel="0" collapsed="false">
      <c r="A78" s="31" t="s">
        <v>120</v>
      </c>
      <c r="B78" s="2" t="s">
        <v>121</v>
      </c>
      <c r="C78" s="7"/>
      <c r="D78" s="28" t="n">
        <v>2665</v>
      </c>
      <c r="E78" s="29" t="n">
        <v>0</v>
      </c>
      <c r="F78" s="7"/>
      <c r="G78" s="90" t="n">
        <v>0</v>
      </c>
      <c r="H78" s="28" t="n">
        <v>0</v>
      </c>
      <c r="I78" s="28" t="n">
        <v>0</v>
      </c>
      <c r="J78" s="91" t="n">
        <v>0</v>
      </c>
      <c r="K78" s="28" t="n">
        <v>0</v>
      </c>
      <c r="L78" s="28" t="n">
        <v>0</v>
      </c>
      <c r="M78" s="28" t="n">
        <v>0</v>
      </c>
      <c r="N78" s="28" t="n">
        <v>0</v>
      </c>
      <c r="O78" s="28" t="n">
        <v>0</v>
      </c>
      <c r="P78" s="28" t="n">
        <v>0</v>
      </c>
      <c r="Q78" s="28" t="n">
        <v>0</v>
      </c>
      <c r="R78" s="28" t="n">
        <v>0</v>
      </c>
      <c r="S78" s="28" t="n">
        <v>0</v>
      </c>
      <c r="T78" s="28" t="n">
        <v>0</v>
      </c>
      <c r="U78" s="91" t="n">
        <v>2665</v>
      </c>
      <c r="V78" s="28" t="n">
        <v>0</v>
      </c>
      <c r="W78" s="28" t="n">
        <v>0</v>
      </c>
      <c r="X78" s="28" t="n">
        <v>0</v>
      </c>
      <c r="Y78" s="92" t="n">
        <v>0</v>
      </c>
      <c r="Z78" s="7"/>
      <c r="AA78" s="92" t="n">
        <v>2665</v>
      </c>
      <c r="AB78" s="7"/>
      <c r="AC78" s="29" t="n">
        <v>0</v>
      </c>
      <c r="AD78" s="29" t="n">
        <v>0</v>
      </c>
      <c r="AE78" s="93" t="n">
        <v>0</v>
      </c>
      <c r="AF78" s="29" t="n">
        <v>0</v>
      </c>
      <c r="AG78" s="94" t="n">
        <v>2665</v>
      </c>
      <c r="AH78" s="93" t="n">
        <v>0</v>
      </c>
      <c r="AI78" s="94" t="n">
        <v>0</v>
      </c>
      <c r="AJ78" s="7"/>
      <c r="AK78" s="28" t="n">
        <v>0</v>
      </c>
      <c r="AL78" s="28" t="n">
        <v>2665</v>
      </c>
      <c r="AM78" s="28" t="n">
        <v>0</v>
      </c>
      <c r="AN78" s="91" t="n">
        <v>0</v>
      </c>
      <c r="AO78" s="28"/>
      <c r="AP78" s="69" t="n">
        <v>0</v>
      </c>
      <c r="AQ78" s="40" t="n">
        <v>1</v>
      </c>
      <c r="AR78" s="40" t="n">
        <v>0</v>
      </c>
      <c r="AS78" s="70" t="n">
        <v>0</v>
      </c>
      <c r="AT78" s="7"/>
    </row>
    <row r="79" customFormat="false" ht="12.75" hidden="false" customHeight="false" outlineLevel="0" collapsed="false">
      <c r="A79" s="31" t="s">
        <v>122</v>
      </c>
      <c r="B79" s="2" t="s">
        <v>123</v>
      </c>
      <c r="C79" s="7"/>
      <c r="D79" s="28" t="n">
        <v>4866</v>
      </c>
      <c r="E79" s="29" t="n">
        <v>0</v>
      </c>
      <c r="F79" s="7"/>
      <c r="G79" s="90" t="n">
        <v>0</v>
      </c>
      <c r="H79" s="28" t="n">
        <v>0</v>
      </c>
      <c r="I79" s="28" t="n">
        <v>0</v>
      </c>
      <c r="J79" s="91" t="n">
        <v>0</v>
      </c>
      <c r="K79" s="28" t="n">
        <v>4866</v>
      </c>
      <c r="L79" s="28" t="n">
        <v>0</v>
      </c>
      <c r="M79" s="28" t="n">
        <v>0</v>
      </c>
      <c r="N79" s="28" t="n">
        <v>0</v>
      </c>
      <c r="O79" s="28" t="n">
        <v>0</v>
      </c>
      <c r="P79" s="28" t="n">
        <v>0</v>
      </c>
      <c r="Q79" s="28" t="n">
        <v>0</v>
      </c>
      <c r="R79" s="28" t="n">
        <v>0</v>
      </c>
      <c r="S79" s="28" t="n">
        <v>0</v>
      </c>
      <c r="T79" s="28" t="n">
        <v>0</v>
      </c>
      <c r="U79" s="91" t="n">
        <v>0</v>
      </c>
      <c r="V79" s="28" t="n">
        <v>0</v>
      </c>
      <c r="W79" s="28" t="n">
        <v>0</v>
      </c>
      <c r="X79" s="28" t="n">
        <v>0</v>
      </c>
      <c r="Y79" s="92" t="n">
        <v>0</v>
      </c>
      <c r="Z79" s="7"/>
      <c r="AA79" s="92" t="n">
        <v>4866</v>
      </c>
      <c r="AB79" s="7"/>
      <c r="AC79" s="29" t="n">
        <v>0</v>
      </c>
      <c r="AD79" s="29" t="n">
        <v>0</v>
      </c>
      <c r="AE79" s="93" t="n">
        <v>0</v>
      </c>
      <c r="AF79" s="29" t="n">
        <v>4866</v>
      </c>
      <c r="AG79" s="94" t="n">
        <v>0</v>
      </c>
      <c r="AH79" s="93" t="n">
        <v>0</v>
      </c>
      <c r="AI79" s="94" t="n">
        <v>0</v>
      </c>
      <c r="AJ79" s="7"/>
      <c r="AK79" s="28" t="n">
        <v>0</v>
      </c>
      <c r="AL79" s="28" t="n">
        <v>4866</v>
      </c>
      <c r="AM79" s="28" t="n">
        <v>0</v>
      </c>
      <c r="AN79" s="91" t="n">
        <v>0</v>
      </c>
      <c r="AO79" s="28"/>
      <c r="AP79" s="69" t="n">
        <v>0</v>
      </c>
      <c r="AQ79" s="40" t="n">
        <v>1</v>
      </c>
      <c r="AR79" s="40" t="n">
        <v>0</v>
      </c>
      <c r="AS79" s="70" t="n">
        <v>0</v>
      </c>
      <c r="AT79" s="7"/>
    </row>
    <row r="80" customFormat="false" ht="12.75" hidden="false" customHeight="false" outlineLevel="0" collapsed="false">
      <c r="A80" s="31" t="s">
        <v>124</v>
      </c>
      <c r="B80" s="2" t="s">
        <v>123</v>
      </c>
      <c r="C80" s="7"/>
      <c r="D80" s="28" t="n">
        <v>15000</v>
      </c>
      <c r="E80" s="29" t="n">
        <v>0</v>
      </c>
      <c r="F80" s="7"/>
      <c r="G80" s="90" t="n">
        <v>0</v>
      </c>
      <c r="H80" s="28" t="n">
        <v>0</v>
      </c>
      <c r="I80" s="28" t="n">
        <v>0</v>
      </c>
      <c r="J80" s="91" t="n">
        <v>0</v>
      </c>
      <c r="K80" s="28" t="n">
        <v>15000</v>
      </c>
      <c r="L80" s="28" t="n">
        <v>0</v>
      </c>
      <c r="M80" s="28" t="n">
        <v>0</v>
      </c>
      <c r="N80" s="28" t="n">
        <v>0</v>
      </c>
      <c r="O80" s="28" t="n">
        <v>0</v>
      </c>
      <c r="P80" s="28" t="n">
        <v>0</v>
      </c>
      <c r="Q80" s="28" t="n">
        <v>0</v>
      </c>
      <c r="R80" s="28" t="n">
        <v>0</v>
      </c>
      <c r="S80" s="28" t="n">
        <v>0</v>
      </c>
      <c r="T80" s="28" t="n">
        <v>0</v>
      </c>
      <c r="U80" s="91" t="n">
        <v>0</v>
      </c>
      <c r="V80" s="28" t="n">
        <v>0</v>
      </c>
      <c r="W80" s="28" t="n">
        <v>0</v>
      </c>
      <c r="X80" s="28" t="n">
        <v>0</v>
      </c>
      <c r="Y80" s="92" t="n">
        <v>0</v>
      </c>
      <c r="Z80" s="7"/>
      <c r="AA80" s="92" t="n">
        <v>15000</v>
      </c>
      <c r="AB80" s="7"/>
      <c r="AC80" s="29" t="n">
        <v>0</v>
      </c>
      <c r="AD80" s="29" t="n">
        <v>0</v>
      </c>
      <c r="AE80" s="93" t="n">
        <v>0</v>
      </c>
      <c r="AF80" s="29" t="n">
        <v>15000</v>
      </c>
      <c r="AG80" s="94" t="n">
        <v>0</v>
      </c>
      <c r="AH80" s="93" t="n">
        <v>0</v>
      </c>
      <c r="AI80" s="94" t="n">
        <v>0</v>
      </c>
      <c r="AJ80" s="7"/>
      <c r="AK80" s="28" t="n">
        <v>0</v>
      </c>
      <c r="AL80" s="28" t="n">
        <v>15000</v>
      </c>
      <c r="AM80" s="28" t="n">
        <v>0</v>
      </c>
      <c r="AN80" s="91" t="n">
        <v>0</v>
      </c>
      <c r="AO80" s="28"/>
      <c r="AP80" s="69" t="n">
        <v>0</v>
      </c>
      <c r="AQ80" s="40" t="n">
        <v>1</v>
      </c>
      <c r="AR80" s="40" t="n">
        <v>0</v>
      </c>
      <c r="AS80" s="70" t="n">
        <v>0</v>
      </c>
      <c r="AT80" s="7"/>
    </row>
    <row r="81" customFormat="false" ht="12.75" hidden="false" customHeight="false" outlineLevel="0" collapsed="false">
      <c r="A81" s="31" t="s">
        <v>125</v>
      </c>
      <c r="B81" s="2" t="s">
        <v>123</v>
      </c>
      <c r="C81" s="7"/>
      <c r="D81" s="28" t="n">
        <v>22000</v>
      </c>
      <c r="E81" s="29" t="n">
        <v>0</v>
      </c>
      <c r="F81" s="7"/>
      <c r="G81" s="90" t="n">
        <v>13437</v>
      </c>
      <c r="H81" s="28" t="n">
        <v>0</v>
      </c>
      <c r="I81" s="28" t="n">
        <v>0</v>
      </c>
      <c r="J81" s="91" t="n">
        <v>0</v>
      </c>
      <c r="K81" s="28" t="n">
        <v>8563</v>
      </c>
      <c r="L81" s="28" t="n">
        <v>0</v>
      </c>
      <c r="M81" s="28" t="n">
        <v>0</v>
      </c>
      <c r="N81" s="28" t="n">
        <v>0</v>
      </c>
      <c r="O81" s="28" t="n">
        <v>0</v>
      </c>
      <c r="P81" s="28" t="n">
        <v>0</v>
      </c>
      <c r="Q81" s="28" t="n">
        <v>0</v>
      </c>
      <c r="R81" s="28" t="n">
        <v>0</v>
      </c>
      <c r="S81" s="28" t="n">
        <v>0</v>
      </c>
      <c r="T81" s="28" t="n">
        <v>0</v>
      </c>
      <c r="U81" s="91" t="n">
        <v>0</v>
      </c>
      <c r="V81" s="28" t="n">
        <v>0</v>
      </c>
      <c r="W81" s="28" t="n">
        <v>0</v>
      </c>
      <c r="X81" s="28" t="n">
        <v>0</v>
      </c>
      <c r="Y81" s="92" t="n">
        <v>0</v>
      </c>
      <c r="Z81" s="7"/>
      <c r="AA81" s="92" t="n">
        <v>22000</v>
      </c>
      <c r="AB81" s="7"/>
      <c r="AC81" s="29" t="n">
        <v>0</v>
      </c>
      <c r="AD81" s="29" t="n">
        <v>13437</v>
      </c>
      <c r="AE81" s="93" t="n">
        <v>0</v>
      </c>
      <c r="AF81" s="29" t="n">
        <v>8563</v>
      </c>
      <c r="AG81" s="94" t="n">
        <v>0</v>
      </c>
      <c r="AH81" s="93" t="n">
        <v>0</v>
      </c>
      <c r="AI81" s="94" t="n">
        <v>0</v>
      </c>
      <c r="AJ81" s="7"/>
      <c r="AK81" s="28" t="n">
        <v>13437</v>
      </c>
      <c r="AL81" s="28" t="n">
        <v>8563</v>
      </c>
      <c r="AM81" s="28" t="n">
        <v>0</v>
      </c>
      <c r="AN81" s="91" t="n">
        <v>0</v>
      </c>
      <c r="AO81" s="28"/>
      <c r="AP81" s="69" t="n">
        <v>0.610772727272727</v>
      </c>
      <c r="AQ81" s="40" t="n">
        <v>0.389227272727273</v>
      </c>
      <c r="AR81" s="40" t="n">
        <v>0</v>
      </c>
      <c r="AS81" s="70" t="n">
        <v>0</v>
      </c>
      <c r="AT81" s="7"/>
    </row>
    <row r="82" customFormat="false" ht="12.75" hidden="false" customHeight="false" outlineLevel="0" collapsed="false">
      <c r="A82" s="31" t="s">
        <v>126</v>
      </c>
      <c r="B82" s="2" t="s">
        <v>123</v>
      </c>
      <c r="C82" s="7"/>
      <c r="D82" s="28" t="n">
        <v>53969</v>
      </c>
      <c r="E82" s="29" t="n">
        <v>0</v>
      </c>
      <c r="F82" s="7"/>
      <c r="G82" s="90" t="n">
        <v>0</v>
      </c>
      <c r="H82" s="28" t="n">
        <v>0</v>
      </c>
      <c r="I82" s="28" t="n">
        <v>0</v>
      </c>
      <c r="J82" s="91" t="n">
        <v>0</v>
      </c>
      <c r="K82" s="28" t="n">
        <v>53969</v>
      </c>
      <c r="L82" s="28" t="n">
        <v>0</v>
      </c>
      <c r="M82" s="28" t="n">
        <v>0</v>
      </c>
      <c r="N82" s="28" t="n">
        <v>0</v>
      </c>
      <c r="O82" s="28" t="n">
        <v>0</v>
      </c>
      <c r="P82" s="28" t="n">
        <v>0</v>
      </c>
      <c r="Q82" s="28" t="n">
        <v>0</v>
      </c>
      <c r="R82" s="28" t="n">
        <v>0</v>
      </c>
      <c r="S82" s="28" t="n">
        <v>0</v>
      </c>
      <c r="T82" s="28" t="n">
        <v>0</v>
      </c>
      <c r="U82" s="91" t="n">
        <v>0</v>
      </c>
      <c r="V82" s="28" t="n">
        <v>0</v>
      </c>
      <c r="W82" s="28" t="n">
        <v>0</v>
      </c>
      <c r="X82" s="28" t="n">
        <v>0</v>
      </c>
      <c r="Y82" s="92" t="n">
        <v>0</v>
      </c>
      <c r="Z82" s="7"/>
      <c r="AA82" s="92" t="n">
        <v>53969</v>
      </c>
      <c r="AB82" s="7"/>
      <c r="AC82" s="29" t="n">
        <v>0</v>
      </c>
      <c r="AD82" s="29" t="n">
        <v>0</v>
      </c>
      <c r="AE82" s="93" t="n">
        <v>0</v>
      </c>
      <c r="AF82" s="29" t="n">
        <v>53969</v>
      </c>
      <c r="AG82" s="94" t="n">
        <v>0</v>
      </c>
      <c r="AH82" s="93" t="n">
        <v>0</v>
      </c>
      <c r="AI82" s="94" t="n">
        <v>0</v>
      </c>
      <c r="AJ82" s="7"/>
      <c r="AK82" s="28" t="n">
        <v>0</v>
      </c>
      <c r="AL82" s="28" t="n">
        <v>53969</v>
      </c>
      <c r="AM82" s="28" t="n">
        <v>0</v>
      </c>
      <c r="AN82" s="91" t="n">
        <v>0</v>
      </c>
      <c r="AO82" s="28"/>
      <c r="AP82" s="69" t="n">
        <v>0</v>
      </c>
      <c r="AQ82" s="40" t="n">
        <v>1</v>
      </c>
      <c r="AR82" s="40" t="n">
        <v>0</v>
      </c>
      <c r="AS82" s="70" t="n">
        <v>0</v>
      </c>
      <c r="AT82" s="7"/>
    </row>
    <row r="83" customFormat="false" ht="12.75" hidden="false" customHeight="false" outlineLevel="0" collapsed="false">
      <c r="A83" s="31" t="s">
        <v>127</v>
      </c>
      <c r="B83" s="2" t="s">
        <v>123</v>
      </c>
      <c r="C83" s="7"/>
      <c r="D83" s="28" t="n">
        <v>19877</v>
      </c>
      <c r="E83" s="29" t="n">
        <v>0</v>
      </c>
      <c r="F83" s="7"/>
      <c r="G83" s="90" t="n">
        <v>0</v>
      </c>
      <c r="H83" s="28" t="n">
        <v>0</v>
      </c>
      <c r="I83" s="28" t="n">
        <v>0</v>
      </c>
      <c r="J83" s="91" t="n">
        <v>0</v>
      </c>
      <c r="K83" s="28" t="n">
        <v>19877</v>
      </c>
      <c r="L83" s="28" t="n">
        <v>0</v>
      </c>
      <c r="M83" s="28" t="n">
        <v>0</v>
      </c>
      <c r="N83" s="28" t="n">
        <v>0</v>
      </c>
      <c r="O83" s="28" t="n">
        <v>0</v>
      </c>
      <c r="P83" s="28" t="n">
        <v>0</v>
      </c>
      <c r="Q83" s="28" t="n">
        <v>0</v>
      </c>
      <c r="R83" s="28" t="n">
        <v>0</v>
      </c>
      <c r="S83" s="28" t="n">
        <v>0</v>
      </c>
      <c r="T83" s="28" t="n">
        <v>0</v>
      </c>
      <c r="U83" s="91" t="n">
        <v>0</v>
      </c>
      <c r="V83" s="28" t="n">
        <v>0</v>
      </c>
      <c r="W83" s="28" t="n">
        <v>0</v>
      </c>
      <c r="X83" s="28" t="n">
        <v>0</v>
      </c>
      <c r="Y83" s="92" t="n">
        <v>0</v>
      </c>
      <c r="Z83" s="7"/>
      <c r="AA83" s="92" t="n">
        <v>19877</v>
      </c>
      <c r="AB83" s="7"/>
      <c r="AC83" s="29" t="n">
        <v>0</v>
      </c>
      <c r="AD83" s="29" t="n">
        <v>0</v>
      </c>
      <c r="AE83" s="93" t="n">
        <v>0</v>
      </c>
      <c r="AF83" s="29" t="n">
        <v>19877</v>
      </c>
      <c r="AG83" s="94" t="n">
        <v>0</v>
      </c>
      <c r="AH83" s="93" t="n">
        <v>0</v>
      </c>
      <c r="AI83" s="94" t="n">
        <v>0</v>
      </c>
      <c r="AJ83" s="7"/>
      <c r="AK83" s="28" t="n">
        <v>0</v>
      </c>
      <c r="AL83" s="28" t="n">
        <v>19877</v>
      </c>
      <c r="AM83" s="28" t="n">
        <v>0</v>
      </c>
      <c r="AN83" s="91" t="n">
        <v>0</v>
      </c>
      <c r="AO83" s="28"/>
      <c r="AP83" s="69" t="n">
        <v>0</v>
      </c>
      <c r="AQ83" s="40" t="n">
        <v>1</v>
      </c>
      <c r="AR83" s="40" t="n">
        <v>0</v>
      </c>
      <c r="AS83" s="70" t="n">
        <v>0</v>
      </c>
      <c r="AT83" s="7"/>
    </row>
    <row r="84" customFormat="false" ht="12.75" hidden="false" customHeight="false" outlineLevel="0" collapsed="false">
      <c r="A84" s="31" t="s">
        <v>128</v>
      </c>
      <c r="B84" s="2" t="s">
        <v>123</v>
      </c>
      <c r="C84" s="7"/>
      <c r="D84" s="28" t="n">
        <v>57089</v>
      </c>
      <c r="E84" s="29" t="n">
        <v>0</v>
      </c>
      <c r="F84" s="7"/>
      <c r="G84" s="90" t="n">
        <v>0</v>
      </c>
      <c r="H84" s="28" t="n">
        <v>0</v>
      </c>
      <c r="I84" s="28" t="n">
        <v>0</v>
      </c>
      <c r="J84" s="91" t="n">
        <v>0</v>
      </c>
      <c r="K84" s="28" t="n">
        <v>57089</v>
      </c>
      <c r="L84" s="28" t="n">
        <v>0</v>
      </c>
      <c r="M84" s="28" t="n">
        <v>0</v>
      </c>
      <c r="N84" s="28" t="n">
        <v>0</v>
      </c>
      <c r="O84" s="28" t="n">
        <v>0</v>
      </c>
      <c r="P84" s="28" t="n">
        <v>0</v>
      </c>
      <c r="Q84" s="28" t="n">
        <v>0</v>
      </c>
      <c r="R84" s="28" t="n">
        <v>0</v>
      </c>
      <c r="S84" s="28" t="n">
        <v>0</v>
      </c>
      <c r="T84" s="28" t="n">
        <v>0</v>
      </c>
      <c r="U84" s="91" t="n">
        <v>0</v>
      </c>
      <c r="V84" s="28" t="n">
        <v>0</v>
      </c>
      <c r="W84" s="28" t="n">
        <v>0</v>
      </c>
      <c r="X84" s="28" t="n">
        <v>0</v>
      </c>
      <c r="Y84" s="92" t="n">
        <v>0</v>
      </c>
      <c r="Z84" s="7"/>
      <c r="AA84" s="92" t="n">
        <v>57089</v>
      </c>
      <c r="AB84" s="7"/>
      <c r="AC84" s="29" t="n">
        <v>0</v>
      </c>
      <c r="AD84" s="29" t="n">
        <v>0</v>
      </c>
      <c r="AE84" s="93" t="n">
        <v>0</v>
      </c>
      <c r="AF84" s="29" t="n">
        <v>57089</v>
      </c>
      <c r="AG84" s="94" t="n">
        <v>0</v>
      </c>
      <c r="AH84" s="93" t="n">
        <v>0</v>
      </c>
      <c r="AI84" s="94" t="n">
        <v>0</v>
      </c>
      <c r="AJ84" s="7"/>
      <c r="AK84" s="28" t="n">
        <v>0</v>
      </c>
      <c r="AL84" s="28" t="n">
        <v>57089</v>
      </c>
      <c r="AM84" s="28" t="n">
        <v>0</v>
      </c>
      <c r="AN84" s="91" t="n">
        <v>0</v>
      </c>
      <c r="AO84" s="28"/>
      <c r="AP84" s="69" t="n">
        <v>0</v>
      </c>
      <c r="AQ84" s="40" t="n">
        <v>1</v>
      </c>
      <c r="AR84" s="40" t="n">
        <v>0</v>
      </c>
      <c r="AS84" s="70" t="n">
        <v>0</v>
      </c>
      <c r="AT84" s="7"/>
    </row>
    <row r="85" customFormat="false" ht="12.75" hidden="false" customHeight="false" outlineLevel="0" collapsed="false">
      <c r="A85" s="31" t="s">
        <v>129</v>
      </c>
      <c r="B85" s="2" t="s">
        <v>123</v>
      </c>
      <c r="C85" s="7"/>
      <c r="D85" s="28" t="n">
        <v>41125</v>
      </c>
      <c r="E85" s="29" t="n">
        <v>0</v>
      </c>
      <c r="F85" s="7"/>
      <c r="G85" s="90" t="n">
        <v>25119</v>
      </c>
      <c r="H85" s="28" t="n">
        <v>0</v>
      </c>
      <c r="I85" s="28" t="n">
        <v>0</v>
      </c>
      <c r="J85" s="91" t="n">
        <v>0</v>
      </c>
      <c r="K85" s="28" t="n">
        <v>16006</v>
      </c>
      <c r="L85" s="28" t="n">
        <v>0</v>
      </c>
      <c r="M85" s="28" t="n">
        <v>0</v>
      </c>
      <c r="N85" s="28" t="n">
        <v>0</v>
      </c>
      <c r="O85" s="28" t="n">
        <v>0</v>
      </c>
      <c r="P85" s="28" t="n">
        <v>0</v>
      </c>
      <c r="Q85" s="28" t="n">
        <v>0</v>
      </c>
      <c r="R85" s="28" t="n">
        <v>0</v>
      </c>
      <c r="S85" s="28" t="n">
        <v>0</v>
      </c>
      <c r="T85" s="28" t="n">
        <v>0</v>
      </c>
      <c r="U85" s="91" t="n">
        <v>0</v>
      </c>
      <c r="V85" s="28" t="n">
        <v>0</v>
      </c>
      <c r="W85" s="28" t="n">
        <v>0</v>
      </c>
      <c r="X85" s="28" t="n">
        <v>0</v>
      </c>
      <c r="Y85" s="92" t="n">
        <v>0</v>
      </c>
      <c r="Z85" s="7"/>
      <c r="AA85" s="92" t="n">
        <v>41125</v>
      </c>
      <c r="AB85" s="7"/>
      <c r="AC85" s="29" t="n">
        <v>0</v>
      </c>
      <c r="AD85" s="29" t="n">
        <v>25119</v>
      </c>
      <c r="AE85" s="93" t="n">
        <v>0</v>
      </c>
      <c r="AF85" s="29" t="n">
        <v>16006</v>
      </c>
      <c r="AG85" s="94" t="n">
        <v>0</v>
      </c>
      <c r="AH85" s="93" t="n">
        <v>0</v>
      </c>
      <c r="AI85" s="94" t="n">
        <v>0</v>
      </c>
      <c r="AJ85" s="7"/>
      <c r="AK85" s="28" t="n">
        <v>25119</v>
      </c>
      <c r="AL85" s="28" t="n">
        <v>16006</v>
      </c>
      <c r="AM85" s="28" t="n">
        <v>0</v>
      </c>
      <c r="AN85" s="91" t="n">
        <v>0</v>
      </c>
      <c r="AO85" s="28"/>
      <c r="AP85" s="69" t="n">
        <v>0.610796352583587</v>
      </c>
      <c r="AQ85" s="40" t="n">
        <v>0.389203647416413</v>
      </c>
      <c r="AR85" s="40" t="n">
        <v>0</v>
      </c>
      <c r="AS85" s="70" t="n">
        <v>0</v>
      </c>
      <c r="AT85" s="7"/>
    </row>
    <row r="86" customFormat="false" ht="12.75" hidden="false" customHeight="false" outlineLevel="0" collapsed="false">
      <c r="A86" s="31" t="s">
        <v>130</v>
      </c>
      <c r="B86" s="2" t="s">
        <v>123</v>
      </c>
      <c r="C86" s="7"/>
      <c r="D86" s="28" t="n">
        <v>17064</v>
      </c>
      <c r="E86" s="29" t="n">
        <v>0</v>
      </c>
      <c r="F86" s="7"/>
      <c r="G86" s="90" t="n">
        <v>10422</v>
      </c>
      <c r="H86" s="28" t="n">
        <v>0</v>
      </c>
      <c r="I86" s="28" t="n">
        <v>0</v>
      </c>
      <c r="J86" s="91" t="n">
        <v>0</v>
      </c>
      <c r="K86" s="28" t="n">
        <v>6642</v>
      </c>
      <c r="L86" s="28" t="n">
        <v>0</v>
      </c>
      <c r="M86" s="28" t="n">
        <v>0</v>
      </c>
      <c r="N86" s="28" t="n">
        <v>0</v>
      </c>
      <c r="O86" s="28" t="n">
        <v>0</v>
      </c>
      <c r="P86" s="28" t="n">
        <v>0</v>
      </c>
      <c r="Q86" s="28" t="n">
        <v>0</v>
      </c>
      <c r="R86" s="28" t="n">
        <v>0</v>
      </c>
      <c r="S86" s="28" t="n">
        <v>0</v>
      </c>
      <c r="T86" s="28" t="n">
        <v>0</v>
      </c>
      <c r="U86" s="91" t="n">
        <v>0</v>
      </c>
      <c r="V86" s="28" t="n">
        <v>0</v>
      </c>
      <c r="W86" s="28" t="n">
        <v>0</v>
      </c>
      <c r="X86" s="28" t="n">
        <v>0</v>
      </c>
      <c r="Y86" s="92" t="n">
        <v>0</v>
      </c>
      <c r="Z86" s="7"/>
      <c r="AA86" s="92" t="n">
        <v>17064</v>
      </c>
      <c r="AB86" s="7"/>
      <c r="AC86" s="29" t="n">
        <v>0</v>
      </c>
      <c r="AD86" s="29" t="n">
        <v>10422</v>
      </c>
      <c r="AE86" s="93" t="n">
        <v>0</v>
      </c>
      <c r="AF86" s="29" t="n">
        <v>6642</v>
      </c>
      <c r="AG86" s="94" t="n">
        <v>0</v>
      </c>
      <c r="AH86" s="93" t="n">
        <v>0</v>
      </c>
      <c r="AI86" s="94" t="n">
        <v>0</v>
      </c>
      <c r="AJ86" s="7"/>
      <c r="AK86" s="28" t="n">
        <v>10422</v>
      </c>
      <c r="AL86" s="28" t="n">
        <v>6642</v>
      </c>
      <c r="AM86" s="28" t="n">
        <v>0</v>
      </c>
      <c r="AN86" s="91" t="n">
        <v>0</v>
      </c>
      <c r="AO86" s="28"/>
      <c r="AP86" s="69" t="n">
        <v>0.610759493670886</v>
      </c>
      <c r="AQ86" s="40" t="n">
        <v>0.389240506329114</v>
      </c>
      <c r="AR86" s="40" t="n">
        <v>0</v>
      </c>
      <c r="AS86" s="70" t="n">
        <v>0</v>
      </c>
      <c r="AT86" s="7"/>
    </row>
    <row r="87" customFormat="false" ht="12.75" hidden="false" customHeight="false" outlineLevel="0" collapsed="false">
      <c r="A87" s="31" t="s">
        <v>131</v>
      </c>
      <c r="B87" s="2" t="s">
        <v>132</v>
      </c>
      <c r="C87" s="7"/>
      <c r="D87" s="28" t="n">
        <v>1832</v>
      </c>
      <c r="E87" s="29" t="n">
        <v>0</v>
      </c>
      <c r="F87" s="7"/>
      <c r="G87" s="90" t="n">
        <v>0</v>
      </c>
      <c r="H87" s="28" t="n">
        <v>0</v>
      </c>
      <c r="I87" s="28" t="n">
        <v>0</v>
      </c>
      <c r="J87" s="91" t="n">
        <v>0</v>
      </c>
      <c r="K87" s="28" t="n">
        <v>0</v>
      </c>
      <c r="L87" s="28" t="n">
        <v>0</v>
      </c>
      <c r="M87" s="28" t="n">
        <v>0</v>
      </c>
      <c r="N87" s="28" t="n">
        <v>0</v>
      </c>
      <c r="O87" s="28" t="n">
        <v>0</v>
      </c>
      <c r="P87" s="28" t="n">
        <v>0</v>
      </c>
      <c r="Q87" s="28" t="n">
        <v>0</v>
      </c>
      <c r="R87" s="28" t="n">
        <v>0</v>
      </c>
      <c r="S87" s="28" t="n">
        <v>0</v>
      </c>
      <c r="T87" s="28" t="n">
        <v>0</v>
      </c>
      <c r="U87" s="91" t="n">
        <v>1832</v>
      </c>
      <c r="V87" s="28" t="n">
        <v>0</v>
      </c>
      <c r="W87" s="28" t="n">
        <v>0</v>
      </c>
      <c r="X87" s="28" t="n">
        <v>0</v>
      </c>
      <c r="Y87" s="92" t="n">
        <v>0</v>
      </c>
      <c r="Z87" s="7"/>
      <c r="AA87" s="92" t="n">
        <v>1832</v>
      </c>
      <c r="AB87" s="7"/>
      <c r="AC87" s="29" t="n">
        <v>0</v>
      </c>
      <c r="AD87" s="29" t="n">
        <v>0</v>
      </c>
      <c r="AE87" s="93" t="n">
        <v>0</v>
      </c>
      <c r="AF87" s="29" t="n">
        <v>0</v>
      </c>
      <c r="AG87" s="94" t="n">
        <v>1832</v>
      </c>
      <c r="AH87" s="93" t="n">
        <v>0</v>
      </c>
      <c r="AI87" s="94" t="n">
        <v>0</v>
      </c>
      <c r="AJ87" s="7"/>
      <c r="AK87" s="28" t="n">
        <v>0</v>
      </c>
      <c r="AL87" s="28" t="n">
        <v>1832</v>
      </c>
      <c r="AM87" s="28" t="n">
        <v>0</v>
      </c>
      <c r="AN87" s="91" t="n">
        <v>0</v>
      </c>
      <c r="AO87" s="28"/>
      <c r="AP87" s="69" t="n">
        <v>0</v>
      </c>
      <c r="AQ87" s="40" t="n">
        <v>1</v>
      </c>
      <c r="AR87" s="40" t="n">
        <v>0</v>
      </c>
      <c r="AS87" s="70" t="n">
        <v>0</v>
      </c>
      <c r="AT87" s="7"/>
    </row>
    <row r="88" customFormat="false" ht="12.75" hidden="false" customHeight="false" outlineLevel="0" collapsed="false">
      <c r="A88" s="31" t="s">
        <v>133</v>
      </c>
      <c r="B88" s="2" t="s">
        <v>134</v>
      </c>
      <c r="C88" s="7"/>
      <c r="D88" s="28" t="n">
        <v>132990</v>
      </c>
      <c r="E88" s="29" t="n">
        <v>0</v>
      </c>
      <c r="F88" s="7"/>
      <c r="G88" s="90" t="n">
        <v>50690</v>
      </c>
      <c r="H88" s="28" t="n">
        <v>30539</v>
      </c>
      <c r="I88" s="28" t="n">
        <v>0</v>
      </c>
      <c r="J88" s="91" t="n">
        <v>0</v>
      </c>
      <c r="K88" s="28" t="n">
        <v>0</v>
      </c>
      <c r="L88" s="28" t="n">
        <v>0</v>
      </c>
      <c r="M88" s="28" t="n">
        <v>0</v>
      </c>
      <c r="N88" s="28" t="n">
        <v>0</v>
      </c>
      <c r="O88" s="28" t="n">
        <v>0</v>
      </c>
      <c r="P88" s="28" t="n">
        <v>0</v>
      </c>
      <c r="Q88" s="28" t="n">
        <v>0</v>
      </c>
      <c r="R88" s="28" t="n">
        <v>0</v>
      </c>
      <c r="S88" s="28" t="n">
        <v>0</v>
      </c>
      <c r="T88" s="28" t="n">
        <v>0</v>
      </c>
      <c r="U88" s="91" t="n">
        <v>51761</v>
      </c>
      <c r="V88" s="28" t="n">
        <v>0</v>
      </c>
      <c r="W88" s="28" t="n">
        <v>0</v>
      </c>
      <c r="X88" s="28" t="n">
        <v>0</v>
      </c>
      <c r="Y88" s="92" t="n">
        <v>0</v>
      </c>
      <c r="Z88" s="7"/>
      <c r="AA88" s="92" t="n">
        <v>132990</v>
      </c>
      <c r="AB88" s="7"/>
      <c r="AC88" s="29" t="n">
        <v>30539</v>
      </c>
      <c r="AD88" s="29" t="n">
        <v>50690</v>
      </c>
      <c r="AE88" s="93" t="n">
        <v>0</v>
      </c>
      <c r="AF88" s="29" t="n">
        <v>0</v>
      </c>
      <c r="AG88" s="94" t="n">
        <v>51761</v>
      </c>
      <c r="AH88" s="93" t="n">
        <v>0</v>
      </c>
      <c r="AI88" s="94" t="n">
        <v>0</v>
      </c>
      <c r="AJ88" s="7"/>
      <c r="AK88" s="28" t="n">
        <v>81229</v>
      </c>
      <c r="AL88" s="28" t="n">
        <v>51761</v>
      </c>
      <c r="AM88" s="28" t="n">
        <v>0</v>
      </c>
      <c r="AN88" s="91" t="n">
        <v>0</v>
      </c>
      <c r="AO88" s="28"/>
      <c r="AP88" s="69" t="n">
        <v>0.610790284983833</v>
      </c>
      <c r="AQ88" s="40" t="n">
        <v>0.389209715016167</v>
      </c>
      <c r="AR88" s="40" t="n">
        <v>0</v>
      </c>
      <c r="AS88" s="70" t="n">
        <v>0</v>
      </c>
      <c r="AT88" s="7"/>
    </row>
    <row r="89" customFormat="false" ht="12.75" hidden="false" customHeight="false" outlineLevel="0" collapsed="false">
      <c r="A89" s="31" t="s">
        <v>135</v>
      </c>
      <c r="B89" s="2" t="s">
        <v>136</v>
      </c>
      <c r="C89" s="7"/>
      <c r="D89" s="28" t="n">
        <v>10000</v>
      </c>
      <c r="E89" s="29" t="n">
        <v>0</v>
      </c>
      <c r="F89" s="7"/>
      <c r="G89" s="90" t="n">
        <v>6107</v>
      </c>
      <c r="H89" s="28" t="n">
        <v>0</v>
      </c>
      <c r="I89" s="28" t="n">
        <v>0</v>
      </c>
      <c r="J89" s="91" t="n">
        <v>0</v>
      </c>
      <c r="K89" s="28" t="n">
        <v>0</v>
      </c>
      <c r="L89" s="28" t="n">
        <v>0</v>
      </c>
      <c r="M89" s="28" t="n">
        <v>0</v>
      </c>
      <c r="N89" s="28" t="n">
        <v>0</v>
      </c>
      <c r="O89" s="28" t="n">
        <v>0</v>
      </c>
      <c r="P89" s="28" t="n">
        <v>0</v>
      </c>
      <c r="Q89" s="28" t="n">
        <v>0</v>
      </c>
      <c r="R89" s="28" t="n">
        <v>0</v>
      </c>
      <c r="S89" s="28" t="n">
        <v>0</v>
      </c>
      <c r="T89" s="28" t="n">
        <v>0</v>
      </c>
      <c r="U89" s="91" t="n">
        <v>3893</v>
      </c>
      <c r="V89" s="28" t="n">
        <v>0</v>
      </c>
      <c r="W89" s="28" t="n">
        <v>0</v>
      </c>
      <c r="X89" s="28" t="n">
        <v>0</v>
      </c>
      <c r="Y89" s="92" t="n">
        <v>0</v>
      </c>
      <c r="Z89" s="7"/>
      <c r="AA89" s="92" t="n">
        <v>10000</v>
      </c>
      <c r="AB89" s="7"/>
      <c r="AC89" s="29" t="n">
        <v>0</v>
      </c>
      <c r="AD89" s="29" t="n">
        <v>6107</v>
      </c>
      <c r="AE89" s="93" t="n">
        <v>0</v>
      </c>
      <c r="AF89" s="29" t="n">
        <v>0</v>
      </c>
      <c r="AG89" s="94" t="n">
        <v>3893</v>
      </c>
      <c r="AH89" s="93" t="n">
        <v>0</v>
      </c>
      <c r="AI89" s="94" t="n">
        <v>0</v>
      </c>
      <c r="AJ89" s="7"/>
      <c r="AK89" s="28" t="n">
        <v>6107</v>
      </c>
      <c r="AL89" s="28" t="n">
        <v>3893</v>
      </c>
      <c r="AM89" s="28" t="n">
        <v>0</v>
      </c>
      <c r="AN89" s="91" t="n">
        <v>0</v>
      </c>
      <c r="AO89" s="28"/>
      <c r="AP89" s="69" t="n">
        <v>0.6107</v>
      </c>
      <c r="AQ89" s="40" t="n">
        <v>0.3893</v>
      </c>
      <c r="AR89" s="40" t="n">
        <v>0</v>
      </c>
      <c r="AS89" s="70" t="n">
        <v>0</v>
      </c>
      <c r="AT89" s="7"/>
    </row>
    <row r="90" customFormat="false" ht="12.75" hidden="false" customHeight="false" outlineLevel="0" collapsed="false">
      <c r="A90" s="31" t="s">
        <v>137</v>
      </c>
      <c r="B90" s="2" t="s">
        <v>138</v>
      </c>
      <c r="C90" s="7"/>
      <c r="D90" s="28" t="n">
        <v>12796</v>
      </c>
      <c r="E90" s="29" t="n">
        <v>0</v>
      </c>
      <c r="F90" s="7"/>
      <c r="G90" s="90" t="n">
        <v>7815</v>
      </c>
      <c r="H90" s="28" t="n">
        <v>0</v>
      </c>
      <c r="I90" s="28" t="n">
        <v>0</v>
      </c>
      <c r="J90" s="91" t="n">
        <v>0</v>
      </c>
      <c r="K90" s="28" t="n">
        <v>0</v>
      </c>
      <c r="L90" s="28" t="n">
        <v>0</v>
      </c>
      <c r="M90" s="28" t="n">
        <v>0</v>
      </c>
      <c r="N90" s="28" t="n">
        <v>0</v>
      </c>
      <c r="O90" s="28" t="n">
        <v>0</v>
      </c>
      <c r="P90" s="28" t="n">
        <v>0</v>
      </c>
      <c r="Q90" s="28" t="n">
        <v>0</v>
      </c>
      <c r="R90" s="28" t="n">
        <v>0</v>
      </c>
      <c r="S90" s="28" t="n">
        <v>0</v>
      </c>
      <c r="T90" s="28" t="n">
        <v>0</v>
      </c>
      <c r="U90" s="91" t="n">
        <v>4981</v>
      </c>
      <c r="V90" s="28" t="n">
        <v>0</v>
      </c>
      <c r="W90" s="28" t="n">
        <v>0</v>
      </c>
      <c r="X90" s="28" t="n">
        <v>0</v>
      </c>
      <c r="Y90" s="92" t="n">
        <v>0</v>
      </c>
      <c r="Z90" s="7"/>
      <c r="AA90" s="92" t="n">
        <v>12796</v>
      </c>
      <c r="AB90" s="7"/>
      <c r="AC90" s="29" t="n">
        <v>0</v>
      </c>
      <c r="AD90" s="29" t="n">
        <v>7815</v>
      </c>
      <c r="AE90" s="93" t="n">
        <v>0</v>
      </c>
      <c r="AF90" s="29" t="n">
        <v>0</v>
      </c>
      <c r="AG90" s="94" t="n">
        <v>4981</v>
      </c>
      <c r="AH90" s="93" t="n">
        <v>0</v>
      </c>
      <c r="AI90" s="94" t="n">
        <v>0</v>
      </c>
      <c r="AJ90" s="7"/>
      <c r="AK90" s="28" t="n">
        <v>7815</v>
      </c>
      <c r="AL90" s="28" t="n">
        <v>4981</v>
      </c>
      <c r="AM90" s="28" t="n">
        <v>0</v>
      </c>
      <c r="AN90" s="91" t="n">
        <v>0</v>
      </c>
      <c r="AO90" s="28"/>
      <c r="AP90" s="69" t="n">
        <v>0.610737730540794</v>
      </c>
      <c r="AQ90" s="40" t="n">
        <v>0.389262269459206</v>
      </c>
      <c r="AR90" s="40" t="n">
        <v>0</v>
      </c>
      <c r="AS90" s="70" t="n">
        <v>0</v>
      </c>
      <c r="AT90" s="7"/>
    </row>
    <row r="91" customFormat="false" ht="12.75" hidden="false" customHeight="false" outlineLevel="0" collapsed="false">
      <c r="A91" s="31" t="s">
        <v>139</v>
      </c>
      <c r="B91" s="2" t="s">
        <v>138</v>
      </c>
      <c r="C91" s="7"/>
      <c r="D91" s="28" t="n">
        <v>7664</v>
      </c>
      <c r="E91" s="29" t="n">
        <v>0</v>
      </c>
      <c r="F91" s="7"/>
      <c r="G91" s="90" t="n">
        <v>4681</v>
      </c>
      <c r="H91" s="28" t="n">
        <v>0</v>
      </c>
      <c r="I91" s="28" t="n">
        <v>0</v>
      </c>
      <c r="J91" s="91" t="n">
        <v>0</v>
      </c>
      <c r="K91" s="28" t="n">
        <v>0</v>
      </c>
      <c r="L91" s="28" t="n">
        <v>0</v>
      </c>
      <c r="M91" s="28" t="n">
        <v>0</v>
      </c>
      <c r="N91" s="28" t="n">
        <v>0</v>
      </c>
      <c r="O91" s="28" t="n">
        <v>0</v>
      </c>
      <c r="P91" s="28" t="n">
        <v>0</v>
      </c>
      <c r="Q91" s="28" t="n">
        <v>0</v>
      </c>
      <c r="R91" s="28" t="n">
        <v>0</v>
      </c>
      <c r="S91" s="28" t="n">
        <v>0</v>
      </c>
      <c r="T91" s="28" t="n">
        <v>0</v>
      </c>
      <c r="U91" s="91" t="n">
        <v>2983</v>
      </c>
      <c r="V91" s="28" t="n">
        <v>0</v>
      </c>
      <c r="W91" s="28" t="n">
        <v>0</v>
      </c>
      <c r="X91" s="28" t="n">
        <v>0</v>
      </c>
      <c r="Y91" s="92" t="n">
        <v>0</v>
      </c>
      <c r="Z91" s="7"/>
      <c r="AA91" s="92" t="n">
        <v>7664</v>
      </c>
      <c r="AB91" s="7"/>
      <c r="AC91" s="29" t="n">
        <v>0</v>
      </c>
      <c r="AD91" s="29" t="n">
        <v>4681</v>
      </c>
      <c r="AE91" s="93" t="n">
        <v>0</v>
      </c>
      <c r="AF91" s="29" t="n">
        <v>0</v>
      </c>
      <c r="AG91" s="94" t="n">
        <v>2983</v>
      </c>
      <c r="AH91" s="93" t="n">
        <v>0</v>
      </c>
      <c r="AI91" s="94" t="n">
        <v>0</v>
      </c>
      <c r="AJ91" s="7"/>
      <c r="AK91" s="28" t="n">
        <v>4681</v>
      </c>
      <c r="AL91" s="28" t="n">
        <v>2983</v>
      </c>
      <c r="AM91" s="28" t="n">
        <v>0</v>
      </c>
      <c r="AN91" s="91" t="n">
        <v>0</v>
      </c>
      <c r="AO91" s="28"/>
      <c r="AP91" s="69" t="n">
        <v>0.610777661795407</v>
      </c>
      <c r="AQ91" s="40" t="n">
        <v>0.389222338204593</v>
      </c>
      <c r="AR91" s="40" t="n">
        <v>0</v>
      </c>
      <c r="AS91" s="70" t="n">
        <v>0</v>
      </c>
      <c r="AT91" s="7"/>
    </row>
    <row r="92" customFormat="false" ht="12.75" hidden="false" customHeight="false" outlineLevel="0" collapsed="false">
      <c r="A92" s="31" t="s">
        <v>140</v>
      </c>
      <c r="B92" s="2" t="s">
        <v>141</v>
      </c>
      <c r="C92" s="7"/>
      <c r="D92" s="28" t="n">
        <v>3690</v>
      </c>
      <c r="E92" s="29" t="n">
        <v>0</v>
      </c>
      <c r="F92" s="7"/>
      <c r="G92" s="90" t="n">
        <v>0</v>
      </c>
      <c r="H92" s="28" t="n">
        <v>0</v>
      </c>
      <c r="I92" s="28" t="n">
        <v>0</v>
      </c>
      <c r="J92" s="91" t="n">
        <v>0</v>
      </c>
      <c r="K92" s="28" t="n">
        <v>3690</v>
      </c>
      <c r="L92" s="28" t="n">
        <v>0</v>
      </c>
      <c r="M92" s="28" t="n">
        <v>0</v>
      </c>
      <c r="N92" s="28" t="n">
        <v>0</v>
      </c>
      <c r="O92" s="28" t="n">
        <v>0</v>
      </c>
      <c r="P92" s="28" t="n">
        <v>0</v>
      </c>
      <c r="Q92" s="28" t="n">
        <v>0</v>
      </c>
      <c r="R92" s="28" t="n">
        <v>0</v>
      </c>
      <c r="S92" s="28" t="n">
        <v>0</v>
      </c>
      <c r="T92" s="28" t="n">
        <v>0</v>
      </c>
      <c r="U92" s="91" t="n">
        <v>0</v>
      </c>
      <c r="V92" s="28" t="n">
        <v>0</v>
      </c>
      <c r="W92" s="28" t="n">
        <v>0</v>
      </c>
      <c r="X92" s="28" t="n">
        <v>0</v>
      </c>
      <c r="Y92" s="92" t="n">
        <v>0</v>
      </c>
      <c r="Z92" s="7"/>
      <c r="AA92" s="92" t="n">
        <v>3690</v>
      </c>
      <c r="AB92" s="7"/>
      <c r="AC92" s="29" t="n">
        <v>0</v>
      </c>
      <c r="AD92" s="29" t="n">
        <v>0</v>
      </c>
      <c r="AE92" s="93" t="n">
        <v>0</v>
      </c>
      <c r="AF92" s="29" t="n">
        <v>3690</v>
      </c>
      <c r="AG92" s="94" t="n">
        <v>0</v>
      </c>
      <c r="AH92" s="93" t="n">
        <v>0</v>
      </c>
      <c r="AI92" s="94" t="n">
        <v>0</v>
      </c>
      <c r="AJ92" s="7"/>
      <c r="AK92" s="28" t="n">
        <v>0</v>
      </c>
      <c r="AL92" s="28" t="n">
        <v>3690</v>
      </c>
      <c r="AM92" s="28" t="n">
        <v>0</v>
      </c>
      <c r="AN92" s="91" t="n">
        <v>0</v>
      </c>
      <c r="AO92" s="28"/>
      <c r="AP92" s="69" t="n">
        <v>0</v>
      </c>
      <c r="AQ92" s="40" t="n">
        <v>1</v>
      </c>
      <c r="AR92" s="40" t="n">
        <v>0</v>
      </c>
      <c r="AS92" s="70" t="n">
        <v>0</v>
      </c>
      <c r="AT92" s="7"/>
    </row>
    <row r="93" customFormat="false" ht="12.75" hidden="false" customHeight="false" outlineLevel="0" collapsed="false">
      <c r="A93" s="31" t="s">
        <v>142</v>
      </c>
      <c r="B93" s="2" t="s">
        <v>143</v>
      </c>
      <c r="C93" s="7"/>
      <c r="D93" s="28" t="n">
        <v>10230</v>
      </c>
      <c r="E93" s="29" t="n">
        <v>0</v>
      </c>
      <c r="F93" s="7"/>
      <c r="G93" s="90" t="n">
        <v>6248</v>
      </c>
      <c r="H93" s="28" t="n">
        <v>0</v>
      </c>
      <c r="I93" s="28" t="n">
        <v>0</v>
      </c>
      <c r="J93" s="91" t="n">
        <v>0</v>
      </c>
      <c r="K93" s="28" t="n">
        <v>0</v>
      </c>
      <c r="L93" s="28" t="n">
        <v>0</v>
      </c>
      <c r="M93" s="28" t="n">
        <v>0</v>
      </c>
      <c r="N93" s="28" t="n">
        <v>0</v>
      </c>
      <c r="O93" s="28" t="n">
        <v>0</v>
      </c>
      <c r="P93" s="28" t="n">
        <v>0</v>
      </c>
      <c r="Q93" s="28" t="n">
        <v>0</v>
      </c>
      <c r="R93" s="28" t="n">
        <v>0</v>
      </c>
      <c r="S93" s="28" t="n">
        <v>0</v>
      </c>
      <c r="T93" s="28" t="n">
        <v>0</v>
      </c>
      <c r="U93" s="91" t="n">
        <v>3982</v>
      </c>
      <c r="V93" s="28" t="n">
        <v>0</v>
      </c>
      <c r="W93" s="28" t="n">
        <v>0</v>
      </c>
      <c r="X93" s="28" t="n">
        <v>0</v>
      </c>
      <c r="Y93" s="92" t="n">
        <v>0</v>
      </c>
      <c r="Z93" s="7"/>
      <c r="AA93" s="92" t="n">
        <v>10230</v>
      </c>
      <c r="AB93" s="7"/>
      <c r="AC93" s="29" t="n">
        <v>0</v>
      </c>
      <c r="AD93" s="29" t="n">
        <v>6248</v>
      </c>
      <c r="AE93" s="93" t="n">
        <v>0</v>
      </c>
      <c r="AF93" s="29" t="n">
        <v>0</v>
      </c>
      <c r="AG93" s="94" t="n">
        <v>3982</v>
      </c>
      <c r="AH93" s="93" t="n">
        <v>0</v>
      </c>
      <c r="AI93" s="94" t="n">
        <v>0</v>
      </c>
      <c r="AJ93" s="7"/>
      <c r="AK93" s="28" t="n">
        <v>6248</v>
      </c>
      <c r="AL93" s="28" t="n">
        <v>3982</v>
      </c>
      <c r="AM93" s="28" t="n">
        <v>0</v>
      </c>
      <c r="AN93" s="91" t="n">
        <v>0</v>
      </c>
      <c r="AO93" s="28"/>
      <c r="AP93" s="69" t="n">
        <v>0.610752688172043</v>
      </c>
      <c r="AQ93" s="40" t="n">
        <v>0.389247311827957</v>
      </c>
      <c r="AR93" s="40" t="n">
        <v>0</v>
      </c>
      <c r="AS93" s="70" t="n">
        <v>0</v>
      </c>
      <c r="AT93" s="7"/>
    </row>
    <row r="94" customFormat="false" ht="12.75" hidden="false" customHeight="false" outlineLevel="0" collapsed="false">
      <c r="A94" s="31" t="s">
        <v>144</v>
      </c>
      <c r="B94" s="2" t="s">
        <v>145</v>
      </c>
      <c r="C94" s="7"/>
      <c r="D94" s="28" t="n">
        <v>3075</v>
      </c>
      <c r="E94" s="29" t="n">
        <v>0</v>
      </c>
      <c r="F94" s="7"/>
      <c r="G94" s="90" t="n">
        <v>0</v>
      </c>
      <c r="H94" s="28" t="n">
        <v>0</v>
      </c>
      <c r="I94" s="28" t="n">
        <v>0</v>
      </c>
      <c r="J94" s="91" t="n">
        <v>0</v>
      </c>
      <c r="K94" s="28" t="n">
        <v>0</v>
      </c>
      <c r="L94" s="28" t="n">
        <v>0</v>
      </c>
      <c r="M94" s="28" t="n">
        <v>0</v>
      </c>
      <c r="N94" s="28" t="n">
        <v>0</v>
      </c>
      <c r="O94" s="28" t="n">
        <v>0</v>
      </c>
      <c r="P94" s="28" t="n">
        <v>0</v>
      </c>
      <c r="Q94" s="28" t="n">
        <v>0</v>
      </c>
      <c r="R94" s="28" t="n">
        <v>0</v>
      </c>
      <c r="S94" s="28" t="n">
        <v>0</v>
      </c>
      <c r="T94" s="28" t="n">
        <v>0</v>
      </c>
      <c r="U94" s="91" t="n">
        <v>3075</v>
      </c>
      <c r="V94" s="28" t="n">
        <v>0</v>
      </c>
      <c r="W94" s="28" t="n">
        <v>0</v>
      </c>
      <c r="X94" s="28" t="n">
        <v>0</v>
      </c>
      <c r="Y94" s="92" t="n">
        <v>0</v>
      </c>
      <c r="Z94" s="7"/>
      <c r="AA94" s="92" t="n">
        <v>3075</v>
      </c>
      <c r="AB94" s="7"/>
      <c r="AC94" s="29" t="n">
        <v>0</v>
      </c>
      <c r="AD94" s="29" t="n">
        <v>0</v>
      </c>
      <c r="AE94" s="93" t="n">
        <v>0</v>
      </c>
      <c r="AF94" s="29" t="n">
        <v>0</v>
      </c>
      <c r="AG94" s="94" t="n">
        <v>3075</v>
      </c>
      <c r="AH94" s="93" t="n">
        <v>0</v>
      </c>
      <c r="AI94" s="94" t="n">
        <v>0</v>
      </c>
      <c r="AJ94" s="7"/>
      <c r="AK94" s="28" t="n">
        <v>0</v>
      </c>
      <c r="AL94" s="28" t="n">
        <v>3075</v>
      </c>
      <c r="AM94" s="28" t="n">
        <v>0</v>
      </c>
      <c r="AN94" s="91" t="n">
        <v>0</v>
      </c>
      <c r="AO94" s="28"/>
      <c r="AP94" s="69" t="n">
        <v>0</v>
      </c>
      <c r="AQ94" s="40" t="n">
        <v>1</v>
      </c>
      <c r="AR94" s="40" t="n">
        <v>0</v>
      </c>
      <c r="AS94" s="70" t="n">
        <v>0</v>
      </c>
      <c r="AT94" s="7"/>
    </row>
    <row r="95" customFormat="false" ht="12.75" hidden="false" customHeight="false" outlineLevel="0" collapsed="false">
      <c r="A95" s="31" t="s">
        <v>146</v>
      </c>
      <c r="B95" s="2" t="s">
        <v>147</v>
      </c>
      <c r="C95" s="7"/>
      <c r="D95" s="28" t="n">
        <v>524</v>
      </c>
      <c r="E95" s="29" t="n">
        <v>0</v>
      </c>
      <c r="F95" s="7"/>
      <c r="G95" s="90" t="n">
        <v>0</v>
      </c>
      <c r="H95" s="28" t="n">
        <v>0</v>
      </c>
      <c r="I95" s="28" t="n">
        <v>0</v>
      </c>
      <c r="J95" s="91" t="n">
        <v>0</v>
      </c>
      <c r="K95" s="28" t="n">
        <v>0</v>
      </c>
      <c r="L95" s="28" t="n">
        <v>0</v>
      </c>
      <c r="M95" s="28" t="n">
        <v>0</v>
      </c>
      <c r="N95" s="28" t="n">
        <v>0</v>
      </c>
      <c r="O95" s="28" t="n">
        <v>0</v>
      </c>
      <c r="P95" s="28" t="n">
        <v>0</v>
      </c>
      <c r="Q95" s="28" t="n">
        <v>0</v>
      </c>
      <c r="R95" s="28" t="n">
        <v>0</v>
      </c>
      <c r="S95" s="28" t="n">
        <v>0</v>
      </c>
      <c r="T95" s="28" t="n">
        <v>0</v>
      </c>
      <c r="U95" s="91" t="n">
        <v>524</v>
      </c>
      <c r="V95" s="28" t="n">
        <v>0</v>
      </c>
      <c r="W95" s="28" t="n">
        <v>0</v>
      </c>
      <c r="X95" s="28" t="n">
        <v>0</v>
      </c>
      <c r="Y95" s="92" t="n">
        <v>0</v>
      </c>
      <c r="Z95" s="7"/>
      <c r="AA95" s="92" t="n">
        <v>524</v>
      </c>
      <c r="AB95" s="7"/>
      <c r="AC95" s="29" t="n">
        <v>0</v>
      </c>
      <c r="AD95" s="29" t="n">
        <v>0</v>
      </c>
      <c r="AE95" s="93" t="n">
        <v>0</v>
      </c>
      <c r="AF95" s="29" t="n">
        <v>0</v>
      </c>
      <c r="AG95" s="94" t="n">
        <v>524</v>
      </c>
      <c r="AH95" s="93" t="n">
        <v>0</v>
      </c>
      <c r="AI95" s="94" t="n">
        <v>0</v>
      </c>
      <c r="AJ95" s="7"/>
      <c r="AK95" s="28" t="n">
        <v>0</v>
      </c>
      <c r="AL95" s="28" t="n">
        <v>524</v>
      </c>
      <c r="AM95" s="28" t="n">
        <v>0</v>
      </c>
      <c r="AN95" s="91" t="n">
        <v>0</v>
      </c>
      <c r="AO95" s="28"/>
      <c r="AP95" s="69" t="n">
        <v>0</v>
      </c>
      <c r="AQ95" s="40" t="n">
        <v>1</v>
      </c>
      <c r="AR95" s="40" t="n">
        <v>0</v>
      </c>
      <c r="AS95" s="70" t="n">
        <v>0</v>
      </c>
      <c r="AT95" s="7"/>
    </row>
    <row r="96" customFormat="false" ht="12.75" hidden="false" customHeight="false" outlineLevel="0" collapsed="false">
      <c r="A96" s="31" t="s">
        <v>148</v>
      </c>
      <c r="B96" s="2" t="s">
        <v>147</v>
      </c>
      <c r="C96" s="7"/>
      <c r="D96" s="28" t="n">
        <v>1231</v>
      </c>
      <c r="E96" s="29" t="n">
        <v>0</v>
      </c>
      <c r="F96" s="7"/>
      <c r="G96" s="90" t="n">
        <v>0</v>
      </c>
      <c r="H96" s="28" t="n">
        <v>0</v>
      </c>
      <c r="I96" s="28" t="n">
        <v>0</v>
      </c>
      <c r="J96" s="91" t="n">
        <v>0</v>
      </c>
      <c r="K96" s="28" t="n">
        <v>0</v>
      </c>
      <c r="L96" s="28" t="n">
        <v>0</v>
      </c>
      <c r="M96" s="28" t="n">
        <v>0</v>
      </c>
      <c r="N96" s="28" t="n">
        <v>0</v>
      </c>
      <c r="O96" s="28" t="n">
        <v>0</v>
      </c>
      <c r="P96" s="28" t="n">
        <v>0</v>
      </c>
      <c r="Q96" s="28" t="n">
        <v>0</v>
      </c>
      <c r="R96" s="28" t="n">
        <v>0</v>
      </c>
      <c r="S96" s="28" t="n">
        <v>0</v>
      </c>
      <c r="T96" s="28" t="n">
        <v>0</v>
      </c>
      <c r="U96" s="91" t="n">
        <v>1231</v>
      </c>
      <c r="V96" s="28" t="n">
        <v>0</v>
      </c>
      <c r="W96" s="28" t="n">
        <v>0</v>
      </c>
      <c r="X96" s="28" t="n">
        <v>0</v>
      </c>
      <c r="Y96" s="92" t="n">
        <v>0</v>
      </c>
      <c r="Z96" s="7"/>
      <c r="AA96" s="92" t="n">
        <v>1231</v>
      </c>
      <c r="AB96" s="7"/>
      <c r="AC96" s="29" t="n">
        <v>0</v>
      </c>
      <c r="AD96" s="29" t="n">
        <v>0</v>
      </c>
      <c r="AE96" s="93" t="n">
        <v>0</v>
      </c>
      <c r="AF96" s="29" t="n">
        <v>0</v>
      </c>
      <c r="AG96" s="94" t="n">
        <v>1231</v>
      </c>
      <c r="AH96" s="93" t="n">
        <v>0</v>
      </c>
      <c r="AI96" s="94" t="n">
        <v>0</v>
      </c>
      <c r="AJ96" s="7"/>
      <c r="AK96" s="28" t="n">
        <v>0</v>
      </c>
      <c r="AL96" s="28" t="n">
        <v>1231</v>
      </c>
      <c r="AM96" s="28" t="n">
        <v>0</v>
      </c>
      <c r="AN96" s="91" t="n">
        <v>0</v>
      </c>
      <c r="AO96" s="28"/>
      <c r="AP96" s="69" t="n">
        <v>0</v>
      </c>
      <c r="AQ96" s="40" t="n">
        <v>1</v>
      </c>
      <c r="AR96" s="40" t="n">
        <v>0</v>
      </c>
      <c r="AS96" s="70" t="n">
        <v>0</v>
      </c>
      <c r="AT96" s="7"/>
    </row>
    <row r="97" customFormat="false" ht="12.75" hidden="false" customHeight="false" outlineLevel="0" collapsed="false">
      <c r="A97" s="31" t="s">
        <v>149</v>
      </c>
      <c r="B97" s="2" t="s">
        <v>147</v>
      </c>
      <c r="C97" s="7"/>
      <c r="D97" s="28" t="n">
        <v>471</v>
      </c>
      <c r="E97" s="29" t="n">
        <v>0</v>
      </c>
      <c r="F97" s="7"/>
      <c r="G97" s="90" t="n">
        <v>288</v>
      </c>
      <c r="H97" s="28" t="n">
        <v>0</v>
      </c>
      <c r="I97" s="28" t="n">
        <v>0</v>
      </c>
      <c r="J97" s="91" t="n">
        <v>0</v>
      </c>
      <c r="K97" s="28" t="n">
        <v>0</v>
      </c>
      <c r="L97" s="28" t="n">
        <v>0</v>
      </c>
      <c r="M97" s="28" t="n">
        <v>0</v>
      </c>
      <c r="N97" s="28" t="n">
        <v>0</v>
      </c>
      <c r="O97" s="28" t="n">
        <v>0</v>
      </c>
      <c r="P97" s="28" t="n">
        <v>0</v>
      </c>
      <c r="Q97" s="28" t="n">
        <v>0</v>
      </c>
      <c r="R97" s="28" t="n">
        <v>0</v>
      </c>
      <c r="S97" s="28" t="n">
        <v>0</v>
      </c>
      <c r="T97" s="28" t="n">
        <v>0</v>
      </c>
      <c r="U97" s="91" t="n">
        <v>183</v>
      </c>
      <c r="V97" s="28" t="n">
        <v>0</v>
      </c>
      <c r="W97" s="28" t="n">
        <v>0</v>
      </c>
      <c r="X97" s="28" t="n">
        <v>0</v>
      </c>
      <c r="Y97" s="92" t="n">
        <v>0</v>
      </c>
      <c r="Z97" s="7"/>
      <c r="AA97" s="92" t="n">
        <v>471</v>
      </c>
      <c r="AB97" s="7"/>
      <c r="AC97" s="29" t="n">
        <v>0</v>
      </c>
      <c r="AD97" s="29" t="n">
        <v>288</v>
      </c>
      <c r="AE97" s="93" t="n">
        <v>0</v>
      </c>
      <c r="AF97" s="29" t="n">
        <v>0</v>
      </c>
      <c r="AG97" s="94" t="n">
        <v>183</v>
      </c>
      <c r="AH97" s="93" t="n">
        <v>0</v>
      </c>
      <c r="AI97" s="94" t="n">
        <v>0</v>
      </c>
      <c r="AJ97" s="7"/>
      <c r="AK97" s="28" t="n">
        <v>288</v>
      </c>
      <c r="AL97" s="28" t="n">
        <v>183</v>
      </c>
      <c r="AM97" s="28" t="n">
        <v>0</v>
      </c>
      <c r="AN97" s="91" t="n">
        <v>0</v>
      </c>
      <c r="AO97" s="28"/>
      <c r="AP97" s="69" t="n">
        <v>0.611464968152866</v>
      </c>
      <c r="AQ97" s="40" t="n">
        <v>0.388535031847134</v>
      </c>
      <c r="AR97" s="40" t="n">
        <v>0</v>
      </c>
      <c r="AS97" s="70" t="n">
        <v>0</v>
      </c>
      <c r="AT97" s="7"/>
    </row>
    <row r="98" customFormat="false" ht="12.75" hidden="false" customHeight="false" outlineLevel="0" collapsed="false">
      <c r="A98" s="31" t="s">
        <v>150</v>
      </c>
      <c r="B98" s="2" t="s">
        <v>147</v>
      </c>
      <c r="C98" s="7"/>
      <c r="D98" s="28" t="n">
        <v>309</v>
      </c>
      <c r="E98" s="29" t="n">
        <v>0</v>
      </c>
      <c r="F98" s="7"/>
      <c r="G98" s="90" t="n">
        <v>0</v>
      </c>
      <c r="H98" s="28" t="n">
        <v>0</v>
      </c>
      <c r="I98" s="28" t="n">
        <v>0</v>
      </c>
      <c r="J98" s="91" t="n">
        <v>0</v>
      </c>
      <c r="K98" s="28" t="n">
        <v>0</v>
      </c>
      <c r="L98" s="28" t="n">
        <v>0</v>
      </c>
      <c r="M98" s="28" t="n">
        <v>0</v>
      </c>
      <c r="N98" s="28" t="n">
        <v>0</v>
      </c>
      <c r="O98" s="28" t="n">
        <v>0</v>
      </c>
      <c r="P98" s="28" t="n">
        <v>0</v>
      </c>
      <c r="Q98" s="28" t="n">
        <v>0</v>
      </c>
      <c r="R98" s="28" t="n">
        <v>0</v>
      </c>
      <c r="S98" s="28" t="n">
        <v>0</v>
      </c>
      <c r="T98" s="28" t="n">
        <v>0</v>
      </c>
      <c r="U98" s="91" t="n">
        <v>309</v>
      </c>
      <c r="V98" s="28" t="n">
        <v>0</v>
      </c>
      <c r="W98" s="28" t="n">
        <v>0</v>
      </c>
      <c r="X98" s="28" t="n">
        <v>0</v>
      </c>
      <c r="Y98" s="92" t="n">
        <v>0</v>
      </c>
      <c r="Z98" s="7"/>
      <c r="AA98" s="92" t="n">
        <v>309</v>
      </c>
      <c r="AB98" s="7"/>
      <c r="AC98" s="29" t="n">
        <v>0</v>
      </c>
      <c r="AD98" s="29" t="n">
        <v>0</v>
      </c>
      <c r="AE98" s="93" t="n">
        <v>0</v>
      </c>
      <c r="AF98" s="29" t="n">
        <v>0</v>
      </c>
      <c r="AG98" s="94" t="n">
        <v>309</v>
      </c>
      <c r="AH98" s="93" t="n">
        <v>0</v>
      </c>
      <c r="AI98" s="94" t="n">
        <v>0</v>
      </c>
      <c r="AJ98" s="7"/>
      <c r="AK98" s="28" t="n">
        <v>0</v>
      </c>
      <c r="AL98" s="28" t="n">
        <v>309</v>
      </c>
      <c r="AM98" s="28" t="n">
        <v>0</v>
      </c>
      <c r="AN98" s="91" t="n">
        <v>0</v>
      </c>
      <c r="AO98" s="28"/>
      <c r="AP98" s="69" t="n">
        <v>0</v>
      </c>
      <c r="AQ98" s="40" t="n">
        <v>1</v>
      </c>
      <c r="AR98" s="40" t="n">
        <v>0</v>
      </c>
      <c r="AS98" s="70" t="n">
        <v>0</v>
      </c>
      <c r="AT98" s="7"/>
    </row>
    <row r="99" customFormat="false" ht="12.75" hidden="false" customHeight="false" outlineLevel="0" collapsed="false">
      <c r="A99" s="31" t="s">
        <v>151</v>
      </c>
      <c r="B99" s="2" t="s">
        <v>147</v>
      </c>
      <c r="C99" s="7"/>
      <c r="D99" s="28" t="n">
        <v>3414</v>
      </c>
      <c r="E99" s="29" t="n">
        <v>0</v>
      </c>
      <c r="F99" s="7"/>
      <c r="G99" s="90" t="n">
        <v>2085</v>
      </c>
      <c r="H99" s="28" t="n">
        <v>0</v>
      </c>
      <c r="I99" s="28" t="n">
        <v>0</v>
      </c>
      <c r="J99" s="91" t="n">
        <v>0</v>
      </c>
      <c r="K99" s="28" t="n">
        <v>0</v>
      </c>
      <c r="L99" s="28" t="n">
        <v>0</v>
      </c>
      <c r="M99" s="28" t="n">
        <v>0</v>
      </c>
      <c r="N99" s="28" t="n">
        <v>0</v>
      </c>
      <c r="O99" s="28" t="n">
        <v>0</v>
      </c>
      <c r="P99" s="28" t="n">
        <v>0</v>
      </c>
      <c r="Q99" s="28" t="n">
        <v>0</v>
      </c>
      <c r="R99" s="28" t="n">
        <v>0</v>
      </c>
      <c r="S99" s="28" t="n">
        <v>0</v>
      </c>
      <c r="T99" s="28" t="n">
        <v>0</v>
      </c>
      <c r="U99" s="91" t="n">
        <v>1329</v>
      </c>
      <c r="V99" s="28" t="n">
        <v>0</v>
      </c>
      <c r="W99" s="28" t="n">
        <v>0</v>
      </c>
      <c r="X99" s="28" t="n">
        <v>0</v>
      </c>
      <c r="Y99" s="92" t="n">
        <v>0</v>
      </c>
      <c r="Z99" s="7"/>
      <c r="AA99" s="92" t="n">
        <v>3414</v>
      </c>
      <c r="AB99" s="7"/>
      <c r="AC99" s="29" t="n">
        <v>0</v>
      </c>
      <c r="AD99" s="29" t="n">
        <v>2085</v>
      </c>
      <c r="AE99" s="93" t="n">
        <v>0</v>
      </c>
      <c r="AF99" s="29" t="n">
        <v>0</v>
      </c>
      <c r="AG99" s="94" t="n">
        <v>1329</v>
      </c>
      <c r="AH99" s="93" t="n">
        <v>0</v>
      </c>
      <c r="AI99" s="94" t="n">
        <v>0</v>
      </c>
      <c r="AJ99" s="7"/>
      <c r="AK99" s="28" t="n">
        <v>2085</v>
      </c>
      <c r="AL99" s="28" t="n">
        <v>1329</v>
      </c>
      <c r="AM99" s="28" t="n">
        <v>0</v>
      </c>
      <c r="AN99" s="91" t="n">
        <v>0</v>
      </c>
      <c r="AO99" s="28"/>
      <c r="AP99" s="69" t="n">
        <v>0.610720562390158</v>
      </c>
      <c r="AQ99" s="40" t="n">
        <v>0.389279437609842</v>
      </c>
      <c r="AR99" s="40" t="n">
        <v>0</v>
      </c>
      <c r="AS99" s="70" t="n">
        <v>0</v>
      </c>
      <c r="AT99" s="7"/>
    </row>
    <row r="100" customFormat="false" ht="12.75" hidden="false" customHeight="false" outlineLevel="0" collapsed="false">
      <c r="A100" s="31" t="s">
        <v>152</v>
      </c>
      <c r="B100" s="2" t="s">
        <v>153</v>
      </c>
      <c r="C100" s="7"/>
      <c r="D100" s="28" t="n">
        <v>624030</v>
      </c>
      <c r="E100" s="29" t="n">
        <v>0</v>
      </c>
      <c r="F100" s="7"/>
      <c r="G100" s="90" t="n">
        <v>255052</v>
      </c>
      <c r="H100" s="28" t="n">
        <v>31142</v>
      </c>
      <c r="I100" s="28" t="n">
        <v>94967</v>
      </c>
      <c r="J100" s="91" t="n">
        <v>0</v>
      </c>
      <c r="K100" s="28" t="n">
        <v>80497</v>
      </c>
      <c r="L100" s="28" t="n">
        <v>95567</v>
      </c>
      <c r="M100" s="28" t="n">
        <v>0</v>
      </c>
      <c r="N100" s="28" t="n">
        <v>0</v>
      </c>
      <c r="O100" s="28" t="n">
        <v>0</v>
      </c>
      <c r="P100" s="28" t="n">
        <v>0</v>
      </c>
      <c r="Q100" s="28" t="n">
        <v>0</v>
      </c>
      <c r="R100" s="28" t="n">
        <v>0</v>
      </c>
      <c r="S100" s="28" t="n">
        <v>66805</v>
      </c>
      <c r="T100" s="28" t="n">
        <v>0</v>
      </c>
      <c r="U100" s="91" t="n">
        <v>0</v>
      </c>
      <c r="V100" s="28" t="n">
        <v>0</v>
      </c>
      <c r="W100" s="28" t="n">
        <v>0</v>
      </c>
      <c r="X100" s="28" t="n">
        <v>0</v>
      </c>
      <c r="Y100" s="92" t="n">
        <v>0</v>
      </c>
      <c r="Z100" s="7"/>
      <c r="AA100" s="92" t="n">
        <v>624030</v>
      </c>
      <c r="AB100" s="7"/>
      <c r="AC100" s="29" t="n">
        <v>126109</v>
      </c>
      <c r="AD100" s="29" t="n">
        <v>255052</v>
      </c>
      <c r="AE100" s="93" t="n">
        <v>0</v>
      </c>
      <c r="AF100" s="29" t="n">
        <v>242869</v>
      </c>
      <c r="AG100" s="94" t="n">
        <v>0</v>
      </c>
      <c r="AH100" s="93" t="n">
        <v>0</v>
      </c>
      <c r="AI100" s="94" t="n">
        <v>0</v>
      </c>
      <c r="AJ100" s="7"/>
      <c r="AK100" s="28" t="n">
        <v>381161</v>
      </c>
      <c r="AL100" s="28" t="n">
        <v>242869</v>
      </c>
      <c r="AM100" s="28" t="n">
        <v>0</v>
      </c>
      <c r="AN100" s="91" t="n">
        <v>0</v>
      </c>
      <c r="AO100" s="28"/>
      <c r="AP100" s="69" t="n">
        <v>0.61080557024502</v>
      </c>
      <c r="AQ100" s="40" t="n">
        <v>0.38919442975498</v>
      </c>
      <c r="AR100" s="40" t="n">
        <v>0</v>
      </c>
      <c r="AS100" s="70" t="n">
        <v>0</v>
      </c>
      <c r="AT100" s="7"/>
    </row>
    <row r="101" customFormat="false" ht="12.75" hidden="false" customHeight="false" outlineLevel="0" collapsed="false">
      <c r="A101" s="31" t="s">
        <v>154</v>
      </c>
      <c r="B101" s="2" t="s">
        <v>153</v>
      </c>
      <c r="C101" s="7"/>
      <c r="D101" s="28" t="n">
        <v>161027</v>
      </c>
      <c r="E101" s="29" t="n">
        <v>0</v>
      </c>
      <c r="F101" s="7"/>
      <c r="G101" s="90" t="n">
        <v>65814</v>
      </c>
      <c r="H101" s="28" t="n">
        <v>8035</v>
      </c>
      <c r="I101" s="28" t="n">
        <v>24505</v>
      </c>
      <c r="J101" s="91" t="n">
        <v>0</v>
      </c>
      <c r="K101" s="28" t="n">
        <v>20772</v>
      </c>
      <c r="L101" s="28" t="n">
        <v>24662</v>
      </c>
      <c r="M101" s="28" t="n">
        <v>0</v>
      </c>
      <c r="N101" s="28" t="n">
        <v>0</v>
      </c>
      <c r="O101" s="28" t="n">
        <v>0</v>
      </c>
      <c r="P101" s="28" t="n">
        <v>0</v>
      </c>
      <c r="Q101" s="28" t="n">
        <v>0</v>
      </c>
      <c r="R101" s="28" t="n">
        <v>0</v>
      </c>
      <c r="S101" s="28" t="n">
        <v>17239</v>
      </c>
      <c r="T101" s="28" t="n">
        <v>0</v>
      </c>
      <c r="U101" s="91" t="n">
        <v>0</v>
      </c>
      <c r="V101" s="28" t="n">
        <v>0</v>
      </c>
      <c r="W101" s="28" t="n">
        <v>0</v>
      </c>
      <c r="X101" s="28" t="n">
        <v>0</v>
      </c>
      <c r="Y101" s="92" t="n">
        <v>0</v>
      </c>
      <c r="Z101" s="7"/>
      <c r="AA101" s="92" t="n">
        <v>161027</v>
      </c>
      <c r="AB101" s="7"/>
      <c r="AC101" s="29" t="n">
        <v>32540</v>
      </c>
      <c r="AD101" s="29" t="n">
        <v>65814</v>
      </c>
      <c r="AE101" s="93" t="n">
        <v>0</v>
      </c>
      <c r="AF101" s="29" t="n">
        <v>62673</v>
      </c>
      <c r="AG101" s="94" t="n">
        <v>0</v>
      </c>
      <c r="AH101" s="93" t="n">
        <v>0</v>
      </c>
      <c r="AI101" s="94" t="n">
        <v>0</v>
      </c>
      <c r="AJ101" s="7"/>
      <c r="AK101" s="28" t="n">
        <v>98354</v>
      </c>
      <c r="AL101" s="28" t="n">
        <v>62673</v>
      </c>
      <c r="AM101" s="28" t="n">
        <v>0</v>
      </c>
      <c r="AN101" s="91" t="n">
        <v>0</v>
      </c>
      <c r="AO101" s="28"/>
      <c r="AP101" s="69" t="n">
        <v>0.610791978984891</v>
      </c>
      <c r="AQ101" s="40" t="n">
        <v>0.389208021015109</v>
      </c>
      <c r="AR101" s="40" t="n">
        <v>0</v>
      </c>
      <c r="AS101" s="70" t="n">
        <v>0</v>
      </c>
      <c r="AT101" s="7"/>
    </row>
    <row r="102" customFormat="false" ht="12.75" hidden="false" customHeight="false" outlineLevel="0" collapsed="false">
      <c r="A102" s="31" t="s">
        <v>155</v>
      </c>
      <c r="B102" s="2" t="s">
        <v>153</v>
      </c>
      <c r="C102" s="7"/>
      <c r="D102" s="28" t="n">
        <v>206933</v>
      </c>
      <c r="E102" s="29" t="n">
        <v>0</v>
      </c>
      <c r="F102" s="7"/>
      <c r="G102" s="90" t="n">
        <v>84577</v>
      </c>
      <c r="H102" s="28" t="n">
        <v>10327</v>
      </c>
      <c r="I102" s="28" t="n">
        <v>31491</v>
      </c>
      <c r="J102" s="91" t="n">
        <v>0</v>
      </c>
      <c r="K102" s="28" t="n">
        <v>26694</v>
      </c>
      <c r="L102" s="28" t="n">
        <v>31691</v>
      </c>
      <c r="M102" s="28" t="n">
        <v>0</v>
      </c>
      <c r="N102" s="28" t="n">
        <v>0</v>
      </c>
      <c r="O102" s="28" t="n">
        <v>0</v>
      </c>
      <c r="P102" s="28" t="n">
        <v>0</v>
      </c>
      <c r="Q102" s="28" t="n">
        <v>0</v>
      </c>
      <c r="R102" s="28" t="n">
        <v>0</v>
      </c>
      <c r="S102" s="28" t="n">
        <v>22153</v>
      </c>
      <c r="T102" s="28" t="n">
        <v>0</v>
      </c>
      <c r="U102" s="91" t="n">
        <v>0</v>
      </c>
      <c r="V102" s="28" t="n">
        <v>0</v>
      </c>
      <c r="W102" s="28" t="n">
        <v>0</v>
      </c>
      <c r="X102" s="28" t="n">
        <v>0</v>
      </c>
      <c r="Y102" s="92" t="n">
        <v>0</v>
      </c>
      <c r="Z102" s="7"/>
      <c r="AA102" s="92" t="n">
        <v>206933</v>
      </c>
      <c r="AB102" s="7"/>
      <c r="AC102" s="29" t="n">
        <v>41818</v>
      </c>
      <c r="AD102" s="29" t="n">
        <v>84577</v>
      </c>
      <c r="AE102" s="93" t="n">
        <v>0</v>
      </c>
      <c r="AF102" s="29" t="n">
        <v>80538</v>
      </c>
      <c r="AG102" s="94" t="n">
        <v>0</v>
      </c>
      <c r="AH102" s="93" t="n">
        <v>0</v>
      </c>
      <c r="AI102" s="94" t="n">
        <v>0</v>
      </c>
      <c r="AJ102" s="7"/>
      <c r="AK102" s="28" t="n">
        <v>126395</v>
      </c>
      <c r="AL102" s="28" t="n">
        <v>80538</v>
      </c>
      <c r="AM102" s="28" t="n">
        <v>0</v>
      </c>
      <c r="AN102" s="91" t="n">
        <v>0</v>
      </c>
      <c r="AO102" s="28"/>
      <c r="AP102" s="69" t="n">
        <v>0.610801563791179</v>
      </c>
      <c r="AQ102" s="40" t="n">
        <v>0.389198436208821</v>
      </c>
      <c r="AR102" s="40" t="n">
        <v>0</v>
      </c>
      <c r="AS102" s="70" t="n">
        <v>0</v>
      </c>
      <c r="AT102" s="7"/>
    </row>
    <row r="103" customFormat="false" ht="12.75" hidden="false" customHeight="false" outlineLevel="0" collapsed="false">
      <c r="A103" s="31" t="s">
        <v>156</v>
      </c>
      <c r="B103" s="2" t="s">
        <v>153</v>
      </c>
      <c r="C103" s="7"/>
      <c r="D103" s="28" t="n">
        <v>133127</v>
      </c>
      <c r="E103" s="29" t="n">
        <v>0</v>
      </c>
      <c r="F103" s="7"/>
      <c r="G103" s="90" t="n">
        <v>54411</v>
      </c>
      <c r="H103" s="28" t="n">
        <v>6643</v>
      </c>
      <c r="I103" s="28" t="n">
        <v>20259</v>
      </c>
      <c r="J103" s="91" t="n">
        <v>0</v>
      </c>
      <c r="K103" s="28" t="n">
        <v>17173</v>
      </c>
      <c r="L103" s="28" t="n">
        <v>20389</v>
      </c>
      <c r="M103" s="28" t="n">
        <v>0</v>
      </c>
      <c r="N103" s="28" t="n">
        <v>0</v>
      </c>
      <c r="O103" s="28" t="n">
        <v>0</v>
      </c>
      <c r="P103" s="28" t="n">
        <v>0</v>
      </c>
      <c r="Q103" s="28" t="n">
        <v>0</v>
      </c>
      <c r="R103" s="28" t="n">
        <v>0</v>
      </c>
      <c r="S103" s="28" t="n">
        <v>14252</v>
      </c>
      <c r="T103" s="28" t="n">
        <v>0</v>
      </c>
      <c r="U103" s="91" t="n">
        <v>0</v>
      </c>
      <c r="V103" s="28" t="n">
        <v>0</v>
      </c>
      <c r="W103" s="28" t="n">
        <v>0</v>
      </c>
      <c r="X103" s="28" t="n">
        <v>0</v>
      </c>
      <c r="Y103" s="92" t="n">
        <v>0</v>
      </c>
      <c r="Z103" s="7"/>
      <c r="AA103" s="92" t="n">
        <v>133127</v>
      </c>
      <c r="AB103" s="7"/>
      <c r="AC103" s="29" t="n">
        <v>26902</v>
      </c>
      <c r="AD103" s="29" t="n">
        <v>54411</v>
      </c>
      <c r="AE103" s="93" t="n">
        <v>0</v>
      </c>
      <c r="AF103" s="29" t="n">
        <v>51814</v>
      </c>
      <c r="AG103" s="94" t="n">
        <v>0</v>
      </c>
      <c r="AH103" s="93" t="n">
        <v>0</v>
      </c>
      <c r="AI103" s="94" t="n">
        <v>0</v>
      </c>
      <c r="AJ103" s="7"/>
      <c r="AK103" s="28" t="n">
        <v>81313</v>
      </c>
      <c r="AL103" s="28" t="n">
        <v>51814</v>
      </c>
      <c r="AM103" s="28" t="n">
        <v>0</v>
      </c>
      <c r="AN103" s="91" t="n">
        <v>0</v>
      </c>
      <c r="AO103" s="28"/>
      <c r="AP103" s="69" t="n">
        <v>0.61079270170589</v>
      </c>
      <c r="AQ103" s="40" t="n">
        <v>0.38920729829411</v>
      </c>
      <c r="AR103" s="40" t="n">
        <v>0</v>
      </c>
      <c r="AS103" s="70" t="n">
        <v>0</v>
      </c>
      <c r="AT103" s="7"/>
    </row>
    <row r="104" customFormat="false" ht="12.75" hidden="false" customHeight="false" outlineLevel="0" collapsed="false">
      <c r="A104" s="31" t="s">
        <v>157</v>
      </c>
      <c r="B104" s="2" t="s">
        <v>153</v>
      </c>
      <c r="C104" s="7"/>
      <c r="D104" s="28" t="n">
        <v>51332</v>
      </c>
      <c r="E104" s="29" t="n">
        <v>0</v>
      </c>
      <c r="F104" s="7"/>
      <c r="G104" s="90" t="n">
        <v>0</v>
      </c>
      <c r="H104" s="28" t="n">
        <v>0</v>
      </c>
      <c r="I104" s="28" t="n">
        <v>0</v>
      </c>
      <c r="J104" s="91" t="n">
        <v>0</v>
      </c>
      <c r="K104" s="28" t="n">
        <v>17014</v>
      </c>
      <c r="L104" s="28" t="n">
        <v>20198</v>
      </c>
      <c r="M104" s="28" t="n">
        <v>0</v>
      </c>
      <c r="N104" s="28" t="n">
        <v>0</v>
      </c>
      <c r="O104" s="28" t="n">
        <v>0</v>
      </c>
      <c r="P104" s="28" t="n">
        <v>0</v>
      </c>
      <c r="Q104" s="28" t="n">
        <v>0</v>
      </c>
      <c r="R104" s="28" t="n">
        <v>0</v>
      </c>
      <c r="S104" s="28" t="n">
        <v>14120</v>
      </c>
      <c r="T104" s="28" t="n">
        <v>0</v>
      </c>
      <c r="U104" s="91" t="n">
        <v>0</v>
      </c>
      <c r="V104" s="28" t="n">
        <v>0</v>
      </c>
      <c r="W104" s="28" t="n">
        <v>0</v>
      </c>
      <c r="X104" s="28" t="n">
        <v>0</v>
      </c>
      <c r="Y104" s="92" t="n">
        <v>0</v>
      </c>
      <c r="Z104" s="7"/>
      <c r="AA104" s="92" t="n">
        <v>51332</v>
      </c>
      <c r="AB104" s="7"/>
      <c r="AC104" s="29" t="n">
        <v>0</v>
      </c>
      <c r="AD104" s="29" t="n">
        <v>0</v>
      </c>
      <c r="AE104" s="93" t="n">
        <v>0</v>
      </c>
      <c r="AF104" s="29" t="n">
        <v>51332</v>
      </c>
      <c r="AG104" s="94" t="n">
        <v>0</v>
      </c>
      <c r="AH104" s="93" t="n">
        <v>0</v>
      </c>
      <c r="AI104" s="94" t="n">
        <v>0</v>
      </c>
      <c r="AJ104" s="7"/>
      <c r="AK104" s="28" t="n">
        <v>0</v>
      </c>
      <c r="AL104" s="28" t="n">
        <v>51332</v>
      </c>
      <c r="AM104" s="28" t="n">
        <v>0</v>
      </c>
      <c r="AN104" s="91" t="n">
        <v>0</v>
      </c>
      <c r="AO104" s="28"/>
      <c r="AP104" s="69" t="n">
        <v>0</v>
      </c>
      <c r="AQ104" s="40" t="n">
        <v>1</v>
      </c>
      <c r="AR104" s="40" t="n">
        <v>0</v>
      </c>
      <c r="AS104" s="70" t="n">
        <v>0</v>
      </c>
      <c r="AT104" s="7"/>
    </row>
    <row r="105" customFormat="false" ht="12.75" hidden="false" customHeight="false" outlineLevel="0" collapsed="false">
      <c r="A105" s="31" t="s">
        <v>158</v>
      </c>
      <c r="B105" s="2" t="s">
        <v>153</v>
      </c>
      <c r="C105" s="7"/>
      <c r="D105" s="28" t="n">
        <v>3414</v>
      </c>
      <c r="E105" s="29" t="n">
        <v>0</v>
      </c>
      <c r="F105" s="7"/>
      <c r="G105" s="90" t="n">
        <v>1394</v>
      </c>
      <c r="H105" s="28" t="n">
        <v>169</v>
      </c>
      <c r="I105" s="28" t="n">
        <v>519</v>
      </c>
      <c r="J105" s="91" t="n">
        <v>0</v>
      </c>
      <c r="K105" s="28" t="n">
        <v>442</v>
      </c>
      <c r="L105" s="28" t="n">
        <v>524</v>
      </c>
      <c r="M105" s="28" t="n">
        <v>0</v>
      </c>
      <c r="N105" s="28" t="n">
        <v>0</v>
      </c>
      <c r="O105" s="28" t="n">
        <v>0</v>
      </c>
      <c r="P105" s="28" t="n">
        <v>0</v>
      </c>
      <c r="Q105" s="28" t="n">
        <v>0</v>
      </c>
      <c r="R105" s="28" t="n">
        <v>0</v>
      </c>
      <c r="S105" s="28" t="n">
        <v>366</v>
      </c>
      <c r="T105" s="28" t="n">
        <v>0</v>
      </c>
      <c r="U105" s="91" t="n">
        <v>0</v>
      </c>
      <c r="V105" s="28" t="n">
        <v>0</v>
      </c>
      <c r="W105" s="28" t="n">
        <v>0</v>
      </c>
      <c r="X105" s="28" t="n">
        <v>0</v>
      </c>
      <c r="Y105" s="92" t="n">
        <v>0</v>
      </c>
      <c r="Z105" s="7"/>
      <c r="AA105" s="92" t="n">
        <v>3414</v>
      </c>
      <c r="AB105" s="7"/>
      <c r="AC105" s="29" t="n">
        <v>688</v>
      </c>
      <c r="AD105" s="29" t="n">
        <v>1394</v>
      </c>
      <c r="AE105" s="93" t="n">
        <v>0</v>
      </c>
      <c r="AF105" s="29" t="n">
        <v>1332</v>
      </c>
      <c r="AG105" s="94" t="n">
        <v>0</v>
      </c>
      <c r="AH105" s="93" t="n">
        <v>0</v>
      </c>
      <c r="AI105" s="94" t="n">
        <v>0</v>
      </c>
      <c r="AJ105" s="7"/>
      <c r="AK105" s="28" t="n">
        <v>2082</v>
      </c>
      <c r="AL105" s="28" t="n">
        <v>1332</v>
      </c>
      <c r="AM105" s="28" t="n">
        <v>0</v>
      </c>
      <c r="AN105" s="91" t="n">
        <v>0</v>
      </c>
      <c r="AO105" s="28"/>
      <c r="AP105" s="69" t="n">
        <v>0.609841827768014</v>
      </c>
      <c r="AQ105" s="40" t="n">
        <v>0.390158172231986</v>
      </c>
      <c r="AR105" s="40" t="n">
        <v>0</v>
      </c>
      <c r="AS105" s="70" t="n">
        <v>0</v>
      </c>
      <c r="AT105" s="7"/>
    </row>
    <row r="106" customFormat="false" ht="12.75" hidden="false" customHeight="false" outlineLevel="0" collapsed="false">
      <c r="A106" s="31" t="s">
        <v>159</v>
      </c>
      <c r="B106" s="2" t="s">
        <v>153</v>
      </c>
      <c r="C106" s="7"/>
      <c r="D106" s="28" t="n">
        <v>11420</v>
      </c>
      <c r="E106" s="29" t="n">
        <v>0</v>
      </c>
      <c r="F106" s="7"/>
      <c r="G106" s="90" t="n">
        <v>0</v>
      </c>
      <c r="H106" s="28" t="n">
        <v>0</v>
      </c>
      <c r="I106" s="28" t="n">
        <v>0</v>
      </c>
      <c r="J106" s="91" t="n">
        <v>0</v>
      </c>
      <c r="K106" s="28" t="n">
        <v>3785</v>
      </c>
      <c r="L106" s="28" t="n">
        <v>4494</v>
      </c>
      <c r="M106" s="28" t="n">
        <v>0</v>
      </c>
      <c r="N106" s="28" t="n">
        <v>0</v>
      </c>
      <c r="O106" s="28" t="n">
        <v>0</v>
      </c>
      <c r="P106" s="28" t="n">
        <v>0</v>
      </c>
      <c r="Q106" s="28" t="n">
        <v>0</v>
      </c>
      <c r="R106" s="28" t="n">
        <v>0</v>
      </c>
      <c r="S106" s="28" t="n">
        <v>3141</v>
      </c>
      <c r="T106" s="28" t="n">
        <v>0</v>
      </c>
      <c r="U106" s="91" t="n">
        <v>0</v>
      </c>
      <c r="V106" s="28" t="n">
        <v>0</v>
      </c>
      <c r="W106" s="28" t="n">
        <v>0</v>
      </c>
      <c r="X106" s="28" t="n">
        <v>0</v>
      </c>
      <c r="Y106" s="92" t="n">
        <v>0</v>
      </c>
      <c r="Z106" s="7"/>
      <c r="AA106" s="92" t="n">
        <v>11420</v>
      </c>
      <c r="AB106" s="7"/>
      <c r="AC106" s="29" t="n">
        <v>0</v>
      </c>
      <c r="AD106" s="29" t="n">
        <v>0</v>
      </c>
      <c r="AE106" s="93" t="n">
        <v>0</v>
      </c>
      <c r="AF106" s="29" t="n">
        <v>11420</v>
      </c>
      <c r="AG106" s="94" t="n">
        <v>0</v>
      </c>
      <c r="AH106" s="93" t="n">
        <v>0</v>
      </c>
      <c r="AI106" s="94" t="n">
        <v>0</v>
      </c>
      <c r="AJ106" s="7"/>
      <c r="AK106" s="28" t="n">
        <v>0</v>
      </c>
      <c r="AL106" s="28" t="n">
        <v>11420</v>
      </c>
      <c r="AM106" s="28" t="n">
        <v>0</v>
      </c>
      <c r="AN106" s="91" t="n">
        <v>0</v>
      </c>
      <c r="AO106" s="28"/>
      <c r="AP106" s="69" t="n">
        <v>0</v>
      </c>
      <c r="AQ106" s="40" t="n">
        <v>1</v>
      </c>
      <c r="AR106" s="40" t="n">
        <v>0</v>
      </c>
      <c r="AS106" s="70" t="n">
        <v>0</v>
      </c>
      <c r="AT106" s="7"/>
    </row>
    <row r="107" customFormat="false" ht="12.75" hidden="false" customHeight="false" outlineLevel="0" collapsed="false">
      <c r="A107" s="31" t="s">
        <v>160</v>
      </c>
      <c r="B107" s="2" t="s">
        <v>153</v>
      </c>
      <c r="C107" s="7"/>
      <c r="D107" s="28" t="n">
        <v>3975</v>
      </c>
      <c r="E107" s="29" t="n">
        <v>0</v>
      </c>
      <c r="F107" s="7"/>
      <c r="G107" s="90" t="n">
        <v>0</v>
      </c>
      <c r="H107" s="28" t="n">
        <v>0</v>
      </c>
      <c r="I107" s="28" t="n">
        <v>0</v>
      </c>
      <c r="J107" s="91" t="n">
        <v>0</v>
      </c>
      <c r="K107" s="28" t="n">
        <v>1317</v>
      </c>
      <c r="L107" s="28" t="n">
        <v>1565</v>
      </c>
      <c r="M107" s="28" t="n">
        <v>0</v>
      </c>
      <c r="N107" s="28" t="n">
        <v>0</v>
      </c>
      <c r="O107" s="28" t="n">
        <v>0</v>
      </c>
      <c r="P107" s="28" t="n">
        <v>0</v>
      </c>
      <c r="Q107" s="28" t="n">
        <v>0</v>
      </c>
      <c r="R107" s="28" t="n">
        <v>0</v>
      </c>
      <c r="S107" s="28" t="n">
        <v>1093</v>
      </c>
      <c r="T107" s="28" t="n">
        <v>0</v>
      </c>
      <c r="U107" s="91" t="n">
        <v>0</v>
      </c>
      <c r="V107" s="28" t="n">
        <v>0</v>
      </c>
      <c r="W107" s="28" t="n">
        <v>0</v>
      </c>
      <c r="X107" s="28" t="n">
        <v>0</v>
      </c>
      <c r="Y107" s="92" t="n">
        <v>0</v>
      </c>
      <c r="Z107" s="7"/>
      <c r="AA107" s="92" t="n">
        <v>3975</v>
      </c>
      <c r="AB107" s="7"/>
      <c r="AC107" s="29" t="n">
        <v>0</v>
      </c>
      <c r="AD107" s="29" t="n">
        <v>0</v>
      </c>
      <c r="AE107" s="93" t="n">
        <v>0</v>
      </c>
      <c r="AF107" s="29" t="n">
        <v>3975</v>
      </c>
      <c r="AG107" s="94" t="n">
        <v>0</v>
      </c>
      <c r="AH107" s="93" t="n">
        <v>0</v>
      </c>
      <c r="AI107" s="94" t="n">
        <v>0</v>
      </c>
      <c r="AJ107" s="7"/>
      <c r="AK107" s="28" t="n">
        <v>0</v>
      </c>
      <c r="AL107" s="28" t="n">
        <v>3975</v>
      </c>
      <c r="AM107" s="28" t="n">
        <v>0</v>
      </c>
      <c r="AN107" s="91" t="n">
        <v>0</v>
      </c>
      <c r="AO107" s="28"/>
      <c r="AP107" s="69" t="n">
        <v>0</v>
      </c>
      <c r="AQ107" s="40" t="n">
        <v>1</v>
      </c>
      <c r="AR107" s="40" t="n">
        <v>0</v>
      </c>
      <c r="AS107" s="70" t="n">
        <v>0</v>
      </c>
      <c r="AT107" s="7"/>
    </row>
    <row r="108" customFormat="false" ht="12.75" hidden="false" customHeight="false" outlineLevel="0" collapsed="false">
      <c r="A108" s="31" t="s">
        <v>161</v>
      </c>
      <c r="B108" s="2" t="s">
        <v>162</v>
      </c>
      <c r="C108" s="7"/>
      <c r="D108" s="28" t="n">
        <v>985</v>
      </c>
      <c r="E108" s="29" t="n">
        <v>0</v>
      </c>
      <c r="F108" s="7"/>
      <c r="G108" s="90" t="n">
        <v>0</v>
      </c>
      <c r="H108" s="28" t="n">
        <v>0</v>
      </c>
      <c r="I108" s="28" t="n">
        <v>0</v>
      </c>
      <c r="J108" s="91" t="n">
        <v>0</v>
      </c>
      <c r="K108" s="28" t="n">
        <v>0</v>
      </c>
      <c r="L108" s="28" t="n">
        <v>0</v>
      </c>
      <c r="M108" s="28" t="n">
        <v>0</v>
      </c>
      <c r="N108" s="28" t="n">
        <v>0</v>
      </c>
      <c r="O108" s="28" t="n">
        <v>0</v>
      </c>
      <c r="P108" s="28" t="n">
        <v>0</v>
      </c>
      <c r="Q108" s="28" t="n">
        <v>0</v>
      </c>
      <c r="R108" s="28" t="n">
        <v>0</v>
      </c>
      <c r="S108" s="28" t="n">
        <v>0</v>
      </c>
      <c r="T108" s="28" t="n">
        <v>0</v>
      </c>
      <c r="U108" s="91" t="n">
        <v>985</v>
      </c>
      <c r="V108" s="28" t="n">
        <v>0</v>
      </c>
      <c r="W108" s="28" t="n">
        <v>0</v>
      </c>
      <c r="X108" s="28" t="n">
        <v>0</v>
      </c>
      <c r="Y108" s="92" t="n">
        <v>0</v>
      </c>
      <c r="Z108" s="7"/>
      <c r="AA108" s="92" t="n">
        <v>985</v>
      </c>
      <c r="AB108" s="7"/>
      <c r="AC108" s="29" t="n">
        <v>0</v>
      </c>
      <c r="AD108" s="29" t="n">
        <v>0</v>
      </c>
      <c r="AE108" s="93" t="n">
        <v>0</v>
      </c>
      <c r="AF108" s="29" t="n">
        <v>0</v>
      </c>
      <c r="AG108" s="94" t="n">
        <v>985</v>
      </c>
      <c r="AH108" s="93" t="n">
        <v>0</v>
      </c>
      <c r="AI108" s="94" t="n">
        <v>0</v>
      </c>
      <c r="AJ108" s="7"/>
      <c r="AK108" s="28" t="n">
        <v>0</v>
      </c>
      <c r="AL108" s="28" t="n">
        <v>985</v>
      </c>
      <c r="AM108" s="28" t="n">
        <v>0</v>
      </c>
      <c r="AN108" s="91" t="n">
        <v>0</v>
      </c>
      <c r="AO108" s="28"/>
      <c r="AP108" s="69" t="n">
        <v>0</v>
      </c>
      <c r="AQ108" s="40" t="n">
        <v>1</v>
      </c>
      <c r="AR108" s="40" t="n">
        <v>0</v>
      </c>
      <c r="AS108" s="70" t="n">
        <v>0</v>
      </c>
      <c r="AT108" s="7"/>
    </row>
    <row r="109" customFormat="false" ht="12.75" hidden="false" customHeight="false" outlineLevel="0" collapsed="false">
      <c r="A109" s="31" t="s">
        <v>163</v>
      </c>
      <c r="B109" s="2" t="s">
        <v>164</v>
      </c>
      <c r="C109" s="7"/>
      <c r="D109" s="28" t="n">
        <v>3975</v>
      </c>
      <c r="E109" s="29" t="n">
        <v>0</v>
      </c>
      <c r="F109" s="7"/>
      <c r="G109" s="90" t="n">
        <v>0</v>
      </c>
      <c r="H109" s="28" t="n">
        <v>0</v>
      </c>
      <c r="I109" s="28" t="n">
        <v>0</v>
      </c>
      <c r="J109" s="91" t="n">
        <v>0</v>
      </c>
      <c r="K109" s="28" t="n">
        <v>0</v>
      </c>
      <c r="L109" s="28" t="n">
        <v>0</v>
      </c>
      <c r="M109" s="28" t="n">
        <v>0</v>
      </c>
      <c r="N109" s="28" t="n">
        <v>0</v>
      </c>
      <c r="O109" s="28" t="n">
        <v>0</v>
      </c>
      <c r="P109" s="28" t="n">
        <v>0</v>
      </c>
      <c r="Q109" s="28" t="n">
        <v>0</v>
      </c>
      <c r="R109" s="28" t="n">
        <v>0</v>
      </c>
      <c r="S109" s="28" t="n">
        <v>0</v>
      </c>
      <c r="T109" s="28" t="n">
        <v>0</v>
      </c>
      <c r="U109" s="91" t="n">
        <v>3975</v>
      </c>
      <c r="V109" s="28" t="n">
        <v>0</v>
      </c>
      <c r="W109" s="28" t="n">
        <v>0</v>
      </c>
      <c r="X109" s="28" t="n">
        <v>0</v>
      </c>
      <c r="Y109" s="92" t="n">
        <v>0</v>
      </c>
      <c r="Z109" s="7"/>
      <c r="AA109" s="92" t="n">
        <v>3975</v>
      </c>
      <c r="AB109" s="7"/>
      <c r="AC109" s="29" t="n">
        <v>0</v>
      </c>
      <c r="AD109" s="29" t="n">
        <v>0</v>
      </c>
      <c r="AE109" s="93" t="n">
        <v>0</v>
      </c>
      <c r="AF109" s="29" t="n">
        <v>0</v>
      </c>
      <c r="AG109" s="94" t="n">
        <v>3975</v>
      </c>
      <c r="AH109" s="93" t="n">
        <v>0</v>
      </c>
      <c r="AI109" s="94" t="n">
        <v>0</v>
      </c>
      <c r="AJ109" s="7"/>
      <c r="AK109" s="28" t="n">
        <v>0</v>
      </c>
      <c r="AL109" s="28" t="n">
        <v>3975</v>
      </c>
      <c r="AM109" s="28" t="n">
        <v>0</v>
      </c>
      <c r="AN109" s="91" t="n">
        <v>0</v>
      </c>
      <c r="AO109" s="28"/>
      <c r="AP109" s="69" t="n">
        <v>0</v>
      </c>
      <c r="AQ109" s="40" t="n">
        <v>1</v>
      </c>
      <c r="AR109" s="40" t="n">
        <v>0</v>
      </c>
      <c r="AS109" s="70" t="n">
        <v>0</v>
      </c>
      <c r="AT109" s="7"/>
    </row>
    <row r="110" customFormat="false" ht="12.75" hidden="false" customHeight="false" outlineLevel="0" collapsed="false">
      <c r="A110" s="31" t="s">
        <v>165</v>
      </c>
      <c r="B110" s="2" t="s">
        <v>164</v>
      </c>
      <c r="C110" s="7"/>
      <c r="D110" s="28" t="n">
        <v>820</v>
      </c>
      <c r="E110" s="29" t="n">
        <v>0</v>
      </c>
      <c r="F110" s="7"/>
      <c r="G110" s="90" t="n">
        <v>0</v>
      </c>
      <c r="H110" s="28" t="n">
        <v>0</v>
      </c>
      <c r="I110" s="28" t="n">
        <v>0</v>
      </c>
      <c r="J110" s="91" t="n">
        <v>0</v>
      </c>
      <c r="K110" s="28" t="n">
        <v>0</v>
      </c>
      <c r="L110" s="28" t="n">
        <v>0</v>
      </c>
      <c r="M110" s="28" t="n">
        <v>0</v>
      </c>
      <c r="N110" s="28" t="n">
        <v>0</v>
      </c>
      <c r="O110" s="28" t="n">
        <v>0</v>
      </c>
      <c r="P110" s="28" t="n">
        <v>0</v>
      </c>
      <c r="Q110" s="28" t="n">
        <v>0</v>
      </c>
      <c r="R110" s="28" t="n">
        <v>0</v>
      </c>
      <c r="S110" s="28" t="n">
        <v>0</v>
      </c>
      <c r="T110" s="28" t="n">
        <v>0</v>
      </c>
      <c r="U110" s="91" t="n">
        <v>820</v>
      </c>
      <c r="V110" s="28" t="n">
        <v>0</v>
      </c>
      <c r="W110" s="28" t="n">
        <v>0</v>
      </c>
      <c r="X110" s="28" t="n">
        <v>0</v>
      </c>
      <c r="Y110" s="92" t="n">
        <v>0</v>
      </c>
      <c r="Z110" s="7"/>
      <c r="AA110" s="92" t="n">
        <v>820</v>
      </c>
      <c r="AB110" s="7"/>
      <c r="AC110" s="29" t="n">
        <v>0</v>
      </c>
      <c r="AD110" s="29" t="n">
        <v>0</v>
      </c>
      <c r="AE110" s="93" t="n">
        <v>0</v>
      </c>
      <c r="AF110" s="29" t="n">
        <v>0</v>
      </c>
      <c r="AG110" s="94" t="n">
        <v>820</v>
      </c>
      <c r="AH110" s="93" t="n">
        <v>0</v>
      </c>
      <c r="AI110" s="94" t="n">
        <v>0</v>
      </c>
      <c r="AJ110" s="7"/>
      <c r="AK110" s="28" t="n">
        <v>0</v>
      </c>
      <c r="AL110" s="28" t="n">
        <v>820</v>
      </c>
      <c r="AM110" s="28" t="n">
        <v>0</v>
      </c>
      <c r="AN110" s="91" t="n">
        <v>0</v>
      </c>
      <c r="AO110" s="28"/>
      <c r="AP110" s="69" t="n">
        <v>0</v>
      </c>
      <c r="AQ110" s="40" t="n">
        <v>1</v>
      </c>
      <c r="AR110" s="40" t="n">
        <v>0</v>
      </c>
      <c r="AS110" s="70" t="n">
        <v>0</v>
      </c>
      <c r="AT110" s="7"/>
    </row>
    <row r="111" customFormat="false" ht="12.75" hidden="false" customHeight="false" outlineLevel="0" collapsed="false">
      <c r="A111" s="31" t="s">
        <v>166</v>
      </c>
      <c r="B111" s="2" t="s">
        <v>164</v>
      </c>
      <c r="C111" s="7"/>
      <c r="D111" s="28" t="n">
        <v>42000</v>
      </c>
      <c r="E111" s="29" t="n">
        <v>0</v>
      </c>
      <c r="F111" s="7"/>
      <c r="G111" s="90" t="n">
        <v>25653</v>
      </c>
      <c r="H111" s="28" t="n">
        <v>0</v>
      </c>
      <c r="I111" s="28" t="n">
        <v>0</v>
      </c>
      <c r="J111" s="91" t="n">
        <v>0</v>
      </c>
      <c r="K111" s="28" t="n">
        <v>0</v>
      </c>
      <c r="L111" s="28" t="n">
        <v>0</v>
      </c>
      <c r="M111" s="28" t="n">
        <v>0</v>
      </c>
      <c r="N111" s="28" t="n">
        <v>0</v>
      </c>
      <c r="O111" s="28" t="n">
        <v>0</v>
      </c>
      <c r="P111" s="28" t="n">
        <v>0</v>
      </c>
      <c r="Q111" s="28" t="n">
        <v>0</v>
      </c>
      <c r="R111" s="28" t="n">
        <v>0</v>
      </c>
      <c r="S111" s="28" t="n">
        <v>0</v>
      </c>
      <c r="T111" s="28" t="n">
        <v>0</v>
      </c>
      <c r="U111" s="91" t="n">
        <v>16347</v>
      </c>
      <c r="V111" s="28" t="n">
        <v>0</v>
      </c>
      <c r="W111" s="28" t="n">
        <v>0</v>
      </c>
      <c r="X111" s="28" t="n">
        <v>0</v>
      </c>
      <c r="Y111" s="92" t="n">
        <v>0</v>
      </c>
      <c r="Z111" s="7"/>
      <c r="AA111" s="92" t="n">
        <v>42000</v>
      </c>
      <c r="AB111" s="7"/>
      <c r="AC111" s="29" t="n">
        <v>0</v>
      </c>
      <c r="AD111" s="29" t="n">
        <v>25653</v>
      </c>
      <c r="AE111" s="93" t="n">
        <v>0</v>
      </c>
      <c r="AF111" s="29" t="n">
        <v>0</v>
      </c>
      <c r="AG111" s="94" t="n">
        <v>16347</v>
      </c>
      <c r="AH111" s="93" t="n">
        <v>0</v>
      </c>
      <c r="AI111" s="94" t="n">
        <v>0</v>
      </c>
      <c r="AJ111" s="7"/>
      <c r="AK111" s="28" t="n">
        <v>25653</v>
      </c>
      <c r="AL111" s="28" t="n">
        <v>16347</v>
      </c>
      <c r="AM111" s="28" t="n">
        <v>0</v>
      </c>
      <c r="AN111" s="91" t="n">
        <v>0</v>
      </c>
      <c r="AO111" s="28"/>
      <c r="AP111" s="69" t="n">
        <v>0.610785714285714</v>
      </c>
      <c r="AQ111" s="40" t="n">
        <v>0.389214285714286</v>
      </c>
      <c r="AR111" s="40" t="n">
        <v>0</v>
      </c>
      <c r="AS111" s="70" t="n">
        <v>0</v>
      </c>
      <c r="AT111" s="7"/>
    </row>
    <row r="112" customFormat="false" ht="12.75" hidden="false" customHeight="false" outlineLevel="0" collapsed="false">
      <c r="A112" s="31" t="s">
        <v>167</v>
      </c>
      <c r="B112" s="2" t="s">
        <v>164</v>
      </c>
      <c r="C112" s="7"/>
      <c r="D112" s="28" t="n">
        <v>3413</v>
      </c>
      <c r="E112" s="29" t="n">
        <v>0</v>
      </c>
      <c r="F112" s="7"/>
      <c r="G112" s="90" t="n">
        <v>2081</v>
      </c>
      <c r="H112" s="28" t="n">
        <v>0</v>
      </c>
      <c r="I112" s="28" t="n">
        <v>0</v>
      </c>
      <c r="J112" s="91" t="n">
        <v>0</v>
      </c>
      <c r="K112" s="28" t="n">
        <v>0</v>
      </c>
      <c r="L112" s="28" t="n">
        <v>0</v>
      </c>
      <c r="M112" s="28" t="n">
        <v>0</v>
      </c>
      <c r="N112" s="28" t="n">
        <v>0</v>
      </c>
      <c r="O112" s="28" t="n">
        <v>0</v>
      </c>
      <c r="P112" s="28" t="n">
        <v>0</v>
      </c>
      <c r="Q112" s="28" t="n">
        <v>0</v>
      </c>
      <c r="R112" s="28" t="n">
        <v>0</v>
      </c>
      <c r="S112" s="28" t="n">
        <v>0</v>
      </c>
      <c r="T112" s="28" t="n">
        <v>0</v>
      </c>
      <c r="U112" s="91" t="n">
        <v>1332</v>
      </c>
      <c r="V112" s="28" t="n">
        <v>0</v>
      </c>
      <c r="W112" s="28" t="n">
        <v>0</v>
      </c>
      <c r="X112" s="28" t="n">
        <v>0</v>
      </c>
      <c r="Y112" s="92" t="n">
        <v>0</v>
      </c>
      <c r="Z112" s="7"/>
      <c r="AA112" s="92" t="n">
        <v>3413</v>
      </c>
      <c r="AB112" s="7"/>
      <c r="AC112" s="29" t="n">
        <v>0</v>
      </c>
      <c r="AD112" s="29" t="n">
        <v>2081</v>
      </c>
      <c r="AE112" s="93" t="n">
        <v>0</v>
      </c>
      <c r="AF112" s="29" t="n">
        <v>0</v>
      </c>
      <c r="AG112" s="94" t="n">
        <v>1332</v>
      </c>
      <c r="AH112" s="93" t="n">
        <v>0</v>
      </c>
      <c r="AI112" s="94" t="n">
        <v>0</v>
      </c>
      <c r="AJ112" s="7"/>
      <c r="AK112" s="28" t="n">
        <v>2081</v>
      </c>
      <c r="AL112" s="28" t="n">
        <v>1332</v>
      </c>
      <c r="AM112" s="28" t="n">
        <v>0</v>
      </c>
      <c r="AN112" s="91" t="n">
        <v>0</v>
      </c>
      <c r="AO112" s="28"/>
      <c r="AP112" s="69" t="n">
        <v>0.609727512452388</v>
      </c>
      <c r="AQ112" s="40" t="n">
        <v>0.390272487547612</v>
      </c>
      <c r="AR112" s="40" t="n">
        <v>0</v>
      </c>
      <c r="AS112" s="70" t="n">
        <v>0</v>
      </c>
      <c r="AT112" s="7"/>
    </row>
    <row r="113" customFormat="false" ht="12.75" hidden="false" customHeight="false" outlineLevel="0" collapsed="false">
      <c r="A113" s="31" t="s">
        <v>168</v>
      </c>
      <c r="B113" s="2" t="s">
        <v>169</v>
      </c>
      <c r="C113" s="7"/>
      <c r="D113" s="28" t="n">
        <v>57465</v>
      </c>
      <c r="E113" s="29" t="n">
        <v>0</v>
      </c>
      <c r="F113" s="7"/>
      <c r="G113" s="90" t="n">
        <v>35099</v>
      </c>
      <c r="H113" s="28" t="n">
        <v>0</v>
      </c>
      <c r="I113" s="28" t="n">
        <v>0</v>
      </c>
      <c r="J113" s="91" t="n">
        <v>0</v>
      </c>
      <c r="K113" s="28" t="n">
        <v>0</v>
      </c>
      <c r="L113" s="28" t="n">
        <v>0</v>
      </c>
      <c r="M113" s="28" t="n">
        <v>0</v>
      </c>
      <c r="N113" s="28" t="n">
        <v>0</v>
      </c>
      <c r="O113" s="28" t="n">
        <v>0</v>
      </c>
      <c r="P113" s="28" t="n">
        <v>0</v>
      </c>
      <c r="Q113" s="28" t="n">
        <v>0</v>
      </c>
      <c r="R113" s="28" t="n">
        <v>0</v>
      </c>
      <c r="S113" s="28" t="n">
        <v>0</v>
      </c>
      <c r="T113" s="28" t="n">
        <v>0</v>
      </c>
      <c r="U113" s="91" t="n">
        <v>22366</v>
      </c>
      <c r="V113" s="28" t="n">
        <v>0</v>
      </c>
      <c r="W113" s="28" t="n">
        <v>0</v>
      </c>
      <c r="X113" s="28" t="n">
        <v>0</v>
      </c>
      <c r="Y113" s="92" t="n">
        <v>0</v>
      </c>
      <c r="Z113" s="7"/>
      <c r="AA113" s="92" t="n">
        <v>57465</v>
      </c>
      <c r="AB113" s="7"/>
      <c r="AC113" s="29" t="n">
        <v>0</v>
      </c>
      <c r="AD113" s="29" t="n">
        <v>35099</v>
      </c>
      <c r="AE113" s="93" t="n">
        <v>0</v>
      </c>
      <c r="AF113" s="29" t="n">
        <v>0</v>
      </c>
      <c r="AG113" s="94" t="n">
        <v>22366</v>
      </c>
      <c r="AH113" s="93" t="n">
        <v>0</v>
      </c>
      <c r="AI113" s="94" t="n">
        <v>0</v>
      </c>
      <c r="AJ113" s="7"/>
      <c r="AK113" s="28" t="n">
        <v>35099</v>
      </c>
      <c r="AL113" s="28" t="n">
        <v>22366</v>
      </c>
      <c r="AM113" s="28" t="n">
        <v>0</v>
      </c>
      <c r="AN113" s="91" t="n">
        <v>0</v>
      </c>
      <c r="AO113" s="28"/>
      <c r="AP113" s="69" t="n">
        <v>0.610789176020186</v>
      </c>
      <c r="AQ113" s="40" t="n">
        <v>0.389210823979814</v>
      </c>
      <c r="AR113" s="40" t="n">
        <v>0</v>
      </c>
      <c r="AS113" s="70" t="n">
        <v>0</v>
      </c>
      <c r="AT113" s="7"/>
    </row>
    <row r="114" customFormat="false" ht="12.75" hidden="false" customHeight="false" outlineLevel="0" collapsed="false">
      <c r="A114" s="31" t="s">
        <v>170</v>
      </c>
      <c r="B114" s="2" t="s">
        <v>169</v>
      </c>
      <c r="C114" s="7"/>
      <c r="D114" s="28" t="n">
        <v>67062</v>
      </c>
      <c r="E114" s="29" t="n">
        <v>0</v>
      </c>
      <c r="F114" s="7"/>
      <c r="G114" s="90" t="n">
        <v>40962</v>
      </c>
      <c r="H114" s="28" t="n">
        <v>0</v>
      </c>
      <c r="I114" s="28" t="n">
        <v>0</v>
      </c>
      <c r="J114" s="91" t="n">
        <v>0</v>
      </c>
      <c r="K114" s="28" t="n">
        <v>0</v>
      </c>
      <c r="L114" s="28" t="n">
        <v>0</v>
      </c>
      <c r="M114" s="28" t="n">
        <v>0</v>
      </c>
      <c r="N114" s="28" t="n">
        <v>0</v>
      </c>
      <c r="O114" s="28" t="n">
        <v>0</v>
      </c>
      <c r="P114" s="28" t="n">
        <v>0</v>
      </c>
      <c r="Q114" s="28" t="n">
        <v>0</v>
      </c>
      <c r="R114" s="28" t="n">
        <v>0</v>
      </c>
      <c r="S114" s="28" t="n">
        <v>0</v>
      </c>
      <c r="T114" s="28" t="n">
        <v>0</v>
      </c>
      <c r="U114" s="91" t="n">
        <v>26100</v>
      </c>
      <c r="V114" s="28" t="n">
        <v>0</v>
      </c>
      <c r="W114" s="28" t="n">
        <v>0</v>
      </c>
      <c r="X114" s="28" t="n">
        <v>0</v>
      </c>
      <c r="Y114" s="92" t="n">
        <v>0</v>
      </c>
      <c r="Z114" s="7"/>
      <c r="AA114" s="92" t="n">
        <v>67062</v>
      </c>
      <c r="AB114" s="7"/>
      <c r="AC114" s="29" t="n">
        <v>0</v>
      </c>
      <c r="AD114" s="29" t="n">
        <v>40962</v>
      </c>
      <c r="AE114" s="93" t="n">
        <v>0</v>
      </c>
      <c r="AF114" s="29" t="n">
        <v>0</v>
      </c>
      <c r="AG114" s="94" t="n">
        <v>26100</v>
      </c>
      <c r="AH114" s="93" t="n">
        <v>0</v>
      </c>
      <c r="AI114" s="94" t="n">
        <v>0</v>
      </c>
      <c r="AJ114" s="7"/>
      <c r="AK114" s="28" t="n">
        <v>40962</v>
      </c>
      <c r="AL114" s="28" t="n">
        <v>26100</v>
      </c>
      <c r="AM114" s="28" t="n">
        <v>0</v>
      </c>
      <c r="AN114" s="91" t="n">
        <v>0</v>
      </c>
      <c r="AO114" s="28"/>
      <c r="AP114" s="69" t="n">
        <v>0.610807909099043</v>
      </c>
      <c r="AQ114" s="40" t="n">
        <v>0.389192090900957</v>
      </c>
      <c r="AR114" s="40" t="n">
        <v>0</v>
      </c>
      <c r="AS114" s="70" t="n">
        <v>0</v>
      </c>
      <c r="AT114" s="7"/>
    </row>
    <row r="115" customFormat="false" ht="12.75" hidden="false" customHeight="false" outlineLevel="0" collapsed="false">
      <c r="A115" s="31" t="s">
        <v>171</v>
      </c>
      <c r="B115" s="2" t="s">
        <v>169</v>
      </c>
      <c r="C115" s="7"/>
      <c r="D115" s="28" t="n">
        <v>54498</v>
      </c>
      <c r="E115" s="29" t="n">
        <v>0</v>
      </c>
      <c r="F115" s="7"/>
      <c r="G115" s="90" t="n">
        <v>33287</v>
      </c>
      <c r="H115" s="28" t="n">
        <v>0</v>
      </c>
      <c r="I115" s="28" t="n">
        <v>0</v>
      </c>
      <c r="J115" s="91" t="n">
        <v>0</v>
      </c>
      <c r="K115" s="28" t="n">
        <v>0</v>
      </c>
      <c r="L115" s="28" t="n">
        <v>0</v>
      </c>
      <c r="M115" s="28" t="n">
        <v>0</v>
      </c>
      <c r="N115" s="28" t="n">
        <v>0</v>
      </c>
      <c r="O115" s="28" t="n">
        <v>0</v>
      </c>
      <c r="P115" s="28" t="n">
        <v>0</v>
      </c>
      <c r="Q115" s="28" t="n">
        <v>0</v>
      </c>
      <c r="R115" s="28" t="n">
        <v>0</v>
      </c>
      <c r="S115" s="28" t="n">
        <v>0</v>
      </c>
      <c r="T115" s="28" t="n">
        <v>0</v>
      </c>
      <c r="U115" s="91" t="n">
        <v>21211</v>
      </c>
      <c r="V115" s="28" t="n">
        <v>0</v>
      </c>
      <c r="W115" s="28" t="n">
        <v>0</v>
      </c>
      <c r="X115" s="28" t="n">
        <v>0</v>
      </c>
      <c r="Y115" s="92" t="n">
        <v>0</v>
      </c>
      <c r="Z115" s="7"/>
      <c r="AA115" s="92" t="n">
        <v>54498</v>
      </c>
      <c r="AB115" s="7"/>
      <c r="AC115" s="29" t="n">
        <v>0</v>
      </c>
      <c r="AD115" s="29" t="n">
        <v>33287</v>
      </c>
      <c r="AE115" s="93" t="n">
        <v>0</v>
      </c>
      <c r="AF115" s="29" t="n">
        <v>0</v>
      </c>
      <c r="AG115" s="94" t="n">
        <v>21211</v>
      </c>
      <c r="AH115" s="93" t="n">
        <v>0</v>
      </c>
      <c r="AI115" s="94" t="n">
        <v>0</v>
      </c>
      <c r="AJ115" s="7"/>
      <c r="AK115" s="28" t="n">
        <v>33287</v>
      </c>
      <c r="AL115" s="28" t="n">
        <v>21211</v>
      </c>
      <c r="AM115" s="28" t="n">
        <v>0</v>
      </c>
      <c r="AN115" s="91" t="n">
        <v>0</v>
      </c>
      <c r="AO115" s="28"/>
      <c r="AP115" s="69" t="n">
        <v>0.610793056625931</v>
      </c>
      <c r="AQ115" s="40" t="n">
        <v>0.389206943374069</v>
      </c>
      <c r="AR115" s="40" t="n">
        <v>0</v>
      </c>
      <c r="AS115" s="70" t="n">
        <v>0</v>
      </c>
      <c r="AT115" s="7"/>
    </row>
    <row r="116" customFormat="false" ht="12.75" hidden="false" customHeight="false" outlineLevel="0" collapsed="false">
      <c r="A116" s="31" t="s">
        <v>172</v>
      </c>
      <c r="B116" s="2" t="s">
        <v>169</v>
      </c>
      <c r="C116" s="7"/>
      <c r="D116" s="28" t="n">
        <v>8199</v>
      </c>
      <c r="E116" s="29" t="n">
        <v>0</v>
      </c>
      <c r="F116" s="7"/>
      <c r="G116" s="90" t="n">
        <v>0</v>
      </c>
      <c r="H116" s="28" t="n">
        <v>0</v>
      </c>
      <c r="I116" s="28" t="n">
        <v>0</v>
      </c>
      <c r="J116" s="91" t="n">
        <v>0</v>
      </c>
      <c r="K116" s="28" t="n">
        <v>0</v>
      </c>
      <c r="L116" s="28" t="n">
        <v>0</v>
      </c>
      <c r="M116" s="28" t="n">
        <v>0</v>
      </c>
      <c r="N116" s="28" t="n">
        <v>0</v>
      </c>
      <c r="O116" s="28" t="n">
        <v>0</v>
      </c>
      <c r="P116" s="28" t="n">
        <v>0</v>
      </c>
      <c r="Q116" s="28" t="n">
        <v>0</v>
      </c>
      <c r="R116" s="28" t="n">
        <v>0</v>
      </c>
      <c r="S116" s="28" t="n">
        <v>0</v>
      </c>
      <c r="T116" s="28" t="n">
        <v>0</v>
      </c>
      <c r="U116" s="91" t="n">
        <v>8199</v>
      </c>
      <c r="V116" s="28" t="n">
        <v>0</v>
      </c>
      <c r="W116" s="28" t="n">
        <v>0</v>
      </c>
      <c r="X116" s="28" t="n">
        <v>0</v>
      </c>
      <c r="Y116" s="92" t="n">
        <v>0</v>
      </c>
      <c r="Z116" s="7"/>
      <c r="AA116" s="92" t="n">
        <v>8199</v>
      </c>
      <c r="AB116" s="7"/>
      <c r="AC116" s="29" t="n">
        <v>0</v>
      </c>
      <c r="AD116" s="29" t="n">
        <v>0</v>
      </c>
      <c r="AE116" s="93" t="n">
        <v>0</v>
      </c>
      <c r="AF116" s="29" t="n">
        <v>0</v>
      </c>
      <c r="AG116" s="94" t="n">
        <v>8199</v>
      </c>
      <c r="AH116" s="93" t="n">
        <v>0</v>
      </c>
      <c r="AI116" s="94" t="n">
        <v>0</v>
      </c>
      <c r="AJ116" s="7"/>
      <c r="AK116" s="28" t="n">
        <v>0</v>
      </c>
      <c r="AL116" s="28" t="n">
        <v>8199</v>
      </c>
      <c r="AM116" s="28" t="n">
        <v>0</v>
      </c>
      <c r="AN116" s="91" t="n">
        <v>0</v>
      </c>
      <c r="AO116" s="28"/>
      <c r="AP116" s="69" t="n">
        <v>0</v>
      </c>
      <c r="AQ116" s="40" t="n">
        <v>1</v>
      </c>
      <c r="AR116" s="40" t="n">
        <v>0</v>
      </c>
      <c r="AS116" s="70" t="n">
        <v>0</v>
      </c>
      <c r="AT116" s="7"/>
    </row>
    <row r="117" customFormat="false" ht="12.75" hidden="false" customHeight="false" outlineLevel="0" collapsed="false">
      <c r="A117" s="31" t="s">
        <v>173</v>
      </c>
      <c r="B117" s="2" t="s">
        <v>174</v>
      </c>
      <c r="C117" s="7"/>
      <c r="D117" s="28" t="n">
        <v>13000</v>
      </c>
      <c r="E117" s="29" t="n">
        <v>0</v>
      </c>
      <c r="F117" s="7"/>
      <c r="G117" s="90" t="n">
        <v>7937</v>
      </c>
      <c r="H117" s="28" t="n">
        <v>0</v>
      </c>
      <c r="I117" s="28" t="n">
        <v>0</v>
      </c>
      <c r="J117" s="91" t="n">
        <v>0</v>
      </c>
      <c r="K117" s="28" t="n">
        <v>0</v>
      </c>
      <c r="L117" s="28" t="n">
        <v>0</v>
      </c>
      <c r="M117" s="28" t="n">
        <v>0</v>
      </c>
      <c r="N117" s="28" t="n">
        <v>0</v>
      </c>
      <c r="O117" s="28" t="n">
        <v>0</v>
      </c>
      <c r="P117" s="28" t="n">
        <v>0</v>
      </c>
      <c r="Q117" s="28" t="n">
        <v>0</v>
      </c>
      <c r="R117" s="28" t="n">
        <v>0</v>
      </c>
      <c r="S117" s="28" t="n">
        <v>0</v>
      </c>
      <c r="T117" s="28" t="n">
        <v>0</v>
      </c>
      <c r="U117" s="91" t="n">
        <v>5063</v>
      </c>
      <c r="V117" s="28" t="n">
        <v>0</v>
      </c>
      <c r="W117" s="28" t="n">
        <v>0</v>
      </c>
      <c r="X117" s="28" t="n">
        <v>0</v>
      </c>
      <c r="Y117" s="92" t="n">
        <v>0</v>
      </c>
      <c r="Z117" s="7"/>
      <c r="AA117" s="92" t="n">
        <v>13000</v>
      </c>
      <c r="AB117" s="7"/>
      <c r="AC117" s="29" t="n">
        <v>0</v>
      </c>
      <c r="AD117" s="29" t="n">
        <v>7937</v>
      </c>
      <c r="AE117" s="93" t="n">
        <v>0</v>
      </c>
      <c r="AF117" s="29" t="n">
        <v>0</v>
      </c>
      <c r="AG117" s="94" t="n">
        <v>5063</v>
      </c>
      <c r="AH117" s="93" t="n">
        <v>0</v>
      </c>
      <c r="AI117" s="94" t="n">
        <v>0</v>
      </c>
      <c r="AJ117" s="7"/>
      <c r="AK117" s="28" t="n">
        <v>7937</v>
      </c>
      <c r="AL117" s="28" t="n">
        <v>5063</v>
      </c>
      <c r="AM117" s="28" t="n">
        <v>0</v>
      </c>
      <c r="AN117" s="91" t="n">
        <v>0</v>
      </c>
      <c r="AO117" s="28"/>
      <c r="AP117" s="69" t="n">
        <v>0.610538461538462</v>
      </c>
      <c r="AQ117" s="40" t="n">
        <v>0.389461538461538</v>
      </c>
      <c r="AR117" s="40" t="n">
        <v>0</v>
      </c>
      <c r="AS117" s="70" t="n">
        <v>0</v>
      </c>
      <c r="AT117" s="7"/>
    </row>
    <row r="118" customFormat="false" ht="12.75" hidden="false" customHeight="false" outlineLevel="0" collapsed="false">
      <c r="A118" s="31" t="s">
        <v>175</v>
      </c>
      <c r="B118" s="2" t="s">
        <v>176</v>
      </c>
      <c r="C118" s="7"/>
      <c r="D118" s="28" t="n">
        <v>7281</v>
      </c>
      <c r="E118" s="29" t="n">
        <v>0</v>
      </c>
      <c r="F118" s="7"/>
      <c r="G118" s="90" t="n">
        <v>0</v>
      </c>
      <c r="H118" s="28" t="n">
        <v>0</v>
      </c>
      <c r="I118" s="28" t="n">
        <v>4447</v>
      </c>
      <c r="J118" s="91" t="n">
        <v>0</v>
      </c>
      <c r="K118" s="28" t="n">
        <v>0</v>
      </c>
      <c r="L118" s="28" t="n">
        <v>0</v>
      </c>
      <c r="M118" s="28" t="n">
        <v>0</v>
      </c>
      <c r="N118" s="28" t="n">
        <v>0</v>
      </c>
      <c r="O118" s="28" t="n">
        <v>0</v>
      </c>
      <c r="P118" s="28" t="n">
        <v>0</v>
      </c>
      <c r="Q118" s="28" t="n">
        <v>0</v>
      </c>
      <c r="R118" s="28" t="n">
        <v>0</v>
      </c>
      <c r="S118" s="28" t="n">
        <v>2028</v>
      </c>
      <c r="T118" s="28" t="n">
        <v>0</v>
      </c>
      <c r="U118" s="91" t="n">
        <v>806</v>
      </c>
      <c r="V118" s="28" t="n">
        <v>0</v>
      </c>
      <c r="W118" s="28" t="n">
        <v>0</v>
      </c>
      <c r="X118" s="28" t="n">
        <v>0</v>
      </c>
      <c r="Y118" s="92" t="n">
        <v>0</v>
      </c>
      <c r="Z118" s="7"/>
      <c r="AA118" s="92" t="n">
        <v>7281</v>
      </c>
      <c r="AB118" s="7"/>
      <c r="AC118" s="29" t="n">
        <v>4447</v>
      </c>
      <c r="AD118" s="29" t="n">
        <v>0</v>
      </c>
      <c r="AE118" s="93" t="n">
        <v>0</v>
      </c>
      <c r="AF118" s="29" t="n">
        <v>2028</v>
      </c>
      <c r="AG118" s="94" t="n">
        <v>806</v>
      </c>
      <c r="AH118" s="93" t="n">
        <v>0</v>
      </c>
      <c r="AI118" s="94" t="n">
        <v>0</v>
      </c>
      <c r="AJ118" s="7"/>
      <c r="AK118" s="28" t="n">
        <v>4447</v>
      </c>
      <c r="AL118" s="28" t="n">
        <v>2834</v>
      </c>
      <c r="AM118" s="28" t="n">
        <v>0</v>
      </c>
      <c r="AN118" s="91" t="n">
        <v>0</v>
      </c>
      <c r="AO118" s="28"/>
      <c r="AP118" s="69" t="n">
        <v>0.610767751682461</v>
      </c>
      <c r="AQ118" s="40" t="n">
        <v>0.389232248317539</v>
      </c>
      <c r="AR118" s="40" t="n">
        <v>0</v>
      </c>
      <c r="AS118" s="70" t="n">
        <v>0</v>
      </c>
      <c r="AT118" s="7"/>
    </row>
    <row r="119" customFormat="false" ht="12.75" hidden="false" customHeight="false" outlineLevel="0" collapsed="false">
      <c r="A119" s="31" t="s">
        <v>177</v>
      </c>
      <c r="B119" s="2" t="s">
        <v>176</v>
      </c>
      <c r="C119" s="7"/>
      <c r="D119" s="28" t="n">
        <v>12156</v>
      </c>
      <c r="E119" s="29" t="n">
        <v>0</v>
      </c>
      <c r="F119" s="7"/>
      <c r="G119" s="90" t="n">
        <v>0</v>
      </c>
      <c r="H119" s="28" t="n">
        <v>0</v>
      </c>
      <c r="I119" s="28" t="n">
        <v>7424</v>
      </c>
      <c r="J119" s="91" t="n">
        <v>0</v>
      </c>
      <c r="K119" s="28" t="n">
        <v>0</v>
      </c>
      <c r="L119" s="28" t="n">
        <v>0</v>
      </c>
      <c r="M119" s="28" t="n">
        <v>0</v>
      </c>
      <c r="N119" s="28" t="n">
        <v>0</v>
      </c>
      <c r="O119" s="28" t="n">
        <v>0</v>
      </c>
      <c r="P119" s="28" t="n">
        <v>0</v>
      </c>
      <c r="Q119" s="28" t="n">
        <v>0</v>
      </c>
      <c r="R119" s="28" t="n">
        <v>0</v>
      </c>
      <c r="S119" s="28" t="n">
        <v>3386</v>
      </c>
      <c r="T119" s="28" t="n">
        <v>0</v>
      </c>
      <c r="U119" s="91" t="n">
        <v>1346</v>
      </c>
      <c r="V119" s="28" t="n">
        <v>0</v>
      </c>
      <c r="W119" s="28" t="n">
        <v>0</v>
      </c>
      <c r="X119" s="28" t="n">
        <v>0</v>
      </c>
      <c r="Y119" s="92" t="n">
        <v>0</v>
      </c>
      <c r="Z119" s="7"/>
      <c r="AA119" s="92" t="n">
        <v>12156</v>
      </c>
      <c r="AB119" s="7"/>
      <c r="AC119" s="29" t="n">
        <v>7424</v>
      </c>
      <c r="AD119" s="29" t="n">
        <v>0</v>
      </c>
      <c r="AE119" s="93" t="n">
        <v>0</v>
      </c>
      <c r="AF119" s="29" t="n">
        <v>3386</v>
      </c>
      <c r="AG119" s="94" t="n">
        <v>1346</v>
      </c>
      <c r="AH119" s="93" t="n">
        <v>0</v>
      </c>
      <c r="AI119" s="94" t="n">
        <v>0</v>
      </c>
      <c r="AJ119" s="7"/>
      <c r="AK119" s="28" t="n">
        <v>7424</v>
      </c>
      <c r="AL119" s="28" t="n">
        <v>4732</v>
      </c>
      <c r="AM119" s="28" t="n">
        <v>0</v>
      </c>
      <c r="AN119" s="91" t="n">
        <v>0</v>
      </c>
      <c r="AO119" s="28"/>
      <c r="AP119" s="69" t="n">
        <v>0.61072721289898</v>
      </c>
      <c r="AQ119" s="40" t="n">
        <v>0.38927278710102</v>
      </c>
      <c r="AR119" s="40" t="n">
        <v>0</v>
      </c>
      <c r="AS119" s="70" t="n">
        <v>0</v>
      </c>
      <c r="AT119" s="7"/>
    </row>
    <row r="120" customFormat="false" ht="12.75" hidden="false" customHeight="false" outlineLevel="0" collapsed="false">
      <c r="A120" s="31" t="s">
        <v>178</v>
      </c>
      <c r="B120" s="2" t="s">
        <v>179</v>
      </c>
      <c r="C120" s="7"/>
      <c r="D120" s="28" t="n">
        <v>206</v>
      </c>
      <c r="E120" s="29" t="n">
        <v>0</v>
      </c>
      <c r="F120" s="7"/>
      <c r="G120" s="90" t="n">
        <v>0</v>
      </c>
      <c r="H120" s="28" t="n">
        <v>0</v>
      </c>
      <c r="I120" s="28" t="n">
        <v>0</v>
      </c>
      <c r="J120" s="91" t="n">
        <v>0</v>
      </c>
      <c r="K120" s="28" t="n">
        <v>0</v>
      </c>
      <c r="L120" s="28" t="n">
        <v>0</v>
      </c>
      <c r="M120" s="28" t="n">
        <v>0</v>
      </c>
      <c r="N120" s="28" t="n">
        <v>0</v>
      </c>
      <c r="O120" s="28" t="n">
        <v>0</v>
      </c>
      <c r="P120" s="28" t="n">
        <v>0</v>
      </c>
      <c r="Q120" s="28" t="n">
        <v>0</v>
      </c>
      <c r="R120" s="28" t="n">
        <v>0</v>
      </c>
      <c r="S120" s="28" t="n">
        <v>0</v>
      </c>
      <c r="T120" s="28" t="n">
        <v>0</v>
      </c>
      <c r="U120" s="91" t="n">
        <v>206</v>
      </c>
      <c r="V120" s="28" t="n">
        <v>0</v>
      </c>
      <c r="W120" s="28" t="n">
        <v>0</v>
      </c>
      <c r="X120" s="28" t="n">
        <v>0</v>
      </c>
      <c r="Y120" s="92" t="n">
        <v>0</v>
      </c>
      <c r="Z120" s="7"/>
      <c r="AA120" s="92" t="n">
        <v>206</v>
      </c>
      <c r="AB120" s="7"/>
      <c r="AC120" s="29" t="n">
        <v>0</v>
      </c>
      <c r="AD120" s="29" t="n">
        <v>0</v>
      </c>
      <c r="AE120" s="93" t="n">
        <v>0</v>
      </c>
      <c r="AF120" s="29" t="n">
        <v>0</v>
      </c>
      <c r="AG120" s="94" t="n">
        <v>206</v>
      </c>
      <c r="AH120" s="93" t="n">
        <v>0</v>
      </c>
      <c r="AI120" s="94" t="n">
        <v>0</v>
      </c>
      <c r="AJ120" s="7"/>
      <c r="AK120" s="28" t="n">
        <v>0</v>
      </c>
      <c r="AL120" s="28" t="n">
        <v>206</v>
      </c>
      <c r="AM120" s="28" t="n">
        <v>0</v>
      </c>
      <c r="AN120" s="91" t="n">
        <v>0</v>
      </c>
      <c r="AO120" s="28"/>
      <c r="AP120" s="69" t="n">
        <v>0</v>
      </c>
      <c r="AQ120" s="40" t="n">
        <v>1</v>
      </c>
      <c r="AR120" s="40" t="n">
        <v>0</v>
      </c>
      <c r="AS120" s="70" t="n">
        <v>0</v>
      </c>
      <c r="AT120" s="7"/>
    </row>
    <row r="121" customFormat="false" ht="12.75" hidden="false" customHeight="false" outlineLevel="0" collapsed="false">
      <c r="A121" s="31" t="s">
        <v>180</v>
      </c>
      <c r="B121" s="2" t="s">
        <v>179</v>
      </c>
      <c r="C121" s="7"/>
      <c r="D121" s="28" t="n">
        <v>236</v>
      </c>
      <c r="E121" s="29" t="n">
        <v>0</v>
      </c>
      <c r="F121" s="7"/>
      <c r="G121" s="90" t="n">
        <v>141</v>
      </c>
      <c r="H121" s="28" t="n">
        <v>0</v>
      </c>
      <c r="I121" s="28" t="n">
        <v>0</v>
      </c>
      <c r="J121" s="91" t="n">
        <v>0</v>
      </c>
      <c r="K121" s="28" t="n">
        <v>0</v>
      </c>
      <c r="L121" s="28" t="n">
        <v>0</v>
      </c>
      <c r="M121" s="28" t="n">
        <v>0</v>
      </c>
      <c r="N121" s="28" t="n">
        <v>0</v>
      </c>
      <c r="O121" s="28" t="n">
        <v>0</v>
      </c>
      <c r="P121" s="28" t="n">
        <v>0</v>
      </c>
      <c r="Q121" s="28" t="n">
        <v>0</v>
      </c>
      <c r="R121" s="28" t="n">
        <v>0</v>
      </c>
      <c r="S121" s="28" t="n">
        <v>0</v>
      </c>
      <c r="T121" s="28" t="n">
        <v>0</v>
      </c>
      <c r="U121" s="91" t="n">
        <v>95</v>
      </c>
      <c r="V121" s="28" t="n">
        <v>0</v>
      </c>
      <c r="W121" s="28" t="n">
        <v>0</v>
      </c>
      <c r="X121" s="28" t="n">
        <v>0</v>
      </c>
      <c r="Y121" s="92" t="n">
        <v>0</v>
      </c>
      <c r="Z121" s="7"/>
      <c r="AA121" s="92" t="n">
        <v>236</v>
      </c>
      <c r="AB121" s="7"/>
      <c r="AC121" s="29" t="n">
        <v>0</v>
      </c>
      <c r="AD121" s="29" t="n">
        <v>141</v>
      </c>
      <c r="AE121" s="93" t="n">
        <v>0</v>
      </c>
      <c r="AF121" s="29" t="n">
        <v>0</v>
      </c>
      <c r="AG121" s="94" t="n">
        <v>95</v>
      </c>
      <c r="AH121" s="93" t="n">
        <v>0</v>
      </c>
      <c r="AI121" s="94" t="n">
        <v>0</v>
      </c>
      <c r="AJ121" s="7"/>
      <c r="AK121" s="28" t="n">
        <v>141</v>
      </c>
      <c r="AL121" s="28" t="n">
        <v>95</v>
      </c>
      <c r="AM121" s="28" t="n">
        <v>0</v>
      </c>
      <c r="AN121" s="91" t="n">
        <v>0</v>
      </c>
      <c r="AO121" s="28"/>
      <c r="AP121" s="69" t="n">
        <v>0.597457627118644</v>
      </c>
      <c r="AQ121" s="40" t="n">
        <v>0.402542372881356</v>
      </c>
      <c r="AR121" s="40" t="n">
        <v>0</v>
      </c>
      <c r="AS121" s="70" t="n">
        <v>0</v>
      </c>
      <c r="AT121" s="7"/>
    </row>
    <row r="122" customFormat="false" ht="12.75" hidden="false" customHeight="false" outlineLevel="0" collapsed="false">
      <c r="A122" s="31" t="s">
        <v>181</v>
      </c>
      <c r="B122" s="2" t="s">
        <v>182</v>
      </c>
      <c r="C122" s="7"/>
      <c r="D122" s="28" t="n">
        <v>63532</v>
      </c>
      <c r="E122" s="29" t="n">
        <v>0</v>
      </c>
      <c r="F122" s="7"/>
      <c r="G122" s="90" t="n">
        <v>38805</v>
      </c>
      <c r="H122" s="28" t="n">
        <v>0</v>
      </c>
      <c r="I122" s="28" t="n">
        <v>0</v>
      </c>
      <c r="J122" s="91" t="n">
        <v>0</v>
      </c>
      <c r="K122" s="28" t="n">
        <v>0</v>
      </c>
      <c r="L122" s="28" t="n">
        <v>0</v>
      </c>
      <c r="M122" s="28" t="n">
        <v>0</v>
      </c>
      <c r="N122" s="28" t="n">
        <v>0</v>
      </c>
      <c r="O122" s="28" t="n">
        <v>0</v>
      </c>
      <c r="P122" s="28" t="n">
        <v>0</v>
      </c>
      <c r="Q122" s="28" t="n">
        <v>0</v>
      </c>
      <c r="R122" s="28" t="n">
        <v>0</v>
      </c>
      <c r="S122" s="28" t="n">
        <v>0</v>
      </c>
      <c r="T122" s="28" t="n">
        <v>0</v>
      </c>
      <c r="U122" s="91" t="n">
        <v>24727</v>
      </c>
      <c r="V122" s="28" t="n">
        <v>0</v>
      </c>
      <c r="W122" s="28" t="n">
        <v>0</v>
      </c>
      <c r="X122" s="28" t="n">
        <v>0</v>
      </c>
      <c r="Y122" s="92" t="n">
        <v>0</v>
      </c>
      <c r="Z122" s="7"/>
      <c r="AA122" s="92" t="n">
        <v>63532</v>
      </c>
      <c r="AB122" s="7"/>
      <c r="AC122" s="29" t="n">
        <v>0</v>
      </c>
      <c r="AD122" s="29" t="n">
        <v>38805</v>
      </c>
      <c r="AE122" s="93" t="n">
        <v>0</v>
      </c>
      <c r="AF122" s="29" t="n">
        <v>0</v>
      </c>
      <c r="AG122" s="94" t="n">
        <v>24727</v>
      </c>
      <c r="AH122" s="93" t="n">
        <v>0</v>
      </c>
      <c r="AI122" s="94" t="n">
        <v>0</v>
      </c>
      <c r="AJ122" s="7"/>
      <c r="AK122" s="28" t="n">
        <v>38805</v>
      </c>
      <c r="AL122" s="28" t="n">
        <v>24727</v>
      </c>
      <c r="AM122" s="28" t="n">
        <v>0</v>
      </c>
      <c r="AN122" s="91" t="n">
        <v>0</v>
      </c>
      <c r="AO122" s="28"/>
      <c r="AP122" s="69" t="n">
        <v>0.610794560221621</v>
      </c>
      <c r="AQ122" s="40" t="n">
        <v>0.389205439778379</v>
      </c>
      <c r="AR122" s="40" t="n">
        <v>0</v>
      </c>
      <c r="AS122" s="70" t="n">
        <v>0</v>
      </c>
      <c r="AT122" s="7"/>
    </row>
    <row r="123" customFormat="false" ht="12.75" hidden="false" customHeight="false" outlineLevel="0" collapsed="false">
      <c r="A123" s="31" t="s">
        <v>183</v>
      </c>
      <c r="B123" s="2" t="s">
        <v>182</v>
      </c>
      <c r="C123" s="7"/>
      <c r="D123" s="28" t="n">
        <v>38053</v>
      </c>
      <c r="E123" s="29" t="n">
        <v>0</v>
      </c>
      <c r="F123" s="7"/>
      <c r="G123" s="90" t="n">
        <v>23242</v>
      </c>
      <c r="H123" s="28" t="n">
        <v>0</v>
      </c>
      <c r="I123" s="28" t="n">
        <v>0</v>
      </c>
      <c r="J123" s="91" t="n">
        <v>0</v>
      </c>
      <c r="K123" s="28" t="n">
        <v>0</v>
      </c>
      <c r="L123" s="28" t="n">
        <v>0</v>
      </c>
      <c r="M123" s="28" t="n">
        <v>0</v>
      </c>
      <c r="N123" s="28" t="n">
        <v>0</v>
      </c>
      <c r="O123" s="28" t="n">
        <v>0</v>
      </c>
      <c r="P123" s="28" t="n">
        <v>0</v>
      </c>
      <c r="Q123" s="28" t="n">
        <v>0</v>
      </c>
      <c r="R123" s="28" t="n">
        <v>0</v>
      </c>
      <c r="S123" s="28" t="n">
        <v>0</v>
      </c>
      <c r="T123" s="28" t="n">
        <v>0</v>
      </c>
      <c r="U123" s="91" t="n">
        <v>14811</v>
      </c>
      <c r="V123" s="28" t="n">
        <v>0</v>
      </c>
      <c r="W123" s="28" t="n">
        <v>0</v>
      </c>
      <c r="X123" s="28" t="n">
        <v>0</v>
      </c>
      <c r="Y123" s="92" t="n">
        <v>0</v>
      </c>
      <c r="Z123" s="7"/>
      <c r="AA123" s="92" t="n">
        <v>38053</v>
      </c>
      <c r="AB123" s="7"/>
      <c r="AC123" s="29" t="n">
        <v>0</v>
      </c>
      <c r="AD123" s="29" t="n">
        <v>23242</v>
      </c>
      <c r="AE123" s="93" t="n">
        <v>0</v>
      </c>
      <c r="AF123" s="29" t="n">
        <v>0</v>
      </c>
      <c r="AG123" s="94" t="n">
        <v>14811</v>
      </c>
      <c r="AH123" s="93" t="n">
        <v>0</v>
      </c>
      <c r="AI123" s="94" t="n">
        <v>0</v>
      </c>
      <c r="AJ123" s="7"/>
      <c r="AK123" s="28" t="n">
        <v>23242</v>
      </c>
      <c r="AL123" s="28" t="n">
        <v>14811</v>
      </c>
      <c r="AM123" s="28" t="n">
        <v>0</v>
      </c>
      <c r="AN123" s="91" t="n">
        <v>0</v>
      </c>
      <c r="AO123" s="28"/>
      <c r="AP123" s="69" t="n">
        <v>0.610779701994587</v>
      </c>
      <c r="AQ123" s="40" t="n">
        <v>0.389220298005414</v>
      </c>
      <c r="AR123" s="40" t="n">
        <v>0</v>
      </c>
      <c r="AS123" s="70" t="n">
        <v>0</v>
      </c>
      <c r="AT123" s="7"/>
    </row>
    <row r="124" customFormat="false" ht="12.75" hidden="false" customHeight="false" outlineLevel="0" collapsed="false">
      <c r="A124" s="31" t="s">
        <v>184</v>
      </c>
      <c r="B124" s="2" t="s">
        <v>185</v>
      </c>
      <c r="C124" s="7"/>
      <c r="D124" s="28" t="n">
        <v>11418</v>
      </c>
      <c r="E124" s="29" t="n">
        <v>0</v>
      </c>
      <c r="F124" s="7"/>
      <c r="G124" s="90" t="n">
        <v>0</v>
      </c>
      <c r="H124" s="28" t="n">
        <v>0</v>
      </c>
      <c r="I124" s="28" t="n">
        <v>0</v>
      </c>
      <c r="J124" s="91" t="n">
        <v>0</v>
      </c>
      <c r="K124" s="28" t="n">
        <v>0</v>
      </c>
      <c r="L124" s="28" t="n">
        <v>0</v>
      </c>
      <c r="M124" s="28" t="n">
        <v>0</v>
      </c>
      <c r="N124" s="28" t="n">
        <v>0</v>
      </c>
      <c r="O124" s="28" t="n">
        <v>0</v>
      </c>
      <c r="P124" s="28" t="n">
        <v>0</v>
      </c>
      <c r="Q124" s="28" t="n">
        <v>0</v>
      </c>
      <c r="R124" s="28" t="n">
        <v>0</v>
      </c>
      <c r="S124" s="28" t="n">
        <v>0</v>
      </c>
      <c r="T124" s="28" t="n">
        <v>0</v>
      </c>
      <c r="U124" s="91" t="n">
        <v>11418</v>
      </c>
      <c r="V124" s="28" t="n">
        <v>0</v>
      </c>
      <c r="W124" s="28" t="n">
        <v>0</v>
      </c>
      <c r="X124" s="28" t="n">
        <v>0</v>
      </c>
      <c r="Y124" s="92" t="n">
        <v>0</v>
      </c>
      <c r="Z124" s="7"/>
      <c r="AA124" s="92" t="n">
        <v>11418</v>
      </c>
      <c r="AB124" s="7"/>
      <c r="AC124" s="29" t="n">
        <v>0</v>
      </c>
      <c r="AD124" s="29" t="n">
        <v>0</v>
      </c>
      <c r="AE124" s="93" t="n">
        <v>0</v>
      </c>
      <c r="AF124" s="29" t="n">
        <v>0</v>
      </c>
      <c r="AG124" s="94" t="n">
        <v>11418</v>
      </c>
      <c r="AH124" s="93" t="n">
        <v>0</v>
      </c>
      <c r="AI124" s="94" t="n">
        <v>0</v>
      </c>
      <c r="AJ124" s="7"/>
      <c r="AK124" s="28" t="n">
        <v>0</v>
      </c>
      <c r="AL124" s="28" t="n">
        <v>11418</v>
      </c>
      <c r="AM124" s="28" t="n">
        <v>0</v>
      </c>
      <c r="AN124" s="91" t="n">
        <v>0</v>
      </c>
      <c r="AO124" s="28"/>
      <c r="AP124" s="69" t="n">
        <v>0</v>
      </c>
      <c r="AQ124" s="40" t="n">
        <v>1</v>
      </c>
      <c r="AR124" s="40" t="n">
        <v>0</v>
      </c>
      <c r="AS124" s="70" t="n">
        <v>0</v>
      </c>
      <c r="AT124" s="7"/>
    </row>
    <row r="125" customFormat="false" ht="12.75" hidden="false" customHeight="false" outlineLevel="0" collapsed="false">
      <c r="A125" s="31"/>
      <c r="B125" s="36" t="s">
        <v>42</v>
      </c>
      <c r="C125" s="7"/>
      <c r="D125" s="95" t="n">
        <v>3208310</v>
      </c>
      <c r="E125" s="95" t="n">
        <v>0</v>
      </c>
      <c r="F125" s="7"/>
      <c r="G125" s="33" t="n">
        <v>1319871</v>
      </c>
      <c r="H125" s="95" t="n">
        <v>86855</v>
      </c>
      <c r="I125" s="95" t="n">
        <v>218392</v>
      </c>
      <c r="J125" s="35" t="n">
        <v>0</v>
      </c>
      <c r="K125" s="95" t="n">
        <v>647961</v>
      </c>
      <c r="L125" s="95" t="n">
        <v>308401</v>
      </c>
      <c r="M125" s="95" t="n">
        <v>0</v>
      </c>
      <c r="N125" s="95" t="n">
        <v>0</v>
      </c>
      <c r="O125" s="95" t="n">
        <v>0</v>
      </c>
      <c r="P125" s="95" t="n">
        <v>15779</v>
      </c>
      <c r="Q125" s="95" t="n">
        <v>11418</v>
      </c>
      <c r="R125" s="95" t="n">
        <v>0</v>
      </c>
      <c r="S125" s="95" t="n">
        <v>166191</v>
      </c>
      <c r="T125" s="95" t="n">
        <v>0</v>
      </c>
      <c r="U125" s="35" t="n">
        <v>433442</v>
      </c>
      <c r="V125" s="95" t="n">
        <v>0</v>
      </c>
      <c r="W125" s="95" t="n">
        <v>0</v>
      </c>
      <c r="X125" s="95" t="n">
        <v>0</v>
      </c>
      <c r="Y125" s="96" t="n">
        <v>0</v>
      </c>
      <c r="Z125" s="7"/>
      <c r="AA125" s="96" t="n">
        <v>3208310</v>
      </c>
      <c r="AB125" s="7"/>
      <c r="AC125" s="95" t="n">
        <v>305247</v>
      </c>
      <c r="AD125" s="95" t="n">
        <v>1319871</v>
      </c>
      <c r="AE125" s="33" t="n">
        <v>0</v>
      </c>
      <c r="AF125" s="95" t="n">
        <v>1149750</v>
      </c>
      <c r="AG125" s="35" t="n">
        <v>433442</v>
      </c>
      <c r="AH125" s="33" t="n">
        <v>0</v>
      </c>
      <c r="AI125" s="35" t="n">
        <v>0</v>
      </c>
      <c r="AJ125" s="7"/>
      <c r="AK125" s="95" t="n">
        <v>1625118</v>
      </c>
      <c r="AL125" s="95" t="n">
        <v>1583192</v>
      </c>
      <c r="AM125" s="95" t="n">
        <v>0</v>
      </c>
      <c r="AN125" s="35" t="n">
        <v>0</v>
      </c>
      <c r="AO125" s="28"/>
      <c r="AP125" s="69"/>
      <c r="AS125" s="70"/>
      <c r="AT125" s="7"/>
    </row>
    <row r="126" customFormat="false" ht="12.75" hidden="false" customHeight="false" outlineLevel="0" collapsed="false">
      <c r="A126" s="31"/>
      <c r="C126" s="7"/>
      <c r="D126" s="28"/>
      <c r="E126" s="29"/>
      <c r="F126" s="7"/>
      <c r="G126" s="90"/>
      <c r="H126" s="28"/>
      <c r="I126" s="28"/>
      <c r="J126" s="91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91"/>
      <c r="V126" s="28"/>
      <c r="W126" s="28"/>
      <c r="X126" s="28"/>
      <c r="Y126" s="92"/>
      <c r="Z126" s="7"/>
      <c r="AA126" s="92"/>
      <c r="AB126" s="7"/>
      <c r="AC126" s="29"/>
      <c r="AD126" s="29"/>
      <c r="AE126" s="93"/>
      <c r="AF126" s="29"/>
      <c r="AG126" s="94"/>
      <c r="AH126" s="93"/>
      <c r="AI126" s="94"/>
      <c r="AJ126" s="7"/>
      <c r="AK126" s="28"/>
      <c r="AL126" s="28"/>
      <c r="AM126" s="28"/>
      <c r="AN126" s="91"/>
      <c r="AO126" s="28"/>
      <c r="AP126" s="69"/>
      <c r="AS126" s="70"/>
      <c r="AT126" s="7"/>
    </row>
    <row r="127" customFormat="false" ht="12.75" hidden="false" customHeight="false" outlineLevel="0" collapsed="false">
      <c r="A127" s="30" t="s">
        <v>186</v>
      </c>
      <c r="B127" s="30"/>
      <c r="C127" s="7"/>
      <c r="D127" s="28"/>
      <c r="E127" s="29"/>
      <c r="F127" s="7"/>
      <c r="G127" s="90"/>
      <c r="H127" s="28"/>
      <c r="I127" s="28"/>
      <c r="J127" s="91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91"/>
      <c r="V127" s="28"/>
      <c r="W127" s="28"/>
      <c r="X127" s="28"/>
      <c r="Y127" s="92"/>
      <c r="Z127" s="7"/>
      <c r="AA127" s="92"/>
      <c r="AB127" s="7"/>
      <c r="AC127" s="29"/>
      <c r="AD127" s="29"/>
      <c r="AE127" s="93"/>
      <c r="AF127" s="29"/>
      <c r="AG127" s="94"/>
      <c r="AH127" s="93"/>
      <c r="AI127" s="94"/>
      <c r="AJ127" s="7"/>
      <c r="AK127" s="28"/>
      <c r="AL127" s="28"/>
      <c r="AM127" s="28"/>
      <c r="AN127" s="91"/>
      <c r="AO127" s="28"/>
      <c r="AP127" s="69"/>
      <c r="AS127" s="70"/>
      <c r="AT127" s="7"/>
    </row>
    <row r="128" customFormat="false" ht="12.75" hidden="false" customHeight="false" outlineLevel="0" collapsed="false">
      <c r="A128" s="31" t="s">
        <v>187</v>
      </c>
      <c r="B128" s="2" t="s">
        <v>188</v>
      </c>
      <c r="C128" s="7"/>
      <c r="D128" s="28" t="n">
        <v>61380</v>
      </c>
      <c r="E128" s="29" t="n">
        <v>0</v>
      </c>
      <c r="F128" s="7"/>
      <c r="G128" s="90" t="n">
        <v>0</v>
      </c>
      <c r="H128" s="28" t="n">
        <v>0</v>
      </c>
      <c r="I128" s="28" t="n">
        <v>61380</v>
      </c>
      <c r="J128" s="91" t="n">
        <v>0</v>
      </c>
      <c r="K128" s="28" t="n">
        <v>0</v>
      </c>
      <c r="L128" s="28" t="n">
        <v>0</v>
      </c>
      <c r="M128" s="28" t="n">
        <v>0</v>
      </c>
      <c r="N128" s="28" t="n">
        <v>0</v>
      </c>
      <c r="O128" s="28" t="n">
        <v>0</v>
      </c>
      <c r="P128" s="28" t="n">
        <v>0</v>
      </c>
      <c r="Q128" s="28" t="n">
        <v>0</v>
      </c>
      <c r="R128" s="28" t="n">
        <v>0</v>
      </c>
      <c r="S128" s="28" t="n">
        <v>0</v>
      </c>
      <c r="T128" s="28" t="n">
        <v>0</v>
      </c>
      <c r="U128" s="91" t="n">
        <v>0</v>
      </c>
      <c r="V128" s="28" t="n">
        <v>0</v>
      </c>
      <c r="W128" s="28" t="n">
        <v>0</v>
      </c>
      <c r="X128" s="28" t="n">
        <v>0</v>
      </c>
      <c r="Y128" s="92" t="n">
        <v>0</v>
      </c>
      <c r="Z128" s="7"/>
      <c r="AA128" s="92" t="n">
        <v>61380</v>
      </c>
      <c r="AB128" s="7"/>
      <c r="AC128" s="29" t="n">
        <v>61380</v>
      </c>
      <c r="AD128" s="29" t="n">
        <v>0</v>
      </c>
      <c r="AE128" s="93" t="n">
        <v>0</v>
      </c>
      <c r="AF128" s="29" t="n">
        <v>0</v>
      </c>
      <c r="AG128" s="94" t="n">
        <v>0</v>
      </c>
      <c r="AH128" s="93" t="n">
        <v>0</v>
      </c>
      <c r="AI128" s="94" t="n">
        <v>0</v>
      </c>
      <c r="AJ128" s="7"/>
      <c r="AK128" s="28" t="n">
        <v>61380</v>
      </c>
      <c r="AL128" s="28" t="n">
        <v>0</v>
      </c>
      <c r="AM128" s="28" t="n">
        <v>0</v>
      </c>
      <c r="AN128" s="91" t="n">
        <v>0</v>
      </c>
      <c r="AO128" s="28"/>
      <c r="AP128" s="69" t="n">
        <v>1</v>
      </c>
      <c r="AQ128" s="40" t="n">
        <v>0</v>
      </c>
      <c r="AR128" s="40" t="n">
        <v>0</v>
      </c>
      <c r="AS128" s="70" t="n">
        <v>0</v>
      </c>
      <c r="AT128" s="7"/>
    </row>
    <row r="129" customFormat="false" ht="12.75" hidden="false" customHeight="false" outlineLevel="0" collapsed="false">
      <c r="A129" s="31" t="s">
        <v>189</v>
      </c>
      <c r="B129" s="2" t="s">
        <v>190</v>
      </c>
      <c r="C129" s="7"/>
      <c r="D129" s="28" t="n">
        <v>25575</v>
      </c>
      <c r="E129" s="29" t="n">
        <v>0</v>
      </c>
      <c r="F129" s="7"/>
      <c r="G129" s="90" t="n">
        <v>0</v>
      </c>
      <c r="H129" s="28" t="n">
        <v>0</v>
      </c>
      <c r="I129" s="28" t="n">
        <v>15614</v>
      </c>
      <c r="J129" s="91" t="n">
        <v>0</v>
      </c>
      <c r="K129" s="28" t="n">
        <v>0</v>
      </c>
      <c r="L129" s="28" t="n">
        <v>0</v>
      </c>
      <c r="M129" s="28" t="n">
        <v>0</v>
      </c>
      <c r="N129" s="28" t="n">
        <v>0</v>
      </c>
      <c r="O129" s="28" t="n">
        <v>0</v>
      </c>
      <c r="P129" s="28" t="n">
        <v>0</v>
      </c>
      <c r="Q129" s="28" t="n">
        <v>0</v>
      </c>
      <c r="R129" s="28" t="n">
        <v>0</v>
      </c>
      <c r="S129" s="28" t="n">
        <v>0</v>
      </c>
      <c r="T129" s="28" t="n">
        <v>0</v>
      </c>
      <c r="U129" s="91" t="n">
        <v>9961</v>
      </c>
      <c r="V129" s="28" t="n">
        <v>0</v>
      </c>
      <c r="W129" s="28" t="n">
        <v>0</v>
      </c>
      <c r="X129" s="28" t="n">
        <v>0</v>
      </c>
      <c r="Y129" s="92" t="n">
        <v>0</v>
      </c>
      <c r="Z129" s="7"/>
      <c r="AA129" s="92" t="n">
        <v>25575</v>
      </c>
      <c r="AB129" s="7"/>
      <c r="AC129" s="29" t="n">
        <v>15614</v>
      </c>
      <c r="AD129" s="29" t="n">
        <v>0</v>
      </c>
      <c r="AE129" s="93" t="n">
        <v>0</v>
      </c>
      <c r="AF129" s="29" t="n">
        <v>0</v>
      </c>
      <c r="AG129" s="94" t="n">
        <v>9961</v>
      </c>
      <c r="AH129" s="93" t="n">
        <v>0</v>
      </c>
      <c r="AI129" s="94" t="n">
        <v>0</v>
      </c>
      <c r="AJ129" s="7"/>
      <c r="AK129" s="28" t="n">
        <v>15614</v>
      </c>
      <c r="AL129" s="28" t="n">
        <v>9961</v>
      </c>
      <c r="AM129" s="28" t="n">
        <v>0</v>
      </c>
      <c r="AN129" s="91" t="n">
        <v>0</v>
      </c>
      <c r="AO129" s="28"/>
      <c r="AP129" s="69" t="n">
        <v>0.610518084066471</v>
      </c>
      <c r="AQ129" s="40" t="n">
        <v>0.389481915933529</v>
      </c>
      <c r="AR129" s="40" t="n">
        <v>0</v>
      </c>
      <c r="AS129" s="70" t="n">
        <v>0</v>
      </c>
      <c r="AT129" s="7"/>
    </row>
    <row r="130" customFormat="false" ht="12.75" hidden="false" customHeight="false" outlineLevel="0" collapsed="false">
      <c r="A130" s="31" t="s">
        <v>191</v>
      </c>
      <c r="B130" s="2" t="s">
        <v>192</v>
      </c>
      <c r="C130" s="7"/>
      <c r="D130" s="28" t="n">
        <v>306900</v>
      </c>
      <c r="E130" s="29" t="n">
        <v>0</v>
      </c>
      <c r="F130" s="7"/>
      <c r="G130" s="90" t="n">
        <v>133505</v>
      </c>
      <c r="H130" s="28" t="n">
        <v>0</v>
      </c>
      <c r="I130" s="28" t="n">
        <v>173395</v>
      </c>
      <c r="J130" s="91" t="n">
        <v>0</v>
      </c>
      <c r="K130" s="28" t="n">
        <v>0</v>
      </c>
      <c r="L130" s="28" t="n">
        <v>0</v>
      </c>
      <c r="M130" s="28" t="n">
        <v>0</v>
      </c>
      <c r="N130" s="28" t="n">
        <v>0</v>
      </c>
      <c r="O130" s="28" t="n">
        <v>0</v>
      </c>
      <c r="P130" s="28" t="n">
        <v>0</v>
      </c>
      <c r="Q130" s="28" t="n">
        <v>0</v>
      </c>
      <c r="R130" s="28" t="n">
        <v>0</v>
      </c>
      <c r="S130" s="28" t="n">
        <v>0</v>
      </c>
      <c r="T130" s="28" t="n">
        <v>0</v>
      </c>
      <c r="U130" s="91" t="n">
        <v>0</v>
      </c>
      <c r="V130" s="28" t="n">
        <v>0</v>
      </c>
      <c r="W130" s="28" t="n">
        <v>0</v>
      </c>
      <c r="X130" s="28" t="n">
        <v>0</v>
      </c>
      <c r="Y130" s="92" t="n">
        <v>0</v>
      </c>
      <c r="Z130" s="7"/>
      <c r="AA130" s="92" t="n">
        <v>306900</v>
      </c>
      <c r="AB130" s="7"/>
      <c r="AC130" s="29" t="n">
        <v>173395</v>
      </c>
      <c r="AD130" s="29" t="n">
        <v>133505</v>
      </c>
      <c r="AE130" s="93" t="n">
        <v>0</v>
      </c>
      <c r="AF130" s="29" t="n">
        <v>0</v>
      </c>
      <c r="AG130" s="94" t="n">
        <v>0</v>
      </c>
      <c r="AH130" s="93" t="n">
        <v>0</v>
      </c>
      <c r="AI130" s="94" t="n">
        <v>0</v>
      </c>
      <c r="AJ130" s="7"/>
      <c r="AK130" s="28" t="n">
        <v>306900</v>
      </c>
      <c r="AL130" s="28" t="n">
        <v>0</v>
      </c>
      <c r="AM130" s="28" t="n">
        <v>0</v>
      </c>
      <c r="AN130" s="91" t="n">
        <v>0</v>
      </c>
      <c r="AO130" s="28"/>
      <c r="AP130" s="69" t="n">
        <v>1</v>
      </c>
      <c r="AQ130" s="40" t="n">
        <v>0</v>
      </c>
      <c r="AR130" s="40" t="n">
        <v>0</v>
      </c>
      <c r="AS130" s="70" t="n">
        <v>0</v>
      </c>
      <c r="AT130" s="7"/>
    </row>
    <row r="131" customFormat="false" ht="12.75" hidden="false" customHeight="false" outlineLevel="0" collapsed="false">
      <c r="A131" s="31" t="s">
        <v>193</v>
      </c>
      <c r="B131" s="2" t="s">
        <v>194</v>
      </c>
      <c r="C131" s="7"/>
      <c r="D131" s="28" t="n">
        <v>646</v>
      </c>
      <c r="E131" s="29" t="n">
        <v>0</v>
      </c>
      <c r="F131" s="7"/>
      <c r="G131" s="90" t="n">
        <v>0</v>
      </c>
      <c r="H131" s="28" t="n">
        <v>0</v>
      </c>
      <c r="I131" s="28" t="n">
        <v>0</v>
      </c>
      <c r="J131" s="91" t="n">
        <v>0</v>
      </c>
      <c r="K131" s="28" t="n">
        <v>0</v>
      </c>
      <c r="L131" s="28" t="n">
        <v>0</v>
      </c>
      <c r="M131" s="28" t="n">
        <v>0</v>
      </c>
      <c r="N131" s="28" t="n">
        <v>0</v>
      </c>
      <c r="O131" s="28" t="n">
        <v>0</v>
      </c>
      <c r="P131" s="28" t="n">
        <v>0</v>
      </c>
      <c r="Q131" s="28" t="n">
        <v>0</v>
      </c>
      <c r="R131" s="28" t="n">
        <v>0</v>
      </c>
      <c r="S131" s="28" t="n">
        <v>0</v>
      </c>
      <c r="T131" s="28" t="n">
        <v>0</v>
      </c>
      <c r="U131" s="91" t="n">
        <v>646</v>
      </c>
      <c r="V131" s="28" t="n">
        <v>0</v>
      </c>
      <c r="W131" s="28" t="n">
        <v>0</v>
      </c>
      <c r="X131" s="28" t="n">
        <v>0</v>
      </c>
      <c r="Y131" s="92" t="n">
        <v>0</v>
      </c>
      <c r="Z131" s="7"/>
      <c r="AA131" s="92" t="n">
        <v>646</v>
      </c>
      <c r="AB131" s="7"/>
      <c r="AC131" s="29" t="n">
        <v>0</v>
      </c>
      <c r="AD131" s="29" t="n">
        <v>0</v>
      </c>
      <c r="AE131" s="93" t="n">
        <v>0</v>
      </c>
      <c r="AF131" s="29" t="n">
        <v>0</v>
      </c>
      <c r="AG131" s="94" t="n">
        <v>646</v>
      </c>
      <c r="AH131" s="93" t="n">
        <v>0</v>
      </c>
      <c r="AI131" s="94" t="n">
        <v>0</v>
      </c>
      <c r="AJ131" s="7"/>
      <c r="AK131" s="28" t="n">
        <v>0</v>
      </c>
      <c r="AL131" s="28" t="n">
        <v>646</v>
      </c>
      <c r="AM131" s="28" t="n">
        <v>0</v>
      </c>
      <c r="AN131" s="91" t="n">
        <v>0</v>
      </c>
      <c r="AO131" s="28"/>
      <c r="AP131" s="69" t="n">
        <v>0</v>
      </c>
      <c r="AQ131" s="40" t="n">
        <v>1</v>
      </c>
      <c r="AR131" s="40" t="n">
        <v>0</v>
      </c>
      <c r="AS131" s="70" t="n">
        <v>0</v>
      </c>
      <c r="AT131" s="7"/>
    </row>
    <row r="132" customFormat="false" ht="12.75" hidden="false" customHeight="false" outlineLevel="0" collapsed="false">
      <c r="A132" s="31" t="s">
        <v>195</v>
      </c>
      <c r="B132" s="2" t="s">
        <v>196</v>
      </c>
      <c r="C132" s="7"/>
      <c r="D132" s="28" t="n">
        <v>46035</v>
      </c>
      <c r="E132" s="29" t="n">
        <v>0</v>
      </c>
      <c r="F132" s="7"/>
      <c r="G132" s="90" t="n">
        <v>28117</v>
      </c>
      <c r="H132" s="28" t="n">
        <v>0</v>
      </c>
      <c r="I132" s="28" t="n">
        <v>0</v>
      </c>
      <c r="J132" s="91" t="n">
        <v>0</v>
      </c>
      <c r="K132" s="28" t="n">
        <v>0</v>
      </c>
      <c r="L132" s="28" t="n">
        <v>12823</v>
      </c>
      <c r="M132" s="28" t="n">
        <v>0</v>
      </c>
      <c r="N132" s="28" t="n">
        <v>0</v>
      </c>
      <c r="O132" s="28" t="n">
        <v>0</v>
      </c>
      <c r="P132" s="28" t="n">
        <v>0</v>
      </c>
      <c r="Q132" s="28" t="n">
        <v>0</v>
      </c>
      <c r="R132" s="28" t="n">
        <v>0</v>
      </c>
      <c r="S132" s="28" t="n">
        <v>0</v>
      </c>
      <c r="T132" s="28" t="n">
        <v>0</v>
      </c>
      <c r="U132" s="91" t="n">
        <v>5095</v>
      </c>
      <c r="V132" s="28" t="n">
        <v>0</v>
      </c>
      <c r="W132" s="28" t="n">
        <v>0</v>
      </c>
      <c r="X132" s="28" t="n">
        <v>0</v>
      </c>
      <c r="Y132" s="92" t="n">
        <v>0</v>
      </c>
      <c r="Z132" s="7"/>
      <c r="AA132" s="92" t="n">
        <v>46035</v>
      </c>
      <c r="AB132" s="7"/>
      <c r="AC132" s="29" t="n">
        <v>0</v>
      </c>
      <c r="AD132" s="29" t="n">
        <v>28117</v>
      </c>
      <c r="AE132" s="93" t="n">
        <v>0</v>
      </c>
      <c r="AF132" s="29" t="n">
        <v>12823</v>
      </c>
      <c r="AG132" s="94" t="n">
        <v>5095</v>
      </c>
      <c r="AH132" s="93" t="n">
        <v>0</v>
      </c>
      <c r="AI132" s="94" t="n">
        <v>0</v>
      </c>
      <c r="AJ132" s="7"/>
      <c r="AK132" s="28" t="n">
        <v>28117</v>
      </c>
      <c r="AL132" s="28" t="n">
        <v>17918</v>
      </c>
      <c r="AM132" s="28" t="n">
        <v>0</v>
      </c>
      <c r="AN132" s="91" t="n">
        <v>0</v>
      </c>
      <c r="AO132" s="28"/>
      <c r="AP132" s="69" t="n">
        <v>0.610774410774411</v>
      </c>
      <c r="AQ132" s="40" t="n">
        <v>0.389225589225589</v>
      </c>
      <c r="AR132" s="40" t="n">
        <v>0</v>
      </c>
      <c r="AS132" s="70" t="n">
        <v>0</v>
      </c>
      <c r="AT132" s="7"/>
    </row>
    <row r="133" customFormat="false" ht="12.75" hidden="false" customHeight="false" outlineLevel="0" collapsed="false">
      <c r="A133" s="31" t="s">
        <v>197</v>
      </c>
      <c r="B133" s="2" t="s">
        <v>198</v>
      </c>
      <c r="C133" s="7"/>
      <c r="D133" s="28" t="n">
        <v>7000</v>
      </c>
      <c r="E133" s="29" t="n">
        <v>0</v>
      </c>
      <c r="F133" s="7"/>
      <c r="G133" s="90" t="n">
        <v>4272</v>
      </c>
      <c r="H133" s="28" t="n">
        <v>0</v>
      </c>
      <c r="I133" s="28" t="n">
        <v>0</v>
      </c>
      <c r="J133" s="91" t="n">
        <v>0</v>
      </c>
      <c r="K133" s="28" t="n">
        <v>1952</v>
      </c>
      <c r="L133" s="28" t="n">
        <v>0</v>
      </c>
      <c r="M133" s="28" t="n">
        <v>0</v>
      </c>
      <c r="N133" s="28" t="n">
        <v>0</v>
      </c>
      <c r="O133" s="28" t="n">
        <v>0</v>
      </c>
      <c r="P133" s="28" t="n">
        <v>0</v>
      </c>
      <c r="Q133" s="28" t="n">
        <v>0</v>
      </c>
      <c r="R133" s="28" t="n">
        <v>0</v>
      </c>
      <c r="S133" s="28" t="n">
        <v>0</v>
      </c>
      <c r="T133" s="28" t="n">
        <v>0</v>
      </c>
      <c r="U133" s="91" t="n">
        <v>776</v>
      </c>
      <c r="V133" s="28" t="n">
        <v>0</v>
      </c>
      <c r="W133" s="28" t="n">
        <v>0</v>
      </c>
      <c r="X133" s="28" t="n">
        <v>0</v>
      </c>
      <c r="Y133" s="92" t="n">
        <v>0</v>
      </c>
      <c r="Z133" s="7"/>
      <c r="AA133" s="92" t="n">
        <v>7000</v>
      </c>
      <c r="AB133" s="7"/>
      <c r="AC133" s="29" t="n">
        <v>0</v>
      </c>
      <c r="AD133" s="29" t="n">
        <v>4272</v>
      </c>
      <c r="AE133" s="93" t="n">
        <v>0</v>
      </c>
      <c r="AF133" s="29" t="n">
        <v>1952</v>
      </c>
      <c r="AG133" s="94" t="n">
        <v>776</v>
      </c>
      <c r="AH133" s="93" t="n">
        <v>0</v>
      </c>
      <c r="AI133" s="94" t="n">
        <v>0</v>
      </c>
      <c r="AJ133" s="7"/>
      <c r="AK133" s="28" t="n">
        <v>4272</v>
      </c>
      <c r="AL133" s="28" t="n">
        <v>2728</v>
      </c>
      <c r="AM133" s="28" t="n">
        <v>0</v>
      </c>
      <c r="AN133" s="91" t="n">
        <v>0</v>
      </c>
      <c r="AO133" s="28"/>
      <c r="AP133" s="69" t="n">
        <v>0.610285714285714</v>
      </c>
      <c r="AQ133" s="40" t="n">
        <v>0.389714285714286</v>
      </c>
      <c r="AR133" s="40" t="n">
        <v>0</v>
      </c>
      <c r="AS133" s="70" t="n">
        <v>0</v>
      </c>
      <c r="AT133" s="7"/>
    </row>
    <row r="134" customFormat="false" ht="12.75" hidden="false" customHeight="false" outlineLevel="0" collapsed="false">
      <c r="A134" s="31" t="s">
        <v>199</v>
      </c>
      <c r="B134" s="2" t="s">
        <v>200</v>
      </c>
      <c r="C134" s="7"/>
      <c r="D134" s="28" t="n">
        <v>16495</v>
      </c>
      <c r="E134" s="29" t="n">
        <v>0</v>
      </c>
      <c r="F134" s="7"/>
      <c r="G134" s="90" t="n">
        <v>10075</v>
      </c>
      <c r="H134" s="28" t="n">
        <v>0</v>
      </c>
      <c r="I134" s="28" t="n">
        <v>0</v>
      </c>
      <c r="J134" s="91" t="n">
        <v>0</v>
      </c>
      <c r="K134" s="28" t="n">
        <v>0</v>
      </c>
      <c r="L134" s="28" t="n">
        <v>4593</v>
      </c>
      <c r="M134" s="28" t="n">
        <v>0</v>
      </c>
      <c r="N134" s="28" t="n">
        <v>0</v>
      </c>
      <c r="O134" s="28" t="n">
        <v>0</v>
      </c>
      <c r="P134" s="28" t="n">
        <v>0</v>
      </c>
      <c r="Q134" s="28" t="n">
        <v>0</v>
      </c>
      <c r="R134" s="28" t="n">
        <v>0</v>
      </c>
      <c r="S134" s="28" t="n">
        <v>0</v>
      </c>
      <c r="T134" s="28" t="n">
        <v>0</v>
      </c>
      <c r="U134" s="91" t="n">
        <v>1827</v>
      </c>
      <c r="V134" s="28" t="n">
        <v>0</v>
      </c>
      <c r="W134" s="28" t="n">
        <v>0</v>
      </c>
      <c r="X134" s="28" t="n">
        <v>0</v>
      </c>
      <c r="Y134" s="92" t="n">
        <v>0</v>
      </c>
      <c r="Z134" s="7"/>
      <c r="AA134" s="92" t="n">
        <v>16495</v>
      </c>
      <c r="AB134" s="7"/>
      <c r="AC134" s="29" t="n">
        <v>0</v>
      </c>
      <c r="AD134" s="29" t="n">
        <v>10075</v>
      </c>
      <c r="AE134" s="93" t="n">
        <v>0</v>
      </c>
      <c r="AF134" s="29" t="n">
        <v>4593</v>
      </c>
      <c r="AG134" s="94" t="n">
        <v>1827</v>
      </c>
      <c r="AH134" s="93" t="n">
        <v>0</v>
      </c>
      <c r="AI134" s="94" t="n">
        <v>0</v>
      </c>
      <c r="AJ134" s="7"/>
      <c r="AK134" s="28" t="n">
        <v>10075</v>
      </c>
      <c r="AL134" s="28" t="n">
        <v>6420</v>
      </c>
      <c r="AM134" s="28" t="n">
        <v>0</v>
      </c>
      <c r="AN134" s="91" t="n">
        <v>0</v>
      </c>
      <c r="AO134" s="28"/>
      <c r="AP134" s="69" t="n">
        <v>0.61079114883298</v>
      </c>
      <c r="AQ134" s="40" t="n">
        <v>0.38920885116702</v>
      </c>
      <c r="AR134" s="40" t="n">
        <v>0</v>
      </c>
      <c r="AS134" s="70" t="n">
        <v>0</v>
      </c>
      <c r="AT134" s="7"/>
    </row>
    <row r="135" customFormat="false" ht="12.75" hidden="false" customHeight="false" outlineLevel="0" collapsed="false">
      <c r="A135" s="31" t="s">
        <v>201</v>
      </c>
      <c r="B135" s="2" t="s">
        <v>202</v>
      </c>
      <c r="C135" s="7"/>
      <c r="D135" s="28" t="n">
        <v>4604</v>
      </c>
      <c r="E135" s="29" t="n">
        <v>0</v>
      </c>
      <c r="F135" s="7"/>
      <c r="G135" s="90" t="n">
        <v>4604</v>
      </c>
      <c r="H135" s="28" t="n">
        <v>0</v>
      </c>
      <c r="I135" s="28" t="n">
        <v>0</v>
      </c>
      <c r="J135" s="91" t="n">
        <v>0</v>
      </c>
      <c r="K135" s="28" t="n">
        <v>0</v>
      </c>
      <c r="L135" s="28" t="n">
        <v>0</v>
      </c>
      <c r="M135" s="28" t="n">
        <v>0</v>
      </c>
      <c r="N135" s="28" t="n">
        <v>0</v>
      </c>
      <c r="O135" s="28" t="n">
        <v>0</v>
      </c>
      <c r="P135" s="28" t="n">
        <v>0</v>
      </c>
      <c r="Q135" s="28" t="n">
        <v>0</v>
      </c>
      <c r="R135" s="28" t="n">
        <v>0</v>
      </c>
      <c r="S135" s="28" t="n">
        <v>0</v>
      </c>
      <c r="T135" s="28" t="n">
        <v>0</v>
      </c>
      <c r="U135" s="91" t="n">
        <v>0</v>
      </c>
      <c r="V135" s="28" t="n">
        <v>0</v>
      </c>
      <c r="W135" s="28" t="n">
        <v>0</v>
      </c>
      <c r="X135" s="28" t="n">
        <v>0</v>
      </c>
      <c r="Y135" s="92" t="n">
        <v>0</v>
      </c>
      <c r="Z135" s="7"/>
      <c r="AA135" s="92" t="n">
        <v>4604</v>
      </c>
      <c r="AB135" s="7"/>
      <c r="AC135" s="29" t="n">
        <v>0</v>
      </c>
      <c r="AD135" s="29" t="n">
        <v>4604</v>
      </c>
      <c r="AE135" s="93" t="n">
        <v>0</v>
      </c>
      <c r="AF135" s="29" t="n">
        <v>0</v>
      </c>
      <c r="AG135" s="94" t="n">
        <v>0</v>
      </c>
      <c r="AH135" s="93" t="n">
        <v>0</v>
      </c>
      <c r="AI135" s="94" t="n">
        <v>0</v>
      </c>
      <c r="AJ135" s="7"/>
      <c r="AK135" s="28" t="n">
        <v>4604</v>
      </c>
      <c r="AL135" s="28" t="n">
        <v>0</v>
      </c>
      <c r="AM135" s="28" t="n">
        <v>0</v>
      </c>
      <c r="AN135" s="91" t="n">
        <v>0</v>
      </c>
      <c r="AO135" s="28"/>
      <c r="AP135" s="69" t="n">
        <v>1</v>
      </c>
      <c r="AQ135" s="40" t="n">
        <v>0</v>
      </c>
      <c r="AR135" s="40" t="n">
        <v>0</v>
      </c>
      <c r="AS135" s="70" t="n">
        <v>0</v>
      </c>
      <c r="AT135" s="7"/>
    </row>
    <row r="136" customFormat="false" ht="12.75" hidden="false" customHeight="false" outlineLevel="0" collapsed="false">
      <c r="A136" s="31" t="s">
        <v>203</v>
      </c>
      <c r="B136" s="2" t="s">
        <v>108</v>
      </c>
      <c r="C136" s="7"/>
      <c r="D136" s="28" t="n">
        <v>9750</v>
      </c>
      <c r="E136" s="29" t="n">
        <v>0</v>
      </c>
      <c r="F136" s="7"/>
      <c r="G136" s="90" t="n">
        <v>0</v>
      </c>
      <c r="H136" s="28" t="n">
        <v>0</v>
      </c>
      <c r="I136" s="28" t="n">
        <v>0</v>
      </c>
      <c r="J136" s="91" t="n">
        <v>0</v>
      </c>
      <c r="K136" s="28" t="n">
        <v>0</v>
      </c>
      <c r="L136" s="28" t="n">
        <v>0</v>
      </c>
      <c r="M136" s="28" t="n">
        <v>0</v>
      </c>
      <c r="N136" s="28" t="n">
        <v>0</v>
      </c>
      <c r="O136" s="28" t="n">
        <v>0</v>
      </c>
      <c r="P136" s="28" t="n">
        <v>0</v>
      </c>
      <c r="Q136" s="28" t="n">
        <v>0</v>
      </c>
      <c r="R136" s="28" t="n">
        <v>0</v>
      </c>
      <c r="S136" s="28" t="n">
        <v>0</v>
      </c>
      <c r="T136" s="28" t="n">
        <v>0</v>
      </c>
      <c r="U136" s="91" t="n">
        <v>9750</v>
      </c>
      <c r="V136" s="28" t="n">
        <v>0</v>
      </c>
      <c r="W136" s="28" t="n">
        <v>0</v>
      </c>
      <c r="X136" s="28" t="n">
        <v>0</v>
      </c>
      <c r="Y136" s="92" t="n">
        <v>0</v>
      </c>
      <c r="Z136" s="7"/>
      <c r="AA136" s="92" t="n">
        <v>9750</v>
      </c>
      <c r="AB136" s="7"/>
      <c r="AC136" s="29" t="n">
        <v>0</v>
      </c>
      <c r="AD136" s="29" t="n">
        <v>0</v>
      </c>
      <c r="AE136" s="93" t="n">
        <v>0</v>
      </c>
      <c r="AF136" s="29" t="n">
        <v>0</v>
      </c>
      <c r="AG136" s="94" t="n">
        <v>9750</v>
      </c>
      <c r="AH136" s="93" t="n">
        <v>0</v>
      </c>
      <c r="AI136" s="94" t="n">
        <v>0</v>
      </c>
      <c r="AJ136" s="7"/>
      <c r="AK136" s="28" t="n">
        <v>0</v>
      </c>
      <c r="AL136" s="28" t="n">
        <v>9750</v>
      </c>
      <c r="AM136" s="28" t="n">
        <v>0</v>
      </c>
      <c r="AN136" s="91" t="n">
        <v>0</v>
      </c>
      <c r="AO136" s="28"/>
      <c r="AP136" s="69" t="n">
        <v>0</v>
      </c>
      <c r="AQ136" s="40" t="n">
        <v>1</v>
      </c>
      <c r="AR136" s="40" t="n">
        <v>0</v>
      </c>
      <c r="AS136" s="70" t="n">
        <v>0</v>
      </c>
      <c r="AT136" s="7"/>
    </row>
    <row r="137" customFormat="false" ht="12.75" hidden="false" customHeight="false" outlineLevel="0" collapsed="false">
      <c r="A137" s="31" t="s">
        <v>204</v>
      </c>
      <c r="B137" s="2" t="s">
        <v>108</v>
      </c>
      <c r="C137" s="7"/>
      <c r="D137" s="28" t="n">
        <v>40920</v>
      </c>
      <c r="E137" s="29" t="n">
        <v>0</v>
      </c>
      <c r="F137" s="7"/>
      <c r="G137" s="90" t="n">
        <v>24994</v>
      </c>
      <c r="H137" s="28" t="n">
        <v>0</v>
      </c>
      <c r="I137" s="28" t="n">
        <v>0</v>
      </c>
      <c r="J137" s="91" t="n">
        <v>0</v>
      </c>
      <c r="K137" s="28" t="n">
        <v>15926</v>
      </c>
      <c r="L137" s="28" t="n">
        <v>0</v>
      </c>
      <c r="M137" s="28" t="n">
        <v>0</v>
      </c>
      <c r="N137" s="28" t="n">
        <v>0</v>
      </c>
      <c r="O137" s="28" t="n">
        <v>0</v>
      </c>
      <c r="P137" s="28" t="n">
        <v>0</v>
      </c>
      <c r="Q137" s="28" t="n">
        <v>0</v>
      </c>
      <c r="R137" s="28" t="n">
        <v>0</v>
      </c>
      <c r="S137" s="28" t="n">
        <v>0</v>
      </c>
      <c r="T137" s="28" t="n">
        <v>0</v>
      </c>
      <c r="U137" s="91" t="n">
        <v>0</v>
      </c>
      <c r="V137" s="28" t="n">
        <v>0</v>
      </c>
      <c r="W137" s="28" t="n">
        <v>0</v>
      </c>
      <c r="X137" s="28" t="n">
        <v>0</v>
      </c>
      <c r="Y137" s="92" t="n">
        <v>0</v>
      </c>
      <c r="Z137" s="7"/>
      <c r="AA137" s="92" t="n">
        <v>40920</v>
      </c>
      <c r="AB137" s="7"/>
      <c r="AC137" s="29" t="n">
        <v>0</v>
      </c>
      <c r="AD137" s="29" t="n">
        <v>24994</v>
      </c>
      <c r="AE137" s="93" t="n">
        <v>0</v>
      </c>
      <c r="AF137" s="29" t="n">
        <v>15926</v>
      </c>
      <c r="AG137" s="94" t="n">
        <v>0</v>
      </c>
      <c r="AH137" s="93" t="n">
        <v>0</v>
      </c>
      <c r="AI137" s="94" t="n">
        <v>0</v>
      </c>
      <c r="AJ137" s="7"/>
      <c r="AK137" s="28" t="n">
        <v>24994</v>
      </c>
      <c r="AL137" s="28" t="n">
        <v>15926</v>
      </c>
      <c r="AM137" s="28" t="n">
        <v>0</v>
      </c>
      <c r="AN137" s="91" t="n">
        <v>0</v>
      </c>
      <c r="AO137" s="28"/>
      <c r="AP137" s="69" t="n">
        <v>0.610801564027371</v>
      </c>
      <c r="AQ137" s="40" t="n">
        <v>0.38919843597263</v>
      </c>
      <c r="AR137" s="40" t="n">
        <v>0</v>
      </c>
      <c r="AS137" s="70" t="n">
        <v>0</v>
      </c>
      <c r="AT137" s="7"/>
    </row>
    <row r="138" customFormat="false" ht="12.75" hidden="false" customHeight="false" outlineLevel="0" collapsed="false">
      <c r="A138" s="31" t="s">
        <v>205</v>
      </c>
      <c r="B138" s="2" t="s">
        <v>108</v>
      </c>
      <c r="C138" s="7"/>
      <c r="D138" s="28" t="n">
        <v>20460</v>
      </c>
      <c r="E138" s="29" t="n">
        <v>0</v>
      </c>
      <c r="F138" s="7"/>
      <c r="G138" s="90" t="n">
        <v>12497</v>
      </c>
      <c r="H138" s="28" t="n">
        <v>0</v>
      </c>
      <c r="I138" s="28" t="n">
        <v>0</v>
      </c>
      <c r="J138" s="91" t="n">
        <v>0</v>
      </c>
      <c r="K138" s="28" t="n">
        <v>0</v>
      </c>
      <c r="L138" s="28" t="n">
        <v>7963</v>
      </c>
      <c r="M138" s="28" t="n">
        <v>0</v>
      </c>
      <c r="N138" s="28" t="n">
        <v>0</v>
      </c>
      <c r="O138" s="28" t="n">
        <v>0</v>
      </c>
      <c r="P138" s="28" t="n">
        <v>0</v>
      </c>
      <c r="Q138" s="28" t="n">
        <v>0</v>
      </c>
      <c r="R138" s="28" t="n">
        <v>0</v>
      </c>
      <c r="S138" s="28" t="n">
        <v>0</v>
      </c>
      <c r="T138" s="28" t="n">
        <v>0</v>
      </c>
      <c r="U138" s="91" t="n">
        <v>0</v>
      </c>
      <c r="V138" s="28" t="n">
        <v>0</v>
      </c>
      <c r="W138" s="28" t="n">
        <v>0</v>
      </c>
      <c r="X138" s="28" t="n">
        <v>0</v>
      </c>
      <c r="Y138" s="92" t="n">
        <v>0</v>
      </c>
      <c r="Z138" s="7"/>
      <c r="AA138" s="92" t="n">
        <v>20460</v>
      </c>
      <c r="AB138" s="7"/>
      <c r="AC138" s="29" t="n">
        <v>0</v>
      </c>
      <c r="AD138" s="29" t="n">
        <v>12497</v>
      </c>
      <c r="AE138" s="93" t="n">
        <v>0</v>
      </c>
      <c r="AF138" s="29" t="n">
        <v>7963</v>
      </c>
      <c r="AG138" s="94" t="n">
        <v>0</v>
      </c>
      <c r="AH138" s="93" t="n">
        <v>0</v>
      </c>
      <c r="AI138" s="94" t="n">
        <v>0</v>
      </c>
      <c r="AJ138" s="7"/>
      <c r="AK138" s="28" t="n">
        <v>12497</v>
      </c>
      <c r="AL138" s="28" t="n">
        <v>7963</v>
      </c>
      <c r="AM138" s="28" t="n">
        <v>0</v>
      </c>
      <c r="AN138" s="91" t="n">
        <v>0</v>
      </c>
      <c r="AO138" s="28"/>
      <c r="AP138" s="69" t="n">
        <v>0.610801564027371</v>
      </c>
      <c r="AQ138" s="40" t="n">
        <v>0.38919843597263</v>
      </c>
      <c r="AR138" s="40" t="n">
        <v>0</v>
      </c>
      <c r="AS138" s="70" t="n">
        <v>0</v>
      </c>
      <c r="AT138" s="7"/>
    </row>
    <row r="139" customFormat="false" ht="12.75" hidden="false" customHeight="false" outlineLevel="0" collapsed="false">
      <c r="A139" s="31" t="s">
        <v>206</v>
      </c>
      <c r="B139" s="2" t="s">
        <v>108</v>
      </c>
      <c r="C139" s="7"/>
      <c r="D139" s="28" t="n">
        <v>40000</v>
      </c>
      <c r="E139" s="29" t="n">
        <v>0</v>
      </c>
      <c r="F139" s="7"/>
      <c r="G139" s="90" t="n">
        <v>0</v>
      </c>
      <c r="H139" s="28" t="n">
        <v>0</v>
      </c>
      <c r="I139" s="28" t="n">
        <v>0</v>
      </c>
      <c r="J139" s="91" t="n">
        <v>0</v>
      </c>
      <c r="K139" s="28" t="n">
        <v>0</v>
      </c>
      <c r="L139" s="28" t="n">
        <v>40000</v>
      </c>
      <c r="M139" s="28" t="n">
        <v>0</v>
      </c>
      <c r="N139" s="28" t="n">
        <v>0</v>
      </c>
      <c r="O139" s="28" t="n">
        <v>0</v>
      </c>
      <c r="P139" s="28" t="n">
        <v>0</v>
      </c>
      <c r="Q139" s="28" t="n">
        <v>0</v>
      </c>
      <c r="R139" s="28" t="n">
        <v>0</v>
      </c>
      <c r="S139" s="28" t="n">
        <v>0</v>
      </c>
      <c r="T139" s="28" t="n">
        <v>0</v>
      </c>
      <c r="U139" s="91" t="n">
        <v>0</v>
      </c>
      <c r="V139" s="28" t="n">
        <v>0</v>
      </c>
      <c r="W139" s="28" t="n">
        <v>0</v>
      </c>
      <c r="X139" s="28" t="n">
        <v>0</v>
      </c>
      <c r="Y139" s="92" t="n">
        <v>0</v>
      </c>
      <c r="Z139" s="7"/>
      <c r="AA139" s="92" t="n">
        <v>40000</v>
      </c>
      <c r="AB139" s="7"/>
      <c r="AC139" s="29" t="n">
        <v>0</v>
      </c>
      <c r="AD139" s="29" t="n">
        <v>0</v>
      </c>
      <c r="AE139" s="93" t="n">
        <v>0</v>
      </c>
      <c r="AF139" s="29" t="n">
        <v>40000</v>
      </c>
      <c r="AG139" s="94" t="n">
        <v>0</v>
      </c>
      <c r="AH139" s="93" t="n">
        <v>0</v>
      </c>
      <c r="AI139" s="94" t="n">
        <v>0</v>
      </c>
      <c r="AJ139" s="7"/>
      <c r="AK139" s="28" t="n">
        <v>0</v>
      </c>
      <c r="AL139" s="28" t="n">
        <v>40000</v>
      </c>
      <c r="AM139" s="28" t="n">
        <v>0</v>
      </c>
      <c r="AN139" s="91" t="n">
        <v>0</v>
      </c>
      <c r="AO139" s="28"/>
      <c r="AP139" s="69" t="n">
        <v>0</v>
      </c>
      <c r="AQ139" s="40" t="n">
        <v>1</v>
      </c>
      <c r="AR139" s="40" t="n">
        <v>0</v>
      </c>
      <c r="AS139" s="70" t="n">
        <v>0</v>
      </c>
      <c r="AT139" s="7"/>
    </row>
    <row r="140" customFormat="false" ht="12.75" hidden="false" customHeight="false" outlineLevel="0" collapsed="false">
      <c r="A140" s="31" t="s">
        <v>207</v>
      </c>
      <c r="B140" s="2" t="s">
        <v>108</v>
      </c>
      <c r="C140" s="7"/>
      <c r="D140" s="28" t="n">
        <v>10795</v>
      </c>
      <c r="E140" s="29" t="n">
        <v>0</v>
      </c>
      <c r="F140" s="7"/>
      <c r="G140" s="90" t="n">
        <v>0</v>
      </c>
      <c r="H140" s="28" t="n">
        <v>0</v>
      </c>
      <c r="I140" s="28" t="n">
        <v>0</v>
      </c>
      <c r="J140" s="91" t="n">
        <v>0</v>
      </c>
      <c r="K140" s="28" t="n">
        <v>0</v>
      </c>
      <c r="L140" s="28" t="n">
        <v>0</v>
      </c>
      <c r="M140" s="28" t="n">
        <v>0</v>
      </c>
      <c r="N140" s="28" t="n">
        <v>0</v>
      </c>
      <c r="O140" s="28" t="n">
        <v>0</v>
      </c>
      <c r="P140" s="28" t="n">
        <v>0</v>
      </c>
      <c r="Q140" s="28" t="n">
        <v>0</v>
      </c>
      <c r="R140" s="28" t="n">
        <v>0</v>
      </c>
      <c r="S140" s="28" t="n">
        <v>10795</v>
      </c>
      <c r="T140" s="28" t="n">
        <v>0</v>
      </c>
      <c r="U140" s="91" t="n">
        <v>0</v>
      </c>
      <c r="V140" s="28" t="n">
        <v>0</v>
      </c>
      <c r="W140" s="28" t="n">
        <v>0</v>
      </c>
      <c r="X140" s="28" t="n">
        <v>0</v>
      </c>
      <c r="Y140" s="92" t="n">
        <v>0</v>
      </c>
      <c r="Z140" s="7"/>
      <c r="AA140" s="92" t="n">
        <v>10795</v>
      </c>
      <c r="AB140" s="7"/>
      <c r="AC140" s="29" t="n">
        <v>0</v>
      </c>
      <c r="AD140" s="29" t="n">
        <v>0</v>
      </c>
      <c r="AE140" s="93" t="n">
        <v>0</v>
      </c>
      <c r="AF140" s="29" t="n">
        <v>10795</v>
      </c>
      <c r="AG140" s="94" t="n">
        <v>0</v>
      </c>
      <c r="AH140" s="93" t="n">
        <v>0</v>
      </c>
      <c r="AI140" s="94" t="n">
        <v>0</v>
      </c>
      <c r="AJ140" s="7"/>
      <c r="AK140" s="28" t="n">
        <v>0</v>
      </c>
      <c r="AL140" s="28" t="n">
        <v>10795</v>
      </c>
      <c r="AM140" s="28" t="n">
        <v>0</v>
      </c>
      <c r="AN140" s="91" t="n">
        <v>0</v>
      </c>
      <c r="AO140" s="28"/>
      <c r="AP140" s="69" t="n">
        <v>0</v>
      </c>
      <c r="AQ140" s="40" t="n">
        <v>1</v>
      </c>
      <c r="AR140" s="40" t="n">
        <v>0</v>
      </c>
      <c r="AS140" s="70" t="n">
        <v>0</v>
      </c>
      <c r="AT140" s="7"/>
    </row>
    <row r="141" customFormat="false" ht="12.75" hidden="false" customHeight="false" outlineLevel="0" collapsed="false">
      <c r="A141" s="31" t="s">
        <v>208</v>
      </c>
      <c r="B141" s="2" t="s">
        <v>108</v>
      </c>
      <c r="C141" s="7"/>
      <c r="D141" s="28" t="n">
        <v>3975</v>
      </c>
      <c r="E141" s="29" t="n">
        <v>0</v>
      </c>
      <c r="F141" s="7"/>
      <c r="G141" s="90" t="n">
        <v>0</v>
      </c>
      <c r="H141" s="28" t="n">
        <v>0</v>
      </c>
      <c r="I141" s="28" t="n">
        <v>0</v>
      </c>
      <c r="J141" s="91" t="n">
        <v>0</v>
      </c>
      <c r="K141" s="28" t="n">
        <v>0</v>
      </c>
      <c r="L141" s="28" t="n">
        <v>0</v>
      </c>
      <c r="M141" s="28" t="n">
        <v>0</v>
      </c>
      <c r="N141" s="28" t="n">
        <v>0</v>
      </c>
      <c r="O141" s="28" t="n">
        <v>0</v>
      </c>
      <c r="P141" s="28" t="n">
        <v>0</v>
      </c>
      <c r="Q141" s="28" t="n">
        <v>0</v>
      </c>
      <c r="R141" s="28" t="n">
        <v>3975</v>
      </c>
      <c r="S141" s="28" t="n">
        <v>0</v>
      </c>
      <c r="T141" s="28" t="n">
        <v>0</v>
      </c>
      <c r="U141" s="91" t="n">
        <v>0</v>
      </c>
      <c r="V141" s="28" t="n">
        <v>0</v>
      </c>
      <c r="W141" s="28" t="n">
        <v>0</v>
      </c>
      <c r="X141" s="28" t="n">
        <v>0</v>
      </c>
      <c r="Y141" s="92" t="n">
        <v>0</v>
      </c>
      <c r="Z141" s="7"/>
      <c r="AA141" s="92" t="n">
        <v>3975</v>
      </c>
      <c r="AB141" s="7"/>
      <c r="AC141" s="29" t="n">
        <v>0</v>
      </c>
      <c r="AD141" s="29" t="n">
        <v>0</v>
      </c>
      <c r="AE141" s="93" t="n">
        <v>3975</v>
      </c>
      <c r="AF141" s="29" t="n">
        <v>0</v>
      </c>
      <c r="AG141" s="94" t="n">
        <v>0</v>
      </c>
      <c r="AH141" s="93" t="n">
        <v>0</v>
      </c>
      <c r="AI141" s="94" t="n">
        <v>0</v>
      </c>
      <c r="AJ141" s="7"/>
      <c r="AK141" s="28" t="n">
        <v>0</v>
      </c>
      <c r="AL141" s="28" t="n">
        <v>3975</v>
      </c>
      <c r="AM141" s="28" t="n">
        <v>0</v>
      </c>
      <c r="AN141" s="91" t="n">
        <v>0</v>
      </c>
      <c r="AO141" s="28"/>
      <c r="AP141" s="69" t="n">
        <v>0</v>
      </c>
      <c r="AQ141" s="40" t="n">
        <v>1</v>
      </c>
      <c r="AR141" s="40" t="n">
        <v>0</v>
      </c>
      <c r="AS141" s="70" t="n">
        <v>0</v>
      </c>
      <c r="AT141" s="7"/>
    </row>
    <row r="142" customFormat="false" ht="12.75" hidden="false" customHeight="false" outlineLevel="0" collapsed="false">
      <c r="A142" s="31" t="s">
        <v>209</v>
      </c>
      <c r="B142" s="2" t="s">
        <v>108</v>
      </c>
      <c r="C142" s="7"/>
      <c r="D142" s="28" t="n">
        <v>8225</v>
      </c>
      <c r="E142" s="29" t="n">
        <v>0</v>
      </c>
      <c r="F142" s="7"/>
      <c r="G142" s="90" t="n">
        <v>0</v>
      </c>
      <c r="H142" s="28" t="n">
        <v>0</v>
      </c>
      <c r="I142" s="28" t="n">
        <v>0</v>
      </c>
      <c r="J142" s="91" t="n">
        <v>0</v>
      </c>
      <c r="K142" s="28" t="n">
        <v>8225</v>
      </c>
      <c r="L142" s="28" t="n">
        <v>0</v>
      </c>
      <c r="M142" s="28" t="n">
        <v>0</v>
      </c>
      <c r="N142" s="28" t="n">
        <v>0</v>
      </c>
      <c r="O142" s="28" t="n">
        <v>0</v>
      </c>
      <c r="P142" s="28" t="n">
        <v>0</v>
      </c>
      <c r="Q142" s="28" t="n">
        <v>0</v>
      </c>
      <c r="R142" s="28" t="n">
        <v>0</v>
      </c>
      <c r="S142" s="28" t="n">
        <v>0</v>
      </c>
      <c r="T142" s="28" t="n">
        <v>0</v>
      </c>
      <c r="U142" s="91" t="n">
        <v>0</v>
      </c>
      <c r="V142" s="28" t="n">
        <v>0</v>
      </c>
      <c r="W142" s="28" t="n">
        <v>0</v>
      </c>
      <c r="X142" s="28" t="n">
        <v>0</v>
      </c>
      <c r="Y142" s="92" t="n">
        <v>0</v>
      </c>
      <c r="Z142" s="7"/>
      <c r="AA142" s="92" t="n">
        <v>8225</v>
      </c>
      <c r="AB142" s="7"/>
      <c r="AC142" s="29" t="n">
        <v>0</v>
      </c>
      <c r="AD142" s="29" t="n">
        <v>0</v>
      </c>
      <c r="AE142" s="93" t="n">
        <v>0</v>
      </c>
      <c r="AF142" s="29" t="n">
        <v>8225</v>
      </c>
      <c r="AG142" s="94" t="n">
        <v>0</v>
      </c>
      <c r="AH142" s="93" t="n">
        <v>0</v>
      </c>
      <c r="AI142" s="94" t="n">
        <v>0</v>
      </c>
      <c r="AJ142" s="7"/>
      <c r="AK142" s="28" t="n">
        <v>0</v>
      </c>
      <c r="AL142" s="28" t="n">
        <v>8225</v>
      </c>
      <c r="AM142" s="28" t="n">
        <v>0</v>
      </c>
      <c r="AN142" s="91" t="n">
        <v>0</v>
      </c>
      <c r="AO142" s="28"/>
      <c r="AP142" s="69" t="n">
        <v>0</v>
      </c>
      <c r="AQ142" s="40" t="n">
        <v>1</v>
      </c>
      <c r="AR142" s="40" t="n">
        <v>0</v>
      </c>
      <c r="AS142" s="70" t="n">
        <v>0</v>
      </c>
      <c r="AT142" s="7"/>
    </row>
    <row r="143" customFormat="false" ht="12.75" hidden="false" customHeight="false" outlineLevel="0" collapsed="false">
      <c r="A143" s="31" t="s">
        <v>210</v>
      </c>
      <c r="B143" s="2" t="s">
        <v>108</v>
      </c>
      <c r="C143" s="7"/>
      <c r="D143" s="28" t="n">
        <v>3413</v>
      </c>
      <c r="E143" s="29" t="n">
        <v>0</v>
      </c>
      <c r="F143" s="7"/>
      <c r="G143" s="90" t="n">
        <v>0</v>
      </c>
      <c r="H143" s="28" t="n">
        <v>0</v>
      </c>
      <c r="I143" s="28" t="n">
        <v>0</v>
      </c>
      <c r="J143" s="91" t="n">
        <v>0</v>
      </c>
      <c r="K143" s="28" t="n">
        <v>0</v>
      </c>
      <c r="L143" s="28" t="n">
        <v>0</v>
      </c>
      <c r="M143" s="28" t="n">
        <v>0</v>
      </c>
      <c r="N143" s="28" t="n">
        <v>0</v>
      </c>
      <c r="O143" s="28" t="n">
        <v>0</v>
      </c>
      <c r="P143" s="28" t="n">
        <v>0</v>
      </c>
      <c r="Q143" s="28" t="n">
        <v>0</v>
      </c>
      <c r="R143" s="28" t="n">
        <v>3413</v>
      </c>
      <c r="S143" s="28" t="n">
        <v>0</v>
      </c>
      <c r="T143" s="28" t="n">
        <v>0</v>
      </c>
      <c r="U143" s="91" t="n">
        <v>0</v>
      </c>
      <c r="V143" s="28" t="n">
        <v>0</v>
      </c>
      <c r="W143" s="28" t="n">
        <v>0</v>
      </c>
      <c r="X143" s="28" t="n">
        <v>0</v>
      </c>
      <c r="Y143" s="92" t="n">
        <v>0</v>
      </c>
      <c r="Z143" s="7"/>
      <c r="AA143" s="92" t="n">
        <v>3413</v>
      </c>
      <c r="AB143" s="7"/>
      <c r="AC143" s="29" t="n">
        <v>0</v>
      </c>
      <c r="AD143" s="29" t="n">
        <v>0</v>
      </c>
      <c r="AE143" s="93" t="n">
        <v>3413</v>
      </c>
      <c r="AF143" s="29" t="n">
        <v>0</v>
      </c>
      <c r="AG143" s="94" t="n">
        <v>0</v>
      </c>
      <c r="AH143" s="93" t="n">
        <v>0</v>
      </c>
      <c r="AI143" s="94" t="n">
        <v>0</v>
      </c>
      <c r="AJ143" s="7"/>
      <c r="AK143" s="28" t="n">
        <v>0</v>
      </c>
      <c r="AL143" s="28" t="n">
        <v>3413</v>
      </c>
      <c r="AM143" s="28" t="n">
        <v>0</v>
      </c>
      <c r="AN143" s="91" t="n">
        <v>0</v>
      </c>
      <c r="AO143" s="28"/>
      <c r="AP143" s="69" t="n">
        <v>0</v>
      </c>
      <c r="AQ143" s="40" t="n">
        <v>1</v>
      </c>
      <c r="AR143" s="40" t="n">
        <v>0</v>
      </c>
      <c r="AS143" s="70" t="n">
        <v>0</v>
      </c>
      <c r="AT143" s="7"/>
    </row>
    <row r="144" customFormat="false" ht="12.75" hidden="false" customHeight="false" outlineLevel="0" collapsed="false">
      <c r="A144" s="31" t="s">
        <v>211</v>
      </c>
      <c r="B144" s="2" t="s">
        <v>212</v>
      </c>
      <c r="C144" s="7"/>
      <c r="D144" s="28" t="n">
        <v>5115</v>
      </c>
      <c r="E144" s="29" t="n">
        <v>0</v>
      </c>
      <c r="F144" s="7"/>
      <c r="G144" s="90" t="n">
        <v>5115</v>
      </c>
      <c r="H144" s="28" t="n">
        <v>0</v>
      </c>
      <c r="I144" s="28" t="n">
        <v>0</v>
      </c>
      <c r="J144" s="91" t="n">
        <v>0</v>
      </c>
      <c r="K144" s="28" t="n">
        <v>0</v>
      </c>
      <c r="L144" s="28" t="n">
        <v>0</v>
      </c>
      <c r="M144" s="28" t="n">
        <v>0</v>
      </c>
      <c r="N144" s="28" t="n">
        <v>0</v>
      </c>
      <c r="O144" s="28" t="n">
        <v>0</v>
      </c>
      <c r="P144" s="28" t="n">
        <v>0</v>
      </c>
      <c r="Q144" s="28" t="n">
        <v>0</v>
      </c>
      <c r="R144" s="28" t="n">
        <v>0</v>
      </c>
      <c r="S144" s="28" t="n">
        <v>0</v>
      </c>
      <c r="T144" s="28" t="n">
        <v>0</v>
      </c>
      <c r="U144" s="91" t="n">
        <v>0</v>
      </c>
      <c r="V144" s="28" t="n">
        <v>0</v>
      </c>
      <c r="W144" s="28" t="n">
        <v>0</v>
      </c>
      <c r="X144" s="28" t="n">
        <v>0</v>
      </c>
      <c r="Y144" s="92" t="n">
        <v>0</v>
      </c>
      <c r="Z144" s="7"/>
      <c r="AA144" s="92" t="n">
        <v>5115</v>
      </c>
      <c r="AB144" s="7"/>
      <c r="AC144" s="29" t="n">
        <v>0</v>
      </c>
      <c r="AD144" s="29" t="n">
        <v>5115</v>
      </c>
      <c r="AE144" s="93" t="n">
        <v>0</v>
      </c>
      <c r="AF144" s="29" t="n">
        <v>0</v>
      </c>
      <c r="AG144" s="94" t="n">
        <v>0</v>
      </c>
      <c r="AH144" s="93" t="n">
        <v>0</v>
      </c>
      <c r="AI144" s="94" t="n">
        <v>0</v>
      </c>
      <c r="AJ144" s="7"/>
      <c r="AK144" s="28" t="n">
        <v>5115</v>
      </c>
      <c r="AL144" s="28" t="n">
        <v>0</v>
      </c>
      <c r="AM144" s="28" t="n">
        <v>0</v>
      </c>
      <c r="AN144" s="91" t="n">
        <v>0</v>
      </c>
      <c r="AO144" s="28"/>
      <c r="AP144" s="69" t="n">
        <v>1</v>
      </c>
      <c r="AQ144" s="40" t="n">
        <v>0</v>
      </c>
      <c r="AR144" s="40" t="n">
        <v>0</v>
      </c>
      <c r="AS144" s="70" t="n">
        <v>0</v>
      </c>
      <c r="AT144" s="7"/>
    </row>
    <row r="145" customFormat="false" ht="12.75" hidden="false" customHeight="false" outlineLevel="0" collapsed="false">
      <c r="A145" s="31" t="s">
        <v>213</v>
      </c>
      <c r="B145" s="2" t="s">
        <v>33</v>
      </c>
      <c r="C145" s="7"/>
      <c r="D145" s="28" t="n">
        <v>30690</v>
      </c>
      <c r="E145" s="29" t="n">
        <v>0</v>
      </c>
      <c r="F145" s="7"/>
      <c r="G145" s="90" t="n">
        <v>18739</v>
      </c>
      <c r="H145" s="28" t="n">
        <v>0</v>
      </c>
      <c r="I145" s="28" t="n">
        <v>0</v>
      </c>
      <c r="J145" s="91" t="n">
        <v>0</v>
      </c>
      <c r="K145" s="28" t="n">
        <v>0</v>
      </c>
      <c r="L145" s="28" t="n">
        <v>0</v>
      </c>
      <c r="M145" s="28" t="n">
        <v>0</v>
      </c>
      <c r="N145" s="28" t="n">
        <v>0</v>
      </c>
      <c r="O145" s="28" t="n">
        <v>0</v>
      </c>
      <c r="P145" s="28" t="n">
        <v>0</v>
      </c>
      <c r="Q145" s="28" t="n">
        <v>0</v>
      </c>
      <c r="R145" s="28" t="n">
        <v>0</v>
      </c>
      <c r="S145" s="28" t="n">
        <v>0</v>
      </c>
      <c r="T145" s="28" t="n">
        <v>0</v>
      </c>
      <c r="U145" s="91" t="n">
        <v>11951</v>
      </c>
      <c r="V145" s="28" t="n">
        <v>0</v>
      </c>
      <c r="W145" s="28" t="n">
        <v>0</v>
      </c>
      <c r="X145" s="28" t="n">
        <v>0</v>
      </c>
      <c r="Y145" s="92" t="n">
        <v>0</v>
      </c>
      <c r="Z145" s="7"/>
      <c r="AA145" s="92" t="n">
        <v>30690</v>
      </c>
      <c r="AB145" s="7"/>
      <c r="AC145" s="29" t="n">
        <v>0</v>
      </c>
      <c r="AD145" s="29" t="n">
        <v>18739</v>
      </c>
      <c r="AE145" s="93" t="n">
        <v>0</v>
      </c>
      <c r="AF145" s="29" t="n">
        <v>0</v>
      </c>
      <c r="AG145" s="94" t="n">
        <v>11951</v>
      </c>
      <c r="AH145" s="93" t="n">
        <v>0</v>
      </c>
      <c r="AI145" s="94" t="n">
        <v>0</v>
      </c>
      <c r="AJ145" s="7"/>
      <c r="AK145" s="28" t="n">
        <v>18739</v>
      </c>
      <c r="AL145" s="28" t="n">
        <v>11951</v>
      </c>
      <c r="AM145" s="28" t="n">
        <v>0</v>
      </c>
      <c r="AN145" s="91" t="n">
        <v>0</v>
      </c>
      <c r="AO145" s="28"/>
      <c r="AP145" s="69" t="n">
        <v>0.610589768654285</v>
      </c>
      <c r="AQ145" s="40" t="n">
        <v>0.389410231345715</v>
      </c>
      <c r="AR145" s="40" t="n">
        <v>0</v>
      </c>
      <c r="AS145" s="70" t="n">
        <v>0</v>
      </c>
      <c r="AT145" s="7"/>
    </row>
    <row r="146" customFormat="false" ht="12.75" hidden="false" customHeight="false" outlineLevel="0" collapsed="false">
      <c r="A146" s="31" t="s">
        <v>214</v>
      </c>
      <c r="B146" s="2" t="s">
        <v>33</v>
      </c>
      <c r="C146" s="7"/>
      <c r="D146" s="28" t="n">
        <v>50000</v>
      </c>
      <c r="E146" s="29" t="n">
        <v>0</v>
      </c>
      <c r="F146" s="7"/>
      <c r="G146" s="90" t="n">
        <v>30539</v>
      </c>
      <c r="H146" s="28" t="n">
        <v>0</v>
      </c>
      <c r="I146" s="28" t="n">
        <v>0</v>
      </c>
      <c r="J146" s="91" t="n">
        <v>0</v>
      </c>
      <c r="K146" s="28" t="n">
        <v>0</v>
      </c>
      <c r="L146" s="28" t="n">
        <v>0</v>
      </c>
      <c r="M146" s="28" t="n">
        <v>0</v>
      </c>
      <c r="N146" s="28" t="n">
        <v>0</v>
      </c>
      <c r="O146" s="28" t="n">
        <v>0</v>
      </c>
      <c r="P146" s="28" t="n">
        <v>0</v>
      </c>
      <c r="Q146" s="28" t="n">
        <v>0</v>
      </c>
      <c r="R146" s="28" t="n">
        <v>0</v>
      </c>
      <c r="S146" s="28" t="n">
        <v>0</v>
      </c>
      <c r="T146" s="28" t="n">
        <v>0</v>
      </c>
      <c r="U146" s="91" t="n">
        <v>19461</v>
      </c>
      <c r="V146" s="28" t="n">
        <v>0</v>
      </c>
      <c r="W146" s="28" t="n">
        <v>0</v>
      </c>
      <c r="X146" s="28" t="n">
        <v>0</v>
      </c>
      <c r="Y146" s="92" t="n">
        <v>0</v>
      </c>
      <c r="Z146" s="7"/>
      <c r="AA146" s="92" t="n">
        <v>50000</v>
      </c>
      <c r="AB146" s="7"/>
      <c r="AC146" s="29" t="n">
        <v>0</v>
      </c>
      <c r="AD146" s="29" t="n">
        <v>30539</v>
      </c>
      <c r="AE146" s="93" t="n">
        <v>0</v>
      </c>
      <c r="AF146" s="29" t="n">
        <v>0</v>
      </c>
      <c r="AG146" s="94" t="n">
        <v>19461</v>
      </c>
      <c r="AH146" s="93" t="n">
        <v>0</v>
      </c>
      <c r="AI146" s="94" t="n">
        <v>0</v>
      </c>
      <c r="AJ146" s="7"/>
      <c r="AK146" s="28" t="n">
        <v>30539</v>
      </c>
      <c r="AL146" s="28" t="n">
        <v>19461</v>
      </c>
      <c r="AM146" s="28" t="n">
        <v>0</v>
      </c>
      <c r="AN146" s="91" t="n">
        <v>0</v>
      </c>
      <c r="AO146" s="28"/>
      <c r="AP146" s="69" t="n">
        <v>0.61078</v>
      </c>
      <c r="AQ146" s="40" t="n">
        <v>0.38922</v>
      </c>
      <c r="AR146" s="40" t="n">
        <v>0</v>
      </c>
      <c r="AS146" s="70" t="n">
        <v>0</v>
      </c>
      <c r="AT146" s="7"/>
    </row>
    <row r="147" customFormat="false" ht="12.75" hidden="false" customHeight="false" outlineLevel="0" collapsed="false">
      <c r="A147" s="31" t="s">
        <v>215</v>
      </c>
      <c r="B147" s="2" t="s">
        <v>216</v>
      </c>
      <c r="C147" s="7"/>
      <c r="D147" s="28" t="n">
        <v>25575</v>
      </c>
      <c r="E147" s="29" t="n">
        <v>0</v>
      </c>
      <c r="F147" s="7"/>
      <c r="G147" s="90" t="n">
        <v>15620</v>
      </c>
      <c r="H147" s="28" t="n">
        <v>0</v>
      </c>
      <c r="I147" s="28" t="n">
        <v>0</v>
      </c>
      <c r="J147" s="91" t="n">
        <v>0</v>
      </c>
      <c r="K147" s="28" t="n">
        <v>9955</v>
      </c>
      <c r="L147" s="28" t="n">
        <v>0</v>
      </c>
      <c r="M147" s="28" t="n">
        <v>0</v>
      </c>
      <c r="N147" s="28" t="n">
        <v>0</v>
      </c>
      <c r="O147" s="28" t="n">
        <v>0</v>
      </c>
      <c r="P147" s="28" t="n">
        <v>0</v>
      </c>
      <c r="Q147" s="28" t="n">
        <v>0</v>
      </c>
      <c r="R147" s="28" t="n">
        <v>0</v>
      </c>
      <c r="S147" s="28" t="n">
        <v>0</v>
      </c>
      <c r="T147" s="28" t="n">
        <v>0</v>
      </c>
      <c r="U147" s="91" t="n">
        <v>0</v>
      </c>
      <c r="V147" s="28" t="n">
        <v>0</v>
      </c>
      <c r="W147" s="28" t="n">
        <v>0</v>
      </c>
      <c r="X147" s="28" t="n">
        <v>0</v>
      </c>
      <c r="Y147" s="92" t="n">
        <v>0</v>
      </c>
      <c r="Z147" s="7"/>
      <c r="AA147" s="92" t="n">
        <v>25575</v>
      </c>
      <c r="AB147" s="7"/>
      <c r="AC147" s="29" t="n">
        <v>0</v>
      </c>
      <c r="AD147" s="29" t="n">
        <v>15620</v>
      </c>
      <c r="AE147" s="93" t="n">
        <v>0</v>
      </c>
      <c r="AF147" s="29" t="n">
        <v>9955</v>
      </c>
      <c r="AG147" s="94" t="n">
        <v>0</v>
      </c>
      <c r="AH147" s="93" t="n">
        <v>0</v>
      </c>
      <c r="AI147" s="94" t="n">
        <v>0</v>
      </c>
      <c r="AJ147" s="7"/>
      <c r="AK147" s="28" t="n">
        <v>15620</v>
      </c>
      <c r="AL147" s="28" t="n">
        <v>9955</v>
      </c>
      <c r="AM147" s="28" t="n">
        <v>0</v>
      </c>
      <c r="AN147" s="91" t="n">
        <v>0</v>
      </c>
      <c r="AO147" s="28"/>
      <c r="AP147" s="69" t="n">
        <v>0.610752688172043</v>
      </c>
      <c r="AQ147" s="40" t="n">
        <v>0.389247311827957</v>
      </c>
      <c r="AR147" s="40" t="n">
        <v>0</v>
      </c>
      <c r="AS147" s="70" t="n">
        <v>0</v>
      </c>
      <c r="AT147" s="7"/>
    </row>
    <row r="148" customFormat="false" ht="12.75" hidden="false" customHeight="false" outlineLevel="0" collapsed="false">
      <c r="A148" s="31" t="s">
        <v>217</v>
      </c>
      <c r="B148" s="2" t="s">
        <v>218</v>
      </c>
      <c r="C148" s="7"/>
      <c r="D148" s="28" t="n">
        <v>12276</v>
      </c>
      <c r="E148" s="29" t="n">
        <v>0</v>
      </c>
      <c r="F148" s="7"/>
      <c r="G148" s="90" t="n">
        <v>7497</v>
      </c>
      <c r="H148" s="28" t="n">
        <v>0</v>
      </c>
      <c r="I148" s="28" t="n">
        <v>0</v>
      </c>
      <c r="J148" s="91" t="n">
        <v>0</v>
      </c>
      <c r="K148" s="28" t="n">
        <v>0</v>
      </c>
      <c r="L148" s="28" t="n">
        <v>0</v>
      </c>
      <c r="M148" s="28" t="n">
        <v>0</v>
      </c>
      <c r="N148" s="28" t="n">
        <v>0</v>
      </c>
      <c r="O148" s="28" t="n">
        <v>0</v>
      </c>
      <c r="P148" s="28" t="n">
        <v>0</v>
      </c>
      <c r="Q148" s="28" t="n">
        <v>0</v>
      </c>
      <c r="R148" s="28" t="n">
        <v>0</v>
      </c>
      <c r="S148" s="28" t="n">
        <v>0</v>
      </c>
      <c r="T148" s="28" t="n">
        <v>0</v>
      </c>
      <c r="U148" s="91" t="n">
        <v>4779</v>
      </c>
      <c r="V148" s="28" t="n">
        <v>0</v>
      </c>
      <c r="W148" s="28" t="n">
        <v>0</v>
      </c>
      <c r="X148" s="28" t="n">
        <v>0</v>
      </c>
      <c r="Y148" s="92" t="n">
        <v>0</v>
      </c>
      <c r="Z148" s="7"/>
      <c r="AA148" s="92" t="n">
        <v>12276</v>
      </c>
      <c r="AB148" s="7"/>
      <c r="AC148" s="29" t="n">
        <v>0</v>
      </c>
      <c r="AD148" s="29" t="n">
        <v>7497</v>
      </c>
      <c r="AE148" s="93" t="n">
        <v>0</v>
      </c>
      <c r="AF148" s="29" t="n">
        <v>0</v>
      </c>
      <c r="AG148" s="94" t="n">
        <v>4779</v>
      </c>
      <c r="AH148" s="93" t="n">
        <v>0</v>
      </c>
      <c r="AI148" s="94" t="n">
        <v>0</v>
      </c>
      <c r="AJ148" s="7"/>
      <c r="AK148" s="28" t="n">
        <v>7497</v>
      </c>
      <c r="AL148" s="28" t="n">
        <v>4779</v>
      </c>
      <c r="AM148" s="28" t="n">
        <v>0</v>
      </c>
      <c r="AN148" s="91" t="n">
        <v>0</v>
      </c>
      <c r="AO148" s="28"/>
      <c r="AP148" s="69" t="n">
        <v>0.610703812316716</v>
      </c>
      <c r="AQ148" s="40" t="n">
        <v>0.389296187683284</v>
      </c>
      <c r="AR148" s="40" t="n">
        <v>0</v>
      </c>
      <c r="AS148" s="70" t="n">
        <v>0</v>
      </c>
      <c r="AT148" s="7"/>
    </row>
    <row r="149" customFormat="false" ht="12.75" hidden="false" customHeight="false" outlineLevel="0" collapsed="false">
      <c r="A149" s="31" t="s">
        <v>219</v>
      </c>
      <c r="B149" s="2" t="s">
        <v>220</v>
      </c>
      <c r="C149" s="7"/>
      <c r="D149" s="28" t="n">
        <v>409</v>
      </c>
      <c r="E149" s="29" t="n">
        <v>0</v>
      </c>
      <c r="F149" s="7"/>
      <c r="G149" s="90" t="n">
        <v>0</v>
      </c>
      <c r="H149" s="28" t="n">
        <v>0</v>
      </c>
      <c r="I149" s="28" t="n">
        <v>0</v>
      </c>
      <c r="J149" s="91" t="n">
        <v>0</v>
      </c>
      <c r="K149" s="28" t="n">
        <v>0</v>
      </c>
      <c r="L149" s="28" t="n">
        <v>0</v>
      </c>
      <c r="M149" s="28" t="n">
        <v>0</v>
      </c>
      <c r="N149" s="28" t="n">
        <v>0</v>
      </c>
      <c r="O149" s="28" t="n">
        <v>0</v>
      </c>
      <c r="P149" s="28" t="n">
        <v>0</v>
      </c>
      <c r="Q149" s="28" t="n">
        <v>0</v>
      </c>
      <c r="R149" s="28" t="n">
        <v>0</v>
      </c>
      <c r="S149" s="28" t="n">
        <v>0</v>
      </c>
      <c r="T149" s="28" t="n">
        <v>0</v>
      </c>
      <c r="U149" s="91" t="n">
        <v>409</v>
      </c>
      <c r="V149" s="28" t="n">
        <v>0</v>
      </c>
      <c r="W149" s="28" t="n">
        <v>0</v>
      </c>
      <c r="X149" s="28" t="n">
        <v>0</v>
      </c>
      <c r="Y149" s="92" t="n">
        <v>0</v>
      </c>
      <c r="Z149" s="7"/>
      <c r="AA149" s="92" t="n">
        <v>409</v>
      </c>
      <c r="AB149" s="7"/>
      <c r="AC149" s="29" t="n">
        <v>0</v>
      </c>
      <c r="AD149" s="29" t="n">
        <v>0</v>
      </c>
      <c r="AE149" s="93" t="n">
        <v>0</v>
      </c>
      <c r="AF149" s="29" t="n">
        <v>0</v>
      </c>
      <c r="AG149" s="94" t="n">
        <v>409</v>
      </c>
      <c r="AH149" s="93" t="n">
        <v>0</v>
      </c>
      <c r="AI149" s="94" t="n">
        <v>0</v>
      </c>
      <c r="AJ149" s="7"/>
      <c r="AK149" s="28" t="n">
        <v>0</v>
      </c>
      <c r="AL149" s="28" t="n">
        <v>409</v>
      </c>
      <c r="AM149" s="28" t="n">
        <v>0</v>
      </c>
      <c r="AN149" s="91" t="n">
        <v>0</v>
      </c>
      <c r="AO149" s="28"/>
      <c r="AP149" s="69" t="n">
        <v>0</v>
      </c>
      <c r="AQ149" s="40" t="n">
        <v>1</v>
      </c>
      <c r="AR149" s="40" t="n">
        <v>0</v>
      </c>
      <c r="AS149" s="70" t="n">
        <v>0</v>
      </c>
      <c r="AT149" s="7"/>
    </row>
    <row r="150" customFormat="false" ht="12.75" hidden="false" customHeight="false" outlineLevel="0" collapsed="false">
      <c r="A150" s="31" t="s">
        <v>221</v>
      </c>
      <c r="B150" s="2" t="s">
        <v>162</v>
      </c>
      <c r="C150" s="7"/>
      <c r="D150" s="28" t="n">
        <v>180000</v>
      </c>
      <c r="E150" s="29" t="n">
        <v>0</v>
      </c>
      <c r="F150" s="7"/>
      <c r="G150" s="90" t="n">
        <v>109945</v>
      </c>
      <c r="H150" s="28" t="n">
        <v>0</v>
      </c>
      <c r="I150" s="28" t="n">
        <v>0</v>
      </c>
      <c r="J150" s="91" t="n">
        <v>0</v>
      </c>
      <c r="K150" s="28" t="n">
        <v>0</v>
      </c>
      <c r="L150" s="28" t="n">
        <v>0</v>
      </c>
      <c r="M150" s="28" t="n">
        <v>0</v>
      </c>
      <c r="N150" s="28" t="n">
        <v>0</v>
      </c>
      <c r="O150" s="28" t="n">
        <v>0</v>
      </c>
      <c r="P150" s="28" t="n">
        <v>0</v>
      </c>
      <c r="Q150" s="28" t="n">
        <v>0</v>
      </c>
      <c r="R150" s="28" t="n">
        <v>0</v>
      </c>
      <c r="S150" s="28" t="n">
        <v>0</v>
      </c>
      <c r="T150" s="28" t="n">
        <v>0</v>
      </c>
      <c r="U150" s="91" t="n">
        <v>70055</v>
      </c>
      <c r="V150" s="28" t="n">
        <v>0</v>
      </c>
      <c r="W150" s="28" t="n">
        <v>0</v>
      </c>
      <c r="X150" s="28" t="n">
        <v>0</v>
      </c>
      <c r="Y150" s="92" t="n">
        <v>0</v>
      </c>
      <c r="Z150" s="7"/>
      <c r="AA150" s="92" t="n">
        <v>180000</v>
      </c>
      <c r="AB150" s="7"/>
      <c r="AC150" s="29" t="n">
        <v>0</v>
      </c>
      <c r="AD150" s="29" t="n">
        <v>109945</v>
      </c>
      <c r="AE150" s="93" t="n">
        <v>0</v>
      </c>
      <c r="AF150" s="29" t="n">
        <v>0</v>
      </c>
      <c r="AG150" s="94" t="n">
        <v>70055</v>
      </c>
      <c r="AH150" s="93" t="n">
        <v>0</v>
      </c>
      <c r="AI150" s="94" t="n">
        <v>0</v>
      </c>
      <c r="AJ150" s="7"/>
      <c r="AK150" s="28" t="n">
        <v>109945</v>
      </c>
      <c r="AL150" s="28" t="n">
        <v>70055</v>
      </c>
      <c r="AM150" s="28" t="n">
        <v>0</v>
      </c>
      <c r="AN150" s="91" t="n">
        <v>0</v>
      </c>
      <c r="AO150" s="28"/>
      <c r="AP150" s="69" t="n">
        <v>0.610805555555556</v>
      </c>
      <c r="AQ150" s="40" t="n">
        <v>0.389194444444444</v>
      </c>
      <c r="AR150" s="40" t="n">
        <v>0</v>
      </c>
      <c r="AS150" s="70" t="n">
        <v>0</v>
      </c>
      <c r="AT150" s="7"/>
    </row>
    <row r="151" customFormat="false" ht="12.75" hidden="false" customHeight="false" outlineLevel="0" collapsed="false">
      <c r="A151" s="31" t="s">
        <v>222</v>
      </c>
      <c r="B151" s="2" t="s">
        <v>223</v>
      </c>
      <c r="C151" s="7"/>
      <c r="D151" s="28" t="n">
        <v>1490</v>
      </c>
      <c r="E151" s="29" t="n">
        <v>0</v>
      </c>
      <c r="F151" s="7"/>
      <c r="G151" s="90" t="n">
        <v>906</v>
      </c>
      <c r="H151" s="28" t="n">
        <v>0</v>
      </c>
      <c r="I151" s="28" t="n">
        <v>0</v>
      </c>
      <c r="J151" s="91" t="n">
        <v>0</v>
      </c>
      <c r="K151" s="28" t="n">
        <v>0</v>
      </c>
      <c r="L151" s="28" t="n">
        <v>0</v>
      </c>
      <c r="M151" s="28" t="n">
        <v>0</v>
      </c>
      <c r="N151" s="28" t="n">
        <v>0</v>
      </c>
      <c r="O151" s="28" t="n">
        <v>0</v>
      </c>
      <c r="P151" s="28" t="n">
        <v>0</v>
      </c>
      <c r="Q151" s="28" t="n">
        <v>0</v>
      </c>
      <c r="R151" s="28" t="n">
        <v>0</v>
      </c>
      <c r="S151" s="28" t="n">
        <v>0</v>
      </c>
      <c r="T151" s="28" t="n">
        <v>0</v>
      </c>
      <c r="U151" s="91" t="n">
        <v>584</v>
      </c>
      <c r="V151" s="28" t="n">
        <v>0</v>
      </c>
      <c r="W151" s="28" t="n">
        <v>0</v>
      </c>
      <c r="X151" s="28" t="n">
        <v>0</v>
      </c>
      <c r="Y151" s="92" t="n">
        <v>0</v>
      </c>
      <c r="Z151" s="7"/>
      <c r="AA151" s="92" t="n">
        <v>1490</v>
      </c>
      <c r="AB151" s="7"/>
      <c r="AC151" s="29" t="n">
        <v>0</v>
      </c>
      <c r="AD151" s="29" t="n">
        <v>906</v>
      </c>
      <c r="AE151" s="93" t="n">
        <v>0</v>
      </c>
      <c r="AF151" s="29" t="n">
        <v>0</v>
      </c>
      <c r="AG151" s="94" t="n">
        <v>584</v>
      </c>
      <c r="AH151" s="93" t="n">
        <v>0</v>
      </c>
      <c r="AI151" s="94" t="n">
        <v>0</v>
      </c>
      <c r="AJ151" s="7"/>
      <c r="AK151" s="28" t="n">
        <v>906</v>
      </c>
      <c r="AL151" s="28" t="n">
        <v>584</v>
      </c>
      <c r="AM151" s="28" t="n">
        <v>0</v>
      </c>
      <c r="AN151" s="91" t="n">
        <v>0</v>
      </c>
      <c r="AO151" s="28"/>
      <c r="AP151" s="69" t="n">
        <v>0.608053691275168</v>
      </c>
      <c r="AQ151" s="40" t="n">
        <v>0.391946308724832</v>
      </c>
      <c r="AR151" s="40" t="n">
        <v>0</v>
      </c>
      <c r="AS151" s="70" t="n">
        <v>0</v>
      </c>
      <c r="AT151" s="7"/>
    </row>
    <row r="152" customFormat="false" ht="12.75" hidden="false" customHeight="false" outlineLevel="0" collapsed="false">
      <c r="A152" s="31"/>
      <c r="B152" s="36" t="s">
        <v>42</v>
      </c>
      <c r="C152" s="7"/>
      <c r="D152" s="95" t="n">
        <v>911728</v>
      </c>
      <c r="E152" s="95" t="n">
        <v>0</v>
      </c>
      <c r="F152" s="7"/>
      <c r="G152" s="33" t="n">
        <v>406425</v>
      </c>
      <c r="H152" s="95" t="n">
        <v>0</v>
      </c>
      <c r="I152" s="95" t="n">
        <v>250389</v>
      </c>
      <c r="J152" s="35" t="n">
        <v>0</v>
      </c>
      <c r="K152" s="95" t="n">
        <v>36058</v>
      </c>
      <c r="L152" s="95" t="n">
        <v>65379</v>
      </c>
      <c r="M152" s="95" t="n">
        <v>0</v>
      </c>
      <c r="N152" s="95" t="n">
        <v>0</v>
      </c>
      <c r="O152" s="95" t="n">
        <v>0</v>
      </c>
      <c r="P152" s="95" t="n">
        <v>0</v>
      </c>
      <c r="Q152" s="95" t="n">
        <v>0</v>
      </c>
      <c r="R152" s="95" t="n">
        <v>7388</v>
      </c>
      <c r="S152" s="95" t="n">
        <v>10795</v>
      </c>
      <c r="T152" s="95" t="n">
        <v>0</v>
      </c>
      <c r="U152" s="35" t="n">
        <v>135294</v>
      </c>
      <c r="V152" s="95" t="n">
        <v>0</v>
      </c>
      <c r="W152" s="95" t="n">
        <v>0</v>
      </c>
      <c r="X152" s="95" t="n">
        <v>0</v>
      </c>
      <c r="Y152" s="96" t="n">
        <v>0</v>
      </c>
      <c r="Z152" s="7"/>
      <c r="AA152" s="96" t="n">
        <v>911728</v>
      </c>
      <c r="AB152" s="7"/>
      <c r="AC152" s="95" t="n">
        <v>250389</v>
      </c>
      <c r="AD152" s="95" t="n">
        <v>406425</v>
      </c>
      <c r="AE152" s="33" t="n">
        <v>7388</v>
      </c>
      <c r="AF152" s="95" t="n">
        <v>112232</v>
      </c>
      <c r="AG152" s="35" t="n">
        <v>135294</v>
      </c>
      <c r="AH152" s="33" t="n">
        <v>0</v>
      </c>
      <c r="AI152" s="35" t="n">
        <v>0</v>
      </c>
      <c r="AJ152" s="7"/>
      <c r="AK152" s="95" t="n">
        <v>656814</v>
      </c>
      <c r="AL152" s="95" t="n">
        <v>254914</v>
      </c>
      <c r="AM152" s="95" t="n">
        <v>0</v>
      </c>
      <c r="AN152" s="35" t="n">
        <v>0</v>
      </c>
      <c r="AO152" s="28"/>
      <c r="AP152" s="69"/>
      <c r="AS152" s="70"/>
      <c r="AT152" s="7"/>
    </row>
    <row r="153" customFormat="false" ht="12.75" hidden="false" customHeight="false" outlineLevel="0" collapsed="false">
      <c r="A153" s="31"/>
      <c r="C153" s="7"/>
      <c r="D153" s="28"/>
      <c r="E153" s="29"/>
      <c r="F153" s="7"/>
      <c r="G153" s="90"/>
      <c r="H153" s="28"/>
      <c r="I153" s="28"/>
      <c r="J153" s="91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91"/>
      <c r="V153" s="28"/>
      <c r="W153" s="28"/>
      <c r="X153" s="28"/>
      <c r="Y153" s="92"/>
      <c r="Z153" s="7"/>
      <c r="AA153" s="92"/>
      <c r="AB153" s="7"/>
      <c r="AC153" s="29"/>
      <c r="AD153" s="29"/>
      <c r="AE153" s="93"/>
      <c r="AF153" s="29"/>
      <c r="AG153" s="94"/>
      <c r="AH153" s="93"/>
      <c r="AI153" s="94"/>
      <c r="AJ153" s="7"/>
      <c r="AK153" s="28"/>
      <c r="AL153" s="28"/>
      <c r="AM153" s="28"/>
      <c r="AN153" s="91"/>
      <c r="AO153" s="28"/>
      <c r="AP153" s="69"/>
      <c r="AS153" s="70"/>
      <c r="AT153" s="7"/>
    </row>
    <row r="154" customFormat="false" ht="12.75" hidden="false" customHeight="false" outlineLevel="0" collapsed="false">
      <c r="A154" s="37" t="s">
        <v>224</v>
      </c>
      <c r="C154" s="7"/>
      <c r="D154" s="28"/>
      <c r="E154" s="29"/>
      <c r="F154" s="7"/>
      <c r="G154" s="90"/>
      <c r="H154" s="28"/>
      <c r="I154" s="28"/>
      <c r="J154" s="91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91"/>
      <c r="V154" s="28"/>
      <c r="W154" s="28"/>
      <c r="X154" s="28"/>
      <c r="Y154" s="92"/>
      <c r="Z154" s="7"/>
      <c r="AA154" s="92"/>
      <c r="AB154" s="7"/>
      <c r="AC154" s="29"/>
      <c r="AD154" s="29"/>
      <c r="AE154" s="93"/>
      <c r="AF154" s="29"/>
      <c r="AG154" s="94"/>
      <c r="AH154" s="93"/>
      <c r="AI154" s="94"/>
      <c r="AJ154" s="7"/>
      <c r="AK154" s="28"/>
      <c r="AL154" s="28"/>
      <c r="AM154" s="28"/>
      <c r="AN154" s="91"/>
      <c r="AO154" s="28"/>
      <c r="AP154" s="69"/>
      <c r="AS154" s="70"/>
      <c r="AT154" s="7"/>
    </row>
    <row r="155" customFormat="false" ht="12.75" hidden="false" customHeight="false" outlineLevel="0" collapsed="false">
      <c r="A155" s="31" t="s">
        <v>225</v>
      </c>
      <c r="B155" s="2" t="s">
        <v>226</v>
      </c>
      <c r="C155" s="7"/>
      <c r="D155" s="28" t="n">
        <v>1431</v>
      </c>
      <c r="E155" s="29" t="n">
        <v>0</v>
      </c>
      <c r="F155" s="7"/>
      <c r="G155" s="90" t="n">
        <v>362</v>
      </c>
      <c r="H155" s="28" t="n">
        <v>947</v>
      </c>
      <c r="I155" s="28" t="n">
        <v>0</v>
      </c>
      <c r="J155" s="91" t="n">
        <v>0</v>
      </c>
      <c r="K155" s="28" t="n">
        <v>100</v>
      </c>
      <c r="L155" s="28" t="n">
        <v>0</v>
      </c>
      <c r="M155" s="28" t="n">
        <v>0</v>
      </c>
      <c r="N155" s="28" t="n">
        <v>0</v>
      </c>
      <c r="O155" s="28" t="n">
        <v>0</v>
      </c>
      <c r="P155" s="28" t="n">
        <v>0</v>
      </c>
      <c r="Q155" s="28" t="n">
        <v>0</v>
      </c>
      <c r="R155" s="28" t="n">
        <v>3</v>
      </c>
      <c r="S155" s="28" t="n">
        <v>0</v>
      </c>
      <c r="T155" s="28" t="n">
        <v>0</v>
      </c>
      <c r="U155" s="91" t="n">
        <v>19</v>
      </c>
      <c r="V155" s="28" t="n">
        <v>0</v>
      </c>
      <c r="W155" s="28" t="n">
        <v>0</v>
      </c>
      <c r="X155" s="28" t="n">
        <v>0</v>
      </c>
      <c r="Y155" s="92" t="n">
        <v>0</v>
      </c>
      <c r="Z155" s="7"/>
      <c r="AA155" s="92" t="n">
        <v>1431</v>
      </c>
      <c r="AB155" s="7"/>
      <c r="AC155" s="29" t="n">
        <v>947</v>
      </c>
      <c r="AD155" s="29" t="n">
        <v>362</v>
      </c>
      <c r="AE155" s="93" t="n">
        <v>3</v>
      </c>
      <c r="AF155" s="29" t="n">
        <v>100</v>
      </c>
      <c r="AG155" s="94" t="n">
        <v>19</v>
      </c>
      <c r="AH155" s="93" t="n">
        <v>0</v>
      </c>
      <c r="AI155" s="94" t="n">
        <v>0</v>
      </c>
      <c r="AJ155" s="7"/>
      <c r="AK155" s="28" t="n">
        <v>1309</v>
      </c>
      <c r="AL155" s="28" t="n">
        <v>122</v>
      </c>
      <c r="AM155" s="28" t="n">
        <v>0</v>
      </c>
      <c r="AN155" s="91" t="n">
        <v>0</v>
      </c>
      <c r="AO155" s="28"/>
      <c r="AP155" s="69" t="n">
        <v>0.914744933612858</v>
      </c>
      <c r="AQ155" s="40" t="n">
        <v>0.0852550663871419</v>
      </c>
      <c r="AR155" s="40" t="n">
        <v>0</v>
      </c>
      <c r="AS155" s="70" t="n">
        <v>0</v>
      </c>
      <c r="AT155" s="7"/>
    </row>
    <row r="156" customFormat="false" ht="12.75" hidden="false" customHeight="false" outlineLevel="0" collapsed="false">
      <c r="A156" s="31" t="s">
        <v>227</v>
      </c>
      <c r="B156" s="2" t="s">
        <v>228</v>
      </c>
      <c r="C156" s="7"/>
      <c r="D156" s="28" t="n">
        <v>1322</v>
      </c>
      <c r="E156" s="29" t="n">
        <v>0</v>
      </c>
      <c r="F156" s="7"/>
      <c r="G156" s="90" t="n">
        <v>73</v>
      </c>
      <c r="H156" s="28" t="n">
        <v>1249</v>
      </c>
      <c r="I156" s="28" t="n">
        <v>0</v>
      </c>
      <c r="J156" s="91" t="n">
        <v>0</v>
      </c>
      <c r="K156" s="28" t="n">
        <v>0</v>
      </c>
      <c r="L156" s="28" t="n">
        <v>0</v>
      </c>
      <c r="M156" s="28" t="n">
        <v>0</v>
      </c>
      <c r="N156" s="28" t="n">
        <v>0</v>
      </c>
      <c r="O156" s="28" t="n">
        <v>0</v>
      </c>
      <c r="P156" s="28" t="n">
        <v>0</v>
      </c>
      <c r="Q156" s="28" t="n">
        <v>0</v>
      </c>
      <c r="R156" s="28" t="n">
        <v>0</v>
      </c>
      <c r="S156" s="28" t="n">
        <v>0</v>
      </c>
      <c r="T156" s="28" t="n">
        <v>0</v>
      </c>
      <c r="U156" s="91" t="n">
        <v>0</v>
      </c>
      <c r="V156" s="28" t="n">
        <v>0</v>
      </c>
      <c r="W156" s="28" t="n">
        <v>0</v>
      </c>
      <c r="X156" s="28" t="n">
        <v>0</v>
      </c>
      <c r="Y156" s="92" t="n">
        <v>0</v>
      </c>
      <c r="Z156" s="7"/>
      <c r="AA156" s="92" t="n">
        <v>1322</v>
      </c>
      <c r="AB156" s="7"/>
      <c r="AC156" s="29" t="n">
        <v>1249</v>
      </c>
      <c r="AD156" s="29" t="n">
        <v>73</v>
      </c>
      <c r="AE156" s="93" t="n">
        <v>0</v>
      </c>
      <c r="AF156" s="29" t="n">
        <v>0</v>
      </c>
      <c r="AG156" s="94" t="n">
        <v>0</v>
      </c>
      <c r="AH156" s="93" t="n">
        <v>0</v>
      </c>
      <c r="AI156" s="94" t="n">
        <v>0</v>
      </c>
      <c r="AJ156" s="7"/>
      <c r="AK156" s="28" t="n">
        <v>1322</v>
      </c>
      <c r="AL156" s="28" t="n">
        <v>0</v>
      </c>
      <c r="AM156" s="28" t="n">
        <v>0</v>
      </c>
      <c r="AN156" s="91" t="n">
        <v>0</v>
      </c>
      <c r="AO156" s="28"/>
      <c r="AP156" s="69" t="n">
        <v>1</v>
      </c>
      <c r="AQ156" s="40" t="n">
        <v>0</v>
      </c>
      <c r="AR156" s="40" t="n">
        <v>0</v>
      </c>
      <c r="AS156" s="70" t="n">
        <v>0</v>
      </c>
      <c r="AT156" s="7"/>
    </row>
    <row r="157" customFormat="false" ht="12.75" hidden="false" customHeight="false" outlineLevel="0" collapsed="false">
      <c r="A157" s="31" t="s">
        <v>229</v>
      </c>
      <c r="B157" s="2" t="s">
        <v>230</v>
      </c>
      <c r="C157" s="7"/>
      <c r="D157" s="28" t="n">
        <v>839</v>
      </c>
      <c r="E157" s="29" t="n">
        <v>0</v>
      </c>
      <c r="F157" s="7"/>
      <c r="G157" s="90" t="n">
        <v>408</v>
      </c>
      <c r="H157" s="28" t="n">
        <v>388</v>
      </c>
      <c r="I157" s="28" t="n">
        <v>0</v>
      </c>
      <c r="J157" s="91" t="n">
        <v>0</v>
      </c>
      <c r="K157" s="28" t="n">
        <v>43</v>
      </c>
      <c r="L157" s="28" t="n">
        <v>0</v>
      </c>
      <c r="M157" s="28" t="n">
        <v>0</v>
      </c>
      <c r="N157" s="28" t="n">
        <v>0</v>
      </c>
      <c r="O157" s="28" t="n">
        <v>0</v>
      </c>
      <c r="P157" s="28" t="n">
        <v>0</v>
      </c>
      <c r="Q157" s="28" t="n">
        <v>0</v>
      </c>
      <c r="R157" s="28" t="n">
        <v>0</v>
      </c>
      <c r="S157" s="28" t="n">
        <v>0</v>
      </c>
      <c r="T157" s="28" t="n">
        <v>0</v>
      </c>
      <c r="U157" s="91" t="n">
        <v>0</v>
      </c>
      <c r="V157" s="28" t="n">
        <v>0</v>
      </c>
      <c r="W157" s="28" t="n">
        <v>0</v>
      </c>
      <c r="X157" s="28" t="n">
        <v>0</v>
      </c>
      <c r="Y157" s="92" t="n">
        <v>0</v>
      </c>
      <c r="Z157" s="7"/>
      <c r="AA157" s="92" t="n">
        <v>839</v>
      </c>
      <c r="AB157" s="7"/>
      <c r="AC157" s="29" t="n">
        <v>388</v>
      </c>
      <c r="AD157" s="29" t="n">
        <v>408</v>
      </c>
      <c r="AE157" s="93" t="n">
        <v>0</v>
      </c>
      <c r="AF157" s="29" t="n">
        <v>43</v>
      </c>
      <c r="AG157" s="94" t="n">
        <v>0</v>
      </c>
      <c r="AH157" s="93" t="n">
        <v>0</v>
      </c>
      <c r="AI157" s="94" t="n">
        <v>0</v>
      </c>
      <c r="AJ157" s="7"/>
      <c r="AK157" s="28" t="n">
        <v>796</v>
      </c>
      <c r="AL157" s="28" t="n">
        <v>43</v>
      </c>
      <c r="AM157" s="28" t="n">
        <v>0</v>
      </c>
      <c r="AN157" s="91" t="n">
        <v>0</v>
      </c>
      <c r="AO157" s="28"/>
      <c r="AP157" s="69" t="n">
        <v>0.948748510131109</v>
      </c>
      <c r="AQ157" s="40" t="n">
        <v>0.0512514898688915</v>
      </c>
      <c r="AR157" s="40" t="n">
        <v>0</v>
      </c>
      <c r="AS157" s="70" t="n">
        <v>0</v>
      </c>
      <c r="AT157" s="7"/>
    </row>
    <row r="158" customFormat="false" ht="12.75" hidden="false" customHeight="false" outlineLevel="0" collapsed="false">
      <c r="A158" s="31" t="s">
        <v>231</v>
      </c>
      <c r="B158" s="2" t="s">
        <v>232</v>
      </c>
      <c r="C158" s="7"/>
      <c r="D158" s="28" t="n">
        <v>368</v>
      </c>
      <c r="E158" s="29" t="n">
        <v>0</v>
      </c>
      <c r="F158" s="7"/>
      <c r="G158" s="90" t="n">
        <v>0</v>
      </c>
      <c r="H158" s="28" t="n">
        <v>0</v>
      </c>
      <c r="I158" s="28" t="n">
        <v>0</v>
      </c>
      <c r="J158" s="91" t="n">
        <v>0</v>
      </c>
      <c r="K158" s="28" t="n">
        <v>351</v>
      </c>
      <c r="L158" s="28" t="n">
        <v>0</v>
      </c>
      <c r="M158" s="28" t="n">
        <v>0</v>
      </c>
      <c r="N158" s="28" t="n">
        <v>0</v>
      </c>
      <c r="O158" s="28" t="n">
        <v>0</v>
      </c>
      <c r="P158" s="28" t="n">
        <v>0</v>
      </c>
      <c r="Q158" s="28" t="n">
        <v>0</v>
      </c>
      <c r="R158" s="28" t="n">
        <v>17</v>
      </c>
      <c r="S158" s="28" t="n">
        <v>0</v>
      </c>
      <c r="T158" s="28" t="n">
        <v>0</v>
      </c>
      <c r="U158" s="91" t="n">
        <v>0</v>
      </c>
      <c r="V158" s="28" t="n">
        <v>0</v>
      </c>
      <c r="W158" s="28" t="n">
        <v>0</v>
      </c>
      <c r="X158" s="28" t="n">
        <v>0</v>
      </c>
      <c r="Y158" s="92" t="n">
        <v>0</v>
      </c>
      <c r="Z158" s="7"/>
      <c r="AA158" s="92" t="n">
        <v>368</v>
      </c>
      <c r="AB158" s="7"/>
      <c r="AC158" s="29" t="n">
        <v>0</v>
      </c>
      <c r="AD158" s="29" t="n">
        <v>0</v>
      </c>
      <c r="AE158" s="93" t="n">
        <v>17</v>
      </c>
      <c r="AF158" s="29" t="n">
        <v>351</v>
      </c>
      <c r="AG158" s="94" t="n">
        <v>0</v>
      </c>
      <c r="AH158" s="93" t="n">
        <v>0</v>
      </c>
      <c r="AI158" s="94" t="n">
        <v>0</v>
      </c>
      <c r="AJ158" s="7"/>
      <c r="AK158" s="28" t="n">
        <v>0</v>
      </c>
      <c r="AL158" s="28" t="n">
        <v>368</v>
      </c>
      <c r="AM158" s="28" t="n">
        <v>0</v>
      </c>
      <c r="AN158" s="91" t="n">
        <v>0</v>
      </c>
      <c r="AO158" s="28"/>
      <c r="AP158" s="69" t="n">
        <v>0</v>
      </c>
      <c r="AQ158" s="40" t="n">
        <v>1</v>
      </c>
      <c r="AR158" s="40" t="n">
        <v>0</v>
      </c>
      <c r="AS158" s="70" t="n">
        <v>0</v>
      </c>
      <c r="AT158" s="7"/>
    </row>
    <row r="159" customFormat="false" ht="12.75" hidden="false" customHeight="false" outlineLevel="0" collapsed="false">
      <c r="A159" s="31" t="s">
        <v>233</v>
      </c>
      <c r="B159" s="2" t="s">
        <v>234</v>
      </c>
      <c r="C159" s="7"/>
      <c r="D159" s="28" t="n">
        <v>2470</v>
      </c>
      <c r="E159" s="29" t="n">
        <v>0</v>
      </c>
      <c r="F159" s="7"/>
      <c r="G159" s="90" t="n">
        <v>879</v>
      </c>
      <c r="H159" s="28" t="n">
        <v>1589</v>
      </c>
      <c r="I159" s="28" t="n">
        <v>0</v>
      </c>
      <c r="J159" s="91" t="n">
        <v>0</v>
      </c>
      <c r="K159" s="28" t="n">
        <v>2</v>
      </c>
      <c r="L159" s="28" t="n">
        <v>0</v>
      </c>
      <c r="M159" s="28" t="n">
        <v>0</v>
      </c>
      <c r="N159" s="28" t="n">
        <v>0</v>
      </c>
      <c r="O159" s="28" t="n">
        <v>0</v>
      </c>
      <c r="P159" s="28" t="n">
        <v>0</v>
      </c>
      <c r="Q159" s="28" t="n">
        <v>0</v>
      </c>
      <c r="R159" s="28" t="n">
        <v>0</v>
      </c>
      <c r="S159" s="28" t="n">
        <v>0</v>
      </c>
      <c r="T159" s="28" t="n">
        <v>0</v>
      </c>
      <c r="U159" s="91" t="n">
        <v>0</v>
      </c>
      <c r="V159" s="28" t="n">
        <v>0</v>
      </c>
      <c r="W159" s="28" t="n">
        <v>0</v>
      </c>
      <c r="X159" s="28" t="n">
        <v>0</v>
      </c>
      <c r="Y159" s="92" t="n">
        <v>0</v>
      </c>
      <c r="Z159" s="7"/>
      <c r="AA159" s="92" t="n">
        <v>2470</v>
      </c>
      <c r="AB159" s="7"/>
      <c r="AC159" s="29" t="n">
        <v>1589</v>
      </c>
      <c r="AD159" s="29" t="n">
        <v>879</v>
      </c>
      <c r="AE159" s="93" t="n">
        <v>0</v>
      </c>
      <c r="AF159" s="29" t="n">
        <v>2</v>
      </c>
      <c r="AG159" s="94" t="n">
        <v>0</v>
      </c>
      <c r="AH159" s="93" t="n">
        <v>0</v>
      </c>
      <c r="AI159" s="94" t="n">
        <v>0</v>
      </c>
      <c r="AJ159" s="7"/>
      <c r="AK159" s="28" t="n">
        <v>2468</v>
      </c>
      <c r="AL159" s="28" t="n">
        <v>2</v>
      </c>
      <c r="AM159" s="28" t="n">
        <v>0</v>
      </c>
      <c r="AN159" s="91" t="n">
        <v>0</v>
      </c>
      <c r="AO159" s="28"/>
      <c r="AP159" s="69" t="n">
        <v>0.99919028340081</v>
      </c>
      <c r="AQ159" s="40" t="n">
        <v>0.000809716599190283</v>
      </c>
      <c r="AR159" s="40" t="n">
        <v>0</v>
      </c>
      <c r="AS159" s="70" t="n">
        <v>0</v>
      </c>
      <c r="AT159" s="7"/>
    </row>
    <row r="160" customFormat="false" ht="12.75" hidden="false" customHeight="false" outlineLevel="0" collapsed="false">
      <c r="A160" s="31" t="s">
        <v>235</v>
      </c>
      <c r="B160" s="2" t="s">
        <v>236</v>
      </c>
      <c r="C160" s="7"/>
      <c r="D160" s="28" t="n">
        <v>756</v>
      </c>
      <c r="E160" s="29" t="n">
        <v>0</v>
      </c>
      <c r="F160" s="7"/>
      <c r="G160" s="90" t="n">
        <v>656</v>
      </c>
      <c r="H160" s="28" t="n">
        <v>0</v>
      </c>
      <c r="I160" s="28" t="n">
        <v>0</v>
      </c>
      <c r="J160" s="91" t="n">
        <v>0</v>
      </c>
      <c r="K160" s="28" t="n">
        <v>100</v>
      </c>
      <c r="L160" s="28" t="n">
        <v>0</v>
      </c>
      <c r="M160" s="28" t="n">
        <v>0</v>
      </c>
      <c r="N160" s="28" t="n">
        <v>0</v>
      </c>
      <c r="O160" s="28" t="n">
        <v>0</v>
      </c>
      <c r="P160" s="28" t="n">
        <v>0</v>
      </c>
      <c r="Q160" s="28" t="n">
        <v>0</v>
      </c>
      <c r="R160" s="28" t="n">
        <v>0</v>
      </c>
      <c r="S160" s="28" t="n">
        <v>0</v>
      </c>
      <c r="T160" s="28" t="n">
        <v>0</v>
      </c>
      <c r="U160" s="91" t="n">
        <v>0</v>
      </c>
      <c r="V160" s="28" t="n">
        <v>0</v>
      </c>
      <c r="W160" s="28" t="n">
        <v>0</v>
      </c>
      <c r="X160" s="28" t="n">
        <v>0</v>
      </c>
      <c r="Y160" s="92" t="n">
        <v>0</v>
      </c>
      <c r="Z160" s="7"/>
      <c r="AA160" s="92" t="n">
        <v>756</v>
      </c>
      <c r="AB160" s="7"/>
      <c r="AC160" s="29" t="n">
        <v>0</v>
      </c>
      <c r="AD160" s="29" t="n">
        <v>656</v>
      </c>
      <c r="AE160" s="93" t="n">
        <v>0</v>
      </c>
      <c r="AF160" s="29" t="n">
        <v>100</v>
      </c>
      <c r="AG160" s="94" t="n">
        <v>0</v>
      </c>
      <c r="AH160" s="93" t="n">
        <v>0</v>
      </c>
      <c r="AI160" s="94" t="n">
        <v>0</v>
      </c>
      <c r="AJ160" s="7"/>
      <c r="AK160" s="28" t="n">
        <v>656</v>
      </c>
      <c r="AL160" s="28" t="n">
        <v>100</v>
      </c>
      <c r="AM160" s="28" t="n">
        <v>0</v>
      </c>
      <c r="AN160" s="91" t="n">
        <v>0</v>
      </c>
      <c r="AO160" s="28"/>
      <c r="AP160" s="69" t="n">
        <v>0.867724867724868</v>
      </c>
      <c r="AQ160" s="40" t="n">
        <v>0.132275132275132</v>
      </c>
      <c r="AR160" s="40" t="n">
        <v>0</v>
      </c>
      <c r="AS160" s="70" t="n">
        <v>0</v>
      </c>
      <c r="AT160" s="7"/>
    </row>
    <row r="161" customFormat="false" ht="12.75" hidden="false" customHeight="false" outlineLevel="0" collapsed="false">
      <c r="A161" s="31" t="s">
        <v>237</v>
      </c>
      <c r="B161" s="2" t="s">
        <v>238</v>
      </c>
      <c r="C161" s="7"/>
      <c r="D161" s="28" t="n">
        <v>57</v>
      </c>
      <c r="E161" s="29" t="n">
        <v>0</v>
      </c>
      <c r="F161" s="7"/>
      <c r="G161" s="90" t="n">
        <v>57</v>
      </c>
      <c r="H161" s="28" t="n">
        <v>0</v>
      </c>
      <c r="I161" s="28" t="n">
        <v>0</v>
      </c>
      <c r="J161" s="91" t="n">
        <v>0</v>
      </c>
      <c r="K161" s="28" t="n">
        <v>0</v>
      </c>
      <c r="L161" s="28" t="n">
        <v>0</v>
      </c>
      <c r="M161" s="28" t="n">
        <v>0</v>
      </c>
      <c r="N161" s="28" t="n">
        <v>0</v>
      </c>
      <c r="O161" s="28" t="n">
        <v>0</v>
      </c>
      <c r="P161" s="28" t="n">
        <v>0</v>
      </c>
      <c r="Q161" s="28" t="n">
        <v>0</v>
      </c>
      <c r="R161" s="28" t="n">
        <v>0</v>
      </c>
      <c r="S161" s="28" t="n">
        <v>0</v>
      </c>
      <c r="T161" s="28" t="n">
        <v>0</v>
      </c>
      <c r="U161" s="91" t="n">
        <v>0</v>
      </c>
      <c r="V161" s="28" t="n">
        <v>0</v>
      </c>
      <c r="W161" s="28" t="n">
        <v>0</v>
      </c>
      <c r="X161" s="28" t="n">
        <v>0</v>
      </c>
      <c r="Y161" s="92" t="n">
        <v>0</v>
      </c>
      <c r="Z161" s="7"/>
      <c r="AA161" s="92" t="n">
        <v>57</v>
      </c>
      <c r="AB161" s="7"/>
      <c r="AC161" s="29" t="n">
        <v>0</v>
      </c>
      <c r="AD161" s="29" t="n">
        <v>57</v>
      </c>
      <c r="AE161" s="93" t="n">
        <v>0</v>
      </c>
      <c r="AF161" s="29" t="n">
        <v>0</v>
      </c>
      <c r="AG161" s="94" t="n">
        <v>0</v>
      </c>
      <c r="AH161" s="93" t="n">
        <v>0</v>
      </c>
      <c r="AI161" s="94" t="n">
        <v>0</v>
      </c>
      <c r="AJ161" s="7"/>
      <c r="AK161" s="28" t="n">
        <v>57</v>
      </c>
      <c r="AL161" s="28" t="n">
        <v>0</v>
      </c>
      <c r="AM161" s="28" t="n">
        <v>0</v>
      </c>
      <c r="AN161" s="91" t="n">
        <v>0</v>
      </c>
      <c r="AO161" s="28"/>
      <c r="AP161" s="69" t="n">
        <v>1</v>
      </c>
      <c r="AQ161" s="40" t="n">
        <v>0</v>
      </c>
      <c r="AR161" s="40" t="n">
        <v>0</v>
      </c>
      <c r="AS161" s="70" t="n">
        <v>0</v>
      </c>
      <c r="AT161" s="7"/>
    </row>
    <row r="162" customFormat="false" ht="12.75" hidden="false" customHeight="false" outlineLevel="0" collapsed="false">
      <c r="A162" s="31" t="s">
        <v>239</v>
      </c>
      <c r="B162" s="2" t="s">
        <v>240</v>
      </c>
      <c r="C162" s="7"/>
      <c r="D162" s="28" t="n">
        <v>460</v>
      </c>
      <c r="E162" s="29" t="n">
        <v>0</v>
      </c>
      <c r="F162" s="7"/>
      <c r="G162" s="90" t="n">
        <v>460</v>
      </c>
      <c r="H162" s="28" t="n">
        <v>0</v>
      </c>
      <c r="I162" s="28" t="n">
        <v>0</v>
      </c>
      <c r="J162" s="91" t="n">
        <v>0</v>
      </c>
      <c r="K162" s="28" t="n">
        <v>0</v>
      </c>
      <c r="L162" s="28" t="n">
        <v>0</v>
      </c>
      <c r="M162" s="28" t="n">
        <v>0</v>
      </c>
      <c r="N162" s="28" t="n">
        <v>0</v>
      </c>
      <c r="O162" s="28" t="n">
        <v>0</v>
      </c>
      <c r="P162" s="28" t="n">
        <v>0</v>
      </c>
      <c r="Q162" s="28" t="n">
        <v>0</v>
      </c>
      <c r="R162" s="28" t="n">
        <v>0</v>
      </c>
      <c r="S162" s="28" t="n">
        <v>0</v>
      </c>
      <c r="T162" s="28" t="n">
        <v>0</v>
      </c>
      <c r="U162" s="91" t="n">
        <v>0</v>
      </c>
      <c r="V162" s="28" t="n">
        <v>0</v>
      </c>
      <c r="W162" s="28" t="n">
        <v>0</v>
      </c>
      <c r="X162" s="28" t="n">
        <v>0</v>
      </c>
      <c r="Y162" s="92" t="n">
        <v>0</v>
      </c>
      <c r="Z162" s="7"/>
      <c r="AA162" s="92" t="n">
        <v>460</v>
      </c>
      <c r="AB162" s="7"/>
      <c r="AC162" s="29" t="n">
        <v>0</v>
      </c>
      <c r="AD162" s="29" t="n">
        <v>460</v>
      </c>
      <c r="AE162" s="93" t="n">
        <v>0</v>
      </c>
      <c r="AF162" s="29" t="n">
        <v>0</v>
      </c>
      <c r="AG162" s="94" t="n">
        <v>0</v>
      </c>
      <c r="AH162" s="93" t="n">
        <v>0</v>
      </c>
      <c r="AI162" s="94" t="n">
        <v>0</v>
      </c>
      <c r="AJ162" s="7"/>
      <c r="AK162" s="28" t="n">
        <v>460</v>
      </c>
      <c r="AL162" s="28" t="n">
        <v>0</v>
      </c>
      <c r="AM162" s="28" t="n">
        <v>0</v>
      </c>
      <c r="AN162" s="91" t="n">
        <v>0</v>
      </c>
      <c r="AO162" s="28"/>
      <c r="AP162" s="69" t="n">
        <v>1</v>
      </c>
      <c r="AQ162" s="40" t="n">
        <v>0</v>
      </c>
      <c r="AR162" s="40" t="n">
        <v>0</v>
      </c>
      <c r="AS162" s="70" t="n">
        <v>0</v>
      </c>
      <c r="AT162" s="7"/>
    </row>
    <row r="163" customFormat="false" ht="12.75" hidden="false" customHeight="false" outlineLevel="0" collapsed="false">
      <c r="A163" s="31" t="s">
        <v>241</v>
      </c>
      <c r="B163" s="2" t="s">
        <v>242</v>
      </c>
      <c r="C163" s="7"/>
      <c r="D163" s="28" t="n">
        <v>256</v>
      </c>
      <c r="E163" s="29" t="n">
        <v>0</v>
      </c>
      <c r="F163" s="7"/>
      <c r="G163" s="90" t="n">
        <v>248</v>
      </c>
      <c r="H163" s="28" t="n">
        <v>0</v>
      </c>
      <c r="I163" s="28" t="n">
        <v>0</v>
      </c>
      <c r="J163" s="91" t="n">
        <v>0</v>
      </c>
      <c r="K163" s="28" t="n">
        <v>8</v>
      </c>
      <c r="L163" s="28" t="n">
        <v>0</v>
      </c>
      <c r="M163" s="28" t="n">
        <v>0</v>
      </c>
      <c r="N163" s="28" t="n">
        <v>0</v>
      </c>
      <c r="O163" s="28" t="n">
        <v>0</v>
      </c>
      <c r="P163" s="28" t="n">
        <v>0</v>
      </c>
      <c r="Q163" s="28" t="n">
        <v>0</v>
      </c>
      <c r="R163" s="28" t="n">
        <v>0</v>
      </c>
      <c r="S163" s="28" t="n">
        <v>0</v>
      </c>
      <c r="T163" s="28" t="n">
        <v>0</v>
      </c>
      <c r="U163" s="91" t="n">
        <v>0</v>
      </c>
      <c r="V163" s="28" t="n">
        <v>0</v>
      </c>
      <c r="W163" s="28" t="n">
        <v>0</v>
      </c>
      <c r="X163" s="28" t="n">
        <v>0</v>
      </c>
      <c r="Y163" s="92" t="n">
        <v>0</v>
      </c>
      <c r="Z163" s="7"/>
      <c r="AA163" s="92" t="n">
        <v>256</v>
      </c>
      <c r="AB163" s="7"/>
      <c r="AC163" s="29" t="n">
        <v>0</v>
      </c>
      <c r="AD163" s="29" t="n">
        <v>248</v>
      </c>
      <c r="AE163" s="93" t="n">
        <v>0</v>
      </c>
      <c r="AF163" s="29" t="n">
        <v>8</v>
      </c>
      <c r="AG163" s="94" t="n">
        <v>0</v>
      </c>
      <c r="AH163" s="93" t="n">
        <v>0</v>
      </c>
      <c r="AI163" s="94" t="n">
        <v>0</v>
      </c>
      <c r="AJ163" s="7"/>
      <c r="AK163" s="28" t="n">
        <v>248</v>
      </c>
      <c r="AL163" s="28" t="n">
        <v>8</v>
      </c>
      <c r="AM163" s="28" t="n">
        <v>0</v>
      </c>
      <c r="AN163" s="91" t="n">
        <v>0</v>
      </c>
      <c r="AO163" s="28"/>
      <c r="AP163" s="69" t="n">
        <v>0.96875</v>
      </c>
      <c r="AQ163" s="40" t="n">
        <v>0.03125</v>
      </c>
      <c r="AR163" s="40" t="n">
        <v>0</v>
      </c>
      <c r="AS163" s="70" t="n">
        <v>0</v>
      </c>
      <c r="AT163" s="7"/>
    </row>
    <row r="164" customFormat="false" ht="12.75" hidden="false" customHeight="false" outlineLevel="0" collapsed="false">
      <c r="A164" s="31" t="s">
        <v>243</v>
      </c>
      <c r="B164" s="2" t="s">
        <v>244</v>
      </c>
      <c r="C164" s="7"/>
      <c r="D164" s="28" t="n">
        <v>1869</v>
      </c>
      <c r="E164" s="29" t="n">
        <v>0</v>
      </c>
      <c r="F164" s="7"/>
      <c r="G164" s="90" t="n">
        <v>237</v>
      </c>
      <c r="H164" s="28" t="n">
        <v>1159</v>
      </c>
      <c r="I164" s="28" t="n">
        <v>473</v>
      </c>
      <c r="J164" s="91" t="n">
        <v>0</v>
      </c>
      <c r="K164" s="28" t="n">
        <v>0</v>
      </c>
      <c r="L164" s="28" t="n">
        <v>0</v>
      </c>
      <c r="M164" s="28" t="n">
        <v>0</v>
      </c>
      <c r="N164" s="28" t="n">
        <v>0</v>
      </c>
      <c r="O164" s="28" t="n">
        <v>0</v>
      </c>
      <c r="P164" s="28" t="n">
        <v>0</v>
      </c>
      <c r="Q164" s="28" t="n">
        <v>0</v>
      </c>
      <c r="R164" s="28" t="n">
        <v>0</v>
      </c>
      <c r="S164" s="28" t="n">
        <v>0</v>
      </c>
      <c r="T164" s="28" t="n">
        <v>0</v>
      </c>
      <c r="U164" s="91" t="n">
        <v>0</v>
      </c>
      <c r="V164" s="28" t="n">
        <v>0</v>
      </c>
      <c r="W164" s="28" t="n">
        <v>0</v>
      </c>
      <c r="X164" s="28" t="n">
        <v>0</v>
      </c>
      <c r="Y164" s="92" t="n">
        <v>0</v>
      </c>
      <c r="Z164" s="7"/>
      <c r="AA164" s="92" t="n">
        <v>1869</v>
      </c>
      <c r="AB164" s="7"/>
      <c r="AC164" s="29" t="n">
        <v>1632</v>
      </c>
      <c r="AD164" s="29" t="n">
        <v>237</v>
      </c>
      <c r="AE164" s="93" t="n">
        <v>0</v>
      </c>
      <c r="AF164" s="29" t="n">
        <v>0</v>
      </c>
      <c r="AG164" s="94" t="n">
        <v>0</v>
      </c>
      <c r="AH164" s="93" t="n">
        <v>0</v>
      </c>
      <c r="AI164" s="94" t="n">
        <v>0</v>
      </c>
      <c r="AJ164" s="7"/>
      <c r="AK164" s="28" t="n">
        <v>1869</v>
      </c>
      <c r="AL164" s="28" t="n">
        <v>0</v>
      </c>
      <c r="AM164" s="28" t="n">
        <v>0</v>
      </c>
      <c r="AN164" s="91" t="n">
        <v>0</v>
      </c>
      <c r="AO164" s="28"/>
      <c r="AP164" s="69" t="n">
        <v>1</v>
      </c>
      <c r="AQ164" s="40" t="n">
        <v>0</v>
      </c>
      <c r="AR164" s="40" t="n">
        <v>0</v>
      </c>
      <c r="AS164" s="70" t="n">
        <v>0</v>
      </c>
      <c r="AT164" s="7"/>
    </row>
    <row r="165" customFormat="false" ht="12.75" hidden="false" customHeight="false" outlineLevel="0" collapsed="false">
      <c r="A165" s="31" t="s">
        <v>245</v>
      </c>
      <c r="B165" s="2" t="s">
        <v>246</v>
      </c>
      <c r="C165" s="7"/>
      <c r="D165" s="28" t="n">
        <v>1487</v>
      </c>
      <c r="E165" s="29" t="n">
        <v>0</v>
      </c>
      <c r="F165" s="7"/>
      <c r="G165" s="90" t="n">
        <v>1311</v>
      </c>
      <c r="H165" s="28" t="n">
        <v>0</v>
      </c>
      <c r="I165" s="28" t="n">
        <v>0</v>
      </c>
      <c r="J165" s="91" t="n">
        <v>0</v>
      </c>
      <c r="K165" s="28" t="n">
        <v>23</v>
      </c>
      <c r="L165" s="28" t="n">
        <v>0</v>
      </c>
      <c r="M165" s="28" t="n">
        <v>0</v>
      </c>
      <c r="N165" s="28" t="n">
        <v>0</v>
      </c>
      <c r="O165" s="28" t="n">
        <v>0</v>
      </c>
      <c r="P165" s="28" t="n">
        <v>0</v>
      </c>
      <c r="Q165" s="28" t="n">
        <v>0</v>
      </c>
      <c r="R165" s="28" t="n">
        <v>0</v>
      </c>
      <c r="S165" s="28" t="n">
        <v>0</v>
      </c>
      <c r="T165" s="28" t="n">
        <v>0</v>
      </c>
      <c r="U165" s="91" t="n">
        <v>153</v>
      </c>
      <c r="V165" s="28" t="n">
        <v>0</v>
      </c>
      <c r="W165" s="28" t="n">
        <v>0</v>
      </c>
      <c r="X165" s="28" t="n">
        <v>0</v>
      </c>
      <c r="Y165" s="92" t="n">
        <v>0</v>
      </c>
      <c r="Z165" s="7"/>
      <c r="AA165" s="92" t="n">
        <v>1487</v>
      </c>
      <c r="AB165" s="7"/>
      <c r="AC165" s="29" t="n">
        <v>0</v>
      </c>
      <c r="AD165" s="29" t="n">
        <v>1311</v>
      </c>
      <c r="AE165" s="93" t="n">
        <v>0</v>
      </c>
      <c r="AF165" s="29" t="n">
        <v>23</v>
      </c>
      <c r="AG165" s="94" t="n">
        <v>153</v>
      </c>
      <c r="AH165" s="93" t="n">
        <v>0</v>
      </c>
      <c r="AI165" s="94" t="n">
        <v>0</v>
      </c>
      <c r="AJ165" s="7"/>
      <c r="AK165" s="28" t="n">
        <v>1311</v>
      </c>
      <c r="AL165" s="28" t="n">
        <v>176</v>
      </c>
      <c r="AM165" s="28" t="n">
        <v>0</v>
      </c>
      <c r="AN165" s="91" t="n">
        <v>0</v>
      </c>
      <c r="AO165" s="28"/>
      <c r="AP165" s="69" t="n">
        <v>0.881640887693342</v>
      </c>
      <c r="AQ165" s="40" t="n">
        <v>0.118359112306658</v>
      </c>
      <c r="AR165" s="40" t="n">
        <v>0</v>
      </c>
      <c r="AS165" s="70" t="n">
        <v>0</v>
      </c>
      <c r="AT165" s="7"/>
    </row>
    <row r="166" customFormat="false" ht="12.75" hidden="false" customHeight="false" outlineLevel="0" collapsed="false">
      <c r="A166" s="31" t="s">
        <v>247</v>
      </c>
      <c r="B166" s="2" t="s">
        <v>248</v>
      </c>
      <c r="C166" s="7"/>
      <c r="D166" s="28" t="n">
        <v>144</v>
      </c>
      <c r="E166" s="29" t="n">
        <v>0</v>
      </c>
      <c r="F166" s="7"/>
      <c r="G166" s="90" t="n">
        <v>144</v>
      </c>
      <c r="H166" s="28" t="n">
        <v>0</v>
      </c>
      <c r="I166" s="28" t="n">
        <v>0</v>
      </c>
      <c r="J166" s="91" t="n">
        <v>0</v>
      </c>
      <c r="K166" s="28" t="n">
        <v>0</v>
      </c>
      <c r="L166" s="28" t="n">
        <v>0</v>
      </c>
      <c r="M166" s="28" t="n">
        <v>0</v>
      </c>
      <c r="N166" s="28" t="n">
        <v>0</v>
      </c>
      <c r="O166" s="28" t="n">
        <v>0</v>
      </c>
      <c r="P166" s="28" t="n">
        <v>0</v>
      </c>
      <c r="Q166" s="28" t="n">
        <v>0</v>
      </c>
      <c r="R166" s="28" t="n">
        <v>0</v>
      </c>
      <c r="S166" s="28" t="n">
        <v>0</v>
      </c>
      <c r="T166" s="28" t="n">
        <v>0</v>
      </c>
      <c r="U166" s="91" t="n">
        <v>0</v>
      </c>
      <c r="V166" s="28" t="n">
        <v>0</v>
      </c>
      <c r="W166" s="28" t="n">
        <v>0</v>
      </c>
      <c r="X166" s="28" t="n">
        <v>0</v>
      </c>
      <c r="Y166" s="92" t="n">
        <v>0</v>
      </c>
      <c r="Z166" s="7"/>
      <c r="AA166" s="92" t="n">
        <v>144</v>
      </c>
      <c r="AB166" s="7"/>
      <c r="AC166" s="29" t="n">
        <v>0</v>
      </c>
      <c r="AD166" s="29" t="n">
        <v>144</v>
      </c>
      <c r="AE166" s="93" t="n">
        <v>0</v>
      </c>
      <c r="AF166" s="29" t="n">
        <v>0</v>
      </c>
      <c r="AG166" s="94" t="n">
        <v>0</v>
      </c>
      <c r="AH166" s="93" t="n">
        <v>0</v>
      </c>
      <c r="AI166" s="94" t="n">
        <v>0</v>
      </c>
      <c r="AJ166" s="7"/>
      <c r="AK166" s="28" t="n">
        <v>144</v>
      </c>
      <c r="AL166" s="28" t="n">
        <v>0</v>
      </c>
      <c r="AM166" s="28" t="n">
        <v>0</v>
      </c>
      <c r="AN166" s="91" t="n">
        <v>0</v>
      </c>
      <c r="AO166" s="28"/>
      <c r="AP166" s="69" t="n">
        <v>1</v>
      </c>
      <c r="AQ166" s="40" t="n">
        <v>0</v>
      </c>
      <c r="AR166" s="40" t="n">
        <v>0</v>
      </c>
      <c r="AS166" s="70" t="n">
        <v>0</v>
      </c>
      <c r="AT166" s="7"/>
    </row>
    <row r="167" customFormat="false" ht="12.75" hidden="false" customHeight="false" outlineLevel="0" collapsed="false">
      <c r="A167" s="31" t="s">
        <v>249</v>
      </c>
      <c r="B167" s="2" t="s">
        <v>250</v>
      </c>
      <c r="C167" s="7"/>
      <c r="D167" s="28" t="n">
        <v>147</v>
      </c>
      <c r="E167" s="29" t="n">
        <v>0</v>
      </c>
      <c r="F167" s="7"/>
      <c r="G167" s="90" t="n">
        <v>138</v>
      </c>
      <c r="H167" s="28" t="n">
        <v>0</v>
      </c>
      <c r="I167" s="28" t="n">
        <v>0</v>
      </c>
      <c r="J167" s="91" t="n">
        <v>0</v>
      </c>
      <c r="K167" s="28" t="n">
        <v>9</v>
      </c>
      <c r="L167" s="28" t="n">
        <v>0</v>
      </c>
      <c r="M167" s="28" t="n">
        <v>0</v>
      </c>
      <c r="N167" s="28" t="n">
        <v>0</v>
      </c>
      <c r="O167" s="28" t="n">
        <v>0</v>
      </c>
      <c r="P167" s="28" t="n">
        <v>0</v>
      </c>
      <c r="Q167" s="28" t="n">
        <v>0</v>
      </c>
      <c r="R167" s="28" t="n">
        <v>0</v>
      </c>
      <c r="S167" s="28" t="n">
        <v>0</v>
      </c>
      <c r="T167" s="28" t="n">
        <v>0</v>
      </c>
      <c r="U167" s="91" t="n">
        <v>0</v>
      </c>
      <c r="V167" s="28" t="n">
        <v>0</v>
      </c>
      <c r="W167" s="28" t="n">
        <v>0</v>
      </c>
      <c r="X167" s="28" t="n">
        <v>0</v>
      </c>
      <c r="Y167" s="92" t="n">
        <v>0</v>
      </c>
      <c r="Z167" s="7"/>
      <c r="AA167" s="92" t="n">
        <v>147</v>
      </c>
      <c r="AB167" s="7"/>
      <c r="AC167" s="29" t="n">
        <v>0</v>
      </c>
      <c r="AD167" s="29" t="n">
        <v>138</v>
      </c>
      <c r="AE167" s="93" t="n">
        <v>0</v>
      </c>
      <c r="AF167" s="29" t="n">
        <v>9</v>
      </c>
      <c r="AG167" s="94" t="n">
        <v>0</v>
      </c>
      <c r="AH167" s="93" t="n">
        <v>0</v>
      </c>
      <c r="AI167" s="94" t="n">
        <v>0</v>
      </c>
      <c r="AJ167" s="7"/>
      <c r="AK167" s="28" t="n">
        <v>138</v>
      </c>
      <c r="AL167" s="28" t="n">
        <v>9</v>
      </c>
      <c r="AM167" s="28" t="n">
        <v>0</v>
      </c>
      <c r="AN167" s="91" t="n">
        <v>0</v>
      </c>
      <c r="AO167" s="28"/>
      <c r="AP167" s="69" t="n">
        <v>0.938775510204082</v>
      </c>
      <c r="AQ167" s="40" t="n">
        <v>0.0612244897959184</v>
      </c>
      <c r="AR167" s="40" t="n">
        <v>0</v>
      </c>
      <c r="AS167" s="70" t="n">
        <v>0</v>
      </c>
      <c r="AT167" s="7"/>
    </row>
    <row r="168" customFormat="false" ht="12.75" hidden="false" customHeight="false" outlineLevel="0" collapsed="false">
      <c r="A168" s="31" t="s">
        <v>251</v>
      </c>
      <c r="B168" s="2" t="s">
        <v>252</v>
      </c>
      <c r="C168" s="7"/>
      <c r="D168" s="28" t="n">
        <v>894</v>
      </c>
      <c r="E168" s="29" t="n">
        <v>0</v>
      </c>
      <c r="F168" s="7"/>
      <c r="G168" s="90" t="n">
        <v>746</v>
      </c>
      <c r="H168" s="28" t="n">
        <v>0</v>
      </c>
      <c r="I168" s="28" t="n">
        <v>62</v>
      </c>
      <c r="J168" s="91" t="n">
        <v>0</v>
      </c>
      <c r="K168" s="28" t="n">
        <v>0</v>
      </c>
      <c r="L168" s="28" t="n">
        <v>0</v>
      </c>
      <c r="M168" s="28" t="n">
        <v>0</v>
      </c>
      <c r="N168" s="28" t="n">
        <v>0</v>
      </c>
      <c r="O168" s="28" t="n">
        <v>0</v>
      </c>
      <c r="P168" s="28" t="n">
        <v>0</v>
      </c>
      <c r="Q168" s="28" t="n">
        <v>0</v>
      </c>
      <c r="R168" s="28" t="n">
        <v>0</v>
      </c>
      <c r="S168" s="28" t="n">
        <v>0</v>
      </c>
      <c r="T168" s="28" t="n">
        <v>0</v>
      </c>
      <c r="U168" s="91" t="n">
        <v>86</v>
      </c>
      <c r="V168" s="28" t="n">
        <v>0</v>
      </c>
      <c r="W168" s="28" t="n">
        <v>0</v>
      </c>
      <c r="X168" s="28" t="n">
        <v>0</v>
      </c>
      <c r="Y168" s="92" t="n">
        <v>0</v>
      </c>
      <c r="Z168" s="7"/>
      <c r="AA168" s="92" t="n">
        <v>894</v>
      </c>
      <c r="AB168" s="7"/>
      <c r="AC168" s="29" t="n">
        <v>62</v>
      </c>
      <c r="AD168" s="29" t="n">
        <v>746</v>
      </c>
      <c r="AE168" s="93" t="n">
        <v>0</v>
      </c>
      <c r="AF168" s="29" t="n">
        <v>0</v>
      </c>
      <c r="AG168" s="94" t="n">
        <v>86</v>
      </c>
      <c r="AH168" s="93" t="n">
        <v>0</v>
      </c>
      <c r="AI168" s="94" t="n">
        <v>0</v>
      </c>
      <c r="AJ168" s="7"/>
      <c r="AK168" s="28" t="n">
        <v>808</v>
      </c>
      <c r="AL168" s="28" t="n">
        <v>86</v>
      </c>
      <c r="AM168" s="28" t="n">
        <v>0</v>
      </c>
      <c r="AN168" s="91" t="n">
        <v>0</v>
      </c>
      <c r="AO168" s="28"/>
      <c r="AP168" s="69" t="n">
        <v>0.903803131991051</v>
      </c>
      <c r="AQ168" s="40" t="n">
        <v>0.0961968680089485</v>
      </c>
      <c r="AR168" s="40" t="n">
        <v>0</v>
      </c>
      <c r="AS168" s="70" t="n">
        <v>0</v>
      </c>
      <c r="AT168" s="7"/>
    </row>
    <row r="169" customFormat="false" ht="12.75" hidden="false" customHeight="false" outlineLevel="0" collapsed="false">
      <c r="A169" s="31" t="s">
        <v>253</v>
      </c>
      <c r="B169" s="2" t="s">
        <v>254</v>
      </c>
      <c r="C169" s="7"/>
      <c r="D169" s="28" t="n">
        <v>51</v>
      </c>
      <c r="E169" s="29" t="n">
        <v>0</v>
      </c>
      <c r="F169" s="7"/>
      <c r="G169" s="90" t="n">
        <v>51</v>
      </c>
      <c r="H169" s="28" t="n">
        <v>0</v>
      </c>
      <c r="I169" s="28" t="n">
        <v>0</v>
      </c>
      <c r="J169" s="91" t="n">
        <v>0</v>
      </c>
      <c r="K169" s="28" t="n">
        <v>0</v>
      </c>
      <c r="L169" s="28" t="n">
        <v>0</v>
      </c>
      <c r="M169" s="28" t="n">
        <v>0</v>
      </c>
      <c r="N169" s="28" t="n">
        <v>0</v>
      </c>
      <c r="O169" s="28" t="n">
        <v>0</v>
      </c>
      <c r="P169" s="28" t="n">
        <v>0</v>
      </c>
      <c r="Q169" s="28" t="n">
        <v>0</v>
      </c>
      <c r="R169" s="28" t="n">
        <v>0</v>
      </c>
      <c r="S169" s="28" t="n">
        <v>0</v>
      </c>
      <c r="T169" s="28" t="n">
        <v>0</v>
      </c>
      <c r="U169" s="91" t="n">
        <v>0</v>
      </c>
      <c r="V169" s="28" t="n">
        <v>0</v>
      </c>
      <c r="W169" s="28" t="n">
        <v>0</v>
      </c>
      <c r="X169" s="28" t="n">
        <v>0</v>
      </c>
      <c r="Y169" s="92" t="n">
        <v>0</v>
      </c>
      <c r="Z169" s="7"/>
      <c r="AA169" s="92" t="n">
        <v>51</v>
      </c>
      <c r="AB169" s="7"/>
      <c r="AC169" s="29" t="n">
        <v>0</v>
      </c>
      <c r="AD169" s="29" t="n">
        <v>51</v>
      </c>
      <c r="AE169" s="93" t="n">
        <v>0</v>
      </c>
      <c r="AF169" s="29" t="n">
        <v>0</v>
      </c>
      <c r="AG169" s="94" t="n">
        <v>0</v>
      </c>
      <c r="AH169" s="93" t="n">
        <v>0</v>
      </c>
      <c r="AI169" s="94" t="n">
        <v>0</v>
      </c>
      <c r="AJ169" s="7"/>
      <c r="AK169" s="28" t="n">
        <v>51</v>
      </c>
      <c r="AL169" s="28" t="n">
        <v>0</v>
      </c>
      <c r="AM169" s="28" t="n">
        <v>0</v>
      </c>
      <c r="AN169" s="91" t="n">
        <v>0</v>
      </c>
      <c r="AO169" s="28"/>
      <c r="AP169" s="69" t="n">
        <v>1</v>
      </c>
      <c r="AQ169" s="40" t="n">
        <v>0</v>
      </c>
      <c r="AR169" s="40" t="n">
        <v>0</v>
      </c>
      <c r="AS169" s="70" t="n">
        <v>0</v>
      </c>
      <c r="AT169" s="7"/>
    </row>
    <row r="170" customFormat="false" ht="12.75" hidden="false" customHeight="false" outlineLevel="0" collapsed="false">
      <c r="A170" s="31" t="s">
        <v>255</v>
      </c>
      <c r="B170" s="2" t="s">
        <v>256</v>
      </c>
      <c r="C170" s="7"/>
      <c r="D170" s="28" t="n">
        <v>2729</v>
      </c>
      <c r="E170" s="29" t="n">
        <v>0</v>
      </c>
      <c r="F170" s="7"/>
      <c r="G170" s="90" t="n">
        <v>2237</v>
      </c>
      <c r="H170" s="28" t="n">
        <v>14</v>
      </c>
      <c r="I170" s="28" t="n">
        <v>0</v>
      </c>
      <c r="J170" s="91" t="n">
        <v>0</v>
      </c>
      <c r="K170" s="28" t="n">
        <v>279</v>
      </c>
      <c r="L170" s="28" t="n">
        <v>0</v>
      </c>
      <c r="M170" s="28" t="n">
        <v>0</v>
      </c>
      <c r="N170" s="28" t="n">
        <v>0</v>
      </c>
      <c r="O170" s="28" t="n">
        <v>0</v>
      </c>
      <c r="P170" s="28" t="n">
        <v>0</v>
      </c>
      <c r="Q170" s="28" t="n">
        <v>0</v>
      </c>
      <c r="R170" s="28" t="n">
        <v>21</v>
      </c>
      <c r="S170" s="28" t="n">
        <v>75</v>
      </c>
      <c r="T170" s="28" t="n">
        <v>0</v>
      </c>
      <c r="U170" s="91" t="n">
        <v>103</v>
      </c>
      <c r="V170" s="28" t="n">
        <v>0</v>
      </c>
      <c r="W170" s="28" t="n">
        <v>0</v>
      </c>
      <c r="X170" s="28" t="n">
        <v>0</v>
      </c>
      <c r="Y170" s="92" t="n">
        <v>0</v>
      </c>
      <c r="Z170" s="7"/>
      <c r="AA170" s="92" t="n">
        <v>2729</v>
      </c>
      <c r="AB170" s="7"/>
      <c r="AC170" s="29" t="n">
        <v>14</v>
      </c>
      <c r="AD170" s="29" t="n">
        <v>2237</v>
      </c>
      <c r="AE170" s="93" t="n">
        <v>21</v>
      </c>
      <c r="AF170" s="29" t="n">
        <v>354</v>
      </c>
      <c r="AG170" s="94" t="n">
        <v>103</v>
      </c>
      <c r="AH170" s="93" t="n">
        <v>0</v>
      </c>
      <c r="AI170" s="94" t="n">
        <v>0</v>
      </c>
      <c r="AJ170" s="7"/>
      <c r="AK170" s="28" t="n">
        <v>2251</v>
      </c>
      <c r="AL170" s="28" t="n">
        <v>478</v>
      </c>
      <c r="AM170" s="28" t="n">
        <v>0</v>
      </c>
      <c r="AN170" s="91" t="n">
        <v>0</v>
      </c>
      <c r="AO170" s="28"/>
      <c r="AP170" s="69" t="n">
        <v>0.824844265298644</v>
      </c>
      <c r="AQ170" s="40" t="n">
        <v>0.175155734701356</v>
      </c>
      <c r="AR170" s="40" t="n">
        <v>0</v>
      </c>
      <c r="AS170" s="70" t="n">
        <v>0</v>
      </c>
      <c r="AT170" s="7"/>
    </row>
    <row r="171" customFormat="false" ht="12.75" hidden="false" customHeight="false" outlineLevel="0" collapsed="false">
      <c r="A171" s="31" t="s">
        <v>257</v>
      </c>
      <c r="B171" s="2" t="s">
        <v>258</v>
      </c>
      <c r="C171" s="7"/>
      <c r="D171" s="28" t="n">
        <v>319</v>
      </c>
      <c r="E171" s="29" t="n">
        <v>0</v>
      </c>
      <c r="F171" s="7"/>
      <c r="G171" s="90" t="n">
        <v>14</v>
      </c>
      <c r="H171" s="28" t="n">
        <v>277</v>
      </c>
      <c r="I171" s="28" t="n">
        <v>28</v>
      </c>
      <c r="J171" s="91" t="n">
        <v>0</v>
      </c>
      <c r="K171" s="28" t="n">
        <v>0</v>
      </c>
      <c r="L171" s="28" t="n">
        <v>0</v>
      </c>
      <c r="M171" s="28" t="n">
        <v>0</v>
      </c>
      <c r="N171" s="28" t="n">
        <v>0</v>
      </c>
      <c r="O171" s="28" t="n">
        <v>0</v>
      </c>
      <c r="P171" s="28" t="n">
        <v>0</v>
      </c>
      <c r="Q171" s="28" t="n">
        <v>0</v>
      </c>
      <c r="R171" s="28" t="n">
        <v>0</v>
      </c>
      <c r="S171" s="28" t="n">
        <v>0</v>
      </c>
      <c r="T171" s="28" t="n">
        <v>0</v>
      </c>
      <c r="U171" s="91" t="n">
        <v>0</v>
      </c>
      <c r="V171" s="28" t="n">
        <v>0</v>
      </c>
      <c r="W171" s="28" t="n">
        <v>0</v>
      </c>
      <c r="X171" s="28" t="n">
        <v>0</v>
      </c>
      <c r="Y171" s="92" t="n">
        <v>0</v>
      </c>
      <c r="Z171" s="7"/>
      <c r="AA171" s="92" t="n">
        <v>319</v>
      </c>
      <c r="AB171" s="7"/>
      <c r="AC171" s="29" t="n">
        <v>305</v>
      </c>
      <c r="AD171" s="29" t="n">
        <v>14</v>
      </c>
      <c r="AE171" s="93" t="n">
        <v>0</v>
      </c>
      <c r="AF171" s="29" t="n">
        <v>0</v>
      </c>
      <c r="AG171" s="94" t="n">
        <v>0</v>
      </c>
      <c r="AH171" s="93" t="n">
        <v>0</v>
      </c>
      <c r="AI171" s="94" t="n">
        <v>0</v>
      </c>
      <c r="AJ171" s="7"/>
      <c r="AK171" s="28" t="n">
        <v>319</v>
      </c>
      <c r="AL171" s="28" t="n">
        <v>0</v>
      </c>
      <c r="AM171" s="28" t="n">
        <v>0</v>
      </c>
      <c r="AN171" s="91" t="n">
        <v>0</v>
      </c>
      <c r="AO171" s="28"/>
      <c r="AP171" s="69" t="n">
        <v>1</v>
      </c>
      <c r="AQ171" s="40" t="n">
        <v>0</v>
      </c>
      <c r="AR171" s="40" t="n">
        <v>0</v>
      </c>
      <c r="AS171" s="70" t="n">
        <v>0</v>
      </c>
      <c r="AT171" s="7"/>
    </row>
    <row r="172" customFormat="false" ht="12.75" hidden="false" customHeight="false" outlineLevel="0" collapsed="false">
      <c r="A172" s="31" t="s">
        <v>259</v>
      </c>
      <c r="B172" s="2" t="s">
        <v>260</v>
      </c>
      <c r="C172" s="7"/>
      <c r="D172" s="28" t="n">
        <v>2415</v>
      </c>
      <c r="E172" s="29" t="n">
        <v>0</v>
      </c>
      <c r="F172" s="7"/>
      <c r="G172" s="90" t="n">
        <v>687</v>
      </c>
      <c r="H172" s="28" t="n">
        <v>1728</v>
      </c>
      <c r="I172" s="28" t="n">
        <v>0</v>
      </c>
      <c r="J172" s="91" t="n">
        <v>0</v>
      </c>
      <c r="K172" s="28" t="n">
        <v>0</v>
      </c>
      <c r="L172" s="28" t="n">
        <v>0</v>
      </c>
      <c r="M172" s="28" t="n">
        <v>0</v>
      </c>
      <c r="N172" s="28" t="n">
        <v>0</v>
      </c>
      <c r="O172" s="28" t="n">
        <v>0</v>
      </c>
      <c r="P172" s="28" t="n">
        <v>0</v>
      </c>
      <c r="Q172" s="28" t="n">
        <v>0</v>
      </c>
      <c r="R172" s="28" t="n">
        <v>0</v>
      </c>
      <c r="S172" s="28" t="n">
        <v>0</v>
      </c>
      <c r="T172" s="28" t="n">
        <v>0</v>
      </c>
      <c r="U172" s="91" t="n">
        <v>0</v>
      </c>
      <c r="V172" s="28" t="n">
        <v>0</v>
      </c>
      <c r="W172" s="28" t="n">
        <v>0</v>
      </c>
      <c r="X172" s="28" t="n">
        <v>0</v>
      </c>
      <c r="Y172" s="92" t="n">
        <v>0</v>
      </c>
      <c r="Z172" s="7"/>
      <c r="AA172" s="92" t="n">
        <v>2415</v>
      </c>
      <c r="AB172" s="7"/>
      <c r="AC172" s="29" t="n">
        <v>1728</v>
      </c>
      <c r="AD172" s="29" t="n">
        <v>687</v>
      </c>
      <c r="AE172" s="93" t="n">
        <v>0</v>
      </c>
      <c r="AF172" s="29" t="n">
        <v>0</v>
      </c>
      <c r="AG172" s="94" t="n">
        <v>0</v>
      </c>
      <c r="AH172" s="93" t="n">
        <v>0</v>
      </c>
      <c r="AI172" s="94" t="n">
        <v>0</v>
      </c>
      <c r="AJ172" s="7"/>
      <c r="AK172" s="28" t="n">
        <v>2415</v>
      </c>
      <c r="AL172" s="28" t="n">
        <v>0</v>
      </c>
      <c r="AM172" s="28" t="n">
        <v>0</v>
      </c>
      <c r="AN172" s="91" t="n">
        <v>0</v>
      </c>
      <c r="AO172" s="28"/>
      <c r="AP172" s="69" t="n">
        <v>1</v>
      </c>
      <c r="AQ172" s="40" t="n">
        <v>0</v>
      </c>
      <c r="AR172" s="40" t="n">
        <v>0</v>
      </c>
      <c r="AS172" s="70" t="n">
        <v>0</v>
      </c>
      <c r="AT172" s="7"/>
    </row>
    <row r="173" customFormat="false" ht="12.75" hidden="false" customHeight="false" outlineLevel="0" collapsed="false">
      <c r="A173" s="31" t="s">
        <v>261</v>
      </c>
      <c r="B173" s="2" t="s">
        <v>262</v>
      </c>
      <c r="C173" s="7"/>
      <c r="D173" s="28" t="n">
        <v>1909</v>
      </c>
      <c r="E173" s="29" t="n">
        <v>0</v>
      </c>
      <c r="F173" s="7"/>
      <c r="G173" s="90" t="n">
        <v>377</v>
      </c>
      <c r="H173" s="28" t="n">
        <v>1228</v>
      </c>
      <c r="I173" s="28" t="n">
        <v>304</v>
      </c>
      <c r="J173" s="91" t="n">
        <v>0</v>
      </c>
      <c r="K173" s="28" t="n">
        <v>0</v>
      </c>
      <c r="L173" s="28" t="n">
        <v>0</v>
      </c>
      <c r="M173" s="28" t="n">
        <v>0</v>
      </c>
      <c r="N173" s="28" t="n">
        <v>0</v>
      </c>
      <c r="O173" s="28" t="n">
        <v>0</v>
      </c>
      <c r="P173" s="28" t="n">
        <v>0</v>
      </c>
      <c r="Q173" s="28" t="n">
        <v>0</v>
      </c>
      <c r="R173" s="28" t="n">
        <v>0</v>
      </c>
      <c r="S173" s="28" t="n">
        <v>0</v>
      </c>
      <c r="T173" s="28" t="n">
        <v>0</v>
      </c>
      <c r="U173" s="91" t="n">
        <v>0</v>
      </c>
      <c r="V173" s="28" t="n">
        <v>0</v>
      </c>
      <c r="W173" s="28" t="n">
        <v>0</v>
      </c>
      <c r="X173" s="28" t="n">
        <v>0</v>
      </c>
      <c r="Y173" s="92" t="n">
        <v>0</v>
      </c>
      <c r="Z173" s="7"/>
      <c r="AA173" s="92" t="n">
        <v>1909</v>
      </c>
      <c r="AB173" s="7"/>
      <c r="AC173" s="29" t="n">
        <v>1532</v>
      </c>
      <c r="AD173" s="29" t="n">
        <v>377</v>
      </c>
      <c r="AE173" s="93" t="n">
        <v>0</v>
      </c>
      <c r="AF173" s="29" t="n">
        <v>0</v>
      </c>
      <c r="AG173" s="94" t="n">
        <v>0</v>
      </c>
      <c r="AH173" s="93" t="n">
        <v>0</v>
      </c>
      <c r="AI173" s="94" t="n">
        <v>0</v>
      </c>
      <c r="AJ173" s="7"/>
      <c r="AK173" s="28" t="n">
        <v>1909</v>
      </c>
      <c r="AL173" s="28" t="n">
        <v>0</v>
      </c>
      <c r="AM173" s="28" t="n">
        <v>0</v>
      </c>
      <c r="AN173" s="91" t="n">
        <v>0</v>
      </c>
      <c r="AO173" s="28"/>
      <c r="AP173" s="69" t="n">
        <v>1</v>
      </c>
      <c r="AQ173" s="40" t="n">
        <v>0</v>
      </c>
      <c r="AR173" s="40" t="n">
        <v>0</v>
      </c>
      <c r="AS173" s="70" t="n">
        <v>0</v>
      </c>
      <c r="AT173" s="7"/>
    </row>
    <row r="174" customFormat="false" ht="12.75" hidden="false" customHeight="false" outlineLevel="0" collapsed="false">
      <c r="A174" s="31" t="s">
        <v>263</v>
      </c>
      <c r="B174" s="2" t="s">
        <v>264</v>
      </c>
      <c r="C174" s="7"/>
      <c r="D174" s="28" t="n">
        <v>250</v>
      </c>
      <c r="E174" s="29" t="n">
        <v>0</v>
      </c>
      <c r="F174" s="7"/>
      <c r="G174" s="90" t="n">
        <v>241</v>
      </c>
      <c r="H174" s="28" t="n">
        <v>0</v>
      </c>
      <c r="I174" s="28" t="n">
        <v>0</v>
      </c>
      <c r="J174" s="91" t="n">
        <v>0</v>
      </c>
      <c r="K174" s="28" t="n">
        <v>9</v>
      </c>
      <c r="L174" s="28" t="n">
        <v>0</v>
      </c>
      <c r="M174" s="28" t="n">
        <v>0</v>
      </c>
      <c r="N174" s="28" t="n">
        <v>0</v>
      </c>
      <c r="O174" s="28" t="n">
        <v>0</v>
      </c>
      <c r="P174" s="28" t="n">
        <v>0</v>
      </c>
      <c r="Q174" s="28" t="n">
        <v>0</v>
      </c>
      <c r="R174" s="28" t="n">
        <v>0</v>
      </c>
      <c r="S174" s="28" t="n">
        <v>0</v>
      </c>
      <c r="T174" s="28" t="n">
        <v>0</v>
      </c>
      <c r="U174" s="91" t="n">
        <v>0</v>
      </c>
      <c r="V174" s="28" t="n">
        <v>0</v>
      </c>
      <c r="W174" s="28" t="n">
        <v>0</v>
      </c>
      <c r="X174" s="28" t="n">
        <v>0</v>
      </c>
      <c r="Y174" s="92" t="n">
        <v>0</v>
      </c>
      <c r="Z174" s="7"/>
      <c r="AA174" s="92" t="n">
        <v>250</v>
      </c>
      <c r="AB174" s="7"/>
      <c r="AC174" s="29" t="n">
        <v>0</v>
      </c>
      <c r="AD174" s="29" t="n">
        <v>241</v>
      </c>
      <c r="AE174" s="93" t="n">
        <v>0</v>
      </c>
      <c r="AF174" s="29" t="n">
        <v>9</v>
      </c>
      <c r="AG174" s="94" t="n">
        <v>0</v>
      </c>
      <c r="AH174" s="93" t="n">
        <v>0</v>
      </c>
      <c r="AI174" s="94" t="n">
        <v>0</v>
      </c>
      <c r="AJ174" s="7"/>
      <c r="AK174" s="28" t="n">
        <v>241</v>
      </c>
      <c r="AL174" s="28" t="n">
        <v>9</v>
      </c>
      <c r="AM174" s="28" t="n">
        <v>0</v>
      </c>
      <c r="AN174" s="91" t="n">
        <v>0</v>
      </c>
      <c r="AO174" s="28"/>
      <c r="AP174" s="69" t="n">
        <v>0.964</v>
      </c>
      <c r="AQ174" s="40" t="n">
        <v>0.036</v>
      </c>
      <c r="AR174" s="40" t="n">
        <v>0</v>
      </c>
      <c r="AS174" s="70" t="n">
        <v>0</v>
      </c>
      <c r="AT174" s="7"/>
    </row>
    <row r="175" customFormat="false" ht="12.75" hidden="false" customHeight="false" outlineLevel="0" collapsed="false">
      <c r="A175" s="31" t="s">
        <v>265</v>
      </c>
      <c r="B175" s="2" t="s">
        <v>212</v>
      </c>
      <c r="C175" s="7"/>
      <c r="D175" s="28" t="n">
        <v>833</v>
      </c>
      <c r="E175" s="29" t="n">
        <v>0</v>
      </c>
      <c r="F175" s="7"/>
      <c r="G175" s="90" t="n">
        <v>833</v>
      </c>
      <c r="H175" s="28" t="n">
        <v>0</v>
      </c>
      <c r="I175" s="28" t="n">
        <v>0</v>
      </c>
      <c r="J175" s="91" t="n">
        <v>0</v>
      </c>
      <c r="K175" s="28" t="n">
        <v>0</v>
      </c>
      <c r="L175" s="28" t="n">
        <v>0</v>
      </c>
      <c r="M175" s="28" t="n">
        <v>0</v>
      </c>
      <c r="N175" s="28" t="n">
        <v>0</v>
      </c>
      <c r="O175" s="28" t="n">
        <v>0</v>
      </c>
      <c r="P175" s="28" t="n">
        <v>0</v>
      </c>
      <c r="Q175" s="28" t="n">
        <v>0</v>
      </c>
      <c r="R175" s="28" t="n">
        <v>0</v>
      </c>
      <c r="S175" s="28" t="n">
        <v>0</v>
      </c>
      <c r="T175" s="28" t="n">
        <v>0</v>
      </c>
      <c r="U175" s="91" t="n">
        <v>0</v>
      </c>
      <c r="V175" s="28" t="n">
        <v>0</v>
      </c>
      <c r="W175" s="28" t="n">
        <v>0</v>
      </c>
      <c r="X175" s="28" t="n">
        <v>0</v>
      </c>
      <c r="Y175" s="92" t="n">
        <v>0</v>
      </c>
      <c r="Z175" s="7"/>
      <c r="AA175" s="92" t="n">
        <v>833</v>
      </c>
      <c r="AB175" s="7"/>
      <c r="AC175" s="29" t="n">
        <v>0</v>
      </c>
      <c r="AD175" s="29" t="n">
        <v>833</v>
      </c>
      <c r="AE175" s="93" t="n">
        <v>0</v>
      </c>
      <c r="AF175" s="29" t="n">
        <v>0</v>
      </c>
      <c r="AG175" s="94" t="n">
        <v>0</v>
      </c>
      <c r="AH175" s="93" t="n">
        <v>0</v>
      </c>
      <c r="AI175" s="94" t="n">
        <v>0</v>
      </c>
      <c r="AJ175" s="7"/>
      <c r="AK175" s="28" t="n">
        <v>833</v>
      </c>
      <c r="AL175" s="28" t="n">
        <v>0</v>
      </c>
      <c r="AM175" s="28" t="n">
        <v>0</v>
      </c>
      <c r="AN175" s="91" t="n">
        <v>0</v>
      </c>
      <c r="AO175" s="28"/>
      <c r="AP175" s="69" t="n">
        <v>1</v>
      </c>
      <c r="AQ175" s="40" t="n">
        <v>0</v>
      </c>
      <c r="AR175" s="40" t="n">
        <v>0</v>
      </c>
      <c r="AS175" s="70" t="n">
        <v>0</v>
      </c>
      <c r="AT175" s="7"/>
    </row>
    <row r="176" customFormat="false" ht="12.75" hidden="false" customHeight="false" outlineLevel="0" collapsed="false">
      <c r="A176" s="31" t="s">
        <v>266</v>
      </c>
      <c r="B176" s="2" t="s">
        <v>267</v>
      </c>
      <c r="C176" s="7"/>
      <c r="D176" s="28" t="n">
        <v>20</v>
      </c>
      <c r="E176" s="29" t="n">
        <v>0</v>
      </c>
      <c r="F176" s="7"/>
      <c r="G176" s="90" t="n">
        <v>20</v>
      </c>
      <c r="H176" s="28" t="n">
        <v>0</v>
      </c>
      <c r="I176" s="28" t="n">
        <v>0</v>
      </c>
      <c r="J176" s="91" t="n">
        <v>0</v>
      </c>
      <c r="K176" s="28" t="n">
        <v>0</v>
      </c>
      <c r="L176" s="28" t="n">
        <v>0</v>
      </c>
      <c r="M176" s="28" t="n">
        <v>0</v>
      </c>
      <c r="N176" s="28" t="n">
        <v>0</v>
      </c>
      <c r="O176" s="28" t="n">
        <v>0</v>
      </c>
      <c r="P176" s="28" t="n">
        <v>0</v>
      </c>
      <c r="Q176" s="28" t="n">
        <v>0</v>
      </c>
      <c r="R176" s="28" t="n">
        <v>0</v>
      </c>
      <c r="S176" s="28" t="n">
        <v>0</v>
      </c>
      <c r="T176" s="28" t="n">
        <v>0</v>
      </c>
      <c r="U176" s="91" t="n">
        <v>0</v>
      </c>
      <c r="V176" s="28" t="n">
        <v>0</v>
      </c>
      <c r="W176" s="28" t="n">
        <v>0</v>
      </c>
      <c r="X176" s="28" t="n">
        <v>0</v>
      </c>
      <c r="Y176" s="92" t="n">
        <v>0</v>
      </c>
      <c r="Z176" s="7"/>
      <c r="AA176" s="92" t="n">
        <v>20</v>
      </c>
      <c r="AB176" s="7"/>
      <c r="AC176" s="29" t="n">
        <v>0</v>
      </c>
      <c r="AD176" s="29" t="n">
        <v>20</v>
      </c>
      <c r="AE176" s="93" t="n">
        <v>0</v>
      </c>
      <c r="AF176" s="29" t="n">
        <v>0</v>
      </c>
      <c r="AG176" s="94" t="n">
        <v>0</v>
      </c>
      <c r="AH176" s="93" t="n">
        <v>0</v>
      </c>
      <c r="AI176" s="94" t="n">
        <v>0</v>
      </c>
      <c r="AJ176" s="7"/>
      <c r="AK176" s="28" t="n">
        <v>20</v>
      </c>
      <c r="AL176" s="28" t="n">
        <v>0</v>
      </c>
      <c r="AM176" s="28" t="n">
        <v>0</v>
      </c>
      <c r="AN176" s="91" t="n">
        <v>0</v>
      </c>
      <c r="AO176" s="28"/>
      <c r="AP176" s="69" t="n">
        <v>1</v>
      </c>
      <c r="AQ176" s="40" t="n">
        <v>0</v>
      </c>
      <c r="AR176" s="40" t="n">
        <v>0</v>
      </c>
      <c r="AS176" s="70" t="n">
        <v>0</v>
      </c>
      <c r="AT176" s="7"/>
    </row>
    <row r="177" customFormat="false" ht="12.75" hidden="false" customHeight="false" outlineLevel="0" collapsed="false">
      <c r="A177" s="31" t="s">
        <v>268</v>
      </c>
      <c r="B177" s="2" t="s">
        <v>269</v>
      </c>
      <c r="C177" s="7"/>
      <c r="D177" s="28" t="n">
        <v>5762</v>
      </c>
      <c r="E177" s="29" t="n">
        <v>0</v>
      </c>
      <c r="F177" s="7"/>
      <c r="G177" s="90" t="n">
        <v>0</v>
      </c>
      <c r="H177" s="28" t="n">
        <v>5748</v>
      </c>
      <c r="I177" s="28" t="n">
        <v>14</v>
      </c>
      <c r="J177" s="91" t="n">
        <v>0</v>
      </c>
      <c r="K177" s="28" t="n">
        <v>0</v>
      </c>
      <c r="L177" s="28" t="n">
        <v>0</v>
      </c>
      <c r="M177" s="28" t="n">
        <v>0</v>
      </c>
      <c r="N177" s="28" t="n">
        <v>0</v>
      </c>
      <c r="O177" s="28" t="n">
        <v>0</v>
      </c>
      <c r="P177" s="28" t="n">
        <v>0</v>
      </c>
      <c r="Q177" s="28" t="n">
        <v>0</v>
      </c>
      <c r="R177" s="28" t="n">
        <v>0</v>
      </c>
      <c r="S177" s="28" t="n">
        <v>0</v>
      </c>
      <c r="T177" s="28" t="n">
        <v>0</v>
      </c>
      <c r="U177" s="91" t="n">
        <v>0</v>
      </c>
      <c r="V177" s="28" t="n">
        <v>0</v>
      </c>
      <c r="W177" s="28" t="n">
        <v>0</v>
      </c>
      <c r="X177" s="28" t="n">
        <v>0</v>
      </c>
      <c r="Y177" s="92" t="n">
        <v>0</v>
      </c>
      <c r="Z177" s="7"/>
      <c r="AA177" s="92" t="n">
        <v>5762</v>
      </c>
      <c r="AB177" s="7"/>
      <c r="AC177" s="29" t="n">
        <v>5762</v>
      </c>
      <c r="AD177" s="29" t="n">
        <v>0</v>
      </c>
      <c r="AE177" s="93" t="n">
        <v>0</v>
      </c>
      <c r="AF177" s="29" t="n">
        <v>0</v>
      </c>
      <c r="AG177" s="94" t="n">
        <v>0</v>
      </c>
      <c r="AH177" s="93" t="n">
        <v>0</v>
      </c>
      <c r="AI177" s="94" t="n">
        <v>0</v>
      </c>
      <c r="AJ177" s="7"/>
      <c r="AK177" s="28" t="n">
        <v>5762</v>
      </c>
      <c r="AL177" s="28" t="n">
        <v>0</v>
      </c>
      <c r="AM177" s="28" t="n">
        <v>0</v>
      </c>
      <c r="AN177" s="91" t="n">
        <v>0</v>
      </c>
      <c r="AO177" s="28"/>
      <c r="AP177" s="69" t="n">
        <v>1</v>
      </c>
      <c r="AQ177" s="40" t="n">
        <v>0</v>
      </c>
      <c r="AR177" s="40" t="n">
        <v>0</v>
      </c>
      <c r="AS177" s="70" t="n">
        <v>0</v>
      </c>
      <c r="AT177" s="7"/>
    </row>
    <row r="178" customFormat="false" ht="12.75" hidden="false" customHeight="false" outlineLevel="0" collapsed="false">
      <c r="A178" s="31" t="s">
        <v>270</v>
      </c>
      <c r="B178" s="2" t="s">
        <v>271</v>
      </c>
      <c r="C178" s="7"/>
      <c r="D178" s="28" t="n">
        <v>77</v>
      </c>
      <c r="E178" s="29" t="n">
        <v>0</v>
      </c>
      <c r="F178" s="7"/>
      <c r="G178" s="90" t="n">
        <v>77</v>
      </c>
      <c r="H178" s="28" t="n">
        <v>0</v>
      </c>
      <c r="I178" s="28" t="n">
        <v>0</v>
      </c>
      <c r="J178" s="91" t="n">
        <v>0</v>
      </c>
      <c r="K178" s="28" t="n">
        <v>0</v>
      </c>
      <c r="L178" s="28" t="n">
        <v>0</v>
      </c>
      <c r="M178" s="28" t="n">
        <v>0</v>
      </c>
      <c r="N178" s="28" t="n">
        <v>0</v>
      </c>
      <c r="O178" s="28" t="n">
        <v>0</v>
      </c>
      <c r="P178" s="28" t="n">
        <v>0</v>
      </c>
      <c r="Q178" s="28" t="n">
        <v>0</v>
      </c>
      <c r="R178" s="28" t="n">
        <v>0</v>
      </c>
      <c r="S178" s="28" t="n">
        <v>0</v>
      </c>
      <c r="T178" s="28" t="n">
        <v>0</v>
      </c>
      <c r="U178" s="91" t="n">
        <v>0</v>
      </c>
      <c r="V178" s="28" t="n">
        <v>0</v>
      </c>
      <c r="W178" s="28" t="n">
        <v>0</v>
      </c>
      <c r="X178" s="28" t="n">
        <v>0</v>
      </c>
      <c r="Y178" s="92" t="n">
        <v>0</v>
      </c>
      <c r="Z178" s="7"/>
      <c r="AA178" s="92" t="n">
        <v>77</v>
      </c>
      <c r="AB178" s="7"/>
      <c r="AC178" s="29" t="n">
        <v>0</v>
      </c>
      <c r="AD178" s="29" t="n">
        <v>77</v>
      </c>
      <c r="AE178" s="93" t="n">
        <v>0</v>
      </c>
      <c r="AF178" s="29" t="n">
        <v>0</v>
      </c>
      <c r="AG178" s="94" t="n">
        <v>0</v>
      </c>
      <c r="AH178" s="93" t="n">
        <v>0</v>
      </c>
      <c r="AI178" s="94" t="n">
        <v>0</v>
      </c>
      <c r="AJ178" s="7"/>
      <c r="AK178" s="28" t="n">
        <v>77</v>
      </c>
      <c r="AL178" s="28" t="n">
        <v>0</v>
      </c>
      <c r="AM178" s="28" t="n">
        <v>0</v>
      </c>
      <c r="AN178" s="91" t="n">
        <v>0</v>
      </c>
      <c r="AO178" s="28"/>
      <c r="AP178" s="69" t="n">
        <v>1</v>
      </c>
      <c r="AQ178" s="40" t="n">
        <v>0</v>
      </c>
      <c r="AR178" s="40" t="n">
        <v>0</v>
      </c>
      <c r="AS178" s="70" t="n">
        <v>0</v>
      </c>
      <c r="AT178" s="7"/>
    </row>
    <row r="179" customFormat="false" ht="12.75" hidden="false" customHeight="false" outlineLevel="0" collapsed="false">
      <c r="A179" s="31" t="s">
        <v>272</v>
      </c>
      <c r="B179" s="2" t="s">
        <v>273</v>
      </c>
      <c r="C179" s="7"/>
      <c r="D179" s="28" t="n">
        <v>319</v>
      </c>
      <c r="E179" s="29" t="n">
        <v>0</v>
      </c>
      <c r="F179" s="7"/>
      <c r="G179" s="90" t="n">
        <v>282</v>
      </c>
      <c r="H179" s="28" t="n">
        <v>0</v>
      </c>
      <c r="I179" s="28" t="n">
        <v>0</v>
      </c>
      <c r="J179" s="91" t="n">
        <v>0</v>
      </c>
      <c r="K179" s="28" t="n">
        <v>37</v>
      </c>
      <c r="L179" s="28" t="n">
        <v>0</v>
      </c>
      <c r="M179" s="28" t="n">
        <v>0</v>
      </c>
      <c r="N179" s="28" t="n">
        <v>0</v>
      </c>
      <c r="O179" s="28" t="n">
        <v>0</v>
      </c>
      <c r="P179" s="28" t="n">
        <v>0</v>
      </c>
      <c r="Q179" s="28" t="n">
        <v>0</v>
      </c>
      <c r="R179" s="28" t="n">
        <v>0</v>
      </c>
      <c r="S179" s="28" t="n">
        <v>0</v>
      </c>
      <c r="T179" s="28" t="n">
        <v>0</v>
      </c>
      <c r="U179" s="91" t="n">
        <v>0</v>
      </c>
      <c r="V179" s="28" t="n">
        <v>0</v>
      </c>
      <c r="W179" s="28" t="n">
        <v>0</v>
      </c>
      <c r="X179" s="28" t="n">
        <v>0</v>
      </c>
      <c r="Y179" s="92" t="n">
        <v>0</v>
      </c>
      <c r="Z179" s="7"/>
      <c r="AA179" s="92" t="n">
        <v>319</v>
      </c>
      <c r="AB179" s="7"/>
      <c r="AC179" s="29" t="n">
        <v>0</v>
      </c>
      <c r="AD179" s="29" t="n">
        <v>282</v>
      </c>
      <c r="AE179" s="93" t="n">
        <v>0</v>
      </c>
      <c r="AF179" s="29" t="n">
        <v>37</v>
      </c>
      <c r="AG179" s="94" t="n">
        <v>0</v>
      </c>
      <c r="AH179" s="93" t="n">
        <v>0</v>
      </c>
      <c r="AI179" s="94" t="n">
        <v>0</v>
      </c>
      <c r="AJ179" s="7"/>
      <c r="AK179" s="28" t="n">
        <v>282</v>
      </c>
      <c r="AL179" s="28" t="n">
        <v>37</v>
      </c>
      <c r="AM179" s="28" t="n">
        <v>0</v>
      </c>
      <c r="AN179" s="91" t="n">
        <v>0</v>
      </c>
      <c r="AO179" s="28"/>
      <c r="AP179" s="69" t="n">
        <v>0.884012539184953</v>
      </c>
      <c r="AQ179" s="40" t="n">
        <v>0.115987460815047</v>
      </c>
      <c r="AR179" s="40" t="n">
        <v>0</v>
      </c>
      <c r="AS179" s="70" t="n">
        <v>0</v>
      </c>
      <c r="AT179" s="7"/>
    </row>
    <row r="180" customFormat="false" ht="12.75" hidden="false" customHeight="false" outlineLevel="0" collapsed="false">
      <c r="A180" s="31" t="s">
        <v>274</v>
      </c>
      <c r="B180" s="2" t="s">
        <v>275</v>
      </c>
      <c r="C180" s="7"/>
      <c r="D180" s="28" t="n">
        <v>377</v>
      </c>
      <c r="E180" s="29" t="n">
        <v>0</v>
      </c>
      <c r="F180" s="7"/>
      <c r="G180" s="90" t="n">
        <v>377</v>
      </c>
      <c r="H180" s="28" t="n">
        <v>0</v>
      </c>
      <c r="I180" s="28" t="n">
        <v>0</v>
      </c>
      <c r="J180" s="91" t="n">
        <v>0</v>
      </c>
      <c r="K180" s="28" t="n">
        <v>0</v>
      </c>
      <c r="L180" s="28" t="n">
        <v>0</v>
      </c>
      <c r="M180" s="28" t="n">
        <v>0</v>
      </c>
      <c r="N180" s="28" t="n">
        <v>0</v>
      </c>
      <c r="O180" s="28" t="n">
        <v>0</v>
      </c>
      <c r="P180" s="28" t="n">
        <v>0</v>
      </c>
      <c r="Q180" s="28" t="n">
        <v>0</v>
      </c>
      <c r="R180" s="28" t="n">
        <v>0</v>
      </c>
      <c r="S180" s="28" t="n">
        <v>0</v>
      </c>
      <c r="T180" s="28" t="n">
        <v>0</v>
      </c>
      <c r="U180" s="91" t="n">
        <v>0</v>
      </c>
      <c r="V180" s="28" t="n">
        <v>0</v>
      </c>
      <c r="W180" s="28" t="n">
        <v>0</v>
      </c>
      <c r="X180" s="28" t="n">
        <v>0</v>
      </c>
      <c r="Y180" s="92" t="n">
        <v>0</v>
      </c>
      <c r="Z180" s="7"/>
      <c r="AA180" s="92" t="n">
        <v>377</v>
      </c>
      <c r="AB180" s="7"/>
      <c r="AC180" s="29" t="n">
        <v>0</v>
      </c>
      <c r="AD180" s="29" t="n">
        <v>377</v>
      </c>
      <c r="AE180" s="93" t="n">
        <v>0</v>
      </c>
      <c r="AF180" s="29" t="n">
        <v>0</v>
      </c>
      <c r="AG180" s="94" t="n">
        <v>0</v>
      </c>
      <c r="AH180" s="93" t="n">
        <v>0</v>
      </c>
      <c r="AI180" s="94" t="n">
        <v>0</v>
      </c>
      <c r="AJ180" s="7"/>
      <c r="AK180" s="28" t="n">
        <v>377</v>
      </c>
      <c r="AL180" s="28" t="n">
        <v>0</v>
      </c>
      <c r="AM180" s="28" t="n">
        <v>0</v>
      </c>
      <c r="AN180" s="91" t="n">
        <v>0</v>
      </c>
      <c r="AO180" s="28"/>
      <c r="AP180" s="69" t="n">
        <v>1</v>
      </c>
      <c r="AQ180" s="40" t="n">
        <v>0</v>
      </c>
      <c r="AR180" s="40" t="n">
        <v>0</v>
      </c>
      <c r="AS180" s="70" t="n">
        <v>0</v>
      </c>
      <c r="AT180" s="7"/>
    </row>
    <row r="181" customFormat="false" ht="12.75" hidden="false" customHeight="false" outlineLevel="0" collapsed="false">
      <c r="A181" s="31"/>
      <c r="B181" s="36" t="s">
        <v>276</v>
      </c>
      <c r="C181" s="7"/>
      <c r="D181" s="95" t="n">
        <v>27561</v>
      </c>
      <c r="E181" s="95" t="n">
        <v>0</v>
      </c>
      <c r="F181" s="7"/>
      <c r="G181" s="33" t="n">
        <v>10915</v>
      </c>
      <c r="H181" s="95" t="n">
        <v>14327</v>
      </c>
      <c r="I181" s="95" t="n">
        <v>881</v>
      </c>
      <c r="J181" s="35" t="n">
        <v>0</v>
      </c>
      <c r="K181" s="95" t="n">
        <v>961</v>
      </c>
      <c r="L181" s="95" t="n">
        <v>0</v>
      </c>
      <c r="M181" s="95" t="n">
        <v>0</v>
      </c>
      <c r="N181" s="95" t="n">
        <v>0</v>
      </c>
      <c r="O181" s="95" t="n">
        <v>0</v>
      </c>
      <c r="P181" s="95" t="n">
        <v>0</v>
      </c>
      <c r="Q181" s="95" t="n">
        <v>0</v>
      </c>
      <c r="R181" s="95" t="n">
        <v>41</v>
      </c>
      <c r="S181" s="95" t="n">
        <v>75</v>
      </c>
      <c r="T181" s="95" t="n">
        <v>0</v>
      </c>
      <c r="U181" s="35" t="n">
        <v>361</v>
      </c>
      <c r="V181" s="95" t="n">
        <v>0</v>
      </c>
      <c r="W181" s="95" t="n">
        <v>0</v>
      </c>
      <c r="X181" s="95" t="n">
        <v>0</v>
      </c>
      <c r="Y181" s="96" t="n">
        <v>0</v>
      </c>
      <c r="Z181" s="7"/>
      <c r="AA181" s="96" t="n">
        <v>27561</v>
      </c>
      <c r="AB181" s="7"/>
      <c r="AC181" s="95" t="n">
        <v>15208</v>
      </c>
      <c r="AD181" s="95" t="n">
        <v>10915</v>
      </c>
      <c r="AE181" s="33" t="n">
        <v>41</v>
      </c>
      <c r="AF181" s="95" t="n">
        <v>1036</v>
      </c>
      <c r="AG181" s="35" t="n">
        <v>361</v>
      </c>
      <c r="AH181" s="33" t="n">
        <v>0</v>
      </c>
      <c r="AI181" s="35" t="n">
        <v>0</v>
      </c>
      <c r="AJ181" s="7"/>
      <c r="AK181" s="95" t="n">
        <v>26123</v>
      </c>
      <c r="AL181" s="95" t="n">
        <v>1438</v>
      </c>
      <c r="AM181" s="95" t="n">
        <v>0</v>
      </c>
      <c r="AN181" s="35" t="n">
        <v>0</v>
      </c>
      <c r="AO181" s="28"/>
      <c r="AP181" s="69"/>
      <c r="AS181" s="70"/>
      <c r="AT181" s="7"/>
    </row>
    <row r="182" customFormat="false" ht="12.75" hidden="false" customHeight="false" outlineLevel="0" collapsed="false">
      <c r="A182" s="31"/>
      <c r="C182" s="7"/>
      <c r="D182" s="28"/>
      <c r="E182" s="29"/>
      <c r="F182" s="7"/>
      <c r="G182" s="90"/>
      <c r="H182" s="28"/>
      <c r="I182" s="28"/>
      <c r="J182" s="91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91"/>
      <c r="V182" s="28"/>
      <c r="W182" s="28"/>
      <c r="X182" s="28"/>
      <c r="Y182" s="92"/>
      <c r="Z182" s="7"/>
      <c r="AA182" s="92"/>
      <c r="AB182" s="7"/>
      <c r="AC182" s="29"/>
      <c r="AD182" s="29"/>
      <c r="AE182" s="93"/>
      <c r="AF182" s="29"/>
      <c r="AG182" s="94"/>
      <c r="AH182" s="93"/>
      <c r="AI182" s="94"/>
      <c r="AJ182" s="7"/>
      <c r="AK182" s="28"/>
      <c r="AL182" s="28"/>
      <c r="AM182" s="28"/>
      <c r="AN182" s="91"/>
      <c r="AO182" s="28"/>
      <c r="AP182" s="69"/>
      <c r="AS182" s="70"/>
      <c r="AT182" s="7"/>
    </row>
    <row r="183" customFormat="false" ht="12.75" hidden="false" customHeight="false" outlineLevel="0" collapsed="false">
      <c r="A183" s="37" t="s">
        <v>277</v>
      </c>
      <c r="C183" s="7"/>
      <c r="D183" s="28"/>
      <c r="E183" s="29"/>
      <c r="F183" s="7"/>
      <c r="G183" s="90"/>
      <c r="H183" s="28"/>
      <c r="I183" s="28"/>
      <c r="J183" s="91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91"/>
      <c r="V183" s="28"/>
      <c r="W183" s="28"/>
      <c r="X183" s="28"/>
      <c r="Y183" s="92"/>
      <c r="Z183" s="7"/>
      <c r="AA183" s="92"/>
      <c r="AB183" s="7"/>
      <c r="AC183" s="29"/>
      <c r="AD183" s="29"/>
      <c r="AE183" s="93"/>
      <c r="AF183" s="29"/>
      <c r="AG183" s="94"/>
      <c r="AH183" s="93"/>
      <c r="AI183" s="94"/>
      <c r="AJ183" s="7"/>
      <c r="AK183" s="28"/>
      <c r="AL183" s="28"/>
      <c r="AM183" s="28"/>
      <c r="AN183" s="91"/>
      <c r="AO183" s="28"/>
      <c r="AP183" s="69"/>
      <c r="AS183" s="70"/>
      <c r="AT183" s="7"/>
    </row>
    <row r="184" customFormat="false" ht="12.75" hidden="false" customHeight="false" outlineLevel="0" collapsed="false">
      <c r="A184" s="31" t="s">
        <v>278</v>
      </c>
      <c r="B184" s="2" t="s">
        <v>279</v>
      </c>
      <c r="C184" s="7"/>
      <c r="D184" s="28" t="n">
        <v>11057</v>
      </c>
      <c r="E184" s="29" t="n">
        <v>0</v>
      </c>
      <c r="F184" s="7"/>
      <c r="G184" s="90" t="n">
        <v>6753</v>
      </c>
      <c r="H184" s="28" t="n">
        <v>0</v>
      </c>
      <c r="I184" s="28" t="n">
        <v>0</v>
      </c>
      <c r="J184" s="91" t="n">
        <v>0</v>
      </c>
      <c r="K184" s="28" t="n">
        <v>0</v>
      </c>
      <c r="L184" s="28" t="n">
        <v>0</v>
      </c>
      <c r="M184" s="28" t="n">
        <v>0</v>
      </c>
      <c r="N184" s="28" t="n">
        <v>0</v>
      </c>
      <c r="O184" s="28" t="n">
        <v>0</v>
      </c>
      <c r="P184" s="28" t="n">
        <v>0</v>
      </c>
      <c r="Q184" s="28" t="n">
        <v>0</v>
      </c>
      <c r="R184" s="28" t="n">
        <v>0</v>
      </c>
      <c r="S184" s="28" t="n">
        <v>0</v>
      </c>
      <c r="T184" s="28" t="n">
        <v>0</v>
      </c>
      <c r="U184" s="91" t="n">
        <v>4304</v>
      </c>
      <c r="V184" s="28" t="n">
        <v>0</v>
      </c>
      <c r="W184" s="28" t="n">
        <v>0</v>
      </c>
      <c r="X184" s="28" t="n">
        <v>0</v>
      </c>
      <c r="Y184" s="92" t="n">
        <v>0</v>
      </c>
      <c r="Z184" s="7"/>
      <c r="AA184" s="92" t="n">
        <v>11057</v>
      </c>
      <c r="AB184" s="7"/>
      <c r="AC184" s="29" t="n">
        <v>0</v>
      </c>
      <c r="AD184" s="29" t="n">
        <v>6753</v>
      </c>
      <c r="AE184" s="93" t="n">
        <v>0</v>
      </c>
      <c r="AF184" s="29" t="n">
        <v>0</v>
      </c>
      <c r="AG184" s="94" t="n">
        <v>4304</v>
      </c>
      <c r="AH184" s="93" t="n">
        <v>0</v>
      </c>
      <c r="AI184" s="94" t="n">
        <v>0</v>
      </c>
      <c r="AJ184" s="7"/>
      <c r="AK184" s="28" t="n">
        <v>6753</v>
      </c>
      <c r="AL184" s="28" t="n">
        <v>4304</v>
      </c>
      <c r="AM184" s="28" t="n">
        <v>0</v>
      </c>
      <c r="AN184" s="91" t="n">
        <v>0</v>
      </c>
      <c r="AO184" s="28"/>
      <c r="AP184" s="69" t="n">
        <v>0.610744324862078</v>
      </c>
      <c r="AQ184" s="40" t="n">
        <v>0.389255675137922</v>
      </c>
      <c r="AR184" s="40" t="n">
        <v>0</v>
      </c>
      <c r="AS184" s="70" t="n">
        <v>0</v>
      </c>
      <c r="AT184" s="7"/>
    </row>
    <row r="185" customFormat="false" ht="12.75" hidden="false" customHeight="false" outlineLevel="0" collapsed="false">
      <c r="A185" s="31" t="s">
        <v>280</v>
      </c>
      <c r="B185" s="2" t="s">
        <v>281</v>
      </c>
      <c r="C185" s="7"/>
      <c r="D185" s="28" t="n">
        <v>58271</v>
      </c>
      <c r="E185" s="29" t="n">
        <v>0</v>
      </c>
      <c r="F185" s="7"/>
      <c r="G185" s="90" t="n">
        <v>35591</v>
      </c>
      <c r="H185" s="28" t="n">
        <v>0</v>
      </c>
      <c r="I185" s="28" t="n">
        <v>0</v>
      </c>
      <c r="J185" s="91" t="n">
        <v>0</v>
      </c>
      <c r="K185" s="28" t="n">
        <v>0</v>
      </c>
      <c r="L185" s="28" t="n">
        <v>0</v>
      </c>
      <c r="M185" s="28" t="n">
        <v>0</v>
      </c>
      <c r="N185" s="28" t="n">
        <v>0</v>
      </c>
      <c r="O185" s="28" t="n">
        <v>0</v>
      </c>
      <c r="P185" s="28" t="n">
        <v>0</v>
      </c>
      <c r="Q185" s="28" t="n">
        <v>0</v>
      </c>
      <c r="R185" s="28" t="n">
        <v>0</v>
      </c>
      <c r="S185" s="28" t="n">
        <v>0</v>
      </c>
      <c r="T185" s="28" t="n">
        <v>0</v>
      </c>
      <c r="U185" s="91" t="n">
        <v>22680</v>
      </c>
      <c r="V185" s="28" t="n">
        <v>0</v>
      </c>
      <c r="W185" s="28" t="n">
        <v>0</v>
      </c>
      <c r="X185" s="28" t="n">
        <v>0</v>
      </c>
      <c r="Y185" s="92" t="n">
        <v>0</v>
      </c>
      <c r="Z185" s="7"/>
      <c r="AA185" s="92" t="n">
        <v>58271</v>
      </c>
      <c r="AB185" s="7"/>
      <c r="AC185" s="29" t="n">
        <v>0</v>
      </c>
      <c r="AD185" s="29" t="n">
        <v>35591</v>
      </c>
      <c r="AE185" s="93" t="n">
        <v>0</v>
      </c>
      <c r="AF185" s="29" t="n">
        <v>0</v>
      </c>
      <c r="AG185" s="94" t="n">
        <v>22680</v>
      </c>
      <c r="AH185" s="93" t="n">
        <v>0</v>
      </c>
      <c r="AI185" s="94" t="n">
        <v>0</v>
      </c>
      <c r="AJ185" s="7"/>
      <c r="AK185" s="28" t="n">
        <v>35591</v>
      </c>
      <c r="AL185" s="28" t="n">
        <v>22680</v>
      </c>
      <c r="AM185" s="28" t="n">
        <v>0</v>
      </c>
      <c r="AN185" s="91" t="n">
        <v>0</v>
      </c>
      <c r="AO185" s="28"/>
      <c r="AP185" s="69" t="n">
        <v>0.610784095004376</v>
      </c>
      <c r="AQ185" s="40" t="n">
        <v>0.389215904995624</v>
      </c>
      <c r="AR185" s="40" t="n">
        <v>0</v>
      </c>
      <c r="AS185" s="70" t="n">
        <v>0</v>
      </c>
      <c r="AT185" s="7"/>
    </row>
    <row r="186" customFormat="false" ht="12.75" hidden="false" customHeight="false" outlineLevel="0" collapsed="false">
      <c r="A186" s="31" t="s">
        <v>282</v>
      </c>
      <c r="B186" s="2" t="s">
        <v>283</v>
      </c>
      <c r="C186" s="7"/>
      <c r="D186" s="28" t="n">
        <v>4887</v>
      </c>
      <c r="E186" s="29" t="n">
        <v>0</v>
      </c>
      <c r="F186" s="7"/>
      <c r="G186" s="90" t="n">
        <v>2985</v>
      </c>
      <c r="H186" s="28" t="n">
        <v>0</v>
      </c>
      <c r="I186" s="28" t="n">
        <v>0</v>
      </c>
      <c r="J186" s="91" t="n">
        <v>0</v>
      </c>
      <c r="K186" s="28" t="n">
        <v>0</v>
      </c>
      <c r="L186" s="28" t="n">
        <v>0</v>
      </c>
      <c r="M186" s="28" t="n">
        <v>0</v>
      </c>
      <c r="N186" s="28" t="n">
        <v>0</v>
      </c>
      <c r="O186" s="28" t="n">
        <v>0</v>
      </c>
      <c r="P186" s="28" t="n">
        <v>0</v>
      </c>
      <c r="Q186" s="28" t="n">
        <v>0</v>
      </c>
      <c r="R186" s="28" t="n">
        <v>0</v>
      </c>
      <c r="S186" s="28" t="n">
        <v>0</v>
      </c>
      <c r="T186" s="28" t="n">
        <v>0</v>
      </c>
      <c r="U186" s="91" t="n">
        <v>1902</v>
      </c>
      <c r="V186" s="28" t="n">
        <v>0</v>
      </c>
      <c r="W186" s="28" t="n">
        <v>0</v>
      </c>
      <c r="X186" s="28" t="n">
        <v>0</v>
      </c>
      <c r="Y186" s="92" t="n">
        <v>0</v>
      </c>
      <c r="Z186" s="7"/>
      <c r="AA186" s="92" t="n">
        <v>4887</v>
      </c>
      <c r="AB186" s="7"/>
      <c r="AC186" s="29" t="n">
        <v>0</v>
      </c>
      <c r="AD186" s="29" t="n">
        <v>2985</v>
      </c>
      <c r="AE186" s="93" t="n">
        <v>0</v>
      </c>
      <c r="AF186" s="29" t="n">
        <v>0</v>
      </c>
      <c r="AG186" s="94" t="n">
        <v>1902</v>
      </c>
      <c r="AH186" s="93" t="n">
        <v>0</v>
      </c>
      <c r="AI186" s="94" t="n">
        <v>0</v>
      </c>
      <c r="AJ186" s="7"/>
      <c r="AK186" s="28" t="n">
        <v>2985</v>
      </c>
      <c r="AL186" s="28" t="n">
        <v>1902</v>
      </c>
      <c r="AM186" s="28" t="n">
        <v>0</v>
      </c>
      <c r="AN186" s="91" t="n">
        <v>0</v>
      </c>
      <c r="AO186" s="28"/>
      <c r="AP186" s="69" t="n">
        <v>0.610804174340086</v>
      </c>
      <c r="AQ186" s="40" t="n">
        <v>0.389195825659914</v>
      </c>
      <c r="AR186" s="40" t="n">
        <v>0</v>
      </c>
      <c r="AS186" s="70" t="n">
        <v>0</v>
      </c>
      <c r="AT186" s="7"/>
    </row>
    <row r="187" customFormat="false" ht="12.75" hidden="false" customHeight="false" outlineLevel="0" collapsed="false">
      <c r="A187" s="31" t="s">
        <v>284</v>
      </c>
      <c r="B187" s="2" t="s">
        <v>285</v>
      </c>
      <c r="C187" s="7"/>
      <c r="D187" s="28" t="n">
        <v>6167</v>
      </c>
      <c r="E187" s="29" t="n">
        <v>0</v>
      </c>
      <c r="F187" s="7"/>
      <c r="G187" s="90" t="n">
        <v>3767</v>
      </c>
      <c r="H187" s="28" t="n">
        <v>0</v>
      </c>
      <c r="I187" s="28" t="n">
        <v>0</v>
      </c>
      <c r="J187" s="91" t="n">
        <v>0</v>
      </c>
      <c r="K187" s="28" t="n">
        <v>0</v>
      </c>
      <c r="L187" s="28" t="n">
        <v>0</v>
      </c>
      <c r="M187" s="28" t="n">
        <v>0</v>
      </c>
      <c r="N187" s="28" t="n">
        <v>0</v>
      </c>
      <c r="O187" s="28" t="n">
        <v>0</v>
      </c>
      <c r="P187" s="28" t="n">
        <v>0</v>
      </c>
      <c r="Q187" s="28" t="n">
        <v>0</v>
      </c>
      <c r="R187" s="28" t="n">
        <v>0</v>
      </c>
      <c r="S187" s="28" t="n">
        <v>0</v>
      </c>
      <c r="T187" s="28" t="n">
        <v>0</v>
      </c>
      <c r="U187" s="91" t="n">
        <v>2400</v>
      </c>
      <c r="V187" s="28" t="n">
        <v>0</v>
      </c>
      <c r="W187" s="28" t="n">
        <v>0</v>
      </c>
      <c r="X187" s="28" t="n">
        <v>0</v>
      </c>
      <c r="Y187" s="92" t="n">
        <v>0</v>
      </c>
      <c r="Z187" s="7"/>
      <c r="AA187" s="92" t="n">
        <v>6167</v>
      </c>
      <c r="AB187" s="7"/>
      <c r="AC187" s="29" t="n">
        <v>0</v>
      </c>
      <c r="AD187" s="29" t="n">
        <v>3767</v>
      </c>
      <c r="AE187" s="93" t="n">
        <v>0</v>
      </c>
      <c r="AF187" s="29" t="n">
        <v>0</v>
      </c>
      <c r="AG187" s="94" t="n">
        <v>2400</v>
      </c>
      <c r="AH187" s="93" t="n">
        <v>0</v>
      </c>
      <c r="AI187" s="94" t="n">
        <v>0</v>
      </c>
      <c r="AJ187" s="7"/>
      <c r="AK187" s="28" t="n">
        <v>3767</v>
      </c>
      <c r="AL187" s="28" t="n">
        <v>2400</v>
      </c>
      <c r="AM187" s="28" t="n">
        <v>0</v>
      </c>
      <c r="AN187" s="91" t="n">
        <v>0</v>
      </c>
      <c r="AO187" s="28"/>
      <c r="AP187" s="69" t="n">
        <v>0.610831846927193</v>
      </c>
      <c r="AQ187" s="40" t="n">
        <v>0.389168153072807</v>
      </c>
      <c r="AR187" s="40" t="n">
        <v>0</v>
      </c>
      <c r="AS187" s="70" t="n">
        <v>0</v>
      </c>
      <c r="AT187" s="7"/>
    </row>
    <row r="188" customFormat="false" ht="12.75" hidden="false" customHeight="false" outlineLevel="0" collapsed="false">
      <c r="A188" s="31" t="s">
        <v>286</v>
      </c>
      <c r="B188" s="2" t="s">
        <v>287</v>
      </c>
      <c r="C188" s="7"/>
      <c r="D188" s="28" t="n">
        <v>18617</v>
      </c>
      <c r="E188" s="29" t="n">
        <v>0</v>
      </c>
      <c r="F188" s="7"/>
      <c r="G188" s="90" t="n">
        <v>11371</v>
      </c>
      <c r="H188" s="28" t="n">
        <v>0</v>
      </c>
      <c r="I188" s="28" t="n">
        <v>0</v>
      </c>
      <c r="J188" s="91" t="n">
        <v>0</v>
      </c>
      <c r="K188" s="28" t="n">
        <v>0</v>
      </c>
      <c r="L188" s="28" t="n">
        <v>0</v>
      </c>
      <c r="M188" s="28" t="n">
        <v>0</v>
      </c>
      <c r="N188" s="28" t="n">
        <v>0</v>
      </c>
      <c r="O188" s="28" t="n">
        <v>0</v>
      </c>
      <c r="P188" s="28" t="n">
        <v>0</v>
      </c>
      <c r="Q188" s="28" t="n">
        <v>0</v>
      </c>
      <c r="R188" s="28" t="n">
        <v>0</v>
      </c>
      <c r="S188" s="28" t="n">
        <v>0</v>
      </c>
      <c r="T188" s="28" t="n">
        <v>0</v>
      </c>
      <c r="U188" s="91" t="n">
        <v>7246</v>
      </c>
      <c r="V188" s="28" t="n">
        <v>0</v>
      </c>
      <c r="W188" s="28" t="n">
        <v>0</v>
      </c>
      <c r="X188" s="28" t="n">
        <v>0</v>
      </c>
      <c r="Y188" s="92" t="n">
        <v>0</v>
      </c>
      <c r="Z188" s="7"/>
      <c r="AA188" s="92" t="n">
        <v>18617</v>
      </c>
      <c r="AB188" s="7"/>
      <c r="AC188" s="29" t="n">
        <v>0</v>
      </c>
      <c r="AD188" s="29" t="n">
        <v>11371</v>
      </c>
      <c r="AE188" s="93" t="n">
        <v>0</v>
      </c>
      <c r="AF188" s="29" t="n">
        <v>0</v>
      </c>
      <c r="AG188" s="94" t="n">
        <v>7246</v>
      </c>
      <c r="AH188" s="93" t="n">
        <v>0</v>
      </c>
      <c r="AI188" s="94" t="n">
        <v>0</v>
      </c>
      <c r="AJ188" s="7"/>
      <c r="AK188" s="28" t="n">
        <v>11371</v>
      </c>
      <c r="AL188" s="28" t="n">
        <v>7246</v>
      </c>
      <c r="AM188" s="28" t="n">
        <v>0</v>
      </c>
      <c r="AN188" s="91" t="n">
        <v>0</v>
      </c>
      <c r="AO188" s="28"/>
      <c r="AP188" s="69" t="n">
        <v>0.610785840898104</v>
      </c>
      <c r="AQ188" s="40" t="n">
        <v>0.389214159101896</v>
      </c>
      <c r="AR188" s="40" t="n">
        <v>0</v>
      </c>
      <c r="AS188" s="70" t="n">
        <v>0</v>
      </c>
      <c r="AT188" s="7"/>
    </row>
    <row r="189" customFormat="false" ht="12.75" hidden="false" customHeight="false" outlineLevel="0" collapsed="false">
      <c r="A189" s="31" t="s">
        <v>288</v>
      </c>
      <c r="B189" s="2" t="s">
        <v>289</v>
      </c>
      <c r="C189" s="7"/>
      <c r="D189" s="28" t="n">
        <v>1476</v>
      </c>
      <c r="E189" s="29" t="n">
        <v>0</v>
      </c>
      <c r="F189" s="7"/>
      <c r="G189" s="90" t="n">
        <v>901</v>
      </c>
      <c r="H189" s="28" t="n">
        <v>0</v>
      </c>
      <c r="I189" s="28" t="n">
        <v>0</v>
      </c>
      <c r="J189" s="91" t="n">
        <v>0</v>
      </c>
      <c r="K189" s="28" t="n">
        <v>0</v>
      </c>
      <c r="L189" s="28" t="n">
        <v>0</v>
      </c>
      <c r="M189" s="28" t="n">
        <v>0</v>
      </c>
      <c r="N189" s="28" t="n">
        <v>0</v>
      </c>
      <c r="O189" s="28" t="n">
        <v>0</v>
      </c>
      <c r="P189" s="28" t="n">
        <v>0</v>
      </c>
      <c r="Q189" s="28" t="n">
        <v>0</v>
      </c>
      <c r="R189" s="28" t="n">
        <v>0</v>
      </c>
      <c r="S189" s="28" t="n">
        <v>0</v>
      </c>
      <c r="T189" s="28" t="n">
        <v>0</v>
      </c>
      <c r="U189" s="91" t="n">
        <v>575</v>
      </c>
      <c r="V189" s="28" t="n">
        <v>0</v>
      </c>
      <c r="W189" s="28" t="n">
        <v>0</v>
      </c>
      <c r="X189" s="28" t="n">
        <v>0</v>
      </c>
      <c r="Y189" s="92" t="n">
        <v>0</v>
      </c>
      <c r="Z189" s="7"/>
      <c r="AA189" s="92" t="n">
        <v>1476</v>
      </c>
      <c r="AB189" s="7"/>
      <c r="AC189" s="29" t="n">
        <v>0</v>
      </c>
      <c r="AD189" s="29" t="n">
        <v>901</v>
      </c>
      <c r="AE189" s="93" t="n">
        <v>0</v>
      </c>
      <c r="AF189" s="29" t="n">
        <v>0</v>
      </c>
      <c r="AG189" s="94" t="n">
        <v>575</v>
      </c>
      <c r="AH189" s="93" t="n">
        <v>0</v>
      </c>
      <c r="AI189" s="94" t="n">
        <v>0</v>
      </c>
      <c r="AJ189" s="7"/>
      <c r="AK189" s="28" t="n">
        <v>901</v>
      </c>
      <c r="AL189" s="28" t="n">
        <v>575</v>
      </c>
      <c r="AM189" s="28" t="n">
        <v>0</v>
      </c>
      <c r="AN189" s="91" t="n">
        <v>0</v>
      </c>
      <c r="AO189" s="28"/>
      <c r="AP189" s="69" t="n">
        <v>0.610433604336043</v>
      </c>
      <c r="AQ189" s="40" t="n">
        <v>0.389566395663957</v>
      </c>
      <c r="AR189" s="40" t="n">
        <v>0</v>
      </c>
      <c r="AS189" s="70" t="n">
        <v>0</v>
      </c>
      <c r="AT189" s="7"/>
    </row>
    <row r="190" customFormat="false" ht="12.75" hidden="false" customHeight="false" outlineLevel="0" collapsed="false">
      <c r="A190" s="31" t="s">
        <v>290</v>
      </c>
      <c r="B190" s="2" t="s">
        <v>291</v>
      </c>
      <c r="C190" s="7"/>
      <c r="D190" s="28" t="n">
        <v>37048</v>
      </c>
      <c r="E190" s="29" t="n">
        <v>0</v>
      </c>
      <c r="F190" s="7"/>
      <c r="G190" s="90" t="n">
        <v>22628</v>
      </c>
      <c r="H190" s="28" t="n">
        <v>0</v>
      </c>
      <c r="I190" s="28" t="n">
        <v>0</v>
      </c>
      <c r="J190" s="91" t="n">
        <v>0</v>
      </c>
      <c r="K190" s="28" t="n">
        <v>0</v>
      </c>
      <c r="L190" s="28" t="n">
        <v>0</v>
      </c>
      <c r="M190" s="28" t="n">
        <v>0</v>
      </c>
      <c r="N190" s="28" t="n">
        <v>0</v>
      </c>
      <c r="O190" s="28" t="n">
        <v>0</v>
      </c>
      <c r="P190" s="28" t="n">
        <v>0</v>
      </c>
      <c r="Q190" s="28" t="n">
        <v>0</v>
      </c>
      <c r="R190" s="28" t="n">
        <v>0</v>
      </c>
      <c r="S190" s="28" t="n">
        <v>0</v>
      </c>
      <c r="T190" s="28" t="n">
        <v>0</v>
      </c>
      <c r="U190" s="91" t="n">
        <v>14420</v>
      </c>
      <c r="V190" s="28" t="n">
        <v>0</v>
      </c>
      <c r="W190" s="28" t="n">
        <v>0</v>
      </c>
      <c r="X190" s="28" t="n">
        <v>0</v>
      </c>
      <c r="Y190" s="92" t="n">
        <v>0</v>
      </c>
      <c r="Z190" s="7"/>
      <c r="AA190" s="92" t="n">
        <v>37048</v>
      </c>
      <c r="AB190" s="7"/>
      <c r="AC190" s="29" t="n">
        <v>0</v>
      </c>
      <c r="AD190" s="29" t="n">
        <v>22628</v>
      </c>
      <c r="AE190" s="93" t="n">
        <v>0</v>
      </c>
      <c r="AF190" s="29" t="n">
        <v>0</v>
      </c>
      <c r="AG190" s="94" t="n">
        <v>14420</v>
      </c>
      <c r="AH190" s="93" t="n">
        <v>0</v>
      </c>
      <c r="AI190" s="94" t="n">
        <v>0</v>
      </c>
      <c r="AJ190" s="7"/>
      <c r="AK190" s="28" t="n">
        <v>22628</v>
      </c>
      <c r="AL190" s="28" t="n">
        <v>14420</v>
      </c>
      <c r="AM190" s="28" t="n">
        <v>0</v>
      </c>
      <c r="AN190" s="91" t="n">
        <v>0</v>
      </c>
      <c r="AO190" s="28"/>
      <c r="AP190" s="69" t="n">
        <v>0.610775210537681</v>
      </c>
      <c r="AQ190" s="40" t="n">
        <v>0.389224789462319</v>
      </c>
      <c r="AR190" s="40" t="n">
        <v>0</v>
      </c>
      <c r="AS190" s="70" t="n">
        <v>0</v>
      </c>
      <c r="AT190" s="7"/>
    </row>
    <row r="191" customFormat="false" ht="12.75" hidden="false" customHeight="false" outlineLevel="0" collapsed="false">
      <c r="A191" s="31" t="s">
        <v>292</v>
      </c>
      <c r="B191" s="2" t="s">
        <v>293</v>
      </c>
      <c r="C191" s="7"/>
      <c r="D191" s="28" t="n">
        <v>13546</v>
      </c>
      <c r="E191" s="29" t="n">
        <v>0</v>
      </c>
      <c r="F191" s="7"/>
      <c r="G191" s="90" t="n">
        <v>0</v>
      </c>
      <c r="H191" s="28" t="n">
        <v>0</v>
      </c>
      <c r="I191" s="28" t="n">
        <v>8273</v>
      </c>
      <c r="J191" s="91" t="n">
        <v>0</v>
      </c>
      <c r="K191" s="28" t="n">
        <v>0</v>
      </c>
      <c r="L191" s="28" t="n">
        <v>0</v>
      </c>
      <c r="M191" s="28" t="n">
        <v>0</v>
      </c>
      <c r="N191" s="28" t="n">
        <v>0</v>
      </c>
      <c r="O191" s="28" t="n">
        <v>0</v>
      </c>
      <c r="P191" s="28" t="n">
        <v>0</v>
      </c>
      <c r="Q191" s="28" t="n">
        <v>0</v>
      </c>
      <c r="R191" s="28" t="n">
        <v>0</v>
      </c>
      <c r="S191" s="28" t="n">
        <v>0</v>
      </c>
      <c r="T191" s="28" t="n">
        <v>0</v>
      </c>
      <c r="U191" s="91" t="n">
        <v>5273</v>
      </c>
      <c r="V191" s="28" t="n">
        <v>0</v>
      </c>
      <c r="W191" s="28" t="n">
        <v>0</v>
      </c>
      <c r="X191" s="28" t="n">
        <v>0</v>
      </c>
      <c r="Y191" s="92" t="n">
        <v>0</v>
      </c>
      <c r="Z191" s="7"/>
      <c r="AA191" s="92" t="n">
        <v>13546</v>
      </c>
      <c r="AB191" s="7"/>
      <c r="AC191" s="29" t="n">
        <v>8273</v>
      </c>
      <c r="AD191" s="29" t="n">
        <v>0</v>
      </c>
      <c r="AE191" s="93" t="n">
        <v>0</v>
      </c>
      <c r="AF191" s="29" t="n">
        <v>0</v>
      </c>
      <c r="AG191" s="94" t="n">
        <v>5273</v>
      </c>
      <c r="AH191" s="93" t="n">
        <v>0</v>
      </c>
      <c r="AI191" s="94" t="n">
        <v>0</v>
      </c>
      <c r="AJ191" s="7"/>
      <c r="AK191" s="28" t="n">
        <v>8273</v>
      </c>
      <c r="AL191" s="28" t="n">
        <v>5273</v>
      </c>
      <c r="AM191" s="28" t="n">
        <v>0</v>
      </c>
      <c r="AN191" s="91" t="n">
        <v>0</v>
      </c>
      <c r="AO191" s="28"/>
      <c r="AP191" s="69" t="n">
        <v>0.610733795954525</v>
      </c>
      <c r="AQ191" s="40" t="n">
        <v>0.389266204045475</v>
      </c>
      <c r="AR191" s="40" t="n">
        <v>0</v>
      </c>
      <c r="AS191" s="70" t="n">
        <v>0</v>
      </c>
      <c r="AT191" s="7"/>
    </row>
    <row r="192" customFormat="false" ht="12.75" hidden="false" customHeight="false" outlineLevel="0" collapsed="false">
      <c r="A192" s="31" t="s">
        <v>294</v>
      </c>
      <c r="B192" s="2" t="s">
        <v>295</v>
      </c>
      <c r="C192" s="7"/>
      <c r="D192" s="28" t="n">
        <v>618</v>
      </c>
      <c r="E192" s="29" t="n">
        <v>0</v>
      </c>
      <c r="F192" s="7"/>
      <c r="G192" s="90" t="n">
        <v>376</v>
      </c>
      <c r="H192" s="28" t="n">
        <v>0</v>
      </c>
      <c r="I192" s="28" t="n">
        <v>0</v>
      </c>
      <c r="J192" s="91" t="n">
        <v>0</v>
      </c>
      <c r="K192" s="28" t="n">
        <v>0</v>
      </c>
      <c r="L192" s="28" t="n">
        <v>0</v>
      </c>
      <c r="M192" s="28" t="n">
        <v>0</v>
      </c>
      <c r="N192" s="28" t="n">
        <v>0</v>
      </c>
      <c r="O192" s="28" t="n">
        <v>0</v>
      </c>
      <c r="P192" s="28" t="n">
        <v>0</v>
      </c>
      <c r="Q192" s="28" t="n">
        <v>0</v>
      </c>
      <c r="R192" s="28" t="n">
        <v>0</v>
      </c>
      <c r="S192" s="28" t="n">
        <v>0</v>
      </c>
      <c r="T192" s="28" t="n">
        <v>0</v>
      </c>
      <c r="U192" s="91" t="n">
        <v>242</v>
      </c>
      <c r="V192" s="28" t="n">
        <v>0</v>
      </c>
      <c r="W192" s="28" t="n">
        <v>0</v>
      </c>
      <c r="X192" s="28" t="n">
        <v>0</v>
      </c>
      <c r="Y192" s="92" t="n">
        <v>0</v>
      </c>
      <c r="Z192" s="7"/>
      <c r="AA192" s="92" t="n">
        <v>618</v>
      </c>
      <c r="AB192" s="7"/>
      <c r="AC192" s="29" t="n">
        <v>0</v>
      </c>
      <c r="AD192" s="29" t="n">
        <v>376</v>
      </c>
      <c r="AE192" s="93" t="n">
        <v>0</v>
      </c>
      <c r="AF192" s="29" t="n">
        <v>0</v>
      </c>
      <c r="AG192" s="94" t="n">
        <v>242</v>
      </c>
      <c r="AH192" s="93" t="n">
        <v>0</v>
      </c>
      <c r="AI192" s="94" t="n">
        <v>0</v>
      </c>
      <c r="AJ192" s="7"/>
      <c r="AK192" s="28" t="n">
        <v>376</v>
      </c>
      <c r="AL192" s="28" t="n">
        <v>242</v>
      </c>
      <c r="AM192" s="28" t="n">
        <v>0</v>
      </c>
      <c r="AN192" s="91" t="n">
        <v>0</v>
      </c>
      <c r="AO192" s="28"/>
      <c r="AP192" s="69" t="n">
        <v>0.608414239482201</v>
      </c>
      <c r="AQ192" s="40" t="n">
        <v>0.391585760517799</v>
      </c>
      <c r="AR192" s="40" t="n">
        <v>0</v>
      </c>
      <c r="AS192" s="70" t="n">
        <v>0</v>
      </c>
      <c r="AT192" s="7"/>
    </row>
    <row r="193" customFormat="false" ht="12.75" hidden="false" customHeight="false" outlineLevel="0" collapsed="false">
      <c r="A193" s="31" t="s">
        <v>296</v>
      </c>
      <c r="B193" s="2" t="s">
        <v>297</v>
      </c>
      <c r="C193" s="7"/>
      <c r="D193" s="28" t="n">
        <v>16734</v>
      </c>
      <c r="E193" s="29" t="n">
        <v>0</v>
      </c>
      <c r="F193" s="7"/>
      <c r="G193" s="90" t="n">
        <v>0</v>
      </c>
      <c r="H193" s="28" t="n">
        <v>0</v>
      </c>
      <c r="I193" s="28" t="n">
        <v>10221</v>
      </c>
      <c r="J193" s="91" t="n">
        <v>0</v>
      </c>
      <c r="K193" s="28" t="n">
        <v>0</v>
      </c>
      <c r="L193" s="28" t="n">
        <v>0</v>
      </c>
      <c r="M193" s="28" t="n">
        <v>0</v>
      </c>
      <c r="N193" s="28" t="n">
        <v>0</v>
      </c>
      <c r="O193" s="28" t="n">
        <v>0</v>
      </c>
      <c r="P193" s="28" t="n">
        <v>0</v>
      </c>
      <c r="Q193" s="28" t="n">
        <v>0</v>
      </c>
      <c r="R193" s="28" t="n">
        <v>0</v>
      </c>
      <c r="S193" s="28" t="n">
        <v>0</v>
      </c>
      <c r="T193" s="28" t="n">
        <v>0</v>
      </c>
      <c r="U193" s="91" t="n">
        <v>6513</v>
      </c>
      <c r="V193" s="28" t="n">
        <v>0</v>
      </c>
      <c r="W193" s="28" t="n">
        <v>0</v>
      </c>
      <c r="X193" s="28" t="n">
        <v>0</v>
      </c>
      <c r="Y193" s="92" t="n">
        <v>0</v>
      </c>
      <c r="Z193" s="7"/>
      <c r="AA193" s="92" t="n">
        <v>16734</v>
      </c>
      <c r="AB193" s="7"/>
      <c r="AC193" s="29" t="n">
        <v>10221</v>
      </c>
      <c r="AD193" s="29" t="n">
        <v>0</v>
      </c>
      <c r="AE193" s="93" t="n">
        <v>0</v>
      </c>
      <c r="AF193" s="29" t="n">
        <v>0</v>
      </c>
      <c r="AG193" s="94" t="n">
        <v>6513</v>
      </c>
      <c r="AH193" s="93" t="n">
        <v>0</v>
      </c>
      <c r="AI193" s="94" t="n">
        <v>0</v>
      </c>
      <c r="AJ193" s="7"/>
      <c r="AK193" s="28" t="n">
        <v>10221</v>
      </c>
      <c r="AL193" s="28" t="n">
        <v>6513</v>
      </c>
      <c r="AM193" s="28" t="n">
        <v>0</v>
      </c>
      <c r="AN193" s="91" t="n">
        <v>0</v>
      </c>
      <c r="AO193" s="28"/>
      <c r="AP193" s="69" t="n">
        <v>0.610792398709215</v>
      </c>
      <c r="AQ193" s="40" t="n">
        <v>0.389207601290785</v>
      </c>
      <c r="AR193" s="40" t="n">
        <v>0</v>
      </c>
      <c r="AS193" s="70" t="n">
        <v>0</v>
      </c>
      <c r="AT193" s="7"/>
    </row>
    <row r="194" customFormat="false" ht="12.75" hidden="false" customHeight="false" outlineLevel="0" collapsed="false">
      <c r="A194" s="31" t="s">
        <v>298</v>
      </c>
      <c r="B194" s="2" t="s">
        <v>299</v>
      </c>
      <c r="C194" s="7"/>
      <c r="D194" s="28" t="n">
        <v>46653</v>
      </c>
      <c r="E194" s="29" t="n">
        <v>0</v>
      </c>
      <c r="F194" s="7"/>
      <c r="G194" s="90" t="n">
        <v>28496</v>
      </c>
      <c r="H194" s="28" t="n">
        <v>0</v>
      </c>
      <c r="I194" s="28" t="n">
        <v>0</v>
      </c>
      <c r="J194" s="91" t="n">
        <v>0</v>
      </c>
      <c r="K194" s="28" t="n">
        <v>12993</v>
      </c>
      <c r="L194" s="28" t="n">
        <v>0</v>
      </c>
      <c r="M194" s="28" t="n">
        <v>0</v>
      </c>
      <c r="N194" s="28" t="n">
        <v>0</v>
      </c>
      <c r="O194" s="28" t="n">
        <v>0</v>
      </c>
      <c r="P194" s="28" t="n">
        <v>0</v>
      </c>
      <c r="Q194" s="28" t="n">
        <v>0</v>
      </c>
      <c r="R194" s="28" t="n">
        <v>0</v>
      </c>
      <c r="S194" s="28" t="n">
        <v>0</v>
      </c>
      <c r="T194" s="28" t="n">
        <v>0</v>
      </c>
      <c r="U194" s="91" t="n">
        <v>5164</v>
      </c>
      <c r="V194" s="28" t="n">
        <v>0</v>
      </c>
      <c r="W194" s="28" t="n">
        <v>0</v>
      </c>
      <c r="X194" s="28" t="n">
        <v>0</v>
      </c>
      <c r="Y194" s="92" t="n">
        <v>0</v>
      </c>
      <c r="Z194" s="7"/>
      <c r="AA194" s="92" t="n">
        <v>46653</v>
      </c>
      <c r="AB194" s="7"/>
      <c r="AC194" s="29" t="n">
        <v>0</v>
      </c>
      <c r="AD194" s="29" t="n">
        <v>28496</v>
      </c>
      <c r="AE194" s="93" t="n">
        <v>0</v>
      </c>
      <c r="AF194" s="29" t="n">
        <v>12993</v>
      </c>
      <c r="AG194" s="94" t="n">
        <v>5164</v>
      </c>
      <c r="AH194" s="93" t="n">
        <v>0</v>
      </c>
      <c r="AI194" s="94" t="n">
        <v>0</v>
      </c>
      <c r="AJ194" s="7"/>
      <c r="AK194" s="28" t="n">
        <v>28496</v>
      </c>
      <c r="AL194" s="28" t="n">
        <v>18157</v>
      </c>
      <c r="AM194" s="28" t="n">
        <v>0</v>
      </c>
      <c r="AN194" s="91" t="n">
        <v>0</v>
      </c>
      <c r="AO194" s="28"/>
      <c r="AP194" s="69" t="n">
        <v>0.610807450753435</v>
      </c>
      <c r="AQ194" s="40" t="n">
        <v>0.389192549246565</v>
      </c>
      <c r="AR194" s="40" t="n">
        <v>0</v>
      </c>
      <c r="AS194" s="70" t="n">
        <v>0</v>
      </c>
      <c r="AT194" s="7"/>
    </row>
    <row r="195" customFormat="false" ht="12.75" hidden="false" customHeight="false" outlineLevel="0" collapsed="false">
      <c r="A195" s="31" t="s">
        <v>300</v>
      </c>
      <c r="B195" s="2" t="s">
        <v>301</v>
      </c>
      <c r="C195" s="7"/>
      <c r="D195" s="28" t="n">
        <v>7771</v>
      </c>
      <c r="E195" s="29" t="n">
        <v>0</v>
      </c>
      <c r="F195" s="7"/>
      <c r="G195" s="90" t="n">
        <v>4745</v>
      </c>
      <c r="H195" s="28" t="n">
        <v>0</v>
      </c>
      <c r="I195" s="28" t="n">
        <v>0</v>
      </c>
      <c r="J195" s="91" t="n">
        <v>0</v>
      </c>
      <c r="K195" s="28" t="n">
        <v>0</v>
      </c>
      <c r="L195" s="28" t="n">
        <v>0</v>
      </c>
      <c r="M195" s="28" t="n">
        <v>0</v>
      </c>
      <c r="N195" s="28" t="n">
        <v>0</v>
      </c>
      <c r="O195" s="28" t="n">
        <v>0</v>
      </c>
      <c r="P195" s="28" t="n">
        <v>0</v>
      </c>
      <c r="Q195" s="28" t="n">
        <v>0</v>
      </c>
      <c r="R195" s="28" t="n">
        <v>0</v>
      </c>
      <c r="S195" s="28" t="n">
        <v>0</v>
      </c>
      <c r="T195" s="28" t="n">
        <v>0</v>
      </c>
      <c r="U195" s="91" t="n">
        <v>3026</v>
      </c>
      <c r="V195" s="28" t="n">
        <v>0</v>
      </c>
      <c r="W195" s="28" t="n">
        <v>0</v>
      </c>
      <c r="X195" s="28" t="n">
        <v>0</v>
      </c>
      <c r="Y195" s="92" t="n">
        <v>0</v>
      </c>
      <c r="Z195" s="7"/>
      <c r="AA195" s="92" t="n">
        <v>7771</v>
      </c>
      <c r="AB195" s="7"/>
      <c r="AC195" s="29" t="n">
        <v>0</v>
      </c>
      <c r="AD195" s="29" t="n">
        <v>4745</v>
      </c>
      <c r="AE195" s="93" t="n">
        <v>0</v>
      </c>
      <c r="AF195" s="29" t="n">
        <v>0</v>
      </c>
      <c r="AG195" s="94" t="n">
        <v>3026</v>
      </c>
      <c r="AH195" s="93" t="n">
        <v>0</v>
      </c>
      <c r="AI195" s="94" t="n">
        <v>0</v>
      </c>
      <c r="AJ195" s="7"/>
      <c r="AK195" s="28" t="n">
        <v>4745</v>
      </c>
      <c r="AL195" s="28" t="n">
        <v>3026</v>
      </c>
      <c r="AM195" s="28" t="n">
        <v>0</v>
      </c>
      <c r="AN195" s="91" t="n">
        <v>0</v>
      </c>
      <c r="AO195" s="28"/>
      <c r="AP195" s="69" t="n">
        <v>0.610603525929739</v>
      </c>
      <c r="AQ195" s="40" t="n">
        <v>0.389396474070261</v>
      </c>
      <c r="AR195" s="40" t="n">
        <v>0</v>
      </c>
      <c r="AS195" s="70" t="n">
        <v>0</v>
      </c>
      <c r="AT195" s="7"/>
    </row>
    <row r="196" customFormat="false" ht="12.75" hidden="false" customHeight="false" outlineLevel="0" collapsed="false">
      <c r="A196" s="31" t="s">
        <v>302</v>
      </c>
      <c r="B196" s="2" t="s">
        <v>303</v>
      </c>
      <c r="C196" s="7"/>
      <c r="D196" s="28" t="n">
        <v>6539</v>
      </c>
      <c r="E196" s="29" t="n">
        <v>0</v>
      </c>
      <c r="F196" s="7"/>
      <c r="G196" s="90" t="n">
        <v>142</v>
      </c>
      <c r="H196" s="28" t="n">
        <v>511</v>
      </c>
      <c r="I196" s="28" t="n">
        <v>5832</v>
      </c>
      <c r="J196" s="91" t="n">
        <v>39</v>
      </c>
      <c r="K196" s="28" t="n">
        <v>0</v>
      </c>
      <c r="L196" s="28" t="n">
        <v>0</v>
      </c>
      <c r="M196" s="28" t="n">
        <v>0</v>
      </c>
      <c r="N196" s="28" t="n">
        <v>0</v>
      </c>
      <c r="O196" s="28" t="n">
        <v>0</v>
      </c>
      <c r="P196" s="28" t="n">
        <v>0</v>
      </c>
      <c r="Q196" s="28" t="n">
        <v>0</v>
      </c>
      <c r="R196" s="28" t="n">
        <v>0</v>
      </c>
      <c r="S196" s="28" t="n">
        <v>0</v>
      </c>
      <c r="T196" s="28" t="n">
        <v>0</v>
      </c>
      <c r="U196" s="91" t="n">
        <v>15</v>
      </c>
      <c r="V196" s="28" t="n">
        <v>0</v>
      </c>
      <c r="W196" s="28" t="n">
        <v>0</v>
      </c>
      <c r="X196" s="28" t="n">
        <v>0</v>
      </c>
      <c r="Y196" s="92" t="n">
        <v>0</v>
      </c>
      <c r="Z196" s="7"/>
      <c r="AA196" s="92" t="n">
        <v>6539</v>
      </c>
      <c r="AB196" s="7"/>
      <c r="AC196" s="29" t="n">
        <v>6343</v>
      </c>
      <c r="AD196" s="29" t="n">
        <v>181</v>
      </c>
      <c r="AE196" s="93" t="n">
        <v>0</v>
      </c>
      <c r="AF196" s="29" t="n">
        <v>0</v>
      </c>
      <c r="AG196" s="94" t="n">
        <v>15</v>
      </c>
      <c r="AH196" s="93" t="n">
        <v>0</v>
      </c>
      <c r="AI196" s="94" t="n">
        <v>0</v>
      </c>
      <c r="AJ196" s="7"/>
      <c r="AK196" s="28" t="n">
        <v>6524</v>
      </c>
      <c r="AL196" s="28" t="n">
        <v>15</v>
      </c>
      <c r="AM196" s="28" t="n">
        <v>0</v>
      </c>
      <c r="AN196" s="91" t="n">
        <v>0</v>
      </c>
      <c r="AO196" s="28"/>
      <c r="AP196" s="69" t="n">
        <v>0.997706071264719</v>
      </c>
      <c r="AQ196" s="40" t="n">
        <v>0.00229392873528062</v>
      </c>
      <c r="AR196" s="40" t="n">
        <v>0</v>
      </c>
      <c r="AS196" s="70" t="n">
        <v>0</v>
      </c>
      <c r="AT196" s="7"/>
    </row>
    <row r="197" customFormat="false" ht="12.75" hidden="false" customHeight="false" outlineLevel="0" collapsed="false">
      <c r="A197" s="31" t="s">
        <v>304</v>
      </c>
      <c r="B197" s="2" t="s">
        <v>305</v>
      </c>
      <c r="C197" s="7"/>
      <c r="D197" s="28" t="n">
        <v>23225</v>
      </c>
      <c r="E197" s="29" t="n">
        <v>0</v>
      </c>
      <c r="F197" s="7"/>
      <c r="G197" s="90" t="n">
        <v>14181</v>
      </c>
      <c r="H197" s="28" t="n">
        <v>0</v>
      </c>
      <c r="I197" s="28" t="n">
        <v>0</v>
      </c>
      <c r="J197" s="91" t="n">
        <v>0</v>
      </c>
      <c r="K197" s="28" t="n">
        <v>0</v>
      </c>
      <c r="L197" s="28" t="n">
        <v>0</v>
      </c>
      <c r="M197" s="28" t="n">
        <v>0</v>
      </c>
      <c r="N197" s="28" t="n">
        <v>0</v>
      </c>
      <c r="O197" s="28" t="n">
        <v>0</v>
      </c>
      <c r="P197" s="28" t="n">
        <v>0</v>
      </c>
      <c r="Q197" s="28" t="n">
        <v>0</v>
      </c>
      <c r="R197" s="28" t="n">
        <v>0</v>
      </c>
      <c r="S197" s="28" t="n">
        <v>0</v>
      </c>
      <c r="T197" s="28" t="n">
        <v>0</v>
      </c>
      <c r="U197" s="91" t="n">
        <v>9044</v>
      </c>
      <c r="V197" s="28" t="n">
        <v>0</v>
      </c>
      <c r="W197" s="28" t="n">
        <v>0</v>
      </c>
      <c r="X197" s="28" t="n">
        <v>0</v>
      </c>
      <c r="Y197" s="92" t="n">
        <v>0</v>
      </c>
      <c r="Z197" s="7"/>
      <c r="AA197" s="92" t="n">
        <v>23225</v>
      </c>
      <c r="AB197" s="7"/>
      <c r="AC197" s="29" t="n">
        <v>0</v>
      </c>
      <c r="AD197" s="29" t="n">
        <v>14181</v>
      </c>
      <c r="AE197" s="93" t="n">
        <v>0</v>
      </c>
      <c r="AF197" s="29" t="n">
        <v>0</v>
      </c>
      <c r="AG197" s="94" t="n">
        <v>9044</v>
      </c>
      <c r="AH197" s="93" t="n">
        <v>0</v>
      </c>
      <c r="AI197" s="94" t="n">
        <v>0</v>
      </c>
      <c r="AJ197" s="7"/>
      <c r="AK197" s="28" t="n">
        <v>14181</v>
      </c>
      <c r="AL197" s="28" t="n">
        <v>9044</v>
      </c>
      <c r="AM197" s="28" t="n">
        <v>0</v>
      </c>
      <c r="AN197" s="91" t="n">
        <v>0</v>
      </c>
      <c r="AO197" s="28"/>
      <c r="AP197" s="69" t="n">
        <v>0.610592034445641</v>
      </c>
      <c r="AQ197" s="40" t="n">
        <v>0.38940796555436</v>
      </c>
      <c r="AR197" s="40" t="n">
        <v>0</v>
      </c>
      <c r="AS197" s="70" t="n">
        <v>0</v>
      </c>
      <c r="AT197" s="7"/>
    </row>
    <row r="198" customFormat="false" ht="12.75" hidden="false" customHeight="false" outlineLevel="0" collapsed="false">
      <c r="A198" s="31" t="s">
        <v>306</v>
      </c>
      <c r="B198" s="2" t="s">
        <v>307</v>
      </c>
      <c r="C198" s="7"/>
      <c r="D198" s="28" t="n">
        <v>80675</v>
      </c>
      <c r="E198" s="29" t="n">
        <v>0</v>
      </c>
      <c r="F198" s="7"/>
      <c r="G198" s="90" t="n">
        <v>52048</v>
      </c>
      <c r="H198" s="28" t="n">
        <v>2308</v>
      </c>
      <c r="I198" s="28" t="n">
        <v>2532</v>
      </c>
      <c r="J198" s="91" t="n">
        <v>2104</v>
      </c>
      <c r="K198" s="28" t="n">
        <v>0</v>
      </c>
      <c r="L198" s="28" t="n">
        <v>0</v>
      </c>
      <c r="M198" s="28" t="n">
        <v>0</v>
      </c>
      <c r="N198" s="28" t="n">
        <v>0</v>
      </c>
      <c r="O198" s="28" t="n">
        <v>0</v>
      </c>
      <c r="P198" s="28" t="n">
        <v>0</v>
      </c>
      <c r="Q198" s="28" t="n">
        <v>0</v>
      </c>
      <c r="R198" s="28" t="n">
        <v>0</v>
      </c>
      <c r="S198" s="28" t="n">
        <v>0</v>
      </c>
      <c r="T198" s="28" t="n">
        <v>0</v>
      </c>
      <c r="U198" s="91" t="n">
        <v>21683</v>
      </c>
      <c r="V198" s="28" t="n">
        <v>0</v>
      </c>
      <c r="W198" s="28" t="n">
        <v>0</v>
      </c>
      <c r="X198" s="28" t="n">
        <v>0</v>
      </c>
      <c r="Y198" s="92" t="n">
        <v>0</v>
      </c>
      <c r="Z198" s="7"/>
      <c r="AA198" s="92" t="n">
        <v>80675</v>
      </c>
      <c r="AB198" s="7"/>
      <c r="AC198" s="29" t="n">
        <v>4840</v>
      </c>
      <c r="AD198" s="29" t="n">
        <v>54152</v>
      </c>
      <c r="AE198" s="93" t="n">
        <v>0</v>
      </c>
      <c r="AF198" s="29" t="n">
        <v>0</v>
      </c>
      <c r="AG198" s="94" t="n">
        <v>21683</v>
      </c>
      <c r="AH198" s="93" t="n">
        <v>0</v>
      </c>
      <c r="AI198" s="94" t="n">
        <v>0</v>
      </c>
      <c r="AJ198" s="7"/>
      <c r="AK198" s="28" t="n">
        <v>58992</v>
      </c>
      <c r="AL198" s="28" t="n">
        <v>21683</v>
      </c>
      <c r="AM198" s="28" t="n">
        <v>0</v>
      </c>
      <c r="AN198" s="91" t="n">
        <v>0</v>
      </c>
      <c r="AO198" s="28"/>
      <c r="AP198" s="69" t="n">
        <v>0.731230244809421</v>
      </c>
      <c r="AQ198" s="40" t="n">
        <v>0.26876975519058</v>
      </c>
      <c r="AR198" s="40" t="n">
        <v>0</v>
      </c>
      <c r="AS198" s="70" t="n">
        <v>0</v>
      </c>
      <c r="AT198" s="7"/>
    </row>
    <row r="199" customFormat="false" ht="12.75" hidden="false" customHeight="false" outlineLevel="0" collapsed="false">
      <c r="A199" s="31" t="s">
        <v>308</v>
      </c>
      <c r="B199" s="2" t="s">
        <v>309</v>
      </c>
      <c r="C199" s="7"/>
      <c r="D199" s="28" t="n">
        <v>4729</v>
      </c>
      <c r="E199" s="29" t="n">
        <v>0</v>
      </c>
      <c r="F199" s="7"/>
      <c r="G199" s="90" t="n">
        <v>1808</v>
      </c>
      <c r="H199" s="28" t="n">
        <v>221</v>
      </c>
      <c r="I199" s="28" t="n">
        <v>674</v>
      </c>
      <c r="J199" s="91" t="n">
        <v>128</v>
      </c>
      <c r="K199" s="28" t="n">
        <v>203</v>
      </c>
      <c r="L199" s="28" t="n">
        <v>241</v>
      </c>
      <c r="M199" s="28" t="n">
        <v>8</v>
      </c>
      <c r="N199" s="28" t="n">
        <v>80</v>
      </c>
      <c r="O199" s="28" t="n">
        <v>54</v>
      </c>
      <c r="P199" s="28" t="n">
        <v>62</v>
      </c>
      <c r="Q199" s="28" t="n">
        <v>77</v>
      </c>
      <c r="R199" s="28" t="n">
        <v>248</v>
      </c>
      <c r="S199" s="28" t="n">
        <v>168</v>
      </c>
      <c r="T199" s="28" t="n">
        <v>58</v>
      </c>
      <c r="U199" s="91" t="n">
        <v>607</v>
      </c>
      <c r="V199" s="28" t="n">
        <v>0</v>
      </c>
      <c r="W199" s="28" t="n">
        <v>0</v>
      </c>
      <c r="X199" s="28" t="n">
        <v>0</v>
      </c>
      <c r="Y199" s="92" t="n">
        <v>92</v>
      </c>
      <c r="Z199" s="7"/>
      <c r="AA199" s="92" t="n">
        <v>4729</v>
      </c>
      <c r="AB199" s="7"/>
      <c r="AC199" s="29" t="n">
        <v>895</v>
      </c>
      <c r="AD199" s="29" t="n">
        <v>1936</v>
      </c>
      <c r="AE199" s="93" t="n">
        <v>248</v>
      </c>
      <c r="AF199" s="29" t="n">
        <v>893</v>
      </c>
      <c r="AG199" s="94" t="n">
        <v>665</v>
      </c>
      <c r="AH199" s="93" t="n">
        <v>0</v>
      </c>
      <c r="AI199" s="94" t="n">
        <v>92</v>
      </c>
      <c r="AJ199" s="7"/>
      <c r="AK199" s="28" t="n">
        <v>2831</v>
      </c>
      <c r="AL199" s="28" t="n">
        <v>1806</v>
      </c>
      <c r="AM199" s="28" t="n">
        <v>0</v>
      </c>
      <c r="AN199" s="91" t="n">
        <v>92</v>
      </c>
      <c r="AO199" s="28"/>
      <c r="AP199" s="69" t="n">
        <v>0.59864664834003</v>
      </c>
      <c r="AQ199" s="40" t="n">
        <v>0.381898921547896</v>
      </c>
      <c r="AR199" s="40" t="n">
        <v>0</v>
      </c>
      <c r="AS199" s="70" t="n">
        <v>0.0194544301120744</v>
      </c>
      <c r="AT199" s="7"/>
    </row>
    <row r="200" customFormat="false" ht="12.75" hidden="false" customHeight="false" outlineLevel="0" collapsed="false">
      <c r="A200" s="31" t="s">
        <v>310</v>
      </c>
      <c r="B200" s="2" t="s">
        <v>311</v>
      </c>
      <c r="C200" s="7"/>
      <c r="D200" s="28" t="n">
        <v>0</v>
      </c>
      <c r="E200" s="29" t="n">
        <v>0</v>
      </c>
      <c r="F200" s="7"/>
      <c r="G200" s="90" t="n">
        <v>0</v>
      </c>
      <c r="H200" s="28" t="n">
        <v>0</v>
      </c>
      <c r="I200" s="28" t="n">
        <v>0</v>
      </c>
      <c r="J200" s="91" t="n">
        <v>0</v>
      </c>
      <c r="K200" s="28" t="n">
        <v>0</v>
      </c>
      <c r="L200" s="28" t="n">
        <v>0</v>
      </c>
      <c r="M200" s="28" t="n">
        <v>0</v>
      </c>
      <c r="N200" s="28" t="n">
        <v>0</v>
      </c>
      <c r="O200" s="28" t="n">
        <v>0</v>
      </c>
      <c r="P200" s="28" t="n">
        <v>0</v>
      </c>
      <c r="Q200" s="28" t="n">
        <v>0</v>
      </c>
      <c r="R200" s="28" t="n">
        <v>0</v>
      </c>
      <c r="S200" s="28" t="n">
        <v>0</v>
      </c>
      <c r="T200" s="28" t="n">
        <v>0</v>
      </c>
      <c r="U200" s="91" t="n">
        <v>0</v>
      </c>
      <c r="V200" s="28" t="n">
        <v>0</v>
      </c>
      <c r="W200" s="28" t="n">
        <v>0</v>
      </c>
      <c r="X200" s="28" t="n">
        <v>0</v>
      </c>
      <c r="Y200" s="92" t="n">
        <v>0</v>
      </c>
      <c r="Z200" s="7"/>
      <c r="AA200" s="92" t="n">
        <v>0</v>
      </c>
      <c r="AB200" s="7"/>
      <c r="AC200" s="29" t="n">
        <v>0</v>
      </c>
      <c r="AD200" s="29" t="n">
        <v>0</v>
      </c>
      <c r="AE200" s="93" t="n">
        <v>0</v>
      </c>
      <c r="AF200" s="29" t="n">
        <v>0</v>
      </c>
      <c r="AG200" s="94" t="n">
        <v>0</v>
      </c>
      <c r="AH200" s="93" t="n">
        <v>0</v>
      </c>
      <c r="AI200" s="94" t="n">
        <v>0</v>
      </c>
      <c r="AJ200" s="7"/>
      <c r="AK200" s="28" t="n">
        <v>0</v>
      </c>
      <c r="AL200" s="28" t="n">
        <v>0</v>
      </c>
      <c r="AM200" s="28" t="n">
        <v>0</v>
      </c>
      <c r="AN200" s="91" t="n">
        <v>0</v>
      </c>
      <c r="AO200" s="28"/>
      <c r="AP200" s="69" t="e">
        <f aca="false"/>
        <v>#DIV/0!</v>
      </c>
      <c r="AQ200" s="40" t="e">
        <f aca="false"/>
        <v>#DIV/0!</v>
      </c>
      <c r="AR200" s="40" t="e">
        <f aca="false"/>
        <v>#DIV/0!</v>
      </c>
      <c r="AS200" s="70" t="e">
        <f aca="false"/>
        <v>#DIV/0!</v>
      </c>
      <c r="AT200" s="7"/>
    </row>
    <row r="201" customFormat="false" ht="12.75" hidden="false" customHeight="false" outlineLevel="0" collapsed="false">
      <c r="A201" s="31" t="s">
        <v>312</v>
      </c>
      <c r="B201" s="2" t="s">
        <v>313</v>
      </c>
      <c r="C201" s="7"/>
      <c r="D201" s="28" t="n">
        <v>98383</v>
      </c>
      <c r="E201" s="29" t="n">
        <v>0</v>
      </c>
      <c r="F201" s="7"/>
      <c r="G201" s="90" t="n">
        <v>60092</v>
      </c>
      <c r="H201" s="28" t="n">
        <v>0</v>
      </c>
      <c r="I201" s="28" t="n">
        <v>0</v>
      </c>
      <c r="J201" s="91" t="n">
        <v>0</v>
      </c>
      <c r="K201" s="28" t="n">
        <v>0</v>
      </c>
      <c r="L201" s="28" t="n">
        <v>0</v>
      </c>
      <c r="M201" s="28" t="n">
        <v>0</v>
      </c>
      <c r="N201" s="28" t="n">
        <v>0</v>
      </c>
      <c r="O201" s="28" t="n">
        <v>0</v>
      </c>
      <c r="P201" s="28" t="n">
        <v>0</v>
      </c>
      <c r="Q201" s="28" t="n">
        <v>0</v>
      </c>
      <c r="R201" s="28" t="n">
        <v>0</v>
      </c>
      <c r="S201" s="28" t="n">
        <v>0</v>
      </c>
      <c r="T201" s="28" t="n">
        <v>0</v>
      </c>
      <c r="U201" s="91" t="n">
        <v>38291</v>
      </c>
      <c r="V201" s="28" t="n">
        <v>0</v>
      </c>
      <c r="W201" s="28" t="n">
        <v>0</v>
      </c>
      <c r="X201" s="28" t="n">
        <v>0</v>
      </c>
      <c r="Y201" s="92" t="n">
        <v>0</v>
      </c>
      <c r="Z201" s="7"/>
      <c r="AA201" s="92" t="n">
        <v>98383</v>
      </c>
      <c r="AB201" s="7"/>
      <c r="AC201" s="29" t="n">
        <v>0</v>
      </c>
      <c r="AD201" s="29" t="n">
        <v>60092</v>
      </c>
      <c r="AE201" s="93" t="n">
        <v>0</v>
      </c>
      <c r="AF201" s="29" t="n">
        <v>0</v>
      </c>
      <c r="AG201" s="94" t="n">
        <v>38291</v>
      </c>
      <c r="AH201" s="93" t="n">
        <v>0</v>
      </c>
      <c r="AI201" s="94" t="n">
        <v>0</v>
      </c>
      <c r="AJ201" s="7"/>
      <c r="AK201" s="28" t="n">
        <v>60092</v>
      </c>
      <c r="AL201" s="28" t="n">
        <v>38291</v>
      </c>
      <c r="AM201" s="28" t="n">
        <v>0</v>
      </c>
      <c r="AN201" s="91" t="n">
        <v>0</v>
      </c>
      <c r="AO201" s="28"/>
      <c r="AP201" s="69" t="n">
        <v>0.610796580710082</v>
      </c>
      <c r="AQ201" s="40" t="n">
        <v>0.389203419289918</v>
      </c>
      <c r="AR201" s="40" t="n">
        <v>0</v>
      </c>
      <c r="AS201" s="70" t="n">
        <v>0</v>
      </c>
      <c r="AT201" s="7"/>
    </row>
    <row r="202" customFormat="false" ht="12.75" hidden="false" customHeight="false" outlineLevel="0" collapsed="false">
      <c r="A202" s="31" t="s">
        <v>314</v>
      </c>
      <c r="B202" s="2" t="s">
        <v>162</v>
      </c>
      <c r="C202" s="7"/>
      <c r="D202" s="28" t="n">
        <v>326873</v>
      </c>
      <c r="E202" s="29" t="n">
        <v>0</v>
      </c>
      <c r="F202" s="7"/>
      <c r="G202" s="90" t="n">
        <v>199649</v>
      </c>
      <c r="H202" s="28" t="n">
        <v>0</v>
      </c>
      <c r="I202" s="28" t="n">
        <v>0</v>
      </c>
      <c r="J202" s="91" t="n">
        <v>0</v>
      </c>
      <c r="K202" s="28" t="n">
        <v>0</v>
      </c>
      <c r="L202" s="28" t="n">
        <v>0</v>
      </c>
      <c r="M202" s="28" t="n">
        <v>0</v>
      </c>
      <c r="N202" s="28" t="n">
        <v>0</v>
      </c>
      <c r="O202" s="28" t="n">
        <v>0</v>
      </c>
      <c r="P202" s="28" t="n">
        <v>0</v>
      </c>
      <c r="Q202" s="28" t="n">
        <v>0</v>
      </c>
      <c r="R202" s="28" t="n">
        <v>0</v>
      </c>
      <c r="S202" s="28" t="n">
        <v>0</v>
      </c>
      <c r="T202" s="28" t="n">
        <v>0</v>
      </c>
      <c r="U202" s="91" t="n">
        <v>127224</v>
      </c>
      <c r="V202" s="28" t="n">
        <v>0</v>
      </c>
      <c r="W202" s="28" t="n">
        <v>0</v>
      </c>
      <c r="X202" s="28" t="n">
        <v>0</v>
      </c>
      <c r="Y202" s="92" t="n">
        <v>0</v>
      </c>
      <c r="Z202" s="7"/>
      <c r="AA202" s="92" t="n">
        <v>326873</v>
      </c>
      <c r="AB202" s="7"/>
      <c r="AC202" s="29" t="n">
        <v>0</v>
      </c>
      <c r="AD202" s="29" t="n">
        <v>199649</v>
      </c>
      <c r="AE202" s="93" t="n">
        <v>0</v>
      </c>
      <c r="AF202" s="29" t="n">
        <v>0</v>
      </c>
      <c r="AG202" s="94" t="n">
        <v>127224</v>
      </c>
      <c r="AH202" s="93" t="n">
        <v>0</v>
      </c>
      <c r="AI202" s="94" t="n">
        <v>0</v>
      </c>
      <c r="AJ202" s="7"/>
      <c r="AK202" s="28" t="n">
        <v>199649</v>
      </c>
      <c r="AL202" s="28" t="n">
        <v>127224</v>
      </c>
      <c r="AM202" s="28" t="n">
        <v>0</v>
      </c>
      <c r="AN202" s="91" t="n">
        <v>0</v>
      </c>
      <c r="AO202" s="28"/>
      <c r="AP202" s="69" t="n">
        <v>0.610784616655398</v>
      </c>
      <c r="AQ202" s="40" t="n">
        <v>0.389215383344602</v>
      </c>
      <c r="AR202" s="40" t="n">
        <v>0</v>
      </c>
      <c r="AS202" s="70" t="n">
        <v>0</v>
      </c>
      <c r="AT202" s="7"/>
    </row>
    <row r="203" customFormat="false" ht="12.75" hidden="false" customHeight="false" outlineLevel="0" collapsed="false">
      <c r="A203" s="31"/>
      <c r="B203" s="36" t="s">
        <v>276</v>
      </c>
      <c r="C203" s="7"/>
      <c r="D203" s="95" t="n">
        <v>763269</v>
      </c>
      <c r="E203" s="95" t="n">
        <v>0</v>
      </c>
      <c r="F203" s="7"/>
      <c r="G203" s="33" t="n">
        <v>445533</v>
      </c>
      <c r="H203" s="95" t="n">
        <v>3040</v>
      </c>
      <c r="I203" s="95" t="n">
        <v>27532</v>
      </c>
      <c r="J203" s="35" t="n">
        <v>2271</v>
      </c>
      <c r="K203" s="95" t="n">
        <v>13196</v>
      </c>
      <c r="L203" s="95" t="n">
        <v>241</v>
      </c>
      <c r="M203" s="95" t="n">
        <v>8</v>
      </c>
      <c r="N203" s="95" t="n">
        <v>80</v>
      </c>
      <c r="O203" s="95" t="n">
        <v>54</v>
      </c>
      <c r="P203" s="95" t="n">
        <v>62</v>
      </c>
      <c r="Q203" s="95" t="n">
        <v>77</v>
      </c>
      <c r="R203" s="95" t="n">
        <v>248</v>
      </c>
      <c r="S203" s="95" t="n">
        <v>168</v>
      </c>
      <c r="T203" s="95" t="n">
        <v>58</v>
      </c>
      <c r="U203" s="35" t="n">
        <v>270609</v>
      </c>
      <c r="V203" s="95" t="n">
        <v>0</v>
      </c>
      <c r="W203" s="95" t="n">
        <v>0</v>
      </c>
      <c r="X203" s="95" t="n">
        <v>0</v>
      </c>
      <c r="Y203" s="96" t="n">
        <v>92</v>
      </c>
      <c r="Z203" s="7"/>
      <c r="AA203" s="96" t="n">
        <v>763269</v>
      </c>
      <c r="AB203" s="7"/>
      <c r="AC203" s="95" t="n">
        <v>30572</v>
      </c>
      <c r="AD203" s="95" t="n">
        <v>447804</v>
      </c>
      <c r="AE203" s="33" t="n">
        <v>248</v>
      </c>
      <c r="AF203" s="95" t="n">
        <v>13886</v>
      </c>
      <c r="AG203" s="35" t="n">
        <v>270667</v>
      </c>
      <c r="AH203" s="33" t="n">
        <v>0</v>
      </c>
      <c r="AI203" s="35" t="n">
        <v>92</v>
      </c>
      <c r="AJ203" s="7"/>
      <c r="AK203" s="95" t="n">
        <v>478376</v>
      </c>
      <c r="AL203" s="95" t="n">
        <v>284801</v>
      </c>
      <c r="AM203" s="95" t="n">
        <v>0</v>
      </c>
      <c r="AN203" s="35" t="n">
        <v>92</v>
      </c>
      <c r="AO203" s="28"/>
      <c r="AP203" s="69"/>
      <c r="AS203" s="70"/>
      <c r="AT203" s="7"/>
    </row>
    <row r="204" customFormat="false" ht="12.75" hidden="false" customHeight="false" outlineLevel="0" collapsed="false">
      <c r="A204" s="31"/>
      <c r="C204" s="7"/>
      <c r="D204" s="28"/>
      <c r="E204" s="29"/>
      <c r="F204" s="7"/>
      <c r="G204" s="90"/>
      <c r="H204" s="28"/>
      <c r="I204" s="28"/>
      <c r="J204" s="91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91"/>
      <c r="V204" s="28"/>
      <c r="W204" s="28"/>
      <c r="X204" s="28"/>
      <c r="Y204" s="92"/>
      <c r="Z204" s="7"/>
      <c r="AA204" s="92"/>
      <c r="AB204" s="7"/>
      <c r="AC204" s="29"/>
      <c r="AD204" s="29"/>
      <c r="AE204" s="93"/>
      <c r="AF204" s="29"/>
      <c r="AG204" s="94"/>
      <c r="AH204" s="93"/>
      <c r="AI204" s="94"/>
      <c r="AJ204" s="7"/>
      <c r="AK204" s="28"/>
      <c r="AL204" s="28"/>
      <c r="AM204" s="28"/>
      <c r="AN204" s="91"/>
      <c r="AO204" s="28"/>
      <c r="AP204" s="69"/>
      <c r="AS204" s="70"/>
      <c r="AT204" s="7"/>
    </row>
    <row r="205" customFormat="false" ht="12.75" hidden="false" customHeight="false" outlineLevel="0" collapsed="false">
      <c r="A205" s="31"/>
      <c r="B205" s="32" t="s">
        <v>315</v>
      </c>
      <c r="C205" s="7"/>
      <c r="D205" s="28" t="n">
        <v>4342263</v>
      </c>
      <c r="E205" s="28" t="n">
        <v>0</v>
      </c>
      <c r="F205" s="7"/>
      <c r="G205" s="90" t="n">
        <v>1726296</v>
      </c>
      <c r="H205" s="28" t="n">
        <v>86855</v>
      </c>
      <c r="I205" s="28" t="n">
        <v>468781</v>
      </c>
      <c r="J205" s="91" t="n">
        <v>0</v>
      </c>
      <c r="K205" s="28" t="n">
        <v>684019</v>
      </c>
      <c r="L205" s="28" t="n">
        <v>373780</v>
      </c>
      <c r="M205" s="28" t="n">
        <v>0</v>
      </c>
      <c r="N205" s="28" t="n">
        <v>0</v>
      </c>
      <c r="O205" s="28" t="n">
        <v>0</v>
      </c>
      <c r="P205" s="28" t="n">
        <v>26279</v>
      </c>
      <c r="Q205" s="28" t="n">
        <v>11418</v>
      </c>
      <c r="R205" s="28" t="n">
        <v>17388</v>
      </c>
      <c r="S205" s="28" t="n">
        <v>176986</v>
      </c>
      <c r="T205" s="28" t="n">
        <v>0</v>
      </c>
      <c r="U205" s="91" t="n">
        <v>770461</v>
      </c>
      <c r="V205" s="28" t="n">
        <v>0</v>
      </c>
      <c r="W205" s="28" t="n">
        <v>0</v>
      </c>
      <c r="X205" s="28" t="n">
        <v>0</v>
      </c>
      <c r="Y205" s="92" t="n">
        <v>0</v>
      </c>
      <c r="Z205" s="7"/>
      <c r="AA205" s="92" t="n">
        <v>4342263</v>
      </c>
      <c r="AB205" s="7"/>
      <c r="AC205" s="29" t="n">
        <v>555636</v>
      </c>
      <c r="AD205" s="29" t="n">
        <v>1726296</v>
      </c>
      <c r="AE205" s="93" t="n">
        <v>17388</v>
      </c>
      <c r="AF205" s="29" t="n">
        <v>1272482</v>
      </c>
      <c r="AG205" s="94" t="n">
        <v>770461</v>
      </c>
      <c r="AH205" s="93" t="n">
        <v>0</v>
      </c>
      <c r="AI205" s="94" t="n">
        <v>0</v>
      </c>
      <c r="AJ205" s="7"/>
      <c r="AK205" s="28" t="n">
        <v>2281932</v>
      </c>
      <c r="AL205" s="28" t="n">
        <v>2060331</v>
      </c>
      <c r="AM205" s="28" t="n">
        <v>0</v>
      </c>
      <c r="AN205" s="91" t="n">
        <v>0</v>
      </c>
      <c r="AO205" s="28"/>
      <c r="AP205" s="69"/>
      <c r="AS205" s="70"/>
      <c r="AT205" s="7"/>
    </row>
    <row r="206" customFormat="false" ht="12.75" hidden="false" customHeight="false" outlineLevel="0" collapsed="false">
      <c r="A206" s="31"/>
      <c r="B206" s="32" t="s">
        <v>316</v>
      </c>
      <c r="C206" s="7"/>
      <c r="D206" s="28" t="n">
        <v>790830</v>
      </c>
      <c r="E206" s="28" t="n">
        <v>0</v>
      </c>
      <c r="F206" s="7"/>
      <c r="G206" s="90" t="n">
        <v>456448</v>
      </c>
      <c r="H206" s="28" t="n">
        <v>17367</v>
      </c>
      <c r="I206" s="28" t="n">
        <v>28413</v>
      </c>
      <c r="J206" s="91" t="n">
        <v>2271</v>
      </c>
      <c r="K206" s="28" t="n">
        <v>14157</v>
      </c>
      <c r="L206" s="28" t="n">
        <v>241</v>
      </c>
      <c r="M206" s="28" t="n">
        <v>8</v>
      </c>
      <c r="N206" s="28" t="n">
        <v>80</v>
      </c>
      <c r="O206" s="28" t="n">
        <v>54</v>
      </c>
      <c r="P206" s="28" t="n">
        <v>62</v>
      </c>
      <c r="Q206" s="28" t="n">
        <v>77</v>
      </c>
      <c r="R206" s="28" t="n">
        <v>289</v>
      </c>
      <c r="S206" s="28" t="n">
        <v>243</v>
      </c>
      <c r="T206" s="28" t="n">
        <v>58</v>
      </c>
      <c r="U206" s="91" t="n">
        <v>270970</v>
      </c>
      <c r="V206" s="28" t="n">
        <v>0</v>
      </c>
      <c r="W206" s="28" t="n">
        <v>0</v>
      </c>
      <c r="X206" s="28" t="n">
        <v>0</v>
      </c>
      <c r="Y206" s="92" t="n">
        <v>92</v>
      </c>
      <c r="Z206" s="7"/>
      <c r="AA206" s="92" t="n">
        <v>790830</v>
      </c>
      <c r="AB206" s="7"/>
      <c r="AC206" s="29" t="n">
        <v>45780</v>
      </c>
      <c r="AD206" s="29" t="n">
        <v>458719</v>
      </c>
      <c r="AE206" s="93" t="n">
        <v>289</v>
      </c>
      <c r="AF206" s="29" t="n">
        <v>14922</v>
      </c>
      <c r="AG206" s="94" t="n">
        <v>271028</v>
      </c>
      <c r="AH206" s="93" t="n">
        <v>0</v>
      </c>
      <c r="AI206" s="94" t="n">
        <v>92</v>
      </c>
      <c r="AJ206" s="7"/>
      <c r="AK206" s="28" t="n">
        <v>504499</v>
      </c>
      <c r="AL206" s="28" t="n">
        <v>286239</v>
      </c>
      <c r="AM206" s="28" t="n">
        <v>0</v>
      </c>
      <c r="AN206" s="91" t="n">
        <v>92</v>
      </c>
      <c r="AO206" s="28"/>
      <c r="AP206" s="69"/>
      <c r="AS206" s="70"/>
      <c r="AT206" s="7"/>
    </row>
    <row r="207" customFormat="false" ht="12.75" hidden="false" customHeight="false" outlineLevel="0" collapsed="false">
      <c r="A207" s="31"/>
      <c r="C207" s="7"/>
      <c r="D207" s="28"/>
      <c r="E207" s="28"/>
      <c r="F207" s="7"/>
      <c r="G207" s="90"/>
      <c r="H207" s="28"/>
      <c r="I207" s="28"/>
      <c r="J207" s="91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91"/>
      <c r="V207" s="28"/>
      <c r="W207" s="28"/>
      <c r="X207" s="28"/>
      <c r="Y207" s="92"/>
      <c r="Z207" s="7"/>
      <c r="AA207" s="92"/>
      <c r="AB207" s="7"/>
      <c r="AC207" s="29"/>
      <c r="AD207" s="29"/>
      <c r="AE207" s="93"/>
      <c r="AF207" s="29"/>
      <c r="AG207" s="94"/>
      <c r="AH207" s="93"/>
      <c r="AI207" s="94"/>
      <c r="AJ207" s="7"/>
      <c r="AK207" s="28"/>
      <c r="AL207" s="28"/>
      <c r="AM207" s="28"/>
      <c r="AN207" s="91"/>
      <c r="AO207" s="28"/>
      <c r="AP207" s="69"/>
      <c r="AS207" s="70"/>
      <c r="AT207" s="7"/>
    </row>
    <row r="208" customFormat="false" ht="12.75" hidden="false" customHeight="false" outlineLevel="0" collapsed="false">
      <c r="A208" s="31"/>
      <c r="B208" s="32" t="s">
        <v>317</v>
      </c>
      <c r="C208" s="7"/>
      <c r="D208" s="28" t="n">
        <v>5133093</v>
      </c>
      <c r="E208" s="28" t="n">
        <v>0</v>
      </c>
      <c r="F208" s="7"/>
      <c r="G208" s="90" t="n">
        <v>2182744</v>
      </c>
      <c r="H208" s="28" t="n">
        <v>104222</v>
      </c>
      <c r="I208" s="28" t="n">
        <v>497194</v>
      </c>
      <c r="J208" s="91" t="n">
        <v>2271</v>
      </c>
      <c r="K208" s="28" t="n">
        <v>698176</v>
      </c>
      <c r="L208" s="28" t="n">
        <v>374021</v>
      </c>
      <c r="M208" s="28" t="n">
        <v>8</v>
      </c>
      <c r="N208" s="28" t="n">
        <v>80</v>
      </c>
      <c r="O208" s="28" t="n">
        <v>54</v>
      </c>
      <c r="P208" s="28" t="n">
        <v>26341</v>
      </c>
      <c r="Q208" s="28" t="n">
        <v>11495</v>
      </c>
      <c r="R208" s="28" t="n">
        <v>17677</v>
      </c>
      <c r="S208" s="28" t="n">
        <v>177229</v>
      </c>
      <c r="T208" s="28" t="n">
        <v>58</v>
      </c>
      <c r="U208" s="91" t="n">
        <v>1041431</v>
      </c>
      <c r="V208" s="28" t="n">
        <v>0</v>
      </c>
      <c r="W208" s="28" t="n">
        <v>0</v>
      </c>
      <c r="X208" s="28" t="n">
        <v>0</v>
      </c>
      <c r="Y208" s="92" t="n">
        <v>92</v>
      </c>
      <c r="Z208" s="7"/>
      <c r="AA208" s="92" t="n">
        <v>5133093</v>
      </c>
      <c r="AB208" s="7"/>
      <c r="AC208" s="28" t="n">
        <v>601416</v>
      </c>
      <c r="AD208" s="28" t="n">
        <v>2185015</v>
      </c>
      <c r="AE208" s="90" t="n">
        <v>17677</v>
      </c>
      <c r="AF208" s="28" t="n">
        <v>1287404</v>
      </c>
      <c r="AG208" s="91" t="n">
        <v>1041489</v>
      </c>
      <c r="AH208" s="90" t="n">
        <v>0</v>
      </c>
      <c r="AI208" s="91" t="n">
        <v>92</v>
      </c>
      <c r="AJ208" s="7"/>
      <c r="AK208" s="28" t="n">
        <v>2786431</v>
      </c>
      <c r="AL208" s="28" t="n">
        <v>2346570</v>
      </c>
      <c r="AM208" s="28" t="n">
        <v>0</v>
      </c>
      <c r="AN208" s="91" t="n">
        <v>92</v>
      </c>
      <c r="AO208" s="28"/>
      <c r="AP208" s="69"/>
      <c r="AS208" s="70"/>
      <c r="AT208" s="7"/>
    </row>
    <row r="209" customFormat="false" ht="12.75" hidden="false" customHeight="false" outlineLevel="0" collapsed="false">
      <c r="A209" s="31"/>
      <c r="C209" s="7"/>
      <c r="D209" s="28"/>
      <c r="E209" s="28"/>
      <c r="F209" s="7"/>
      <c r="G209" s="90"/>
      <c r="H209" s="28"/>
      <c r="I209" s="28"/>
      <c r="J209" s="91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91"/>
      <c r="V209" s="28"/>
      <c r="W209" s="28"/>
      <c r="X209" s="28"/>
      <c r="Y209" s="92"/>
      <c r="Z209" s="7"/>
      <c r="AA209" s="92"/>
      <c r="AB209" s="7"/>
      <c r="AC209" s="28"/>
      <c r="AD209" s="28"/>
      <c r="AE209" s="90"/>
      <c r="AF209" s="28"/>
      <c r="AG209" s="91"/>
      <c r="AH209" s="90"/>
      <c r="AI209" s="91"/>
      <c r="AJ209" s="7"/>
      <c r="AK209" s="28"/>
      <c r="AL209" s="28"/>
      <c r="AM209" s="28"/>
      <c r="AN209" s="91"/>
      <c r="AO209" s="28"/>
      <c r="AP209" s="69"/>
      <c r="AS209" s="70"/>
      <c r="AT209" s="7"/>
    </row>
    <row r="210" customFormat="false" ht="12.75" hidden="false" customHeight="false" outlineLevel="0" collapsed="false">
      <c r="B210" s="32" t="s">
        <v>318</v>
      </c>
      <c r="C210" s="7"/>
      <c r="D210" s="28" t="n">
        <v>0</v>
      </c>
      <c r="E210" s="28" t="n">
        <v>0</v>
      </c>
      <c r="F210" s="7"/>
      <c r="G210" s="90" t="n">
        <v>0</v>
      </c>
      <c r="H210" s="28" t="n">
        <v>0</v>
      </c>
      <c r="I210" s="28" t="n">
        <v>0</v>
      </c>
      <c r="J210" s="91" t="n">
        <v>0</v>
      </c>
      <c r="K210" s="28" t="n">
        <v>0</v>
      </c>
      <c r="L210" s="28" t="n">
        <v>0</v>
      </c>
      <c r="M210" s="28" t="n">
        <v>0</v>
      </c>
      <c r="N210" s="28" t="n">
        <v>0</v>
      </c>
      <c r="O210" s="28" t="n">
        <v>0</v>
      </c>
      <c r="P210" s="28" t="n">
        <v>0</v>
      </c>
      <c r="Q210" s="28" t="n">
        <v>0</v>
      </c>
      <c r="R210" s="28" t="n">
        <v>0</v>
      </c>
      <c r="S210" s="28" t="n">
        <v>0</v>
      </c>
      <c r="T210" s="28" t="n">
        <v>0</v>
      </c>
      <c r="U210" s="91" t="n">
        <v>0</v>
      </c>
      <c r="V210" s="28" t="n">
        <v>0</v>
      </c>
      <c r="W210" s="28" t="n">
        <v>0</v>
      </c>
      <c r="X210" s="28" t="n">
        <v>0</v>
      </c>
      <c r="Y210" s="92" t="n">
        <v>0</v>
      </c>
      <c r="Z210" s="7"/>
      <c r="AA210" s="92" t="n">
        <v>0</v>
      </c>
      <c r="AB210" s="7"/>
      <c r="AC210" s="29" t="n">
        <v>0</v>
      </c>
      <c r="AD210" s="29" t="n">
        <v>0</v>
      </c>
      <c r="AE210" s="93" t="n">
        <v>0</v>
      </c>
      <c r="AF210" s="29" t="n">
        <v>0</v>
      </c>
      <c r="AG210" s="94" t="n">
        <v>0</v>
      </c>
      <c r="AH210" s="93" t="n">
        <v>0</v>
      </c>
      <c r="AI210" s="94" t="n">
        <v>0</v>
      </c>
      <c r="AJ210" s="7"/>
      <c r="AK210" s="28" t="n">
        <v>0</v>
      </c>
      <c r="AL210" s="28" t="n">
        <v>0</v>
      </c>
      <c r="AM210" s="28" t="n">
        <v>0</v>
      </c>
      <c r="AN210" s="91" t="n">
        <v>0</v>
      </c>
      <c r="AO210" s="28"/>
      <c r="AP210" s="69"/>
      <c r="AS210" s="70"/>
      <c r="AT210" s="7"/>
    </row>
  </sheetData>
  <sheetProtection sheet="true" objects="true" scenarios="true"/>
  <mergeCells count="9">
    <mergeCell ref="G3:Y3"/>
    <mergeCell ref="AC3:AI3"/>
    <mergeCell ref="AK3:AS3"/>
    <mergeCell ref="G5:J5"/>
    <mergeCell ref="K5:U5"/>
    <mergeCell ref="V5:X5"/>
    <mergeCell ref="AA5:AA6"/>
    <mergeCell ref="AC5:AD5"/>
    <mergeCell ref="AE5:AG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00" pageOrder="downThenOver" orientation="landscape" blackAndWhite="false" draft="false" cellComments="none" horizontalDpi="300" verticalDpi="300" copies="1"/>
  <headerFooter differentFirst="false" differentOddEven="false">
    <oddHeader/>
    <oddFooter>&amp;LDocket No. RP00-336
Allocation Examples for August 28, 2001 Technical Conference Discussion
Page &amp;P  of 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52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" customHeight="true" zeroHeight="false" outlineLevelRow="3" outlineLevelCol="0"/>
  <cols>
    <col collapsed="false" customWidth="true" hidden="false" outlineLevel="0" max="1" min="1" style="97" width="36.14"/>
    <col collapsed="false" customWidth="true" hidden="false" outlineLevel="0" max="2" min="2" style="98" width="12.14"/>
    <col collapsed="false" customWidth="true" hidden="false" outlineLevel="0" max="3" min="3" style="98" width="17.42"/>
    <col collapsed="false" customWidth="true" hidden="false" outlineLevel="0" max="4" min="4" style="98" width="8.14"/>
    <col collapsed="false" customWidth="true" hidden="false" outlineLevel="0" max="5" min="5" style="98" width="16.42"/>
    <col collapsed="false" customWidth="true" hidden="false" outlineLevel="0" max="6" min="6" style="99" width="9.99"/>
    <col collapsed="false" customWidth="false" hidden="false" outlineLevel="0" max="257" min="7" style="98" width="9.14"/>
  </cols>
  <sheetData>
    <row r="1" customFormat="false" ht="12" hidden="false" customHeight="false" outlineLevel="0" collapsed="false">
      <c r="A1" s="100" t="s">
        <v>357</v>
      </c>
      <c r="B1" s="101" t="s">
        <v>358</v>
      </c>
      <c r="C1" s="101" t="s">
        <v>359</v>
      </c>
      <c r="D1" s="102" t="s">
        <v>360</v>
      </c>
      <c r="E1" s="101" t="s">
        <v>361</v>
      </c>
      <c r="F1" s="103" t="s">
        <v>362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  <c r="EE1" s="102"/>
      <c r="EF1" s="102"/>
      <c r="EG1" s="102"/>
      <c r="EH1" s="102"/>
      <c r="EI1" s="102"/>
      <c r="EJ1" s="102"/>
      <c r="EK1" s="102"/>
      <c r="EL1" s="102"/>
      <c r="EM1" s="102"/>
      <c r="EN1" s="102"/>
      <c r="EO1" s="102"/>
      <c r="EP1" s="102"/>
      <c r="EQ1" s="102"/>
      <c r="ER1" s="102"/>
      <c r="ES1" s="102"/>
      <c r="ET1" s="102"/>
      <c r="EU1" s="102"/>
      <c r="EV1" s="102"/>
      <c r="EW1" s="102"/>
      <c r="EX1" s="102"/>
      <c r="EY1" s="102"/>
      <c r="EZ1" s="102"/>
      <c r="FA1" s="102"/>
      <c r="FB1" s="102"/>
      <c r="FC1" s="102"/>
      <c r="FD1" s="102"/>
      <c r="FE1" s="102"/>
      <c r="FF1" s="102"/>
      <c r="FG1" s="102"/>
      <c r="FH1" s="102"/>
      <c r="FI1" s="102"/>
      <c r="FJ1" s="102"/>
      <c r="FK1" s="102"/>
      <c r="FL1" s="102"/>
      <c r="FM1" s="102"/>
      <c r="FN1" s="102"/>
      <c r="FO1" s="102"/>
      <c r="FP1" s="102"/>
      <c r="FQ1" s="102"/>
      <c r="FR1" s="102"/>
      <c r="FS1" s="102"/>
      <c r="FT1" s="102"/>
      <c r="FU1" s="102"/>
      <c r="FV1" s="102"/>
      <c r="FW1" s="102"/>
      <c r="FX1" s="102"/>
      <c r="FY1" s="102"/>
      <c r="FZ1" s="102"/>
      <c r="GA1" s="102"/>
      <c r="GB1" s="102"/>
      <c r="GC1" s="102"/>
      <c r="GD1" s="102"/>
      <c r="GE1" s="102"/>
      <c r="GF1" s="102"/>
      <c r="GG1" s="102"/>
      <c r="GH1" s="102"/>
      <c r="GI1" s="102"/>
      <c r="GJ1" s="102"/>
      <c r="GK1" s="102"/>
      <c r="GL1" s="102"/>
      <c r="GM1" s="102"/>
      <c r="GN1" s="102"/>
      <c r="GO1" s="102"/>
      <c r="GP1" s="102"/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  <c r="HI1" s="102"/>
      <c r="HJ1" s="102"/>
      <c r="HK1" s="102"/>
      <c r="HL1" s="102"/>
      <c r="HM1" s="102"/>
      <c r="HN1" s="102"/>
      <c r="HO1" s="102"/>
      <c r="HP1" s="102"/>
      <c r="HQ1" s="102"/>
      <c r="HR1" s="102"/>
      <c r="HS1" s="102"/>
      <c r="HT1" s="102"/>
      <c r="HU1" s="102"/>
      <c r="HV1" s="102"/>
      <c r="HW1" s="102"/>
      <c r="HX1" s="102"/>
      <c r="HY1" s="102"/>
      <c r="HZ1" s="102"/>
      <c r="IA1" s="102"/>
      <c r="IB1" s="102"/>
      <c r="IC1" s="102"/>
      <c r="ID1" s="102"/>
      <c r="IE1" s="102"/>
      <c r="IF1" s="102"/>
      <c r="IG1" s="102"/>
      <c r="IH1" s="102"/>
      <c r="II1" s="102"/>
      <c r="IJ1" s="102"/>
      <c r="IK1" s="102"/>
      <c r="IL1" s="102"/>
      <c r="IM1" s="102"/>
      <c r="IN1" s="102"/>
      <c r="IO1" s="102"/>
      <c r="IP1" s="102"/>
      <c r="IQ1" s="102"/>
      <c r="IR1" s="102"/>
      <c r="IS1" s="102"/>
      <c r="IT1" s="102"/>
      <c r="IU1" s="102"/>
      <c r="IV1" s="102"/>
      <c r="IW1" s="102"/>
    </row>
    <row r="2" customFormat="false" ht="12" hidden="false" customHeight="false" outlineLevel="3" collapsed="false">
      <c r="A2" s="97" t="s">
        <v>45</v>
      </c>
      <c r="B2" s="104" t="s">
        <v>44</v>
      </c>
      <c r="C2" s="104" t="s">
        <v>363</v>
      </c>
      <c r="D2" s="98" t="s">
        <v>364</v>
      </c>
      <c r="E2" s="104" t="s">
        <v>334</v>
      </c>
      <c r="F2" s="99" t="n">
        <v>1231</v>
      </c>
    </row>
    <row r="3" customFormat="false" ht="12" hidden="false" customHeight="false" outlineLevel="3" collapsed="false">
      <c r="A3" s="97" t="s">
        <v>45</v>
      </c>
      <c r="B3" s="104" t="s">
        <v>44</v>
      </c>
      <c r="C3" s="104" t="s">
        <v>363</v>
      </c>
      <c r="D3" s="98" t="s">
        <v>364</v>
      </c>
      <c r="E3" s="104" t="s">
        <v>335</v>
      </c>
      <c r="F3" s="99" t="n">
        <v>0</v>
      </c>
    </row>
    <row r="4" customFormat="false" ht="12" hidden="false" customHeight="false" outlineLevel="3" collapsed="false">
      <c r="A4" s="97" t="s">
        <v>45</v>
      </c>
      <c r="B4" s="104" t="s">
        <v>44</v>
      </c>
      <c r="C4" s="104" t="s">
        <v>363</v>
      </c>
      <c r="D4" s="98" t="s">
        <v>364</v>
      </c>
      <c r="E4" s="104" t="s">
        <v>336</v>
      </c>
      <c r="F4" s="99" t="n">
        <v>0</v>
      </c>
    </row>
    <row r="5" customFormat="false" ht="12" hidden="false" customHeight="false" outlineLevel="3" collapsed="false">
      <c r="A5" s="97" t="s">
        <v>45</v>
      </c>
      <c r="B5" s="104" t="s">
        <v>44</v>
      </c>
      <c r="C5" s="104" t="s">
        <v>363</v>
      </c>
      <c r="D5" s="98" t="s">
        <v>364</v>
      </c>
      <c r="E5" s="104" t="s">
        <v>337</v>
      </c>
      <c r="F5" s="99" t="n">
        <v>0</v>
      </c>
    </row>
    <row r="6" customFormat="false" ht="12" hidden="false" customHeight="false" outlineLevel="3" collapsed="false">
      <c r="A6" s="97" t="s">
        <v>45</v>
      </c>
      <c r="B6" s="104" t="s">
        <v>44</v>
      </c>
      <c r="C6" s="104" t="s">
        <v>363</v>
      </c>
      <c r="D6" s="98" t="s">
        <v>364</v>
      </c>
      <c r="E6" s="104" t="s">
        <v>348</v>
      </c>
      <c r="F6" s="99" t="n">
        <v>785</v>
      </c>
    </row>
    <row r="7" customFormat="false" ht="12" hidden="false" customHeight="false" outlineLevel="2" collapsed="false">
      <c r="B7" s="104"/>
      <c r="C7" s="100" t="s">
        <v>365</v>
      </c>
      <c r="E7" s="104"/>
      <c r="F7" s="99" t="n">
        <f aca="false">SUBTOTAL(9,F2:F6)</f>
        <v>2016</v>
      </c>
    </row>
    <row r="8" customFormat="false" ht="12" hidden="false" customHeight="false" outlineLevel="1" collapsed="false">
      <c r="B8" s="100" t="s">
        <v>366</v>
      </c>
      <c r="C8" s="104"/>
      <c r="E8" s="104"/>
      <c r="F8" s="99" t="n">
        <f aca="false">SUBTOTAL(9,F2:F6)</f>
        <v>2016</v>
      </c>
    </row>
    <row r="9" customFormat="false" ht="12" hidden="false" customHeight="false" outlineLevel="3" collapsed="false">
      <c r="A9" s="97" t="s">
        <v>47</v>
      </c>
      <c r="B9" s="104" t="s">
        <v>46</v>
      </c>
      <c r="C9" s="104" t="s">
        <v>367</v>
      </c>
      <c r="D9" s="98" t="s">
        <v>364</v>
      </c>
      <c r="E9" s="104" t="s">
        <v>348</v>
      </c>
      <c r="F9" s="99" t="n">
        <v>11418</v>
      </c>
    </row>
    <row r="10" customFormat="false" ht="12" hidden="false" customHeight="false" outlineLevel="2" collapsed="false">
      <c r="B10" s="104"/>
      <c r="C10" s="101" t="s">
        <v>368</v>
      </c>
      <c r="E10" s="104"/>
      <c r="F10" s="99" t="n">
        <f aca="false">SUBTOTAL(9,F9)</f>
        <v>11418</v>
      </c>
    </row>
    <row r="11" customFormat="false" ht="12" hidden="false" customHeight="false" outlineLevel="1" collapsed="false">
      <c r="B11" s="101" t="s">
        <v>369</v>
      </c>
      <c r="C11" s="104"/>
      <c r="E11" s="104"/>
      <c r="F11" s="99" t="n">
        <f aca="false">SUBTOTAL(9,F9)</f>
        <v>11418</v>
      </c>
    </row>
    <row r="12" customFormat="false" ht="12" hidden="false" customHeight="false" outlineLevel="3" collapsed="false">
      <c r="A12" s="97" t="s">
        <v>49</v>
      </c>
      <c r="B12" s="104" t="s">
        <v>48</v>
      </c>
      <c r="C12" s="104" t="s">
        <v>370</v>
      </c>
      <c r="D12" s="98" t="s">
        <v>364</v>
      </c>
      <c r="E12" s="104" t="s">
        <v>334</v>
      </c>
      <c r="F12" s="99" t="n">
        <v>0</v>
      </c>
    </row>
    <row r="13" customFormat="false" ht="12" hidden="false" customHeight="false" outlineLevel="3" collapsed="false">
      <c r="A13" s="97" t="s">
        <v>49</v>
      </c>
      <c r="B13" s="104" t="s">
        <v>48</v>
      </c>
      <c r="C13" s="104" t="s">
        <v>370</v>
      </c>
      <c r="D13" s="98" t="s">
        <v>364</v>
      </c>
      <c r="E13" s="104" t="s">
        <v>335</v>
      </c>
      <c r="F13" s="99" t="n">
        <v>0</v>
      </c>
    </row>
    <row r="14" customFormat="false" ht="12" hidden="false" customHeight="false" outlineLevel="3" collapsed="false">
      <c r="A14" s="97" t="s">
        <v>49</v>
      </c>
      <c r="B14" s="104" t="s">
        <v>48</v>
      </c>
      <c r="C14" s="104" t="s">
        <v>370</v>
      </c>
      <c r="D14" s="98" t="s">
        <v>364</v>
      </c>
      <c r="E14" s="104" t="s">
        <v>336</v>
      </c>
      <c r="F14" s="99" t="n">
        <v>4681</v>
      </c>
    </row>
    <row r="15" customFormat="false" ht="12" hidden="false" customHeight="false" outlineLevel="3" collapsed="false">
      <c r="A15" s="97" t="s">
        <v>49</v>
      </c>
      <c r="B15" s="104" t="s">
        <v>48</v>
      </c>
      <c r="C15" s="104" t="s">
        <v>370</v>
      </c>
      <c r="D15" s="98" t="s">
        <v>364</v>
      </c>
      <c r="E15" s="104" t="s">
        <v>337</v>
      </c>
      <c r="F15" s="99" t="n">
        <v>0</v>
      </c>
    </row>
    <row r="16" customFormat="false" ht="12" hidden="false" customHeight="false" outlineLevel="3" collapsed="false">
      <c r="A16" s="97" t="s">
        <v>49</v>
      </c>
      <c r="B16" s="104" t="s">
        <v>48</v>
      </c>
      <c r="C16" s="104" t="s">
        <v>370</v>
      </c>
      <c r="D16" s="98" t="s">
        <v>364</v>
      </c>
      <c r="E16" s="104" t="s">
        <v>348</v>
      </c>
      <c r="F16" s="99" t="n">
        <v>2983</v>
      </c>
    </row>
    <row r="17" customFormat="false" ht="12" hidden="false" customHeight="false" outlineLevel="2" collapsed="false">
      <c r="B17" s="104"/>
      <c r="C17" s="101" t="s">
        <v>371</v>
      </c>
      <c r="E17" s="104"/>
      <c r="F17" s="99" t="n">
        <f aca="false">SUBTOTAL(9,F12:F16)</f>
        <v>7664</v>
      </c>
    </row>
    <row r="18" customFormat="false" ht="12" hidden="false" customHeight="false" outlineLevel="1" collapsed="false">
      <c r="B18" s="101" t="s">
        <v>372</v>
      </c>
      <c r="C18" s="104"/>
      <c r="E18" s="104"/>
      <c r="F18" s="99" t="n">
        <f aca="false">SUBTOTAL(9,F12:F16)</f>
        <v>7664</v>
      </c>
    </row>
    <row r="19" customFormat="false" ht="12" hidden="false" customHeight="false" outlineLevel="3" collapsed="false">
      <c r="A19" s="97" t="s">
        <v>49</v>
      </c>
      <c r="B19" s="104" t="s">
        <v>50</v>
      </c>
      <c r="C19" s="104" t="s">
        <v>373</v>
      </c>
      <c r="D19" s="98" t="s">
        <v>364</v>
      </c>
      <c r="E19" s="104" t="s">
        <v>334</v>
      </c>
      <c r="F19" s="99" t="n">
        <v>0</v>
      </c>
    </row>
    <row r="20" customFormat="false" ht="12" hidden="false" customHeight="false" outlineLevel="3" collapsed="false">
      <c r="A20" s="97" t="s">
        <v>49</v>
      </c>
      <c r="B20" s="104" t="s">
        <v>50</v>
      </c>
      <c r="C20" s="104" t="s">
        <v>373</v>
      </c>
      <c r="D20" s="98" t="s">
        <v>364</v>
      </c>
      <c r="E20" s="104" t="s">
        <v>335</v>
      </c>
      <c r="F20" s="99" t="n">
        <v>0</v>
      </c>
    </row>
    <row r="21" customFormat="false" ht="12" hidden="false" customHeight="false" outlineLevel="3" collapsed="false">
      <c r="A21" s="97" t="s">
        <v>49</v>
      </c>
      <c r="B21" s="104" t="s">
        <v>50</v>
      </c>
      <c r="C21" s="104" t="s">
        <v>373</v>
      </c>
      <c r="D21" s="98" t="s">
        <v>364</v>
      </c>
      <c r="E21" s="104" t="s">
        <v>336</v>
      </c>
      <c r="F21" s="99" t="n">
        <v>7815</v>
      </c>
    </row>
    <row r="22" customFormat="false" ht="12" hidden="false" customHeight="false" outlineLevel="3" collapsed="false">
      <c r="A22" s="97" t="s">
        <v>49</v>
      </c>
      <c r="B22" s="104" t="s">
        <v>50</v>
      </c>
      <c r="C22" s="104" t="s">
        <v>373</v>
      </c>
      <c r="D22" s="98" t="s">
        <v>364</v>
      </c>
      <c r="E22" s="104" t="s">
        <v>337</v>
      </c>
      <c r="F22" s="99" t="n">
        <v>0</v>
      </c>
    </row>
    <row r="23" customFormat="false" ht="12" hidden="false" customHeight="false" outlineLevel="3" collapsed="false">
      <c r="A23" s="97" t="s">
        <v>49</v>
      </c>
      <c r="B23" s="104" t="s">
        <v>50</v>
      </c>
      <c r="C23" s="104" t="s">
        <v>373</v>
      </c>
      <c r="D23" s="98" t="s">
        <v>364</v>
      </c>
      <c r="E23" s="104" t="s">
        <v>348</v>
      </c>
      <c r="F23" s="99" t="n">
        <v>4981</v>
      </c>
    </row>
    <row r="24" customFormat="false" ht="12" hidden="false" customHeight="false" outlineLevel="2" collapsed="false">
      <c r="B24" s="104"/>
      <c r="C24" s="101" t="s">
        <v>374</v>
      </c>
      <c r="E24" s="104"/>
      <c r="F24" s="99" t="n">
        <f aca="false">SUBTOTAL(9,F19:F23)</f>
        <v>12796</v>
      </c>
    </row>
    <row r="25" customFormat="false" ht="12" hidden="false" customHeight="false" outlineLevel="1" collapsed="false">
      <c r="B25" s="101" t="s">
        <v>375</v>
      </c>
      <c r="C25" s="104"/>
      <c r="E25" s="104"/>
      <c r="F25" s="99" t="n">
        <f aca="false">SUBTOTAL(9,F19:F23)</f>
        <v>12796</v>
      </c>
    </row>
    <row r="26" customFormat="false" ht="12" hidden="false" customHeight="false" outlineLevel="3" collapsed="false">
      <c r="A26" s="97" t="s">
        <v>52</v>
      </c>
      <c r="B26" s="104" t="s">
        <v>51</v>
      </c>
      <c r="C26" s="104" t="s">
        <v>367</v>
      </c>
      <c r="D26" s="98" t="s">
        <v>364</v>
      </c>
      <c r="E26" s="104" t="s">
        <v>338</v>
      </c>
      <c r="F26" s="99" t="n">
        <v>11418</v>
      </c>
    </row>
    <row r="27" customFormat="false" ht="12" hidden="false" customHeight="false" outlineLevel="2" collapsed="false">
      <c r="B27" s="104"/>
      <c r="C27" s="101" t="s">
        <v>368</v>
      </c>
      <c r="E27" s="104"/>
      <c r="F27" s="99" t="n">
        <f aca="false">SUBTOTAL(9,F26)</f>
        <v>11418</v>
      </c>
    </row>
    <row r="28" customFormat="false" ht="12" hidden="false" customHeight="false" outlineLevel="1" collapsed="false">
      <c r="B28" s="101" t="s">
        <v>376</v>
      </c>
      <c r="C28" s="104"/>
      <c r="E28" s="104"/>
      <c r="F28" s="99" t="n">
        <f aca="false">SUBTOTAL(9,F26)</f>
        <v>11418</v>
      </c>
    </row>
    <row r="29" customFormat="false" ht="12" hidden="false" customHeight="false" outlineLevel="3" collapsed="false">
      <c r="A29" s="97" t="s">
        <v>54</v>
      </c>
      <c r="B29" s="104" t="s">
        <v>53</v>
      </c>
      <c r="C29" s="104" t="s">
        <v>370</v>
      </c>
      <c r="D29" s="98" t="s">
        <v>364</v>
      </c>
      <c r="E29" s="104" t="s">
        <v>338</v>
      </c>
      <c r="F29" s="99" t="n">
        <v>3975</v>
      </c>
    </row>
    <row r="30" customFormat="false" ht="12" hidden="false" customHeight="false" outlineLevel="2" collapsed="false">
      <c r="B30" s="104"/>
      <c r="C30" s="101" t="s">
        <v>371</v>
      </c>
      <c r="E30" s="104"/>
      <c r="F30" s="99" t="n">
        <f aca="false">SUBTOTAL(9,F29)</f>
        <v>3975</v>
      </c>
    </row>
    <row r="31" customFormat="false" ht="12" hidden="false" customHeight="false" outlineLevel="1" collapsed="false">
      <c r="B31" s="101" t="s">
        <v>377</v>
      </c>
      <c r="C31" s="104"/>
      <c r="E31" s="104"/>
      <c r="F31" s="99" t="n">
        <f aca="false">SUBTOTAL(9,F29)</f>
        <v>3975</v>
      </c>
    </row>
    <row r="32" customFormat="false" ht="12" hidden="false" customHeight="false" outlineLevel="3" collapsed="false">
      <c r="A32" s="97" t="s">
        <v>54</v>
      </c>
      <c r="B32" s="104" t="s">
        <v>55</v>
      </c>
      <c r="C32" s="104" t="s">
        <v>367</v>
      </c>
      <c r="D32" s="98" t="s">
        <v>364</v>
      </c>
      <c r="E32" s="104" t="s">
        <v>338</v>
      </c>
      <c r="F32" s="99" t="n">
        <v>11418</v>
      </c>
    </row>
    <row r="33" customFormat="false" ht="12" hidden="false" customHeight="false" outlineLevel="2" collapsed="false">
      <c r="B33" s="104"/>
      <c r="C33" s="101" t="s">
        <v>368</v>
      </c>
      <c r="E33" s="104"/>
      <c r="F33" s="99" t="n">
        <f aca="false">SUBTOTAL(9,F32)</f>
        <v>11418</v>
      </c>
    </row>
    <row r="34" customFormat="false" ht="12" hidden="false" customHeight="false" outlineLevel="1" collapsed="false">
      <c r="B34" s="101" t="s">
        <v>378</v>
      </c>
      <c r="C34" s="104"/>
      <c r="E34" s="104"/>
      <c r="F34" s="99" t="n">
        <f aca="false">SUBTOTAL(9,F32)</f>
        <v>11418</v>
      </c>
    </row>
    <row r="35" customFormat="false" ht="12" hidden="false" customHeight="false" outlineLevel="3" collapsed="false">
      <c r="A35" s="97" t="s">
        <v>54</v>
      </c>
      <c r="B35" s="104" t="s">
        <v>56</v>
      </c>
      <c r="C35" s="104" t="s">
        <v>370</v>
      </c>
      <c r="D35" s="98" t="s">
        <v>364</v>
      </c>
      <c r="E35" s="104" t="s">
        <v>334</v>
      </c>
      <c r="F35" s="99" t="n">
        <v>2084</v>
      </c>
    </row>
    <row r="36" customFormat="false" ht="12" hidden="false" customHeight="false" outlineLevel="3" collapsed="false">
      <c r="A36" s="97" t="s">
        <v>54</v>
      </c>
      <c r="B36" s="104" t="s">
        <v>56</v>
      </c>
      <c r="C36" s="104" t="s">
        <v>370</v>
      </c>
      <c r="D36" s="98" t="s">
        <v>364</v>
      </c>
      <c r="E36" s="104" t="s">
        <v>338</v>
      </c>
      <c r="F36" s="99" t="n">
        <v>1329</v>
      </c>
    </row>
    <row r="37" customFormat="false" ht="12" hidden="false" customHeight="false" outlineLevel="2" collapsed="false">
      <c r="B37" s="104"/>
      <c r="C37" s="101" t="s">
        <v>371</v>
      </c>
      <c r="E37" s="104"/>
      <c r="F37" s="99" t="n">
        <f aca="false">SUBTOTAL(9,F35:F36)</f>
        <v>3413</v>
      </c>
    </row>
    <row r="38" customFormat="false" ht="12" hidden="false" customHeight="false" outlineLevel="1" collapsed="false">
      <c r="B38" s="101" t="s">
        <v>379</v>
      </c>
      <c r="C38" s="104"/>
      <c r="E38" s="104"/>
      <c r="F38" s="99" t="n">
        <f aca="false">SUBTOTAL(9,F35:F36)</f>
        <v>3413</v>
      </c>
    </row>
    <row r="39" customFormat="false" ht="12" hidden="false" customHeight="false" outlineLevel="3" collapsed="false">
      <c r="A39" s="97" t="s">
        <v>226</v>
      </c>
      <c r="B39" s="104" t="s">
        <v>225</v>
      </c>
      <c r="C39" s="104" t="s">
        <v>380</v>
      </c>
      <c r="D39" s="98" t="s">
        <v>381</v>
      </c>
      <c r="E39" s="104" t="s">
        <v>334</v>
      </c>
      <c r="F39" s="99" t="n">
        <v>362</v>
      </c>
    </row>
    <row r="40" customFormat="false" ht="12" hidden="false" customHeight="false" outlineLevel="3" collapsed="false">
      <c r="A40" s="97" t="s">
        <v>226</v>
      </c>
      <c r="B40" s="104" t="s">
        <v>225</v>
      </c>
      <c r="C40" s="104" t="s">
        <v>380</v>
      </c>
      <c r="D40" s="98" t="s">
        <v>381</v>
      </c>
      <c r="E40" s="104" t="s">
        <v>335</v>
      </c>
      <c r="F40" s="99" t="n">
        <v>947</v>
      </c>
    </row>
    <row r="41" customFormat="false" ht="12" hidden="false" customHeight="false" outlineLevel="3" collapsed="false">
      <c r="A41" s="97" t="s">
        <v>226</v>
      </c>
      <c r="B41" s="104" t="s">
        <v>225</v>
      </c>
      <c r="C41" s="104" t="s">
        <v>380</v>
      </c>
      <c r="D41" s="98" t="s">
        <v>381</v>
      </c>
      <c r="E41" s="104" t="s">
        <v>338</v>
      </c>
      <c r="F41" s="99" t="n">
        <v>100</v>
      </c>
    </row>
    <row r="42" customFormat="false" ht="12" hidden="false" customHeight="false" outlineLevel="3" collapsed="false">
      <c r="A42" s="97" t="s">
        <v>226</v>
      </c>
      <c r="B42" s="104" t="s">
        <v>225</v>
      </c>
      <c r="C42" s="104" t="s">
        <v>380</v>
      </c>
      <c r="D42" s="98" t="s">
        <v>381</v>
      </c>
      <c r="E42" s="104" t="s">
        <v>345</v>
      </c>
      <c r="F42" s="99" t="n">
        <v>3</v>
      </c>
    </row>
    <row r="43" customFormat="false" ht="12" hidden="false" customHeight="false" outlineLevel="3" collapsed="false">
      <c r="A43" s="97" t="s">
        <v>226</v>
      </c>
      <c r="B43" s="104" t="s">
        <v>225</v>
      </c>
      <c r="C43" s="104" t="s">
        <v>380</v>
      </c>
      <c r="D43" s="98" t="s">
        <v>381</v>
      </c>
      <c r="E43" s="104" t="s">
        <v>348</v>
      </c>
      <c r="F43" s="99" t="n">
        <v>19</v>
      </c>
    </row>
    <row r="44" customFormat="false" ht="12" hidden="false" customHeight="false" outlineLevel="2" collapsed="false">
      <c r="B44" s="104"/>
      <c r="C44" s="101" t="s">
        <v>382</v>
      </c>
      <c r="E44" s="104"/>
      <c r="F44" s="99" t="n">
        <f aca="false">SUBTOTAL(9,F39:F43)</f>
        <v>1431</v>
      </c>
    </row>
    <row r="45" customFormat="false" ht="12" hidden="false" customHeight="false" outlineLevel="1" collapsed="false">
      <c r="B45" s="101" t="s">
        <v>383</v>
      </c>
      <c r="C45" s="104"/>
      <c r="E45" s="104"/>
      <c r="F45" s="99" t="n">
        <f aca="false">SUBTOTAL(9,F39:F43)</f>
        <v>1431</v>
      </c>
    </row>
    <row r="46" customFormat="false" ht="12" hidden="false" customHeight="false" outlineLevel="3" collapsed="false">
      <c r="A46" s="97" t="s">
        <v>279</v>
      </c>
      <c r="B46" s="104" t="s">
        <v>278</v>
      </c>
      <c r="C46" s="104" t="s">
        <v>384</v>
      </c>
      <c r="D46" s="98" t="s">
        <v>364</v>
      </c>
      <c r="E46" s="104" t="s">
        <v>334</v>
      </c>
      <c r="F46" s="99" t="n">
        <v>6753</v>
      </c>
    </row>
    <row r="47" customFormat="false" ht="12" hidden="false" customHeight="false" outlineLevel="3" collapsed="false">
      <c r="A47" s="97" t="s">
        <v>279</v>
      </c>
      <c r="B47" s="104" t="s">
        <v>278</v>
      </c>
      <c r="C47" s="104" t="s">
        <v>384</v>
      </c>
      <c r="D47" s="98" t="s">
        <v>364</v>
      </c>
      <c r="E47" s="104" t="s">
        <v>335</v>
      </c>
      <c r="F47" s="99" t="n">
        <v>0</v>
      </c>
    </row>
    <row r="48" customFormat="false" ht="12" hidden="false" customHeight="false" outlineLevel="3" collapsed="false">
      <c r="A48" s="97" t="s">
        <v>279</v>
      </c>
      <c r="B48" s="104" t="s">
        <v>278</v>
      </c>
      <c r="C48" s="104" t="s">
        <v>384</v>
      </c>
      <c r="D48" s="98" t="s">
        <v>364</v>
      </c>
      <c r="E48" s="104" t="s">
        <v>336</v>
      </c>
      <c r="F48" s="99" t="n">
        <v>0</v>
      </c>
    </row>
    <row r="49" customFormat="false" ht="12" hidden="false" customHeight="false" outlineLevel="3" collapsed="false">
      <c r="A49" s="97" t="s">
        <v>279</v>
      </c>
      <c r="B49" s="104" t="s">
        <v>278</v>
      </c>
      <c r="C49" s="104" t="s">
        <v>384</v>
      </c>
      <c r="D49" s="98" t="s">
        <v>364</v>
      </c>
      <c r="E49" s="104" t="s">
        <v>337</v>
      </c>
      <c r="F49" s="99" t="n">
        <v>0</v>
      </c>
    </row>
    <row r="50" customFormat="false" ht="12" hidden="false" customHeight="false" outlineLevel="3" collapsed="false">
      <c r="A50" s="97" t="s">
        <v>279</v>
      </c>
      <c r="B50" s="104" t="s">
        <v>278</v>
      </c>
      <c r="C50" s="104" t="s">
        <v>384</v>
      </c>
      <c r="D50" s="98" t="s">
        <v>364</v>
      </c>
      <c r="E50" s="104" t="s">
        <v>348</v>
      </c>
      <c r="F50" s="99" t="n">
        <v>4304</v>
      </c>
    </row>
    <row r="51" customFormat="false" ht="12" hidden="false" customHeight="false" outlineLevel="2" collapsed="false">
      <c r="B51" s="104"/>
      <c r="C51" s="101" t="s">
        <v>385</v>
      </c>
      <c r="E51" s="104"/>
      <c r="F51" s="99" t="n">
        <f aca="false">SUBTOTAL(9,F46:F50)</f>
        <v>11057</v>
      </c>
    </row>
    <row r="52" customFormat="false" ht="12" hidden="false" customHeight="false" outlineLevel="1" collapsed="false">
      <c r="B52" s="101" t="s">
        <v>386</v>
      </c>
      <c r="C52" s="104"/>
      <c r="E52" s="104"/>
      <c r="F52" s="99" t="n">
        <f aca="false">SUBTOTAL(9,F46:F50)</f>
        <v>11057</v>
      </c>
    </row>
    <row r="53" customFormat="false" ht="12" hidden="false" customHeight="false" outlineLevel="3" collapsed="false">
      <c r="A53" s="97" t="s">
        <v>281</v>
      </c>
      <c r="B53" s="104" t="s">
        <v>280</v>
      </c>
      <c r="C53" s="104" t="s">
        <v>387</v>
      </c>
      <c r="D53" s="98" t="s">
        <v>364</v>
      </c>
      <c r="E53" s="104" t="s">
        <v>334</v>
      </c>
      <c r="F53" s="99" t="n">
        <v>22537</v>
      </c>
    </row>
    <row r="54" customFormat="false" ht="12" hidden="false" customHeight="false" outlineLevel="3" collapsed="false">
      <c r="A54" s="97" t="s">
        <v>281</v>
      </c>
      <c r="B54" s="104" t="s">
        <v>280</v>
      </c>
      <c r="C54" s="104" t="s">
        <v>387</v>
      </c>
      <c r="D54" s="98" t="s">
        <v>364</v>
      </c>
      <c r="E54" s="104" t="s">
        <v>335</v>
      </c>
      <c r="F54" s="99" t="n">
        <v>0</v>
      </c>
    </row>
    <row r="55" customFormat="false" ht="12" hidden="false" customHeight="false" outlineLevel="3" collapsed="false">
      <c r="A55" s="97" t="s">
        <v>281</v>
      </c>
      <c r="B55" s="104" t="s">
        <v>280</v>
      </c>
      <c r="C55" s="104" t="s">
        <v>387</v>
      </c>
      <c r="D55" s="98" t="s">
        <v>364</v>
      </c>
      <c r="E55" s="104" t="s">
        <v>336</v>
      </c>
      <c r="F55" s="99" t="n">
        <v>0</v>
      </c>
    </row>
    <row r="56" customFormat="false" ht="12" hidden="false" customHeight="false" outlineLevel="3" collapsed="false">
      <c r="A56" s="97" t="s">
        <v>281</v>
      </c>
      <c r="B56" s="104" t="s">
        <v>280</v>
      </c>
      <c r="C56" s="104" t="s">
        <v>387</v>
      </c>
      <c r="D56" s="98" t="s">
        <v>364</v>
      </c>
      <c r="E56" s="104" t="s">
        <v>337</v>
      </c>
      <c r="F56" s="99" t="n">
        <v>0</v>
      </c>
    </row>
    <row r="57" customFormat="false" ht="12" hidden="false" customHeight="false" outlineLevel="3" collapsed="false">
      <c r="A57" s="97" t="s">
        <v>281</v>
      </c>
      <c r="B57" s="104" t="s">
        <v>280</v>
      </c>
      <c r="C57" s="104" t="s">
        <v>387</v>
      </c>
      <c r="D57" s="98" t="s">
        <v>364</v>
      </c>
      <c r="E57" s="104" t="s">
        <v>348</v>
      </c>
      <c r="F57" s="99" t="n">
        <v>14361</v>
      </c>
    </row>
    <row r="58" customFormat="false" ht="12" hidden="false" customHeight="false" outlineLevel="2" collapsed="false">
      <c r="B58" s="104"/>
      <c r="C58" s="101" t="s">
        <v>388</v>
      </c>
      <c r="E58" s="104"/>
      <c r="F58" s="99" t="n">
        <f aca="false">SUBTOTAL(9,F53:F57)</f>
        <v>36898</v>
      </c>
    </row>
    <row r="59" customFormat="false" ht="12" hidden="false" customHeight="false" outlineLevel="3" collapsed="false">
      <c r="A59" s="97" t="s">
        <v>281</v>
      </c>
      <c r="B59" s="104" t="s">
        <v>280</v>
      </c>
      <c r="C59" s="104" t="s">
        <v>389</v>
      </c>
      <c r="D59" s="98" t="s">
        <v>364</v>
      </c>
      <c r="E59" s="104" t="s">
        <v>334</v>
      </c>
      <c r="F59" s="99" t="n">
        <v>8328</v>
      </c>
    </row>
    <row r="60" customFormat="false" ht="12" hidden="false" customHeight="false" outlineLevel="3" collapsed="false">
      <c r="A60" s="97" t="s">
        <v>281</v>
      </c>
      <c r="B60" s="104" t="s">
        <v>280</v>
      </c>
      <c r="C60" s="104" t="s">
        <v>389</v>
      </c>
      <c r="D60" s="98" t="s">
        <v>364</v>
      </c>
      <c r="E60" s="104" t="s">
        <v>335</v>
      </c>
      <c r="F60" s="99" t="n">
        <v>0</v>
      </c>
    </row>
    <row r="61" customFormat="false" ht="12" hidden="false" customHeight="false" outlineLevel="3" collapsed="false">
      <c r="A61" s="97" t="s">
        <v>281</v>
      </c>
      <c r="B61" s="104" t="s">
        <v>280</v>
      </c>
      <c r="C61" s="104" t="s">
        <v>389</v>
      </c>
      <c r="D61" s="98" t="s">
        <v>364</v>
      </c>
      <c r="E61" s="104" t="s">
        <v>336</v>
      </c>
      <c r="F61" s="99" t="n">
        <v>0</v>
      </c>
    </row>
    <row r="62" customFormat="false" ht="12" hidden="false" customHeight="false" outlineLevel="3" collapsed="false">
      <c r="A62" s="97" t="s">
        <v>281</v>
      </c>
      <c r="B62" s="104" t="s">
        <v>280</v>
      </c>
      <c r="C62" s="104" t="s">
        <v>389</v>
      </c>
      <c r="D62" s="98" t="s">
        <v>364</v>
      </c>
      <c r="E62" s="104" t="s">
        <v>337</v>
      </c>
      <c r="F62" s="99" t="n">
        <v>0</v>
      </c>
    </row>
    <row r="63" customFormat="false" ht="12" hidden="false" customHeight="false" outlineLevel="3" collapsed="false">
      <c r="A63" s="97" t="s">
        <v>281</v>
      </c>
      <c r="B63" s="104" t="s">
        <v>280</v>
      </c>
      <c r="C63" s="104" t="s">
        <v>389</v>
      </c>
      <c r="D63" s="98" t="s">
        <v>364</v>
      </c>
      <c r="E63" s="104" t="s">
        <v>348</v>
      </c>
      <c r="F63" s="99" t="n">
        <v>5307</v>
      </c>
    </row>
    <row r="64" customFormat="false" ht="12" hidden="false" customHeight="false" outlineLevel="2" collapsed="false">
      <c r="B64" s="104"/>
      <c r="C64" s="101" t="s">
        <v>390</v>
      </c>
      <c r="E64" s="104"/>
      <c r="F64" s="99" t="n">
        <f aca="false">SUBTOTAL(9,F59:F63)</f>
        <v>13635</v>
      </c>
    </row>
    <row r="65" customFormat="false" ht="12" hidden="false" customHeight="false" outlineLevel="3" collapsed="false">
      <c r="A65" s="97" t="s">
        <v>281</v>
      </c>
      <c r="B65" s="104" t="s">
        <v>280</v>
      </c>
      <c r="C65" s="104" t="s">
        <v>391</v>
      </c>
      <c r="D65" s="98" t="s">
        <v>364</v>
      </c>
      <c r="E65" s="104" t="s">
        <v>334</v>
      </c>
      <c r="F65" s="99" t="n">
        <v>4726</v>
      </c>
    </row>
    <row r="66" customFormat="false" ht="12" hidden="false" customHeight="false" outlineLevel="3" collapsed="false">
      <c r="A66" s="97" t="s">
        <v>281</v>
      </c>
      <c r="B66" s="104" t="s">
        <v>280</v>
      </c>
      <c r="C66" s="104" t="s">
        <v>391</v>
      </c>
      <c r="D66" s="98" t="s">
        <v>364</v>
      </c>
      <c r="E66" s="104" t="s">
        <v>335</v>
      </c>
      <c r="F66" s="99" t="n">
        <v>0</v>
      </c>
    </row>
    <row r="67" customFormat="false" ht="12" hidden="false" customHeight="false" outlineLevel="3" collapsed="false">
      <c r="A67" s="97" t="s">
        <v>281</v>
      </c>
      <c r="B67" s="104" t="s">
        <v>280</v>
      </c>
      <c r="C67" s="104" t="s">
        <v>391</v>
      </c>
      <c r="D67" s="98" t="s">
        <v>364</v>
      </c>
      <c r="E67" s="104" t="s">
        <v>336</v>
      </c>
      <c r="F67" s="99" t="n">
        <v>0</v>
      </c>
    </row>
    <row r="68" customFormat="false" ht="12" hidden="false" customHeight="false" outlineLevel="3" collapsed="false">
      <c r="A68" s="97" t="s">
        <v>281</v>
      </c>
      <c r="B68" s="104" t="s">
        <v>280</v>
      </c>
      <c r="C68" s="104" t="s">
        <v>391</v>
      </c>
      <c r="D68" s="98" t="s">
        <v>364</v>
      </c>
      <c r="E68" s="104" t="s">
        <v>337</v>
      </c>
      <c r="F68" s="99" t="n">
        <v>0</v>
      </c>
    </row>
    <row r="69" customFormat="false" ht="12" hidden="false" customHeight="false" outlineLevel="3" collapsed="false">
      <c r="A69" s="97" t="s">
        <v>281</v>
      </c>
      <c r="B69" s="104" t="s">
        <v>280</v>
      </c>
      <c r="C69" s="104" t="s">
        <v>391</v>
      </c>
      <c r="D69" s="98" t="s">
        <v>364</v>
      </c>
      <c r="E69" s="104" t="s">
        <v>348</v>
      </c>
      <c r="F69" s="99" t="n">
        <v>3012</v>
      </c>
    </row>
    <row r="70" customFormat="false" ht="12" hidden="false" customHeight="false" outlineLevel="2" collapsed="false">
      <c r="B70" s="104"/>
      <c r="C70" s="101" t="s">
        <v>392</v>
      </c>
      <c r="E70" s="104"/>
      <c r="F70" s="99" t="n">
        <f aca="false">SUBTOTAL(9,F65:F69)</f>
        <v>7738</v>
      </c>
    </row>
    <row r="71" customFormat="false" ht="12" hidden="false" customHeight="false" outlineLevel="1" collapsed="false">
      <c r="B71" s="101" t="s">
        <v>393</v>
      </c>
      <c r="C71" s="104"/>
      <c r="E71" s="104"/>
      <c r="F71" s="99" t="n">
        <f aca="false">SUBTOTAL(9,F53:F69)</f>
        <v>58271</v>
      </c>
    </row>
    <row r="72" customFormat="false" ht="12" hidden="false" customHeight="false" outlineLevel="3" collapsed="false">
      <c r="A72" s="97" t="s">
        <v>394</v>
      </c>
      <c r="B72" s="104" t="s">
        <v>282</v>
      </c>
      <c r="C72" s="104" t="s">
        <v>395</v>
      </c>
      <c r="D72" s="98" t="s">
        <v>364</v>
      </c>
      <c r="E72" s="104" t="s">
        <v>334</v>
      </c>
      <c r="F72" s="99" t="n">
        <v>2985</v>
      </c>
    </row>
    <row r="73" customFormat="false" ht="12" hidden="false" customHeight="false" outlineLevel="3" collapsed="false">
      <c r="A73" s="97" t="s">
        <v>394</v>
      </c>
      <c r="B73" s="104" t="s">
        <v>282</v>
      </c>
      <c r="C73" s="104" t="s">
        <v>395</v>
      </c>
      <c r="D73" s="98" t="s">
        <v>364</v>
      </c>
      <c r="E73" s="104" t="s">
        <v>335</v>
      </c>
      <c r="F73" s="99" t="n">
        <v>0</v>
      </c>
    </row>
    <row r="74" customFormat="false" ht="12" hidden="false" customHeight="false" outlineLevel="3" collapsed="false">
      <c r="A74" s="97" t="s">
        <v>394</v>
      </c>
      <c r="B74" s="104" t="s">
        <v>282</v>
      </c>
      <c r="C74" s="104" t="s">
        <v>395</v>
      </c>
      <c r="D74" s="98" t="s">
        <v>364</v>
      </c>
      <c r="E74" s="104" t="s">
        <v>336</v>
      </c>
      <c r="F74" s="99" t="n">
        <v>0</v>
      </c>
    </row>
    <row r="75" customFormat="false" ht="12" hidden="false" customHeight="false" outlineLevel="3" collapsed="false">
      <c r="A75" s="97" t="s">
        <v>394</v>
      </c>
      <c r="B75" s="104" t="s">
        <v>282</v>
      </c>
      <c r="C75" s="104" t="s">
        <v>395</v>
      </c>
      <c r="D75" s="98" t="s">
        <v>364</v>
      </c>
      <c r="E75" s="104" t="s">
        <v>337</v>
      </c>
      <c r="F75" s="99" t="n">
        <v>0</v>
      </c>
    </row>
    <row r="76" customFormat="false" ht="12" hidden="false" customHeight="false" outlineLevel="3" collapsed="false">
      <c r="A76" s="97" t="s">
        <v>394</v>
      </c>
      <c r="B76" s="104" t="s">
        <v>282</v>
      </c>
      <c r="C76" s="104" t="s">
        <v>395</v>
      </c>
      <c r="D76" s="98" t="s">
        <v>364</v>
      </c>
      <c r="E76" s="104" t="s">
        <v>348</v>
      </c>
      <c r="F76" s="99" t="n">
        <v>1902</v>
      </c>
    </row>
    <row r="77" customFormat="false" ht="12" hidden="false" customHeight="false" outlineLevel="2" collapsed="false">
      <c r="B77" s="104"/>
      <c r="C77" s="101" t="s">
        <v>396</v>
      </c>
      <c r="E77" s="104"/>
      <c r="F77" s="99" t="n">
        <f aca="false">SUBTOTAL(9,F72:F76)</f>
        <v>4887</v>
      </c>
    </row>
    <row r="78" customFormat="false" ht="12" hidden="false" customHeight="false" outlineLevel="1" collapsed="false">
      <c r="B78" s="101" t="s">
        <v>397</v>
      </c>
      <c r="C78" s="104"/>
      <c r="E78" s="104"/>
      <c r="F78" s="99" t="n">
        <f aca="false">SUBTOTAL(9,F72:F76)</f>
        <v>4887</v>
      </c>
    </row>
    <row r="79" customFormat="false" ht="12" hidden="false" customHeight="false" outlineLevel="3" collapsed="false">
      <c r="A79" s="97" t="s">
        <v>394</v>
      </c>
      <c r="B79" s="104" t="s">
        <v>284</v>
      </c>
      <c r="C79" s="104" t="s">
        <v>398</v>
      </c>
      <c r="D79" s="98" t="s">
        <v>364</v>
      </c>
      <c r="E79" s="104" t="s">
        <v>334</v>
      </c>
      <c r="F79" s="99" t="n">
        <v>3767</v>
      </c>
    </row>
    <row r="80" customFormat="false" ht="12" hidden="false" customHeight="false" outlineLevel="3" collapsed="false">
      <c r="A80" s="97" t="s">
        <v>394</v>
      </c>
      <c r="B80" s="104" t="s">
        <v>284</v>
      </c>
      <c r="C80" s="104" t="s">
        <v>398</v>
      </c>
      <c r="D80" s="98" t="s">
        <v>364</v>
      </c>
      <c r="E80" s="104" t="s">
        <v>335</v>
      </c>
      <c r="F80" s="99" t="n">
        <v>0</v>
      </c>
    </row>
    <row r="81" customFormat="false" ht="12" hidden="false" customHeight="false" outlineLevel="3" collapsed="false">
      <c r="A81" s="97" t="s">
        <v>394</v>
      </c>
      <c r="B81" s="104" t="s">
        <v>284</v>
      </c>
      <c r="C81" s="104" t="s">
        <v>398</v>
      </c>
      <c r="D81" s="98" t="s">
        <v>364</v>
      </c>
      <c r="E81" s="104" t="s">
        <v>336</v>
      </c>
      <c r="F81" s="99" t="n">
        <v>0</v>
      </c>
    </row>
    <row r="82" customFormat="false" ht="12" hidden="false" customHeight="false" outlineLevel="3" collapsed="false">
      <c r="A82" s="97" t="s">
        <v>394</v>
      </c>
      <c r="B82" s="104" t="s">
        <v>284</v>
      </c>
      <c r="C82" s="104" t="s">
        <v>398</v>
      </c>
      <c r="D82" s="98" t="s">
        <v>364</v>
      </c>
      <c r="E82" s="104" t="s">
        <v>337</v>
      </c>
      <c r="F82" s="99" t="n">
        <v>0</v>
      </c>
    </row>
    <row r="83" customFormat="false" ht="12" hidden="false" customHeight="false" outlineLevel="3" collapsed="false">
      <c r="A83" s="97" t="s">
        <v>394</v>
      </c>
      <c r="B83" s="104" t="s">
        <v>284</v>
      </c>
      <c r="C83" s="104" t="s">
        <v>398</v>
      </c>
      <c r="D83" s="98" t="s">
        <v>364</v>
      </c>
      <c r="E83" s="104" t="s">
        <v>348</v>
      </c>
      <c r="F83" s="99" t="n">
        <v>2400</v>
      </c>
    </row>
    <row r="84" customFormat="false" ht="12" hidden="false" customHeight="false" outlineLevel="2" collapsed="false">
      <c r="B84" s="104"/>
      <c r="C84" s="101" t="s">
        <v>399</v>
      </c>
      <c r="E84" s="104"/>
      <c r="F84" s="99" t="n">
        <f aca="false">SUBTOTAL(9,F79:F83)</f>
        <v>6167</v>
      </c>
    </row>
    <row r="85" customFormat="false" ht="12" hidden="false" customHeight="false" outlineLevel="1" collapsed="false">
      <c r="B85" s="101" t="s">
        <v>400</v>
      </c>
      <c r="C85" s="104"/>
      <c r="E85" s="104"/>
      <c r="F85" s="99" t="n">
        <f aca="false">SUBTOTAL(9,F79:F83)</f>
        <v>6167</v>
      </c>
    </row>
    <row r="86" customFormat="false" ht="12" hidden="false" customHeight="false" outlineLevel="3" collapsed="false">
      <c r="A86" s="97" t="s">
        <v>287</v>
      </c>
      <c r="B86" s="104" t="s">
        <v>286</v>
      </c>
      <c r="C86" s="104" t="s">
        <v>401</v>
      </c>
      <c r="D86" s="98" t="s">
        <v>364</v>
      </c>
      <c r="E86" s="104" t="s">
        <v>334</v>
      </c>
      <c r="F86" s="99" t="n">
        <v>11371</v>
      </c>
    </row>
    <row r="87" customFormat="false" ht="12" hidden="false" customHeight="false" outlineLevel="3" collapsed="false">
      <c r="A87" s="97" t="s">
        <v>287</v>
      </c>
      <c r="B87" s="104" t="s">
        <v>286</v>
      </c>
      <c r="C87" s="104" t="s">
        <v>401</v>
      </c>
      <c r="D87" s="98" t="s">
        <v>364</v>
      </c>
      <c r="E87" s="104" t="s">
        <v>335</v>
      </c>
      <c r="F87" s="99" t="n">
        <v>0</v>
      </c>
    </row>
    <row r="88" customFormat="false" ht="12" hidden="false" customHeight="false" outlineLevel="3" collapsed="false">
      <c r="A88" s="97" t="s">
        <v>287</v>
      </c>
      <c r="B88" s="104" t="s">
        <v>286</v>
      </c>
      <c r="C88" s="104" t="s">
        <v>401</v>
      </c>
      <c r="D88" s="98" t="s">
        <v>364</v>
      </c>
      <c r="E88" s="104" t="s">
        <v>336</v>
      </c>
      <c r="F88" s="99" t="n">
        <v>0</v>
      </c>
    </row>
    <row r="89" customFormat="false" ht="12" hidden="false" customHeight="false" outlineLevel="3" collapsed="false">
      <c r="A89" s="97" t="s">
        <v>287</v>
      </c>
      <c r="B89" s="104" t="s">
        <v>286</v>
      </c>
      <c r="C89" s="104" t="s">
        <v>401</v>
      </c>
      <c r="D89" s="98" t="s">
        <v>364</v>
      </c>
      <c r="E89" s="104" t="s">
        <v>337</v>
      </c>
      <c r="F89" s="99" t="n">
        <v>0</v>
      </c>
    </row>
    <row r="90" customFormat="false" ht="12" hidden="false" customHeight="false" outlineLevel="3" collapsed="false">
      <c r="A90" s="97" t="s">
        <v>287</v>
      </c>
      <c r="B90" s="104" t="s">
        <v>286</v>
      </c>
      <c r="C90" s="104" t="s">
        <v>401</v>
      </c>
      <c r="D90" s="98" t="s">
        <v>364</v>
      </c>
      <c r="E90" s="104" t="s">
        <v>348</v>
      </c>
      <c r="F90" s="99" t="n">
        <v>7246</v>
      </c>
    </row>
    <row r="91" customFormat="false" ht="12" hidden="false" customHeight="false" outlineLevel="2" collapsed="false">
      <c r="B91" s="104"/>
      <c r="C91" s="101" t="s">
        <v>402</v>
      </c>
      <c r="E91" s="104"/>
      <c r="F91" s="99" t="n">
        <f aca="false">SUBTOTAL(9,F86:F90)</f>
        <v>18617</v>
      </c>
    </row>
    <row r="92" customFormat="false" ht="12" hidden="false" customHeight="false" outlineLevel="1" collapsed="false">
      <c r="B92" s="101" t="s">
        <v>403</v>
      </c>
      <c r="C92" s="104"/>
      <c r="E92" s="104"/>
      <c r="F92" s="99" t="n">
        <f aca="false">SUBTOTAL(9,F86:F90)</f>
        <v>18617</v>
      </c>
    </row>
    <row r="93" customFormat="false" ht="12" hidden="false" customHeight="false" outlineLevel="3" collapsed="false">
      <c r="A93" s="97" t="s">
        <v>228</v>
      </c>
      <c r="B93" s="104" t="s">
        <v>227</v>
      </c>
      <c r="C93" s="104" t="s">
        <v>404</v>
      </c>
      <c r="D93" s="98" t="s">
        <v>381</v>
      </c>
      <c r="E93" s="104" t="s">
        <v>334</v>
      </c>
      <c r="F93" s="99" t="n">
        <v>73</v>
      </c>
    </row>
    <row r="94" customFormat="false" ht="12" hidden="false" customHeight="false" outlineLevel="3" collapsed="false">
      <c r="A94" s="97" t="s">
        <v>228</v>
      </c>
      <c r="B94" s="104" t="s">
        <v>227</v>
      </c>
      <c r="C94" s="104" t="s">
        <v>404</v>
      </c>
      <c r="D94" s="98" t="s">
        <v>381</v>
      </c>
      <c r="E94" s="104" t="s">
        <v>335</v>
      </c>
      <c r="F94" s="99" t="n">
        <v>1249</v>
      </c>
    </row>
    <row r="95" customFormat="false" ht="12" hidden="false" customHeight="false" outlineLevel="2" collapsed="false">
      <c r="B95" s="104"/>
      <c r="C95" s="101" t="s">
        <v>405</v>
      </c>
      <c r="E95" s="104"/>
      <c r="F95" s="99" t="n">
        <f aca="false">SUBTOTAL(9,F93:F94)</f>
        <v>1322</v>
      </c>
    </row>
    <row r="96" customFormat="false" ht="12" hidden="false" customHeight="false" outlineLevel="1" collapsed="false">
      <c r="B96" s="101" t="s">
        <v>406</v>
      </c>
      <c r="C96" s="104"/>
      <c r="E96" s="104"/>
      <c r="F96" s="99" t="n">
        <f aca="false">SUBTOTAL(9,F93:F94)</f>
        <v>1322</v>
      </c>
    </row>
    <row r="97" customFormat="false" ht="12" hidden="false" customHeight="false" outlineLevel="3" collapsed="false">
      <c r="A97" s="97" t="s">
        <v>58</v>
      </c>
      <c r="B97" s="104" t="s">
        <v>57</v>
      </c>
      <c r="C97" s="104" t="s">
        <v>370</v>
      </c>
      <c r="D97" s="98" t="s">
        <v>364</v>
      </c>
      <c r="E97" s="104" t="s">
        <v>334</v>
      </c>
      <c r="F97" s="99" t="n">
        <v>0</v>
      </c>
    </row>
    <row r="98" customFormat="false" ht="12" hidden="false" customHeight="false" outlineLevel="3" collapsed="false">
      <c r="A98" s="97" t="s">
        <v>58</v>
      </c>
      <c r="B98" s="104" t="s">
        <v>57</v>
      </c>
      <c r="C98" s="104" t="s">
        <v>370</v>
      </c>
      <c r="D98" s="98" t="s">
        <v>364</v>
      </c>
      <c r="E98" s="104" t="s">
        <v>335</v>
      </c>
      <c r="F98" s="99" t="n">
        <v>0</v>
      </c>
    </row>
    <row r="99" customFormat="false" ht="12" hidden="false" customHeight="false" outlineLevel="3" collapsed="false">
      <c r="A99" s="97" t="s">
        <v>58</v>
      </c>
      <c r="B99" s="104" t="s">
        <v>57</v>
      </c>
      <c r="C99" s="104" t="s">
        <v>370</v>
      </c>
      <c r="D99" s="98" t="s">
        <v>364</v>
      </c>
      <c r="E99" s="104" t="s">
        <v>336</v>
      </c>
      <c r="F99" s="99" t="n">
        <v>5851</v>
      </c>
    </row>
    <row r="100" customFormat="false" ht="12" hidden="false" customHeight="false" outlineLevel="3" collapsed="false">
      <c r="A100" s="97" t="s">
        <v>58</v>
      </c>
      <c r="B100" s="104" t="s">
        <v>57</v>
      </c>
      <c r="C100" s="104" t="s">
        <v>370</v>
      </c>
      <c r="D100" s="98" t="s">
        <v>364</v>
      </c>
      <c r="E100" s="104" t="s">
        <v>337</v>
      </c>
      <c r="F100" s="99" t="n">
        <v>0</v>
      </c>
    </row>
    <row r="101" customFormat="false" ht="12" hidden="false" customHeight="false" outlineLevel="3" collapsed="false">
      <c r="A101" s="97" t="s">
        <v>58</v>
      </c>
      <c r="B101" s="104" t="s">
        <v>57</v>
      </c>
      <c r="C101" s="104" t="s">
        <v>370</v>
      </c>
      <c r="D101" s="98" t="s">
        <v>364</v>
      </c>
      <c r="E101" s="104" t="s">
        <v>346</v>
      </c>
      <c r="F101" s="99" t="n">
        <v>2668</v>
      </c>
    </row>
    <row r="102" customFormat="false" ht="12" hidden="false" customHeight="false" outlineLevel="3" collapsed="false">
      <c r="A102" s="97" t="s">
        <v>58</v>
      </c>
      <c r="B102" s="104" t="s">
        <v>57</v>
      </c>
      <c r="C102" s="104" t="s">
        <v>370</v>
      </c>
      <c r="D102" s="98" t="s">
        <v>364</v>
      </c>
      <c r="E102" s="104" t="s">
        <v>348</v>
      </c>
      <c r="F102" s="99" t="n">
        <v>1061</v>
      </c>
    </row>
    <row r="103" customFormat="false" ht="12" hidden="false" customHeight="false" outlineLevel="2" collapsed="false">
      <c r="B103" s="104"/>
      <c r="C103" s="101" t="s">
        <v>371</v>
      </c>
      <c r="E103" s="104"/>
      <c r="F103" s="99" t="n">
        <f aca="false">SUBTOTAL(9,F97:F102)</f>
        <v>9580</v>
      </c>
    </row>
    <row r="104" customFormat="false" ht="12" hidden="false" customHeight="false" outlineLevel="1" collapsed="false">
      <c r="B104" s="101" t="s">
        <v>407</v>
      </c>
      <c r="C104" s="104"/>
      <c r="E104" s="104"/>
      <c r="F104" s="99" t="n">
        <f aca="false">SUBTOTAL(9,F97:F102)</f>
        <v>9580</v>
      </c>
    </row>
    <row r="105" customFormat="false" ht="12" hidden="false" customHeight="false" outlineLevel="3" collapsed="false">
      <c r="A105" s="97" t="s">
        <v>58</v>
      </c>
      <c r="B105" s="104" t="s">
        <v>59</v>
      </c>
      <c r="C105" s="104" t="s">
        <v>367</v>
      </c>
      <c r="D105" s="98" t="s">
        <v>364</v>
      </c>
      <c r="E105" s="104" t="s">
        <v>346</v>
      </c>
      <c r="F105" s="99" t="n">
        <v>15995</v>
      </c>
    </row>
    <row r="106" customFormat="false" ht="12" hidden="false" customHeight="false" outlineLevel="2" collapsed="false">
      <c r="B106" s="104"/>
      <c r="C106" s="101" t="s">
        <v>368</v>
      </c>
      <c r="E106" s="104"/>
      <c r="F106" s="99" t="n">
        <f aca="false">SUBTOTAL(9,F105)</f>
        <v>15995</v>
      </c>
    </row>
    <row r="107" customFormat="false" ht="12" hidden="false" customHeight="false" outlineLevel="1" collapsed="false">
      <c r="B107" s="101" t="s">
        <v>408</v>
      </c>
      <c r="C107" s="104"/>
      <c r="E107" s="104"/>
      <c r="F107" s="99" t="n">
        <f aca="false">SUBTOTAL(9,F105)</f>
        <v>15995</v>
      </c>
    </row>
    <row r="108" customFormat="false" ht="12" hidden="false" customHeight="false" outlineLevel="3" collapsed="false">
      <c r="A108" s="97" t="s">
        <v>58</v>
      </c>
      <c r="B108" s="104" t="s">
        <v>60</v>
      </c>
      <c r="C108" s="104" t="s">
        <v>370</v>
      </c>
      <c r="D108" s="98" t="s">
        <v>364</v>
      </c>
      <c r="E108" s="104" t="s">
        <v>334</v>
      </c>
      <c r="F108" s="99" t="n">
        <v>0</v>
      </c>
    </row>
    <row r="109" customFormat="false" ht="12" hidden="false" customHeight="false" outlineLevel="3" collapsed="false">
      <c r="A109" s="97" t="s">
        <v>58</v>
      </c>
      <c r="B109" s="104" t="s">
        <v>60</v>
      </c>
      <c r="C109" s="104" t="s">
        <v>370</v>
      </c>
      <c r="D109" s="98" t="s">
        <v>364</v>
      </c>
      <c r="E109" s="104" t="s">
        <v>335</v>
      </c>
      <c r="F109" s="99" t="n">
        <v>0</v>
      </c>
    </row>
    <row r="110" customFormat="false" ht="12" hidden="false" customHeight="false" outlineLevel="3" collapsed="false">
      <c r="A110" s="97" t="s">
        <v>58</v>
      </c>
      <c r="B110" s="104" t="s">
        <v>60</v>
      </c>
      <c r="C110" s="104" t="s">
        <v>370</v>
      </c>
      <c r="D110" s="98" t="s">
        <v>364</v>
      </c>
      <c r="E110" s="104" t="s">
        <v>336</v>
      </c>
      <c r="F110" s="99" t="n">
        <v>2084</v>
      </c>
    </row>
    <row r="111" customFormat="false" ht="12" hidden="false" customHeight="false" outlineLevel="3" collapsed="false">
      <c r="A111" s="97" t="s">
        <v>58</v>
      </c>
      <c r="B111" s="104" t="s">
        <v>60</v>
      </c>
      <c r="C111" s="104" t="s">
        <v>370</v>
      </c>
      <c r="D111" s="98" t="s">
        <v>364</v>
      </c>
      <c r="E111" s="104" t="s">
        <v>337</v>
      </c>
      <c r="F111" s="99" t="n">
        <v>0</v>
      </c>
    </row>
    <row r="112" customFormat="false" ht="12" hidden="false" customHeight="false" outlineLevel="3" collapsed="false">
      <c r="A112" s="97" t="s">
        <v>58</v>
      </c>
      <c r="B112" s="104" t="s">
        <v>60</v>
      </c>
      <c r="C112" s="104" t="s">
        <v>370</v>
      </c>
      <c r="D112" s="98" t="s">
        <v>364</v>
      </c>
      <c r="E112" s="104" t="s">
        <v>346</v>
      </c>
      <c r="F112" s="99" t="n">
        <v>951</v>
      </c>
    </row>
    <row r="113" customFormat="false" ht="12" hidden="false" customHeight="false" outlineLevel="3" collapsed="false">
      <c r="A113" s="97" t="s">
        <v>58</v>
      </c>
      <c r="B113" s="104" t="s">
        <v>60</v>
      </c>
      <c r="C113" s="104" t="s">
        <v>370</v>
      </c>
      <c r="D113" s="98" t="s">
        <v>364</v>
      </c>
      <c r="E113" s="104" t="s">
        <v>348</v>
      </c>
      <c r="F113" s="99" t="n">
        <v>378</v>
      </c>
    </row>
    <row r="114" customFormat="false" ht="12" hidden="false" customHeight="false" outlineLevel="2" collapsed="false">
      <c r="B114" s="104"/>
      <c r="C114" s="101" t="s">
        <v>371</v>
      </c>
      <c r="E114" s="104"/>
      <c r="F114" s="99" t="n">
        <f aca="false">SUBTOTAL(9,F108:F113)</f>
        <v>3413</v>
      </c>
    </row>
    <row r="115" customFormat="false" ht="12" hidden="false" customHeight="false" outlineLevel="1" collapsed="false">
      <c r="B115" s="101" t="s">
        <v>409</v>
      </c>
      <c r="C115" s="104"/>
      <c r="E115" s="104"/>
      <c r="F115" s="99" t="n">
        <f aca="false">SUBTOTAL(9,F108:F113)</f>
        <v>3413</v>
      </c>
    </row>
    <row r="116" customFormat="false" ht="12" hidden="false" customHeight="false" outlineLevel="3" collapsed="false">
      <c r="A116" s="97" t="s">
        <v>190</v>
      </c>
      <c r="B116" s="104" t="s">
        <v>189</v>
      </c>
      <c r="C116" s="104" t="s">
        <v>410</v>
      </c>
      <c r="D116" s="98" t="s">
        <v>364</v>
      </c>
      <c r="E116" s="104" t="s">
        <v>334</v>
      </c>
      <c r="F116" s="99" t="n">
        <v>0</v>
      </c>
    </row>
    <row r="117" customFormat="false" ht="12" hidden="false" customHeight="false" outlineLevel="3" collapsed="false">
      <c r="A117" s="97" t="s">
        <v>190</v>
      </c>
      <c r="B117" s="104" t="s">
        <v>189</v>
      </c>
      <c r="C117" s="104" t="s">
        <v>410</v>
      </c>
      <c r="D117" s="98" t="s">
        <v>364</v>
      </c>
      <c r="E117" s="104" t="s">
        <v>335</v>
      </c>
      <c r="F117" s="99" t="n">
        <v>0</v>
      </c>
    </row>
    <row r="118" customFormat="false" ht="12" hidden="false" customHeight="false" outlineLevel="3" collapsed="false">
      <c r="A118" s="97" t="s">
        <v>190</v>
      </c>
      <c r="B118" s="104" t="s">
        <v>189</v>
      </c>
      <c r="C118" s="104" t="s">
        <v>410</v>
      </c>
      <c r="D118" s="98" t="s">
        <v>364</v>
      </c>
      <c r="E118" s="104" t="s">
        <v>336</v>
      </c>
      <c r="F118" s="99" t="n">
        <v>9369</v>
      </c>
    </row>
    <row r="119" customFormat="false" ht="12" hidden="false" customHeight="false" outlineLevel="3" collapsed="false">
      <c r="A119" s="97" t="s">
        <v>190</v>
      </c>
      <c r="B119" s="104" t="s">
        <v>189</v>
      </c>
      <c r="C119" s="104" t="s">
        <v>410</v>
      </c>
      <c r="D119" s="98" t="s">
        <v>364</v>
      </c>
      <c r="E119" s="104" t="s">
        <v>337</v>
      </c>
      <c r="F119" s="99" t="n">
        <v>0</v>
      </c>
    </row>
    <row r="120" customFormat="false" ht="12" hidden="false" customHeight="false" outlineLevel="3" collapsed="false">
      <c r="A120" s="97" t="s">
        <v>190</v>
      </c>
      <c r="B120" s="104" t="s">
        <v>189</v>
      </c>
      <c r="C120" s="104" t="s">
        <v>410</v>
      </c>
      <c r="D120" s="98" t="s">
        <v>364</v>
      </c>
      <c r="E120" s="104" t="s">
        <v>348</v>
      </c>
      <c r="F120" s="99" t="n">
        <v>5977</v>
      </c>
    </row>
    <row r="121" customFormat="false" ht="12" hidden="false" customHeight="false" outlineLevel="2" collapsed="false">
      <c r="B121" s="104"/>
      <c r="C121" s="101" t="s">
        <v>411</v>
      </c>
      <c r="E121" s="104"/>
      <c r="F121" s="99" t="n">
        <f aca="false">SUBTOTAL(9,F116:F120)</f>
        <v>15346</v>
      </c>
    </row>
    <row r="122" customFormat="false" ht="12" hidden="false" customHeight="false" outlineLevel="3" collapsed="false">
      <c r="A122" s="97" t="s">
        <v>190</v>
      </c>
      <c r="B122" s="104" t="s">
        <v>189</v>
      </c>
      <c r="C122" s="104" t="s">
        <v>412</v>
      </c>
      <c r="D122" s="98" t="s">
        <v>364</v>
      </c>
      <c r="E122" s="104" t="s">
        <v>334</v>
      </c>
      <c r="F122" s="99" t="n">
        <v>0</v>
      </c>
    </row>
    <row r="123" customFormat="false" ht="12" hidden="false" customHeight="false" outlineLevel="3" collapsed="false">
      <c r="A123" s="97" t="s">
        <v>190</v>
      </c>
      <c r="B123" s="104" t="s">
        <v>189</v>
      </c>
      <c r="C123" s="104" t="s">
        <v>412</v>
      </c>
      <c r="D123" s="98" t="s">
        <v>364</v>
      </c>
      <c r="E123" s="104" t="s">
        <v>335</v>
      </c>
      <c r="F123" s="99" t="n">
        <v>0</v>
      </c>
    </row>
    <row r="124" customFormat="false" ht="12" hidden="false" customHeight="false" outlineLevel="3" collapsed="false">
      <c r="A124" s="97" t="s">
        <v>190</v>
      </c>
      <c r="B124" s="104" t="s">
        <v>189</v>
      </c>
      <c r="C124" s="104" t="s">
        <v>412</v>
      </c>
      <c r="D124" s="98" t="s">
        <v>364</v>
      </c>
      <c r="E124" s="104" t="s">
        <v>336</v>
      </c>
      <c r="F124" s="99" t="n">
        <v>6245</v>
      </c>
    </row>
    <row r="125" customFormat="false" ht="12" hidden="false" customHeight="false" outlineLevel="3" collapsed="false">
      <c r="A125" s="97" t="s">
        <v>190</v>
      </c>
      <c r="B125" s="104" t="s">
        <v>189</v>
      </c>
      <c r="C125" s="104" t="s">
        <v>412</v>
      </c>
      <c r="D125" s="98" t="s">
        <v>364</v>
      </c>
      <c r="E125" s="104" t="s">
        <v>337</v>
      </c>
      <c r="F125" s="99" t="n">
        <v>0</v>
      </c>
    </row>
    <row r="126" customFormat="false" ht="12" hidden="false" customHeight="false" outlineLevel="3" collapsed="false">
      <c r="A126" s="97" t="s">
        <v>190</v>
      </c>
      <c r="B126" s="104" t="s">
        <v>189</v>
      </c>
      <c r="C126" s="104" t="s">
        <v>412</v>
      </c>
      <c r="D126" s="98" t="s">
        <v>364</v>
      </c>
      <c r="E126" s="104" t="s">
        <v>348</v>
      </c>
      <c r="F126" s="99" t="n">
        <v>3984</v>
      </c>
    </row>
    <row r="127" customFormat="false" ht="12" hidden="false" customHeight="false" outlineLevel="2" collapsed="false">
      <c r="B127" s="104"/>
      <c r="C127" s="101" t="s">
        <v>413</v>
      </c>
      <c r="E127" s="104"/>
      <c r="F127" s="99" t="n">
        <f aca="false">SUBTOTAL(9,F122:F126)</f>
        <v>10229</v>
      </c>
    </row>
    <row r="128" customFormat="false" ht="12" hidden="false" customHeight="false" outlineLevel="1" collapsed="false">
      <c r="B128" s="101" t="s">
        <v>414</v>
      </c>
      <c r="C128" s="104"/>
      <c r="E128" s="104"/>
      <c r="F128" s="99" t="n">
        <f aca="false">SUBTOTAL(9,F116:F126)</f>
        <v>25575</v>
      </c>
    </row>
    <row r="129" customFormat="false" ht="12" hidden="false" customHeight="false" outlineLevel="3" collapsed="false">
      <c r="A129" s="97" t="s">
        <v>188</v>
      </c>
      <c r="B129" s="104" t="s">
        <v>187</v>
      </c>
      <c r="C129" s="104" t="s">
        <v>415</v>
      </c>
      <c r="D129" s="98" t="s">
        <v>381</v>
      </c>
      <c r="E129" s="104" t="s">
        <v>336</v>
      </c>
      <c r="F129" s="99" t="n">
        <v>34987</v>
      </c>
    </row>
    <row r="130" customFormat="false" ht="12" hidden="false" customHeight="false" outlineLevel="2" collapsed="false">
      <c r="B130" s="104"/>
      <c r="C130" s="101" t="s">
        <v>416</v>
      </c>
      <c r="E130" s="104"/>
      <c r="F130" s="99" t="n">
        <f aca="false">SUBTOTAL(9,F129)</f>
        <v>34987</v>
      </c>
    </row>
    <row r="131" customFormat="false" ht="12" hidden="false" customHeight="false" outlineLevel="3" collapsed="false">
      <c r="A131" s="97" t="s">
        <v>188</v>
      </c>
      <c r="B131" s="104" t="s">
        <v>187</v>
      </c>
      <c r="C131" s="104" t="s">
        <v>410</v>
      </c>
      <c r="D131" s="98" t="s">
        <v>381</v>
      </c>
      <c r="E131" s="104" t="s">
        <v>336</v>
      </c>
      <c r="F131" s="99" t="n">
        <v>0</v>
      </c>
    </row>
    <row r="132" customFormat="false" ht="12" hidden="false" customHeight="false" outlineLevel="2" collapsed="false">
      <c r="B132" s="104"/>
      <c r="C132" s="101" t="s">
        <v>411</v>
      </c>
      <c r="E132" s="104"/>
      <c r="F132" s="99" t="n">
        <f aca="false">SUBTOTAL(9,F131)</f>
        <v>0</v>
      </c>
    </row>
    <row r="133" customFormat="false" ht="12" hidden="false" customHeight="false" outlineLevel="3" collapsed="false">
      <c r="A133" s="97" t="s">
        <v>188</v>
      </c>
      <c r="B133" s="104" t="s">
        <v>187</v>
      </c>
      <c r="C133" s="104" t="s">
        <v>417</v>
      </c>
      <c r="D133" s="98" t="s">
        <v>381</v>
      </c>
      <c r="E133" s="104" t="s">
        <v>336</v>
      </c>
      <c r="F133" s="99" t="n">
        <v>0</v>
      </c>
    </row>
    <row r="134" customFormat="false" ht="12" hidden="false" customHeight="false" outlineLevel="2" collapsed="false">
      <c r="B134" s="104"/>
      <c r="C134" s="101" t="s">
        <v>418</v>
      </c>
      <c r="E134" s="104"/>
      <c r="F134" s="99" t="n">
        <f aca="false">SUBTOTAL(9,F133)</f>
        <v>0</v>
      </c>
    </row>
    <row r="135" customFormat="false" ht="12" hidden="false" customHeight="false" outlineLevel="3" collapsed="false">
      <c r="A135" s="97" t="s">
        <v>188</v>
      </c>
      <c r="B135" s="104" t="s">
        <v>187</v>
      </c>
      <c r="C135" s="104" t="s">
        <v>419</v>
      </c>
      <c r="D135" s="98" t="s">
        <v>381</v>
      </c>
      <c r="E135" s="104" t="s">
        <v>336</v>
      </c>
      <c r="F135" s="99" t="n">
        <v>0</v>
      </c>
    </row>
    <row r="136" customFormat="false" ht="12" hidden="false" customHeight="false" outlineLevel="2" collapsed="false">
      <c r="B136" s="104"/>
      <c r="C136" s="101" t="s">
        <v>420</v>
      </c>
      <c r="E136" s="104"/>
      <c r="F136" s="99" t="n">
        <f aca="false">SUBTOTAL(9,F135)</f>
        <v>0</v>
      </c>
    </row>
    <row r="137" customFormat="false" ht="12" hidden="false" customHeight="false" outlineLevel="3" collapsed="false">
      <c r="A137" s="97" t="s">
        <v>188</v>
      </c>
      <c r="B137" s="104" t="s">
        <v>187</v>
      </c>
      <c r="C137" s="104" t="s">
        <v>421</v>
      </c>
      <c r="D137" s="98" t="s">
        <v>381</v>
      </c>
      <c r="E137" s="104" t="s">
        <v>336</v>
      </c>
      <c r="F137" s="99" t="n">
        <v>0</v>
      </c>
    </row>
    <row r="138" customFormat="false" ht="12" hidden="false" customHeight="false" outlineLevel="2" collapsed="false">
      <c r="B138" s="104"/>
      <c r="C138" s="101" t="s">
        <v>422</v>
      </c>
      <c r="E138" s="104"/>
      <c r="F138" s="99" t="n">
        <f aca="false">SUBTOTAL(9,F137)</f>
        <v>0</v>
      </c>
    </row>
    <row r="139" customFormat="false" ht="12" hidden="false" customHeight="false" outlineLevel="3" collapsed="false">
      <c r="A139" s="97" t="s">
        <v>188</v>
      </c>
      <c r="B139" s="104" t="s">
        <v>187</v>
      </c>
      <c r="C139" s="104" t="s">
        <v>423</v>
      </c>
      <c r="D139" s="98" t="s">
        <v>381</v>
      </c>
      <c r="E139" s="104" t="s">
        <v>336</v>
      </c>
      <c r="F139" s="99" t="n">
        <v>0</v>
      </c>
    </row>
    <row r="140" customFormat="false" ht="12" hidden="false" customHeight="false" outlineLevel="2" collapsed="false">
      <c r="B140" s="104"/>
      <c r="C140" s="101" t="s">
        <v>424</v>
      </c>
      <c r="E140" s="104"/>
      <c r="F140" s="99" t="n">
        <f aca="false">SUBTOTAL(9,F139)</f>
        <v>0</v>
      </c>
    </row>
    <row r="141" customFormat="false" ht="12" hidden="false" customHeight="false" outlineLevel="3" collapsed="false">
      <c r="A141" s="97" t="s">
        <v>188</v>
      </c>
      <c r="B141" s="104" t="s">
        <v>187</v>
      </c>
      <c r="C141" s="104" t="s">
        <v>412</v>
      </c>
      <c r="D141" s="98" t="s">
        <v>381</v>
      </c>
      <c r="E141" s="104" t="s">
        <v>336</v>
      </c>
      <c r="F141" s="99" t="n">
        <v>26393</v>
      </c>
    </row>
    <row r="142" customFormat="false" ht="12" hidden="false" customHeight="false" outlineLevel="2" collapsed="false">
      <c r="B142" s="104"/>
      <c r="C142" s="101" t="s">
        <v>413</v>
      </c>
      <c r="E142" s="104"/>
      <c r="F142" s="99" t="n">
        <f aca="false">SUBTOTAL(9,F141)</f>
        <v>26393</v>
      </c>
    </row>
    <row r="143" customFormat="false" ht="12" hidden="false" customHeight="false" outlineLevel="1" collapsed="false">
      <c r="B143" s="101" t="s">
        <v>425</v>
      </c>
      <c r="C143" s="104"/>
      <c r="E143" s="104"/>
      <c r="F143" s="99" t="n">
        <f aca="false">SUBTOTAL(9,F129:F141)</f>
        <v>61380</v>
      </c>
    </row>
    <row r="144" customFormat="false" ht="12" hidden="false" customHeight="false" outlineLevel="3" collapsed="false">
      <c r="A144" s="97" t="s">
        <v>62</v>
      </c>
      <c r="B144" s="104" t="s">
        <v>61</v>
      </c>
      <c r="C144" s="104" t="s">
        <v>370</v>
      </c>
      <c r="D144" s="98" t="s">
        <v>364</v>
      </c>
      <c r="E144" s="104" t="s">
        <v>348</v>
      </c>
      <c r="F144" s="99" t="n">
        <v>3975</v>
      </c>
    </row>
    <row r="145" customFormat="false" ht="12" hidden="false" customHeight="false" outlineLevel="2" collapsed="false">
      <c r="B145" s="104"/>
      <c r="C145" s="101" t="s">
        <v>371</v>
      </c>
      <c r="E145" s="104"/>
      <c r="F145" s="99" t="n">
        <f aca="false">SUBTOTAL(9,F144)</f>
        <v>3975</v>
      </c>
    </row>
    <row r="146" customFormat="false" ht="12" hidden="false" customHeight="false" outlineLevel="1" collapsed="false">
      <c r="B146" s="101" t="s">
        <v>426</v>
      </c>
      <c r="C146" s="104"/>
      <c r="E146" s="104"/>
      <c r="F146" s="99" t="n">
        <f aca="false">SUBTOTAL(9,F144)</f>
        <v>3975</v>
      </c>
    </row>
    <row r="147" customFormat="false" ht="12" hidden="false" customHeight="false" outlineLevel="3" collapsed="false">
      <c r="A147" s="97" t="s">
        <v>62</v>
      </c>
      <c r="B147" s="104" t="s">
        <v>63</v>
      </c>
      <c r="C147" s="104" t="s">
        <v>370</v>
      </c>
      <c r="D147" s="98" t="s">
        <v>364</v>
      </c>
      <c r="E147" s="104" t="s">
        <v>334</v>
      </c>
      <c r="F147" s="99" t="n">
        <v>1852</v>
      </c>
    </row>
    <row r="148" customFormat="false" ht="12" hidden="false" customHeight="false" outlineLevel="3" collapsed="false">
      <c r="A148" s="97" t="s">
        <v>62</v>
      </c>
      <c r="B148" s="104" t="s">
        <v>63</v>
      </c>
      <c r="C148" s="104" t="s">
        <v>370</v>
      </c>
      <c r="D148" s="98" t="s">
        <v>364</v>
      </c>
      <c r="E148" s="104" t="s">
        <v>335</v>
      </c>
      <c r="F148" s="99" t="n">
        <v>0</v>
      </c>
    </row>
    <row r="149" customFormat="false" ht="12" hidden="false" customHeight="false" outlineLevel="3" collapsed="false">
      <c r="A149" s="97" t="s">
        <v>62</v>
      </c>
      <c r="B149" s="104" t="s">
        <v>63</v>
      </c>
      <c r="C149" s="104" t="s">
        <v>370</v>
      </c>
      <c r="D149" s="98" t="s">
        <v>364</v>
      </c>
      <c r="E149" s="104" t="s">
        <v>336</v>
      </c>
      <c r="F149" s="99" t="n">
        <v>0</v>
      </c>
    </row>
    <row r="150" customFormat="false" ht="12" hidden="false" customHeight="false" outlineLevel="3" collapsed="false">
      <c r="A150" s="97" t="s">
        <v>62</v>
      </c>
      <c r="B150" s="104" t="s">
        <v>63</v>
      </c>
      <c r="C150" s="104" t="s">
        <v>370</v>
      </c>
      <c r="D150" s="98" t="s">
        <v>364</v>
      </c>
      <c r="E150" s="104" t="s">
        <v>337</v>
      </c>
      <c r="F150" s="99" t="n">
        <v>0</v>
      </c>
    </row>
    <row r="151" customFormat="false" ht="12" hidden="false" customHeight="false" outlineLevel="3" collapsed="false">
      <c r="A151" s="97" t="s">
        <v>62</v>
      </c>
      <c r="B151" s="104" t="s">
        <v>63</v>
      </c>
      <c r="C151" s="104" t="s">
        <v>370</v>
      </c>
      <c r="D151" s="98" t="s">
        <v>364</v>
      </c>
      <c r="E151" s="104" t="s">
        <v>348</v>
      </c>
      <c r="F151" s="99" t="n">
        <v>1181</v>
      </c>
    </row>
    <row r="152" customFormat="false" ht="12" hidden="false" customHeight="false" outlineLevel="2" collapsed="false">
      <c r="B152" s="104"/>
      <c r="C152" s="101" t="s">
        <v>371</v>
      </c>
      <c r="E152" s="104"/>
      <c r="F152" s="99" t="n">
        <f aca="false">SUBTOTAL(9,F147:F151)</f>
        <v>3033</v>
      </c>
    </row>
    <row r="153" customFormat="false" ht="12" hidden="false" customHeight="false" outlineLevel="1" collapsed="false">
      <c r="B153" s="101" t="s">
        <v>427</v>
      </c>
      <c r="C153" s="104"/>
      <c r="E153" s="104"/>
      <c r="F153" s="99" t="n">
        <f aca="false">SUBTOTAL(9,F147:F151)</f>
        <v>3033</v>
      </c>
    </row>
    <row r="154" customFormat="false" ht="12" hidden="false" customHeight="false" outlineLevel="3" collapsed="false">
      <c r="A154" s="97" t="s">
        <v>65</v>
      </c>
      <c r="B154" s="104" t="s">
        <v>64</v>
      </c>
      <c r="C154" s="104" t="s">
        <v>367</v>
      </c>
      <c r="D154" s="98" t="s">
        <v>364</v>
      </c>
      <c r="E154" s="104" t="s">
        <v>334</v>
      </c>
      <c r="F154" s="99" t="n">
        <v>51863</v>
      </c>
    </row>
    <row r="155" customFormat="false" ht="12" hidden="false" customHeight="false" outlineLevel="3" collapsed="false">
      <c r="A155" s="97" t="s">
        <v>65</v>
      </c>
      <c r="B155" s="104" t="s">
        <v>64</v>
      </c>
      <c r="C155" s="104" t="s">
        <v>367</v>
      </c>
      <c r="D155" s="98" t="s">
        <v>364</v>
      </c>
      <c r="E155" s="104" t="s">
        <v>335</v>
      </c>
      <c r="F155" s="99" t="n">
        <v>0</v>
      </c>
    </row>
    <row r="156" customFormat="false" ht="12" hidden="false" customHeight="false" outlineLevel="3" collapsed="false">
      <c r="A156" s="97" t="s">
        <v>65</v>
      </c>
      <c r="B156" s="104" t="s">
        <v>64</v>
      </c>
      <c r="C156" s="104" t="s">
        <v>367</v>
      </c>
      <c r="D156" s="98" t="s">
        <v>364</v>
      </c>
      <c r="E156" s="104" t="s">
        <v>336</v>
      </c>
      <c r="F156" s="99" t="n">
        <v>0</v>
      </c>
    </row>
    <row r="157" customFormat="false" ht="12" hidden="false" customHeight="false" outlineLevel="3" collapsed="false">
      <c r="A157" s="97" t="s">
        <v>65</v>
      </c>
      <c r="B157" s="104" t="s">
        <v>64</v>
      </c>
      <c r="C157" s="104" t="s">
        <v>367</v>
      </c>
      <c r="D157" s="98" t="s">
        <v>364</v>
      </c>
      <c r="E157" s="104" t="s">
        <v>337</v>
      </c>
      <c r="F157" s="99" t="n">
        <v>0</v>
      </c>
    </row>
    <row r="158" customFormat="false" ht="12" hidden="false" customHeight="false" outlineLevel="3" collapsed="false">
      <c r="A158" s="97" t="s">
        <v>65</v>
      </c>
      <c r="B158" s="104" t="s">
        <v>64</v>
      </c>
      <c r="C158" s="104" t="s">
        <v>367</v>
      </c>
      <c r="D158" s="98" t="s">
        <v>364</v>
      </c>
      <c r="E158" s="104" t="s">
        <v>348</v>
      </c>
      <c r="F158" s="99" t="n">
        <v>33046</v>
      </c>
    </row>
    <row r="159" customFormat="false" ht="12" hidden="false" customHeight="false" outlineLevel="2" collapsed="false">
      <c r="B159" s="104"/>
      <c r="C159" s="101" t="s">
        <v>368</v>
      </c>
      <c r="E159" s="104"/>
      <c r="F159" s="99" t="n">
        <f aca="false">SUBTOTAL(9,F154:F158)</f>
        <v>84909</v>
      </c>
    </row>
    <row r="160" customFormat="false" ht="12" hidden="false" customHeight="false" outlineLevel="1" collapsed="false">
      <c r="B160" s="101" t="s">
        <v>428</v>
      </c>
      <c r="C160" s="104"/>
      <c r="E160" s="104"/>
      <c r="F160" s="99" t="n">
        <f aca="false">SUBTOTAL(9,F154:F158)</f>
        <v>84909</v>
      </c>
    </row>
    <row r="161" customFormat="false" ht="12" hidden="false" customHeight="false" outlineLevel="3" collapsed="false">
      <c r="A161" s="97" t="s">
        <v>65</v>
      </c>
      <c r="B161" s="104" t="s">
        <v>66</v>
      </c>
      <c r="C161" s="104" t="s">
        <v>363</v>
      </c>
      <c r="D161" s="98" t="s">
        <v>364</v>
      </c>
      <c r="E161" s="104" t="s">
        <v>334</v>
      </c>
      <c r="F161" s="99" t="n">
        <v>3828</v>
      </c>
    </row>
    <row r="162" customFormat="false" ht="12" hidden="false" customHeight="false" outlineLevel="3" collapsed="false">
      <c r="A162" s="97" t="s">
        <v>65</v>
      </c>
      <c r="B162" s="104" t="s">
        <v>66</v>
      </c>
      <c r="C162" s="104" t="s">
        <v>363</v>
      </c>
      <c r="D162" s="98" t="s">
        <v>364</v>
      </c>
      <c r="E162" s="104" t="s">
        <v>334</v>
      </c>
      <c r="F162" s="99" t="n">
        <v>0</v>
      </c>
    </row>
    <row r="163" customFormat="false" ht="12" hidden="false" customHeight="false" outlineLevel="3" collapsed="false">
      <c r="A163" s="97" t="s">
        <v>65</v>
      </c>
      <c r="B163" s="104" t="s">
        <v>66</v>
      </c>
      <c r="C163" s="104" t="s">
        <v>363</v>
      </c>
      <c r="D163" s="98" t="s">
        <v>364</v>
      </c>
      <c r="E163" s="104" t="s">
        <v>335</v>
      </c>
      <c r="F163" s="99" t="n">
        <v>0</v>
      </c>
    </row>
    <row r="164" customFormat="false" ht="12" hidden="false" customHeight="false" outlineLevel="3" collapsed="false">
      <c r="A164" s="97" t="s">
        <v>65</v>
      </c>
      <c r="B164" s="104" t="s">
        <v>66</v>
      </c>
      <c r="C164" s="104" t="s">
        <v>363</v>
      </c>
      <c r="D164" s="98" t="s">
        <v>364</v>
      </c>
      <c r="E164" s="104" t="s">
        <v>336</v>
      </c>
      <c r="F164" s="99" t="n">
        <v>4935</v>
      </c>
    </row>
    <row r="165" customFormat="false" ht="12" hidden="false" customHeight="false" outlineLevel="3" collapsed="false">
      <c r="A165" s="97" t="s">
        <v>65</v>
      </c>
      <c r="B165" s="104" t="s">
        <v>66</v>
      </c>
      <c r="C165" s="104" t="s">
        <v>363</v>
      </c>
      <c r="D165" s="98" t="s">
        <v>364</v>
      </c>
      <c r="E165" s="104" t="s">
        <v>336</v>
      </c>
      <c r="F165" s="99" t="n">
        <v>0</v>
      </c>
    </row>
    <row r="166" customFormat="false" ht="12" hidden="false" customHeight="false" outlineLevel="3" collapsed="false">
      <c r="A166" s="97" t="s">
        <v>65</v>
      </c>
      <c r="B166" s="104" t="s">
        <v>66</v>
      </c>
      <c r="C166" s="104" t="s">
        <v>363</v>
      </c>
      <c r="D166" s="98" t="s">
        <v>364</v>
      </c>
      <c r="E166" s="104" t="s">
        <v>337</v>
      </c>
      <c r="F166" s="99" t="n">
        <v>0</v>
      </c>
    </row>
    <row r="167" customFormat="false" ht="12" hidden="false" customHeight="false" outlineLevel="3" collapsed="false">
      <c r="A167" s="97" t="s">
        <v>65</v>
      </c>
      <c r="B167" s="104" t="s">
        <v>66</v>
      </c>
      <c r="C167" s="104" t="s">
        <v>363</v>
      </c>
      <c r="D167" s="98" t="s">
        <v>364</v>
      </c>
      <c r="E167" s="104" t="s">
        <v>348</v>
      </c>
      <c r="F167" s="99" t="n">
        <v>5586</v>
      </c>
    </row>
    <row r="168" customFormat="false" ht="12" hidden="false" customHeight="false" outlineLevel="2" collapsed="false">
      <c r="B168" s="104"/>
      <c r="C168" s="101" t="s">
        <v>365</v>
      </c>
      <c r="E168" s="104"/>
      <c r="F168" s="99" t="n">
        <f aca="false">SUBTOTAL(9,F161:F167)</f>
        <v>14349</v>
      </c>
    </row>
    <row r="169" customFormat="false" ht="12" hidden="false" customHeight="false" outlineLevel="1" collapsed="false">
      <c r="B169" s="101" t="s">
        <v>429</v>
      </c>
      <c r="C169" s="104"/>
      <c r="E169" s="104"/>
      <c r="F169" s="99" t="n">
        <f aca="false">SUBTOTAL(9,F161:F167)</f>
        <v>14349</v>
      </c>
    </row>
    <row r="170" customFormat="false" ht="12" hidden="false" customHeight="false" outlineLevel="3" collapsed="false">
      <c r="A170" s="97" t="s">
        <v>65</v>
      </c>
      <c r="B170" s="104" t="s">
        <v>67</v>
      </c>
      <c r="C170" s="104" t="s">
        <v>370</v>
      </c>
      <c r="D170" s="98" t="s">
        <v>364</v>
      </c>
      <c r="E170" s="104" t="s">
        <v>334</v>
      </c>
      <c r="F170" s="99" t="n">
        <v>20450</v>
      </c>
    </row>
    <row r="171" customFormat="false" ht="12" hidden="false" customHeight="false" outlineLevel="3" collapsed="false">
      <c r="A171" s="97" t="s">
        <v>65</v>
      </c>
      <c r="B171" s="104" t="s">
        <v>67</v>
      </c>
      <c r="C171" s="104" t="s">
        <v>370</v>
      </c>
      <c r="D171" s="98" t="s">
        <v>364</v>
      </c>
      <c r="E171" s="104" t="s">
        <v>334</v>
      </c>
      <c r="F171" s="99" t="n">
        <v>0</v>
      </c>
    </row>
    <row r="172" customFormat="false" ht="12" hidden="false" customHeight="false" outlineLevel="3" collapsed="false">
      <c r="A172" s="97" t="s">
        <v>65</v>
      </c>
      <c r="B172" s="104" t="s">
        <v>67</v>
      </c>
      <c r="C172" s="104" t="s">
        <v>370</v>
      </c>
      <c r="D172" s="98" t="s">
        <v>364</v>
      </c>
      <c r="E172" s="104" t="s">
        <v>335</v>
      </c>
      <c r="F172" s="99" t="n">
        <v>0</v>
      </c>
    </row>
    <row r="173" customFormat="false" ht="12" hidden="false" customHeight="false" outlineLevel="3" collapsed="false">
      <c r="A173" s="97" t="s">
        <v>65</v>
      </c>
      <c r="B173" s="104" t="s">
        <v>67</v>
      </c>
      <c r="C173" s="104" t="s">
        <v>370</v>
      </c>
      <c r="D173" s="98" t="s">
        <v>364</v>
      </c>
      <c r="E173" s="104" t="s">
        <v>336</v>
      </c>
      <c r="F173" s="99" t="n">
        <v>2957</v>
      </c>
    </row>
    <row r="174" customFormat="false" ht="12" hidden="false" customHeight="false" outlineLevel="3" collapsed="false">
      <c r="A174" s="97" t="s">
        <v>65</v>
      </c>
      <c r="B174" s="104" t="s">
        <v>67</v>
      </c>
      <c r="C174" s="104" t="s">
        <v>370</v>
      </c>
      <c r="D174" s="98" t="s">
        <v>364</v>
      </c>
      <c r="E174" s="104" t="s">
        <v>336</v>
      </c>
      <c r="F174" s="99" t="n">
        <v>0</v>
      </c>
    </row>
    <row r="175" customFormat="false" ht="12" hidden="false" customHeight="false" outlineLevel="3" collapsed="false">
      <c r="A175" s="97" t="s">
        <v>65</v>
      </c>
      <c r="B175" s="104" t="s">
        <v>67</v>
      </c>
      <c r="C175" s="104" t="s">
        <v>370</v>
      </c>
      <c r="D175" s="98" t="s">
        <v>364</v>
      </c>
      <c r="E175" s="104" t="s">
        <v>337</v>
      </c>
      <c r="F175" s="99" t="n">
        <v>0</v>
      </c>
    </row>
    <row r="176" customFormat="false" ht="12" hidden="false" customHeight="false" outlineLevel="3" collapsed="false">
      <c r="A176" s="97" t="s">
        <v>65</v>
      </c>
      <c r="B176" s="104" t="s">
        <v>67</v>
      </c>
      <c r="C176" s="104" t="s">
        <v>370</v>
      </c>
      <c r="D176" s="98" t="s">
        <v>364</v>
      </c>
      <c r="E176" s="104" t="s">
        <v>348</v>
      </c>
      <c r="F176" s="99" t="n">
        <v>14914</v>
      </c>
    </row>
    <row r="177" customFormat="false" ht="12" hidden="false" customHeight="false" outlineLevel="2" collapsed="false">
      <c r="B177" s="104"/>
      <c r="C177" s="101" t="s">
        <v>371</v>
      </c>
      <c r="E177" s="104"/>
      <c r="F177" s="99" t="n">
        <f aca="false">SUBTOTAL(9,F170:F176)</f>
        <v>38321</v>
      </c>
    </row>
    <row r="178" customFormat="false" ht="12" hidden="false" customHeight="false" outlineLevel="1" collapsed="false">
      <c r="B178" s="101" t="s">
        <v>430</v>
      </c>
      <c r="C178" s="104"/>
      <c r="E178" s="104"/>
      <c r="F178" s="99" t="n">
        <f aca="false">SUBTOTAL(9,F170:F176)</f>
        <v>38321</v>
      </c>
    </row>
    <row r="179" customFormat="false" ht="12" hidden="false" customHeight="false" outlineLevel="3" collapsed="false">
      <c r="A179" s="97" t="s">
        <v>65</v>
      </c>
      <c r="B179" s="104" t="s">
        <v>68</v>
      </c>
      <c r="C179" s="104" t="s">
        <v>373</v>
      </c>
      <c r="D179" s="98" t="s">
        <v>364</v>
      </c>
      <c r="E179" s="104" t="s">
        <v>334</v>
      </c>
      <c r="F179" s="99" t="n">
        <v>30314</v>
      </c>
    </row>
    <row r="180" customFormat="false" ht="12" hidden="false" customHeight="false" outlineLevel="3" collapsed="false">
      <c r="A180" s="97" t="s">
        <v>65</v>
      </c>
      <c r="B180" s="104" t="s">
        <v>68</v>
      </c>
      <c r="C180" s="104" t="s">
        <v>373</v>
      </c>
      <c r="D180" s="98" t="s">
        <v>364</v>
      </c>
      <c r="E180" s="104" t="s">
        <v>335</v>
      </c>
      <c r="F180" s="99" t="n">
        <v>0</v>
      </c>
    </row>
    <row r="181" customFormat="false" ht="12" hidden="false" customHeight="false" outlineLevel="3" collapsed="false">
      <c r="A181" s="97" t="s">
        <v>65</v>
      </c>
      <c r="B181" s="104" t="s">
        <v>68</v>
      </c>
      <c r="C181" s="104" t="s">
        <v>373</v>
      </c>
      <c r="D181" s="98" t="s">
        <v>364</v>
      </c>
      <c r="E181" s="104" t="s">
        <v>336</v>
      </c>
      <c r="F181" s="99" t="n">
        <v>0</v>
      </c>
    </row>
    <row r="182" customFormat="false" ht="12" hidden="false" customHeight="false" outlineLevel="3" collapsed="false">
      <c r="A182" s="97" t="s">
        <v>65</v>
      </c>
      <c r="B182" s="104" t="s">
        <v>68</v>
      </c>
      <c r="C182" s="104" t="s">
        <v>373</v>
      </c>
      <c r="D182" s="98" t="s">
        <v>364</v>
      </c>
      <c r="E182" s="104" t="s">
        <v>337</v>
      </c>
      <c r="F182" s="99" t="n">
        <v>0</v>
      </c>
    </row>
    <row r="183" customFormat="false" ht="12" hidden="false" customHeight="false" outlineLevel="3" collapsed="false">
      <c r="A183" s="97" t="s">
        <v>65</v>
      </c>
      <c r="B183" s="104" t="s">
        <v>68</v>
      </c>
      <c r="C183" s="104" t="s">
        <v>373</v>
      </c>
      <c r="D183" s="98" t="s">
        <v>364</v>
      </c>
      <c r="E183" s="104" t="s">
        <v>348</v>
      </c>
      <c r="F183" s="99" t="n">
        <v>19317</v>
      </c>
    </row>
    <row r="184" customFormat="false" ht="12" hidden="false" customHeight="false" outlineLevel="2" collapsed="false">
      <c r="B184" s="104"/>
      <c r="C184" s="101" t="s">
        <v>374</v>
      </c>
      <c r="E184" s="104"/>
      <c r="F184" s="99" t="n">
        <f aca="false">SUBTOTAL(9,F179:F183)</f>
        <v>49631</v>
      </c>
    </row>
    <row r="185" customFormat="false" ht="12" hidden="false" customHeight="false" outlineLevel="1" collapsed="false">
      <c r="B185" s="101" t="s">
        <v>431</v>
      </c>
      <c r="C185" s="104"/>
      <c r="E185" s="104"/>
      <c r="F185" s="99" t="n">
        <f aca="false">SUBTOTAL(9,F179:F183)</f>
        <v>49631</v>
      </c>
    </row>
    <row r="186" customFormat="false" ht="12" hidden="false" customHeight="false" outlineLevel="3" collapsed="false">
      <c r="A186" s="97" t="s">
        <v>192</v>
      </c>
      <c r="B186" s="104" t="s">
        <v>191</v>
      </c>
      <c r="C186" s="104" t="s">
        <v>432</v>
      </c>
      <c r="D186" s="98" t="s">
        <v>381</v>
      </c>
      <c r="E186" s="104" t="s">
        <v>334</v>
      </c>
      <c r="F186" s="99" t="n">
        <v>0</v>
      </c>
    </row>
    <row r="187" customFormat="false" ht="12" hidden="false" customHeight="false" outlineLevel="3" collapsed="false">
      <c r="A187" s="97" t="s">
        <v>192</v>
      </c>
      <c r="B187" s="104" t="s">
        <v>191</v>
      </c>
      <c r="C187" s="104" t="s">
        <v>432</v>
      </c>
      <c r="D187" s="98" t="s">
        <v>381</v>
      </c>
      <c r="E187" s="104" t="s">
        <v>336</v>
      </c>
      <c r="F187" s="99" t="n">
        <v>0</v>
      </c>
    </row>
    <row r="188" customFormat="false" ht="12" hidden="false" customHeight="false" outlineLevel="2" collapsed="false">
      <c r="B188" s="104"/>
      <c r="C188" s="101" t="s">
        <v>433</v>
      </c>
      <c r="E188" s="104"/>
      <c r="F188" s="99" t="n">
        <f aca="false">SUBTOTAL(9,F186:F187)</f>
        <v>0</v>
      </c>
    </row>
    <row r="189" customFormat="false" ht="12" hidden="false" customHeight="false" outlineLevel="3" collapsed="false">
      <c r="A189" s="97" t="s">
        <v>192</v>
      </c>
      <c r="B189" s="104" t="s">
        <v>191</v>
      </c>
      <c r="C189" s="104" t="s">
        <v>434</v>
      </c>
      <c r="D189" s="98" t="s">
        <v>381</v>
      </c>
      <c r="E189" s="104" t="s">
        <v>334</v>
      </c>
      <c r="F189" s="99" t="n">
        <v>0</v>
      </c>
    </row>
    <row r="190" customFormat="false" ht="12" hidden="false" customHeight="false" outlineLevel="3" collapsed="false">
      <c r="A190" s="97" t="s">
        <v>192</v>
      </c>
      <c r="B190" s="104" t="s">
        <v>191</v>
      </c>
      <c r="C190" s="104" t="s">
        <v>434</v>
      </c>
      <c r="D190" s="98" t="s">
        <v>381</v>
      </c>
      <c r="E190" s="104" t="s">
        <v>336</v>
      </c>
      <c r="F190" s="99" t="n">
        <v>0</v>
      </c>
    </row>
    <row r="191" customFormat="false" ht="12" hidden="false" customHeight="false" outlineLevel="2" collapsed="false">
      <c r="B191" s="104"/>
      <c r="C191" s="101" t="s">
        <v>435</v>
      </c>
      <c r="E191" s="104"/>
      <c r="F191" s="99" t="n">
        <f aca="false">SUBTOTAL(9,F189:F190)</f>
        <v>0</v>
      </c>
    </row>
    <row r="192" customFormat="false" ht="12" hidden="false" customHeight="false" outlineLevel="3" collapsed="false">
      <c r="A192" s="97" t="s">
        <v>192</v>
      </c>
      <c r="B192" s="104" t="s">
        <v>191</v>
      </c>
      <c r="C192" s="104" t="s">
        <v>415</v>
      </c>
      <c r="D192" s="98" t="s">
        <v>381</v>
      </c>
      <c r="E192" s="104" t="s">
        <v>334</v>
      </c>
      <c r="F192" s="99" t="n">
        <v>0</v>
      </c>
    </row>
    <row r="193" customFormat="false" ht="12" hidden="false" customHeight="false" outlineLevel="3" collapsed="false">
      <c r="A193" s="97" t="s">
        <v>192</v>
      </c>
      <c r="B193" s="104" t="s">
        <v>191</v>
      </c>
      <c r="C193" s="104" t="s">
        <v>415</v>
      </c>
      <c r="D193" s="98" t="s">
        <v>381</v>
      </c>
      <c r="E193" s="104" t="s">
        <v>336</v>
      </c>
      <c r="F193" s="99" t="n">
        <v>20460</v>
      </c>
    </row>
    <row r="194" customFormat="false" ht="12" hidden="false" customHeight="false" outlineLevel="2" collapsed="false">
      <c r="B194" s="104"/>
      <c r="C194" s="101" t="s">
        <v>416</v>
      </c>
      <c r="E194" s="104"/>
      <c r="F194" s="99" t="n">
        <f aca="false">SUBTOTAL(9,F192:F193)</f>
        <v>20460</v>
      </c>
    </row>
    <row r="195" customFormat="false" ht="12" hidden="false" customHeight="false" outlineLevel="3" collapsed="false">
      <c r="A195" s="97" t="s">
        <v>192</v>
      </c>
      <c r="B195" s="104" t="s">
        <v>191</v>
      </c>
      <c r="C195" s="104" t="s">
        <v>436</v>
      </c>
      <c r="D195" s="98" t="s">
        <v>381</v>
      </c>
      <c r="E195" s="104" t="s">
        <v>334</v>
      </c>
      <c r="F195" s="99" t="n">
        <v>0</v>
      </c>
    </row>
    <row r="196" customFormat="false" ht="12" hidden="false" customHeight="false" outlineLevel="3" collapsed="false">
      <c r="A196" s="97" t="s">
        <v>192</v>
      </c>
      <c r="B196" s="104" t="s">
        <v>191</v>
      </c>
      <c r="C196" s="104" t="s">
        <v>436</v>
      </c>
      <c r="D196" s="98" t="s">
        <v>381</v>
      </c>
      <c r="E196" s="104" t="s">
        <v>336</v>
      </c>
      <c r="F196" s="99" t="n">
        <v>0</v>
      </c>
    </row>
    <row r="197" customFormat="false" ht="12" hidden="false" customHeight="false" outlineLevel="2" collapsed="false">
      <c r="B197" s="104"/>
      <c r="C197" s="101" t="s">
        <v>437</v>
      </c>
      <c r="E197" s="104"/>
      <c r="F197" s="99" t="n">
        <f aca="false">SUBTOTAL(9,F195:F196)</f>
        <v>0</v>
      </c>
    </row>
    <row r="198" customFormat="false" ht="12" hidden="false" customHeight="false" outlineLevel="3" collapsed="false">
      <c r="A198" s="97" t="s">
        <v>192</v>
      </c>
      <c r="B198" s="104" t="s">
        <v>191</v>
      </c>
      <c r="C198" s="104" t="s">
        <v>438</v>
      </c>
      <c r="D198" s="98" t="s">
        <v>381</v>
      </c>
      <c r="E198" s="104" t="s">
        <v>334</v>
      </c>
      <c r="F198" s="99" t="n">
        <v>0</v>
      </c>
    </row>
    <row r="199" customFormat="false" ht="12" hidden="false" customHeight="false" outlineLevel="3" collapsed="false">
      <c r="A199" s="97" t="s">
        <v>192</v>
      </c>
      <c r="B199" s="104" t="s">
        <v>191</v>
      </c>
      <c r="C199" s="104" t="s">
        <v>438</v>
      </c>
      <c r="D199" s="98" t="s">
        <v>381</v>
      </c>
      <c r="E199" s="104" t="s">
        <v>336</v>
      </c>
      <c r="F199" s="99" t="n">
        <v>35805</v>
      </c>
    </row>
    <row r="200" customFormat="false" ht="12" hidden="false" customHeight="false" outlineLevel="2" collapsed="false">
      <c r="B200" s="104"/>
      <c r="C200" s="101" t="s">
        <v>439</v>
      </c>
      <c r="E200" s="104"/>
      <c r="F200" s="99" t="n">
        <f aca="false">SUBTOTAL(9,F198:F199)</f>
        <v>35805</v>
      </c>
    </row>
    <row r="201" customFormat="false" ht="12" hidden="false" customHeight="false" outlineLevel="3" collapsed="false">
      <c r="A201" s="97" t="s">
        <v>192</v>
      </c>
      <c r="B201" s="104" t="s">
        <v>191</v>
      </c>
      <c r="C201" s="104" t="s">
        <v>440</v>
      </c>
      <c r="D201" s="98" t="s">
        <v>381</v>
      </c>
      <c r="E201" s="104" t="s">
        <v>334</v>
      </c>
      <c r="F201" s="99" t="n">
        <v>0</v>
      </c>
    </row>
    <row r="202" customFormat="false" ht="12" hidden="false" customHeight="false" outlineLevel="3" collapsed="false">
      <c r="A202" s="97" t="s">
        <v>192</v>
      </c>
      <c r="B202" s="104" t="s">
        <v>191</v>
      </c>
      <c r="C202" s="104" t="s">
        <v>440</v>
      </c>
      <c r="D202" s="98" t="s">
        <v>381</v>
      </c>
      <c r="E202" s="104" t="s">
        <v>336</v>
      </c>
      <c r="F202" s="99" t="n">
        <v>0</v>
      </c>
    </row>
    <row r="203" customFormat="false" ht="12" hidden="false" customHeight="false" outlineLevel="2" collapsed="false">
      <c r="B203" s="104"/>
      <c r="C203" s="101" t="s">
        <v>441</v>
      </c>
      <c r="E203" s="104"/>
      <c r="F203" s="99" t="n">
        <f aca="false">SUBTOTAL(9,F201:F202)</f>
        <v>0</v>
      </c>
    </row>
    <row r="204" customFormat="false" ht="12" hidden="false" customHeight="false" outlineLevel="3" collapsed="false">
      <c r="A204" s="97" t="s">
        <v>192</v>
      </c>
      <c r="B204" s="104" t="s">
        <v>191</v>
      </c>
      <c r="C204" s="104" t="s">
        <v>442</v>
      </c>
      <c r="D204" s="98" t="s">
        <v>381</v>
      </c>
      <c r="E204" s="104" t="s">
        <v>334</v>
      </c>
      <c r="F204" s="99" t="n">
        <v>0</v>
      </c>
    </row>
    <row r="205" customFormat="false" ht="12" hidden="false" customHeight="false" outlineLevel="3" collapsed="false">
      <c r="A205" s="97" t="s">
        <v>192</v>
      </c>
      <c r="B205" s="104" t="s">
        <v>191</v>
      </c>
      <c r="C205" s="104" t="s">
        <v>442</v>
      </c>
      <c r="D205" s="98" t="s">
        <v>381</v>
      </c>
      <c r="E205" s="104" t="s">
        <v>336</v>
      </c>
      <c r="F205" s="99" t="n">
        <v>0</v>
      </c>
    </row>
    <row r="206" customFormat="false" ht="12" hidden="false" customHeight="false" outlineLevel="2" collapsed="false">
      <c r="B206" s="104"/>
      <c r="C206" s="101" t="s">
        <v>443</v>
      </c>
      <c r="E206" s="104"/>
      <c r="F206" s="99" t="n">
        <f aca="false">SUBTOTAL(9,F204:F205)</f>
        <v>0</v>
      </c>
    </row>
    <row r="207" customFormat="false" ht="12" hidden="false" customHeight="false" outlineLevel="3" collapsed="false">
      <c r="A207" s="97" t="s">
        <v>192</v>
      </c>
      <c r="B207" s="104" t="s">
        <v>191</v>
      </c>
      <c r="C207" s="104" t="s">
        <v>444</v>
      </c>
      <c r="D207" s="98" t="s">
        <v>381</v>
      </c>
      <c r="E207" s="104" t="s">
        <v>334</v>
      </c>
      <c r="F207" s="99" t="n">
        <v>0</v>
      </c>
    </row>
    <row r="208" customFormat="false" ht="12" hidden="false" customHeight="false" outlineLevel="3" collapsed="false">
      <c r="A208" s="97" t="s">
        <v>192</v>
      </c>
      <c r="B208" s="104" t="s">
        <v>191</v>
      </c>
      <c r="C208" s="104" t="s">
        <v>444</v>
      </c>
      <c r="D208" s="98" t="s">
        <v>381</v>
      </c>
      <c r="E208" s="104" t="s">
        <v>336</v>
      </c>
      <c r="F208" s="99" t="n">
        <v>0</v>
      </c>
    </row>
    <row r="209" customFormat="false" ht="12" hidden="false" customHeight="false" outlineLevel="2" collapsed="false">
      <c r="B209" s="104"/>
      <c r="C209" s="101" t="s">
        <v>445</v>
      </c>
      <c r="E209" s="104"/>
      <c r="F209" s="99" t="n">
        <f aca="false">SUBTOTAL(9,F207:F208)</f>
        <v>0</v>
      </c>
    </row>
    <row r="210" customFormat="false" ht="12" hidden="false" customHeight="false" outlineLevel="3" collapsed="false">
      <c r="A210" s="97" t="s">
        <v>192</v>
      </c>
      <c r="B210" s="104" t="s">
        <v>191</v>
      </c>
      <c r="C210" s="104" t="s">
        <v>446</v>
      </c>
      <c r="D210" s="98" t="s">
        <v>381</v>
      </c>
      <c r="E210" s="104" t="s">
        <v>334</v>
      </c>
      <c r="F210" s="99" t="n">
        <v>0</v>
      </c>
    </row>
    <row r="211" customFormat="false" ht="12" hidden="false" customHeight="false" outlineLevel="3" collapsed="false">
      <c r="A211" s="97" t="s">
        <v>192</v>
      </c>
      <c r="B211" s="104" t="s">
        <v>191</v>
      </c>
      <c r="C211" s="104" t="s">
        <v>446</v>
      </c>
      <c r="D211" s="98" t="s">
        <v>381</v>
      </c>
      <c r="E211" s="104" t="s">
        <v>336</v>
      </c>
      <c r="F211" s="99" t="n">
        <v>0</v>
      </c>
    </row>
    <row r="212" customFormat="false" ht="12" hidden="false" customHeight="false" outlineLevel="2" collapsed="false">
      <c r="B212" s="104"/>
      <c r="C212" s="101" t="s">
        <v>447</v>
      </c>
      <c r="E212" s="104"/>
      <c r="F212" s="99" t="n">
        <f aca="false">SUBTOTAL(9,F210:F211)</f>
        <v>0</v>
      </c>
    </row>
    <row r="213" customFormat="false" ht="12" hidden="false" customHeight="false" outlineLevel="3" collapsed="false">
      <c r="A213" s="97" t="s">
        <v>192</v>
      </c>
      <c r="B213" s="104" t="s">
        <v>191</v>
      </c>
      <c r="C213" s="104" t="s">
        <v>410</v>
      </c>
      <c r="D213" s="98" t="s">
        <v>381</v>
      </c>
      <c r="E213" s="104" t="s">
        <v>334</v>
      </c>
      <c r="F213" s="99" t="n">
        <v>0</v>
      </c>
    </row>
    <row r="214" customFormat="false" ht="12" hidden="false" customHeight="false" outlineLevel="3" collapsed="false">
      <c r="A214" s="97" t="s">
        <v>192</v>
      </c>
      <c r="B214" s="104" t="s">
        <v>191</v>
      </c>
      <c r="C214" s="104" t="s">
        <v>410</v>
      </c>
      <c r="D214" s="98" t="s">
        <v>381</v>
      </c>
      <c r="E214" s="104" t="s">
        <v>336</v>
      </c>
      <c r="F214" s="99" t="n">
        <v>66495</v>
      </c>
    </row>
    <row r="215" customFormat="false" ht="12" hidden="false" customHeight="false" outlineLevel="2" collapsed="false">
      <c r="B215" s="104"/>
      <c r="C215" s="101" t="s">
        <v>411</v>
      </c>
      <c r="E215" s="104"/>
      <c r="F215" s="99" t="n">
        <f aca="false">SUBTOTAL(9,F213:F214)</f>
        <v>66495</v>
      </c>
    </row>
    <row r="216" customFormat="false" ht="12" hidden="false" customHeight="false" outlineLevel="3" collapsed="false">
      <c r="A216" s="97" t="s">
        <v>192</v>
      </c>
      <c r="B216" s="104" t="s">
        <v>191</v>
      </c>
      <c r="C216" s="104" t="s">
        <v>448</v>
      </c>
      <c r="D216" s="98" t="s">
        <v>381</v>
      </c>
      <c r="E216" s="104" t="s">
        <v>334</v>
      </c>
      <c r="F216" s="99" t="n">
        <v>0</v>
      </c>
    </row>
    <row r="217" customFormat="false" ht="12" hidden="false" customHeight="false" outlineLevel="3" collapsed="false">
      <c r="A217" s="97" t="s">
        <v>192</v>
      </c>
      <c r="B217" s="104" t="s">
        <v>191</v>
      </c>
      <c r="C217" s="104" t="s">
        <v>448</v>
      </c>
      <c r="D217" s="98" t="s">
        <v>381</v>
      </c>
      <c r="E217" s="104" t="s">
        <v>336</v>
      </c>
      <c r="F217" s="99" t="n">
        <v>0</v>
      </c>
    </row>
    <row r="218" customFormat="false" ht="12" hidden="false" customHeight="false" outlineLevel="2" collapsed="false">
      <c r="B218" s="104"/>
      <c r="C218" s="101" t="s">
        <v>449</v>
      </c>
      <c r="E218" s="104"/>
      <c r="F218" s="99" t="n">
        <f aca="false">SUBTOTAL(9,F216:F217)</f>
        <v>0</v>
      </c>
    </row>
    <row r="219" customFormat="false" ht="12" hidden="false" customHeight="false" outlineLevel="3" collapsed="false">
      <c r="A219" s="97" t="s">
        <v>192</v>
      </c>
      <c r="B219" s="104" t="s">
        <v>191</v>
      </c>
      <c r="C219" s="104" t="s">
        <v>450</v>
      </c>
      <c r="D219" s="98" t="s">
        <v>381</v>
      </c>
      <c r="E219" s="104" t="s">
        <v>334</v>
      </c>
      <c r="F219" s="99" t="n">
        <v>0</v>
      </c>
    </row>
    <row r="220" customFormat="false" ht="12" hidden="false" customHeight="false" outlineLevel="3" collapsed="false">
      <c r="A220" s="97" t="s">
        <v>192</v>
      </c>
      <c r="B220" s="104" t="s">
        <v>191</v>
      </c>
      <c r="C220" s="104" t="s">
        <v>450</v>
      </c>
      <c r="D220" s="98" t="s">
        <v>381</v>
      </c>
      <c r="E220" s="104" t="s">
        <v>336</v>
      </c>
      <c r="F220" s="99" t="n">
        <v>0</v>
      </c>
    </row>
    <row r="221" customFormat="false" ht="12" hidden="false" customHeight="false" outlineLevel="2" collapsed="false">
      <c r="B221" s="104"/>
      <c r="C221" s="101" t="s">
        <v>451</v>
      </c>
      <c r="E221" s="104"/>
      <c r="F221" s="99" t="n">
        <f aca="false">SUBTOTAL(9,F219:F220)</f>
        <v>0</v>
      </c>
    </row>
    <row r="222" customFormat="false" ht="12" hidden="false" customHeight="false" outlineLevel="3" collapsed="false">
      <c r="A222" s="97" t="s">
        <v>192</v>
      </c>
      <c r="B222" s="104" t="s">
        <v>191</v>
      </c>
      <c r="C222" s="104" t="s">
        <v>452</v>
      </c>
      <c r="D222" s="98" t="s">
        <v>381</v>
      </c>
      <c r="E222" s="104" t="s">
        <v>334</v>
      </c>
      <c r="F222" s="99" t="n">
        <v>0</v>
      </c>
    </row>
    <row r="223" customFormat="false" ht="12" hidden="false" customHeight="false" outlineLevel="3" collapsed="false">
      <c r="A223" s="97" t="s">
        <v>192</v>
      </c>
      <c r="B223" s="104" t="s">
        <v>191</v>
      </c>
      <c r="C223" s="104" t="s">
        <v>452</v>
      </c>
      <c r="D223" s="98" t="s">
        <v>381</v>
      </c>
      <c r="E223" s="104" t="s">
        <v>336</v>
      </c>
      <c r="F223" s="99" t="n">
        <v>0</v>
      </c>
    </row>
    <row r="224" customFormat="false" ht="12" hidden="false" customHeight="false" outlineLevel="2" collapsed="false">
      <c r="B224" s="104"/>
      <c r="C224" s="101" t="s">
        <v>453</v>
      </c>
      <c r="E224" s="104"/>
      <c r="F224" s="99" t="n">
        <f aca="false">SUBTOTAL(9,F222:F223)</f>
        <v>0</v>
      </c>
    </row>
    <row r="225" customFormat="false" ht="12" hidden="false" customHeight="false" outlineLevel="3" collapsed="false">
      <c r="A225" s="97" t="s">
        <v>192</v>
      </c>
      <c r="B225" s="104" t="s">
        <v>191</v>
      </c>
      <c r="C225" s="104" t="s">
        <v>454</v>
      </c>
      <c r="D225" s="98" t="s">
        <v>381</v>
      </c>
      <c r="E225" s="104" t="s">
        <v>334</v>
      </c>
      <c r="F225" s="99" t="n">
        <v>0</v>
      </c>
    </row>
    <row r="226" customFormat="false" ht="12" hidden="false" customHeight="false" outlineLevel="3" collapsed="false">
      <c r="A226" s="97" t="s">
        <v>192</v>
      </c>
      <c r="B226" s="104" t="s">
        <v>191</v>
      </c>
      <c r="C226" s="104" t="s">
        <v>454</v>
      </c>
      <c r="D226" s="98" t="s">
        <v>381</v>
      </c>
      <c r="E226" s="104" t="s">
        <v>336</v>
      </c>
      <c r="F226" s="99" t="n">
        <v>0</v>
      </c>
    </row>
    <row r="227" customFormat="false" ht="12" hidden="false" customHeight="false" outlineLevel="2" collapsed="false">
      <c r="B227" s="104"/>
      <c r="C227" s="101" t="s">
        <v>455</v>
      </c>
      <c r="E227" s="104"/>
      <c r="F227" s="99" t="n">
        <f aca="false">SUBTOTAL(9,F225:F226)</f>
        <v>0</v>
      </c>
    </row>
    <row r="228" customFormat="false" ht="12" hidden="false" customHeight="false" outlineLevel="3" collapsed="false">
      <c r="A228" s="97" t="s">
        <v>192</v>
      </c>
      <c r="B228" s="104" t="s">
        <v>191</v>
      </c>
      <c r="C228" s="104" t="s">
        <v>456</v>
      </c>
      <c r="D228" s="98" t="s">
        <v>381</v>
      </c>
      <c r="E228" s="104" t="s">
        <v>334</v>
      </c>
      <c r="F228" s="99" t="n">
        <v>0</v>
      </c>
    </row>
    <row r="229" customFormat="false" ht="12" hidden="false" customHeight="false" outlineLevel="3" collapsed="false">
      <c r="A229" s="97" t="s">
        <v>192</v>
      </c>
      <c r="B229" s="104" t="s">
        <v>191</v>
      </c>
      <c r="C229" s="104" t="s">
        <v>456</v>
      </c>
      <c r="D229" s="98" t="s">
        <v>381</v>
      </c>
      <c r="E229" s="104" t="s">
        <v>336</v>
      </c>
      <c r="F229" s="99" t="n">
        <v>0</v>
      </c>
    </row>
    <row r="230" customFormat="false" ht="12" hidden="false" customHeight="false" outlineLevel="2" collapsed="false">
      <c r="B230" s="104"/>
      <c r="C230" s="101" t="s">
        <v>457</v>
      </c>
      <c r="E230" s="104"/>
      <c r="F230" s="99" t="n">
        <f aca="false">SUBTOTAL(9,F228:F229)</f>
        <v>0</v>
      </c>
    </row>
    <row r="231" customFormat="false" ht="12" hidden="false" customHeight="false" outlineLevel="3" collapsed="false">
      <c r="A231" s="97" t="s">
        <v>192</v>
      </c>
      <c r="B231" s="104" t="s">
        <v>191</v>
      </c>
      <c r="C231" s="104" t="s">
        <v>417</v>
      </c>
      <c r="D231" s="98" t="s">
        <v>381</v>
      </c>
      <c r="E231" s="104" t="s">
        <v>334</v>
      </c>
      <c r="F231" s="99" t="n">
        <v>0</v>
      </c>
    </row>
    <row r="232" customFormat="false" ht="12" hidden="false" customHeight="false" outlineLevel="3" collapsed="false">
      <c r="A232" s="97" t="s">
        <v>192</v>
      </c>
      <c r="B232" s="104" t="s">
        <v>191</v>
      </c>
      <c r="C232" s="104" t="s">
        <v>417</v>
      </c>
      <c r="D232" s="98" t="s">
        <v>381</v>
      </c>
      <c r="E232" s="104" t="s">
        <v>336</v>
      </c>
      <c r="F232" s="99" t="n">
        <v>20460</v>
      </c>
    </row>
    <row r="233" customFormat="false" ht="12" hidden="false" customHeight="false" outlineLevel="2" collapsed="false">
      <c r="B233" s="104"/>
      <c r="C233" s="101" t="s">
        <v>418</v>
      </c>
      <c r="E233" s="104"/>
      <c r="F233" s="99" t="n">
        <f aca="false">SUBTOTAL(9,F231:F232)</f>
        <v>20460</v>
      </c>
    </row>
    <row r="234" customFormat="false" ht="12" hidden="false" customHeight="false" outlineLevel="3" collapsed="false">
      <c r="A234" s="97" t="s">
        <v>192</v>
      </c>
      <c r="B234" s="104" t="s">
        <v>191</v>
      </c>
      <c r="C234" s="104" t="s">
        <v>458</v>
      </c>
      <c r="D234" s="98" t="s">
        <v>381</v>
      </c>
      <c r="E234" s="104" t="s">
        <v>334</v>
      </c>
      <c r="F234" s="99" t="n">
        <v>0</v>
      </c>
    </row>
    <row r="235" customFormat="false" ht="12" hidden="false" customHeight="false" outlineLevel="3" collapsed="false">
      <c r="A235" s="97" t="s">
        <v>192</v>
      </c>
      <c r="B235" s="104" t="s">
        <v>191</v>
      </c>
      <c r="C235" s="104" t="s">
        <v>458</v>
      </c>
      <c r="D235" s="98" t="s">
        <v>381</v>
      </c>
      <c r="E235" s="104" t="s">
        <v>336</v>
      </c>
      <c r="F235" s="99" t="n">
        <v>0</v>
      </c>
    </row>
    <row r="236" customFormat="false" ht="12" hidden="false" customHeight="false" outlineLevel="2" collapsed="false">
      <c r="B236" s="104"/>
      <c r="C236" s="101" t="s">
        <v>459</v>
      </c>
      <c r="E236" s="104"/>
      <c r="F236" s="99" t="n">
        <f aca="false">SUBTOTAL(9,F234:F235)</f>
        <v>0</v>
      </c>
    </row>
    <row r="237" customFormat="false" ht="12" hidden="false" customHeight="false" outlineLevel="3" collapsed="false">
      <c r="A237" s="97" t="s">
        <v>192</v>
      </c>
      <c r="B237" s="104" t="s">
        <v>191</v>
      </c>
      <c r="C237" s="104" t="s">
        <v>419</v>
      </c>
      <c r="D237" s="98" t="s">
        <v>381</v>
      </c>
      <c r="E237" s="104" t="s">
        <v>334</v>
      </c>
      <c r="F237" s="99" t="n">
        <v>0</v>
      </c>
    </row>
    <row r="238" customFormat="false" ht="12" hidden="false" customHeight="false" outlineLevel="3" collapsed="false">
      <c r="A238" s="97" t="s">
        <v>192</v>
      </c>
      <c r="B238" s="104" t="s">
        <v>191</v>
      </c>
      <c r="C238" s="104" t="s">
        <v>419</v>
      </c>
      <c r="D238" s="98" t="s">
        <v>381</v>
      </c>
      <c r="E238" s="104" t="s">
        <v>336</v>
      </c>
      <c r="F238" s="99" t="n">
        <v>10230</v>
      </c>
    </row>
    <row r="239" customFormat="false" ht="12" hidden="false" customHeight="false" outlineLevel="2" collapsed="false">
      <c r="B239" s="104"/>
      <c r="C239" s="101" t="s">
        <v>420</v>
      </c>
      <c r="E239" s="104"/>
      <c r="F239" s="99" t="n">
        <f aca="false">SUBTOTAL(9,F237:F238)</f>
        <v>10230</v>
      </c>
    </row>
    <row r="240" customFormat="false" ht="12" hidden="false" customHeight="false" outlineLevel="3" collapsed="false">
      <c r="A240" s="97" t="s">
        <v>192</v>
      </c>
      <c r="B240" s="104" t="s">
        <v>191</v>
      </c>
      <c r="C240" s="104" t="s">
        <v>460</v>
      </c>
      <c r="D240" s="98" t="s">
        <v>381</v>
      </c>
      <c r="E240" s="104" t="s">
        <v>334</v>
      </c>
      <c r="F240" s="99" t="n">
        <v>0</v>
      </c>
    </row>
    <row r="241" customFormat="false" ht="12" hidden="false" customHeight="false" outlineLevel="3" collapsed="false">
      <c r="A241" s="97" t="s">
        <v>192</v>
      </c>
      <c r="B241" s="104" t="s">
        <v>191</v>
      </c>
      <c r="C241" s="104" t="s">
        <v>460</v>
      </c>
      <c r="D241" s="98" t="s">
        <v>381</v>
      </c>
      <c r="E241" s="104" t="s">
        <v>336</v>
      </c>
      <c r="F241" s="99" t="n">
        <v>0</v>
      </c>
    </row>
    <row r="242" customFormat="false" ht="12" hidden="false" customHeight="false" outlineLevel="2" collapsed="false">
      <c r="B242" s="104"/>
      <c r="C242" s="101" t="s">
        <v>461</v>
      </c>
      <c r="E242" s="104"/>
      <c r="F242" s="99" t="n">
        <f aca="false">SUBTOTAL(9,F240:F241)</f>
        <v>0</v>
      </c>
    </row>
    <row r="243" customFormat="false" ht="12" hidden="false" customHeight="false" outlineLevel="3" collapsed="false">
      <c r="A243" s="97" t="s">
        <v>192</v>
      </c>
      <c r="B243" s="104" t="s">
        <v>191</v>
      </c>
      <c r="C243" s="104" t="s">
        <v>421</v>
      </c>
      <c r="D243" s="98" t="s">
        <v>381</v>
      </c>
      <c r="E243" s="104" t="s">
        <v>334</v>
      </c>
      <c r="F243" s="99" t="n">
        <v>0</v>
      </c>
    </row>
    <row r="244" customFormat="false" ht="12" hidden="false" customHeight="false" outlineLevel="3" collapsed="false">
      <c r="A244" s="97" t="s">
        <v>192</v>
      </c>
      <c r="B244" s="104" t="s">
        <v>191</v>
      </c>
      <c r="C244" s="104" t="s">
        <v>421</v>
      </c>
      <c r="D244" s="98" t="s">
        <v>381</v>
      </c>
      <c r="E244" s="104" t="s">
        <v>336</v>
      </c>
      <c r="F244" s="99" t="n">
        <v>0</v>
      </c>
    </row>
    <row r="245" customFormat="false" ht="12" hidden="false" customHeight="false" outlineLevel="2" collapsed="false">
      <c r="B245" s="104"/>
      <c r="C245" s="101" t="s">
        <v>422</v>
      </c>
      <c r="E245" s="104"/>
      <c r="F245" s="99" t="n">
        <f aca="false">SUBTOTAL(9,F243:F244)</f>
        <v>0</v>
      </c>
    </row>
    <row r="246" customFormat="false" ht="12" hidden="false" customHeight="false" outlineLevel="3" collapsed="false">
      <c r="A246" s="97" t="s">
        <v>192</v>
      </c>
      <c r="B246" s="104" t="s">
        <v>191</v>
      </c>
      <c r="C246" s="104" t="s">
        <v>462</v>
      </c>
      <c r="D246" s="98" t="s">
        <v>381</v>
      </c>
      <c r="E246" s="104" t="s">
        <v>334</v>
      </c>
      <c r="F246" s="99" t="n">
        <v>0</v>
      </c>
    </row>
    <row r="247" customFormat="false" ht="12" hidden="false" customHeight="false" outlineLevel="3" collapsed="false">
      <c r="A247" s="97" t="s">
        <v>192</v>
      </c>
      <c r="B247" s="104" t="s">
        <v>191</v>
      </c>
      <c r="C247" s="104" t="s">
        <v>462</v>
      </c>
      <c r="D247" s="98" t="s">
        <v>381</v>
      </c>
      <c r="E247" s="104" t="s">
        <v>336</v>
      </c>
      <c r="F247" s="99" t="n">
        <v>0</v>
      </c>
    </row>
    <row r="248" customFormat="false" ht="12" hidden="false" customHeight="false" outlineLevel="2" collapsed="false">
      <c r="B248" s="104"/>
      <c r="C248" s="101" t="s">
        <v>463</v>
      </c>
      <c r="E248" s="104"/>
      <c r="F248" s="99" t="n">
        <f aca="false">SUBTOTAL(9,F246:F247)</f>
        <v>0</v>
      </c>
    </row>
    <row r="249" customFormat="false" ht="12" hidden="false" customHeight="false" outlineLevel="3" collapsed="false">
      <c r="A249" s="97" t="s">
        <v>192</v>
      </c>
      <c r="B249" s="104" t="s">
        <v>191</v>
      </c>
      <c r="C249" s="104" t="s">
        <v>464</v>
      </c>
      <c r="D249" s="98" t="s">
        <v>381</v>
      </c>
      <c r="E249" s="104" t="s">
        <v>334</v>
      </c>
      <c r="F249" s="99" t="n">
        <v>0</v>
      </c>
    </row>
    <row r="250" customFormat="false" ht="12" hidden="false" customHeight="false" outlineLevel="3" collapsed="false">
      <c r="A250" s="97" t="s">
        <v>192</v>
      </c>
      <c r="B250" s="104" t="s">
        <v>191</v>
      </c>
      <c r="C250" s="104" t="s">
        <v>464</v>
      </c>
      <c r="D250" s="98" t="s">
        <v>381</v>
      </c>
      <c r="E250" s="104" t="s">
        <v>336</v>
      </c>
      <c r="F250" s="99" t="n">
        <v>0</v>
      </c>
    </row>
    <row r="251" customFormat="false" ht="12" hidden="false" customHeight="false" outlineLevel="2" collapsed="false">
      <c r="B251" s="104"/>
      <c r="C251" s="101" t="s">
        <v>465</v>
      </c>
      <c r="E251" s="104"/>
      <c r="F251" s="99" t="n">
        <f aca="false">SUBTOTAL(9,F249:F250)</f>
        <v>0</v>
      </c>
    </row>
    <row r="252" customFormat="false" ht="12" hidden="false" customHeight="false" outlineLevel="3" collapsed="false">
      <c r="A252" s="97" t="s">
        <v>192</v>
      </c>
      <c r="B252" s="104" t="s">
        <v>191</v>
      </c>
      <c r="C252" s="104" t="s">
        <v>466</v>
      </c>
      <c r="D252" s="98" t="s">
        <v>381</v>
      </c>
      <c r="E252" s="104" t="s">
        <v>334</v>
      </c>
      <c r="F252" s="99" t="n">
        <v>0</v>
      </c>
    </row>
    <row r="253" customFormat="false" ht="12" hidden="false" customHeight="false" outlineLevel="3" collapsed="false">
      <c r="A253" s="97" t="s">
        <v>192</v>
      </c>
      <c r="B253" s="104" t="s">
        <v>191</v>
      </c>
      <c r="C253" s="104" t="s">
        <v>466</v>
      </c>
      <c r="D253" s="98" t="s">
        <v>381</v>
      </c>
      <c r="E253" s="104" t="s">
        <v>336</v>
      </c>
      <c r="F253" s="99" t="n">
        <v>0</v>
      </c>
    </row>
    <row r="254" customFormat="false" ht="12" hidden="false" customHeight="false" outlineLevel="2" collapsed="false">
      <c r="B254" s="104"/>
      <c r="C254" s="101" t="s">
        <v>467</v>
      </c>
      <c r="E254" s="104"/>
      <c r="F254" s="99" t="n">
        <f aca="false">SUBTOTAL(9,F252:F253)</f>
        <v>0</v>
      </c>
    </row>
    <row r="255" customFormat="false" ht="12" hidden="false" customHeight="false" outlineLevel="3" collapsed="false">
      <c r="A255" s="97" t="s">
        <v>192</v>
      </c>
      <c r="B255" s="104" t="s">
        <v>191</v>
      </c>
      <c r="C255" s="104" t="s">
        <v>423</v>
      </c>
      <c r="D255" s="98" t="s">
        <v>381</v>
      </c>
      <c r="E255" s="104" t="s">
        <v>334</v>
      </c>
      <c r="F255" s="99" t="n">
        <v>86955</v>
      </c>
    </row>
    <row r="256" customFormat="false" ht="12" hidden="false" customHeight="false" outlineLevel="3" collapsed="false">
      <c r="A256" s="97" t="s">
        <v>192</v>
      </c>
      <c r="B256" s="104" t="s">
        <v>191</v>
      </c>
      <c r="C256" s="104" t="s">
        <v>423</v>
      </c>
      <c r="D256" s="98" t="s">
        <v>381</v>
      </c>
      <c r="E256" s="104" t="s">
        <v>336</v>
      </c>
      <c r="F256" s="99" t="n">
        <v>0</v>
      </c>
    </row>
    <row r="257" customFormat="false" ht="12" hidden="false" customHeight="false" outlineLevel="2" collapsed="false">
      <c r="B257" s="104"/>
      <c r="C257" s="101" t="s">
        <v>424</v>
      </c>
      <c r="E257" s="104"/>
      <c r="F257" s="99" t="n">
        <f aca="false">SUBTOTAL(9,F255:F256)</f>
        <v>86955</v>
      </c>
    </row>
    <row r="258" customFormat="false" ht="12" hidden="false" customHeight="false" outlineLevel="3" collapsed="false">
      <c r="A258" s="97" t="s">
        <v>192</v>
      </c>
      <c r="B258" s="104" t="s">
        <v>191</v>
      </c>
      <c r="C258" s="104" t="s">
        <v>468</v>
      </c>
      <c r="D258" s="98" t="s">
        <v>381</v>
      </c>
      <c r="E258" s="104" t="s">
        <v>334</v>
      </c>
      <c r="F258" s="99" t="n">
        <v>0</v>
      </c>
    </row>
    <row r="259" customFormat="false" ht="12" hidden="false" customHeight="false" outlineLevel="3" collapsed="false">
      <c r="A259" s="97" t="s">
        <v>192</v>
      </c>
      <c r="B259" s="104" t="s">
        <v>191</v>
      </c>
      <c r="C259" s="104" t="s">
        <v>468</v>
      </c>
      <c r="D259" s="98" t="s">
        <v>381</v>
      </c>
      <c r="E259" s="104" t="s">
        <v>336</v>
      </c>
      <c r="F259" s="99" t="n">
        <v>0</v>
      </c>
    </row>
    <row r="260" customFormat="false" ht="12" hidden="false" customHeight="false" outlineLevel="2" collapsed="false">
      <c r="B260" s="104"/>
      <c r="C260" s="101" t="s">
        <v>469</v>
      </c>
      <c r="E260" s="104"/>
      <c r="F260" s="99" t="n">
        <f aca="false">SUBTOTAL(9,F258:F259)</f>
        <v>0</v>
      </c>
    </row>
    <row r="261" customFormat="false" ht="12" hidden="false" customHeight="false" outlineLevel="3" collapsed="false">
      <c r="A261" s="97" t="s">
        <v>192</v>
      </c>
      <c r="B261" s="104" t="s">
        <v>191</v>
      </c>
      <c r="C261" s="104" t="s">
        <v>412</v>
      </c>
      <c r="D261" s="98" t="s">
        <v>381</v>
      </c>
      <c r="E261" s="104" t="s">
        <v>334</v>
      </c>
      <c r="F261" s="99" t="n">
        <v>46550</v>
      </c>
    </row>
    <row r="262" customFormat="false" ht="12" hidden="false" customHeight="false" outlineLevel="3" collapsed="false">
      <c r="A262" s="97" t="s">
        <v>192</v>
      </c>
      <c r="B262" s="104" t="s">
        <v>191</v>
      </c>
      <c r="C262" s="104" t="s">
        <v>412</v>
      </c>
      <c r="D262" s="98" t="s">
        <v>381</v>
      </c>
      <c r="E262" s="104" t="s">
        <v>336</v>
      </c>
      <c r="F262" s="99" t="n">
        <v>19945</v>
      </c>
    </row>
    <row r="263" customFormat="false" ht="12" hidden="false" customHeight="false" outlineLevel="2" collapsed="false">
      <c r="B263" s="104"/>
      <c r="C263" s="101" t="s">
        <v>413</v>
      </c>
      <c r="E263" s="104"/>
      <c r="F263" s="99" t="n">
        <f aca="false">SUBTOTAL(9,F261:F262)</f>
        <v>66495</v>
      </c>
    </row>
    <row r="264" customFormat="false" ht="12" hidden="false" customHeight="false" outlineLevel="3" collapsed="false">
      <c r="A264" s="97" t="s">
        <v>192</v>
      </c>
      <c r="B264" s="104" t="s">
        <v>191</v>
      </c>
      <c r="C264" s="104" t="s">
        <v>470</v>
      </c>
      <c r="D264" s="98" t="s">
        <v>381</v>
      </c>
      <c r="E264" s="104" t="s">
        <v>334</v>
      </c>
      <c r="F264" s="99" t="n">
        <v>0</v>
      </c>
    </row>
    <row r="265" customFormat="false" ht="12" hidden="false" customHeight="false" outlineLevel="3" collapsed="false">
      <c r="A265" s="97" t="s">
        <v>192</v>
      </c>
      <c r="B265" s="104" t="s">
        <v>191</v>
      </c>
      <c r="C265" s="104" t="s">
        <v>470</v>
      </c>
      <c r="D265" s="98" t="s">
        <v>381</v>
      </c>
      <c r="E265" s="104" t="s">
        <v>336</v>
      </c>
      <c r="F265" s="99" t="n">
        <v>0</v>
      </c>
    </row>
    <row r="266" customFormat="false" ht="12" hidden="false" customHeight="false" outlineLevel="2" collapsed="false">
      <c r="B266" s="104"/>
      <c r="C266" s="101" t="s">
        <v>471</v>
      </c>
      <c r="E266" s="104"/>
      <c r="F266" s="99" t="n">
        <f aca="false">SUBTOTAL(9,F264:F265)</f>
        <v>0</v>
      </c>
    </row>
    <row r="267" customFormat="false" ht="12" hidden="false" customHeight="false" outlineLevel="1" collapsed="false">
      <c r="B267" s="101" t="s">
        <v>472</v>
      </c>
      <c r="C267" s="104"/>
      <c r="E267" s="104"/>
      <c r="F267" s="99" t="n">
        <f aca="false">SUBTOTAL(9,F186:F265)</f>
        <v>306900</v>
      </c>
    </row>
    <row r="268" customFormat="false" ht="12" hidden="false" customHeight="false" outlineLevel="3" collapsed="false">
      <c r="A268" s="97" t="s">
        <v>289</v>
      </c>
      <c r="B268" s="104" t="s">
        <v>288</v>
      </c>
      <c r="C268" s="104" t="s">
        <v>473</v>
      </c>
      <c r="D268" s="98" t="s">
        <v>364</v>
      </c>
      <c r="E268" s="104" t="s">
        <v>334</v>
      </c>
      <c r="F268" s="99" t="n">
        <v>901</v>
      </c>
    </row>
    <row r="269" customFormat="false" ht="12" hidden="false" customHeight="false" outlineLevel="3" collapsed="false">
      <c r="A269" s="97" t="s">
        <v>289</v>
      </c>
      <c r="B269" s="104" t="s">
        <v>288</v>
      </c>
      <c r="C269" s="104" t="s">
        <v>473</v>
      </c>
      <c r="D269" s="98" t="s">
        <v>364</v>
      </c>
      <c r="E269" s="104" t="s">
        <v>335</v>
      </c>
      <c r="F269" s="99" t="n">
        <v>0</v>
      </c>
    </row>
    <row r="270" customFormat="false" ht="12" hidden="false" customHeight="false" outlineLevel="3" collapsed="false">
      <c r="A270" s="97" t="s">
        <v>289</v>
      </c>
      <c r="B270" s="104" t="s">
        <v>288</v>
      </c>
      <c r="C270" s="104" t="s">
        <v>473</v>
      </c>
      <c r="D270" s="98" t="s">
        <v>364</v>
      </c>
      <c r="E270" s="104" t="s">
        <v>336</v>
      </c>
      <c r="F270" s="99" t="n">
        <v>0</v>
      </c>
    </row>
    <row r="271" customFormat="false" ht="12" hidden="false" customHeight="false" outlineLevel="3" collapsed="false">
      <c r="A271" s="97" t="s">
        <v>289</v>
      </c>
      <c r="B271" s="104" t="s">
        <v>288</v>
      </c>
      <c r="C271" s="104" t="s">
        <v>473</v>
      </c>
      <c r="D271" s="98" t="s">
        <v>364</v>
      </c>
      <c r="E271" s="104" t="s">
        <v>337</v>
      </c>
      <c r="F271" s="99" t="n">
        <v>0</v>
      </c>
    </row>
    <row r="272" customFormat="false" ht="12" hidden="false" customHeight="false" outlineLevel="3" collapsed="false">
      <c r="A272" s="97" t="s">
        <v>289</v>
      </c>
      <c r="B272" s="104" t="s">
        <v>288</v>
      </c>
      <c r="C272" s="104" t="s">
        <v>473</v>
      </c>
      <c r="D272" s="98" t="s">
        <v>364</v>
      </c>
      <c r="E272" s="104" t="s">
        <v>348</v>
      </c>
      <c r="F272" s="99" t="n">
        <v>575</v>
      </c>
    </row>
    <row r="273" customFormat="false" ht="12" hidden="false" customHeight="false" outlineLevel="2" collapsed="false">
      <c r="B273" s="104"/>
      <c r="C273" s="101" t="s">
        <v>474</v>
      </c>
      <c r="E273" s="104"/>
      <c r="F273" s="99" t="n">
        <f aca="false">SUBTOTAL(9,F268:F272)</f>
        <v>1476</v>
      </c>
    </row>
    <row r="274" customFormat="false" ht="12" hidden="false" customHeight="false" outlineLevel="1" collapsed="false">
      <c r="B274" s="101" t="s">
        <v>475</v>
      </c>
      <c r="C274" s="104"/>
      <c r="E274" s="104"/>
      <c r="F274" s="99" t="n">
        <f aca="false">SUBTOTAL(9,F268:F272)</f>
        <v>1476</v>
      </c>
    </row>
    <row r="275" customFormat="false" ht="12" hidden="false" customHeight="false" outlineLevel="3" collapsed="false">
      <c r="A275" s="97" t="s">
        <v>476</v>
      </c>
      <c r="B275" s="104" t="s">
        <v>290</v>
      </c>
      <c r="C275" s="104" t="s">
        <v>477</v>
      </c>
      <c r="D275" s="98" t="s">
        <v>364</v>
      </c>
      <c r="E275" s="104" t="s">
        <v>334</v>
      </c>
      <c r="F275" s="99" t="n">
        <v>0</v>
      </c>
    </row>
    <row r="276" customFormat="false" ht="12" hidden="false" customHeight="false" outlineLevel="3" collapsed="false">
      <c r="A276" s="97" t="s">
        <v>476</v>
      </c>
      <c r="B276" s="104" t="s">
        <v>290</v>
      </c>
      <c r="C276" s="104" t="s">
        <v>477</v>
      </c>
      <c r="D276" s="98" t="s">
        <v>364</v>
      </c>
      <c r="E276" s="104" t="s">
        <v>335</v>
      </c>
      <c r="F276" s="99" t="n">
        <v>0</v>
      </c>
    </row>
    <row r="277" customFormat="false" ht="12" hidden="false" customHeight="false" outlineLevel="3" collapsed="false">
      <c r="A277" s="97" t="s">
        <v>476</v>
      </c>
      <c r="B277" s="104" t="s">
        <v>290</v>
      </c>
      <c r="C277" s="104" t="s">
        <v>477</v>
      </c>
      <c r="D277" s="98" t="s">
        <v>364</v>
      </c>
      <c r="E277" s="104" t="s">
        <v>336</v>
      </c>
      <c r="F277" s="99" t="n">
        <v>0</v>
      </c>
    </row>
    <row r="278" customFormat="false" ht="12" hidden="false" customHeight="false" outlineLevel="3" collapsed="false">
      <c r="A278" s="97" t="s">
        <v>476</v>
      </c>
      <c r="B278" s="104" t="s">
        <v>290</v>
      </c>
      <c r="C278" s="104" t="s">
        <v>477</v>
      </c>
      <c r="D278" s="98" t="s">
        <v>364</v>
      </c>
      <c r="E278" s="104" t="s">
        <v>337</v>
      </c>
      <c r="F278" s="99" t="n">
        <v>0</v>
      </c>
    </row>
    <row r="279" customFormat="false" ht="12" hidden="false" customHeight="false" outlineLevel="3" collapsed="false">
      <c r="A279" s="97" t="s">
        <v>476</v>
      </c>
      <c r="B279" s="104" t="s">
        <v>290</v>
      </c>
      <c r="C279" s="104" t="s">
        <v>477</v>
      </c>
      <c r="D279" s="98" t="s">
        <v>364</v>
      </c>
      <c r="E279" s="104" t="s">
        <v>348</v>
      </c>
      <c r="F279" s="99" t="n">
        <v>0</v>
      </c>
    </row>
    <row r="280" customFormat="false" ht="12" hidden="false" customHeight="false" outlineLevel="2" collapsed="false">
      <c r="B280" s="104"/>
      <c r="C280" s="101" t="s">
        <v>478</v>
      </c>
      <c r="E280" s="104"/>
      <c r="F280" s="99" t="n">
        <f aca="false">SUBTOTAL(9,F275:F279)</f>
        <v>0</v>
      </c>
    </row>
    <row r="281" customFormat="false" ht="12" hidden="false" customHeight="false" outlineLevel="3" collapsed="false">
      <c r="A281" s="97" t="s">
        <v>476</v>
      </c>
      <c r="B281" s="104" t="s">
        <v>290</v>
      </c>
      <c r="C281" s="104" t="s">
        <v>479</v>
      </c>
      <c r="D281" s="98" t="s">
        <v>364</v>
      </c>
      <c r="E281" s="104" t="s">
        <v>334</v>
      </c>
      <c r="F281" s="99" t="n">
        <v>2565</v>
      </c>
    </row>
    <row r="282" customFormat="false" ht="12" hidden="false" customHeight="false" outlineLevel="3" collapsed="false">
      <c r="A282" s="97" t="s">
        <v>476</v>
      </c>
      <c r="B282" s="104" t="s">
        <v>290</v>
      </c>
      <c r="C282" s="104" t="s">
        <v>479</v>
      </c>
      <c r="D282" s="98" t="s">
        <v>364</v>
      </c>
      <c r="E282" s="104" t="s">
        <v>335</v>
      </c>
      <c r="F282" s="99" t="n">
        <v>0</v>
      </c>
    </row>
    <row r="283" customFormat="false" ht="12" hidden="false" customHeight="false" outlineLevel="3" collapsed="false">
      <c r="A283" s="97" t="s">
        <v>476</v>
      </c>
      <c r="B283" s="104" t="s">
        <v>290</v>
      </c>
      <c r="C283" s="104" t="s">
        <v>479</v>
      </c>
      <c r="D283" s="98" t="s">
        <v>364</v>
      </c>
      <c r="E283" s="104" t="s">
        <v>336</v>
      </c>
      <c r="F283" s="99" t="n">
        <v>0</v>
      </c>
    </row>
    <row r="284" customFormat="false" ht="12" hidden="false" customHeight="false" outlineLevel="3" collapsed="false">
      <c r="A284" s="97" t="s">
        <v>476</v>
      </c>
      <c r="B284" s="104" t="s">
        <v>290</v>
      </c>
      <c r="C284" s="104" t="s">
        <v>479</v>
      </c>
      <c r="D284" s="98" t="s">
        <v>364</v>
      </c>
      <c r="E284" s="104" t="s">
        <v>337</v>
      </c>
      <c r="F284" s="99" t="n">
        <v>0</v>
      </c>
    </row>
    <row r="285" customFormat="false" ht="12" hidden="false" customHeight="false" outlineLevel="3" collapsed="false">
      <c r="A285" s="97" t="s">
        <v>476</v>
      </c>
      <c r="B285" s="104" t="s">
        <v>290</v>
      </c>
      <c r="C285" s="104" t="s">
        <v>479</v>
      </c>
      <c r="D285" s="98" t="s">
        <v>364</v>
      </c>
      <c r="E285" s="104" t="s">
        <v>348</v>
      </c>
      <c r="F285" s="99" t="n">
        <v>1635</v>
      </c>
    </row>
    <row r="286" customFormat="false" ht="12" hidden="false" customHeight="false" outlineLevel="2" collapsed="false">
      <c r="B286" s="104"/>
      <c r="C286" s="101" t="s">
        <v>480</v>
      </c>
      <c r="E286" s="104"/>
      <c r="F286" s="99" t="n">
        <f aca="false">SUBTOTAL(9,F281:F285)</f>
        <v>4200</v>
      </c>
    </row>
    <row r="287" customFormat="false" ht="12" hidden="false" customHeight="false" outlineLevel="3" collapsed="false">
      <c r="A287" s="97" t="s">
        <v>476</v>
      </c>
      <c r="B287" s="104" t="s">
        <v>290</v>
      </c>
      <c r="C287" s="104" t="s">
        <v>481</v>
      </c>
      <c r="D287" s="98" t="s">
        <v>364</v>
      </c>
      <c r="E287" s="104" t="s">
        <v>334</v>
      </c>
      <c r="F287" s="99" t="n">
        <v>8840</v>
      </c>
    </row>
    <row r="288" customFormat="false" ht="12" hidden="false" customHeight="false" outlineLevel="3" collapsed="false">
      <c r="A288" s="97" t="s">
        <v>476</v>
      </c>
      <c r="B288" s="104" t="s">
        <v>290</v>
      </c>
      <c r="C288" s="104" t="s">
        <v>481</v>
      </c>
      <c r="D288" s="98" t="s">
        <v>364</v>
      </c>
      <c r="E288" s="104" t="s">
        <v>335</v>
      </c>
      <c r="F288" s="99" t="n">
        <v>0</v>
      </c>
    </row>
    <row r="289" customFormat="false" ht="12" hidden="false" customHeight="false" outlineLevel="3" collapsed="false">
      <c r="A289" s="97" t="s">
        <v>476</v>
      </c>
      <c r="B289" s="104" t="s">
        <v>290</v>
      </c>
      <c r="C289" s="104" t="s">
        <v>481</v>
      </c>
      <c r="D289" s="98" t="s">
        <v>364</v>
      </c>
      <c r="E289" s="104" t="s">
        <v>336</v>
      </c>
      <c r="F289" s="99" t="n">
        <v>0</v>
      </c>
    </row>
    <row r="290" customFormat="false" ht="12" hidden="false" customHeight="false" outlineLevel="3" collapsed="false">
      <c r="A290" s="97" t="s">
        <v>476</v>
      </c>
      <c r="B290" s="104" t="s">
        <v>290</v>
      </c>
      <c r="C290" s="104" t="s">
        <v>481</v>
      </c>
      <c r="D290" s="98" t="s">
        <v>364</v>
      </c>
      <c r="E290" s="104" t="s">
        <v>337</v>
      </c>
      <c r="F290" s="99" t="n">
        <v>0</v>
      </c>
    </row>
    <row r="291" customFormat="false" ht="12" hidden="false" customHeight="false" outlineLevel="3" collapsed="false">
      <c r="A291" s="97" t="s">
        <v>476</v>
      </c>
      <c r="B291" s="104" t="s">
        <v>290</v>
      </c>
      <c r="C291" s="104" t="s">
        <v>481</v>
      </c>
      <c r="D291" s="98" t="s">
        <v>364</v>
      </c>
      <c r="E291" s="104" t="s">
        <v>348</v>
      </c>
      <c r="F291" s="99" t="n">
        <v>5634</v>
      </c>
    </row>
    <row r="292" customFormat="false" ht="12" hidden="false" customHeight="false" outlineLevel="2" collapsed="false">
      <c r="B292" s="104"/>
      <c r="C292" s="101" t="s">
        <v>482</v>
      </c>
      <c r="E292" s="104"/>
      <c r="F292" s="99" t="n">
        <f aca="false">SUBTOTAL(9,F287:F291)</f>
        <v>14474</v>
      </c>
    </row>
    <row r="293" customFormat="false" ht="12" hidden="false" customHeight="false" outlineLevel="3" collapsed="false">
      <c r="A293" s="97" t="s">
        <v>476</v>
      </c>
      <c r="B293" s="104" t="s">
        <v>290</v>
      </c>
      <c r="C293" s="104" t="s">
        <v>483</v>
      </c>
      <c r="D293" s="98" t="s">
        <v>364</v>
      </c>
      <c r="E293" s="104" t="s">
        <v>334</v>
      </c>
      <c r="F293" s="99" t="n">
        <v>2340</v>
      </c>
    </row>
    <row r="294" customFormat="false" ht="12" hidden="false" customHeight="false" outlineLevel="3" collapsed="false">
      <c r="A294" s="97" t="s">
        <v>476</v>
      </c>
      <c r="B294" s="104" t="s">
        <v>290</v>
      </c>
      <c r="C294" s="104" t="s">
        <v>483</v>
      </c>
      <c r="D294" s="98" t="s">
        <v>364</v>
      </c>
      <c r="E294" s="104" t="s">
        <v>335</v>
      </c>
      <c r="F294" s="99" t="n">
        <v>0</v>
      </c>
    </row>
    <row r="295" customFormat="false" ht="12" hidden="false" customHeight="false" outlineLevel="3" collapsed="false">
      <c r="A295" s="97" t="s">
        <v>476</v>
      </c>
      <c r="B295" s="104" t="s">
        <v>290</v>
      </c>
      <c r="C295" s="104" t="s">
        <v>483</v>
      </c>
      <c r="D295" s="98" t="s">
        <v>364</v>
      </c>
      <c r="E295" s="104" t="s">
        <v>336</v>
      </c>
      <c r="F295" s="99" t="n">
        <v>0</v>
      </c>
    </row>
    <row r="296" customFormat="false" ht="12" hidden="false" customHeight="false" outlineLevel="3" collapsed="false">
      <c r="A296" s="97" t="s">
        <v>476</v>
      </c>
      <c r="B296" s="104" t="s">
        <v>290</v>
      </c>
      <c r="C296" s="104" t="s">
        <v>483</v>
      </c>
      <c r="D296" s="98" t="s">
        <v>364</v>
      </c>
      <c r="E296" s="104" t="s">
        <v>337</v>
      </c>
      <c r="F296" s="99" t="n">
        <v>0</v>
      </c>
    </row>
    <row r="297" customFormat="false" ht="12" hidden="false" customHeight="false" outlineLevel="3" collapsed="false">
      <c r="A297" s="97" t="s">
        <v>476</v>
      </c>
      <c r="B297" s="104" t="s">
        <v>290</v>
      </c>
      <c r="C297" s="104" t="s">
        <v>483</v>
      </c>
      <c r="D297" s="98" t="s">
        <v>364</v>
      </c>
      <c r="E297" s="104" t="s">
        <v>348</v>
      </c>
      <c r="F297" s="99" t="n">
        <v>1491</v>
      </c>
    </row>
    <row r="298" customFormat="false" ht="12" hidden="false" customHeight="false" outlineLevel="2" collapsed="false">
      <c r="B298" s="104"/>
      <c r="C298" s="101" t="s">
        <v>484</v>
      </c>
      <c r="E298" s="104"/>
      <c r="F298" s="99" t="n">
        <f aca="false">SUBTOTAL(9,F293:F297)</f>
        <v>3831</v>
      </c>
    </row>
    <row r="299" customFormat="false" ht="12" hidden="false" customHeight="false" outlineLevel="3" collapsed="false">
      <c r="A299" s="97" t="s">
        <v>476</v>
      </c>
      <c r="B299" s="104" t="s">
        <v>290</v>
      </c>
      <c r="C299" s="104" t="s">
        <v>485</v>
      </c>
      <c r="D299" s="98" t="s">
        <v>364</v>
      </c>
      <c r="E299" s="104" t="s">
        <v>334</v>
      </c>
      <c r="F299" s="99" t="n">
        <v>1711</v>
      </c>
    </row>
    <row r="300" customFormat="false" ht="12" hidden="false" customHeight="false" outlineLevel="3" collapsed="false">
      <c r="A300" s="97" t="s">
        <v>476</v>
      </c>
      <c r="B300" s="104" t="s">
        <v>290</v>
      </c>
      <c r="C300" s="104" t="s">
        <v>485</v>
      </c>
      <c r="D300" s="98" t="s">
        <v>364</v>
      </c>
      <c r="E300" s="104" t="s">
        <v>335</v>
      </c>
      <c r="F300" s="99" t="n">
        <v>0</v>
      </c>
    </row>
    <row r="301" customFormat="false" ht="12" hidden="false" customHeight="false" outlineLevel="3" collapsed="false">
      <c r="A301" s="97" t="s">
        <v>476</v>
      </c>
      <c r="B301" s="104" t="s">
        <v>290</v>
      </c>
      <c r="C301" s="104" t="s">
        <v>485</v>
      </c>
      <c r="D301" s="98" t="s">
        <v>364</v>
      </c>
      <c r="E301" s="104" t="s">
        <v>336</v>
      </c>
      <c r="F301" s="99" t="n">
        <v>0</v>
      </c>
    </row>
    <row r="302" customFormat="false" ht="12" hidden="false" customHeight="false" outlineLevel="3" collapsed="false">
      <c r="A302" s="97" t="s">
        <v>476</v>
      </c>
      <c r="B302" s="104" t="s">
        <v>290</v>
      </c>
      <c r="C302" s="104" t="s">
        <v>485</v>
      </c>
      <c r="D302" s="98" t="s">
        <v>364</v>
      </c>
      <c r="E302" s="104" t="s">
        <v>337</v>
      </c>
      <c r="F302" s="99" t="n">
        <v>0</v>
      </c>
    </row>
    <row r="303" customFormat="false" ht="12" hidden="false" customHeight="false" outlineLevel="3" collapsed="false">
      <c r="A303" s="97" t="s">
        <v>476</v>
      </c>
      <c r="B303" s="104" t="s">
        <v>290</v>
      </c>
      <c r="C303" s="104" t="s">
        <v>485</v>
      </c>
      <c r="D303" s="98" t="s">
        <v>364</v>
      </c>
      <c r="E303" s="104" t="s">
        <v>348</v>
      </c>
      <c r="F303" s="99" t="n">
        <v>1090</v>
      </c>
    </row>
    <row r="304" customFormat="false" ht="12" hidden="false" customHeight="false" outlineLevel="2" collapsed="false">
      <c r="B304" s="104"/>
      <c r="C304" s="101" t="s">
        <v>486</v>
      </c>
      <c r="E304" s="104"/>
      <c r="F304" s="99" t="n">
        <f aca="false">SUBTOTAL(9,F299:F303)</f>
        <v>2801</v>
      </c>
    </row>
    <row r="305" customFormat="false" ht="12" hidden="false" customHeight="false" outlineLevel="3" collapsed="false">
      <c r="A305" s="97" t="s">
        <v>476</v>
      </c>
      <c r="B305" s="104" t="s">
        <v>290</v>
      </c>
      <c r="C305" s="104" t="s">
        <v>487</v>
      </c>
      <c r="D305" s="98" t="s">
        <v>364</v>
      </c>
      <c r="E305" s="104" t="s">
        <v>334</v>
      </c>
      <c r="F305" s="99" t="n">
        <v>1282</v>
      </c>
    </row>
    <row r="306" customFormat="false" ht="12" hidden="false" customHeight="false" outlineLevel="3" collapsed="false">
      <c r="A306" s="97" t="s">
        <v>476</v>
      </c>
      <c r="B306" s="104" t="s">
        <v>290</v>
      </c>
      <c r="C306" s="104" t="s">
        <v>487</v>
      </c>
      <c r="D306" s="98" t="s">
        <v>364</v>
      </c>
      <c r="E306" s="104" t="s">
        <v>335</v>
      </c>
      <c r="F306" s="99" t="n">
        <v>0</v>
      </c>
    </row>
    <row r="307" customFormat="false" ht="12" hidden="false" customHeight="false" outlineLevel="3" collapsed="false">
      <c r="A307" s="97" t="s">
        <v>476</v>
      </c>
      <c r="B307" s="104" t="s">
        <v>290</v>
      </c>
      <c r="C307" s="104" t="s">
        <v>487</v>
      </c>
      <c r="D307" s="98" t="s">
        <v>364</v>
      </c>
      <c r="E307" s="104" t="s">
        <v>336</v>
      </c>
      <c r="F307" s="99" t="n">
        <v>0</v>
      </c>
    </row>
    <row r="308" customFormat="false" ht="12" hidden="false" customHeight="false" outlineLevel="3" collapsed="false">
      <c r="A308" s="97" t="s">
        <v>476</v>
      </c>
      <c r="B308" s="104" t="s">
        <v>290</v>
      </c>
      <c r="C308" s="104" t="s">
        <v>487</v>
      </c>
      <c r="D308" s="98" t="s">
        <v>364</v>
      </c>
      <c r="E308" s="104" t="s">
        <v>337</v>
      </c>
      <c r="F308" s="99" t="n">
        <v>0</v>
      </c>
    </row>
    <row r="309" customFormat="false" ht="12" hidden="false" customHeight="false" outlineLevel="3" collapsed="false">
      <c r="A309" s="97" t="s">
        <v>476</v>
      </c>
      <c r="B309" s="104" t="s">
        <v>290</v>
      </c>
      <c r="C309" s="104" t="s">
        <v>487</v>
      </c>
      <c r="D309" s="98" t="s">
        <v>364</v>
      </c>
      <c r="E309" s="104" t="s">
        <v>348</v>
      </c>
      <c r="F309" s="99" t="n">
        <v>817</v>
      </c>
    </row>
    <row r="310" customFormat="false" ht="12" hidden="false" customHeight="false" outlineLevel="2" collapsed="false">
      <c r="B310" s="104"/>
      <c r="C310" s="101" t="s">
        <v>488</v>
      </c>
      <c r="E310" s="104"/>
      <c r="F310" s="99" t="n">
        <f aca="false">SUBTOTAL(9,F305:F309)</f>
        <v>2099</v>
      </c>
    </row>
    <row r="311" customFormat="false" ht="12" hidden="false" customHeight="false" outlineLevel="3" collapsed="false">
      <c r="A311" s="97" t="s">
        <v>476</v>
      </c>
      <c r="B311" s="104" t="s">
        <v>290</v>
      </c>
      <c r="C311" s="104" t="s">
        <v>489</v>
      </c>
      <c r="D311" s="98" t="s">
        <v>364</v>
      </c>
      <c r="E311" s="104" t="s">
        <v>334</v>
      </c>
      <c r="F311" s="99" t="n">
        <v>5042</v>
      </c>
    </row>
    <row r="312" customFormat="false" ht="12" hidden="false" customHeight="false" outlineLevel="3" collapsed="false">
      <c r="A312" s="97" t="s">
        <v>476</v>
      </c>
      <c r="B312" s="104" t="s">
        <v>290</v>
      </c>
      <c r="C312" s="104" t="s">
        <v>489</v>
      </c>
      <c r="D312" s="98" t="s">
        <v>364</v>
      </c>
      <c r="E312" s="104" t="s">
        <v>335</v>
      </c>
      <c r="F312" s="99" t="n">
        <v>0</v>
      </c>
    </row>
    <row r="313" customFormat="false" ht="12" hidden="false" customHeight="false" outlineLevel="3" collapsed="false">
      <c r="A313" s="97" t="s">
        <v>476</v>
      </c>
      <c r="B313" s="104" t="s">
        <v>290</v>
      </c>
      <c r="C313" s="104" t="s">
        <v>489</v>
      </c>
      <c r="D313" s="98" t="s">
        <v>364</v>
      </c>
      <c r="E313" s="104" t="s">
        <v>336</v>
      </c>
      <c r="F313" s="99" t="n">
        <v>0</v>
      </c>
    </row>
    <row r="314" customFormat="false" ht="12" hidden="false" customHeight="false" outlineLevel="3" collapsed="false">
      <c r="A314" s="97" t="s">
        <v>476</v>
      </c>
      <c r="B314" s="104" t="s">
        <v>290</v>
      </c>
      <c r="C314" s="104" t="s">
        <v>489</v>
      </c>
      <c r="D314" s="98" t="s">
        <v>364</v>
      </c>
      <c r="E314" s="104" t="s">
        <v>337</v>
      </c>
      <c r="F314" s="99" t="n">
        <v>0</v>
      </c>
    </row>
    <row r="315" customFormat="false" ht="12" hidden="false" customHeight="false" outlineLevel="3" collapsed="false">
      <c r="A315" s="97" t="s">
        <v>476</v>
      </c>
      <c r="B315" s="104" t="s">
        <v>290</v>
      </c>
      <c r="C315" s="104" t="s">
        <v>489</v>
      </c>
      <c r="D315" s="98" t="s">
        <v>364</v>
      </c>
      <c r="E315" s="104" t="s">
        <v>348</v>
      </c>
      <c r="F315" s="99" t="n">
        <v>3213</v>
      </c>
    </row>
    <row r="316" customFormat="false" ht="12" hidden="false" customHeight="false" outlineLevel="2" collapsed="false">
      <c r="B316" s="104"/>
      <c r="C316" s="101" t="s">
        <v>490</v>
      </c>
      <c r="E316" s="104"/>
      <c r="F316" s="99" t="n">
        <f aca="false">SUBTOTAL(9,F311:F315)</f>
        <v>8255</v>
      </c>
    </row>
    <row r="317" customFormat="false" ht="12" hidden="false" customHeight="false" outlineLevel="3" collapsed="false">
      <c r="A317" s="97" t="s">
        <v>476</v>
      </c>
      <c r="B317" s="104" t="s">
        <v>290</v>
      </c>
      <c r="C317" s="104" t="s">
        <v>491</v>
      </c>
      <c r="D317" s="98" t="s">
        <v>364</v>
      </c>
      <c r="E317" s="104" t="s">
        <v>334</v>
      </c>
      <c r="F317" s="99" t="n">
        <v>848</v>
      </c>
    </row>
    <row r="318" customFormat="false" ht="12" hidden="false" customHeight="false" outlineLevel="3" collapsed="false">
      <c r="A318" s="97" t="s">
        <v>476</v>
      </c>
      <c r="B318" s="104" t="s">
        <v>290</v>
      </c>
      <c r="C318" s="104" t="s">
        <v>491</v>
      </c>
      <c r="D318" s="98" t="s">
        <v>364</v>
      </c>
      <c r="E318" s="104" t="s">
        <v>335</v>
      </c>
      <c r="F318" s="99" t="n">
        <v>0</v>
      </c>
    </row>
    <row r="319" customFormat="false" ht="12" hidden="false" customHeight="false" outlineLevel="3" collapsed="false">
      <c r="A319" s="97" t="s">
        <v>476</v>
      </c>
      <c r="B319" s="104" t="s">
        <v>290</v>
      </c>
      <c r="C319" s="104" t="s">
        <v>491</v>
      </c>
      <c r="D319" s="98" t="s">
        <v>364</v>
      </c>
      <c r="E319" s="104" t="s">
        <v>336</v>
      </c>
      <c r="F319" s="99" t="n">
        <v>0</v>
      </c>
    </row>
    <row r="320" customFormat="false" ht="12" hidden="false" customHeight="false" outlineLevel="3" collapsed="false">
      <c r="A320" s="97" t="s">
        <v>476</v>
      </c>
      <c r="B320" s="104" t="s">
        <v>290</v>
      </c>
      <c r="C320" s="104" t="s">
        <v>491</v>
      </c>
      <c r="D320" s="98" t="s">
        <v>364</v>
      </c>
      <c r="E320" s="104" t="s">
        <v>337</v>
      </c>
      <c r="F320" s="99" t="n">
        <v>0</v>
      </c>
    </row>
    <row r="321" customFormat="false" ht="12" hidden="false" customHeight="false" outlineLevel="3" collapsed="false">
      <c r="A321" s="97" t="s">
        <v>476</v>
      </c>
      <c r="B321" s="104" t="s">
        <v>290</v>
      </c>
      <c r="C321" s="104" t="s">
        <v>491</v>
      </c>
      <c r="D321" s="98" t="s">
        <v>364</v>
      </c>
      <c r="E321" s="104" t="s">
        <v>348</v>
      </c>
      <c r="F321" s="99" t="n">
        <v>540</v>
      </c>
    </row>
    <row r="322" customFormat="false" ht="12" hidden="false" customHeight="false" outlineLevel="2" collapsed="false">
      <c r="B322" s="104"/>
      <c r="C322" s="101" t="s">
        <v>492</v>
      </c>
      <c r="E322" s="104"/>
      <c r="F322" s="99" t="n">
        <f aca="false">SUBTOTAL(9,F317:F321)</f>
        <v>1388</v>
      </c>
    </row>
    <row r="323" customFormat="false" ht="12" hidden="false" customHeight="false" outlineLevel="1" collapsed="false">
      <c r="B323" s="101" t="s">
        <v>493</v>
      </c>
      <c r="C323" s="104"/>
      <c r="E323" s="104"/>
      <c r="F323" s="99" t="n">
        <f aca="false">SUBTOTAL(9,F275:F321)</f>
        <v>37048</v>
      </c>
    </row>
    <row r="324" customFormat="false" ht="12" hidden="false" customHeight="false" outlineLevel="3" collapsed="false">
      <c r="A324" s="97" t="s">
        <v>230</v>
      </c>
      <c r="B324" s="104" t="s">
        <v>229</v>
      </c>
      <c r="C324" s="104" t="s">
        <v>494</v>
      </c>
      <c r="D324" s="98" t="s">
        <v>381</v>
      </c>
      <c r="E324" s="104" t="s">
        <v>334</v>
      </c>
      <c r="F324" s="99" t="n">
        <v>408</v>
      </c>
    </row>
    <row r="325" customFormat="false" ht="12" hidden="false" customHeight="false" outlineLevel="3" collapsed="false">
      <c r="A325" s="97" t="s">
        <v>230</v>
      </c>
      <c r="B325" s="104" t="s">
        <v>229</v>
      </c>
      <c r="C325" s="104" t="s">
        <v>494</v>
      </c>
      <c r="D325" s="98" t="s">
        <v>381</v>
      </c>
      <c r="E325" s="104" t="s">
        <v>335</v>
      </c>
      <c r="F325" s="99" t="n">
        <v>388</v>
      </c>
    </row>
    <row r="326" customFormat="false" ht="12" hidden="false" customHeight="false" outlineLevel="3" collapsed="false">
      <c r="A326" s="97" t="s">
        <v>230</v>
      </c>
      <c r="B326" s="104" t="s">
        <v>229</v>
      </c>
      <c r="C326" s="104" t="s">
        <v>494</v>
      </c>
      <c r="D326" s="98" t="s">
        <v>381</v>
      </c>
      <c r="E326" s="104" t="s">
        <v>338</v>
      </c>
      <c r="F326" s="99" t="n">
        <v>43</v>
      </c>
    </row>
    <row r="327" customFormat="false" ht="12" hidden="false" customHeight="false" outlineLevel="2" collapsed="false">
      <c r="B327" s="104"/>
      <c r="C327" s="101" t="s">
        <v>495</v>
      </c>
      <c r="E327" s="104"/>
      <c r="F327" s="99" t="n">
        <f aca="false">SUBTOTAL(9,F324:F326)</f>
        <v>839</v>
      </c>
    </row>
    <row r="328" customFormat="false" ht="12" hidden="false" customHeight="false" outlineLevel="1" collapsed="false">
      <c r="B328" s="101" t="s">
        <v>496</v>
      </c>
      <c r="C328" s="104"/>
      <c r="E328" s="104"/>
      <c r="F328" s="99" t="n">
        <f aca="false">SUBTOTAL(9,F324:F326)</f>
        <v>839</v>
      </c>
    </row>
    <row r="329" customFormat="false" ht="12" hidden="false" customHeight="false" outlineLevel="3" collapsed="false">
      <c r="A329" s="97" t="s">
        <v>232</v>
      </c>
      <c r="B329" s="104" t="s">
        <v>231</v>
      </c>
      <c r="C329" s="104" t="s">
        <v>497</v>
      </c>
      <c r="D329" s="98" t="s">
        <v>381</v>
      </c>
      <c r="E329" s="104" t="s">
        <v>338</v>
      </c>
      <c r="F329" s="99" t="n">
        <v>351</v>
      </c>
    </row>
    <row r="330" customFormat="false" ht="12" hidden="false" customHeight="false" outlineLevel="3" collapsed="false">
      <c r="A330" s="97" t="s">
        <v>232</v>
      </c>
      <c r="B330" s="104" t="s">
        <v>231</v>
      </c>
      <c r="C330" s="104" t="s">
        <v>497</v>
      </c>
      <c r="D330" s="98" t="s">
        <v>381</v>
      </c>
      <c r="E330" s="104" t="s">
        <v>345</v>
      </c>
      <c r="F330" s="99" t="n">
        <v>17</v>
      </c>
    </row>
    <row r="331" customFormat="false" ht="12" hidden="false" customHeight="false" outlineLevel="2" collapsed="false">
      <c r="B331" s="104"/>
      <c r="C331" s="101" t="s">
        <v>498</v>
      </c>
      <c r="E331" s="104"/>
      <c r="F331" s="99" t="n">
        <f aca="false">SUBTOTAL(9,F329:F330)</f>
        <v>368</v>
      </c>
    </row>
    <row r="332" customFormat="false" ht="12" hidden="false" customHeight="false" outlineLevel="1" collapsed="false">
      <c r="B332" s="101" t="s">
        <v>499</v>
      </c>
      <c r="C332" s="104"/>
      <c r="E332" s="104"/>
      <c r="F332" s="99" t="n">
        <f aca="false">SUBTOTAL(9,F329:F330)</f>
        <v>368</v>
      </c>
    </row>
    <row r="333" customFormat="false" ht="12" hidden="false" customHeight="false" outlineLevel="3" collapsed="false">
      <c r="A333" s="97" t="s">
        <v>234</v>
      </c>
      <c r="B333" s="104" t="s">
        <v>233</v>
      </c>
      <c r="C333" s="104" t="s">
        <v>500</v>
      </c>
      <c r="D333" s="98" t="s">
        <v>381</v>
      </c>
      <c r="E333" s="104" t="s">
        <v>334</v>
      </c>
      <c r="F333" s="99" t="n">
        <v>879</v>
      </c>
    </row>
    <row r="334" customFormat="false" ht="12" hidden="false" customHeight="false" outlineLevel="3" collapsed="false">
      <c r="A334" s="97" t="s">
        <v>234</v>
      </c>
      <c r="B334" s="104" t="s">
        <v>233</v>
      </c>
      <c r="C334" s="104" t="s">
        <v>500</v>
      </c>
      <c r="D334" s="98" t="s">
        <v>381</v>
      </c>
      <c r="E334" s="104" t="s">
        <v>335</v>
      </c>
      <c r="F334" s="99" t="n">
        <v>1589</v>
      </c>
    </row>
    <row r="335" customFormat="false" ht="12" hidden="false" customHeight="false" outlineLevel="3" collapsed="false">
      <c r="A335" s="97" t="s">
        <v>234</v>
      </c>
      <c r="B335" s="104" t="s">
        <v>233</v>
      </c>
      <c r="C335" s="104" t="s">
        <v>500</v>
      </c>
      <c r="D335" s="98" t="s">
        <v>381</v>
      </c>
      <c r="E335" s="104" t="s">
        <v>338</v>
      </c>
      <c r="F335" s="99" t="n">
        <v>2</v>
      </c>
    </row>
    <row r="336" customFormat="false" ht="12" hidden="false" customHeight="false" outlineLevel="2" collapsed="false">
      <c r="B336" s="104"/>
      <c r="C336" s="101" t="s">
        <v>501</v>
      </c>
      <c r="E336" s="104"/>
      <c r="F336" s="99" t="n">
        <f aca="false">SUBTOTAL(9,F333:F335)</f>
        <v>2470</v>
      </c>
    </row>
    <row r="337" customFormat="false" ht="12" hidden="false" customHeight="false" outlineLevel="1" collapsed="false">
      <c r="B337" s="101" t="s">
        <v>502</v>
      </c>
      <c r="C337" s="104"/>
      <c r="E337" s="104"/>
      <c r="F337" s="99" t="n">
        <f aca="false">SUBTOTAL(9,F333:F335)</f>
        <v>2470</v>
      </c>
    </row>
    <row r="338" customFormat="false" ht="12" hidden="false" customHeight="false" outlineLevel="3" collapsed="false">
      <c r="A338" s="97" t="s">
        <v>236</v>
      </c>
      <c r="B338" s="104" t="s">
        <v>235</v>
      </c>
      <c r="C338" s="104" t="s">
        <v>503</v>
      </c>
      <c r="D338" s="98" t="s">
        <v>381</v>
      </c>
      <c r="E338" s="104" t="s">
        <v>334</v>
      </c>
      <c r="F338" s="99" t="n">
        <v>656</v>
      </c>
    </row>
    <row r="339" customFormat="false" ht="12" hidden="false" customHeight="false" outlineLevel="3" collapsed="false">
      <c r="A339" s="97" t="s">
        <v>236</v>
      </c>
      <c r="B339" s="104" t="s">
        <v>235</v>
      </c>
      <c r="C339" s="104" t="s">
        <v>503</v>
      </c>
      <c r="D339" s="98" t="s">
        <v>381</v>
      </c>
      <c r="E339" s="104" t="s">
        <v>338</v>
      </c>
      <c r="F339" s="99" t="n">
        <v>100</v>
      </c>
    </row>
    <row r="340" customFormat="false" ht="12" hidden="false" customHeight="false" outlineLevel="2" collapsed="false">
      <c r="B340" s="104"/>
      <c r="C340" s="101" t="s">
        <v>504</v>
      </c>
      <c r="E340" s="104"/>
      <c r="F340" s="99" t="n">
        <f aca="false">SUBTOTAL(9,F338:F339)</f>
        <v>756</v>
      </c>
    </row>
    <row r="341" customFormat="false" ht="12" hidden="false" customHeight="false" outlineLevel="1" collapsed="false">
      <c r="B341" s="101" t="s">
        <v>505</v>
      </c>
      <c r="C341" s="104"/>
      <c r="E341" s="104"/>
      <c r="F341" s="99" t="n">
        <f aca="false">SUBTOTAL(9,F338:F339)</f>
        <v>756</v>
      </c>
    </row>
    <row r="342" customFormat="false" ht="12" hidden="false" customHeight="false" outlineLevel="3" collapsed="false">
      <c r="A342" s="97" t="s">
        <v>238</v>
      </c>
      <c r="B342" s="104" t="s">
        <v>237</v>
      </c>
      <c r="C342" s="104" t="s">
        <v>506</v>
      </c>
      <c r="D342" s="98" t="s">
        <v>381</v>
      </c>
      <c r="E342" s="104" t="s">
        <v>334</v>
      </c>
      <c r="F342" s="99" t="n">
        <v>57</v>
      </c>
    </row>
    <row r="343" customFormat="false" ht="12" hidden="false" customHeight="false" outlineLevel="2" collapsed="false">
      <c r="B343" s="104"/>
      <c r="C343" s="101" t="s">
        <v>507</v>
      </c>
      <c r="E343" s="104"/>
      <c r="F343" s="99" t="n">
        <f aca="false">SUBTOTAL(9,F342)</f>
        <v>57</v>
      </c>
    </row>
    <row r="344" customFormat="false" ht="12" hidden="false" customHeight="false" outlineLevel="1" collapsed="false">
      <c r="B344" s="101" t="s">
        <v>508</v>
      </c>
      <c r="C344" s="104"/>
      <c r="E344" s="104"/>
      <c r="F344" s="99" t="n">
        <f aca="false">SUBTOTAL(9,F342)</f>
        <v>57</v>
      </c>
    </row>
    <row r="345" customFormat="false" ht="12" hidden="false" customHeight="false" outlineLevel="3" collapsed="false">
      <c r="A345" s="97" t="s">
        <v>293</v>
      </c>
      <c r="B345" s="104" t="s">
        <v>292</v>
      </c>
      <c r="C345" s="104" t="s">
        <v>509</v>
      </c>
      <c r="D345" s="98" t="s">
        <v>364</v>
      </c>
      <c r="E345" s="104" t="s">
        <v>334</v>
      </c>
      <c r="F345" s="99" t="n">
        <v>0</v>
      </c>
    </row>
    <row r="346" customFormat="false" ht="12" hidden="false" customHeight="false" outlineLevel="3" collapsed="false">
      <c r="A346" s="97" t="s">
        <v>293</v>
      </c>
      <c r="B346" s="104" t="s">
        <v>292</v>
      </c>
      <c r="C346" s="104" t="s">
        <v>509</v>
      </c>
      <c r="D346" s="98" t="s">
        <v>364</v>
      </c>
      <c r="E346" s="104" t="s">
        <v>335</v>
      </c>
      <c r="F346" s="99" t="n">
        <v>0</v>
      </c>
    </row>
    <row r="347" customFormat="false" ht="12" hidden="false" customHeight="false" outlineLevel="3" collapsed="false">
      <c r="A347" s="97" t="s">
        <v>293</v>
      </c>
      <c r="B347" s="104" t="s">
        <v>292</v>
      </c>
      <c r="C347" s="104" t="s">
        <v>509</v>
      </c>
      <c r="D347" s="98" t="s">
        <v>364</v>
      </c>
      <c r="E347" s="104" t="s">
        <v>336</v>
      </c>
      <c r="F347" s="99" t="n">
        <v>8273</v>
      </c>
    </row>
    <row r="348" customFormat="false" ht="12" hidden="false" customHeight="false" outlineLevel="3" collapsed="false">
      <c r="A348" s="97" t="s">
        <v>293</v>
      </c>
      <c r="B348" s="104" t="s">
        <v>292</v>
      </c>
      <c r="C348" s="104" t="s">
        <v>509</v>
      </c>
      <c r="D348" s="98" t="s">
        <v>364</v>
      </c>
      <c r="E348" s="104" t="s">
        <v>337</v>
      </c>
      <c r="F348" s="99" t="n">
        <v>0</v>
      </c>
    </row>
    <row r="349" customFormat="false" ht="12" hidden="false" customHeight="false" outlineLevel="3" collapsed="false">
      <c r="A349" s="97" t="s">
        <v>293</v>
      </c>
      <c r="B349" s="104" t="s">
        <v>292</v>
      </c>
      <c r="C349" s="104" t="s">
        <v>509</v>
      </c>
      <c r="D349" s="98" t="s">
        <v>364</v>
      </c>
      <c r="E349" s="104" t="s">
        <v>348</v>
      </c>
      <c r="F349" s="99" t="n">
        <v>5273</v>
      </c>
    </row>
    <row r="350" customFormat="false" ht="12" hidden="false" customHeight="false" outlineLevel="2" collapsed="false">
      <c r="B350" s="104"/>
      <c r="C350" s="101" t="s">
        <v>510</v>
      </c>
      <c r="E350" s="104"/>
      <c r="F350" s="99" t="n">
        <f aca="false">SUBTOTAL(9,F345:F349)</f>
        <v>13546</v>
      </c>
    </row>
    <row r="351" customFormat="false" ht="12" hidden="false" customHeight="false" outlineLevel="1" collapsed="false">
      <c r="B351" s="101" t="s">
        <v>511</v>
      </c>
      <c r="C351" s="104"/>
      <c r="E351" s="104"/>
      <c r="F351" s="99" t="n">
        <f aca="false">SUBTOTAL(9,F345:F349)</f>
        <v>13546</v>
      </c>
    </row>
    <row r="352" customFormat="false" ht="12" hidden="false" customHeight="false" outlineLevel="3" collapsed="false">
      <c r="A352" s="97" t="s">
        <v>295</v>
      </c>
      <c r="B352" s="104" t="s">
        <v>294</v>
      </c>
      <c r="C352" s="104" t="s">
        <v>512</v>
      </c>
      <c r="D352" s="98" t="s">
        <v>364</v>
      </c>
      <c r="E352" s="104" t="s">
        <v>334</v>
      </c>
      <c r="F352" s="99" t="n">
        <v>376</v>
      </c>
    </row>
    <row r="353" customFormat="false" ht="12" hidden="false" customHeight="false" outlineLevel="3" collapsed="false">
      <c r="A353" s="97" t="s">
        <v>295</v>
      </c>
      <c r="B353" s="104" t="s">
        <v>294</v>
      </c>
      <c r="C353" s="104" t="s">
        <v>512</v>
      </c>
      <c r="D353" s="98" t="s">
        <v>364</v>
      </c>
      <c r="E353" s="104" t="s">
        <v>335</v>
      </c>
      <c r="F353" s="99" t="n">
        <v>0</v>
      </c>
    </row>
    <row r="354" customFormat="false" ht="12" hidden="false" customHeight="false" outlineLevel="3" collapsed="false">
      <c r="A354" s="97" t="s">
        <v>295</v>
      </c>
      <c r="B354" s="104" t="s">
        <v>294</v>
      </c>
      <c r="C354" s="104" t="s">
        <v>512</v>
      </c>
      <c r="D354" s="98" t="s">
        <v>364</v>
      </c>
      <c r="E354" s="104" t="s">
        <v>336</v>
      </c>
      <c r="F354" s="99" t="n">
        <v>0</v>
      </c>
    </row>
    <row r="355" customFormat="false" ht="12" hidden="false" customHeight="false" outlineLevel="3" collapsed="false">
      <c r="A355" s="97" t="s">
        <v>295</v>
      </c>
      <c r="B355" s="104" t="s">
        <v>294</v>
      </c>
      <c r="C355" s="104" t="s">
        <v>512</v>
      </c>
      <c r="D355" s="98" t="s">
        <v>364</v>
      </c>
      <c r="E355" s="104" t="s">
        <v>337</v>
      </c>
      <c r="F355" s="99" t="n">
        <v>0</v>
      </c>
    </row>
    <row r="356" customFormat="false" ht="12" hidden="false" customHeight="false" outlineLevel="3" collapsed="false">
      <c r="A356" s="97" t="s">
        <v>295</v>
      </c>
      <c r="B356" s="104" t="s">
        <v>294</v>
      </c>
      <c r="C356" s="104" t="s">
        <v>512</v>
      </c>
      <c r="D356" s="98" t="s">
        <v>364</v>
      </c>
      <c r="E356" s="104" t="s">
        <v>348</v>
      </c>
      <c r="F356" s="99" t="n">
        <v>242</v>
      </c>
    </row>
    <row r="357" customFormat="false" ht="12" hidden="false" customHeight="false" outlineLevel="2" collapsed="false">
      <c r="B357" s="104"/>
      <c r="C357" s="101" t="s">
        <v>513</v>
      </c>
      <c r="E357" s="104"/>
      <c r="F357" s="99" t="n">
        <f aca="false">SUBTOTAL(9,F352:F356)</f>
        <v>618</v>
      </c>
    </row>
    <row r="358" customFormat="false" ht="12" hidden="false" customHeight="false" outlineLevel="1" collapsed="false">
      <c r="B358" s="101" t="s">
        <v>514</v>
      </c>
      <c r="C358" s="104"/>
      <c r="E358" s="104"/>
      <c r="F358" s="99" t="n">
        <f aca="false">SUBTOTAL(9,F352:F356)</f>
        <v>618</v>
      </c>
    </row>
    <row r="359" customFormat="false" ht="12" hidden="false" customHeight="false" outlineLevel="3" collapsed="false">
      <c r="A359" s="97" t="s">
        <v>70</v>
      </c>
      <c r="B359" s="104" t="s">
        <v>69</v>
      </c>
      <c r="C359" s="104" t="s">
        <v>373</v>
      </c>
      <c r="D359" s="98" t="s">
        <v>364</v>
      </c>
      <c r="E359" s="104" t="s">
        <v>334</v>
      </c>
      <c r="F359" s="99" t="n">
        <v>14068</v>
      </c>
    </row>
    <row r="360" customFormat="false" ht="12" hidden="false" customHeight="false" outlineLevel="3" collapsed="false">
      <c r="A360" s="97" t="s">
        <v>70</v>
      </c>
      <c r="B360" s="104" t="s">
        <v>69</v>
      </c>
      <c r="C360" s="104" t="s">
        <v>373</v>
      </c>
      <c r="D360" s="98" t="s">
        <v>364</v>
      </c>
      <c r="E360" s="104" t="s">
        <v>335</v>
      </c>
      <c r="F360" s="99" t="n">
        <v>0</v>
      </c>
    </row>
    <row r="361" customFormat="false" ht="12" hidden="false" customHeight="false" outlineLevel="3" collapsed="false">
      <c r="A361" s="97" t="s">
        <v>70</v>
      </c>
      <c r="B361" s="104" t="s">
        <v>69</v>
      </c>
      <c r="C361" s="104" t="s">
        <v>373</v>
      </c>
      <c r="D361" s="98" t="s">
        <v>364</v>
      </c>
      <c r="E361" s="104" t="s">
        <v>336</v>
      </c>
      <c r="F361" s="99" t="n">
        <v>0</v>
      </c>
    </row>
    <row r="362" customFormat="false" ht="12" hidden="false" customHeight="false" outlineLevel="3" collapsed="false">
      <c r="A362" s="97" t="s">
        <v>70</v>
      </c>
      <c r="B362" s="104" t="s">
        <v>69</v>
      </c>
      <c r="C362" s="104" t="s">
        <v>373</v>
      </c>
      <c r="D362" s="98" t="s">
        <v>364</v>
      </c>
      <c r="E362" s="104" t="s">
        <v>337</v>
      </c>
      <c r="F362" s="99" t="n">
        <v>0</v>
      </c>
    </row>
    <row r="363" customFormat="false" ht="12" hidden="false" customHeight="false" outlineLevel="3" collapsed="false">
      <c r="A363" s="97" t="s">
        <v>70</v>
      </c>
      <c r="B363" s="104" t="s">
        <v>69</v>
      </c>
      <c r="C363" s="104" t="s">
        <v>373</v>
      </c>
      <c r="D363" s="98" t="s">
        <v>364</v>
      </c>
      <c r="E363" s="104" t="s">
        <v>348</v>
      </c>
      <c r="F363" s="99" t="n">
        <v>8965</v>
      </c>
    </row>
    <row r="364" customFormat="false" ht="12" hidden="false" customHeight="false" outlineLevel="2" collapsed="false">
      <c r="B364" s="104"/>
      <c r="C364" s="101" t="s">
        <v>374</v>
      </c>
      <c r="E364" s="104"/>
      <c r="F364" s="99" t="n">
        <f aca="false">SUBTOTAL(9,F359:F363)</f>
        <v>23033</v>
      </c>
    </row>
    <row r="365" customFormat="false" ht="12" hidden="false" customHeight="false" outlineLevel="1" collapsed="false">
      <c r="B365" s="101" t="s">
        <v>515</v>
      </c>
      <c r="C365" s="104"/>
      <c r="E365" s="104"/>
      <c r="F365" s="99" t="n">
        <f aca="false">SUBTOTAL(9,F359:F363)</f>
        <v>23033</v>
      </c>
    </row>
    <row r="366" customFormat="false" ht="12" hidden="false" customHeight="false" outlineLevel="3" collapsed="false">
      <c r="A366" s="97" t="s">
        <v>70</v>
      </c>
      <c r="B366" s="104" t="s">
        <v>71</v>
      </c>
      <c r="C366" s="104" t="s">
        <v>370</v>
      </c>
      <c r="D366" s="98" t="s">
        <v>364</v>
      </c>
      <c r="E366" s="104" t="s">
        <v>334</v>
      </c>
      <c r="F366" s="99" t="n">
        <v>8426</v>
      </c>
    </row>
    <row r="367" customFormat="false" ht="12" hidden="false" customHeight="false" outlineLevel="3" collapsed="false">
      <c r="A367" s="97" t="s">
        <v>70</v>
      </c>
      <c r="B367" s="104" t="s">
        <v>71</v>
      </c>
      <c r="C367" s="104" t="s">
        <v>370</v>
      </c>
      <c r="D367" s="98" t="s">
        <v>364</v>
      </c>
      <c r="E367" s="104" t="s">
        <v>335</v>
      </c>
      <c r="F367" s="99" t="n">
        <v>0</v>
      </c>
    </row>
    <row r="368" customFormat="false" ht="12" hidden="false" customHeight="false" outlineLevel="3" collapsed="false">
      <c r="A368" s="97" t="s">
        <v>70</v>
      </c>
      <c r="B368" s="104" t="s">
        <v>71</v>
      </c>
      <c r="C368" s="104" t="s">
        <v>370</v>
      </c>
      <c r="D368" s="98" t="s">
        <v>364</v>
      </c>
      <c r="E368" s="104" t="s">
        <v>336</v>
      </c>
      <c r="F368" s="99" t="n">
        <v>0</v>
      </c>
    </row>
    <row r="369" customFormat="false" ht="12" hidden="false" customHeight="false" outlineLevel="3" collapsed="false">
      <c r="A369" s="97" t="s">
        <v>70</v>
      </c>
      <c r="B369" s="104" t="s">
        <v>71</v>
      </c>
      <c r="C369" s="104" t="s">
        <v>370</v>
      </c>
      <c r="D369" s="98" t="s">
        <v>364</v>
      </c>
      <c r="E369" s="104" t="s">
        <v>337</v>
      </c>
      <c r="F369" s="99" t="n">
        <v>0</v>
      </c>
    </row>
    <row r="370" customFormat="false" ht="12" hidden="false" customHeight="false" outlineLevel="3" collapsed="false">
      <c r="A370" s="97" t="s">
        <v>70</v>
      </c>
      <c r="B370" s="104" t="s">
        <v>71</v>
      </c>
      <c r="C370" s="104" t="s">
        <v>370</v>
      </c>
      <c r="D370" s="98" t="s">
        <v>364</v>
      </c>
      <c r="E370" s="104" t="s">
        <v>348</v>
      </c>
      <c r="F370" s="99" t="n">
        <v>5369</v>
      </c>
    </row>
    <row r="371" customFormat="false" ht="12" hidden="false" customHeight="false" outlineLevel="2" collapsed="false">
      <c r="B371" s="104"/>
      <c r="C371" s="101" t="s">
        <v>371</v>
      </c>
      <c r="E371" s="104"/>
      <c r="F371" s="99" t="n">
        <f aca="false">SUBTOTAL(9,F366:F370)</f>
        <v>13795</v>
      </c>
    </row>
    <row r="372" customFormat="false" ht="12" hidden="false" customHeight="false" outlineLevel="1" collapsed="false">
      <c r="B372" s="101" t="s">
        <v>516</v>
      </c>
      <c r="C372" s="104"/>
      <c r="E372" s="104"/>
      <c r="F372" s="99" t="n">
        <f aca="false">SUBTOTAL(9,F366:F370)</f>
        <v>13795</v>
      </c>
    </row>
    <row r="373" customFormat="false" ht="12" hidden="false" customHeight="false" outlineLevel="3" collapsed="false">
      <c r="A373" s="97" t="s">
        <v>297</v>
      </c>
      <c r="B373" s="104" t="s">
        <v>296</v>
      </c>
      <c r="C373" s="104" t="s">
        <v>517</v>
      </c>
      <c r="D373" s="98" t="s">
        <v>364</v>
      </c>
      <c r="E373" s="104" t="s">
        <v>334</v>
      </c>
      <c r="F373" s="99" t="n">
        <v>0</v>
      </c>
    </row>
    <row r="374" customFormat="false" ht="12" hidden="false" customHeight="false" outlineLevel="3" collapsed="false">
      <c r="A374" s="97" t="s">
        <v>297</v>
      </c>
      <c r="B374" s="104" t="s">
        <v>296</v>
      </c>
      <c r="C374" s="104" t="s">
        <v>517</v>
      </c>
      <c r="D374" s="98" t="s">
        <v>364</v>
      </c>
      <c r="E374" s="104" t="s">
        <v>335</v>
      </c>
      <c r="F374" s="99" t="n">
        <v>0</v>
      </c>
    </row>
    <row r="375" customFormat="false" ht="12" hidden="false" customHeight="false" outlineLevel="3" collapsed="false">
      <c r="A375" s="97" t="s">
        <v>297</v>
      </c>
      <c r="B375" s="104" t="s">
        <v>296</v>
      </c>
      <c r="C375" s="104" t="s">
        <v>517</v>
      </c>
      <c r="D375" s="98" t="s">
        <v>364</v>
      </c>
      <c r="E375" s="104" t="s">
        <v>336</v>
      </c>
      <c r="F375" s="99" t="n">
        <v>9217</v>
      </c>
    </row>
    <row r="376" customFormat="false" ht="12" hidden="false" customHeight="false" outlineLevel="3" collapsed="false">
      <c r="A376" s="97" t="s">
        <v>297</v>
      </c>
      <c r="B376" s="104" t="s">
        <v>296</v>
      </c>
      <c r="C376" s="104" t="s">
        <v>517</v>
      </c>
      <c r="D376" s="98" t="s">
        <v>364</v>
      </c>
      <c r="E376" s="104" t="s">
        <v>337</v>
      </c>
      <c r="F376" s="99" t="n">
        <v>0</v>
      </c>
    </row>
    <row r="377" customFormat="false" ht="12" hidden="false" customHeight="false" outlineLevel="3" collapsed="false">
      <c r="A377" s="97" t="s">
        <v>297</v>
      </c>
      <c r="B377" s="104" t="s">
        <v>296</v>
      </c>
      <c r="C377" s="104" t="s">
        <v>517</v>
      </c>
      <c r="D377" s="98" t="s">
        <v>364</v>
      </c>
      <c r="E377" s="104" t="s">
        <v>348</v>
      </c>
      <c r="F377" s="99" t="n">
        <v>5873</v>
      </c>
    </row>
    <row r="378" customFormat="false" ht="12" hidden="false" customHeight="false" outlineLevel="2" collapsed="false">
      <c r="B378" s="104"/>
      <c r="C378" s="101" t="s">
        <v>518</v>
      </c>
      <c r="E378" s="104"/>
      <c r="F378" s="99" t="n">
        <f aca="false">SUBTOTAL(9,F373:F377)</f>
        <v>15090</v>
      </c>
    </row>
    <row r="379" customFormat="false" ht="12" hidden="false" customHeight="false" outlineLevel="3" collapsed="false">
      <c r="A379" s="97" t="s">
        <v>297</v>
      </c>
      <c r="B379" s="104" t="s">
        <v>296</v>
      </c>
      <c r="C379" s="104" t="s">
        <v>519</v>
      </c>
      <c r="D379" s="98" t="s">
        <v>364</v>
      </c>
      <c r="E379" s="104" t="s">
        <v>334</v>
      </c>
      <c r="F379" s="99" t="n">
        <v>0</v>
      </c>
    </row>
    <row r="380" customFormat="false" ht="12" hidden="false" customHeight="false" outlineLevel="3" collapsed="false">
      <c r="A380" s="97" t="s">
        <v>297</v>
      </c>
      <c r="B380" s="104" t="s">
        <v>296</v>
      </c>
      <c r="C380" s="104" t="s">
        <v>519</v>
      </c>
      <c r="D380" s="98" t="s">
        <v>364</v>
      </c>
      <c r="E380" s="104" t="s">
        <v>335</v>
      </c>
      <c r="F380" s="99" t="n">
        <v>0</v>
      </c>
    </row>
    <row r="381" customFormat="false" ht="12" hidden="false" customHeight="false" outlineLevel="3" collapsed="false">
      <c r="A381" s="97" t="s">
        <v>297</v>
      </c>
      <c r="B381" s="104" t="s">
        <v>296</v>
      </c>
      <c r="C381" s="104" t="s">
        <v>519</v>
      </c>
      <c r="D381" s="98" t="s">
        <v>364</v>
      </c>
      <c r="E381" s="104" t="s">
        <v>336</v>
      </c>
      <c r="F381" s="99" t="n">
        <v>1004</v>
      </c>
    </row>
    <row r="382" customFormat="false" ht="12" hidden="false" customHeight="false" outlineLevel="3" collapsed="false">
      <c r="A382" s="97" t="s">
        <v>297</v>
      </c>
      <c r="B382" s="104" t="s">
        <v>296</v>
      </c>
      <c r="C382" s="104" t="s">
        <v>519</v>
      </c>
      <c r="D382" s="98" t="s">
        <v>364</v>
      </c>
      <c r="E382" s="104" t="s">
        <v>337</v>
      </c>
      <c r="F382" s="99" t="n">
        <v>0</v>
      </c>
    </row>
    <row r="383" customFormat="false" ht="12" hidden="false" customHeight="false" outlineLevel="3" collapsed="false">
      <c r="A383" s="97" t="s">
        <v>297</v>
      </c>
      <c r="B383" s="104" t="s">
        <v>296</v>
      </c>
      <c r="C383" s="104" t="s">
        <v>519</v>
      </c>
      <c r="D383" s="98" t="s">
        <v>364</v>
      </c>
      <c r="E383" s="104" t="s">
        <v>348</v>
      </c>
      <c r="F383" s="99" t="n">
        <v>640</v>
      </c>
    </row>
    <row r="384" customFormat="false" ht="12" hidden="false" customHeight="false" outlineLevel="2" collapsed="false">
      <c r="B384" s="104"/>
      <c r="C384" s="101" t="s">
        <v>520</v>
      </c>
      <c r="E384" s="104"/>
      <c r="F384" s="99" t="n">
        <f aca="false">SUBTOTAL(9,F379:F383)</f>
        <v>1644</v>
      </c>
    </row>
    <row r="385" customFormat="false" ht="12" hidden="false" customHeight="false" outlineLevel="1" collapsed="false">
      <c r="B385" s="101" t="s">
        <v>521</v>
      </c>
      <c r="C385" s="104"/>
      <c r="E385" s="104"/>
      <c r="F385" s="99" t="n">
        <f aca="false">SUBTOTAL(9,F373:F383)</f>
        <v>16734</v>
      </c>
    </row>
    <row r="386" customFormat="false" ht="12" hidden="false" customHeight="false" outlineLevel="3" collapsed="false">
      <c r="A386" s="97" t="s">
        <v>240</v>
      </c>
      <c r="B386" s="104" t="s">
        <v>239</v>
      </c>
      <c r="C386" s="104" t="s">
        <v>522</v>
      </c>
      <c r="D386" s="98" t="s">
        <v>381</v>
      </c>
      <c r="E386" s="104" t="s">
        <v>334</v>
      </c>
      <c r="F386" s="99" t="n">
        <v>460</v>
      </c>
    </row>
    <row r="387" customFormat="false" ht="12" hidden="false" customHeight="false" outlineLevel="2" collapsed="false">
      <c r="B387" s="104"/>
      <c r="C387" s="101" t="s">
        <v>523</v>
      </c>
      <c r="E387" s="104"/>
      <c r="F387" s="99" t="n">
        <f aca="false">SUBTOTAL(9,F386)</f>
        <v>460</v>
      </c>
    </row>
    <row r="388" customFormat="false" ht="12" hidden="false" customHeight="false" outlineLevel="1" collapsed="false">
      <c r="B388" s="101" t="s">
        <v>524</v>
      </c>
      <c r="C388" s="104"/>
      <c r="E388" s="104"/>
      <c r="F388" s="99" t="n">
        <f aca="false">SUBTOTAL(9,F386)</f>
        <v>460</v>
      </c>
    </row>
    <row r="389" customFormat="false" ht="12" hidden="false" customHeight="false" outlineLevel="3" collapsed="false">
      <c r="A389" s="97" t="s">
        <v>242</v>
      </c>
      <c r="B389" s="104" t="s">
        <v>241</v>
      </c>
      <c r="C389" s="104" t="s">
        <v>525</v>
      </c>
      <c r="D389" s="98" t="s">
        <v>381</v>
      </c>
      <c r="E389" s="104" t="s">
        <v>334</v>
      </c>
      <c r="F389" s="99" t="n">
        <v>248</v>
      </c>
    </row>
    <row r="390" customFormat="false" ht="12" hidden="false" customHeight="false" outlineLevel="3" collapsed="false">
      <c r="A390" s="97" t="s">
        <v>242</v>
      </c>
      <c r="B390" s="104" t="s">
        <v>241</v>
      </c>
      <c r="C390" s="104" t="s">
        <v>525</v>
      </c>
      <c r="D390" s="98" t="s">
        <v>381</v>
      </c>
      <c r="E390" s="104" t="s">
        <v>338</v>
      </c>
      <c r="F390" s="99" t="n">
        <v>8</v>
      </c>
    </row>
    <row r="391" customFormat="false" ht="12" hidden="false" customHeight="false" outlineLevel="2" collapsed="false">
      <c r="B391" s="104"/>
      <c r="C391" s="101" t="s">
        <v>526</v>
      </c>
      <c r="E391" s="104"/>
      <c r="F391" s="99" t="n">
        <f aca="false">SUBTOTAL(9,F389:F390)</f>
        <v>256</v>
      </c>
    </row>
    <row r="392" customFormat="false" ht="12" hidden="false" customHeight="false" outlineLevel="1" collapsed="false">
      <c r="B392" s="101" t="s">
        <v>527</v>
      </c>
      <c r="C392" s="104"/>
      <c r="E392" s="104"/>
      <c r="F392" s="99" t="n">
        <f aca="false">SUBTOTAL(9,F389:F390)</f>
        <v>256</v>
      </c>
    </row>
    <row r="393" customFormat="false" ht="12" hidden="false" customHeight="false" outlineLevel="3" collapsed="false">
      <c r="A393" s="97" t="s">
        <v>244</v>
      </c>
      <c r="B393" s="104" t="s">
        <v>243</v>
      </c>
      <c r="C393" s="104" t="s">
        <v>528</v>
      </c>
      <c r="D393" s="98" t="s">
        <v>381</v>
      </c>
      <c r="E393" s="104" t="s">
        <v>334</v>
      </c>
      <c r="F393" s="99" t="n">
        <v>237</v>
      </c>
    </row>
    <row r="394" customFormat="false" ht="12" hidden="false" customHeight="false" outlineLevel="3" collapsed="false">
      <c r="A394" s="97" t="s">
        <v>244</v>
      </c>
      <c r="B394" s="104" t="s">
        <v>243</v>
      </c>
      <c r="C394" s="104" t="s">
        <v>528</v>
      </c>
      <c r="D394" s="98" t="s">
        <v>381</v>
      </c>
      <c r="E394" s="104" t="s">
        <v>335</v>
      </c>
      <c r="F394" s="99" t="n">
        <v>1159</v>
      </c>
    </row>
    <row r="395" customFormat="false" ht="12" hidden="false" customHeight="false" outlineLevel="3" collapsed="false">
      <c r="A395" s="97" t="s">
        <v>244</v>
      </c>
      <c r="B395" s="104" t="s">
        <v>243</v>
      </c>
      <c r="C395" s="104" t="s">
        <v>528</v>
      </c>
      <c r="D395" s="98" t="s">
        <v>381</v>
      </c>
      <c r="E395" s="104" t="s">
        <v>336</v>
      </c>
      <c r="F395" s="99" t="n">
        <v>473</v>
      </c>
    </row>
    <row r="396" customFormat="false" ht="12" hidden="false" customHeight="false" outlineLevel="2" collapsed="false">
      <c r="B396" s="104"/>
      <c r="C396" s="101" t="s">
        <v>529</v>
      </c>
      <c r="E396" s="104"/>
      <c r="F396" s="99" t="n">
        <f aca="false">SUBTOTAL(9,F393:F395)</f>
        <v>1869</v>
      </c>
    </row>
    <row r="397" customFormat="false" ht="12" hidden="false" customHeight="false" outlineLevel="1" collapsed="false">
      <c r="B397" s="101" t="s">
        <v>530</v>
      </c>
      <c r="C397" s="104"/>
      <c r="E397" s="104"/>
      <c r="F397" s="99" t="n">
        <f aca="false">SUBTOTAL(9,F393:F395)</f>
        <v>1869</v>
      </c>
    </row>
    <row r="398" customFormat="false" ht="12" hidden="false" customHeight="false" outlineLevel="3" collapsed="false">
      <c r="A398" s="97" t="s">
        <v>246</v>
      </c>
      <c r="B398" s="104" t="s">
        <v>245</v>
      </c>
      <c r="C398" s="104" t="s">
        <v>531</v>
      </c>
      <c r="D398" s="98" t="s">
        <v>381</v>
      </c>
      <c r="E398" s="104" t="s">
        <v>334</v>
      </c>
      <c r="F398" s="99" t="n">
        <v>1311</v>
      </c>
    </row>
    <row r="399" customFormat="false" ht="12" hidden="false" customHeight="false" outlineLevel="3" collapsed="false">
      <c r="A399" s="97" t="s">
        <v>246</v>
      </c>
      <c r="B399" s="104" t="s">
        <v>245</v>
      </c>
      <c r="C399" s="104" t="s">
        <v>531</v>
      </c>
      <c r="D399" s="98" t="s">
        <v>381</v>
      </c>
      <c r="E399" s="104" t="s">
        <v>338</v>
      </c>
      <c r="F399" s="99" t="n">
        <v>23</v>
      </c>
    </row>
    <row r="400" customFormat="false" ht="12" hidden="false" customHeight="false" outlineLevel="3" collapsed="false">
      <c r="A400" s="97" t="s">
        <v>246</v>
      </c>
      <c r="B400" s="104" t="s">
        <v>245</v>
      </c>
      <c r="C400" s="104" t="s">
        <v>531</v>
      </c>
      <c r="D400" s="98" t="s">
        <v>381</v>
      </c>
      <c r="E400" s="104" t="s">
        <v>348</v>
      </c>
      <c r="F400" s="99" t="n">
        <v>153</v>
      </c>
    </row>
    <row r="401" customFormat="false" ht="12" hidden="false" customHeight="false" outlineLevel="2" collapsed="false">
      <c r="B401" s="104"/>
      <c r="C401" s="101" t="s">
        <v>532</v>
      </c>
      <c r="E401" s="104"/>
      <c r="F401" s="99" t="n">
        <f aca="false">SUBTOTAL(9,F398:F400)</f>
        <v>1487</v>
      </c>
    </row>
    <row r="402" customFormat="false" ht="12" hidden="false" customHeight="false" outlineLevel="1" collapsed="false">
      <c r="B402" s="101" t="s">
        <v>533</v>
      </c>
      <c r="C402" s="104"/>
      <c r="E402" s="104"/>
      <c r="F402" s="99" t="n">
        <f aca="false">SUBTOTAL(9,F398:F400)</f>
        <v>1487</v>
      </c>
    </row>
    <row r="403" customFormat="false" ht="12" hidden="false" customHeight="false" outlineLevel="3" collapsed="false">
      <c r="A403" s="97" t="s">
        <v>248</v>
      </c>
      <c r="B403" s="104" t="s">
        <v>247</v>
      </c>
      <c r="C403" s="104" t="s">
        <v>534</v>
      </c>
      <c r="D403" s="98" t="s">
        <v>381</v>
      </c>
      <c r="E403" s="104" t="s">
        <v>334</v>
      </c>
      <c r="F403" s="99" t="n">
        <v>144</v>
      </c>
    </row>
    <row r="404" customFormat="false" ht="12" hidden="false" customHeight="false" outlineLevel="2" collapsed="false">
      <c r="B404" s="104"/>
      <c r="C404" s="101" t="s">
        <v>535</v>
      </c>
      <c r="E404" s="104"/>
      <c r="F404" s="99" t="n">
        <f aca="false">SUBTOTAL(9,F403)</f>
        <v>144</v>
      </c>
    </row>
    <row r="405" customFormat="false" ht="12" hidden="false" customHeight="false" outlineLevel="1" collapsed="false">
      <c r="B405" s="101" t="s">
        <v>536</v>
      </c>
      <c r="C405" s="104"/>
      <c r="E405" s="104"/>
      <c r="F405" s="99" t="n">
        <f aca="false">SUBTOTAL(9,F403)</f>
        <v>144</v>
      </c>
    </row>
    <row r="406" customFormat="false" ht="12" hidden="false" customHeight="false" outlineLevel="3" collapsed="false">
      <c r="A406" s="97" t="s">
        <v>250</v>
      </c>
      <c r="B406" s="104" t="s">
        <v>249</v>
      </c>
      <c r="C406" s="104" t="s">
        <v>537</v>
      </c>
      <c r="D406" s="98" t="s">
        <v>381</v>
      </c>
      <c r="E406" s="104" t="s">
        <v>334</v>
      </c>
      <c r="F406" s="99" t="n">
        <v>138</v>
      </c>
    </row>
    <row r="407" customFormat="false" ht="12" hidden="false" customHeight="false" outlineLevel="3" collapsed="false">
      <c r="A407" s="97" t="s">
        <v>250</v>
      </c>
      <c r="B407" s="104" t="s">
        <v>249</v>
      </c>
      <c r="C407" s="104" t="s">
        <v>537</v>
      </c>
      <c r="D407" s="98" t="s">
        <v>381</v>
      </c>
      <c r="E407" s="104" t="s">
        <v>338</v>
      </c>
      <c r="F407" s="99" t="n">
        <v>9</v>
      </c>
    </row>
    <row r="408" customFormat="false" ht="12" hidden="false" customHeight="false" outlineLevel="2" collapsed="false">
      <c r="B408" s="104"/>
      <c r="C408" s="101" t="s">
        <v>538</v>
      </c>
      <c r="E408" s="104"/>
      <c r="F408" s="99" t="n">
        <f aca="false">SUBTOTAL(9,F406:F407)</f>
        <v>147</v>
      </c>
    </row>
    <row r="409" customFormat="false" ht="12" hidden="false" customHeight="false" outlineLevel="1" collapsed="false">
      <c r="B409" s="101" t="s">
        <v>539</v>
      </c>
      <c r="C409" s="104"/>
      <c r="E409" s="104"/>
      <c r="F409" s="99" t="n">
        <f aca="false">SUBTOTAL(9,F406:F407)</f>
        <v>147</v>
      </c>
    </row>
    <row r="410" customFormat="false" ht="12" hidden="false" customHeight="false" outlineLevel="3" collapsed="false">
      <c r="A410" s="97" t="s">
        <v>252</v>
      </c>
      <c r="B410" s="104" t="s">
        <v>251</v>
      </c>
      <c r="C410" s="104" t="s">
        <v>540</v>
      </c>
      <c r="D410" s="98" t="s">
        <v>381</v>
      </c>
      <c r="E410" s="104" t="s">
        <v>334</v>
      </c>
      <c r="F410" s="99" t="n">
        <v>746</v>
      </c>
    </row>
    <row r="411" customFormat="false" ht="12" hidden="false" customHeight="false" outlineLevel="3" collapsed="false">
      <c r="A411" s="97" t="s">
        <v>252</v>
      </c>
      <c r="B411" s="104" t="s">
        <v>251</v>
      </c>
      <c r="C411" s="104" t="s">
        <v>540</v>
      </c>
      <c r="D411" s="98" t="s">
        <v>381</v>
      </c>
      <c r="E411" s="104" t="s">
        <v>336</v>
      </c>
      <c r="F411" s="99" t="n">
        <v>62</v>
      </c>
    </row>
    <row r="412" customFormat="false" ht="12" hidden="false" customHeight="false" outlineLevel="3" collapsed="false">
      <c r="A412" s="97" t="s">
        <v>252</v>
      </c>
      <c r="B412" s="104" t="s">
        <v>251</v>
      </c>
      <c r="C412" s="104" t="s">
        <v>540</v>
      </c>
      <c r="D412" s="98" t="s">
        <v>381</v>
      </c>
      <c r="E412" s="104" t="s">
        <v>348</v>
      </c>
      <c r="F412" s="99" t="n">
        <v>86</v>
      </c>
    </row>
    <row r="413" customFormat="false" ht="12" hidden="false" customHeight="false" outlineLevel="2" collapsed="false">
      <c r="B413" s="104"/>
      <c r="C413" s="101" t="s">
        <v>541</v>
      </c>
      <c r="E413" s="104"/>
      <c r="F413" s="99" t="n">
        <f aca="false">SUBTOTAL(9,F410:F412)</f>
        <v>894</v>
      </c>
    </row>
    <row r="414" customFormat="false" ht="12" hidden="false" customHeight="false" outlineLevel="1" collapsed="false">
      <c r="B414" s="101" t="s">
        <v>542</v>
      </c>
      <c r="C414" s="104"/>
      <c r="E414" s="104"/>
      <c r="F414" s="99" t="n">
        <f aca="false">SUBTOTAL(9,F410:F412)</f>
        <v>894</v>
      </c>
    </row>
    <row r="415" customFormat="false" ht="12" hidden="false" customHeight="false" outlineLevel="3" collapsed="false">
      <c r="A415" s="97" t="s">
        <v>194</v>
      </c>
      <c r="B415" s="104" t="s">
        <v>193</v>
      </c>
      <c r="C415" s="104" t="s">
        <v>543</v>
      </c>
      <c r="D415" s="98" t="s">
        <v>364</v>
      </c>
      <c r="E415" s="104" t="s">
        <v>348</v>
      </c>
      <c r="F415" s="99" t="n">
        <v>646</v>
      </c>
    </row>
    <row r="416" customFormat="false" ht="12" hidden="false" customHeight="false" outlineLevel="2" collapsed="false">
      <c r="B416" s="104"/>
      <c r="C416" s="101" t="s">
        <v>544</v>
      </c>
      <c r="E416" s="104"/>
      <c r="F416" s="99" t="n">
        <f aca="false">SUBTOTAL(9,F415)</f>
        <v>646</v>
      </c>
    </row>
    <row r="417" customFormat="false" ht="12" hidden="false" customHeight="false" outlineLevel="1" collapsed="false">
      <c r="B417" s="101" t="s">
        <v>545</v>
      </c>
      <c r="C417" s="104"/>
      <c r="E417" s="104"/>
      <c r="F417" s="99" t="n">
        <f aca="false">SUBTOTAL(9,F415)</f>
        <v>646</v>
      </c>
    </row>
    <row r="418" customFormat="false" ht="12" hidden="false" customHeight="false" outlineLevel="3" collapsed="false">
      <c r="A418" s="97" t="s">
        <v>546</v>
      </c>
      <c r="B418" s="104" t="s">
        <v>195</v>
      </c>
      <c r="C418" s="104" t="s">
        <v>421</v>
      </c>
      <c r="D418" s="98" t="s">
        <v>364</v>
      </c>
      <c r="E418" s="104" t="s">
        <v>334</v>
      </c>
      <c r="F418" s="99" t="n">
        <v>9371</v>
      </c>
    </row>
    <row r="419" customFormat="false" ht="12" hidden="false" customHeight="false" outlineLevel="3" collapsed="false">
      <c r="A419" s="97" t="s">
        <v>546</v>
      </c>
      <c r="B419" s="104" t="s">
        <v>195</v>
      </c>
      <c r="C419" s="104" t="s">
        <v>421</v>
      </c>
      <c r="D419" s="98" t="s">
        <v>364</v>
      </c>
      <c r="E419" s="104" t="s">
        <v>335</v>
      </c>
      <c r="F419" s="99" t="n">
        <v>0</v>
      </c>
    </row>
    <row r="420" customFormat="false" ht="12" hidden="false" customHeight="false" outlineLevel="3" collapsed="false">
      <c r="A420" s="97" t="s">
        <v>546</v>
      </c>
      <c r="B420" s="104" t="s">
        <v>195</v>
      </c>
      <c r="C420" s="104" t="s">
        <v>421</v>
      </c>
      <c r="D420" s="98" t="s">
        <v>364</v>
      </c>
      <c r="E420" s="104" t="s">
        <v>336</v>
      </c>
      <c r="F420" s="99" t="n">
        <v>0</v>
      </c>
    </row>
    <row r="421" customFormat="false" ht="12" hidden="false" customHeight="false" outlineLevel="3" collapsed="false">
      <c r="A421" s="97" t="s">
        <v>546</v>
      </c>
      <c r="B421" s="104" t="s">
        <v>195</v>
      </c>
      <c r="C421" s="104" t="s">
        <v>421</v>
      </c>
      <c r="D421" s="98" t="s">
        <v>364</v>
      </c>
      <c r="E421" s="104" t="s">
        <v>339</v>
      </c>
      <c r="F421" s="99" t="n">
        <v>4274</v>
      </c>
    </row>
    <row r="422" customFormat="false" ht="12" hidden="false" customHeight="false" outlineLevel="3" collapsed="false">
      <c r="A422" s="97" t="s">
        <v>546</v>
      </c>
      <c r="B422" s="104" t="s">
        <v>195</v>
      </c>
      <c r="C422" s="104" t="s">
        <v>421</v>
      </c>
      <c r="D422" s="98" t="s">
        <v>364</v>
      </c>
      <c r="E422" s="104" t="s">
        <v>337</v>
      </c>
      <c r="F422" s="99" t="n">
        <v>0</v>
      </c>
    </row>
    <row r="423" customFormat="false" ht="12" hidden="false" customHeight="false" outlineLevel="3" collapsed="false">
      <c r="A423" s="97" t="s">
        <v>546</v>
      </c>
      <c r="B423" s="104" t="s">
        <v>195</v>
      </c>
      <c r="C423" s="104" t="s">
        <v>421</v>
      </c>
      <c r="D423" s="98" t="s">
        <v>364</v>
      </c>
      <c r="E423" s="104" t="s">
        <v>348</v>
      </c>
      <c r="F423" s="99" t="n">
        <v>1698</v>
      </c>
    </row>
    <row r="424" customFormat="false" ht="12" hidden="false" customHeight="false" outlineLevel="2" collapsed="false">
      <c r="B424" s="104"/>
      <c r="C424" s="101" t="s">
        <v>422</v>
      </c>
      <c r="E424" s="104"/>
      <c r="F424" s="99" t="n">
        <f aca="false">SUBTOTAL(9,F418:F423)</f>
        <v>15343</v>
      </c>
    </row>
    <row r="425" customFormat="false" ht="12" hidden="false" customHeight="false" outlineLevel="3" collapsed="false">
      <c r="A425" s="97" t="s">
        <v>546</v>
      </c>
      <c r="B425" s="104" t="s">
        <v>195</v>
      </c>
      <c r="C425" s="104" t="s">
        <v>423</v>
      </c>
      <c r="D425" s="98" t="s">
        <v>364</v>
      </c>
      <c r="E425" s="104" t="s">
        <v>334</v>
      </c>
      <c r="F425" s="99" t="n">
        <v>18746</v>
      </c>
    </row>
    <row r="426" customFormat="false" ht="12" hidden="false" customHeight="false" outlineLevel="3" collapsed="false">
      <c r="A426" s="97" t="s">
        <v>546</v>
      </c>
      <c r="B426" s="104" t="s">
        <v>195</v>
      </c>
      <c r="C426" s="104" t="s">
        <v>423</v>
      </c>
      <c r="D426" s="98" t="s">
        <v>364</v>
      </c>
      <c r="E426" s="104" t="s">
        <v>335</v>
      </c>
      <c r="F426" s="99" t="n">
        <v>0</v>
      </c>
    </row>
    <row r="427" customFormat="false" ht="12" hidden="false" customHeight="false" outlineLevel="3" collapsed="false">
      <c r="A427" s="97" t="s">
        <v>546</v>
      </c>
      <c r="B427" s="104" t="s">
        <v>195</v>
      </c>
      <c r="C427" s="104" t="s">
        <v>423</v>
      </c>
      <c r="D427" s="98" t="s">
        <v>364</v>
      </c>
      <c r="E427" s="104" t="s">
        <v>336</v>
      </c>
      <c r="F427" s="99" t="n">
        <v>0</v>
      </c>
    </row>
    <row r="428" customFormat="false" ht="12" hidden="false" customHeight="false" outlineLevel="3" collapsed="false">
      <c r="A428" s="97" t="s">
        <v>546</v>
      </c>
      <c r="B428" s="104" t="s">
        <v>195</v>
      </c>
      <c r="C428" s="104" t="s">
        <v>423</v>
      </c>
      <c r="D428" s="98" t="s">
        <v>364</v>
      </c>
      <c r="E428" s="104" t="s">
        <v>339</v>
      </c>
      <c r="F428" s="99" t="n">
        <v>8549</v>
      </c>
    </row>
    <row r="429" customFormat="false" ht="12" hidden="false" customHeight="false" outlineLevel="3" collapsed="false">
      <c r="A429" s="97" t="s">
        <v>546</v>
      </c>
      <c r="B429" s="104" t="s">
        <v>195</v>
      </c>
      <c r="C429" s="104" t="s">
        <v>423</v>
      </c>
      <c r="D429" s="98" t="s">
        <v>364</v>
      </c>
      <c r="E429" s="104" t="s">
        <v>337</v>
      </c>
      <c r="F429" s="99" t="n">
        <v>0</v>
      </c>
    </row>
    <row r="430" customFormat="false" ht="12" hidden="false" customHeight="false" outlineLevel="3" collapsed="false">
      <c r="A430" s="97" t="s">
        <v>546</v>
      </c>
      <c r="B430" s="104" t="s">
        <v>195</v>
      </c>
      <c r="C430" s="104" t="s">
        <v>423</v>
      </c>
      <c r="D430" s="98" t="s">
        <v>364</v>
      </c>
      <c r="E430" s="104" t="s">
        <v>348</v>
      </c>
      <c r="F430" s="99" t="n">
        <v>3397</v>
      </c>
    </row>
    <row r="431" customFormat="false" ht="12" hidden="false" customHeight="false" outlineLevel="2" collapsed="false">
      <c r="B431" s="104"/>
      <c r="C431" s="101" t="s">
        <v>424</v>
      </c>
      <c r="E431" s="104"/>
      <c r="F431" s="99" t="n">
        <f aca="false">SUBTOTAL(9,F425:F430)</f>
        <v>30692</v>
      </c>
    </row>
    <row r="432" customFormat="false" ht="12" hidden="false" customHeight="false" outlineLevel="1" collapsed="false">
      <c r="B432" s="101" t="s">
        <v>547</v>
      </c>
      <c r="C432" s="104"/>
      <c r="E432" s="104"/>
      <c r="F432" s="99" t="n">
        <f aca="false">SUBTOTAL(9,F418:F430)</f>
        <v>46035</v>
      </c>
    </row>
    <row r="433" customFormat="false" ht="12" hidden="false" customHeight="false" outlineLevel="3" collapsed="false">
      <c r="A433" s="97" t="s">
        <v>73</v>
      </c>
      <c r="B433" s="104" t="s">
        <v>72</v>
      </c>
      <c r="C433" s="104" t="s">
        <v>367</v>
      </c>
      <c r="D433" s="98" t="s">
        <v>364</v>
      </c>
      <c r="E433" s="104" t="s">
        <v>339</v>
      </c>
      <c r="F433" s="99" t="n">
        <v>11418</v>
      </c>
    </row>
    <row r="434" customFormat="false" ht="12" hidden="false" customHeight="false" outlineLevel="2" collapsed="false">
      <c r="B434" s="104"/>
      <c r="C434" s="101" t="s">
        <v>368</v>
      </c>
      <c r="E434" s="104"/>
      <c r="F434" s="99" t="n">
        <f aca="false">SUBTOTAL(9,F433)</f>
        <v>11418</v>
      </c>
    </row>
    <row r="435" customFormat="false" ht="12" hidden="false" customHeight="false" outlineLevel="1" collapsed="false">
      <c r="B435" s="101" t="s">
        <v>548</v>
      </c>
      <c r="C435" s="104"/>
      <c r="E435" s="104"/>
      <c r="F435" s="99" t="n">
        <f aca="false">SUBTOTAL(9,F433)</f>
        <v>11418</v>
      </c>
    </row>
    <row r="436" customFormat="false" ht="12" hidden="false" customHeight="false" outlineLevel="3" collapsed="false">
      <c r="A436" s="97" t="s">
        <v>73</v>
      </c>
      <c r="B436" s="104" t="s">
        <v>74</v>
      </c>
      <c r="C436" s="104" t="s">
        <v>370</v>
      </c>
      <c r="D436" s="98" t="s">
        <v>364</v>
      </c>
      <c r="E436" s="104" t="s">
        <v>334</v>
      </c>
      <c r="F436" s="99" t="n">
        <v>0</v>
      </c>
    </row>
    <row r="437" customFormat="false" ht="12" hidden="false" customHeight="false" outlineLevel="3" collapsed="false">
      <c r="A437" s="97" t="s">
        <v>73</v>
      </c>
      <c r="B437" s="104" t="s">
        <v>74</v>
      </c>
      <c r="C437" s="104" t="s">
        <v>370</v>
      </c>
      <c r="D437" s="98" t="s">
        <v>364</v>
      </c>
      <c r="E437" s="104" t="s">
        <v>335</v>
      </c>
      <c r="F437" s="99" t="n">
        <v>0</v>
      </c>
    </row>
    <row r="438" customFormat="false" ht="12" hidden="false" customHeight="false" outlineLevel="3" collapsed="false">
      <c r="A438" s="97" t="s">
        <v>73</v>
      </c>
      <c r="B438" s="104" t="s">
        <v>74</v>
      </c>
      <c r="C438" s="104" t="s">
        <v>370</v>
      </c>
      <c r="D438" s="98" t="s">
        <v>364</v>
      </c>
      <c r="E438" s="104" t="s">
        <v>336</v>
      </c>
      <c r="F438" s="99" t="n">
        <v>2084</v>
      </c>
    </row>
    <row r="439" customFormat="false" ht="12" hidden="false" customHeight="false" outlineLevel="3" collapsed="false">
      <c r="A439" s="97" t="s">
        <v>73</v>
      </c>
      <c r="B439" s="104" t="s">
        <v>74</v>
      </c>
      <c r="C439" s="104" t="s">
        <v>370</v>
      </c>
      <c r="D439" s="98" t="s">
        <v>364</v>
      </c>
      <c r="E439" s="104" t="s">
        <v>337</v>
      </c>
      <c r="F439" s="99" t="n">
        <v>0</v>
      </c>
    </row>
    <row r="440" customFormat="false" ht="12" hidden="false" customHeight="false" outlineLevel="3" collapsed="false">
      <c r="A440" s="97" t="s">
        <v>73</v>
      </c>
      <c r="B440" s="104" t="s">
        <v>74</v>
      </c>
      <c r="C440" s="104" t="s">
        <v>370</v>
      </c>
      <c r="D440" s="98" t="s">
        <v>364</v>
      </c>
      <c r="E440" s="104" t="s">
        <v>348</v>
      </c>
      <c r="F440" s="99" t="n">
        <v>1329</v>
      </c>
    </row>
    <row r="441" customFormat="false" ht="12" hidden="false" customHeight="false" outlineLevel="2" collapsed="false">
      <c r="B441" s="104"/>
      <c r="C441" s="101" t="s">
        <v>371</v>
      </c>
      <c r="E441" s="104"/>
      <c r="F441" s="99" t="n">
        <f aca="false">SUBTOTAL(9,F436:F440)</f>
        <v>3413</v>
      </c>
    </row>
    <row r="442" customFormat="false" ht="12" hidden="false" customHeight="false" outlineLevel="1" collapsed="false">
      <c r="B442" s="101" t="s">
        <v>549</v>
      </c>
      <c r="C442" s="104"/>
      <c r="E442" s="104"/>
      <c r="F442" s="99" t="n">
        <f aca="false">SUBTOTAL(9,F436:F440)</f>
        <v>3413</v>
      </c>
    </row>
    <row r="443" customFormat="false" ht="12" hidden="false" customHeight="false" outlineLevel="3" collapsed="false">
      <c r="A443" s="97" t="s">
        <v>254</v>
      </c>
      <c r="B443" s="104" t="s">
        <v>253</v>
      </c>
      <c r="C443" s="104" t="s">
        <v>550</v>
      </c>
      <c r="D443" s="98" t="s">
        <v>381</v>
      </c>
      <c r="E443" s="104" t="s">
        <v>334</v>
      </c>
      <c r="F443" s="99" t="n">
        <v>51</v>
      </c>
    </row>
    <row r="444" customFormat="false" ht="12" hidden="false" customHeight="false" outlineLevel="2" collapsed="false">
      <c r="B444" s="104"/>
      <c r="C444" s="101" t="s">
        <v>551</v>
      </c>
      <c r="E444" s="104"/>
      <c r="F444" s="99" t="n">
        <f aca="false">SUBTOTAL(9,F443)</f>
        <v>51</v>
      </c>
    </row>
    <row r="445" customFormat="false" ht="12" hidden="false" customHeight="false" outlineLevel="1" collapsed="false">
      <c r="B445" s="101" t="s">
        <v>552</v>
      </c>
      <c r="C445" s="104"/>
      <c r="E445" s="104"/>
      <c r="F445" s="99" t="n">
        <f aca="false">SUBTOTAL(9,F443)</f>
        <v>51</v>
      </c>
    </row>
    <row r="446" customFormat="false" ht="12" hidden="false" customHeight="false" outlineLevel="3" collapsed="false">
      <c r="A446" s="97" t="s">
        <v>76</v>
      </c>
      <c r="B446" s="104" t="s">
        <v>75</v>
      </c>
      <c r="C446" s="104" t="s">
        <v>370</v>
      </c>
      <c r="D446" s="98" t="s">
        <v>364</v>
      </c>
      <c r="E446" s="104" t="s">
        <v>334</v>
      </c>
      <c r="F446" s="99" t="n">
        <v>2081</v>
      </c>
    </row>
    <row r="447" customFormat="false" ht="12" hidden="false" customHeight="false" outlineLevel="3" collapsed="false">
      <c r="A447" s="97" t="s">
        <v>76</v>
      </c>
      <c r="B447" s="104" t="s">
        <v>75</v>
      </c>
      <c r="C447" s="104" t="s">
        <v>370</v>
      </c>
      <c r="D447" s="98" t="s">
        <v>364</v>
      </c>
      <c r="E447" s="104" t="s">
        <v>338</v>
      </c>
      <c r="F447" s="99" t="n">
        <v>1330</v>
      </c>
    </row>
    <row r="448" customFormat="false" ht="12" hidden="false" customHeight="false" outlineLevel="3" collapsed="false">
      <c r="A448" s="97" t="s">
        <v>76</v>
      </c>
      <c r="B448" s="104" t="s">
        <v>75</v>
      </c>
      <c r="C448" s="104" t="s">
        <v>370</v>
      </c>
      <c r="D448" s="98" t="s">
        <v>364</v>
      </c>
      <c r="E448" s="104" t="s">
        <v>338</v>
      </c>
      <c r="F448" s="99" t="n">
        <v>0</v>
      </c>
    </row>
    <row r="449" customFormat="false" ht="12" hidden="false" customHeight="false" outlineLevel="3" collapsed="false">
      <c r="A449" s="97" t="s">
        <v>76</v>
      </c>
      <c r="B449" s="104" t="s">
        <v>75</v>
      </c>
      <c r="C449" s="104" t="s">
        <v>370</v>
      </c>
      <c r="D449" s="98" t="s">
        <v>364</v>
      </c>
      <c r="E449" s="104" t="s">
        <v>337</v>
      </c>
      <c r="F449" s="99" t="n">
        <v>0</v>
      </c>
    </row>
    <row r="450" customFormat="false" ht="12" hidden="false" customHeight="false" outlineLevel="3" collapsed="false">
      <c r="A450" s="97" t="s">
        <v>76</v>
      </c>
      <c r="B450" s="104" t="s">
        <v>75</v>
      </c>
      <c r="C450" s="104" t="s">
        <v>370</v>
      </c>
      <c r="D450" s="98" t="s">
        <v>364</v>
      </c>
      <c r="E450" s="104" t="s">
        <v>348</v>
      </c>
      <c r="F450" s="99" t="n">
        <v>1</v>
      </c>
    </row>
    <row r="451" customFormat="false" ht="12" hidden="false" customHeight="false" outlineLevel="2" collapsed="false">
      <c r="B451" s="104"/>
      <c r="C451" s="101" t="s">
        <v>371</v>
      </c>
      <c r="E451" s="104"/>
      <c r="F451" s="99" t="n">
        <f aca="false">SUBTOTAL(9,F446:F450)</f>
        <v>3412</v>
      </c>
    </row>
    <row r="452" customFormat="false" ht="12" hidden="false" customHeight="false" outlineLevel="1" collapsed="false">
      <c r="B452" s="101" t="s">
        <v>553</v>
      </c>
      <c r="C452" s="104"/>
      <c r="E452" s="104"/>
      <c r="F452" s="99" t="n">
        <f aca="false">SUBTOTAL(9,F446:F450)</f>
        <v>3412</v>
      </c>
    </row>
    <row r="453" customFormat="false" ht="12" hidden="false" customHeight="false" outlineLevel="3" collapsed="false">
      <c r="A453" s="97" t="s">
        <v>76</v>
      </c>
      <c r="B453" s="104" t="s">
        <v>77</v>
      </c>
      <c r="C453" s="104" t="s">
        <v>370</v>
      </c>
      <c r="D453" s="98" t="s">
        <v>364</v>
      </c>
      <c r="E453" s="104" t="s">
        <v>338</v>
      </c>
      <c r="F453" s="99" t="n">
        <v>3975</v>
      </c>
    </row>
    <row r="454" customFormat="false" ht="12" hidden="false" customHeight="false" outlineLevel="3" collapsed="false">
      <c r="A454" s="97" t="s">
        <v>76</v>
      </c>
      <c r="B454" s="104" t="s">
        <v>77</v>
      </c>
      <c r="C454" s="104" t="s">
        <v>370</v>
      </c>
      <c r="D454" s="98" t="s">
        <v>364</v>
      </c>
      <c r="E454" s="104" t="s">
        <v>348</v>
      </c>
      <c r="F454" s="99" t="n">
        <v>1</v>
      </c>
    </row>
    <row r="455" customFormat="false" ht="12" hidden="false" customHeight="false" outlineLevel="2" collapsed="false">
      <c r="B455" s="104"/>
      <c r="C455" s="101" t="s">
        <v>371</v>
      </c>
      <c r="E455" s="104"/>
      <c r="F455" s="99" t="n">
        <f aca="false">SUBTOTAL(9,F453:F454)</f>
        <v>3976</v>
      </c>
    </row>
    <row r="456" customFormat="false" ht="12" hidden="false" customHeight="false" outlineLevel="1" collapsed="false">
      <c r="B456" s="101" t="s">
        <v>554</v>
      </c>
      <c r="C456" s="104"/>
      <c r="E456" s="104"/>
      <c r="F456" s="99" t="n">
        <f aca="false">SUBTOTAL(9,F453:F454)</f>
        <v>3976</v>
      </c>
    </row>
    <row r="457" customFormat="false" ht="12" hidden="false" customHeight="false" outlineLevel="3" collapsed="false">
      <c r="A457" s="97" t="s">
        <v>79</v>
      </c>
      <c r="B457" s="104" t="s">
        <v>78</v>
      </c>
      <c r="C457" s="104" t="s">
        <v>363</v>
      </c>
      <c r="D457" s="98" t="s">
        <v>364</v>
      </c>
      <c r="E457" s="104" t="s">
        <v>338</v>
      </c>
      <c r="F457" s="99" t="n">
        <v>6820</v>
      </c>
    </row>
    <row r="458" customFormat="false" ht="12" hidden="false" customHeight="false" outlineLevel="2" collapsed="false">
      <c r="B458" s="104"/>
      <c r="C458" s="101" t="s">
        <v>365</v>
      </c>
      <c r="E458" s="104"/>
      <c r="F458" s="99" t="n">
        <f aca="false">SUBTOTAL(9,F457)</f>
        <v>6820</v>
      </c>
    </row>
    <row r="459" customFormat="false" ht="12" hidden="false" customHeight="false" outlineLevel="1" collapsed="false">
      <c r="B459" s="101" t="s">
        <v>555</v>
      </c>
      <c r="C459" s="104"/>
      <c r="E459" s="104"/>
      <c r="F459" s="99" t="n">
        <f aca="false">SUBTOTAL(9,F457)</f>
        <v>6820</v>
      </c>
    </row>
    <row r="460" customFormat="false" ht="12" hidden="false" customHeight="false" outlineLevel="3" collapsed="false">
      <c r="A460" s="97" t="s">
        <v>79</v>
      </c>
      <c r="B460" s="104" t="s">
        <v>80</v>
      </c>
      <c r="C460" s="104" t="s">
        <v>370</v>
      </c>
      <c r="D460" s="98" t="s">
        <v>364</v>
      </c>
      <c r="E460" s="104" t="s">
        <v>338</v>
      </c>
      <c r="F460" s="99" t="n">
        <v>13948</v>
      </c>
    </row>
    <row r="461" customFormat="false" ht="12" hidden="false" customHeight="false" outlineLevel="2" collapsed="false">
      <c r="B461" s="104"/>
      <c r="C461" s="101" t="s">
        <v>371</v>
      </c>
      <c r="E461" s="104"/>
      <c r="F461" s="99" t="n">
        <f aca="false">SUBTOTAL(9,F460)</f>
        <v>13948</v>
      </c>
    </row>
    <row r="462" customFormat="false" ht="12" hidden="false" customHeight="false" outlineLevel="1" collapsed="false">
      <c r="B462" s="101" t="s">
        <v>556</v>
      </c>
      <c r="C462" s="104"/>
      <c r="E462" s="104"/>
      <c r="F462" s="99" t="n">
        <f aca="false">SUBTOTAL(9,F460)</f>
        <v>13948</v>
      </c>
    </row>
    <row r="463" customFormat="false" ht="12" hidden="false" customHeight="false" outlineLevel="3" collapsed="false">
      <c r="A463" s="97" t="s">
        <v>79</v>
      </c>
      <c r="B463" s="104" t="s">
        <v>81</v>
      </c>
      <c r="C463" s="104" t="s">
        <v>367</v>
      </c>
      <c r="D463" s="98" t="s">
        <v>364</v>
      </c>
      <c r="E463" s="104" t="s">
        <v>338</v>
      </c>
      <c r="F463" s="99" t="n">
        <v>40403</v>
      </c>
    </row>
    <row r="464" customFormat="false" ht="12" hidden="false" customHeight="false" outlineLevel="2" collapsed="false">
      <c r="B464" s="104"/>
      <c r="C464" s="101" t="s">
        <v>368</v>
      </c>
      <c r="E464" s="104"/>
      <c r="F464" s="99" t="n">
        <f aca="false">SUBTOTAL(9,F463)</f>
        <v>40403</v>
      </c>
    </row>
    <row r="465" customFormat="false" ht="12" hidden="false" customHeight="false" outlineLevel="1" collapsed="false">
      <c r="B465" s="101" t="s">
        <v>557</v>
      </c>
      <c r="C465" s="104"/>
      <c r="E465" s="104"/>
      <c r="F465" s="99" t="n">
        <f aca="false">SUBTOTAL(9,F463)</f>
        <v>40403</v>
      </c>
    </row>
    <row r="466" customFormat="false" ht="12" hidden="false" customHeight="false" outlineLevel="3" collapsed="false">
      <c r="A466" s="97" t="s">
        <v>79</v>
      </c>
      <c r="B466" s="104" t="s">
        <v>82</v>
      </c>
      <c r="C466" s="104" t="s">
        <v>363</v>
      </c>
      <c r="D466" s="98" t="s">
        <v>364</v>
      </c>
      <c r="E466" s="104" t="s">
        <v>334</v>
      </c>
      <c r="F466" s="99" t="n">
        <v>61080</v>
      </c>
    </row>
    <row r="467" customFormat="false" ht="12" hidden="false" customHeight="false" outlineLevel="3" collapsed="false">
      <c r="A467" s="97" t="s">
        <v>79</v>
      </c>
      <c r="B467" s="104" t="s">
        <v>82</v>
      </c>
      <c r="C467" s="104" t="s">
        <v>363</v>
      </c>
      <c r="D467" s="98" t="s">
        <v>364</v>
      </c>
      <c r="E467" s="104" t="s">
        <v>338</v>
      </c>
      <c r="F467" s="99" t="n">
        <v>38920</v>
      </c>
    </row>
    <row r="468" customFormat="false" ht="12" hidden="false" customHeight="false" outlineLevel="3" collapsed="false">
      <c r="A468" s="97" t="s">
        <v>79</v>
      </c>
      <c r="B468" s="104" t="s">
        <v>82</v>
      </c>
      <c r="C468" s="104" t="s">
        <v>363</v>
      </c>
      <c r="D468" s="98" t="s">
        <v>364</v>
      </c>
      <c r="E468" s="104" t="s">
        <v>337</v>
      </c>
      <c r="F468" s="99" t="n">
        <v>0</v>
      </c>
    </row>
    <row r="469" customFormat="false" ht="12" hidden="false" customHeight="false" outlineLevel="2" collapsed="false">
      <c r="B469" s="104"/>
      <c r="C469" s="101" t="s">
        <v>365</v>
      </c>
      <c r="E469" s="104"/>
      <c r="F469" s="99" t="n">
        <f aca="false">SUBTOTAL(9,F466:F468)</f>
        <v>100000</v>
      </c>
    </row>
    <row r="470" customFormat="false" ht="12" hidden="false" customHeight="false" outlineLevel="1" collapsed="false">
      <c r="B470" s="101" t="s">
        <v>558</v>
      </c>
      <c r="C470" s="104"/>
      <c r="E470" s="104"/>
      <c r="F470" s="99" t="n">
        <f aca="false">SUBTOTAL(9,F466:F468)</f>
        <v>100000</v>
      </c>
    </row>
    <row r="471" customFormat="false" ht="12" hidden="false" customHeight="false" outlineLevel="3" collapsed="false">
      <c r="A471" s="97" t="s">
        <v>79</v>
      </c>
      <c r="B471" s="104" t="s">
        <v>83</v>
      </c>
      <c r="C471" s="104" t="s">
        <v>363</v>
      </c>
      <c r="D471" s="98" t="s">
        <v>364</v>
      </c>
      <c r="E471" s="104" t="s">
        <v>334</v>
      </c>
      <c r="F471" s="99" t="n">
        <v>18011</v>
      </c>
    </row>
    <row r="472" customFormat="false" ht="12" hidden="false" customHeight="false" outlineLevel="3" collapsed="false">
      <c r="A472" s="97" t="s">
        <v>79</v>
      </c>
      <c r="B472" s="104" t="s">
        <v>83</v>
      </c>
      <c r="C472" s="104" t="s">
        <v>363</v>
      </c>
      <c r="D472" s="98" t="s">
        <v>364</v>
      </c>
      <c r="E472" s="104" t="s">
        <v>338</v>
      </c>
      <c r="F472" s="99" t="n">
        <v>11476</v>
      </c>
    </row>
    <row r="473" customFormat="false" ht="12" hidden="false" customHeight="false" outlineLevel="3" collapsed="false">
      <c r="A473" s="97" t="s">
        <v>79</v>
      </c>
      <c r="B473" s="104" t="s">
        <v>83</v>
      </c>
      <c r="C473" s="104" t="s">
        <v>363</v>
      </c>
      <c r="D473" s="98" t="s">
        <v>364</v>
      </c>
      <c r="E473" s="104" t="s">
        <v>337</v>
      </c>
      <c r="F473" s="99" t="n">
        <v>0</v>
      </c>
    </row>
    <row r="474" customFormat="false" ht="12" hidden="false" customHeight="false" outlineLevel="2" collapsed="false">
      <c r="B474" s="104"/>
      <c r="C474" s="101" t="s">
        <v>365</v>
      </c>
      <c r="E474" s="104"/>
      <c r="F474" s="99" t="n">
        <f aca="false">SUBTOTAL(9,F471:F473)</f>
        <v>29487</v>
      </c>
    </row>
    <row r="475" customFormat="false" ht="12" hidden="false" customHeight="false" outlineLevel="1" collapsed="false">
      <c r="B475" s="101" t="s">
        <v>559</v>
      </c>
      <c r="C475" s="104"/>
      <c r="E475" s="104"/>
      <c r="F475" s="99" t="n">
        <f aca="false">SUBTOTAL(9,F471:F473)</f>
        <v>29487</v>
      </c>
    </row>
    <row r="476" customFormat="false" ht="12" hidden="false" customHeight="false" outlineLevel="3" collapsed="false">
      <c r="A476" s="97" t="s">
        <v>79</v>
      </c>
      <c r="B476" s="104" t="s">
        <v>84</v>
      </c>
      <c r="C476" s="104" t="s">
        <v>370</v>
      </c>
      <c r="D476" s="98" t="s">
        <v>364</v>
      </c>
      <c r="E476" s="104" t="s">
        <v>334</v>
      </c>
      <c r="F476" s="99" t="n">
        <v>8338</v>
      </c>
    </row>
    <row r="477" customFormat="false" ht="12" hidden="false" customHeight="false" outlineLevel="3" collapsed="false">
      <c r="A477" s="97" t="s">
        <v>79</v>
      </c>
      <c r="B477" s="104" t="s">
        <v>84</v>
      </c>
      <c r="C477" s="104" t="s">
        <v>370</v>
      </c>
      <c r="D477" s="98" t="s">
        <v>364</v>
      </c>
      <c r="E477" s="104" t="s">
        <v>338</v>
      </c>
      <c r="F477" s="99" t="n">
        <v>5313</v>
      </c>
    </row>
    <row r="478" customFormat="false" ht="12" hidden="false" customHeight="false" outlineLevel="3" collapsed="false">
      <c r="A478" s="97" t="s">
        <v>79</v>
      </c>
      <c r="B478" s="104" t="s">
        <v>84</v>
      </c>
      <c r="C478" s="104" t="s">
        <v>370</v>
      </c>
      <c r="D478" s="98" t="s">
        <v>364</v>
      </c>
      <c r="E478" s="104" t="s">
        <v>337</v>
      </c>
      <c r="F478" s="99" t="n">
        <v>0</v>
      </c>
    </row>
    <row r="479" customFormat="false" ht="12" hidden="false" customHeight="false" outlineLevel="2" collapsed="false">
      <c r="B479" s="104"/>
      <c r="C479" s="101" t="s">
        <v>371</v>
      </c>
      <c r="E479" s="104"/>
      <c r="F479" s="99" t="n">
        <f aca="false">SUBTOTAL(9,F476:F478)</f>
        <v>13651</v>
      </c>
    </row>
    <row r="480" customFormat="false" ht="12" hidden="false" customHeight="false" outlineLevel="1" collapsed="false">
      <c r="B480" s="101" t="s">
        <v>560</v>
      </c>
      <c r="C480" s="104"/>
      <c r="E480" s="104"/>
      <c r="F480" s="99" t="n">
        <f aca="false">SUBTOTAL(9,F476:F478)</f>
        <v>13651</v>
      </c>
    </row>
    <row r="481" customFormat="false" ht="12" hidden="false" customHeight="false" outlineLevel="3" collapsed="false">
      <c r="A481" s="97" t="s">
        <v>256</v>
      </c>
      <c r="B481" s="104" t="s">
        <v>255</v>
      </c>
      <c r="C481" s="104" t="s">
        <v>561</v>
      </c>
      <c r="D481" s="98" t="s">
        <v>381</v>
      </c>
      <c r="E481" s="104" t="s">
        <v>334</v>
      </c>
      <c r="F481" s="99" t="n">
        <v>2237</v>
      </c>
    </row>
    <row r="482" customFormat="false" ht="12" hidden="false" customHeight="false" outlineLevel="3" collapsed="false">
      <c r="A482" s="97" t="s">
        <v>256</v>
      </c>
      <c r="B482" s="104" t="s">
        <v>255</v>
      </c>
      <c r="C482" s="104" t="s">
        <v>561</v>
      </c>
      <c r="D482" s="98" t="s">
        <v>381</v>
      </c>
      <c r="E482" s="104" t="s">
        <v>335</v>
      </c>
      <c r="F482" s="99" t="n">
        <v>14</v>
      </c>
    </row>
    <row r="483" customFormat="false" ht="12" hidden="false" customHeight="false" outlineLevel="3" collapsed="false">
      <c r="A483" s="97" t="s">
        <v>256</v>
      </c>
      <c r="B483" s="104" t="s">
        <v>255</v>
      </c>
      <c r="C483" s="104" t="s">
        <v>561</v>
      </c>
      <c r="D483" s="98" t="s">
        <v>381</v>
      </c>
      <c r="E483" s="104" t="s">
        <v>338</v>
      </c>
      <c r="F483" s="99" t="n">
        <v>279</v>
      </c>
    </row>
    <row r="484" customFormat="false" ht="12" hidden="false" customHeight="false" outlineLevel="3" collapsed="false">
      <c r="A484" s="97" t="s">
        <v>256</v>
      </c>
      <c r="B484" s="104" t="s">
        <v>255</v>
      </c>
      <c r="C484" s="104" t="s">
        <v>561</v>
      </c>
      <c r="D484" s="98" t="s">
        <v>381</v>
      </c>
      <c r="E484" s="104" t="s">
        <v>345</v>
      </c>
      <c r="F484" s="99" t="n">
        <v>21</v>
      </c>
    </row>
    <row r="485" customFormat="false" ht="12" hidden="false" customHeight="false" outlineLevel="3" collapsed="false">
      <c r="A485" s="97" t="s">
        <v>256</v>
      </c>
      <c r="B485" s="104" t="s">
        <v>255</v>
      </c>
      <c r="C485" s="104" t="s">
        <v>561</v>
      </c>
      <c r="D485" s="98" t="s">
        <v>381</v>
      </c>
      <c r="E485" s="104" t="s">
        <v>346</v>
      </c>
      <c r="F485" s="99" t="n">
        <v>75</v>
      </c>
    </row>
    <row r="486" customFormat="false" ht="12" hidden="false" customHeight="false" outlineLevel="3" collapsed="false">
      <c r="A486" s="97" t="s">
        <v>256</v>
      </c>
      <c r="B486" s="104" t="s">
        <v>255</v>
      </c>
      <c r="C486" s="104" t="s">
        <v>561</v>
      </c>
      <c r="D486" s="98" t="s">
        <v>381</v>
      </c>
      <c r="E486" s="104" t="s">
        <v>348</v>
      </c>
      <c r="F486" s="99" t="n">
        <v>103</v>
      </c>
    </row>
    <row r="487" customFormat="false" ht="12" hidden="false" customHeight="false" outlineLevel="2" collapsed="false">
      <c r="B487" s="104"/>
      <c r="C487" s="101" t="s">
        <v>562</v>
      </c>
      <c r="E487" s="104"/>
      <c r="F487" s="99" t="n">
        <f aca="false">SUBTOTAL(9,F481:F486)</f>
        <v>2729</v>
      </c>
    </row>
    <row r="488" customFormat="false" ht="12" hidden="false" customHeight="false" outlineLevel="1" collapsed="false">
      <c r="B488" s="101" t="s">
        <v>563</v>
      </c>
      <c r="C488" s="104"/>
      <c r="E488" s="104"/>
      <c r="F488" s="99" t="n">
        <f aca="false">SUBTOTAL(9,F481:F486)</f>
        <v>2729</v>
      </c>
    </row>
    <row r="489" customFormat="false" ht="12" hidden="false" customHeight="false" outlineLevel="3" collapsed="false">
      <c r="A489" s="97" t="s">
        <v>258</v>
      </c>
      <c r="B489" s="104" t="s">
        <v>257</v>
      </c>
      <c r="C489" s="104" t="s">
        <v>564</v>
      </c>
      <c r="D489" s="98" t="s">
        <v>381</v>
      </c>
      <c r="E489" s="104" t="s">
        <v>334</v>
      </c>
      <c r="F489" s="99" t="n">
        <v>14</v>
      </c>
    </row>
    <row r="490" customFormat="false" ht="12" hidden="false" customHeight="false" outlineLevel="3" collapsed="false">
      <c r="A490" s="97" t="s">
        <v>258</v>
      </c>
      <c r="B490" s="104" t="s">
        <v>257</v>
      </c>
      <c r="C490" s="104" t="s">
        <v>564</v>
      </c>
      <c r="D490" s="98" t="s">
        <v>381</v>
      </c>
      <c r="E490" s="104" t="s">
        <v>335</v>
      </c>
      <c r="F490" s="99" t="n">
        <v>277</v>
      </c>
    </row>
    <row r="491" customFormat="false" ht="12" hidden="false" customHeight="false" outlineLevel="3" collapsed="false">
      <c r="A491" s="97" t="s">
        <v>258</v>
      </c>
      <c r="B491" s="104" t="s">
        <v>257</v>
      </c>
      <c r="C491" s="104" t="s">
        <v>564</v>
      </c>
      <c r="D491" s="98" t="s">
        <v>381</v>
      </c>
      <c r="E491" s="104" t="s">
        <v>336</v>
      </c>
      <c r="F491" s="99" t="n">
        <v>28</v>
      </c>
    </row>
    <row r="492" customFormat="false" ht="12" hidden="false" customHeight="false" outlineLevel="2" collapsed="false">
      <c r="B492" s="104"/>
      <c r="C492" s="101" t="s">
        <v>565</v>
      </c>
      <c r="E492" s="104"/>
      <c r="F492" s="99" t="n">
        <f aca="false">SUBTOTAL(9,F489:F491)</f>
        <v>319</v>
      </c>
    </row>
    <row r="493" customFormat="false" ht="12" hidden="false" customHeight="false" outlineLevel="1" collapsed="false">
      <c r="B493" s="101" t="s">
        <v>566</v>
      </c>
      <c r="C493" s="104"/>
      <c r="E493" s="104"/>
      <c r="F493" s="99" t="n">
        <f aca="false">SUBTOTAL(9,F489:F491)</f>
        <v>319</v>
      </c>
    </row>
    <row r="494" customFormat="false" ht="12" hidden="false" customHeight="false" outlineLevel="3" collapsed="false">
      <c r="A494" s="97" t="s">
        <v>86</v>
      </c>
      <c r="B494" s="104" t="s">
        <v>85</v>
      </c>
      <c r="C494" s="104" t="s">
        <v>370</v>
      </c>
      <c r="D494" s="98" t="s">
        <v>364</v>
      </c>
      <c r="E494" s="104" t="s">
        <v>338</v>
      </c>
      <c r="F494" s="99" t="n">
        <v>11926</v>
      </c>
    </row>
    <row r="495" customFormat="false" ht="12" hidden="false" customHeight="false" outlineLevel="2" collapsed="false">
      <c r="B495" s="104"/>
      <c r="C495" s="101" t="s">
        <v>371</v>
      </c>
      <c r="E495" s="104"/>
      <c r="F495" s="99" t="n">
        <f aca="false">SUBTOTAL(9,F494)</f>
        <v>11926</v>
      </c>
    </row>
    <row r="496" customFormat="false" ht="12" hidden="false" customHeight="false" outlineLevel="1" collapsed="false">
      <c r="B496" s="101" t="s">
        <v>567</v>
      </c>
      <c r="C496" s="104"/>
      <c r="E496" s="104"/>
      <c r="F496" s="99" t="n">
        <f aca="false">SUBTOTAL(9,F494)</f>
        <v>11926</v>
      </c>
    </row>
    <row r="497" customFormat="false" ht="12" hidden="false" customHeight="false" outlineLevel="3" collapsed="false">
      <c r="A497" s="97" t="s">
        <v>86</v>
      </c>
      <c r="B497" s="104" t="s">
        <v>87</v>
      </c>
      <c r="C497" s="104" t="s">
        <v>367</v>
      </c>
      <c r="D497" s="98" t="s">
        <v>364</v>
      </c>
      <c r="E497" s="104" t="s">
        <v>338</v>
      </c>
      <c r="F497" s="99" t="n">
        <v>34253</v>
      </c>
    </row>
    <row r="498" customFormat="false" ht="12" hidden="false" customHeight="false" outlineLevel="2" collapsed="false">
      <c r="B498" s="104"/>
      <c r="C498" s="101" t="s">
        <v>368</v>
      </c>
      <c r="E498" s="104"/>
      <c r="F498" s="99" t="n">
        <f aca="false">SUBTOTAL(9,F497)</f>
        <v>34253</v>
      </c>
    </row>
    <row r="499" customFormat="false" ht="12" hidden="false" customHeight="false" outlineLevel="1" collapsed="false">
      <c r="B499" s="101" t="s">
        <v>568</v>
      </c>
      <c r="C499" s="104"/>
      <c r="E499" s="104"/>
      <c r="F499" s="99" t="n">
        <f aca="false">SUBTOTAL(9,F497)</f>
        <v>34253</v>
      </c>
    </row>
    <row r="500" customFormat="false" ht="12" hidden="false" customHeight="false" outlineLevel="3" collapsed="false">
      <c r="A500" s="97" t="s">
        <v>86</v>
      </c>
      <c r="B500" s="104" t="s">
        <v>88</v>
      </c>
      <c r="C500" s="104" t="s">
        <v>370</v>
      </c>
      <c r="D500" s="98" t="s">
        <v>364</v>
      </c>
      <c r="E500" s="104" t="s">
        <v>334</v>
      </c>
      <c r="F500" s="99" t="n">
        <v>6253</v>
      </c>
    </row>
    <row r="501" customFormat="false" ht="12" hidden="false" customHeight="false" outlineLevel="3" collapsed="false">
      <c r="A501" s="97" t="s">
        <v>86</v>
      </c>
      <c r="B501" s="104" t="s">
        <v>88</v>
      </c>
      <c r="C501" s="104" t="s">
        <v>370</v>
      </c>
      <c r="D501" s="98" t="s">
        <v>364</v>
      </c>
      <c r="E501" s="104" t="s">
        <v>335</v>
      </c>
      <c r="F501" s="99" t="n">
        <v>0</v>
      </c>
    </row>
    <row r="502" customFormat="false" ht="12" hidden="false" customHeight="false" outlineLevel="3" collapsed="false">
      <c r="A502" s="97" t="s">
        <v>86</v>
      </c>
      <c r="B502" s="104" t="s">
        <v>88</v>
      </c>
      <c r="C502" s="104" t="s">
        <v>370</v>
      </c>
      <c r="D502" s="98" t="s">
        <v>364</v>
      </c>
      <c r="E502" s="104" t="s">
        <v>336</v>
      </c>
      <c r="F502" s="99" t="n">
        <v>0</v>
      </c>
    </row>
    <row r="503" customFormat="false" ht="12" hidden="false" customHeight="false" outlineLevel="3" collapsed="false">
      <c r="A503" s="97" t="s">
        <v>86</v>
      </c>
      <c r="B503" s="104" t="s">
        <v>88</v>
      </c>
      <c r="C503" s="104" t="s">
        <v>370</v>
      </c>
      <c r="D503" s="98" t="s">
        <v>364</v>
      </c>
      <c r="E503" s="104" t="s">
        <v>338</v>
      </c>
      <c r="F503" s="99" t="n">
        <v>3985</v>
      </c>
    </row>
    <row r="504" customFormat="false" ht="12" hidden="false" customHeight="false" outlineLevel="2" collapsed="false">
      <c r="B504" s="104"/>
      <c r="C504" s="101" t="s">
        <v>371</v>
      </c>
      <c r="E504" s="104"/>
      <c r="F504" s="99" t="n">
        <f aca="false">SUBTOTAL(9,F500:F503)</f>
        <v>10238</v>
      </c>
    </row>
    <row r="505" customFormat="false" ht="12" hidden="false" customHeight="false" outlineLevel="1" collapsed="false">
      <c r="B505" s="101" t="s">
        <v>569</v>
      </c>
      <c r="C505" s="104"/>
      <c r="E505" s="104"/>
      <c r="F505" s="99" t="n">
        <f aca="false">SUBTOTAL(9,F500:F503)</f>
        <v>10238</v>
      </c>
    </row>
    <row r="506" customFormat="false" ht="12" hidden="false" customHeight="false" outlineLevel="3" collapsed="false">
      <c r="A506" s="97" t="s">
        <v>299</v>
      </c>
      <c r="B506" s="104" t="s">
        <v>298</v>
      </c>
      <c r="C506" s="104" t="s">
        <v>570</v>
      </c>
      <c r="D506" s="98" t="s">
        <v>364</v>
      </c>
      <c r="E506" s="104" t="s">
        <v>334</v>
      </c>
      <c r="F506" s="99" t="n">
        <v>10081</v>
      </c>
    </row>
    <row r="507" customFormat="false" ht="12" hidden="false" customHeight="false" outlineLevel="3" collapsed="false">
      <c r="A507" s="97" t="s">
        <v>299</v>
      </c>
      <c r="B507" s="104" t="s">
        <v>298</v>
      </c>
      <c r="C507" s="104" t="s">
        <v>570</v>
      </c>
      <c r="D507" s="98" t="s">
        <v>364</v>
      </c>
      <c r="E507" s="104" t="s">
        <v>335</v>
      </c>
      <c r="F507" s="99" t="n">
        <v>0</v>
      </c>
    </row>
    <row r="508" customFormat="false" ht="12" hidden="false" customHeight="false" outlineLevel="3" collapsed="false">
      <c r="A508" s="97" t="s">
        <v>299</v>
      </c>
      <c r="B508" s="104" t="s">
        <v>298</v>
      </c>
      <c r="C508" s="104" t="s">
        <v>570</v>
      </c>
      <c r="D508" s="98" t="s">
        <v>364</v>
      </c>
      <c r="E508" s="104" t="s">
        <v>336</v>
      </c>
      <c r="F508" s="99" t="n">
        <v>0</v>
      </c>
    </row>
    <row r="509" customFormat="false" ht="12" hidden="false" customHeight="false" outlineLevel="3" collapsed="false">
      <c r="A509" s="97" t="s">
        <v>299</v>
      </c>
      <c r="B509" s="104" t="s">
        <v>298</v>
      </c>
      <c r="C509" s="104" t="s">
        <v>570</v>
      </c>
      <c r="D509" s="98" t="s">
        <v>364</v>
      </c>
      <c r="E509" s="104" t="s">
        <v>338</v>
      </c>
      <c r="F509" s="99" t="n">
        <v>4596</v>
      </c>
    </row>
    <row r="510" customFormat="false" ht="12" hidden="false" customHeight="false" outlineLevel="3" collapsed="false">
      <c r="A510" s="97" t="s">
        <v>299</v>
      </c>
      <c r="B510" s="104" t="s">
        <v>298</v>
      </c>
      <c r="C510" s="104" t="s">
        <v>570</v>
      </c>
      <c r="D510" s="98" t="s">
        <v>364</v>
      </c>
      <c r="E510" s="104" t="s">
        <v>337</v>
      </c>
      <c r="F510" s="99" t="n">
        <v>0</v>
      </c>
    </row>
    <row r="511" customFormat="false" ht="12" hidden="false" customHeight="false" outlineLevel="3" collapsed="false">
      <c r="A511" s="97" t="s">
        <v>299</v>
      </c>
      <c r="B511" s="104" t="s">
        <v>298</v>
      </c>
      <c r="C511" s="104" t="s">
        <v>570</v>
      </c>
      <c r="D511" s="98" t="s">
        <v>364</v>
      </c>
      <c r="E511" s="104" t="s">
        <v>348</v>
      </c>
      <c r="F511" s="99" t="n">
        <v>1827</v>
      </c>
    </row>
    <row r="512" customFormat="false" ht="12" hidden="false" customHeight="false" outlineLevel="2" collapsed="false">
      <c r="B512" s="104"/>
      <c r="C512" s="101" t="s">
        <v>571</v>
      </c>
      <c r="E512" s="104"/>
      <c r="F512" s="99" t="n">
        <f aca="false">SUBTOTAL(9,F506:F511)</f>
        <v>16504</v>
      </c>
    </row>
    <row r="513" customFormat="false" ht="12" hidden="false" customHeight="false" outlineLevel="3" collapsed="false">
      <c r="A513" s="97" t="s">
        <v>299</v>
      </c>
      <c r="B513" s="104" t="s">
        <v>298</v>
      </c>
      <c r="C513" s="104" t="s">
        <v>572</v>
      </c>
      <c r="D513" s="98" t="s">
        <v>364</v>
      </c>
      <c r="E513" s="104" t="s">
        <v>334</v>
      </c>
      <c r="F513" s="99" t="n">
        <v>18415</v>
      </c>
    </row>
    <row r="514" customFormat="false" ht="12" hidden="false" customHeight="false" outlineLevel="3" collapsed="false">
      <c r="A514" s="97" t="s">
        <v>299</v>
      </c>
      <c r="B514" s="104" t="s">
        <v>298</v>
      </c>
      <c r="C514" s="104" t="s">
        <v>572</v>
      </c>
      <c r="D514" s="98" t="s">
        <v>364</v>
      </c>
      <c r="E514" s="104" t="s">
        <v>335</v>
      </c>
      <c r="F514" s="99" t="n">
        <v>0</v>
      </c>
    </row>
    <row r="515" customFormat="false" ht="12" hidden="false" customHeight="false" outlineLevel="3" collapsed="false">
      <c r="A515" s="97" t="s">
        <v>299</v>
      </c>
      <c r="B515" s="104" t="s">
        <v>298</v>
      </c>
      <c r="C515" s="104" t="s">
        <v>572</v>
      </c>
      <c r="D515" s="98" t="s">
        <v>364</v>
      </c>
      <c r="E515" s="104" t="s">
        <v>336</v>
      </c>
      <c r="F515" s="99" t="n">
        <v>0</v>
      </c>
    </row>
    <row r="516" customFormat="false" ht="12" hidden="false" customHeight="false" outlineLevel="3" collapsed="false">
      <c r="A516" s="97" t="s">
        <v>299</v>
      </c>
      <c r="B516" s="104" t="s">
        <v>298</v>
      </c>
      <c r="C516" s="104" t="s">
        <v>572</v>
      </c>
      <c r="D516" s="98" t="s">
        <v>364</v>
      </c>
      <c r="E516" s="104" t="s">
        <v>338</v>
      </c>
      <c r="F516" s="99" t="n">
        <v>8397</v>
      </c>
    </row>
    <row r="517" customFormat="false" ht="12" hidden="false" customHeight="false" outlineLevel="3" collapsed="false">
      <c r="A517" s="97" t="s">
        <v>299</v>
      </c>
      <c r="B517" s="104" t="s">
        <v>298</v>
      </c>
      <c r="C517" s="104" t="s">
        <v>572</v>
      </c>
      <c r="D517" s="98" t="s">
        <v>364</v>
      </c>
      <c r="E517" s="104" t="s">
        <v>337</v>
      </c>
      <c r="F517" s="99" t="n">
        <v>0</v>
      </c>
    </row>
    <row r="518" customFormat="false" ht="12" hidden="false" customHeight="false" outlineLevel="3" collapsed="false">
      <c r="A518" s="97" t="s">
        <v>299</v>
      </c>
      <c r="B518" s="104" t="s">
        <v>298</v>
      </c>
      <c r="C518" s="104" t="s">
        <v>572</v>
      </c>
      <c r="D518" s="98" t="s">
        <v>364</v>
      </c>
      <c r="E518" s="104" t="s">
        <v>348</v>
      </c>
      <c r="F518" s="99" t="n">
        <v>3337</v>
      </c>
    </row>
    <row r="519" customFormat="false" ht="12" hidden="false" customHeight="false" outlineLevel="2" collapsed="false">
      <c r="B519" s="104"/>
      <c r="C519" s="101" t="s">
        <v>573</v>
      </c>
      <c r="E519" s="104"/>
      <c r="F519" s="99" t="n">
        <f aca="false">SUBTOTAL(9,F513:F518)</f>
        <v>30149</v>
      </c>
    </row>
    <row r="520" customFormat="false" ht="12" hidden="false" customHeight="false" outlineLevel="1" collapsed="false">
      <c r="B520" s="101" t="s">
        <v>574</v>
      </c>
      <c r="C520" s="104"/>
      <c r="E520" s="104"/>
      <c r="F520" s="99" t="n">
        <f aca="false">SUBTOTAL(9,F506:F518)</f>
        <v>46653</v>
      </c>
    </row>
    <row r="521" customFormat="false" ht="12" hidden="false" customHeight="false" outlineLevel="3" collapsed="false">
      <c r="A521" s="97" t="s">
        <v>90</v>
      </c>
      <c r="B521" s="104" t="s">
        <v>89</v>
      </c>
      <c r="C521" s="104" t="s">
        <v>363</v>
      </c>
      <c r="D521" s="98" t="s">
        <v>364</v>
      </c>
      <c r="E521" s="104" t="s">
        <v>338</v>
      </c>
      <c r="F521" s="99" t="n">
        <v>10795</v>
      </c>
    </row>
    <row r="522" customFormat="false" ht="12" hidden="false" customHeight="false" outlineLevel="2" collapsed="false">
      <c r="B522" s="104"/>
      <c r="C522" s="101" t="s">
        <v>365</v>
      </c>
      <c r="E522" s="104"/>
      <c r="F522" s="99" t="n">
        <f aca="false">SUBTOTAL(9,F521)</f>
        <v>10795</v>
      </c>
    </row>
    <row r="523" customFormat="false" ht="12" hidden="false" customHeight="false" outlineLevel="1" collapsed="false">
      <c r="B523" s="101" t="s">
        <v>575</v>
      </c>
      <c r="C523" s="104"/>
      <c r="E523" s="104"/>
      <c r="F523" s="99" t="n">
        <f aca="false">SUBTOTAL(9,F521)</f>
        <v>10795</v>
      </c>
    </row>
    <row r="524" customFormat="false" ht="12" hidden="false" customHeight="false" outlineLevel="3" collapsed="false">
      <c r="A524" s="97" t="s">
        <v>90</v>
      </c>
      <c r="B524" s="104" t="s">
        <v>91</v>
      </c>
      <c r="C524" s="104" t="s">
        <v>370</v>
      </c>
      <c r="D524" s="98" t="s">
        <v>364</v>
      </c>
      <c r="E524" s="104" t="s">
        <v>338</v>
      </c>
      <c r="F524" s="99" t="n">
        <v>3975</v>
      </c>
    </row>
    <row r="525" customFormat="false" ht="12" hidden="false" customHeight="false" outlineLevel="2" collapsed="false">
      <c r="B525" s="104"/>
      <c r="C525" s="101" t="s">
        <v>371</v>
      </c>
      <c r="E525" s="104"/>
      <c r="F525" s="99" t="n">
        <f aca="false">SUBTOTAL(9,F524)</f>
        <v>3975</v>
      </c>
    </row>
    <row r="526" customFormat="false" ht="12" hidden="false" customHeight="false" outlineLevel="1" collapsed="false">
      <c r="B526" s="101" t="s">
        <v>576</v>
      </c>
      <c r="C526" s="104"/>
      <c r="E526" s="104"/>
      <c r="F526" s="99" t="n">
        <f aca="false">SUBTOTAL(9,F524)</f>
        <v>3975</v>
      </c>
    </row>
    <row r="527" customFormat="false" ht="12" hidden="false" customHeight="false" outlineLevel="3" collapsed="false">
      <c r="A527" s="97" t="s">
        <v>90</v>
      </c>
      <c r="B527" s="104" t="s">
        <v>92</v>
      </c>
      <c r="C527" s="104" t="s">
        <v>367</v>
      </c>
      <c r="D527" s="98" t="s">
        <v>364</v>
      </c>
      <c r="E527" s="104" t="s">
        <v>338</v>
      </c>
      <c r="F527" s="99" t="n">
        <v>11418</v>
      </c>
    </row>
    <row r="528" customFormat="false" ht="12" hidden="false" customHeight="false" outlineLevel="2" collapsed="false">
      <c r="B528" s="104"/>
      <c r="C528" s="101" t="s">
        <v>368</v>
      </c>
      <c r="E528" s="104"/>
      <c r="F528" s="99" t="n">
        <f aca="false">SUBTOTAL(9,F527)</f>
        <v>11418</v>
      </c>
    </row>
    <row r="529" customFormat="false" ht="12" hidden="false" customHeight="false" outlineLevel="1" collapsed="false">
      <c r="B529" s="101" t="s">
        <v>577</v>
      </c>
      <c r="C529" s="104"/>
      <c r="E529" s="104"/>
      <c r="F529" s="99" t="n">
        <f aca="false">SUBTOTAL(9,F527)</f>
        <v>11418</v>
      </c>
    </row>
    <row r="530" customFormat="false" ht="12" hidden="false" customHeight="false" outlineLevel="3" collapsed="false">
      <c r="A530" s="97" t="s">
        <v>90</v>
      </c>
      <c r="B530" s="104" t="s">
        <v>93</v>
      </c>
      <c r="C530" s="104" t="s">
        <v>363</v>
      </c>
      <c r="D530" s="98" t="s">
        <v>364</v>
      </c>
      <c r="E530" s="104" t="s">
        <v>334</v>
      </c>
      <c r="F530" s="99" t="n">
        <v>146047</v>
      </c>
    </row>
    <row r="531" customFormat="false" ht="12" hidden="false" customHeight="false" outlineLevel="3" collapsed="false">
      <c r="A531" s="97" t="s">
        <v>90</v>
      </c>
      <c r="B531" s="104" t="s">
        <v>93</v>
      </c>
      <c r="C531" s="104" t="s">
        <v>363</v>
      </c>
      <c r="D531" s="98" t="s">
        <v>364</v>
      </c>
      <c r="E531" s="104" t="s">
        <v>335</v>
      </c>
      <c r="F531" s="99" t="n">
        <v>0</v>
      </c>
    </row>
    <row r="532" customFormat="false" ht="12" hidden="false" customHeight="false" outlineLevel="3" collapsed="false">
      <c r="A532" s="97" t="s">
        <v>90</v>
      </c>
      <c r="B532" s="104" t="s">
        <v>93</v>
      </c>
      <c r="C532" s="104" t="s">
        <v>363</v>
      </c>
      <c r="D532" s="98" t="s">
        <v>364</v>
      </c>
      <c r="E532" s="104" t="s">
        <v>336</v>
      </c>
      <c r="F532" s="99" t="n">
        <v>0</v>
      </c>
    </row>
    <row r="533" customFormat="false" ht="12" hidden="false" customHeight="false" outlineLevel="3" collapsed="false">
      <c r="A533" s="97" t="s">
        <v>90</v>
      </c>
      <c r="B533" s="104" t="s">
        <v>93</v>
      </c>
      <c r="C533" s="104" t="s">
        <v>363</v>
      </c>
      <c r="D533" s="98" t="s">
        <v>364</v>
      </c>
      <c r="E533" s="104" t="s">
        <v>338</v>
      </c>
      <c r="F533" s="99" t="n">
        <v>66597</v>
      </c>
    </row>
    <row r="534" customFormat="false" ht="12" hidden="false" customHeight="false" outlineLevel="3" collapsed="false">
      <c r="A534" s="97" t="s">
        <v>90</v>
      </c>
      <c r="B534" s="104" t="s">
        <v>93</v>
      </c>
      <c r="C534" s="104" t="s">
        <v>363</v>
      </c>
      <c r="D534" s="98" t="s">
        <v>364</v>
      </c>
      <c r="E534" s="104" t="s">
        <v>337</v>
      </c>
      <c r="F534" s="99" t="n">
        <v>0</v>
      </c>
    </row>
    <row r="535" customFormat="false" ht="12" hidden="false" customHeight="false" outlineLevel="3" collapsed="false">
      <c r="A535" s="97" t="s">
        <v>90</v>
      </c>
      <c r="B535" s="104" t="s">
        <v>93</v>
      </c>
      <c r="C535" s="104" t="s">
        <v>363</v>
      </c>
      <c r="D535" s="98" t="s">
        <v>364</v>
      </c>
      <c r="E535" s="104" t="s">
        <v>348</v>
      </c>
      <c r="F535" s="99" t="n">
        <v>26462</v>
      </c>
    </row>
    <row r="536" customFormat="false" ht="12" hidden="false" customHeight="false" outlineLevel="2" collapsed="false">
      <c r="B536" s="104"/>
      <c r="C536" s="101" t="s">
        <v>365</v>
      </c>
      <c r="E536" s="104"/>
      <c r="F536" s="99" t="n">
        <f aca="false">SUBTOTAL(9,F530:F535)</f>
        <v>239106</v>
      </c>
    </row>
    <row r="537" customFormat="false" ht="12" hidden="false" customHeight="false" outlineLevel="1" collapsed="false">
      <c r="B537" s="101" t="s">
        <v>578</v>
      </c>
      <c r="C537" s="104"/>
      <c r="E537" s="104"/>
      <c r="F537" s="99" t="n">
        <f aca="false">SUBTOTAL(9,F530:F535)</f>
        <v>239106</v>
      </c>
    </row>
    <row r="538" customFormat="false" ht="12" hidden="false" customHeight="false" outlineLevel="3" collapsed="false">
      <c r="A538" s="97" t="s">
        <v>90</v>
      </c>
      <c r="B538" s="104" t="s">
        <v>94</v>
      </c>
      <c r="C538" s="104" t="s">
        <v>363</v>
      </c>
      <c r="D538" s="98" t="s">
        <v>364</v>
      </c>
      <c r="E538" s="104" t="s">
        <v>334</v>
      </c>
      <c r="F538" s="99" t="n">
        <v>748</v>
      </c>
    </row>
    <row r="539" customFormat="false" ht="12" hidden="false" customHeight="false" outlineLevel="3" collapsed="false">
      <c r="A539" s="97" t="s">
        <v>90</v>
      </c>
      <c r="B539" s="104" t="s">
        <v>94</v>
      </c>
      <c r="C539" s="104" t="s">
        <v>363</v>
      </c>
      <c r="D539" s="98" t="s">
        <v>364</v>
      </c>
      <c r="E539" s="104" t="s">
        <v>335</v>
      </c>
      <c r="F539" s="99" t="n">
        <v>0</v>
      </c>
    </row>
    <row r="540" customFormat="false" ht="12" hidden="false" customHeight="false" outlineLevel="3" collapsed="false">
      <c r="A540" s="97" t="s">
        <v>90</v>
      </c>
      <c r="B540" s="104" t="s">
        <v>94</v>
      </c>
      <c r="C540" s="104" t="s">
        <v>363</v>
      </c>
      <c r="D540" s="98" t="s">
        <v>364</v>
      </c>
      <c r="E540" s="104" t="s">
        <v>336</v>
      </c>
      <c r="F540" s="99" t="n">
        <v>0</v>
      </c>
    </row>
    <row r="541" customFormat="false" ht="12" hidden="false" customHeight="false" outlineLevel="3" collapsed="false">
      <c r="A541" s="97" t="s">
        <v>90</v>
      </c>
      <c r="B541" s="104" t="s">
        <v>94</v>
      </c>
      <c r="C541" s="104" t="s">
        <v>363</v>
      </c>
      <c r="D541" s="98" t="s">
        <v>364</v>
      </c>
      <c r="E541" s="104" t="s">
        <v>338</v>
      </c>
      <c r="F541" s="99" t="n">
        <v>341</v>
      </c>
    </row>
    <row r="542" customFormat="false" ht="12" hidden="false" customHeight="false" outlineLevel="3" collapsed="false">
      <c r="A542" s="97" t="s">
        <v>90</v>
      </c>
      <c r="B542" s="104" t="s">
        <v>94</v>
      </c>
      <c r="C542" s="104" t="s">
        <v>363</v>
      </c>
      <c r="D542" s="98" t="s">
        <v>364</v>
      </c>
      <c r="E542" s="104" t="s">
        <v>337</v>
      </c>
      <c r="F542" s="99" t="n">
        <v>0</v>
      </c>
    </row>
    <row r="543" customFormat="false" ht="12" hidden="false" customHeight="false" outlineLevel="3" collapsed="false">
      <c r="A543" s="97" t="s">
        <v>90</v>
      </c>
      <c r="B543" s="104" t="s">
        <v>94</v>
      </c>
      <c r="C543" s="104" t="s">
        <v>363</v>
      </c>
      <c r="D543" s="98" t="s">
        <v>364</v>
      </c>
      <c r="E543" s="104" t="s">
        <v>348</v>
      </c>
      <c r="F543" s="99" t="n">
        <v>136</v>
      </c>
    </row>
    <row r="544" customFormat="false" ht="12" hidden="false" customHeight="false" outlineLevel="2" collapsed="false">
      <c r="B544" s="104"/>
      <c r="C544" s="101" t="s">
        <v>365</v>
      </c>
      <c r="E544" s="104"/>
      <c r="F544" s="99" t="n">
        <f aca="false">SUBTOTAL(9,F538:F543)</f>
        <v>1225</v>
      </c>
    </row>
    <row r="545" customFormat="false" ht="12" hidden="false" customHeight="false" outlineLevel="1" collapsed="false">
      <c r="B545" s="101" t="s">
        <v>579</v>
      </c>
      <c r="C545" s="104"/>
      <c r="E545" s="104"/>
      <c r="F545" s="99" t="n">
        <f aca="false">SUBTOTAL(9,F538:F543)</f>
        <v>1225</v>
      </c>
    </row>
    <row r="546" customFormat="false" ht="12" hidden="false" customHeight="false" outlineLevel="3" collapsed="false">
      <c r="A546" s="97" t="s">
        <v>90</v>
      </c>
      <c r="B546" s="104" t="s">
        <v>95</v>
      </c>
      <c r="C546" s="104" t="s">
        <v>370</v>
      </c>
      <c r="D546" s="98" t="s">
        <v>364</v>
      </c>
      <c r="E546" s="104" t="s">
        <v>334</v>
      </c>
      <c r="F546" s="99" t="n">
        <v>2084</v>
      </c>
    </row>
    <row r="547" customFormat="false" ht="12" hidden="false" customHeight="false" outlineLevel="3" collapsed="false">
      <c r="A547" s="97" t="s">
        <v>90</v>
      </c>
      <c r="B547" s="104" t="s">
        <v>95</v>
      </c>
      <c r="C547" s="104" t="s">
        <v>370</v>
      </c>
      <c r="D547" s="98" t="s">
        <v>364</v>
      </c>
      <c r="E547" s="104" t="s">
        <v>335</v>
      </c>
      <c r="F547" s="99" t="n">
        <v>0</v>
      </c>
    </row>
    <row r="548" customFormat="false" ht="12" hidden="false" customHeight="false" outlineLevel="3" collapsed="false">
      <c r="A548" s="97" t="s">
        <v>90</v>
      </c>
      <c r="B548" s="104" t="s">
        <v>95</v>
      </c>
      <c r="C548" s="104" t="s">
        <v>370</v>
      </c>
      <c r="D548" s="98" t="s">
        <v>364</v>
      </c>
      <c r="E548" s="104" t="s">
        <v>336</v>
      </c>
      <c r="F548" s="99" t="n">
        <v>0</v>
      </c>
    </row>
    <row r="549" customFormat="false" ht="12" hidden="false" customHeight="false" outlineLevel="3" collapsed="false">
      <c r="A549" s="97" t="s">
        <v>90</v>
      </c>
      <c r="B549" s="104" t="s">
        <v>95</v>
      </c>
      <c r="C549" s="104" t="s">
        <v>370</v>
      </c>
      <c r="D549" s="98" t="s">
        <v>364</v>
      </c>
      <c r="E549" s="104" t="s">
        <v>338</v>
      </c>
      <c r="F549" s="99" t="n">
        <v>951</v>
      </c>
    </row>
    <row r="550" customFormat="false" ht="12" hidden="false" customHeight="false" outlineLevel="3" collapsed="false">
      <c r="A550" s="97" t="s">
        <v>90</v>
      </c>
      <c r="B550" s="104" t="s">
        <v>95</v>
      </c>
      <c r="C550" s="104" t="s">
        <v>370</v>
      </c>
      <c r="D550" s="98" t="s">
        <v>364</v>
      </c>
      <c r="E550" s="104" t="s">
        <v>337</v>
      </c>
      <c r="F550" s="99" t="n">
        <v>0</v>
      </c>
    </row>
    <row r="551" customFormat="false" ht="12" hidden="false" customHeight="false" outlineLevel="3" collapsed="false">
      <c r="A551" s="97" t="s">
        <v>90</v>
      </c>
      <c r="B551" s="104" t="s">
        <v>95</v>
      </c>
      <c r="C551" s="104" t="s">
        <v>370</v>
      </c>
      <c r="D551" s="98" t="s">
        <v>364</v>
      </c>
      <c r="E551" s="104" t="s">
        <v>348</v>
      </c>
      <c r="F551" s="99" t="n">
        <v>378</v>
      </c>
    </row>
    <row r="552" customFormat="false" ht="12" hidden="false" customHeight="false" outlineLevel="2" collapsed="false">
      <c r="B552" s="104"/>
      <c r="C552" s="101" t="s">
        <v>371</v>
      </c>
      <c r="E552" s="104"/>
      <c r="F552" s="99" t="n">
        <f aca="false">SUBTOTAL(9,F546:F551)</f>
        <v>3413</v>
      </c>
    </row>
    <row r="553" customFormat="false" ht="12" hidden="false" customHeight="false" outlineLevel="1" collapsed="false">
      <c r="B553" s="101" t="s">
        <v>580</v>
      </c>
      <c r="C553" s="104"/>
      <c r="E553" s="104"/>
      <c r="F553" s="99" t="n">
        <f aca="false">SUBTOTAL(9,F546:F551)</f>
        <v>3413</v>
      </c>
    </row>
    <row r="554" customFormat="false" ht="12" hidden="false" customHeight="false" outlineLevel="3" collapsed="false">
      <c r="A554" s="97" t="s">
        <v>198</v>
      </c>
      <c r="B554" s="104" t="s">
        <v>197</v>
      </c>
      <c r="C554" s="104" t="s">
        <v>581</v>
      </c>
      <c r="D554" s="98" t="s">
        <v>364</v>
      </c>
      <c r="E554" s="104" t="s">
        <v>334</v>
      </c>
      <c r="F554" s="99" t="n">
        <v>4272</v>
      </c>
    </row>
    <row r="555" customFormat="false" ht="12" hidden="false" customHeight="false" outlineLevel="3" collapsed="false">
      <c r="A555" s="97" t="s">
        <v>198</v>
      </c>
      <c r="B555" s="104" t="s">
        <v>197</v>
      </c>
      <c r="C555" s="104" t="s">
        <v>581</v>
      </c>
      <c r="D555" s="98" t="s">
        <v>364</v>
      </c>
      <c r="E555" s="104" t="s">
        <v>335</v>
      </c>
      <c r="F555" s="99" t="n">
        <v>0</v>
      </c>
    </row>
    <row r="556" customFormat="false" ht="12" hidden="false" customHeight="false" outlineLevel="3" collapsed="false">
      <c r="A556" s="97" t="s">
        <v>198</v>
      </c>
      <c r="B556" s="104" t="s">
        <v>197</v>
      </c>
      <c r="C556" s="104" t="s">
        <v>581</v>
      </c>
      <c r="D556" s="98" t="s">
        <v>364</v>
      </c>
      <c r="E556" s="104" t="s">
        <v>336</v>
      </c>
      <c r="F556" s="99" t="n">
        <v>0</v>
      </c>
    </row>
    <row r="557" customFormat="false" ht="12" hidden="false" customHeight="false" outlineLevel="3" collapsed="false">
      <c r="A557" s="97" t="s">
        <v>198</v>
      </c>
      <c r="B557" s="104" t="s">
        <v>197</v>
      </c>
      <c r="C557" s="104" t="s">
        <v>581</v>
      </c>
      <c r="D557" s="98" t="s">
        <v>364</v>
      </c>
      <c r="E557" s="104" t="s">
        <v>338</v>
      </c>
      <c r="F557" s="99" t="n">
        <v>1952</v>
      </c>
    </row>
    <row r="558" customFormat="false" ht="12" hidden="false" customHeight="false" outlineLevel="3" collapsed="false">
      <c r="A558" s="97" t="s">
        <v>198</v>
      </c>
      <c r="B558" s="104" t="s">
        <v>197</v>
      </c>
      <c r="C558" s="104" t="s">
        <v>581</v>
      </c>
      <c r="D558" s="98" t="s">
        <v>364</v>
      </c>
      <c r="E558" s="104" t="s">
        <v>337</v>
      </c>
      <c r="F558" s="99" t="n">
        <v>0</v>
      </c>
    </row>
    <row r="559" customFormat="false" ht="12" hidden="false" customHeight="false" outlineLevel="3" collapsed="false">
      <c r="A559" s="97" t="s">
        <v>198</v>
      </c>
      <c r="B559" s="104" t="s">
        <v>197</v>
      </c>
      <c r="C559" s="104" t="s">
        <v>581</v>
      </c>
      <c r="D559" s="98" t="s">
        <v>364</v>
      </c>
      <c r="E559" s="104" t="s">
        <v>348</v>
      </c>
      <c r="F559" s="99" t="n">
        <v>776</v>
      </c>
    </row>
    <row r="560" customFormat="false" ht="12" hidden="false" customHeight="false" outlineLevel="2" collapsed="false">
      <c r="B560" s="104"/>
      <c r="C560" s="101" t="s">
        <v>582</v>
      </c>
      <c r="E560" s="104"/>
      <c r="F560" s="99" t="n">
        <f aca="false">SUBTOTAL(9,F554:F559)</f>
        <v>7000</v>
      </c>
    </row>
    <row r="561" customFormat="false" ht="12" hidden="false" customHeight="false" outlineLevel="1" collapsed="false">
      <c r="B561" s="101" t="s">
        <v>583</v>
      </c>
      <c r="C561" s="104"/>
      <c r="E561" s="104"/>
      <c r="F561" s="99" t="n">
        <f aca="false">SUBTOTAL(9,F554:F559)</f>
        <v>7000</v>
      </c>
    </row>
    <row r="562" customFormat="false" ht="12" hidden="false" customHeight="false" outlineLevel="3" collapsed="false">
      <c r="A562" s="97" t="s">
        <v>260</v>
      </c>
      <c r="B562" s="104" t="s">
        <v>259</v>
      </c>
      <c r="C562" s="104" t="s">
        <v>584</v>
      </c>
      <c r="D562" s="98" t="s">
        <v>381</v>
      </c>
      <c r="E562" s="104" t="s">
        <v>334</v>
      </c>
      <c r="F562" s="99" t="n">
        <v>687</v>
      </c>
    </row>
    <row r="563" customFormat="false" ht="12" hidden="false" customHeight="false" outlineLevel="3" collapsed="false">
      <c r="A563" s="97" t="s">
        <v>260</v>
      </c>
      <c r="B563" s="104" t="s">
        <v>259</v>
      </c>
      <c r="C563" s="104" t="s">
        <v>584</v>
      </c>
      <c r="D563" s="98" t="s">
        <v>381</v>
      </c>
      <c r="E563" s="104" t="s">
        <v>335</v>
      </c>
      <c r="F563" s="99" t="n">
        <v>1728</v>
      </c>
    </row>
    <row r="564" customFormat="false" ht="12" hidden="false" customHeight="false" outlineLevel="2" collapsed="false">
      <c r="B564" s="104"/>
      <c r="C564" s="101" t="s">
        <v>585</v>
      </c>
      <c r="E564" s="104"/>
      <c r="F564" s="99" t="n">
        <f aca="false">SUBTOTAL(9,F562:F563)</f>
        <v>2415</v>
      </c>
    </row>
    <row r="565" customFormat="false" ht="12" hidden="false" customHeight="false" outlineLevel="1" collapsed="false">
      <c r="B565" s="101" t="s">
        <v>586</v>
      </c>
      <c r="C565" s="104"/>
      <c r="E565" s="104"/>
      <c r="F565" s="99" t="n">
        <f aca="false">SUBTOTAL(9,F562:F563)</f>
        <v>2415</v>
      </c>
    </row>
    <row r="566" customFormat="false" ht="12" hidden="false" customHeight="false" outlineLevel="3" collapsed="false">
      <c r="A566" s="97" t="s">
        <v>200</v>
      </c>
      <c r="B566" s="104" t="s">
        <v>199</v>
      </c>
      <c r="C566" s="104" t="s">
        <v>423</v>
      </c>
      <c r="D566" s="98" t="s">
        <v>364</v>
      </c>
      <c r="E566" s="104" t="s">
        <v>334</v>
      </c>
      <c r="F566" s="99" t="n">
        <v>10075</v>
      </c>
    </row>
    <row r="567" customFormat="false" ht="12" hidden="false" customHeight="false" outlineLevel="3" collapsed="false">
      <c r="A567" s="97" t="s">
        <v>200</v>
      </c>
      <c r="B567" s="104" t="s">
        <v>199</v>
      </c>
      <c r="C567" s="104" t="s">
        <v>423</v>
      </c>
      <c r="D567" s="98" t="s">
        <v>364</v>
      </c>
      <c r="E567" s="104" t="s">
        <v>335</v>
      </c>
      <c r="F567" s="99" t="n">
        <v>0</v>
      </c>
    </row>
    <row r="568" customFormat="false" ht="12" hidden="false" customHeight="false" outlineLevel="3" collapsed="false">
      <c r="A568" s="97" t="s">
        <v>200</v>
      </c>
      <c r="B568" s="104" t="s">
        <v>199</v>
      </c>
      <c r="C568" s="104" t="s">
        <v>423</v>
      </c>
      <c r="D568" s="98" t="s">
        <v>364</v>
      </c>
      <c r="E568" s="104" t="s">
        <v>336</v>
      </c>
      <c r="F568" s="99" t="n">
        <v>0</v>
      </c>
    </row>
    <row r="569" customFormat="false" ht="12" hidden="false" customHeight="false" outlineLevel="3" collapsed="false">
      <c r="A569" s="97" t="s">
        <v>200</v>
      </c>
      <c r="B569" s="104" t="s">
        <v>199</v>
      </c>
      <c r="C569" s="104" t="s">
        <v>423</v>
      </c>
      <c r="D569" s="98" t="s">
        <v>364</v>
      </c>
      <c r="E569" s="104" t="s">
        <v>339</v>
      </c>
      <c r="F569" s="99" t="n">
        <v>4593</v>
      </c>
    </row>
    <row r="570" customFormat="false" ht="12" hidden="false" customHeight="false" outlineLevel="3" collapsed="false">
      <c r="A570" s="97" t="s">
        <v>200</v>
      </c>
      <c r="B570" s="104" t="s">
        <v>199</v>
      </c>
      <c r="C570" s="104" t="s">
        <v>423</v>
      </c>
      <c r="D570" s="98" t="s">
        <v>364</v>
      </c>
      <c r="E570" s="104" t="s">
        <v>337</v>
      </c>
      <c r="F570" s="99" t="n">
        <v>0</v>
      </c>
    </row>
    <row r="571" customFormat="false" ht="12" hidden="false" customHeight="false" outlineLevel="3" collapsed="false">
      <c r="A571" s="97" t="s">
        <v>200</v>
      </c>
      <c r="B571" s="104" t="s">
        <v>199</v>
      </c>
      <c r="C571" s="104" t="s">
        <v>423</v>
      </c>
      <c r="D571" s="98" t="s">
        <v>364</v>
      </c>
      <c r="E571" s="104" t="s">
        <v>348</v>
      </c>
      <c r="F571" s="99" t="n">
        <v>1827</v>
      </c>
    </row>
    <row r="572" customFormat="false" ht="12" hidden="false" customHeight="false" outlineLevel="2" collapsed="false">
      <c r="B572" s="104"/>
      <c r="C572" s="101" t="s">
        <v>424</v>
      </c>
      <c r="E572" s="104"/>
      <c r="F572" s="99" t="n">
        <f aca="false">SUBTOTAL(9,F566:F571)</f>
        <v>16495</v>
      </c>
    </row>
    <row r="573" customFormat="false" ht="12" hidden="false" customHeight="false" outlineLevel="1" collapsed="false">
      <c r="B573" s="101" t="s">
        <v>587</v>
      </c>
      <c r="C573" s="104"/>
      <c r="E573" s="104"/>
      <c r="F573" s="99" t="n">
        <f aca="false">SUBTOTAL(9,F566:F571)</f>
        <v>16495</v>
      </c>
    </row>
    <row r="574" customFormat="false" ht="12" hidden="false" customHeight="false" outlineLevel="3" collapsed="false">
      <c r="A574" s="97" t="s">
        <v>97</v>
      </c>
      <c r="B574" s="104" t="s">
        <v>96</v>
      </c>
      <c r="C574" s="104" t="s">
        <v>363</v>
      </c>
      <c r="D574" s="98" t="s">
        <v>364</v>
      </c>
      <c r="E574" s="104" t="s">
        <v>339</v>
      </c>
      <c r="F574" s="99" t="n">
        <v>10795</v>
      </c>
    </row>
    <row r="575" customFormat="false" ht="12" hidden="false" customHeight="false" outlineLevel="2" collapsed="false">
      <c r="B575" s="104"/>
      <c r="C575" s="101" t="s">
        <v>365</v>
      </c>
      <c r="E575" s="104"/>
      <c r="F575" s="99" t="n">
        <f aca="false">SUBTOTAL(9,F574)</f>
        <v>10795</v>
      </c>
    </row>
    <row r="576" customFormat="false" ht="12" hidden="false" customHeight="false" outlineLevel="1" collapsed="false">
      <c r="B576" s="101" t="s">
        <v>588</v>
      </c>
      <c r="C576" s="104"/>
      <c r="E576" s="104"/>
      <c r="F576" s="99" t="n">
        <f aca="false">SUBTOTAL(9,F574)</f>
        <v>10795</v>
      </c>
    </row>
    <row r="577" customFormat="false" ht="12" hidden="false" customHeight="false" outlineLevel="3" collapsed="false">
      <c r="A577" s="97" t="s">
        <v>97</v>
      </c>
      <c r="B577" s="104" t="s">
        <v>98</v>
      </c>
      <c r="C577" s="104" t="s">
        <v>367</v>
      </c>
      <c r="D577" s="98" t="s">
        <v>364</v>
      </c>
      <c r="E577" s="104" t="s">
        <v>339</v>
      </c>
      <c r="F577" s="99" t="n">
        <v>22836</v>
      </c>
    </row>
    <row r="578" customFormat="false" ht="12" hidden="false" customHeight="false" outlineLevel="2" collapsed="false">
      <c r="B578" s="104"/>
      <c r="C578" s="101" t="s">
        <v>368</v>
      </c>
      <c r="E578" s="104"/>
      <c r="F578" s="99" t="n">
        <f aca="false">SUBTOTAL(9,F577)</f>
        <v>22836</v>
      </c>
    </row>
    <row r="579" customFormat="false" ht="12" hidden="false" customHeight="false" outlineLevel="1" collapsed="false">
      <c r="B579" s="101" t="s">
        <v>589</v>
      </c>
      <c r="C579" s="104"/>
      <c r="E579" s="104"/>
      <c r="F579" s="99" t="n">
        <f aca="false">SUBTOTAL(9,F577)</f>
        <v>22836</v>
      </c>
    </row>
    <row r="580" customFormat="false" ht="12" hidden="false" customHeight="false" outlineLevel="3" collapsed="false">
      <c r="A580" s="97" t="s">
        <v>97</v>
      </c>
      <c r="B580" s="104" t="s">
        <v>99</v>
      </c>
      <c r="C580" s="104" t="s">
        <v>363</v>
      </c>
      <c r="D580" s="98" t="s">
        <v>364</v>
      </c>
      <c r="E580" s="104" t="s">
        <v>334</v>
      </c>
      <c r="F580" s="99" t="n">
        <v>122161</v>
      </c>
    </row>
    <row r="581" customFormat="false" ht="12" hidden="false" customHeight="false" outlineLevel="3" collapsed="false">
      <c r="A581" s="97" t="s">
        <v>97</v>
      </c>
      <c r="B581" s="104" t="s">
        <v>99</v>
      </c>
      <c r="C581" s="104" t="s">
        <v>363</v>
      </c>
      <c r="D581" s="98" t="s">
        <v>364</v>
      </c>
      <c r="E581" s="104" t="s">
        <v>335</v>
      </c>
      <c r="F581" s="99" t="n">
        <v>0</v>
      </c>
    </row>
    <row r="582" customFormat="false" ht="12" hidden="false" customHeight="false" outlineLevel="3" collapsed="false">
      <c r="A582" s="97" t="s">
        <v>97</v>
      </c>
      <c r="B582" s="104" t="s">
        <v>99</v>
      </c>
      <c r="C582" s="104" t="s">
        <v>363</v>
      </c>
      <c r="D582" s="98" t="s">
        <v>364</v>
      </c>
      <c r="E582" s="104" t="s">
        <v>336</v>
      </c>
      <c r="F582" s="99" t="n">
        <v>0</v>
      </c>
    </row>
    <row r="583" customFormat="false" ht="12" hidden="false" customHeight="false" outlineLevel="3" collapsed="false">
      <c r="A583" s="97" t="s">
        <v>97</v>
      </c>
      <c r="B583" s="104" t="s">
        <v>99</v>
      </c>
      <c r="C583" s="104" t="s">
        <v>363</v>
      </c>
      <c r="D583" s="98" t="s">
        <v>364</v>
      </c>
      <c r="E583" s="104" t="s">
        <v>339</v>
      </c>
      <c r="F583" s="99" t="n">
        <v>55706</v>
      </c>
    </row>
    <row r="584" customFormat="false" ht="12" hidden="false" customHeight="false" outlineLevel="3" collapsed="false">
      <c r="A584" s="97" t="s">
        <v>97</v>
      </c>
      <c r="B584" s="104" t="s">
        <v>99</v>
      </c>
      <c r="C584" s="104" t="s">
        <v>363</v>
      </c>
      <c r="D584" s="98" t="s">
        <v>364</v>
      </c>
      <c r="E584" s="104" t="s">
        <v>337</v>
      </c>
      <c r="F584" s="99" t="n">
        <v>0</v>
      </c>
    </row>
    <row r="585" customFormat="false" ht="12" hidden="false" customHeight="false" outlineLevel="3" collapsed="false">
      <c r="A585" s="97" t="s">
        <v>97</v>
      </c>
      <c r="B585" s="104" t="s">
        <v>99</v>
      </c>
      <c r="C585" s="104" t="s">
        <v>363</v>
      </c>
      <c r="D585" s="98" t="s">
        <v>364</v>
      </c>
      <c r="E585" s="104" t="s">
        <v>348</v>
      </c>
      <c r="F585" s="99" t="n">
        <v>22133</v>
      </c>
    </row>
    <row r="586" customFormat="false" ht="12" hidden="false" customHeight="false" outlineLevel="2" collapsed="false">
      <c r="B586" s="104"/>
      <c r="C586" s="101" t="s">
        <v>365</v>
      </c>
      <c r="E586" s="104"/>
      <c r="F586" s="99" t="n">
        <f aca="false">SUBTOTAL(9,F580:F585)</f>
        <v>200000</v>
      </c>
    </row>
    <row r="587" customFormat="false" ht="12" hidden="false" customHeight="false" outlineLevel="1" collapsed="false">
      <c r="B587" s="101" t="s">
        <v>590</v>
      </c>
      <c r="C587" s="104"/>
      <c r="E587" s="104"/>
      <c r="F587" s="99" t="n">
        <f aca="false">SUBTOTAL(9,F580:F585)</f>
        <v>200000</v>
      </c>
    </row>
    <row r="588" customFormat="false" ht="12" hidden="false" customHeight="false" outlineLevel="3" collapsed="false">
      <c r="A588" s="97" t="s">
        <v>97</v>
      </c>
      <c r="B588" s="104" t="s">
        <v>100</v>
      </c>
      <c r="C588" s="104" t="s">
        <v>363</v>
      </c>
      <c r="D588" s="98" t="s">
        <v>364</v>
      </c>
      <c r="E588" s="104" t="s">
        <v>334</v>
      </c>
      <c r="F588" s="99" t="n">
        <v>10047</v>
      </c>
    </row>
    <row r="589" customFormat="false" ht="12" hidden="false" customHeight="false" outlineLevel="3" collapsed="false">
      <c r="A589" s="97" t="s">
        <v>97</v>
      </c>
      <c r="B589" s="104" t="s">
        <v>100</v>
      </c>
      <c r="C589" s="104" t="s">
        <v>363</v>
      </c>
      <c r="D589" s="98" t="s">
        <v>364</v>
      </c>
      <c r="E589" s="104" t="s">
        <v>335</v>
      </c>
      <c r="F589" s="99" t="n">
        <v>0</v>
      </c>
    </row>
    <row r="590" customFormat="false" ht="12" hidden="false" customHeight="false" outlineLevel="3" collapsed="false">
      <c r="A590" s="97" t="s">
        <v>97</v>
      </c>
      <c r="B590" s="104" t="s">
        <v>100</v>
      </c>
      <c r="C590" s="104" t="s">
        <v>363</v>
      </c>
      <c r="D590" s="98" t="s">
        <v>364</v>
      </c>
      <c r="E590" s="104" t="s">
        <v>336</v>
      </c>
      <c r="F590" s="99" t="n">
        <v>0</v>
      </c>
    </row>
    <row r="591" customFormat="false" ht="12" hidden="false" customHeight="false" outlineLevel="3" collapsed="false">
      <c r="A591" s="97" t="s">
        <v>97</v>
      </c>
      <c r="B591" s="104" t="s">
        <v>100</v>
      </c>
      <c r="C591" s="104" t="s">
        <v>363</v>
      </c>
      <c r="D591" s="98" t="s">
        <v>364</v>
      </c>
      <c r="E591" s="104" t="s">
        <v>339</v>
      </c>
      <c r="F591" s="99" t="n">
        <v>4581</v>
      </c>
    </row>
    <row r="592" customFormat="false" ht="12" hidden="false" customHeight="false" outlineLevel="3" collapsed="false">
      <c r="A592" s="97" t="s">
        <v>97</v>
      </c>
      <c r="B592" s="104" t="s">
        <v>100</v>
      </c>
      <c r="C592" s="104" t="s">
        <v>363</v>
      </c>
      <c r="D592" s="98" t="s">
        <v>364</v>
      </c>
      <c r="E592" s="104" t="s">
        <v>337</v>
      </c>
      <c r="F592" s="99" t="n">
        <v>0</v>
      </c>
    </row>
    <row r="593" customFormat="false" ht="12" hidden="false" customHeight="false" outlineLevel="3" collapsed="false">
      <c r="A593" s="97" t="s">
        <v>97</v>
      </c>
      <c r="B593" s="104" t="s">
        <v>100</v>
      </c>
      <c r="C593" s="104" t="s">
        <v>363</v>
      </c>
      <c r="D593" s="98" t="s">
        <v>364</v>
      </c>
      <c r="E593" s="104" t="s">
        <v>348</v>
      </c>
      <c r="F593" s="99" t="n">
        <v>1822</v>
      </c>
    </row>
    <row r="594" customFormat="false" ht="12" hidden="false" customHeight="false" outlineLevel="2" collapsed="false">
      <c r="B594" s="104"/>
      <c r="C594" s="101" t="s">
        <v>365</v>
      </c>
      <c r="E594" s="104"/>
      <c r="F594" s="99" t="n">
        <f aca="false">SUBTOTAL(9,F588:F593)</f>
        <v>16450</v>
      </c>
    </row>
    <row r="595" customFormat="false" ht="12" hidden="false" customHeight="false" outlineLevel="1" collapsed="false">
      <c r="B595" s="101" t="s">
        <v>591</v>
      </c>
      <c r="C595" s="104"/>
      <c r="E595" s="104"/>
      <c r="F595" s="99" t="n">
        <f aca="false">SUBTOTAL(9,F588:F593)</f>
        <v>16450</v>
      </c>
    </row>
    <row r="596" customFormat="false" ht="12" hidden="false" customHeight="false" outlineLevel="3" collapsed="false">
      <c r="A596" s="97" t="s">
        <v>102</v>
      </c>
      <c r="B596" s="104" t="s">
        <v>101</v>
      </c>
      <c r="C596" s="104" t="s">
        <v>370</v>
      </c>
      <c r="D596" s="98" t="s">
        <v>364</v>
      </c>
      <c r="E596" s="104" t="s">
        <v>339</v>
      </c>
      <c r="F596" s="99" t="n">
        <v>3975</v>
      </c>
    </row>
    <row r="597" customFormat="false" ht="12" hidden="false" customHeight="false" outlineLevel="2" collapsed="false">
      <c r="B597" s="104"/>
      <c r="C597" s="101" t="s">
        <v>371</v>
      </c>
      <c r="E597" s="104"/>
      <c r="F597" s="99" t="n">
        <f aca="false">SUBTOTAL(9,F596)</f>
        <v>3975</v>
      </c>
    </row>
    <row r="598" customFormat="false" ht="12" hidden="false" customHeight="false" outlineLevel="1" collapsed="false">
      <c r="B598" s="101" t="s">
        <v>592</v>
      </c>
      <c r="C598" s="104"/>
      <c r="E598" s="104"/>
      <c r="F598" s="99" t="n">
        <f aca="false">SUBTOTAL(9,F596)</f>
        <v>3975</v>
      </c>
    </row>
    <row r="599" customFormat="false" ht="12" hidden="false" customHeight="false" outlineLevel="3" collapsed="false">
      <c r="A599" s="97" t="s">
        <v>202</v>
      </c>
      <c r="B599" s="104" t="s">
        <v>201</v>
      </c>
      <c r="C599" s="104" t="s">
        <v>593</v>
      </c>
      <c r="D599" s="98" t="s">
        <v>381</v>
      </c>
      <c r="E599" s="104" t="s">
        <v>334</v>
      </c>
      <c r="F599" s="99" t="n">
        <v>4604</v>
      </c>
    </row>
    <row r="600" customFormat="false" ht="12" hidden="false" customHeight="false" outlineLevel="2" collapsed="false">
      <c r="B600" s="104"/>
      <c r="C600" s="101" t="s">
        <v>594</v>
      </c>
      <c r="E600" s="104"/>
      <c r="F600" s="99" t="n">
        <f aca="false">SUBTOTAL(9,F599)</f>
        <v>4604</v>
      </c>
    </row>
    <row r="601" customFormat="false" ht="12" hidden="false" customHeight="false" outlineLevel="1" collapsed="false">
      <c r="B601" s="101" t="s">
        <v>595</v>
      </c>
      <c r="C601" s="104"/>
      <c r="E601" s="104"/>
      <c r="F601" s="99" t="n">
        <f aca="false">SUBTOTAL(9,F599)</f>
        <v>4604</v>
      </c>
    </row>
    <row r="602" customFormat="false" ht="12" hidden="false" customHeight="false" outlineLevel="3" collapsed="false">
      <c r="A602" s="97" t="s">
        <v>262</v>
      </c>
      <c r="B602" s="104" t="s">
        <v>261</v>
      </c>
      <c r="C602" s="104" t="s">
        <v>596</v>
      </c>
      <c r="D602" s="98" t="s">
        <v>381</v>
      </c>
      <c r="E602" s="104" t="s">
        <v>334</v>
      </c>
      <c r="F602" s="99" t="n">
        <v>377</v>
      </c>
    </row>
    <row r="603" customFormat="false" ht="12" hidden="false" customHeight="false" outlineLevel="3" collapsed="false">
      <c r="A603" s="97" t="s">
        <v>262</v>
      </c>
      <c r="B603" s="104" t="s">
        <v>261</v>
      </c>
      <c r="C603" s="104" t="s">
        <v>596</v>
      </c>
      <c r="D603" s="98" t="s">
        <v>381</v>
      </c>
      <c r="E603" s="104" t="s">
        <v>335</v>
      </c>
      <c r="F603" s="99" t="n">
        <v>1228</v>
      </c>
    </row>
    <row r="604" customFormat="false" ht="12" hidden="false" customHeight="false" outlineLevel="3" collapsed="false">
      <c r="A604" s="97" t="s">
        <v>262</v>
      </c>
      <c r="B604" s="104" t="s">
        <v>261</v>
      </c>
      <c r="C604" s="104" t="s">
        <v>596</v>
      </c>
      <c r="D604" s="98" t="s">
        <v>381</v>
      </c>
      <c r="E604" s="104" t="s">
        <v>336</v>
      </c>
      <c r="F604" s="99" t="n">
        <v>304</v>
      </c>
    </row>
    <row r="605" customFormat="false" ht="12" hidden="false" customHeight="false" outlineLevel="2" collapsed="false">
      <c r="B605" s="104"/>
      <c r="C605" s="101" t="s">
        <v>597</v>
      </c>
      <c r="E605" s="104"/>
      <c r="F605" s="99" t="n">
        <f aca="false">SUBTOTAL(9,F602:F604)</f>
        <v>1909</v>
      </c>
    </row>
    <row r="606" customFormat="false" ht="12" hidden="false" customHeight="false" outlineLevel="1" collapsed="false">
      <c r="B606" s="101" t="s">
        <v>598</v>
      </c>
      <c r="C606" s="104"/>
      <c r="E606" s="104"/>
      <c r="F606" s="99" t="n">
        <f aca="false">SUBTOTAL(9,F602:F604)</f>
        <v>1909</v>
      </c>
    </row>
    <row r="607" customFormat="false" ht="12" hidden="false" customHeight="false" outlineLevel="3" collapsed="false">
      <c r="A607" s="97" t="s">
        <v>104</v>
      </c>
      <c r="B607" s="104" t="s">
        <v>103</v>
      </c>
      <c r="C607" s="104" t="s">
        <v>370</v>
      </c>
      <c r="D607" s="98" t="s">
        <v>364</v>
      </c>
      <c r="E607" s="104" t="s">
        <v>334</v>
      </c>
      <c r="F607" s="99" t="n">
        <v>288</v>
      </c>
    </row>
    <row r="608" customFormat="false" ht="12" hidden="false" customHeight="false" outlineLevel="3" collapsed="false">
      <c r="A608" s="97" t="s">
        <v>104</v>
      </c>
      <c r="B608" s="104" t="s">
        <v>103</v>
      </c>
      <c r="C608" s="104" t="s">
        <v>370</v>
      </c>
      <c r="D608" s="98" t="s">
        <v>364</v>
      </c>
      <c r="E608" s="104" t="s">
        <v>335</v>
      </c>
      <c r="F608" s="99" t="n">
        <v>0</v>
      </c>
    </row>
    <row r="609" customFormat="false" ht="12" hidden="false" customHeight="false" outlineLevel="3" collapsed="false">
      <c r="A609" s="97" t="s">
        <v>104</v>
      </c>
      <c r="B609" s="104" t="s">
        <v>103</v>
      </c>
      <c r="C609" s="104" t="s">
        <v>370</v>
      </c>
      <c r="D609" s="98" t="s">
        <v>364</v>
      </c>
      <c r="E609" s="104" t="s">
        <v>336</v>
      </c>
      <c r="F609" s="99" t="n">
        <v>0</v>
      </c>
    </row>
    <row r="610" customFormat="false" ht="12" hidden="false" customHeight="false" outlineLevel="3" collapsed="false">
      <c r="A610" s="97" t="s">
        <v>104</v>
      </c>
      <c r="B610" s="104" t="s">
        <v>103</v>
      </c>
      <c r="C610" s="104" t="s">
        <v>370</v>
      </c>
      <c r="D610" s="98" t="s">
        <v>364</v>
      </c>
      <c r="E610" s="104" t="s">
        <v>337</v>
      </c>
      <c r="F610" s="99" t="n">
        <v>0</v>
      </c>
    </row>
    <row r="611" customFormat="false" ht="12" hidden="false" customHeight="false" outlineLevel="3" collapsed="false">
      <c r="A611" s="97" t="s">
        <v>104</v>
      </c>
      <c r="B611" s="104" t="s">
        <v>103</v>
      </c>
      <c r="C611" s="104" t="s">
        <v>370</v>
      </c>
      <c r="D611" s="98" t="s">
        <v>364</v>
      </c>
      <c r="E611" s="104" t="s">
        <v>348</v>
      </c>
      <c r="F611" s="99" t="n">
        <v>183</v>
      </c>
    </row>
    <row r="612" customFormat="false" ht="12" hidden="false" customHeight="false" outlineLevel="2" collapsed="false">
      <c r="B612" s="104"/>
      <c r="C612" s="101" t="s">
        <v>371</v>
      </c>
      <c r="E612" s="104"/>
      <c r="F612" s="99" t="n">
        <f aca="false">SUBTOTAL(9,F607:F611)</f>
        <v>471</v>
      </c>
    </row>
    <row r="613" customFormat="false" ht="12" hidden="false" customHeight="false" outlineLevel="1" collapsed="false">
      <c r="B613" s="101" t="s">
        <v>599</v>
      </c>
      <c r="C613" s="104"/>
      <c r="E613" s="104"/>
      <c r="F613" s="99" t="n">
        <f aca="false">SUBTOTAL(9,F607:F611)</f>
        <v>471</v>
      </c>
    </row>
    <row r="614" customFormat="false" ht="12" hidden="false" customHeight="false" outlineLevel="3" collapsed="false">
      <c r="A614" s="97" t="s">
        <v>264</v>
      </c>
      <c r="B614" s="104" t="s">
        <v>263</v>
      </c>
      <c r="C614" s="104" t="s">
        <v>600</v>
      </c>
      <c r="D614" s="98" t="s">
        <v>381</v>
      </c>
      <c r="E614" s="104" t="s">
        <v>334</v>
      </c>
      <c r="F614" s="99" t="n">
        <v>241</v>
      </c>
    </row>
    <row r="615" customFormat="false" ht="12" hidden="false" customHeight="false" outlineLevel="3" collapsed="false">
      <c r="A615" s="97" t="s">
        <v>264</v>
      </c>
      <c r="B615" s="104" t="s">
        <v>263</v>
      </c>
      <c r="C615" s="104" t="s">
        <v>600</v>
      </c>
      <c r="D615" s="98" t="s">
        <v>381</v>
      </c>
      <c r="E615" s="104" t="s">
        <v>338</v>
      </c>
      <c r="F615" s="99" t="n">
        <v>9</v>
      </c>
    </row>
    <row r="616" customFormat="false" ht="12" hidden="false" customHeight="false" outlineLevel="2" collapsed="false">
      <c r="B616" s="104"/>
      <c r="C616" s="101" t="s">
        <v>601</v>
      </c>
      <c r="E616" s="104"/>
      <c r="F616" s="99" t="n">
        <f aca="false">SUBTOTAL(9,F614:F615)</f>
        <v>250</v>
      </c>
    </row>
    <row r="617" customFormat="false" ht="12" hidden="false" customHeight="false" outlineLevel="1" collapsed="false">
      <c r="B617" s="101" t="s">
        <v>602</v>
      </c>
      <c r="C617" s="104"/>
      <c r="E617" s="104"/>
      <c r="F617" s="99" t="n">
        <f aca="false">SUBTOTAL(9,F614:F615)</f>
        <v>250</v>
      </c>
    </row>
    <row r="618" customFormat="false" ht="12" hidden="false" customHeight="false" outlineLevel="3" collapsed="false">
      <c r="A618" s="97" t="s">
        <v>106</v>
      </c>
      <c r="B618" s="104" t="s">
        <v>105</v>
      </c>
      <c r="C618" s="104" t="s">
        <v>367</v>
      </c>
      <c r="D618" s="98" t="s">
        <v>364</v>
      </c>
      <c r="E618" s="104" t="s">
        <v>348</v>
      </c>
      <c r="F618" s="99" t="n">
        <v>11418</v>
      </c>
    </row>
    <row r="619" customFormat="false" ht="12" hidden="false" customHeight="false" outlineLevel="2" collapsed="false">
      <c r="B619" s="104"/>
      <c r="C619" s="101" t="s">
        <v>368</v>
      </c>
      <c r="E619" s="104"/>
      <c r="F619" s="99" t="n">
        <f aca="false">SUBTOTAL(9,F618)</f>
        <v>11418</v>
      </c>
    </row>
    <row r="620" customFormat="false" ht="12" hidden="false" customHeight="false" outlineLevel="1" collapsed="false">
      <c r="B620" s="101" t="s">
        <v>603</v>
      </c>
      <c r="C620" s="104"/>
      <c r="E620" s="104"/>
      <c r="F620" s="99" t="n">
        <f aca="false">SUBTOTAL(9,F618)</f>
        <v>11418</v>
      </c>
    </row>
    <row r="621" customFormat="false" ht="12" hidden="false" customHeight="false" outlineLevel="3" collapsed="false">
      <c r="A621" s="97" t="s">
        <v>108</v>
      </c>
      <c r="B621" s="104" t="s">
        <v>203</v>
      </c>
      <c r="C621" s="104" t="s">
        <v>604</v>
      </c>
      <c r="D621" s="98" t="s">
        <v>364</v>
      </c>
      <c r="E621" s="104" t="s">
        <v>348</v>
      </c>
      <c r="F621" s="99" t="n">
        <v>9750</v>
      </c>
    </row>
    <row r="622" customFormat="false" ht="12" hidden="false" customHeight="false" outlineLevel="2" collapsed="false">
      <c r="B622" s="104"/>
      <c r="C622" s="101" t="s">
        <v>605</v>
      </c>
      <c r="E622" s="104"/>
      <c r="F622" s="99" t="n">
        <f aca="false">SUBTOTAL(9,F621)</f>
        <v>9750</v>
      </c>
    </row>
    <row r="623" customFormat="false" ht="12" hidden="false" customHeight="false" outlineLevel="1" collapsed="false">
      <c r="B623" s="101" t="s">
        <v>606</v>
      </c>
      <c r="C623" s="104"/>
      <c r="E623" s="104"/>
      <c r="F623" s="99" t="n">
        <f aca="false">SUBTOTAL(9,F621)</f>
        <v>9750</v>
      </c>
    </row>
    <row r="624" customFormat="false" ht="12" hidden="false" customHeight="false" outlineLevel="3" collapsed="false">
      <c r="A624" s="97" t="s">
        <v>108</v>
      </c>
      <c r="B624" s="104" t="s">
        <v>204</v>
      </c>
      <c r="C624" s="104" t="s">
        <v>604</v>
      </c>
      <c r="D624" s="98" t="s">
        <v>364</v>
      </c>
      <c r="E624" s="104" t="s">
        <v>334</v>
      </c>
      <c r="F624" s="99" t="n">
        <v>24994</v>
      </c>
    </row>
    <row r="625" customFormat="false" ht="12" hidden="false" customHeight="false" outlineLevel="3" collapsed="false">
      <c r="A625" s="97" t="s">
        <v>108</v>
      </c>
      <c r="B625" s="104" t="s">
        <v>204</v>
      </c>
      <c r="C625" s="104" t="s">
        <v>604</v>
      </c>
      <c r="D625" s="98" t="s">
        <v>364</v>
      </c>
      <c r="E625" s="104" t="s">
        <v>335</v>
      </c>
      <c r="F625" s="99" t="n">
        <v>0</v>
      </c>
    </row>
    <row r="626" customFormat="false" ht="12" hidden="false" customHeight="false" outlineLevel="3" collapsed="false">
      <c r="A626" s="97" t="s">
        <v>108</v>
      </c>
      <c r="B626" s="104" t="s">
        <v>204</v>
      </c>
      <c r="C626" s="104" t="s">
        <v>604</v>
      </c>
      <c r="D626" s="98" t="s">
        <v>364</v>
      </c>
      <c r="E626" s="104" t="s">
        <v>336</v>
      </c>
      <c r="F626" s="99" t="n">
        <v>0</v>
      </c>
    </row>
    <row r="627" customFormat="false" ht="12" hidden="false" customHeight="false" outlineLevel="3" collapsed="false">
      <c r="A627" s="97" t="s">
        <v>108</v>
      </c>
      <c r="B627" s="104" t="s">
        <v>204</v>
      </c>
      <c r="C627" s="104" t="s">
        <v>604</v>
      </c>
      <c r="D627" s="98" t="s">
        <v>364</v>
      </c>
      <c r="E627" s="104" t="s">
        <v>338</v>
      </c>
      <c r="F627" s="99" t="n">
        <v>15926</v>
      </c>
    </row>
    <row r="628" customFormat="false" ht="12" hidden="false" customHeight="false" outlineLevel="2" collapsed="false">
      <c r="B628" s="104"/>
      <c r="C628" s="101" t="s">
        <v>605</v>
      </c>
      <c r="E628" s="104"/>
      <c r="F628" s="99" t="n">
        <f aca="false">SUBTOTAL(9,F624:F627)</f>
        <v>40920</v>
      </c>
    </row>
    <row r="629" customFormat="false" ht="12" hidden="false" customHeight="false" outlineLevel="1" collapsed="false">
      <c r="B629" s="101" t="s">
        <v>607</v>
      </c>
      <c r="C629" s="104"/>
      <c r="E629" s="104"/>
      <c r="F629" s="99" t="n">
        <f aca="false">SUBTOTAL(9,F624:F627)</f>
        <v>40920</v>
      </c>
    </row>
    <row r="630" customFormat="false" ht="12" hidden="false" customHeight="false" outlineLevel="3" collapsed="false">
      <c r="A630" s="97" t="s">
        <v>108</v>
      </c>
      <c r="B630" s="104" t="s">
        <v>205</v>
      </c>
      <c r="C630" s="104" t="s">
        <v>604</v>
      </c>
      <c r="D630" s="98" t="s">
        <v>364</v>
      </c>
      <c r="E630" s="104" t="s">
        <v>334</v>
      </c>
      <c r="F630" s="99" t="n">
        <v>12497</v>
      </c>
    </row>
    <row r="631" customFormat="false" ht="12" hidden="false" customHeight="false" outlineLevel="3" collapsed="false">
      <c r="A631" s="97" t="s">
        <v>108</v>
      </c>
      <c r="B631" s="104" t="s">
        <v>205</v>
      </c>
      <c r="C631" s="104" t="s">
        <v>604</v>
      </c>
      <c r="D631" s="98" t="s">
        <v>364</v>
      </c>
      <c r="E631" s="104" t="s">
        <v>336</v>
      </c>
      <c r="F631" s="99" t="n">
        <v>0</v>
      </c>
    </row>
    <row r="632" customFormat="false" ht="12" hidden="false" customHeight="false" outlineLevel="3" collapsed="false">
      <c r="A632" s="97" t="s">
        <v>108</v>
      </c>
      <c r="B632" s="104" t="s">
        <v>205</v>
      </c>
      <c r="C632" s="104" t="s">
        <v>604</v>
      </c>
      <c r="D632" s="98" t="s">
        <v>364</v>
      </c>
      <c r="E632" s="104" t="s">
        <v>339</v>
      </c>
      <c r="F632" s="99" t="n">
        <v>7963</v>
      </c>
    </row>
    <row r="633" customFormat="false" ht="12" hidden="false" customHeight="false" outlineLevel="2" collapsed="false">
      <c r="B633" s="104"/>
      <c r="C633" s="101" t="s">
        <v>605</v>
      </c>
      <c r="E633" s="104"/>
      <c r="F633" s="99" t="n">
        <f aca="false">SUBTOTAL(9,F630:F632)</f>
        <v>20460</v>
      </c>
    </row>
    <row r="634" customFormat="false" ht="12" hidden="false" customHeight="false" outlineLevel="1" collapsed="false">
      <c r="B634" s="101" t="s">
        <v>608</v>
      </c>
      <c r="C634" s="104"/>
      <c r="E634" s="104"/>
      <c r="F634" s="99" t="n">
        <f aca="false">SUBTOTAL(9,F630:F632)</f>
        <v>20460</v>
      </c>
    </row>
    <row r="635" customFormat="false" ht="12" hidden="false" customHeight="false" outlineLevel="3" collapsed="false">
      <c r="A635" s="97" t="s">
        <v>108</v>
      </c>
      <c r="B635" s="104" t="s">
        <v>206</v>
      </c>
      <c r="C635" s="104" t="s">
        <v>604</v>
      </c>
      <c r="D635" s="98" t="s">
        <v>364</v>
      </c>
      <c r="E635" s="104" t="s">
        <v>339</v>
      </c>
      <c r="F635" s="99" t="n">
        <v>40000</v>
      </c>
    </row>
    <row r="636" customFormat="false" ht="12" hidden="false" customHeight="false" outlineLevel="2" collapsed="false">
      <c r="B636" s="104"/>
      <c r="C636" s="101" t="s">
        <v>605</v>
      </c>
      <c r="E636" s="104"/>
      <c r="F636" s="99" t="n">
        <f aca="false">SUBTOTAL(9,F635)</f>
        <v>40000</v>
      </c>
    </row>
    <row r="637" customFormat="false" ht="12" hidden="false" customHeight="false" outlineLevel="1" collapsed="false">
      <c r="B637" s="101" t="s">
        <v>609</v>
      </c>
      <c r="C637" s="104"/>
      <c r="E637" s="104"/>
      <c r="F637" s="99" t="n">
        <f aca="false">SUBTOTAL(9,F635)</f>
        <v>40000</v>
      </c>
    </row>
    <row r="638" customFormat="false" ht="12" hidden="false" customHeight="false" outlineLevel="3" collapsed="false">
      <c r="A638" s="97" t="s">
        <v>108</v>
      </c>
      <c r="B638" s="104" t="s">
        <v>207</v>
      </c>
      <c r="C638" s="104" t="s">
        <v>604</v>
      </c>
      <c r="D638" s="98" t="s">
        <v>364</v>
      </c>
      <c r="E638" s="104" t="s">
        <v>346</v>
      </c>
      <c r="F638" s="99" t="n">
        <v>10795</v>
      </c>
    </row>
    <row r="639" customFormat="false" ht="12" hidden="false" customHeight="false" outlineLevel="2" collapsed="false">
      <c r="B639" s="104"/>
      <c r="C639" s="101" t="s">
        <v>605</v>
      </c>
      <c r="E639" s="104"/>
      <c r="F639" s="99" t="n">
        <f aca="false">SUBTOTAL(9,F638)</f>
        <v>10795</v>
      </c>
    </row>
    <row r="640" customFormat="false" ht="12" hidden="false" customHeight="false" outlineLevel="1" collapsed="false">
      <c r="B640" s="101" t="s">
        <v>610</v>
      </c>
      <c r="C640" s="104"/>
      <c r="E640" s="104"/>
      <c r="F640" s="99" t="n">
        <f aca="false">SUBTOTAL(9,F638)</f>
        <v>10795</v>
      </c>
    </row>
    <row r="641" customFormat="false" ht="12" hidden="false" customHeight="false" outlineLevel="3" collapsed="false">
      <c r="A641" s="97" t="s">
        <v>108</v>
      </c>
      <c r="B641" s="104" t="s">
        <v>208</v>
      </c>
      <c r="C641" s="104" t="s">
        <v>604</v>
      </c>
      <c r="D641" s="98" t="s">
        <v>364</v>
      </c>
      <c r="E641" s="104" t="s">
        <v>345</v>
      </c>
      <c r="F641" s="99" t="n">
        <v>3975</v>
      </c>
    </row>
    <row r="642" customFormat="false" ht="12" hidden="false" customHeight="false" outlineLevel="2" collapsed="false">
      <c r="B642" s="104"/>
      <c r="C642" s="101" t="s">
        <v>605</v>
      </c>
      <c r="E642" s="104"/>
      <c r="F642" s="99" t="n">
        <f aca="false">SUBTOTAL(9,F641)</f>
        <v>3975</v>
      </c>
    </row>
    <row r="643" customFormat="false" ht="12" hidden="false" customHeight="false" outlineLevel="1" collapsed="false">
      <c r="B643" s="101" t="s">
        <v>611</v>
      </c>
      <c r="C643" s="104"/>
      <c r="E643" s="104"/>
      <c r="F643" s="99" t="n">
        <f aca="false">SUBTOTAL(9,F641)</f>
        <v>3975</v>
      </c>
    </row>
    <row r="644" customFormat="false" ht="12" hidden="false" customHeight="false" outlineLevel="3" collapsed="false">
      <c r="A644" s="97" t="s">
        <v>108</v>
      </c>
      <c r="B644" s="104" t="s">
        <v>107</v>
      </c>
      <c r="C644" s="104" t="s">
        <v>367</v>
      </c>
      <c r="D644" s="98" t="s">
        <v>364</v>
      </c>
      <c r="E644" s="104" t="s">
        <v>344</v>
      </c>
      <c r="F644" s="99" t="n">
        <v>11418</v>
      </c>
    </row>
    <row r="645" customFormat="false" ht="12" hidden="false" customHeight="false" outlineLevel="2" collapsed="false">
      <c r="B645" s="104"/>
      <c r="C645" s="101" t="s">
        <v>368</v>
      </c>
      <c r="E645" s="104"/>
      <c r="F645" s="99" t="n">
        <f aca="false">SUBTOTAL(9,F644)</f>
        <v>11418</v>
      </c>
    </row>
    <row r="646" customFormat="false" ht="12" hidden="false" customHeight="false" outlineLevel="1" collapsed="false">
      <c r="B646" s="101" t="s">
        <v>612</v>
      </c>
      <c r="C646" s="104"/>
      <c r="E646" s="104"/>
      <c r="F646" s="99" t="n">
        <f aca="false">SUBTOTAL(9,F644)</f>
        <v>11418</v>
      </c>
    </row>
    <row r="647" customFormat="false" ht="12" hidden="false" customHeight="false" outlineLevel="3" collapsed="false">
      <c r="A647" s="97" t="s">
        <v>108</v>
      </c>
      <c r="B647" s="104" t="s">
        <v>209</v>
      </c>
      <c r="C647" s="104" t="s">
        <v>604</v>
      </c>
      <c r="D647" s="98" t="s">
        <v>364</v>
      </c>
      <c r="E647" s="104" t="s">
        <v>338</v>
      </c>
      <c r="F647" s="99" t="n">
        <v>8225</v>
      </c>
    </row>
    <row r="648" customFormat="false" ht="12" hidden="false" customHeight="false" outlineLevel="2" collapsed="false">
      <c r="B648" s="104"/>
      <c r="C648" s="101" t="s">
        <v>605</v>
      </c>
      <c r="E648" s="104"/>
      <c r="F648" s="99" t="n">
        <f aca="false">SUBTOTAL(9,F647)</f>
        <v>8225</v>
      </c>
    </row>
    <row r="649" customFormat="false" ht="12" hidden="false" customHeight="false" outlineLevel="1" collapsed="false">
      <c r="B649" s="101" t="s">
        <v>613</v>
      </c>
      <c r="C649" s="104"/>
      <c r="E649" s="104"/>
      <c r="F649" s="99" t="n">
        <f aca="false">SUBTOTAL(9,F647)</f>
        <v>8225</v>
      </c>
    </row>
    <row r="650" customFormat="false" ht="12" hidden="false" customHeight="false" outlineLevel="3" collapsed="false">
      <c r="A650" s="97" t="s">
        <v>108</v>
      </c>
      <c r="B650" s="104" t="s">
        <v>210</v>
      </c>
      <c r="C650" s="104" t="s">
        <v>604</v>
      </c>
      <c r="D650" s="98" t="s">
        <v>364</v>
      </c>
      <c r="E650" s="104" t="s">
        <v>345</v>
      </c>
      <c r="F650" s="99" t="n">
        <v>3413</v>
      </c>
    </row>
    <row r="651" customFormat="false" ht="12" hidden="false" customHeight="false" outlineLevel="2" collapsed="false">
      <c r="B651" s="104"/>
      <c r="C651" s="101" t="s">
        <v>605</v>
      </c>
      <c r="E651" s="104"/>
      <c r="F651" s="99" t="n">
        <f aca="false">SUBTOTAL(9,F650)</f>
        <v>3413</v>
      </c>
    </row>
    <row r="652" customFormat="false" ht="12" hidden="false" customHeight="false" outlineLevel="1" collapsed="false">
      <c r="B652" s="101" t="s">
        <v>614</v>
      </c>
      <c r="C652" s="104"/>
      <c r="E652" s="104"/>
      <c r="F652" s="99" t="n">
        <f aca="false">SUBTOTAL(9,F650)</f>
        <v>3413</v>
      </c>
    </row>
    <row r="653" customFormat="false" ht="12" hidden="false" customHeight="false" outlineLevel="3" collapsed="false">
      <c r="A653" s="97" t="s">
        <v>301</v>
      </c>
      <c r="B653" s="104" t="s">
        <v>300</v>
      </c>
      <c r="C653" s="104" t="s">
        <v>615</v>
      </c>
      <c r="D653" s="98" t="s">
        <v>364</v>
      </c>
      <c r="E653" s="104" t="s">
        <v>334</v>
      </c>
      <c r="F653" s="99" t="n">
        <v>4745</v>
      </c>
    </row>
    <row r="654" customFormat="false" ht="12" hidden="false" customHeight="false" outlineLevel="3" collapsed="false">
      <c r="A654" s="97" t="s">
        <v>301</v>
      </c>
      <c r="B654" s="104" t="s">
        <v>300</v>
      </c>
      <c r="C654" s="104" t="s">
        <v>615</v>
      </c>
      <c r="D654" s="98" t="s">
        <v>364</v>
      </c>
      <c r="E654" s="104" t="s">
        <v>335</v>
      </c>
      <c r="F654" s="99" t="n">
        <v>0</v>
      </c>
    </row>
    <row r="655" customFormat="false" ht="12" hidden="false" customHeight="false" outlineLevel="3" collapsed="false">
      <c r="A655" s="97" t="s">
        <v>301</v>
      </c>
      <c r="B655" s="104" t="s">
        <v>300</v>
      </c>
      <c r="C655" s="104" t="s">
        <v>615</v>
      </c>
      <c r="D655" s="98" t="s">
        <v>364</v>
      </c>
      <c r="E655" s="104" t="s">
        <v>336</v>
      </c>
      <c r="F655" s="99" t="n">
        <v>0</v>
      </c>
    </row>
    <row r="656" customFormat="false" ht="12" hidden="false" customHeight="false" outlineLevel="3" collapsed="false">
      <c r="A656" s="97" t="s">
        <v>301</v>
      </c>
      <c r="B656" s="104" t="s">
        <v>300</v>
      </c>
      <c r="C656" s="104" t="s">
        <v>615</v>
      </c>
      <c r="D656" s="98" t="s">
        <v>364</v>
      </c>
      <c r="E656" s="104" t="s">
        <v>337</v>
      </c>
      <c r="F656" s="99" t="n">
        <v>0</v>
      </c>
    </row>
    <row r="657" customFormat="false" ht="12" hidden="false" customHeight="false" outlineLevel="3" collapsed="false">
      <c r="A657" s="97" t="s">
        <v>301</v>
      </c>
      <c r="B657" s="104" t="s">
        <v>300</v>
      </c>
      <c r="C657" s="104" t="s">
        <v>615</v>
      </c>
      <c r="D657" s="98" t="s">
        <v>364</v>
      </c>
      <c r="E657" s="104" t="s">
        <v>348</v>
      </c>
      <c r="F657" s="99" t="n">
        <v>3026</v>
      </c>
    </row>
    <row r="658" customFormat="false" ht="12" hidden="false" customHeight="false" outlineLevel="2" collapsed="false">
      <c r="B658" s="104"/>
      <c r="C658" s="101" t="s">
        <v>616</v>
      </c>
      <c r="E658" s="104"/>
      <c r="F658" s="99" t="n">
        <f aca="false">SUBTOTAL(9,F653:F657)</f>
        <v>7771</v>
      </c>
    </row>
    <row r="659" customFormat="false" ht="12" hidden="false" customHeight="false" outlineLevel="1" collapsed="false">
      <c r="B659" s="101" t="s">
        <v>617</v>
      </c>
      <c r="C659" s="104"/>
      <c r="E659" s="104"/>
      <c r="F659" s="99" t="n">
        <f aca="false">SUBTOTAL(9,F653:F657)</f>
        <v>7771</v>
      </c>
    </row>
    <row r="660" customFormat="false" ht="12" hidden="false" customHeight="false" outlineLevel="3" collapsed="false">
      <c r="A660" s="97" t="s">
        <v>110</v>
      </c>
      <c r="B660" s="104" t="s">
        <v>109</v>
      </c>
      <c r="C660" s="104" t="s">
        <v>363</v>
      </c>
      <c r="D660" s="98" t="s">
        <v>364</v>
      </c>
      <c r="E660" s="104" t="s">
        <v>334</v>
      </c>
      <c r="F660" s="99" t="n">
        <v>3608</v>
      </c>
    </row>
    <row r="661" customFormat="false" ht="12" hidden="false" customHeight="false" outlineLevel="3" collapsed="false">
      <c r="A661" s="97" t="s">
        <v>110</v>
      </c>
      <c r="B661" s="104" t="s">
        <v>109</v>
      </c>
      <c r="C661" s="104" t="s">
        <v>363</v>
      </c>
      <c r="D661" s="98" t="s">
        <v>364</v>
      </c>
      <c r="E661" s="104" t="s">
        <v>335</v>
      </c>
      <c r="F661" s="99" t="n">
        <v>0</v>
      </c>
    </row>
    <row r="662" customFormat="false" ht="12" hidden="false" customHeight="false" outlineLevel="3" collapsed="false">
      <c r="A662" s="97" t="s">
        <v>110</v>
      </c>
      <c r="B662" s="104" t="s">
        <v>109</v>
      </c>
      <c r="C662" s="104" t="s">
        <v>363</v>
      </c>
      <c r="D662" s="98" t="s">
        <v>364</v>
      </c>
      <c r="E662" s="104" t="s">
        <v>336</v>
      </c>
      <c r="F662" s="99" t="n">
        <v>0</v>
      </c>
    </row>
    <row r="663" customFormat="false" ht="12" hidden="false" customHeight="false" outlineLevel="3" collapsed="false">
      <c r="A663" s="97" t="s">
        <v>110</v>
      </c>
      <c r="B663" s="104" t="s">
        <v>109</v>
      </c>
      <c r="C663" s="104" t="s">
        <v>363</v>
      </c>
      <c r="D663" s="98" t="s">
        <v>364</v>
      </c>
      <c r="E663" s="104" t="s">
        <v>337</v>
      </c>
      <c r="F663" s="99" t="n">
        <v>0</v>
      </c>
    </row>
    <row r="664" customFormat="false" ht="12" hidden="false" customHeight="false" outlineLevel="3" collapsed="false">
      <c r="A664" s="97" t="s">
        <v>110</v>
      </c>
      <c r="B664" s="104" t="s">
        <v>109</v>
      </c>
      <c r="C664" s="104" t="s">
        <v>363</v>
      </c>
      <c r="D664" s="98" t="s">
        <v>364</v>
      </c>
      <c r="E664" s="104" t="s">
        <v>348</v>
      </c>
      <c r="F664" s="99" t="n">
        <v>2301</v>
      </c>
    </row>
    <row r="665" customFormat="false" ht="12" hidden="false" customHeight="false" outlineLevel="2" collapsed="false">
      <c r="B665" s="104"/>
      <c r="C665" s="101" t="s">
        <v>365</v>
      </c>
      <c r="E665" s="104"/>
      <c r="F665" s="99" t="n">
        <f aca="false">SUBTOTAL(9,F660:F664)</f>
        <v>5909</v>
      </c>
    </row>
    <row r="666" customFormat="false" ht="12" hidden="false" customHeight="false" outlineLevel="1" collapsed="false">
      <c r="B666" s="101" t="s">
        <v>618</v>
      </c>
      <c r="C666" s="104"/>
      <c r="E666" s="104"/>
      <c r="F666" s="99" t="n">
        <f aca="false">SUBTOTAL(9,F660:F664)</f>
        <v>5909</v>
      </c>
    </row>
    <row r="667" customFormat="false" ht="12" hidden="false" customHeight="false" outlineLevel="3" collapsed="false">
      <c r="A667" s="97" t="s">
        <v>112</v>
      </c>
      <c r="B667" s="104" t="s">
        <v>111</v>
      </c>
      <c r="C667" s="104" t="s">
        <v>367</v>
      </c>
      <c r="D667" s="98" t="s">
        <v>364</v>
      </c>
      <c r="E667" s="104" t="s">
        <v>334</v>
      </c>
      <c r="F667" s="99" t="n">
        <v>0</v>
      </c>
    </row>
    <row r="668" customFormat="false" ht="12" hidden="false" customHeight="false" outlineLevel="3" collapsed="false">
      <c r="A668" s="97" t="s">
        <v>112</v>
      </c>
      <c r="B668" s="104" t="s">
        <v>111</v>
      </c>
      <c r="C668" s="104" t="s">
        <v>367</v>
      </c>
      <c r="D668" s="98" t="s">
        <v>364</v>
      </c>
      <c r="E668" s="104" t="s">
        <v>335</v>
      </c>
      <c r="F668" s="99" t="n">
        <v>0</v>
      </c>
    </row>
    <row r="669" customFormat="false" ht="12" hidden="false" customHeight="false" outlineLevel="3" collapsed="false">
      <c r="A669" s="97" t="s">
        <v>112</v>
      </c>
      <c r="B669" s="104" t="s">
        <v>111</v>
      </c>
      <c r="C669" s="104" t="s">
        <v>367</v>
      </c>
      <c r="D669" s="98" t="s">
        <v>364</v>
      </c>
      <c r="E669" s="104" t="s">
        <v>336</v>
      </c>
      <c r="F669" s="99" t="n">
        <v>4373</v>
      </c>
    </row>
    <row r="670" customFormat="false" ht="12" hidden="false" customHeight="false" outlineLevel="3" collapsed="false">
      <c r="A670" s="97" t="s">
        <v>112</v>
      </c>
      <c r="B670" s="104" t="s">
        <v>111</v>
      </c>
      <c r="C670" s="104" t="s">
        <v>367</v>
      </c>
      <c r="D670" s="98" t="s">
        <v>364</v>
      </c>
      <c r="E670" s="104" t="s">
        <v>337</v>
      </c>
      <c r="F670" s="99" t="n">
        <v>0</v>
      </c>
    </row>
    <row r="671" customFormat="false" ht="12" hidden="false" customHeight="false" outlineLevel="3" collapsed="false">
      <c r="A671" s="97" t="s">
        <v>112</v>
      </c>
      <c r="B671" s="104" t="s">
        <v>111</v>
      </c>
      <c r="C671" s="104" t="s">
        <v>367</v>
      </c>
      <c r="D671" s="98" t="s">
        <v>364</v>
      </c>
      <c r="E671" s="104" t="s">
        <v>346</v>
      </c>
      <c r="F671" s="99" t="n">
        <v>1994</v>
      </c>
    </row>
    <row r="672" customFormat="false" ht="12" hidden="false" customHeight="false" outlineLevel="3" collapsed="false">
      <c r="A672" s="97" t="s">
        <v>112</v>
      </c>
      <c r="B672" s="104" t="s">
        <v>111</v>
      </c>
      <c r="C672" s="104" t="s">
        <v>367</v>
      </c>
      <c r="D672" s="98" t="s">
        <v>364</v>
      </c>
      <c r="E672" s="104" t="s">
        <v>348</v>
      </c>
      <c r="F672" s="99" t="n">
        <v>794</v>
      </c>
    </row>
    <row r="673" customFormat="false" ht="12" hidden="false" customHeight="false" outlineLevel="2" collapsed="false">
      <c r="B673" s="104"/>
      <c r="C673" s="101" t="s">
        <v>368</v>
      </c>
      <c r="E673" s="104"/>
      <c r="F673" s="99" t="n">
        <f aca="false">SUBTOTAL(9,F667:F672)</f>
        <v>7161</v>
      </c>
    </row>
    <row r="674" customFormat="false" ht="12" hidden="false" customHeight="false" outlineLevel="1" collapsed="false">
      <c r="B674" s="101" t="s">
        <v>619</v>
      </c>
      <c r="C674" s="104"/>
      <c r="E674" s="104"/>
      <c r="F674" s="99" t="n">
        <f aca="false">SUBTOTAL(9,F667:F672)</f>
        <v>7161</v>
      </c>
    </row>
    <row r="675" customFormat="false" ht="12" hidden="false" customHeight="false" outlineLevel="3" collapsed="false">
      <c r="A675" s="97" t="s">
        <v>620</v>
      </c>
      <c r="B675" s="104" t="s">
        <v>211</v>
      </c>
      <c r="C675" s="104" t="s">
        <v>621</v>
      </c>
      <c r="D675" s="98" t="s">
        <v>381</v>
      </c>
      <c r="E675" s="104" t="s">
        <v>334</v>
      </c>
      <c r="F675" s="99" t="n">
        <v>1482</v>
      </c>
    </row>
    <row r="676" customFormat="false" ht="12" hidden="false" customHeight="false" outlineLevel="2" collapsed="false">
      <c r="B676" s="104"/>
      <c r="C676" s="101" t="s">
        <v>622</v>
      </c>
      <c r="E676" s="104"/>
      <c r="F676" s="99" t="n">
        <f aca="false">SUBTOTAL(9,F675)</f>
        <v>1482</v>
      </c>
    </row>
    <row r="677" customFormat="false" ht="12" hidden="false" customHeight="false" outlineLevel="3" collapsed="false">
      <c r="A677" s="97" t="s">
        <v>620</v>
      </c>
      <c r="B677" s="104" t="s">
        <v>211</v>
      </c>
      <c r="C677" s="104" t="s">
        <v>456</v>
      </c>
      <c r="D677" s="98" t="s">
        <v>381</v>
      </c>
      <c r="E677" s="104" t="s">
        <v>334</v>
      </c>
      <c r="F677" s="99" t="n">
        <v>978</v>
      </c>
    </row>
    <row r="678" customFormat="false" ht="12" hidden="false" customHeight="false" outlineLevel="2" collapsed="false">
      <c r="B678" s="104"/>
      <c r="C678" s="101" t="s">
        <v>457</v>
      </c>
      <c r="E678" s="104"/>
      <c r="F678" s="99" t="n">
        <f aca="false">SUBTOTAL(9,F677)</f>
        <v>978</v>
      </c>
    </row>
    <row r="679" customFormat="false" ht="12" hidden="false" customHeight="false" outlineLevel="3" collapsed="false">
      <c r="A679" s="97" t="s">
        <v>620</v>
      </c>
      <c r="B679" s="104" t="s">
        <v>211</v>
      </c>
      <c r="C679" s="104" t="s">
        <v>458</v>
      </c>
      <c r="D679" s="98" t="s">
        <v>381</v>
      </c>
      <c r="E679" s="104" t="s">
        <v>334</v>
      </c>
      <c r="F679" s="99" t="n">
        <v>1449</v>
      </c>
    </row>
    <row r="680" customFormat="false" ht="12" hidden="false" customHeight="false" outlineLevel="2" collapsed="false">
      <c r="B680" s="104"/>
      <c r="C680" s="101" t="s">
        <v>459</v>
      </c>
      <c r="E680" s="104"/>
      <c r="F680" s="99" t="n">
        <f aca="false">SUBTOTAL(9,F679)</f>
        <v>1449</v>
      </c>
    </row>
    <row r="681" customFormat="false" ht="12" hidden="false" customHeight="false" outlineLevel="3" collapsed="false">
      <c r="A681" s="97" t="s">
        <v>620</v>
      </c>
      <c r="B681" s="104" t="s">
        <v>211</v>
      </c>
      <c r="C681" s="104" t="s">
        <v>623</v>
      </c>
      <c r="D681" s="98" t="s">
        <v>381</v>
      </c>
      <c r="E681" s="104" t="s">
        <v>334</v>
      </c>
      <c r="F681" s="99" t="n">
        <v>1206</v>
      </c>
    </row>
    <row r="682" customFormat="false" ht="12" hidden="false" customHeight="false" outlineLevel="2" collapsed="false">
      <c r="B682" s="104"/>
      <c r="C682" s="101" t="s">
        <v>624</v>
      </c>
      <c r="E682" s="104"/>
      <c r="F682" s="99" t="n">
        <f aca="false">SUBTOTAL(9,F681)</f>
        <v>1206</v>
      </c>
    </row>
    <row r="683" customFormat="false" ht="12" hidden="false" customHeight="false" outlineLevel="1" collapsed="false">
      <c r="B683" s="101" t="s">
        <v>625</v>
      </c>
      <c r="C683" s="104"/>
      <c r="E683" s="104"/>
      <c r="F683" s="99" t="n">
        <f aca="false">SUBTOTAL(9,F675:F681)</f>
        <v>5115</v>
      </c>
    </row>
    <row r="684" customFormat="false" ht="12" hidden="false" customHeight="false" outlineLevel="3" collapsed="false">
      <c r="A684" s="97" t="s">
        <v>620</v>
      </c>
      <c r="B684" s="104" t="s">
        <v>265</v>
      </c>
      <c r="C684" s="104" t="s">
        <v>621</v>
      </c>
      <c r="D684" s="98" t="s">
        <v>381</v>
      </c>
      <c r="E684" s="104" t="s">
        <v>334</v>
      </c>
      <c r="F684" s="99" t="n">
        <v>833</v>
      </c>
    </row>
    <row r="685" customFormat="false" ht="12" hidden="false" customHeight="false" outlineLevel="2" collapsed="false">
      <c r="B685" s="104"/>
      <c r="C685" s="101" t="s">
        <v>622</v>
      </c>
      <c r="E685" s="104"/>
      <c r="F685" s="99" t="n">
        <f aca="false">SUBTOTAL(9,F684)</f>
        <v>833</v>
      </c>
    </row>
    <row r="686" customFormat="false" ht="12" hidden="false" customHeight="false" outlineLevel="1" collapsed="false">
      <c r="B686" s="101" t="s">
        <v>626</v>
      </c>
      <c r="C686" s="104"/>
      <c r="E686" s="104"/>
      <c r="F686" s="99" t="n">
        <f aca="false">SUBTOTAL(9,F684)</f>
        <v>833</v>
      </c>
    </row>
    <row r="687" customFormat="false" ht="12" hidden="false" customHeight="false" outlineLevel="3" collapsed="false">
      <c r="A687" s="97" t="s">
        <v>627</v>
      </c>
      <c r="B687" s="104" t="s">
        <v>302</v>
      </c>
      <c r="C687" s="104" t="s">
        <v>628</v>
      </c>
      <c r="D687" s="98" t="s">
        <v>364</v>
      </c>
      <c r="E687" s="104" t="s">
        <v>334</v>
      </c>
      <c r="F687" s="99" t="n">
        <v>0</v>
      </c>
    </row>
    <row r="688" customFormat="false" ht="12" hidden="false" customHeight="false" outlineLevel="3" collapsed="false">
      <c r="A688" s="97" t="s">
        <v>627</v>
      </c>
      <c r="B688" s="104" t="s">
        <v>302</v>
      </c>
      <c r="C688" s="104" t="s">
        <v>628</v>
      </c>
      <c r="D688" s="98" t="s">
        <v>364</v>
      </c>
      <c r="E688" s="104" t="s">
        <v>335</v>
      </c>
      <c r="F688" s="99" t="n">
        <v>0</v>
      </c>
    </row>
    <row r="689" customFormat="false" ht="12" hidden="false" customHeight="false" outlineLevel="3" collapsed="false">
      <c r="A689" s="97" t="s">
        <v>627</v>
      </c>
      <c r="B689" s="104" t="s">
        <v>302</v>
      </c>
      <c r="C689" s="104" t="s">
        <v>628</v>
      </c>
      <c r="D689" s="98" t="s">
        <v>364</v>
      </c>
      <c r="E689" s="104" t="s">
        <v>336</v>
      </c>
      <c r="F689" s="99" t="n">
        <v>1107</v>
      </c>
    </row>
    <row r="690" customFormat="false" ht="12" hidden="false" customHeight="false" outlineLevel="3" collapsed="false">
      <c r="A690" s="97" t="s">
        <v>627</v>
      </c>
      <c r="B690" s="104" t="s">
        <v>302</v>
      </c>
      <c r="C690" s="104" t="s">
        <v>628</v>
      </c>
      <c r="D690" s="98" t="s">
        <v>364</v>
      </c>
      <c r="E690" s="104" t="s">
        <v>337</v>
      </c>
      <c r="F690" s="99" t="n">
        <v>0</v>
      </c>
    </row>
    <row r="691" customFormat="false" ht="12" hidden="false" customHeight="false" outlineLevel="3" collapsed="false">
      <c r="A691" s="97" t="s">
        <v>627</v>
      </c>
      <c r="B691" s="104" t="s">
        <v>302</v>
      </c>
      <c r="C691" s="104" t="s">
        <v>628</v>
      </c>
      <c r="D691" s="98" t="s">
        <v>364</v>
      </c>
      <c r="E691" s="104" t="s">
        <v>348</v>
      </c>
      <c r="F691" s="99" t="n">
        <v>4</v>
      </c>
    </row>
    <row r="692" customFormat="false" ht="12" hidden="false" customHeight="false" outlineLevel="2" collapsed="false">
      <c r="B692" s="104"/>
      <c r="C692" s="101" t="s">
        <v>629</v>
      </c>
      <c r="E692" s="104"/>
      <c r="F692" s="99" t="n">
        <f aca="false">SUBTOTAL(9,F687:F691)</f>
        <v>1111</v>
      </c>
    </row>
    <row r="693" customFormat="false" ht="12" hidden="false" customHeight="false" outlineLevel="3" collapsed="false">
      <c r="A693" s="97" t="s">
        <v>627</v>
      </c>
      <c r="B693" s="104" t="s">
        <v>302</v>
      </c>
      <c r="C693" s="104" t="s">
        <v>630</v>
      </c>
      <c r="D693" s="98" t="s">
        <v>364</v>
      </c>
      <c r="E693" s="104" t="s">
        <v>334</v>
      </c>
      <c r="F693" s="99" t="n">
        <v>142</v>
      </c>
    </row>
    <row r="694" customFormat="false" ht="12" hidden="false" customHeight="false" outlineLevel="3" collapsed="false">
      <c r="A694" s="97" t="s">
        <v>627</v>
      </c>
      <c r="B694" s="104" t="s">
        <v>302</v>
      </c>
      <c r="C694" s="104" t="s">
        <v>630</v>
      </c>
      <c r="D694" s="98" t="s">
        <v>364</v>
      </c>
      <c r="E694" s="104" t="s">
        <v>335</v>
      </c>
      <c r="F694" s="99" t="n">
        <v>511</v>
      </c>
    </row>
    <row r="695" customFormat="false" ht="12" hidden="false" customHeight="false" outlineLevel="3" collapsed="false">
      <c r="A695" s="97" t="s">
        <v>627</v>
      </c>
      <c r="B695" s="104" t="s">
        <v>302</v>
      </c>
      <c r="C695" s="104" t="s">
        <v>630</v>
      </c>
      <c r="D695" s="98" t="s">
        <v>364</v>
      </c>
      <c r="E695" s="104" t="s">
        <v>336</v>
      </c>
      <c r="F695" s="99" t="n">
        <v>4725</v>
      </c>
    </row>
    <row r="696" customFormat="false" ht="12" hidden="false" customHeight="false" outlineLevel="3" collapsed="false">
      <c r="A696" s="97" t="s">
        <v>627</v>
      </c>
      <c r="B696" s="104" t="s">
        <v>302</v>
      </c>
      <c r="C696" s="104" t="s">
        <v>630</v>
      </c>
      <c r="D696" s="98" t="s">
        <v>364</v>
      </c>
      <c r="E696" s="104" t="s">
        <v>337</v>
      </c>
      <c r="F696" s="99" t="n">
        <v>39</v>
      </c>
    </row>
    <row r="697" customFormat="false" ht="12" hidden="false" customHeight="false" outlineLevel="3" collapsed="false">
      <c r="A697" s="97" t="s">
        <v>627</v>
      </c>
      <c r="B697" s="104" t="s">
        <v>302</v>
      </c>
      <c r="C697" s="104" t="s">
        <v>630</v>
      </c>
      <c r="D697" s="98" t="s">
        <v>364</v>
      </c>
      <c r="E697" s="104" t="s">
        <v>348</v>
      </c>
      <c r="F697" s="99" t="n">
        <v>11</v>
      </c>
    </row>
    <row r="698" customFormat="false" ht="12" hidden="false" customHeight="false" outlineLevel="2" collapsed="false">
      <c r="B698" s="104"/>
      <c r="C698" s="101" t="s">
        <v>631</v>
      </c>
      <c r="E698" s="104"/>
      <c r="F698" s="99" t="n">
        <f aca="false">SUBTOTAL(9,F693:F697)</f>
        <v>5428</v>
      </c>
    </row>
    <row r="699" customFormat="false" ht="12" hidden="false" customHeight="false" outlineLevel="1" collapsed="false">
      <c r="B699" s="101" t="s">
        <v>632</v>
      </c>
      <c r="C699" s="104"/>
      <c r="E699" s="104"/>
      <c r="F699" s="99" t="n">
        <f aca="false">SUBTOTAL(9,F687:F697)</f>
        <v>6539</v>
      </c>
    </row>
    <row r="700" customFormat="false" ht="12" hidden="false" customHeight="false" outlineLevel="3" collapsed="false">
      <c r="A700" s="97" t="s">
        <v>267</v>
      </c>
      <c r="B700" s="104" t="s">
        <v>266</v>
      </c>
      <c r="C700" s="104" t="s">
        <v>633</v>
      </c>
      <c r="D700" s="98" t="s">
        <v>381</v>
      </c>
      <c r="E700" s="104" t="s">
        <v>334</v>
      </c>
      <c r="F700" s="99" t="n">
        <v>20</v>
      </c>
    </row>
    <row r="701" customFormat="false" ht="12" hidden="false" customHeight="false" outlineLevel="2" collapsed="false">
      <c r="B701" s="104"/>
      <c r="C701" s="101" t="s">
        <v>634</v>
      </c>
      <c r="E701" s="104"/>
      <c r="F701" s="99" t="n">
        <f aca="false">SUBTOTAL(9,F700)</f>
        <v>20</v>
      </c>
    </row>
    <row r="702" customFormat="false" ht="12" hidden="false" customHeight="false" outlineLevel="1" collapsed="false">
      <c r="B702" s="101" t="s">
        <v>635</v>
      </c>
      <c r="C702" s="104"/>
      <c r="E702" s="104"/>
      <c r="F702" s="99" t="n">
        <f aca="false">SUBTOTAL(9,F700)</f>
        <v>20</v>
      </c>
    </row>
    <row r="703" customFormat="false" ht="12" hidden="false" customHeight="false" outlineLevel="3" collapsed="false">
      <c r="A703" s="97" t="s">
        <v>114</v>
      </c>
      <c r="B703" s="104" t="s">
        <v>113</v>
      </c>
      <c r="C703" s="104" t="s">
        <v>363</v>
      </c>
      <c r="D703" s="98" t="s">
        <v>364</v>
      </c>
      <c r="E703" s="104" t="s">
        <v>348</v>
      </c>
      <c r="F703" s="99" t="n">
        <v>10795</v>
      </c>
    </row>
    <row r="704" customFormat="false" ht="12" hidden="false" customHeight="false" outlineLevel="2" collapsed="false">
      <c r="B704" s="104"/>
      <c r="C704" s="101" t="s">
        <v>365</v>
      </c>
      <c r="E704" s="104"/>
      <c r="F704" s="99" t="n">
        <f aca="false">SUBTOTAL(9,F703)</f>
        <v>10795</v>
      </c>
    </row>
    <row r="705" customFormat="false" ht="12" hidden="false" customHeight="false" outlineLevel="1" collapsed="false">
      <c r="B705" s="101" t="s">
        <v>636</v>
      </c>
      <c r="C705" s="104"/>
      <c r="E705" s="104"/>
      <c r="F705" s="99" t="n">
        <f aca="false">SUBTOTAL(9,F703)</f>
        <v>10795</v>
      </c>
    </row>
    <row r="706" customFormat="false" ht="12" hidden="false" customHeight="false" outlineLevel="3" collapsed="false">
      <c r="A706" s="97" t="s">
        <v>114</v>
      </c>
      <c r="B706" s="104" t="s">
        <v>115</v>
      </c>
      <c r="C706" s="104" t="s">
        <v>363</v>
      </c>
      <c r="D706" s="98" t="s">
        <v>364</v>
      </c>
      <c r="E706" s="104" t="s">
        <v>334</v>
      </c>
      <c r="F706" s="99" t="n">
        <v>1660</v>
      </c>
    </row>
    <row r="707" customFormat="false" ht="12" hidden="false" customHeight="false" outlineLevel="3" collapsed="false">
      <c r="A707" s="97" t="s">
        <v>114</v>
      </c>
      <c r="B707" s="104" t="s">
        <v>115</v>
      </c>
      <c r="C707" s="104" t="s">
        <v>363</v>
      </c>
      <c r="D707" s="98" t="s">
        <v>364</v>
      </c>
      <c r="E707" s="104" t="s">
        <v>335</v>
      </c>
      <c r="F707" s="99" t="n">
        <v>0</v>
      </c>
    </row>
    <row r="708" customFormat="false" ht="12" hidden="false" customHeight="false" outlineLevel="3" collapsed="false">
      <c r="A708" s="97" t="s">
        <v>114</v>
      </c>
      <c r="B708" s="104" t="s">
        <v>115</v>
      </c>
      <c r="C708" s="104" t="s">
        <v>363</v>
      </c>
      <c r="D708" s="98" t="s">
        <v>364</v>
      </c>
      <c r="E708" s="104" t="s">
        <v>336</v>
      </c>
      <c r="F708" s="99" t="n">
        <v>0</v>
      </c>
    </row>
    <row r="709" customFormat="false" ht="12" hidden="false" customHeight="false" outlineLevel="3" collapsed="false">
      <c r="A709" s="97" t="s">
        <v>114</v>
      </c>
      <c r="B709" s="104" t="s">
        <v>115</v>
      </c>
      <c r="C709" s="104" t="s">
        <v>363</v>
      </c>
      <c r="D709" s="98" t="s">
        <v>364</v>
      </c>
      <c r="E709" s="104" t="s">
        <v>337</v>
      </c>
      <c r="F709" s="99" t="n">
        <v>0</v>
      </c>
    </row>
    <row r="710" customFormat="false" ht="12" hidden="false" customHeight="false" outlineLevel="3" collapsed="false">
      <c r="A710" s="97" t="s">
        <v>114</v>
      </c>
      <c r="B710" s="104" t="s">
        <v>115</v>
      </c>
      <c r="C710" s="104" t="s">
        <v>363</v>
      </c>
      <c r="D710" s="98" t="s">
        <v>364</v>
      </c>
      <c r="E710" s="104" t="s">
        <v>348</v>
      </c>
      <c r="F710" s="99" t="n">
        <v>1058</v>
      </c>
    </row>
    <row r="711" customFormat="false" ht="12" hidden="false" customHeight="false" outlineLevel="2" collapsed="false">
      <c r="B711" s="104"/>
      <c r="C711" s="101" t="s">
        <v>365</v>
      </c>
      <c r="E711" s="104"/>
      <c r="F711" s="99" t="n">
        <f aca="false">SUBTOTAL(9,F706:F710)</f>
        <v>2718</v>
      </c>
    </row>
    <row r="712" customFormat="false" ht="12" hidden="false" customHeight="false" outlineLevel="1" collapsed="false">
      <c r="B712" s="101" t="s">
        <v>637</v>
      </c>
      <c r="C712" s="104"/>
      <c r="E712" s="104"/>
      <c r="F712" s="99" t="n">
        <f aca="false">SUBTOTAL(9,F706:F710)</f>
        <v>2718</v>
      </c>
    </row>
    <row r="713" customFormat="false" ht="12" hidden="false" customHeight="false" outlineLevel="3" collapsed="false">
      <c r="A713" s="97" t="s">
        <v>114</v>
      </c>
      <c r="B713" s="104" t="s">
        <v>116</v>
      </c>
      <c r="C713" s="104" t="s">
        <v>363</v>
      </c>
      <c r="D713" s="98" t="s">
        <v>364</v>
      </c>
      <c r="E713" s="104" t="s">
        <v>334</v>
      </c>
      <c r="F713" s="99" t="n">
        <v>1701</v>
      </c>
    </row>
    <row r="714" customFormat="false" ht="12" hidden="false" customHeight="false" outlineLevel="3" collapsed="false">
      <c r="A714" s="97" t="s">
        <v>114</v>
      </c>
      <c r="B714" s="104" t="s">
        <v>116</v>
      </c>
      <c r="C714" s="104" t="s">
        <v>363</v>
      </c>
      <c r="D714" s="98" t="s">
        <v>364</v>
      </c>
      <c r="E714" s="104" t="s">
        <v>335</v>
      </c>
      <c r="F714" s="99" t="n">
        <v>0</v>
      </c>
    </row>
    <row r="715" customFormat="false" ht="12" hidden="false" customHeight="false" outlineLevel="3" collapsed="false">
      <c r="A715" s="97" t="s">
        <v>114</v>
      </c>
      <c r="B715" s="104" t="s">
        <v>116</v>
      </c>
      <c r="C715" s="104" t="s">
        <v>363</v>
      </c>
      <c r="D715" s="98" t="s">
        <v>364</v>
      </c>
      <c r="E715" s="104" t="s">
        <v>336</v>
      </c>
      <c r="F715" s="99" t="n">
        <v>0</v>
      </c>
    </row>
    <row r="716" customFormat="false" ht="12" hidden="false" customHeight="false" outlineLevel="3" collapsed="false">
      <c r="A716" s="97" t="s">
        <v>114</v>
      </c>
      <c r="B716" s="104" t="s">
        <v>116</v>
      </c>
      <c r="C716" s="104" t="s">
        <v>363</v>
      </c>
      <c r="D716" s="98" t="s">
        <v>364</v>
      </c>
      <c r="E716" s="104" t="s">
        <v>337</v>
      </c>
      <c r="F716" s="99" t="n">
        <v>0</v>
      </c>
    </row>
    <row r="717" customFormat="false" ht="12" hidden="false" customHeight="false" outlineLevel="3" collapsed="false">
      <c r="A717" s="97" t="s">
        <v>114</v>
      </c>
      <c r="B717" s="104" t="s">
        <v>116</v>
      </c>
      <c r="C717" s="104" t="s">
        <v>363</v>
      </c>
      <c r="D717" s="98" t="s">
        <v>364</v>
      </c>
      <c r="E717" s="104" t="s">
        <v>348</v>
      </c>
      <c r="F717" s="99" t="n">
        <v>1085</v>
      </c>
    </row>
    <row r="718" customFormat="false" ht="12" hidden="false" customHeight="false" outlineLevel="2" collapsed="false">
      <c r="B718" s="104"/>
      <c r="C718" s="101" t="s">
        <v>365</v>
      </c>
      <c r="E718" s="104"/>
      <c r="F718" s="99" t="n">
        <f aca="false">SUBTOTAL(9,F713:F717)</f>
        <v>2786</v>
      </c>
    </row>
    <row r="719" customFormat="false" ht="12" hidden="false" customHeight="false" outlineLevel="1" collapsed="false">
      <c r="B719" s="101" t="s">
        <v>638</v>
      </c>
      <c r="C719" s="104"/>
      <c r="E719" s="104"/>
      <c r="F719" s="99" t="n">
        <f aca="false">SUBTOTAL(9,F713:F717)</f>
        <v>2786</v>
      </c>
    </row>
    <row r="720" customFormat="false" ht="12" hidden="false" customHeight="false" outlineLevel="3" collapsed="false">
      <c r="A720" s="97" t="s">
        <v>114</v>
      </c>
      <c r="B720" s="104" t="s">
        <v>117</v>
      </c>
      <c r="C720" s="104" t="s">
        <v>363</v>
      </c>
      <c r="D720" s="98" t="s">
        <v>364</v>
      </c>
      <c r="E720" s="104" t="s">
        <v>334</v>
      </c>
      <c r="F720" s="99" t="n">
        <v>1619</v>
      </c>
    </row>
    <row r="721" customFormat="false" ht="12" hidden="false" customHeight="false" outlineLevel="3" collapsed="false">
      <c r="A721" s="97" t="s">
        <v>114</v>
      </c>
      <c r="B721" s="104" t="s">
        <v>117</v>
      </c>
      <c r="C721" s="104" t="s">
        <v>363</v>
      </c>
      <c r="D721" s="98" t="s">
        <v>364</v>
      </c>
      <c r="E721" s="104" t="s">
        <v>335</v>
      </c>
      <c r="F721" s="99" t="n">
        <v>0</v>
      </c>
    </row>
    <row r="722" customFormat="false" ht="12" hidden="false" customHeight="false" outlineLevel="3" collapsed="false">
      <c r="A722" s="97" t="s">
        <v>114</v>
      </c>
      <c r="B722" s="104" t="s">
        <v>117</v>
      </c>
      <c r="C722" s="104" t="s">
        <v>363</v>
      </c>
      <c r="D722" s="98" t="s">
        <v>364</v>
      </c>
      <c r="E722" s="104" t="s">
        <v>336</v>
      </c>
      <c r="F722" s="99" t="n">
        <v>0</v>
      </c>
    </row>
    <row r="723" customFormat="false" ht="12" hidden="false" customHeight="false" outlineLevel="3" collapsed="false">
      <c r="A723" s="97" t="s">
        <v>114</v>
      </c>
      <c r="B723" s="104" t="s">
        <v>117</v>
      </c>
      <c r="C723" s="104" t="s">
        <v>363</v>
      </c>
      <c r="D723" s="98" t="s">
        <v>364</v>
      </c>
      <c r="E723" s="104" t="s">
        <v>337</v>
      </c>
      <c r="F723" s="99" t="n">
        <v>0</v>
      </c>
    </row>
    <row r="724" customFormat="false" ht="12" hidden="false" customHeight="false" outlineLevel="3" collapsed="false">
      <c r="A724" s="97" t="s">
        <v>114</v>
      </c>
      <c r="B724" s="104" t="s">
        <v>117</v>
      </c>
      <c r="C724" s="104" t="s">
        <v>363</v>
      </c>
      <c r="D724" s="98" t="s">
        <v>364</v>
      </c>
      <c r="E724" s="104" t="s">
        <v>348</v>
      </c>
      <c r="F724" s="99" t="n">
        <v>1032</v>
      </c>
    </row>
    <row r="725" customFormat="false" ht="12" hidden="false" customHeight="false" outlineLevel="2" collapsed="false">
      <c r="B725" s="104"/>
      <c r="C725" s="101" t="s">
        <v>365</v>
      </c>
      <c r="E725" s="104"/>
      <c r="F725" s="99" t="n">
        <f aca="false">SUBTOTAL(9,F720:F724)</f>
        <v>2651</v>
      </c>
    </row>
    <row r="726" customFormat="false" ht="12" hidden="false" customHeight="false" outlineLevel="1" collapsed="false">
      <c r="B726" s="101" t="s">
        <v>639</v>
      </c>
      <c r="C726" s="104"/>
      <c r="E726" s="104"/>
      <c r="F726" s="99" t="n">
        <f aca="false">SUBTOTAL(9,F720:F724)</f>
        <v>2651</v>
      </c>
    </row>
    <row r="727" customFormat="false" ht="12" hidden="false" customHeight="false" outlineLevel="3" collapsed="false">
      <c r="A727" s="97" t="s">
        <v>31</v>
      </c>
      <c r="B727" s="104" t="s">
        <v>28</v>
      </c>
      <c r="C727" s="104" t="s">
        <v>640</v>
      </c>
      <c r="D727" s="98" t="s">
        <v>364</v>
      </c>
      <c r="E727" s="104" t="s">
        <v>348</v>
      </c>
      <c r="F727" s="99" t="n">
        <v>85000</v>
      </c>
    </row>
    <row r="728" customFormat="false" ht="12" hidden="false" customHeight="false" outlineLevel="2" collapsed="false">
      <c r="B728" s="104"/>
      <c r="C728" s="101" t="s">
        <v>641</v>
      </c>
      <c r="E728" s="104"/>
      <c r="F728" s="99" t="n">
        <f aca="false">SUBTOTAL(9,F727)</f>
        <v>85000</v>
      </c>
    </row>
    <row r="729" customFormat="false" ht="12" hidden="false" customHeight="false" outlineLevel="1" collapsed="false">
      <c r="B729" s="101" t="s">
        <v>642</v>
      </c>
      <c r="C729" s="104"/>
      <c r="E729" s="104"/>
      <c r="F729" s="99" t="n">
        <f aca="false">SUBTOTAL(9,F727)</f>
        <v>85000</v>
      </c>
    </row>
    <row r="730" customFormat="false" ht="12" hidden="false" customHeight="false" outlineLevel="3" collapsed="false">
      <c r="A730" s="97" t="s">
        <v>33</v>
      </c>
      <c r="B730" s="104" t="s">
        <v>213</v>
      </c>
      <c r="C730" s="104" t="s">
        <v>643</v>
      </c>
      <c r="D730" s="98" t="s">
        <v>364</v>
      </c>
      <c r="E730" s="104" t="s">
        <v>334</v>
      </c>
      <c r="F730" s="99" t="n">
        <v>150</v>
      </c>
    </row>
    <row r="731" customFormat="false" ht="12" hidden="false" customHeight="false" outlineLevel="3" collapsed="false">
      <c r="A731" s="97" t="s">
        <v>33</v>
      </c>
      <c r="B731" s="104" t="s">
        <v>213</v>
      </c>
      <c r="C731" s="104" t="s">
        <v>643</v>
      </c>
      <c r="D731" s="98" t="s">
        <v>364</v>
      </c>
      <c r="E731" s="104" t="s">
        <v>335</v>
      </c>
      <c r="F731" s="99" t="n">
        <v>0</v>
      </c>
    </row>
    <row r="732" customFormat="false" ht="12" hidden="false" customHeight="false" outlineLevel="3" collapsed="false">
      <c r="A732" s="97" t="s">
        <v>33</v>
      </c>
      <c r="B732" s="104" t="s">
        <v>213</v>
      </c>
      <c r="C732" s="104" t="s">
        <v>643</v>
      </c>
      <c r="D732" s="98" t="s">
        <v>364</v>
      </c>
      <c r="E732" s="104" t="s">
        <v>336</v>
      </c>
      <c r="F732" s="99" t="n">
        <v>0</v>
      </c>
    </row>
    <row r="733" customFormat="false" ht="12" hidden="false" customHeight="false" outlineLevel="3" collapsed="false">
      <c r="A733" s="97" t="s">
        <v>33</v>
      </c>
      <c r="B733" s="104" t="s">
        <v>213</v>
      </c>
      <c r="C733" s="104" t="s">
        <v>643</v>
      </c>
      <c r="D733" s="98" t="s">
        <v>364</v>
      </c>
      <c r="E733" s="104" t="s">
        <v>337</v>
      </c>
      <c r="F733" s="99" t="n">
        <v>0</v>
      </c>
    </row>
    <row r="734" customFormat="false" ht="12" hidden="false" customHeight="false" outlineLevel="3" collapsed="false">
      <c r="A734" s="97" t="s">
        <v>33</v>
      </c>
      <c r="B734" s="104" t="s">
        <v>213</v>
      </c>
      <c r="C734" s="104" t="s">
        <v>643</v>
      </c>
      <c r="D734" s="98" t="s">
        <v>364</v>
      </c>
      <c r="E734" s="104" t="s">
        <v>348</v>
      </c>
      <c r="F734" s="99" t="n">
        <v>96</v>
      </c>
    </row>
    <row r="735" customFormat="false" ht="12" hidden="false" customHeight="false" outlineLevel="2" collapsed="false">
      <c r="B735" s="104"/>
      <c r="C735" s="101" t="s">
        <v>644</v>
      </c>
      <c r="E735" s="104"/>
      <c r="F735" s="99" t="n">
        <f aca="false">SUBTOTAL(9,F730:F734)</f>
        <v>246</v>
      </c>
    </row>
    <row r="736" customFormat="false" ht="12" hidden="false" customHeight="false" outlineLevel="3" collapsed="false">
      <c r="A736" s="97" t="s">
        <v>33</v>
      </c>
      <c r="B736" s="104" t="s">
        <v>213</v>
      </c>
      <c r="C736" s="104" t="s">
        <v>645</v>
      </c>
      <c r="D736" s="98" t="s">
        <v>364</v>
      </c>
      <c r="E736" s="104" t="s">
        <v>334</v>
      </c>
      <c r="F736" s="99" t="n">
        <v>24</v>
      </c>
    </row>
    <row r="737" customFormat="false" ht="12" hidden="false" customHeight="false" outlineLevel="3" collapsed="false">
      <c r="A737" s="97" t="s">
        <v>33</v>
      </c>
      <c r="B737" s="104" t="s">
        <v>213</v>
      </c>
      <c r="C737" s="104" t="s">
        <v>645</v>
      </c>
      <c r="D737" s="98" t="s">
        <v>364</v>
      </c>
      <c r="E737" s="104" t="s">
        <v>335</v>
      </c>
      <c r="F737" s="99" t="n">
        <v>0</v>
      </c>
    </row>
    <row r="738" customFormat="false" ht="12" hidden="false" customHeight="false" outlineLevel="3" collapsed="false">
      <c r="A738" s="97" t="s">
        <v>33</v>
      </c>
      <c r="B738" s="104" t="s">
        <v>213</v>
      </c>
      <c r="C738" s="104" t="s">
        <v>645</v>
      </c>
      <c r="D738" s="98" t="s">
        <v>364</v>
      </c>
      <c r="E738" s="104" t="s">
        <v>336</v>
      </c>
      <c r="F738" s="99" t="n">
        <v>0</v>
      </c>
    </row>
    <row r="739" customFormat="false" ht="12" hidden="false" customHeight="false" outlineLevel="3" collapsed="false">
      <c r="A739" s="97" t="s">
        <v>33</v>
      </c>
      <c r="B739" s="104" t="s">
        <v>213</v>
      </c>
      <c r="C739" s="104" t="s">
        <v>645</v>
      </c>
      <c r="D739" s="98" t="s">
        <v>364</v>
      </c>
      <c r="E739" s="104" t="s">
        <v>337</v>
      </c>
      <c r="F739" s="99" t="n">
        <v>0</v>
      </c>
    </row>
    <row r="740" customFormat="false" ht="12" hidden="false" customHeight="false" outlineLevel="3" collapsed="false">
      <c r="A740" s="97" t="s">
        <v>33</v>
      </c>
      <c r="B740" s="104" t="s">
        <v>213</v>
      </c>
      <c r="C740" s="104" t="s">
        <v>645</v>
      </c>
      <c r="D740" s="98" t="s">
        <v>364</v>
      </c>
      <c r="E740" s="104" t="s">
        <v>348</v>
      </c>
      <c r="F740" s="99" t="n">
        <v>16</v>
      </c>
    </row>
    <row r="741" customFormat="false" ht="12" hidden="false" customHeight="false" outlineLevel="2" collapsed="false">
      <c r="B741" s="104"/>
      <c r="C741" s="101" t="s">
        <v>646</v>
      </c>
      <c r="E741" s="104"/>
      <c r="F741" s="99" t="n">
        <f aca="false">SUBTOTAL(9,F736:F740)</f>
        <v>40</v>
      </c>
    </row>
    <row r="742" customFormat="false" ht="12" hidden="false" customHeight="false" outlineLevel="3" collapsed="false">
      <c r="A742" s="97" t="s">
        <v>33</v>
      </c>
      <c r="B742" s="104" t="s">
        <v>213</v>
      </c>
      <c r="C742" s="104" t="s">
        <v>647</v>
      </c>
      <c r="D742" s="98" t="s">
        <v>364</v>
      </c>
      <c r="E742" s="104" t="s">
        <v>334</v>
      </c>
      <c r="F742" s="99" t="n">
        <v>28</v>
      </c>
    </row>
    <row r="743" customFormat="false" ht="12" hidden="false" customHeight="false" outlineLevel="3" collapsed="false">
      <c r="A743" s="97" t="s">
        <v>33</v>
      </c>
      <c r="B743" s="104" t="s">
        <v>213</v>
      </c>
      <c r="C743" s="104" t="s">
        <v>647</v>
      </c>
      <c r="D743" s="98" t="s">
        <v>364</v>
      </c>
      <c r="E743" s="104" t="s">
        <v>335</v>
      </c>
      <c r="F743" s="99" t="n">
        <v>0</v>
      </c>
    </row>
    <row r="744" customFormat="false" ht="12" hidden="false" customHeight="false" outlineLevel="3" collapsed="false">
      <c r="A744" s="97" t="s">
        <v>33</v>
      </c>
      <c r="B744" s="104" t="s">
        <v>213</v>
      </c>
      <c r="C744" s="104" t="s">
        <v>647</v>
      </c>
      <c r="D744" s="98" t="s">
        <v>364</v>
      </c>
      <c r="E744" s="104" t="s">
        <v>336</v>
      </c>
      <c r="F744" s="99" t="n">
        <v>0</v>
      </c>
    </row>
    <row r="745" customFormat="false" ht="12" hidden="false" customHeight="false" outlineLevel="3" collapsed="false">
      <c r="A745" s="97" t="s">
        <v>33</v>
      </c>
      <c r="B745" s="104" t="s">
        <v>213</v>
      </c>
      <c r="C745" s="104" t="s">
        <v>647</v>
      </c>
      <c r="D745" s="98" t="s">
        <v>364</v>
      </c>
      <c r="E745" s="104" t="s">
        <v>337</v>
      </c>
      <c r="F745" s="99" t="n">
        <v>0</v>
      </c>
    </row>
    <row r="746" customFormat="false" ht="12" hidden="false" customHeight="false" outlineLevel="3" collapsed="false">
      <c r="A746" s="97" t="s">
        <v>33</v>
      </c>
      <c r="B746" s="104" t="s">
        <v>213</v>
      </c>
      <c r="C746" s="104" t="s">
        <v>647</v>
      </c>
      <c r="D746" s="98" t="s">
        <v>364</v>
      </c>
      <c r="E746" s="104" t="s">
        <v>348</v>
      </c>
      <c r="F746" s="99" t="n">
        <v>18</v>
      </c>
    </row>
    <row r="747" customFormat="false" ht="12" hidden="false" customHeight="false" outlineLevel="2" collapsed="false">
      <c r="B747" s="104"/>
      <c r="C747" s="101" t="s">
        <v>648</v>
      </c>
      <c r="E747" s="104"/>
      <c r="F747" s="99" t="n">
        <f aca="false">SUBTOTAL(9,F742:F746)</f>
        <v>46</v>
      </c>
    </row>
    <row r="748" customFormat="false" ht="12" hidden="false" customHeight="false" outlineLevel="3" collapsed="false">
      <c r="A748" s="97" t="s">
        <v>33</v>
      </c>
      <c r="B748" s="104" t="s">
        <v>213</v>
      </c>
      <c r="C748" s="104" t="s">
        <v>649</v>
      </c>
      <c r="D748" s="98" t="s">
        <v>364</v>
      </c>
      <c r="E748" s="104" t="s">
        <v>334</v>
      </c>
      <c r="F748" s="99" t="n">
        <v>1171</v>
      </c>
    </row>
    <row r="749" customFormat="false" ht="12" hidden="false" customHeight="false" outlineLevel="3" collapsed="false">
      <c r="A749" s="97" t="s">
        <v>33</v>
      </c>
      <c r="B749" s="104" t="s">
        <v>213</v>
      </c>
      <c r="C749" s="104" t="s">
        <v>649</v>
      </c>
      <c r="D749" s="98" t="s">
        <v>364</v>
      </c>
      <c r="E749" s="104" t="s">
        <v>335</v>
      </c>
      <c r="F749" s="99" t="n">
        <v>0</v>
      </c>
    </row>
    <row r="750" customFormat="false" ht="12" hidden="false" customHeight="false" outlineLevel="3" collapsed="false">
      <c r="A750" s="97" t="s">
        <v>33</v>
      </c>
      <c r="B750" s="104" t="s">
        <v>213</v>
      </c>
      <c r="C750" s="104" t="s">
        <v>649</v>
      </c>
      <c r="D750" s="98" t="s">
        <v>364</v>
      </c>
      <c r="E750" s="104" t="s">
        <v>336</v>
      </c>
      <c r="F750" s="99" t="n">
        <v>0</v>
      </c>
    </row>
    <row r="751" customFormat="false" ht="12" hidden="false" customHeight="false" outlineLevel="3" collapsed="false">
      <c r="A751" s="97" t="s">
        <v>33</v>
      </c>
      <c r="B751" s="104" t="s">
        <v>213</v>
      </c>
      <c r="C751" s="104" t="s">
        <v>649</v>
      </c>
      <c r="D751" s="98" t="s">
        <v>364</v>
      </c>
      <c r="E751" s="104" t="s">
        <v>337</v>
      </c>
      <c r="F751" s="99" t="n">
        <v>0</v>
      </c>
    </row>
    <row r="752" customFormat="false" ht="12" hidden="false" customHeight="false" outlineLevel="3" collapsed="false">
      <c r="A752" s="97" t="s">
        <v>33</v>
      </c>
      <c r="B752" s="104" t="s">
        <v>213</v>
      </c>
      <c r="C752" s="104" t="s">
        <v>649</v>
      </c>
      <c r="D752" s="98" t="s">
        <v>364</v>
      </c>
      <c r="E752" s="104" t="s">
        <v>348</v>
      </c>
      <c r="F752" s="99" t="n">
        <v>747</v>
      </c>
    </row>
    <row r="753" customFormat="false" ht="12" hidden="false" customHeight="false" outlineLevel="2" collapsed="false">
      <c r="B753" s="104"/>
      <c r="C753" s="101" t="s">
        <v>650</v>
      </c>
      <c r="E753" s="104"/>
      <c r="F753" s="99" t="n">
        <f aca="false">SUBTOTAL(9,F748:F752)</f>
        <v>1918</v>
      </c>
    </row>
    <row r="754" customFormat="false" ht="12" hidden="false" customHeight="false" outlineLevel="3" collapsed="false">
      <c r="A754" s="97" t="s">
        <v>33</v>
      </c>
      <c r="B754" s="104" t="s">
        <v>213</v>
      </c>
      <c r="C754" s="104" t="s">
        <v>651</v>
      </c>
      <c r="D754" s="98" t="s">
        <v>364</v>
      </c>
      <c r="E754" s="104" t="s">
        <v>334</v>
      </c>
      <c r="F754" s="99" t="n">
        <v>359</v>
      </c>
    </row>
    <row r="755" customFormat="false" ht="12" hidden="false" customHeight="false" outlineLevel="3" collapsed="false">
      <c r="A755" s="97" t="s">
        <v>33</v>
      </c>
      <c r="B755" s="104" t="s">
        <v>213</v>
      </c>
      <c r="C755" s="104" t="s">
        <v>651</v>
      </c>
      <c r="D755" s="98" t="s">
        <v>364</v>
      </c>
      <c r="E755" s="104" t="s">
        <v>335</v>
      </c>
      <c r="F755" s="99" t="n">
        <v>0</v>
      </c>
    </row>
    <row r="756" customFormat="false" ht="12" hidden="false" customHeight="false" outlineLevel="3" collapsed="false">
      <c r="A756" s="97" t="s">
        <v>33</v>
      </c>
      <c r="B756" s="104" t="s">
        <v>213</v>
      </c>
      <c r="C756" s="104" t="s">
        <v>651</v>
      </c>
      <c r="D756" s="98" t="s">
        <v>364</v>
      </c>
      <c r="E756" s="104" t="s">
        <v>336</v>
      </c>
      <c r="F756" s="99" t="n">
        <v>0</v>
      </c>
    </row>
    <row r="757" customFormat="false" ht="12" hidden="false" customHeight="false" outlineLevel="3" collapsed="false">
      <c r="A757" s="97" t="s">
        <v>33</v>
      </c>
      <c r="B757" s="104" t="s">
        <v>213</v>
      </c>
      <c r="C757" s="104" t="s">
        <v>651</v>
      </c>
      <c r="D757" s="98" t="s">
        <v>364</v>
      </c>
      <c r="E757" s="104" t="s">
        <v>337</v>
      </c>
      <c r="F757" s="99" t="n">
        <v>0</v>
      </c>
    </row>
    <row r="758" customFormat="false" ht="12" hidden="false" customHeight="false" outlineLevel="3" collapsed="false">
      <c r="A758" s="97" t="s">
        <v>33</v>
      </c>
      <c r="B758" s="104" t="s">
        <v>213</v>
      </c>
      <c r="C758" s="104" t="s">
        <v>651</v>
      </c>
      <c r="D758" s="98" t="s">
        <v>364</v>
      </c>
      <c r="E758" s="104" t="s">
        <v>348</v>
      </c>
      <c r="F758" s="99" t="n">
        <v>229</v>
      </c>
    </row>
    <row r="759" customFormat="false" ht="12" hidden="false" customHeight="false" outlineLevel="2" collapsed="false">
      <c r="B759" s="104"/>
      <c r="C759" s="101" t="s">
        <v>652</v>
      </c>
      <c r="E759" s="104"/>
      <c r="F759" s="99" t="n">
        <f aca="false">SUBTOTAL(9,F754:F758)</f>
        <v>588</v>
      </c>
    </row>
    <row r="760" customFormat="false" ht="12" hidden="false" customHeight="false" outlineLevel="3" collapsed="false">
      <c r="A760" s="97" t="s">
        <v>33</v>
      </c>
      <c r="B760" s="104" t="s">
        <v>213</v>
      </c>
      <c r="C760" s="104" t="s">
        <v>653</v>
      </c>
      <c r="D760" s="98" t="s">
        <v>364</v>
      </c>
      <c r="E760" s="104" t="s">
        <v>334</v>
      </c>
      <c r="F760" s="99" t="n">
        <v>3961</v>
      </c>
    </row>
    <row r="761" customFormat="false" ht="12" hidden="false" customHeight="false" outlineLevel="3" collapsed="false">
      <c r="A761" s="97" t="s">
        <v>33</v>
      </c>
      <c r="B761" s="104" t="s">
        <v>213</v>
      </c>
      <c r="C761" s="104" t="s">
        <v>653</v>
      </c>
      <c r="D761" s="98" t="s">
        <v>364</v>
      </c>
      <c r="E761" s="104" t="s">
        <v>335</v>
      </c>
      <c r="F761" s="99" t="n">
        <v>0</v>
      </c>
    </row>
    <row r="762" customFormat="false" ht="12" hidden="false" customHeight="false" outlineLevel="3" collapsed="false">
      <c r="A762" s="97" t="s">
        <v>33</v>
      </c>
      <c r="B762" s="104" t="s">
        <v>213</v>
      </c>
      <c r="C762" s="104" t="s">
        <v>653</v>
      </c>
      <c r="D762" s="98" t="s">
        <v>364</v>
      </c>
      <c r="E762" s="104" t="s">
        <v>336</v>
      </c>
      <c r="F762" s="99" t="n">
        <v>0</v>
      </c>
    </row>
    <row r="763" customFormat="false" ht="12" hidden="false" customHeight="false" outlineLevel="3" collapsed="false">
      <c r="A763" s="97" t="s">
        <v>33</v>
      </c>
      <c r="B763" s="104" t="s">
        <v>213</v>
      </c>
      <c r="C763" s="104" t="s">
        <v>653</v>
      </c>
      <c r="D763" s="98" t="s">
        <v>364</v>
      </c>
      <c r="E763" s="104" t="s">
        <v>337</v>
      </c>
      <c r="F763" s="99" t="n">
        <v>0</v>
      </c>
    </row>
    <row r="764" customFormat="false" ht="12" hidden="false" customHeight="false" outlineLevel="3" collapsed="false">
      <c r="A764" s="97" t="s">
        <v>33</v>
      </c>
      <c r="B764" s="104" t="s">
        <v>213</v>
      </c>
      <c r="C764" s="104" t="s">
        <v>653</v>
      </c>
      <c r="D764" s="98" t="s">
        <v>364</v>
      </c>
      <c r="E764" s="104" t="s">
        <v>348</v>
      </c>
      <c r="F764" s="99" t="n">
        <v>2525</v>
      </c>
    </row>
    <row r="765" customFormat="false" ht="12" hidden="false" customHeight="false" outlineLevel="2" collapsed="false">
      <c r="B765" s="104"/>
      <c r="C765" s="101" t="s">
        <v>654</v>
      </c>
      <c r="E765" s="104"/>
      <c r="F765" s="99" t="n">
        <f aca="false">SUBTOTAL(9,F760:F764)</f>
        <v>6486</v>
      </c>
    </row>
    <row r="766" customFormat="false" ht="12" hidden="false" customHeight="false" outlineLevel="3" collapsed="false">
      <c r="A766" s="97" t="s">
        <v>33</v>
      </c>
      <c r="B766" s="104" t="s">
        <v>213</v>
      </c>
      <c r="C766" s="104" t="s">
        <v>655</v>
      </c>
      <c r="D766" s="98" t="s">
        <v>364</v>
      </c>
      <c r="E766" s="104" t="s">
        <v>334</v>
      </c>
      <c r="F766" s="99" t="n">
        <v>1067</v>
      </c>
    </row>
    <row r="767" customFormat="false" ht="12" hidden="false" customHeight="false" outlineLevel="3" collapsed="false">
      <c r="A767" s="97" t="s">
        <v>33</v>
      </c>
      <c r="B767" s="104" t="s">
        <v>213</v>
      </c>
      <c r="C767" s="104" t="s">
        <v>655</v>
      </c>
      <c r="D767" s="98" t="s">
        <v>364</v>
      </c>
      <c r="E767" s="104" t="s">
        <v>335</v>
      </c>
      <c r="F767" s="99" t="n">
        <v>0</v>
      </c>
    </row>
    <row r="768" customFormat="false" ht="12" hidden="false" customHeight="false" outlineLevel="3" collapsed="false">
      <c r="A768" s="97" t="s">
        <v>33</v>
      </c>
      <c r="B768" s="104" t="s">
        <v>213</v>
      </c>
      <c r="C768" s="104" t="s">
        <v>655</v>
      </c>
      <c r="D768" s="98" t="s">
        <v>364</v>
      </c>
      <c r="E768" s="104" t="s">
        <v>336</v>
      </c>
      <c r="F768" s="99" t="n">
        <v>0</v>
      </c>
    </row>
    <row r="769" customFormat="false" ht="12" hidden="false" customHeight="false" outlineLevel="3" collapsed="false">
      <c r="A769" s="97" t="s">
        <v>33</v>
      </c>
      <c r="B769" s="104" t="s">
        <v>213</v>
      </c>
      <c r="C769" s="104" t="s">
        <v>655</v>
      </c>
      <c r="D769" s="98" t="s">
        <v>364</v>
      </c>
      <c r="E769" s="104" t="s">
        <v>337</v>
      </c>
      <c r="F769" s="99" t="n">
        <v>0</v>
      </c>
    </row>
    <row r="770" customFormat="false" ht="12" hidden="false" customHeight="false" outlineLevel="3" collapsed="false">
      <c r="A770" s="97" t="s">
        <v>33</v>
      </c>
      <c r="B770" s="104" t="s">
        <v>213</v>
      </c>
      <c r="C770" s="104" t="s">
        <v>655</v>
      </c>
      <c r="D770" s="98" t="s">
        <v>364</v>
      </c>
      <c r="E770" s="104" t="s">
        <v>348</v>
      </c>
      <c r="F770" s="99" t="n">
        <v>680</v>
      </c>
    </row>
    <row r="771" customFormat="false" ht="12" hidden="false" customHeight="false" outlineLevel="2" collapsed="false">
      <c r="B771" s="104"/>
      <c r="C771" s="101" t="s">
        <v>656</v>
      </c>
      <c r="E771" s="104"/>
      <c r="F771" s="99" t="n">
        <f aca="false">SUBTOTAL(9,F766:F770)</f>
        <v>1747</v>
      </c>
    </row>
    <row r="772" customFormat="false" ht="12" hidden="false" customHeight="false" outlineLevel="3" collapsed="false">
      <c r="A772" s="97" t="s">
        <v>33</v>
      </c>
      <c r="B772" s="104" t="s">
        <v>213</v>
      </c>
      <c r="C772" s="104" t="s">
        <v>657</v>
      </c>
      <c r="D772" s="98" t="s">
        <v>364</v>
      </c>
      <c r="E772" s="104" t="s">
        <v>334</v>
      </c>
      <c r="F772" s="99" t="n">
        <v>1061</v>
      </c>
    </row>
    <row r="773" customFormat="false" ht="12" hidden="false" customHeight="false" outlineLevel="3" collapsed="false">
      <c r="A773" s="97" t="s">
        <v>33</v>
      </c>
      <c r="B773" s="104" t="s">
        <v>213</v>
      </c>
      <c r="C773" s="104" t="s">
        <v>657</v>
      </c>
      <c r="D773" s="98" t="s">
        <v>364</v>
      </c>
      <c r="E773" s="104" t="s">
        <v>335</v>
      </c>
      <c r="F773" s="99" t="n">
        <v>0</v>
      </c>
    </row>
    <row r="774" customFormat="false" ht="12" hidden="false" customHeight="false" outlineLevel="3" collapsed="false">
      <c r="A774" s="97" t="s">
        <v>33</v>
      </c>
      <c r="B774" s="104" t="s">
        <v>213</v>
      </c>
      <c r="C774" s="104" t="s">
        <v>657</v>
      </c>
      <c r="D774" s="98" t="s">
        <v>364</v>
      </c>
      <c r="E774" s="104" t="s">
        <v>336</v>
      </c>
      <c r="F774" s="99" t="n">
        <v>0</v>
      </c>
    </row>
    <row r="775" customFormat="false" ht="12" hidden="false" customHeight="false" outlineLevel="3" collapsed="false">
      <c r="A775" s="97" t="s">
        <v>33</v>
      </c>
      <c r="B775" s="104" t="s">
        <v>213</v>
      </c>
      <c r="C775" s="104" t="s">
        <v>657</v>
      </c>
      <c r="D775" s="98" t="s">
        <v>364</v>
      </c>
      <c r="E775" s="104" t="s">
        <v>337</v>
      </c>
      <c r="F775" s="99" t="n">
        <v>0</v>
      </c>
    </row>
    <row r="776" customFormat="false" ht="12" hidden="false" customHeight="false" outlineLevel="3" collapsed="false">
      <c r="A776" s="97" t="s">
        <v>33</v>
      </c>
      <c r="B776" s="104" t="s">
        <v>213</v>
      </c>
      <c r="C776" s="104" t="s">
        <v>657</v>
      </c>
      <c r="D776" s="98" t="s">
        <v>364</v>
      </c>
      <c r="E776" s="104" t="s">
        <v>348</v>
      </c>
      <c r="F776" s="99" t="n">
        <v>676</v>
      </c>
    </row>
    <row r="777" customFormat="false" ht="12" hidden="false" customHeight="false" outlineLevel="2" collapsed="false">
      <c r="B777" s="104"/>
      <c r="C777" s="101" t="s">
        <v>658</v>
      </c>
      <c r="E777" s="104"/>
      <c r="F777" s="99" t="n">
        <f aca="false">SUBTOTAL(9,F772:F776)</f>
        <v>1737</v>
      </c>
    </row>
    <row r="778" customFormat="false" ht="12" hidden="false" customHeight="false" outlineLevel="3" collapsed="false">
      <c r="A778" s="97" t="s">
        <v>33</v>
      </c>
      <c r="B778" s="104" t="s">
        <v>213</v>
      </c>
      <c r="C778" s="104" t="s">
        <v>659</v>
      </c>
      <c r="D778" s="98" t="s">
        <v>364</v>
      </c>
      <c r="E778" s="104" t="s">
        <v>334</v>
      </c>
      <c r="F778" s="99" t="n">
        <v>339</v>
      </c>
    </row>
    <row r="779" customFormat="false" ht="12" hidden="false" customHeight="false" outlineLevel="3" collapsed="false">
      <c r="A779" s="97" t="s">
        <v>33</v>
      </c>
      <c r="B779" s="104" t="s">
        <v>213</v>
      </c>
      <c r="C779" s="104" t="s">
        <v>659</v>
      </c>
      <c r="D779" s="98" t="s">
        <v>364</v>
      </c>
      <c r="E779" s="104" t="s">
        <v>335</v>
      </c>
      <c r="F779" s="99" t="n">
        <v>0</v>
      </c>
    </row>
    <row r="780" customFormat="false" ht="12" hidden="false" customHeight="false" outlineLevel="3" collapsed="false">
      <c r="A780" s="97" t="s">
        <v>33</v>
      </c>
      <c r="B780" s="104" t="s">
        <v>213</v>
      </c>
      <c r="C780" s="104" t="s">
        <v>659</v>
      </c>
      <c r="D780" s="98" t="s">
        <v>364</v>
      </c>
      <c r="E780" s="104" t="s">
        <v>336</v>
      </c>
      <c r="F780" s="99" t="n">
        <v>0</v>
      </c>
    </row>
    <row r="781" customFormat="false" ht="12" hidden="false" customHeight="false" outlineLevel="3" collapsed="false">
      <c r="A781" s="97" t="s">
        <v>33</v>
      </c>
      <c r="B781" s="104" t="s">
        <v>213</v>
      </c>
      <c r="C781" s="104" t="s">
        <v>659</v>
      </c>
      <c r="D781" s="98" t="s">
        <v>364</v>
      </c>
      <c r="E781" s="104" t="s">
        <v>337</v>
      </c>
      <c r="F781" s="99" t="n">
        <v>0</v>
      </c>
    </row>
    <row r="782" customFormat="false" ht="12" hidden="false" customHeight="false" outlineLevel="3" collapsed="false">
      <c r="A782" s="97" t="s">
        <v>33</v>
      </c>
      <c r="B782" s="104" t="s">
        <v>213</v>
      </c>
      <c r="C782" s="104" t="s">
        <v>659</v>
      </c>
      <c r="D782" s="98" t="s">
        <v>364</v>
      </c>
      <c r="E782" s="104" t="s">
        <v>348</v>
      </c>
      <c r="F782" s="99" t="n">
        <v>216</v>
      </c>
    </row>
    <row r="783" customFormat="false" ht="12" hidden="false" customHeight="false" outlineLevel="2" collapsed="false">
      <c r="B783" s="104"/>
      <c r="C783" s="101" t="s">
        <v>660</v>
      </c>
      <c r="E783" s="104"/>
      <c r="F783" s="99" t="n">
        <f aca="false">SUBTOTAL(9,F778:F782)</f>
        <v>555</v>
      </c>
    </row>
    <row r="784" customFormat="false" ht="12" hidden="false" customHeight="false" outlineLevel="3" collapsed="false">
      <c r="A784" s="97" t="s">
        <v>33</v>
      </c>
      <c r="B784" s="104" t="s">
        <v>213</v>
      </c>
      <c r="C784" s="104" t="s">
        <v>661</v>
      </c>
      <c r="D784" s="98" t="s">
        <v>364</v>
      </c>
      <c r="E784" s="104" t="s">
        <v>334</v>
      </c>
      <c r="F784" s="99" t="n">
        <v>455</v>
      </c>
    </row>
    <row r="785" customFormat="false" ht="12" hidden="false" customHeight="false" outlineLevel="3" collapsed="false">
      <c r="A785" s="97" t="s">
        <v>33</v>
      </c>
      <c r="B785" s="104" t="s">
        <v>213</v>
      </c>
      <c r="C785" s="104" t="s">
        <v>661</v>
      </c>
      <c r="D785" s="98" t="s">
        <v>364</v>
      </c>
      <c r="E785" s="104" t="s">
        <v>335</v>
      </c>
      <c r="F785" s="99" t="n">
        <v>0</v>
      </c>
    </row>
    <row r="786" customFormat="false" ht="12" hidden="false" customHeight="false" outlineLevel="3" collapsed="false">
      <c r="A786" s="97" t="s">
        <v>33</v>
      </c>
      <c r="B786" s="104" t="s">
        <v>213</v>
      </c>
      <c r="C786" s="104" t="s">
        <v>661</v>
      </c>
      <c r="D786" s="98" t="s">
        <v>364</v>
      </c>
      <c r="E786" s="104" t="s">
        <v>336</v>
      </c>
      <c r="F786" s="99" t="n">
        <v>0</v>
      </c>
    </row>
    <row r="787" customFormat="false" ht="12" hidden="false" customHeight="false" outlineLevel="3" collapsed="false">
      <c r="A787" s="97" t="s">
        <v>33</v>
      </c>
      <c r="B787" s="104" t="s">
        <v>213</v>
      </c>
      <c r="C787" s="104" t="s">
        <v>661</v>
      </c>
      <c r="D787" s="98" t="s">
        <v>364</v>
      </c>
      <c r="E787" s="104" t="s">
        <v>337</v>
      </c>
      <c r="F787" s="99" t="n">
        <v>0</v>
      </c>
    </row>
    <row r="788" customFormat="false" ht="12" hidden="false" customHeight="false" outlineLevel="3" collapsed="false">
      <c r="A788" s="97" t="s">
        <v>33</v>
      </c>
      <c r="B788" s="104" t="s">
        <v>213</v>
      </c>
      <c r="C788" s="104" t="s">
        <v>661</v>
      </c>
      <c r="D788" s="98" t="s">
        <v>364</v>
      </c>
      <c r="E788" s="104" t="s">
        <v>348</v>
      </c>
      <c r="F788" s="99" t="n">
        <v>290</v>
      </c>
    </row>
    <row r="789" customFormat="false" ht="12" hidden="false" customHeight="false" outlineLevel="2" collapsed="false">
      <c r="B789" s="104"/>
      <c r="C789" s="101" t="s">
        <v>662</v>
      </c>
      <c r="E789" s="104"/>
      <c r="F789" s="99" t="n">
        <f aca="false">SUBTOTAL(9,F784:F788)</f>
        <v>745</v>
      </c>
    </row>
    <row r="790" customFormat="false" ht="12" hidden="false" customHeight="false" outlineLevel="3" collapsed="false">
      <c r="A790" s="97" t="s">
        <v>33</v>
      </c>
      <c r="B790" s="104" t="s">
        <v>213</v>
      </c>
      <c r="C790" s="104" t="s">
        <v>663</v>
      </c>
      <c r="D790" s="98" t="s">
        <v>364</v>
      </c>
      <c r="E790" s="104" t="s">
        <v>334</v>
      </c>
      <c r="F790" s="99" t="n">
        <v>0</v>
      </c>
    </row>
    <row r="791" customFormat="false" ht="12" hidden="false" customHeight="false" outlineLevel="3" collapsed="false">
      <c r="A791" s="97" t="s">
        <v>33</v>
      </c>
      <c r="B791" s="104" t="s">
        <v>213</v>
      </c>
      <c r="C791" s="104" t="s">
        <v>663</v>
      </c>
      <c r="D791" s="98" t="s">
        <v>364</v>
      </c>
      <c r="E791" s="104" t="s">
        <v>335</v>
      </c>
      <c r="F791" s="99" t="n">
        <v>0</v>
      </c>
    </row>
    <row r="792" customFormat="false" ht="12" hidden="false" customHeight="false" outlineLevel="3" collapsed="false">
      <c r="A792" s="97" t="s">
        <v>33</v>
      </c>
      <c r="B792" s="104" t="s">
        <v>213</v>
      </c>
      <c r="C792" s="104" t="s">
        <v>663</v>
      </c>
      <c r="D792" s="98" t="s">
        <v>364</v>
      </c>
      <c r="E792" s="104" t="s">
        <v>336</v>
      </c>
      <c r="F792" s="99" t="n">
        <v>0</v>
      </c>
    </row>
    <row r="793" customFormat="false" ht="12" hidden="false" customHeight="false" outlineLevel="3" collapsed="false">
      <c r="A793" s="97" t="s">
        <v>33</v>
      </c>
      <c r="B793" s="104" t="s">
        <v>213</v>
      </c>
      <c r="C793" s="104" t="s">
        <v>663</v>
      </c>
      <c r="D793" s="98" t="s">
        <v>364</v>
      </c>
      <c r="E793" s="104" t="s">
        <v>337</v>
      </c>
      <c r="F793" s="99" t="n">
        <v>0</v>
      </c>
    </row>
    <row r="794" customFormat="false" ht="12" hidden="false" customHeight="false" outlineLevel="3" collapsed="false">
      <c r="A794" s="97" t="s">
        <v>33</v>
      </c>
      <c r="B794" s="104" t="s">
        <v>213</v>
      </c>
      <c r="C794" s="104" t="s">
        <v>663</v>
      </c>
      <c r="D794" s="98" t="s">
        <v>364</v>
      </c>
      <c r="E794" s="104" t="s">
        <v>348</v>
      </c>
      <c r="F794" s="99" t="n">
        <v>0</v>
      </c>
    </row>
    <row r="795" customFormat="false" ht="12" hidden="false" customHeight="false" outlineLevel="2" collapsed="false">
      <c r="B795" s="104"/>
      <c r="C795" s="101" t="s">
        <v>664</v>
      </c>
      <c r="E795" s="104"/>
      <c r="F795" s="99" t="n">
        <f aca="false">SUBTOTAL(9,F790:F794)</f>
        <v>0</v>
      </c>
    </row>
    <row r="796" customFormat="false" ht="12" hidden="false" customHeight="false" outlineLevel="3" collapsed="false">
      <c r="A796" s="97" t="s">
        <v>33</v>
      </c>
      <c r="B796" s="104" t="s">
        <v>213</v>
      </c>
      <c r="C796" s="104" t="s">
        <v>665</v>
      </c>
      <c r="D796" s="98" t="s">
        <v>364</v>
      </c>
      <c r="E796" s="104" t="s">
        <v>334</v>
      </c>
      <c r="F796" s="99" t="n">
        <v>3</v>
      </c>
    </row>
    <row r="797" customFormat="false" ht="12" hidden="false" customHeight="false" outlineLevel="3" collapsed="false">
      <c r="A797" s="97" t="s">
        <v>33</v>
      </c>
      <c r="B797" s="104" t="s">
        <v>213</v>
      </c>
      <c r="C797" s="104" t="s">
        <v>665</v>
      </c>
      <c r="D797" s="98" t="s">
        <v>364</v>
      </c>
      <c r="E797" s="104" t="s">
        <v>335</v>
      </c>
      <c r="F797" s="99" t="n">
        <v>0</v>
      </c>
    </row>
    <row r="798" customFormat="false" ht="12" hidden="false" customHeight="false" outlineLevel="3" collapsed="false">
      <c r="A798" s="97" t="s">
        <v>33</v>
      </c>
      <c r="B798" s="104" t="s">
        <v>213</v>
      </c>
      <c r="C798" s="104" t="s">
        <v>665</v>
      </c>
      <c r="D798" s="98" t="s">
        <v>364</v>
      </c>
      <c r="E798" s="104" t="s">
        <v>336</v>
      </c>
      <c r="F798" s="99" t="n">
        <v>0</v>
      </c>
    </row>
    <row r="799" customFormat="false" ht="12" hidden="false" customHeight="false" outlineLevel="3" collapsed="false">
      <c r="A799" s="97" t="s">
        <v>33</v>
      </c>
      <c r="B799" s="104" t="s">
        <v>213</v>
      </c>
      <c r="C799" s="104" t="s">
        <v>665</v>
      </c>
      <c r="D799" s="98" t="s">
        <v>364</v>
      </c>
      <c r="E799" s="104" t="s">
        <v>337</v>
      </c>
      <c r="F799" s="99" t="n">
        <v>0</v>
      </c>
    </row>
    <row r="800" customFormat="false" ht="12" hidden="false" customHeight="false" outlineLevel="3" collapsed="false">
      <c r="A800" s="97" t="s">
        <v>33</v>
      </c>
      <c r="B800" s="104" t="s">
        <v>213</v>
      </c>
      <c r="C800" s="104" t="s">
        <v>665</v>
      </c>
      <c r="D800" s="98" t="s">
        <v>364</v>
      </c>
      <c r="E800" s="104" t="s">
        <v>348</v>
      </c>
      <c r="F800" s="99" t="n">
        <v>2</v>
      </c>
    </row>
    <row r="801" customFormat="false" ht="12" hidden="false" customHeight="false" outlineLevel="2" collapsed="false">
      <c r="B801" s="104"/>
      <c r="C801" s="101" t="s">
        <v>666</v>
      </c>
      <c r="E801" s="104"/>
      <c r="F801" s="99" t="n">
        <f aca="false">SUBTOTAL(9,F796:F800)</f>
        <v>5</v>
      </c>
    </row>
    <row r="802" customFormat="false" ht="12" hidden="false" customHeight="false" outlineLevel="3" collapsed="false">
      <c r="A802" s="97" t="s">
        <v>33</v>
      </c>
      <c r="B802" s="104" t="s">
        <v>213</v>
      </c>
      <c r="C802" s="104" t="s">
        <v>667</v>
      </c>
      <c r="D802" s="98" t="s">
        <v>364</v>
      </c>
      <c r="E802" s="104" t="s">
        <v>334</v>
      </c>
      <c r="F802" s="99" t="n">
        <v>5</v>
      </c>
    </row>
    <row r="803" customFormat="false" ht="12" hidden="false" customHeight="false" outlineLevel="3" collapsed="false">
      <c r="A803" s="97" t="s">
        <v>33</v>
      </c>
      <c r="B803" s="104" t="s">
        <v>213</v>
      </c>
      <c r="C803" s="104" t="s">
        <v>667</v>
      </c>
      <c r="D803" s="98" t="s">
        <v>364</v>
      </c>
      <c r="E803" s="104" t="s">
        <v>335</v>
      </c>
      <c r="F803" s="99" t="n">
        <v>0</v>
      </c>
    </row>
    <row r="804" customFormat="false" ht="12" hidden="false" customHeight="false" outlineLevel="3" collapsed="false">
      <c r="A804" s="97" t="s">
        <v>33</v>
      </c>
      <c r="B804" s="104" t="s">
        <v>213</v>
      </c>
      <c r="C804" s="104" t="s">
        <v>667</v>
      </c>
      <c r="D804" s="98" t="s">
        <v>364</v>
      </c>
      <c r="E804" s="104" t="s">
        <v>336</v>
      </c>
      <c r="F804" s="99" t="n">
        <v>0</v>
      </c>
    </row>
    <row r="805" customFormat="false" ht="12" hidden="false" customHeight="false" outlineLevel="3" collapsed="false">
      <c r="A805" s="97" t="s">
        <v>33</v>
      </c>
      <c r="B805" s="104" t="s">
        <v>213</v>
      </c>
      <c r="C805" s="104" t="s">
        <v>667</v>
      </c>
      <c r="D805" s="98" t="s">
        <v>364</v>
      </c>
      <c r="E805" s="104" t="s">
        <v>337</v>
      </c>
      <c r="F805" s="99" t="n">
        <v>0</v>
      </c>
    </row>
    <row r="806" customFormat="false" ht="12" hidden="false" customHeight="false" outlineLevel="3" collapsed="false">
      <c r="A806" s="97" t="s">
        <v>33</v>
      </c>
      <c r="B806" s="104" t="s">
        <v>213</v>
      </c>
      <c r="C806" s="104" t="s">
        <v>667</v>
      </c>
      <c r="D806" s="98" t="s">
        <v>364</v>
      </c>
      <c r="E806" s="104" t="s">
        <v>348</v>
      </c>
      <c r="F806" s="99" t="n">
        <v>4</v>
      </c>
    </row>
    <row r="807" customFormat="false" ht="12" hidden="false" customHeight="false" outlineLevel="2" collapsed="false">
      <c r="B807" s="104"/>
      <c r="C807" s="101" t="s">
        <v>668</v>
      </c>
      <c r="E807" s="104"/>
      <c r="F807" s="99" t="n">
        <f aca="false">SUBTOTAL(9,F802:F806)</f>
        <v>9</v>
      </c>
    </row>
    <row r="808" customFormat="false" ht="12" hidden="false" customHeight="false" outlineLevel="3" collapsed="false">
      <c r="A808" s="97" t="s">
        <v>33</v>
      </c>
      <c r="B808" s="104" t="s">
        <v>213</v>
      </c>
      <c r="C808" s="104" t="s">
        <v>669</v>
      </c>
      <c r="D808" s="98" t="s">
        <v>364</v>
      </c>
      <c r="E808" s="104" t="s">
        <v>334</v>
      </c>
      <c r="F808" s="99" t="n">
        <v>246</v>
      </c>
    </row>
    <row r="809" customFormat="false" ht="12" hidden="false" customHeight="false" outlineLevel="3" collapsed="false">
      <c r="A809" s="97" t="s">
        <v>33</v>
      </c>
      <c r="B809" s="104" t="s">
        <v>213</v>
      </c>
      <c r="C809" s="104" t="s">
        <v>669</v>
      </c>
      <c r="D809" s="98" t="s">
        <v>364</v>
      </c>
      <c r="E809" s="104" t="s">
        <v>335</v>
      </c>
      <c r="F809" s="99" t="n">
        <v>0</v>
      </c>
    </row>
    <row r="810" customFormat="false" ht="12" hidden="false" customHeight="false" outlineLevel="3" collapsed="false">
      <c r="A810" s="97" t="s">
        <v>33</v>
      </c>
      <c r="B810" s="104" t="s">
        <v>213</v>
      </c>
      <c r="C810" s="104" t="s">
        <v>669</v>
      </c>
      <c r="D810" s="98" t="s">
        <v>364</v>
      </c>
      <c r="E810" s="104" t="s">
        <v>336</v>
      </c>
      <c r="F810" s="99" t="n">
        <v>0</v>
      </c>
    </row>
    <row r="811" customFormat="false" ht="12" hidden="false" customHeight="false" outlineLevel="3" collapsed="false">
      <c r="A811" s="97" t="s">
        <v>33</v>
      </c>
      <c r="B811" s="104" t="s">
        <v>213</v>
      </c>
      <c r="C811" s="104" t="s">
        <v>669</v>
      </c>
      <c r="D811" s="98" t="s">
        <v>364</v>
      </c>
      <c r="E811" s="104" t="s">
        <v>337</v>
      </c>
      <c r="F811" s="99" t="n">
        <v>0</v>
      </c>
    </row>
    <row r="812" customFormat="false" ht="12" hidden="false" customHeight="false" outlineLevel="3" collapsed="false">
      <c r="A812" s="97" t="s">
        <v>33</v>
      </c>
      <c r="B812" s="104" t="s">
        <v>213</v>
      </c>
      <c r="C812" s="104" t="s">
        <v>669</v>
      </c>
      <c r="D812" s="98" t="s">
        <v>364</v>
      </c>
      <c r="E812" s="104" t="s">
        <v>348</v>
      </c>
      <c r="F812" s="99" t="n">
        <v>158</v>
      </c>
    </row>
    <row r="813" customFormat="false" ht="12" hidden="false" customHeight="false" outlineLevel="2" collapsed="false">
      <c r="B813" s="104"/>
      <c r="C813" s="101" t="s">
        <v>670</v>
      </c>
      <c r="E813" s="104"/>
      <c r="F813" s="99" t="n">
        <f aca="false">SUBTOTAL(9,F808:F812)</f>
        <v>404</v>
      </c>
    </row>
    <row r="814" customFormat="false" ht="12" hidden="false" customHeight="false" outlineLevel="3" collapsed="false">
      <c r="A814" s="97" t="s">
        <v>33</v>
      </c>
      <c r="B814" s="104" t="s">
        <v>213</v>
      </c>
      <c r="C814" s="104" t="s">
        <v>671</v>
      </c>
      <c r="D814" s="98" t="s">
        <v>364</v>
      </c>
      <c r="E814" s="104" t="s">
        <v>334</v>
      </c>
      <c r="F814" s="99" t="n">
        <v>33</v>
      </c>
    </row>
    <row r="815" customFormat="false" ht="12" hidden="false" customHeight="false" outlineLevel="3" collapsed="false">
      <c r="A815" s="97" t="s">
        <v>33</v>
      </c>
      <c r="B815" s="104" t="s">
        <v>213</v>
      </c>
      <c r="C815" s="104" t="s">
        <v>671</v>
      </c>
      <c r="D815" s="98" t="s">
        <v>364</v>
      </c>
      <c r="E815" s="104" t="s">
        <v>335</v>
      </c>
      <c r="F815" s="99" t="n">
        <v>0</v>
      </c>
    </row>
    <row r="816" customFormat="false" ht="12" hidden="false" customHeight="false" outlineLevel="3" collapsed="false">
      <c r="A816" s="97" t="s">
        <v>33</v>
      </c>
      <c r="B816" s="104" t="s">
        <v>213</v>
      </c>
      <c r="C816" s="104" t="s">
        <v>671</v>
      </c>
      <c r="D816" s="98" t="s">
        <v>364</v>
      </c>
      <c r="E816" s="104" t="s">
        <v>336</v>
      </c>
      <c r="F816" s="99" t="n">
        <v>0</v>
      </c>
    </row>
    <row r="817" customFormat="false" ht="12" hidden="false" customHeight="false" outlineLevel="3" collapsed="false">
      <c r="A817" s="97" t="s">
        <v>33</v>
      </c>
      <c r="B817" s="104" t="s">
        <v>213</v>
      </c>
      <c r="C817" s="104" t="s">
        <v>671</v>
      </c>
      <c r="D817" s="98" t="s">
        <v>364</v>
      </c>
      <c r="E817" s="104" t="s">
        <v>337</v>
      </c>
      <c r="F817" s="99" t="n">
        <v>0</v>
      </c>
    </row>
    <row r="818" customFormat="false" ht="12" hidden="false" customHeight="false" outlineLevel="3" collapsed="false">
      <c r="A818" s="97" t="s">
        <v>33</v>
      </c>
      <c r="B818" s="104" t="s">
        <v>213</v>
      </c>
      <c r="C818" s="104" t="s">
        <v>671</v>
      </c>
      <c r="D818" s="98" t="s">
        <v>364</v>
      </c>
      <c r="E818" s="104" t="s">
        <v>348</v>
      </c>
      <c r="F818" s="99" t="n">
        <v>22</v>
      </c>
    </row>
    <row r="819" customFormat="false" ht="12" hidden="false" customHeight="false" outlineLevel="2" collapsed="false">
      <c r="B819" s="104"/>
      <c r="C819" s="101" t="s">
        <v>672</v>
      </c>
      <c r="E819" s="104"/>
      <c r="F819" s="99" t="n">
        <f aca="false">SUBTOTAL(9,F814:F818)</f>
        <v>55</v>
      </c>
    </row>
    <row r="820" customFormat="false" ht="12" hidden="false" customHeight="false" outlineLevel="3" collapsed="false">
      <c r="A820" s="97" t="s">
        <v>33</v>
      </c>
      <c r="B820" s="104" t="s">
        <v>213</v>
      </c>
      <c r="C820" s="104" t="s">
        <v>673</v>
      </c>
      <c r="D820" s="98" t="s">
        <v>364</v>
      </c>
      <c r="E820" s="104" t="s">
        <v>334</v>
      </c>
      <c r="F820" s="99" t="n">
        <v>141</v>
      </c>
    </row>
    <row r="821" customFormat="false" ht="12" hidden="false" customHeight="false" outlineLevel="3" collapsed="false">
      <c r="A821" s="97" t="s">
        <v>33</v>
      </c>
      <c r="B821" s="104" t="s">
        <v>213</v>
      </c>
      <c r="C821" s="104" t="s">
        <v>673</v>
      </c>
      <c r="D821" s="98" t="s">
        <v>364</v>
      </c>
      <c r="E821" s="104" t="s">
        <v>335</v>
      </c>
      <c r="F821" s="99" t="n">
        <v>0</v>
      </c>
    </row>
    <row r="822" customFormat="false" ht="12" hidden="false" customHeight="false" outlineLevel="3" collapsed="false">
      <c r="A822" s="97" t="s">
        <v>33</v>
      </c>
      <c r="B822" s="104" t="s">
        <v>213</v>
      </c>
      <c r="C822" s="104" t="s">
        <v>673</v>
      </c>
      <c r="D822" s="98" t="s">
        <v>364</v>
      </c>
      <c r="E822" s="104" t="s">
        <v>336</v>
      </c>
      <c r="F822" s="99" t="n">
        <v>0</v>
      </c>
    </row>
    <row r="823" customFormat="false" ht="12" hidden="false" customHeight="false" outlineLevel="3" collapsed="false">
      <c r="A823" s="97" t="s">
        <v>33</v>
      </c>
      <c r="B823" s="104" t="s">
        <v>213</v>
      </c>
      <c r="C823" s="104" t="s">
        <v>673</v>
      </c>
      <c r="D823" s="98" t="s">
        <v>364</v>
      </c>
      <c r="E823" s="104" t="s">
        <v>337</v>
      </c>
      <c r="F823" s="99" t="n">
        <v>0</v>
      </c>
    </row>
    <row r="824" customFormat="false" ht="12" hidden="false" customHeight="false" outlineLevel="3" collapsed="false">
      <c r="A824" s="97" t="s">
        <v>33</v>
      </c>
      <c r="B824" s="104" t="s">
        <v>213</v>
      </c>
      <c r="C824" s="104" t="s">
        <v>673</v>
      </c>
      <c r="D824" s="98" t="s">
        <v>364</v>
      </c>
      <c r="E824" s="104" t="s">
        <v>348</v>
      </c>
      <c r="F824" s="99" t="n">
        <v>90</v>
      </c>
    </row>
    <row r="825" customFormat="false" ht="12" hidden="false" customHeight="false" outlineLevel="2" collapsed="false">
      <c r="B825" s="104"/>
      <c r="C825" s="101" t="s">
        <v>674</v>
      </c>
      <c r="E825" s="104"/>
      <c r="F825" s="99" t="n">
        <f aca="false">SUBTOTAL(9,F820:F824)</f>
        <v>231</v>
      </c>
    </row>
    <row r="826" customFormat="false" ht="12" hidden="false" customHeight="false" outlineLevel="3" collapsed="false">
      <c r="A826" s="97" t="s">
        <v>33</v>
      </c>
      <c r="B826" s="104" t="s">
        <v>213</v>
      </c>
      <c r="C826" s="104" t="s">
        <v>675</v>
      </c>
      <c r="D826" s="98" t="s">
        <v>364</v>
      </c>
      <c r="E826" s="104" t="s">
        <v>334</v>
      </c>
      <c r="F826" s="99" t="n">
        <v>0</v>
      </c>
    </row>
    <row r="827" customFormat="false" ht="12" hidden="false" customHeight="false" outlineLevel="3" collapsed="false">
      <c r="A827" s="97" t="s">
        <v>33</v>
      </c>
      <c r="B827" s="104" t="s">
        <v>213</v>
      </c>
      <c r="C827" s="104" t="s">
        <v>675</v>
      </c>
      <c r="D827" s="98" t="s">
        <v>364</v>
      </c>
      <c r="E827" s="104" t="s">
        <v>335</v>
      </c>
      <c r="F827" s="99" t="n">
        <v>0</v>
      </c>
    </row>
    <row r="828" customFormat="false" ht="12" hidden="false" customHeight="false" outlineLevel="3" collapsed="false">
      <c r="A828" s="97" t="s">
        <v>33</v>
      </c>
      <c r="B828" s="104" t="s">
        <v>213</v>
      </c>
      <c r="C828" s="104" t="s">
        <v>675</v>
      </c>
      <c r="D828" s="98" t="s">
        <v>364</v>
      </c>
      <c r="E828" s="104" t="s">
        <v>336</v>
      </c>
      <c r="F828" s="99" t="n">
        <v>0</v>
      </c>
    </row>
    <row r="829" customFormat="false" ht="12" hidden="false" customHeight="false" outlineLevel="3" collapsed="false">
      <c r="A829" s="97" t="s">
        <v>33</v>
      </c>
      <c r="B829" s="104" t="s">
        <v>213</v>
      </c>
      <c r="C829" s="104" t="s">
        <v>675</v>
      </c>
      <c r="D829" s="98" t="s">
        <v>364</v>
      </c>
      <c r="E829" s="104" t="s">
        <v>337</v>
      </c>
      <c r="F829" s="99" t="n">
        <v>0</v>
      </c>
    </row>
    <row r="830" customFormat="false" ht="12" hidden="false" customHeight="false" outlineLevel="3" collapsed="false">
      <c r="A830" s="97" t="s">
        <v>33</v>
      </c>
      <c r="B830" s="104" t="s">
        <v>213</v>
      </c>
      <c r="C830" s="104" t="s">
        <v>675</v>
      </c>
      <c r="D830" s="98" t="s">
        <v>364</v>
      </c>
      <c r="E830" s="104" t="s">
        <v>348</v>
      </c>
      <c r="F830" s="99" t="n">
        <v>0</v>
      </c>
    </row>
    <row r="831" customFormat="false" ht="12" hidden="false" customHeight="false" outlineLevel="2" collapsed="false">
      <c r="B831" s="104"/>
      <c r="C831" s="101" t="s">
        <v>676</v>
      </c>
      <c r="E831" s="104"/>
      <c r="F831" s="99" t="n">
        <f aca="false">SUBTOTAL(9,F826:F830)</f>
        <v>0</v>
      </c>
    </row>
    <row r="832" customFormat="false" ht="12" hidden="false" customHeight="false" outlineLevel="3" collapsed="false">
      <c r="A832" s="97" t="s">
        <v>33</v>
      </c>
      <c r="B832" s="104" t="s">
        <v>213</v>
      </c>
      <c r="C832" s="104" t="s">
        <v>677</v>
      </c>
      <c r="D832" s="98" t="s">
        <v>364</v>
      </c>
      <c r="E832" s="104" t="s">
        <v>334</v>
      </c>
      <c r="F832" s="99" t="n">
        <v>0</v>
      </c>
    </row>
    <row r="833" customFormat="false" ht="12" hidden="false" customHeight="false" outlineLevel="3" collapsed="false">
      <c r="A833" s="97" t="s">
        <v>33</v>
      </c>
      <c r="B833" s="104" t="s">
        <v>213</v>
      </c>
      <c r="C833" s="104" t="s">
        <v>677</v>
      </c>
      <c r="D833" s="98" t="s">
        <v>364</v>
      </c>
      <c r="E833" s="104" t="s">
        <v>335</v>
      </c>
      <c r="F833" s="99" t="n">
        <v>0</v>
      </c>
    </row>
    <row r="834" customFormat="false" ht="12" hidden="false" customHeight="false" outlineLevel="3" collapsed="false">
      <c r="A834" s="97" t="s">
        <v>33</v>
      </c>
      <c r="B834" s="104" t="s">
        <v>213</v>
      </c>
      <c r="C834" s="104" t="s">
        <v>677</v>
      </c>
      <c r="D834" s="98" t="s">
        <v>364</v>
      </c>
      <c r="E834" s="104" t="s">
        <v>336</v>
      </c>
      <c r="F834" s="99" t="n">
        <v>0</v>
      </c>
    </row>
    <row r="835" customFormat="false" ht="12" hidden="false" customHeight="false" outlineLevel="3" collapsed="false">
      <c r="A835" s="97" t="s">
        <v>33</v>
      </c>
      <c r="B835" s="104" t="s">
        <v>213</v>
      </c>
      <c r="C835" s="104" t="s">
        <v>677</v>
      </c>
      <c r="D835" s="98" t="s">
        <v>364</v>
      </c>
      <c r="E835" s="104" t="s">
        <v>337</v>
      </c>
      <c r="F835" s="99" t="n">
        <v>0</v>
      </c>
    </row>
    <row r="836" customFormat="false" ht="12" hidden="false" customHeight="false" outlineLevel="3" collapsed="false">
      <c r="A836" s="97" t="s">
        <v>33</v>
      </c>
      <c r="B836" s="104" t="s">
        <v>213</v>
      </c>
      <c r="C836" s="104" t="s">
        <v>677</v>
      </c>
      <c r="D836" s="98" t="s">
        <v>364</v>
      </c>
      <c r="E836" s="104" t="s">
        <v>348</v>
      </c>
      <c r="F836" s="99" t="n">
        <v>0</v>
      </c>
    </row>
    <row r="837" customFormat="false" ht="12" hidden="false" customHeight="false" outlineLevel="2" collapsed="false">
      <c r="B837" s="104"/>
      <c r="C837" s="101" t="s">
        <v>678</v>
      </c>
      <c r="E837" s="104"/>
      <c r="F837" s="99" t="n">
        <f aca="false">SUBTOTAL(9,F832:F836)</f>
        <v>0</v>
      </c>
    </row>
    <row r="838" customFormat="false" ht="12" hidden="false" customHeight="false" outlineLevel="3" collapsed="false">
      <c r="A838" s="97" t="s">
        <v>33</v>
      </c>
      <c r="B838" s="104" t="s">
        <v>213</v>
      </c>
      <c r="C838" s="104" t="s">
        <v>679</v>
      </c>
      <c r="D838" s="98" t="s">
        <v>364</v>
      </c>
      <c r="E838" s="104" t="s">
        <v>334</v>
      </c>
      <c r="F838" s="99" t="n">
        <v>6502</v>
      </c>
    </row>
    <row r="839" customFormat="false" ht="12" hidden="false" customHeight="false" outlineLevel="3" collapsed="false">
      <c r="A839" s="97" t="s">
        <v>33</v>
      </c>
      <c r="B839" s="104" t="s">
        <v>213</v>
      </c>
      <c r="C839" s="104" t="s">
        <v>679</v>
      </c>
      <c r="D839" s="98" t="s">
        <v>364</v>
      </c>
      <c r="E839" s="104" t="s">
        <v>335</v>
      </c>
      <c r="F839" s="99" t="n">
        <v>0</v>
      </c>
    </row>
    <row r="840" customFormat="false" ht="12" hidden="false" customHeight="false" outlineLevel="3" collapsed="false">
      <c r="A840" s="97" t="s">
        <v>33</v>
      </c>
      <c r="B840" s="104" t="s">
        <v>213</v>
      </c>
      <c r="C840" s="104" t="s">
        <v>679</v>
      </c>
      <c r="D840" s="98" t="s">
        <v>364</v>
      </c>
      <c r="E840" s="104" t="s">
        <v>336</v>
      </c>
      <c r="F840" s="99" t="n">
        <v>0</v>
      </c>
    </row>
    <row r="841" customFormat="false" ht="12" hidden="false" customHeight="false" outlineLevel="3" collapsed="false">
      <c r="A841" s="97" t="s">
        <v>33</v>
      </c>
      <c r="B841" s="104" t="s">
        <v>213</v>
      </c>
      <c r="C841" s="104" t="s">
        <v>679</v>
      </c>
      <c r="D841" s="98" t="s">
        <v>364</v>
      </c>
      <c r="E841" s="104" t="s">
        <v>337</v>
      </c>
      <c r="F841" s="99" t="n">
        <v>0</v>
      </c>
    </row>
    <row r="842" customFormat="false" ht="12" hidden="false" customHeight="false" outlineLevel="3" collapsed="false">
      <c r="A842" s="97" t="s">
        <v>33</v>
      </c>
      <c r="B842" s="104" t="s">
        <v>213</v>
      </c>
      <c r="C842" s="104" t="s">
        <v>679</v>
      </c>
      <c r="D842" s="98" t="s">
        <v>364</v>
      </c>
      <c r="E842" s="104" t="s">
        <v>348</v>
      </c>
      <c r="F842" s="99" t="n">
        <v>4146</v>
      </c>
    </row>
    <row r="843" customFormat="false" ht="12" hidden="false" customHeight="false" outlineLevel="2" collapsed="false">
      <c r="B843" s="104"/>
      <c r="C843" s="101" t="s">
        <v>680</v>
      </c>
      <c r="E843" s="104"/>
      <c r="F843" s="99" t="n">
        <f aca="false">SUBTOTAL(9,F838:F842)</f>
        <v>10648</v>
      </c>
    </row>
    <row r="844" customFormat="false" ht="12" hidden="false" customHeight="false" outlineLevel="3" collapsed="false">
      <c r="A844" s="97" t="s">
        <v>33</v>
      </c>
      <c r="B844" s="104" t="s">
        <v>213</v>
      </c>
      <c r="C844" s="104" t="s">
        <v>681</v>
      </c>
      <c r="D844" s="98" t="s">
        <v>364</v>
      </c>
      <c r="E844" s="104" t="s">
        <v>334</v>
      </c>
      <c r="F844" s="99" t="n">
        <v>3194</v>
      </c>
    </row>
    <row r="845" customFormat="false" ht="12" hidden="false" customHeight="false" outlineLevel="3" collapsed="false">
      <c r="A845" s="97" t="s">
        <v>33</v>
      </c>
      <c r="B845" s="104" t="s">
        <v>213</v>
      </c>
      <c r="C845" s="104" t="s">
        <v>681</v>
      </c>
      <c r="D845" s="98" t="s">
        <v>364</v>
      </c>
      <c r="E845" s="104" t="s">
        <v>335</v>
      </c>
      <c r="F845" s="99" t="n">
        <v>0</v>
      </c>
    </row>
    <row r="846" customFormat="false" ht="12" hidden="false" customHeight="false" outlineLevel="3" collapsed="false">
      <c r="A846" s="97" t="s">
        <v>33</v>
      </c>
      <c r="B846" s="104" t="s">
        <v>213</v>
      </c>
      <c r="C846" s="104" t="s">
        <v>681</v>
      </c>
      <c r="D846" s="98" t="s">
        <v>364</v>
      </c>
      <c r="E846" s="104" t="s">
        <v>336</v>
      </c>
      <c r="F846" s="99" t="n">
        <v>0</v>
      </c>
    </row>
    <row r="847" customFormat="false" ht="12" hidden="false" customHeight="false" outlineLevel="3" collapsed="false">
      <c r="A847" s="97" t="s">
        <v>33</v>
      </c>
      <c r="B847" s="104" t="s">
        <v>213</v>
      </c>
      <c r="C847" s="104" t="s">
        <v>681</v>
      </c>
      <c r="D847" s="98" t="s">
        <v>364</v>
      </c>
      <c r="E847" s="104" t="s">
        <v>337</v>
      </c>
      <c r="F847" s="99" t="n">
        <v>0</v>
      </c>
    </row>
    <row r="848" customFormat="false" ht="12" hidden="false" customHeight="false" outlineLevel="3" collapsed="false">
      <c r="A848" s="97" t="s">
        <v>33</v>
      </c>
      <c r="B848" s="104" t="s">
        <v>213</v>
      </c>
      <c r="C848" s="104" t="s">
        <v>681</v>
      </c>
      <c r="D848" s="98" t="s">
        <v>364</v>
      </c>
      <c r="E848" s="104" t="s">
        <v>348</v>
      </c>
      <c r="F848" s="99" t="n">
        <v>2036</v>
      </c>
    </row>
    <row r="849" customFormat="false" ht="12" hidden="false" customHeight="false" outlineLevel="2" collapsed="false">
      <c r="B849" s="104"/>
      <c r="C849" s="101" t="s">
        <v>682</v>
      </c>
      <c r="E849" s="104"/>
      <c r="F849" s="99" t="n">
        <f aca="false">SUBTOTAL(9,F844:F848)</f>
        <v>5230</v>
      </c>
    </row>
    <row r="850" customFormat="false" ht="12" hidden="false" customHeight="false" outlineLevel="1" collapsed="false">
      <c r="B850" s="101" t="s">
        <v>683</v>
      </c>
      <c r="C850" s="104"/>
      <c r="E850" s="104"/>
      <c r="F850" s="99" t="n">
        <f aca="false">SUBTOTAL(9,F730:F848)</f>
        <v>30690</v>
      </c>
    </row>
    <row r="851" customFormat="false" ht="12" hidden="false" customHeight="false" outlineLevel="3" collapsed="false">
      <c r="A851" s="97" t="s">
        <v>33</v>
      </c>
      <c r="B851" s="104" t="s">
        <v>214</v>
      </c>
      <c r="C851" s="104" t="s">
        <v>412</v>
      </c>
      <c r="D851" s="98" t="s">
        <v>364</v>
      </c>
      <c r="E851" s="104" t="s">
        <v>334</v>
      </c>
      <c r="F851" s="99" t="n">
        <v>30539</v>
      </c>
    </row>
    <row r="852" customFormat="false" ht="12" hidden="false" customHeight="false" outlineLevel="3" collapsed="false">
      <c r="A852" s="97" t="s">
        <v>33</v>
      </c>
      <c r="B852" s="104" t="s">
        <v>214</v>
      </c>
      <c r="C852" s="104" t="s">
        <v>412</v>
      </c>
      <c r="D852" s="98" t="s">
        <v>364</v>
      </c>
      <c r="E852" s="104" t="s">
        <v>335</v>
      </c>
      <c r="F852" s="99" t="n">
        <v>0</v>
      </c>
    </row>
    <row r="853" customFormat="false" ht="12" hidden="false" customHeight="false" outlineLevel="3" collapsed="false">
      <c r="A853" s="97" t="s">
        <v>33</v>
      </c>
      <c r="B853" s="104" t="s">
        <v>214</v>
      </c>
      <c r="C853" s="104" t="s">
        <v>412</v>
      </c>
      <c r="D853" s="98" t="s">
        <v>364</v>
      </c>
      <c r="E853" s="104" t="s">
        <v>336</v>
      </c>
      <c r="F853" s="99" t="n">
        <v>0</v>
      </c>
    </row>
    <row r="854" customFormat="false" ht="12" hidden="false" customHeight="false" outlineLevel="3" collapsed="false">
      <c r="A854" s="97" t="s">
        <v>33</v>
      </c>
      <c r="B854" s="104" t="s">
        <v>214</v>
      </c>
      <c r="C854" s="104" t="s">
        <v>412</v>
      </c>
      <c r="D854" s="98" t="s">
        <v>364</v>
      </c>
      <c r="E854" s="104" t="s">
        <v>337</v>
      </c>
      <c r="F854" s="99" t="n">
        <v>0</v>
      </c>
    </row>
    <row r="855" customFormat="false" ht="12" hidden="false" customHeight="false" outlineLevel="3" collapsed="false">
      <c r="A855" s="97" t="s">
        <v>33</v>
      </c>
      <c r="B855" s="104" t="s">
        <v>214</v>
      </c>
      <c r="C855" s="104" t="s">
        <v>412</v>
      </c>
      <c r="D855" s="98" t="s">
        <v>364</v>
      </c>
      <c r="E855" s="104" t="s">
        <v>348</v>
      </c>
      <c r="F855" s="99" t="n">
        <v>19461</v>
      </c>
    </row>
    <row r="856" customFormat="false" ht="12" hidden="false" customHeight="false" outlineLevel="2" collapsed="false">
      <c r="B856" s="104"/>
      <c r="C856" s="101" t="s">
        <v>413</v>
      </c>
      <c r="E856" s="104"/>
      <c r="F856" s="99" t="n">
        <f aca="false">SUBTOTAL(9,F851:F855)</f>
        <v>50000</v>
      </c>
    </row>
    <row r="857" customFormat="false" ht="12" hidden="false" customHeight="false" outlineLevel="1" collapsed="false">
      <c r="B857" s="101" t="s">
        <v>684</v>
      </c>
      <c r="C857" s="104"/>
      <c r="E857" s="104"/>
      <c r="F857" s="99" t="n">
        <f aca="false">SUBTOTAL(9,F851:F855)</f>
        <v>50000</v>
      </c>
    </row>
    <row r="858" customFormat="false" ht="12" hidden="false" customHeight="false" outlineLevel="3" collapsed="false">
      <c r="A858" s="97" t="s">
        <v>33</v>
      </c>
      <c r="B858" s="104" t="s">
        <v>32</v>
      </c>
      <c r="C858" s="104" t="s">
        <v>685</v>
      </c>
      <c r="D858" s="98" t="s">
        <v>364</v>
      </c>
      <c r="E858" s="104" t="s">
        <v>343</v>
      </c>
      <c r="F858" s="99" t="n">
        <v>10500</v>
      </c>
    </row>
    <row r="859" customFormat="false" ht="12" hidden="false" customHeight="false" outlineLevel="2" collapsed="false">
      <c r="B859" s="104"/>
      <c r="C859" s="101" t="s">
        <v>686</v>
      </c>
      <c r="E859" s="104"/>
      <c r="F859" s="99" t="n">
        <f aca="false">SUBTOTAL(9,F858)</f>
        <v>10500</v>
      </c>
    </row>
    <row r="860" customFormat="false" ht="12" hidden="false" customHeight="false" outlineLevel="1" collapsed="false">
      <c r="B860" s="101" t="s">
        <v>687</v>
      </c>
      <c r="C860" s="104"/>
      <c r="E860" s="104"/>
      <c r="F860" s="99" t="n">
        <f aca="false">SUBTOTAL(9,F858)</f>
        <v>10500</v>
      </c>
    </row>
    <row r="861" customFormat="false" ht="12" hidden="false" customHeight="false" outlineLevel="3" collapsed="false">
      <c r="A861" s="97" t="s">
        <v>33</v>
      </c>
      <c r="B861" s="104" t="s">
        <v>118</v>
      </c>
      <c r="C861" s="104" t="s">
        <v>370</v>
      </c>
      <c r="D861" s="98" t="s">
        <v>364</v>
      </c>
      <c r="E861" s="104" t="s">
        <v>334</v>
      </c>
      <c r="F861" s="99" t="n">
        <v>4681</v>
      </c>
    </row>
    <row r="862" customFormat="false" ht="12" hidden="false" customHeight="false" outlineLevel="3" collapsed="false">
      <c r="A862" s="97" t="s">
        <v>33</v>
      </c>
      <c r="B862" s="104" t="s">
        <v>118</v>
      </c>
      <c r="C862" s="104" t="s">
        <v>370</v>
      </c>
      <c r="D862" s="98" t="s">
        <v>364</v>
      </c>
      <c r="E862" s="104" t="s">
        <v>335</v>
      </c>
      <c r="F862" s="99" t="n">
        <v>0</v>
      </c>
    </row>
    <row r="863" customFormat="false" ht="12" hidden="false" customHeight="false" outlineLevel="3" collapsed="false">
      <c r="A863" s="97" t="s">
        <v>33</v>
      </c>
      <c r="B863" s="104" t="s">
        <v>118</v>
      </c>
      <c r="C863" s="104" t="s">
        <v>370</v>
      </c>
      <c r="D863" s="98" t="s">
        <v>364</v>
      </c>
      <c r="E863" s="104" t="s">
        <v>336</v>
      </c>
      <c r="F863" s="99" t="n">
        <v>0</v>
      </c>
    </row>
    <row r="864" customFormat="false" ht="12" hidden="false" customHeight="false" outlineLevel="3" collapsed="false">
      <c r="A864" s="97" t="s">
        <v>33</v>
      </c>
      <c r="B864" s="104" t="s">
        <v>118</v>
      </c>
      <c r="C864" s="104" t="s">
        <v>370</v>
      </c>
      <c r="D864" s="98" t="s">
        <v>364</v>
      </c>
      <c r="E864" s="104" t="s">
        <v>343</v>
      </c>
      <c r="F864" s="99" t="n">
        <v>2983</v>
      </c>
    </row>
    <row r="865" customFormat="false" ht="12" hidden="false" customHeight="false" outlineLevel="2" collapsed="false">
      <c r="B865" s="104"/>
      <c r="C865" s="101" t="s">
        <v>371</v>
      </c>
      <c r="E865" s="104"/>
      <c r="F865" s="99" t="n">
        <f aca="false">SUBTOTAL(9,F861:F864)</f>
        <v>7664</v>
      </c>
    </row>
    <row r="866" customFormat="false" ht="12" hidden="false" customHeight="false" outlineLevel="1" collapsed="false">
      <c r="B866" s="101" t="s">
        <v>688</v>
      </c>
      <c r="C866" s="104"/>
      <c r="E866" s="104"/>
      <c r="F866" s="99" t="n">
        <f aca="false">SUBTOTAL(9,F861:F864)</f>
        <v>7664</v>
      </c>
    </row>
    <row r="867" customFormat="false" ht="12" hidden="false" customHeight="false" outlineLevel="3" collapsed="false">
      <c r="A867" s="97" t="s">
        <v>33</v>
      </c>
      <c r="B867" s="104" t="s">
        <v>119</v>
      </c>
      <c r="C867" s="104" t="s">
        <v>367</v>
      </c>
      <c r="D867" s="98" t="s">
        <v>364</v>
      </c>
      <c r="E867" s="104" t="s">
        <v>343</v>
      </c>
      <c r="F867" s="99" t="n">
        <v>12796</v>
      </c>
    </row>
    <row r="868" customFormat="false" ht="12" hidden="false" customHeight="false" outlineLevel="2" collapsed="false">
      <c r="B868" s="104"/>
      <c r="C868" s="101" t="s">
        <v>368</v>
      </c>
      <c r="E868" s="104"/>
      <c r="F868" s="99" t="n">
        <f aca="false">SUBTOTAL(9,F867)</f>
        <v>12796</v>
      </c>
    </row>
    <row r="869" customFormat="false" ht="12" hidden="false" customHeight="false" outlineLevel="1" collapsed="false">
      <c r="B869" s="101" t="s">
        <v>689</v>
      </c>
      <c r="C869" s="104"/>
      <c r="E869" s="104"/>
      <c r="F869" s="99" t="n">
        <f aca="false">SUBTOTAL(9,F867)</f>
        <v>12796</v>
      </c>
    </row>
    <row r="870" customFormat="false" ht="12" hidden="false" customHeight="false" outlineLevel="3" collapsed="false">
      <c r="A870" s="97" t="s">
        <v>121</v>
      </c>
      <c r="B870" s="104" t="s">
        <v>120</v>
      </c>
      <c r="C870" s="104" t="s">
        <v>367</v>
      </c>
      <c r="D870" s="98" t="s">
        <v>364</v>
      </c>
      <c r="E870" s="104" t="s">
        <v>348</v>
      </c>
      <c r="F870" s="99" t="n">
        <v>2665</v>
      </c>
    </row>
    <row r="871" customFormat="false" ht="12" hidden="false" customHeight="false" outlineLevel="2" collapsed="false">
      <c r="B871" s="104"/>
      <c r="C871" s="101" t="s">
        <v>368</v>
      </c>
      <c r="E871" s="104"/>
      <c r="F871" s="99" t="n">
        <f aca="false">SUBTOTAL(9,F870)</f>
        <v>2665</v>
      </c>
    </row>
    <row r="872" customFormat="false" ht="12" hidden="false" customHeight="false" outlineLevel="1" collapsed="false">
      <c r="B872" s="101" t="s">
        <v>690</v>
      </c>
      <c r="C872" s="104"/>
      <c r="E872" s="104"/>
      <c r="F872" s="99" t="n">
        <f aca="false">SUBTOTAL(9,F870)</f>
        <v>2665</v>
      </c>
    </row>
    <row r="873" customFormat="false" ht="12" hidden="false" customHeight="false" outlineLevel="3" collapsed="false">
      <c r="A873" s="97" t="s">
        <v>216</v>
      </c>
      <c r="B873" s="104" t="s">
        <v>215</v>
      </c>
      <c r="C873" s="104" t="s">
        <v>423</v>
      </c>
      <c r="D873" s="98" t="s">
        <v>364</v>
      </c>
      <c r="E873" s="104" t="s">
        <v>334</v>
      </c>
      <c r="F873" s="99" t="n">
        <v>15620</v>
      </c>
    </row>
    <row r="874" customFormat="false" ht="12" hidden="false" customHeight="false" outlineLevel="3" collapsed="false">
      <c r="A874" s="97" t="s">
        <v>216</v>
      </c>
      <c r="B874" s="104" t="s">
        <v>215</v>
      </c>
      <c r="C874" s="104" t="s">
        <v>423</v>
      </c>
      <c r="D874" s="98" t="s">
        <v>364</v>
      </c>
      <c r="E874" s="104" t="s">
        <v>335</v>
      </c>
      <c r="F874" s="99" t="n">
        <v>0</v>
      </c>
    </row>
    <row r="875" customFormat="false" ht="12" hidden="false" customHeight="false" outlineLevel="3" collapsed="false">
      <c r="A875" s="97" t="s">
        <v>216</v>
      </c>
      <c r="B875" s="104" t="s">
        <v>215</v>
      </c>
      <c r="C875" s="104" t="s">
        <v>423</v>
      </c>
      <c r="D875" s="98" t="s">
        <v>364</v>
      </c>
      <c r="E875" s="104" t="s">
        <v>336</v>
      </c>
      <c r="F875" s="99" t="n">
        <v>0</v>
      </c>
    </row>
    <row r="876" customFormat="false" ht="12" hidden="false" customHeight="false" outlineLevel="3" collapsed="false">
      <c r="A876" s="97" t="s">
        <v>216</v>
      </c>
      <c r="B876" s="104" t="s">
        <v>215</v>
      </c>
      <c r="C876" s="104" t="s">
        <v>423</v>
      </c>
      <c r="D876" s="98" t="s">
        <v>364</v>
      </c>
      <c r="E876" s="104" t="s">
        <v>338</v>
      </c>
      <c r="F876" s="99" t="n">
        <v>9955</v>
      </c>
    </row>
    <row r="877" customFormat="false" ht="12" hidden="false" customHeight="false" outlineLevel="2" collapsed="false">
      <c r="B877" s="104"/>
      <c r="C877" s="101" t="s">
        <v>424</v>
      </c>
      <c r="E877" s="104"/>
      <c r="F877" s="99" t="n">
        <f aca="false">SUBTOTAL(9,F873:F876)</f>
        <v>25575</v>
      </c>
    </row>
    <row r="878" customFormat="false" ht="12" hidden="false" customHeight="false" outlineLevel="1" collapsed="false">
      <c r="B878" s="101" t="s">
        <v>691</v>
      </c>
      <c r="C878" s="104"/>
      <c r="E878" s="104"/>
      <c r="F878" s="99" t="n">
        <f aca="false">SUBTOTAL(9,F873:F876)</f>
        <v>25575</v>
      </c>
    </row>
    <row r="879" customFormat="false" ht="12" hidden="false" customHeight="false" outlineLevel="3" collapsed="false">
      <c r="A879" s="97" t="s">
        <v>123</v>
      </c>
      <c r="B879" s="104" t="s">
        <v>122</v>
      </c>
      <c r="C879" s="104" t="s">
        <v>367</v>
      </c>
      <c r="D879" s="98" t="s">
        <v>364</v>
      </c>
      <c r="E879" s="104" t="s">
        <v>338</v>
      </c>
      <c r="F879" s="99" t="n">
        <v>4866</v>
      </c>
    </row>
    <row r="880" customFormat="false" ht="12" hidden="false" customHeight="false" outlineLevel="2" collapsed="false">
      <c r="B880" s="104"/>
      <c r="C880" s="101" t="s">
        <v>368</v>
      </c>
      <c r="E880" s="104"/>
      <c r="F880" s="99" t="n">
        <f aca="false">SUBTOTAL(9,F879)</f>
        <v>4866</v>
      </c>
    </row>
    <row r="881" customFormat="false" ht="12" hidden="false" customHeight="false" outlineLevel="1" collapsed="false">
      <c r="B881" s="101" t="s">
        <v>692</v>
      </c>
      <c r="C881" s="104"/>
      <c r="E881" s="104"/>
      <c r="F881" s="99" t="n">
        <f aca="false">SUBTOTAL(9,F879)</f>
        <v>4866</v>
      </c>
    </row>
    <row r="882" customFormat="false" ht="12" hidden="false" customHeight="false" outlineLevel="3" collapsed="false">
      <c r="A882" s="97" t="s">
        <v>123</v>
      </c>
      <c r="B882" s="104" t="s">
        <v>124</v>
      </c>
      <c r="C882" s="104" t="s">
        <v>367</v>
      </c>
      <c r="D882" s="98" t="s">
        <v>364</v>
      </c>
      <c r="E882" s="104" t="s">
        <v>338</v>
      </c>
      <c r="F882" s="99" t="n">
        <v>15000</v>
      </c>
    </row>
    <row r="883" customFormat="false" ht="12" hidden="false" customHeight="false" outlineLevel="2" collapsed="false">
      <c r="B883" s="104"/>
      <c r="C883" s="101" t="s">
        <v>368</v>
      </c>
      <c r="E883" s="104"/>
      <c r="F883" s="99" t="n">
        <f aca="false">SUBTOTAL(9,F882)</f>
        <v>15000</v>
      </c>
    </row>
    <row r="884" customFormat="false" ht="12" hidden="false" customHeight="false" outlineLevel="1" collapsed="false">
      <c r="B884" s="101" t="s">
        <v>693</v>
      </c>
      <c r="C884" s="104"/>
      <c r="E884" s="104"/>
      <c r="F884" s="99" t="n">
        <f aca="false">SUBTOTAL(9,F882)</f>
        <v>15000</v>
      </c>
    </row>
    <row r="885" customFormat="false" ht="12" hidden="false" customHeight="false" outlineLevel="3" collapsed="false">
      <c r="A885" s="97" t="s">
        <v>123</v>
      </c>
      <c r="B885" s="104" t="s">
        <v>125</v>
      </c>
      <c r="C885" s="104" t="s">
        <v>363</v>
      </c>
      <c r="D885" s="98" t="s">
        <v>364</v>
      </c>
      <c r="E885" s="104" t="s">
        <v>334</v>
      </c>
      <c r="F885" s="99" t="n">
        <v>13437</v>
      </c>
    </row>
    <row r="886" customFormat="false" ht="12" hidden="false" customHeight="false" outlineLevel="3" collapsed="false">
      <c r="A886" s="97" t="s">
        <v>123</v>
      </c>
      <c r="B886" s="104" t="s">
        <v>125</v>
      </c>
      <c r="C886" s="104" t="s">
        <v>363</v>
      </c>
      <c r="D886" s="98" t="s">
        <v>364</v>
      </c>
      <c r="E886" s="104" t="s">
        <v>335</v>
      </c>
      <c r="F886" s="99" t="n">
        <v>0</v>
      </c>
    </row>
    <row r="887" customFormat="false" ht="12" hidden="false" customHeight="false" outlineLevel="3" collapsed="false">
      <c r="A887" s="97" t="s">
        <v>123</v>
      </c>
      <c r="B887" s="104" t="s">
        <v>125</v>
      </c>
      <c r="C887" s="104" t="s">
        <v>363</v>
      </c>
      <c r="D887" s="98" t="s">
        <v>364</v>
      </c>
      <c r="E887" s="104" t="s">
        <v>336</v>
      </c>
      <c r="F887" s="99" t="n">
        <v>0</v>
      </c>
    </row>
    <row r="888" customFormat="false" ht="12" hidden="false" customHeight="false" outlineLevel="3" collapsed="false">
      <c r="A888" s="97" t="s">
        <v>123</v>
      </c>
      <c r="B888" s="104" t="s">
        <v>125</v>
      </c>
      <c r="C888" s="104" t="s">
        <v>363</v>
      </c>
      <c r="D888" s="98" t="s">
        <v>364</v>
      </c>
      <c r="E888" s="104" t="s">
        <v>338</v>
      </c>
      <c r="F888" s="99" t="n">
        <v>8563</v>
      </c>
    </row>
    <row r="889" customFormat="false" ht="12" hidden="false" customHeight="false" outlineLevel="2" collapsed="false">
      <c r="B889" s="104"/>
      <c r="C889" s="101" t="s">
        <v>365</v>
      </c>
      <c r="E889" s="104"/>
      <c r="F889" s="99" t="n">
        <f aca="false">SUBTOTAL(9,F885:F888)</f>
        <v>22000</v>
      </c>
    </row>
    <row r="890" customFormat="false" ht="12" hidden="false" customHeight="false" outlineLevel="1" collapsed="false">
      <c r="B890" s="101" t="s">
        <v>694</v>
      </c>
      <c r="C890" s="104"/>
      <c r="E890" s="104"/>
      <c r="F890" s="99" t="n">
        <f aca="false">SUBTOTAL(9,F885:F888)</f>
        <v>22000</v>
      </c>
    </row>
    <row r="891" customFormat="false" ht="12" hidden="false" customHeight="false" outlineLevel="3" collapsed="false">
      <c r="A891" s="97" t="s">
        <v>123</v>
      </c>
      <c r="B891" s="104" t="s">
        <v>126</v>
      </c>
      <c r="C891" s="104" t="s">
        <v>363</v>
      </c>
      <c r="D891" s="98" t="s">
        <v>364</v>
      </c>
      <c r="E891" s="104" t="s">
        <v>338</v>
      </c>
      <c r="F891" s="99" t="n">
        <v>53969</v>
      </c>
    </row>
    <row r="892" customFormat="false" ht="12" hidden="false" customHeight="false" outlineLevel="2" collapsed="false">
      <c r="B892" s="104"/>
      <c r="C892" s="101" t="s">
        <v>365</v>
      </c>
      <c r="E892" s="104"/>
      <c r="F892" s="99" t="n">
        <f aca="false">SUBTOTAL(9,F891)</f>
        <v>53969</v>
      </c>
    </row>
    <row r="893" customFormat="false" ht="12" hidden="false" customHeight="false" outlineLevel="1" collapsed="false">
      <c r="B893" s="101" t="s">
        <v>695</v>
      </c>
      <c r="C893" s="104"/>
      <c r="E893" s="104"/>
      <c r="F893" s="99" t="n">
        <f aca="false">SUBTOTAL(9,F891)</f>
        <v>53969</v>
      </c>
    </row>
    <row r="894" customFormat="false" ht="12" hidden="false" customHeight="false" outlineLevel="3" collapsed="false">
      <c r="A894" s="97" t="s">
        <v>123</v>
      </c>
      <c r="B894" s="104" t="s">
        <v>127</v>
      </c>
      <c r="C894" s="104" t="s">
        <v>370</v>
      </c>
      <c r="D894" s="98" t="s">
        <v>364</v>
      </c>
      <c r="E894" s="104" t="s">
        <v>338</v>
      </c>
      <c r="F894" s="99" t="n">
        <v>19877</v>
      </c>
    </row>
    <row r="895" customFormat="false" ht="12" hidden="false" customHeight="false" outlineLevel="2" collapsed="false">
      <c r="B895" s="104"/>
      <c r="C895" s="101" t="s">
        <v>371</v>
      </c>
      <c r="E895" s="104"/>
      <c r="F895" s="99" t="n">
        <f aca="false">SUBTOTAL(9,F894)</f>
        <v>19877</v>
      </c>
    </row>
    <row r="896" customFormat="false" ht="12" hidden="false" customHeight="false" outlineLevel="1" collapsed="false">
      <c r="B896" s="101" t="s">
        <v>696</v>
      </c>
      <c r="C896" s="104"/>
      <c r="E896" s="104"/>
      <c r="F896" s="99" t="n">
        <f aca="false">SUBTOTAL(9,F894)</f>
        <v>19877</v>
      </c>
    </row>
    <row r="897" customFormat="false" ht="12" hidden="false" customHeight="false" outlineLevel="3" collapsed="false">
      <c r="A897" s="97" t="s">
        <v>123</v>
      </c>
      <c r="B897" s="104" t="s">
        <v>128</v>
      </c>
      <c r="C897" s="104" t="s">
        <v>367</v>
      </c>
      <c r="D897" s="98" t="s">
        <v>364</v>
      </c>
      <c r="E897" s="104" t="s">
        <v>338</v>
      </c>
      <c r="F897" s="99" t="n">
        <v>57089</v>
      </c>
    </row>
    <row r="898" customFormat="false" ht="12" hidden="false" customHeight="false" outlineLevel="2" collapsed="false">
      <c r="B898" s="104"/>
      <c r="C898" s="101" t="s">
        <v>368</v>
      </c>
      <c r="E898" s="104"/>
      <c r="F898" s="99" t="n">
        <f aca="false">SUBTOTAL(9,F897)</f>
        <v>57089</v>
      </c>
    </row>
    <row r="899" customFormat="false" ht="12" hidden="false" customHeight="false" outlineLevel="1" collapsed="false">
      <c r="B899" s="101" t="s">
        <v>697</v>
      </c>
      <c r="C899" s="104"/>
      <c r="E899" s="104"/>
      <c r="F899" s="99" t="n">
        <f aca="false">SUBTOTAL(9,F897)</f>
        <v>57089</v>
      </c>
    </row>
    <row r="900" customFormat="false" ht="12" hidden="false" customHeight="false" outlineLevel="3" collapsed="false">
      <c r="A900" s="97" t="s">
        <v>123</v>
      </c>
      <c r="B900" s="104" t="s">
        <v>129</v>
      </c>
      <c r="C900" s="104" t="s">
        <v>363</v>
      </c>
      <c r="D900" s="98" t="s">
        <v>364</v>
      </c>
      <c r="E900" s="104" t="s">
        <v>334</v>
      </c>
      <c r="F900" s="99" t="n">
        <v>25119</v>
      </c>
    </row>
    <row r="901" customFormat="false" ht="12" hidden="false" customHeight="false" outlineLevel="3" collapsed="false">
      <c r="A901" s="97" t="s">
        <v>123</v>
      </c>
      <c r="B901" s="104" t="s">
        <v>129</v>
      </c>
      <c r="C901" s="104" t="s">
        <v>363</v>
      </c>
      <c r="D901" s="98" t="s">
        <v>364</v>
      </c>
      <c r="E901" s="104" t="s">
        <v>335</v>
      </c>
      <c r="F901" s="99" t="n">
        <v>0</v>
      </c>
    </row>
    <row r="902" customFormat="false" ht="12" hidden="false" customHeight="false" outlineLevel="3" collapsed="false">
      <c r="A902" s="97" t="s">
        <v>123</v>
      </c>
      <c r="B902" s="104" t="s">
        <v>129</v>
      </c>
      <c r="C902" s="104" t="s">
        <v>363</v>
      </c>
      <c r="D902" s="98" t="s">
        <v>364</v>
      </c>
      <c r="E902" s="104" t="s">
        <v>336</v>
      </c>
      <c r="F902" s="99" t="n">
        <v>0</v>
      </c>
    </row>
    <row r="903" customFormat="false" ht="12" hidden="false" customHeight="false" outlineLevel="3" collapsed="false">
      <c r="A903" s="97" t="s">
        <v>123</v>
      </c>
      <c r="B903" s="104" t="s">
        <v>129</v>
      </c>
      <c r="C903" s="104" t="s">
        <v>363</v>
      </c>
      <c r="D903" s="98" t="s">
        <v>364</v>
      </c>
      <c r="E903" s="104" t="s">
        <v>338</v>
      </c>
      <c r="F903" s="99" t="n">
        <v>16006</v>
      </c>
    </row>
    <row r="904" customFormat="false" ht="12" hidden="false" customHeight="false" outlineLevel="2" collapsed="false">
      <c r="B904" s="104"/>
      <c r="C904" s="101" t="s">
        <v>365</v>
      </c>
      <c r="E904" s="104"/>
      <c r="F904" s="99" t="n">
        <f aca="false">SUBTOTAL(9,F900:F903)</f>
        <v>41125</v>
      </c>
    </row>
    <row r="905" customFormat="false" ht="12" hidden="false" customHeight="false" outlineLevel="1" collapsed="false">
      <c r="B905" s="101" t="s">
        <v>698</v>
      </c>
      <c r="C905" s="104"/>
      <c r="E905" s="104"/>
      <c r="F905" s="99" t="n">
        <f aca="false">SUBTOTAL(9,F900:F903)</f>
        <v>41125</v>
      </c>
    </row>
    <row r="906" customFormat="false" ht="12" hidden="false" customHeight="false" outlineLevel="3" collapsed="false">
      <c r="A906" s="97" t="s">
        <v>123</v>
      </c>
      <c r="B906" s="104" t="s">
        <v>130</v>
      </c>
      <c r="C906" s="104" t="s">
        <v>370</v>
      </c>
      <c r="D906" s="98" t="s">
        <v>364</v>
      </c>
      <c r="E906" s="104" t="s">
        <v>334</v>
      </c>
      <c r="F906" s="99" t="n">
        <v>10422</v>
      </c>
    </row>
    <row r="907" customFormat="false" ht="12" hidden="false" customHeight="false" outlineLevel="3" collapsed="false">
      <c r="A907" s="97" t="s">
        <v>123</v>
      </c>
      <c r="B907" s="104" t="s">
        <v>130</v>
      </c>
      <c r="C907" s="104" t="s">
        <v>370</v>
      </c>
      <c r="D907" s="98" t="s">
        <v>364</v>
      </c>
      <c r="E907" s="104" t="s">
        <v>335</v>
      </c>
      <c r="F907" s="99" t="n">
        <v>0</v>
      </c>
    </row>
    <row r="908" customFormat="false" ht="12" hidden="false" customHeight="false" outlineLevel="3" collapsed="false">
      <c r="A908" s="97" t="s">
        <v>123</v>
      </c>
      <c r="B908" s="104" t="s">
        <v>130</v>
      </c>
      <c r="C908" s="104" t="s">
        <v>370</v>
      </c>
      <c r="D908" s="98" t="s">
        <v>364</v>
      </c>
      <c r="E908" s="104" t="s">
        <v>336</v>
      </c>
      <c r="F908" s="99" t="n">
        <v>0</v>
      </c>
    </row>
    <row r="909" customFormat="false" ht="12" hidden="false" customHeight="false" outlineLevel="3" collapsed="false">
      <c r="A909" s="97" t="s">
        <v>123</v>
      </c>
      <c r="B909" s="104" t="s">
        <v>130</v>
      </c>
      <c r="C909" s="104" t="s">
        <v>370</v>
      </c>
      <c r="D909" s="98" t="s">
        <v>364</v>
      </c>
      <c r="E909" s="104" t="s">
        <v>338</v>
      </c>
      <c r="F909" s="99" t="n">
        <v>6642</v>
      </c>
    </row>
    <row r="910" customFormat="false" ht="12" hidden="false" customHeight="false" outlineLevel="2" collapsed="false">
      <c r="B910" s="104"/>
      <c r="C910" s="101" t="s">
        <v>371</v>
      </c>
      <c r="E910" s="104"/>
      <c r="F910" s="99" t="n">
        <f aca="false">SUBTOTAL(9,F906:F909)</f>
        <v>17064</v>
      </c>
    </row>
    <row r="911" customFormat="false" ht="12" hidden="false" customHeight="false" outlineLevel="1" collapsed="false">
      <c r="B911" s="101" t="s">
        <v>699</v>
      </c>
      <c r="C911" s="104"/>
      <c r="E911" s="104"/>
      <c r="F911" s="99" t="n">
        <f aca="false">SUBTOTAL(9,F906:F909)</f>
        <v>17064</v>
      </c>
    </row>
    <row r="912" customFormat="false" ht="12" hidden="false" customHeight="false" outlineLevel="3" collapsed="false">
      <c r="A912" s="97" t="s">
        <v>218</v>
      </c>
      <c r="B912" s="104" t="s">
        <v>217</v>
      </c>
      <c r="C912" s="104" t="s">
        <v>700</v>
      </c>
      <c r="D912" s="98" t="s">
        <v>364</v>
      </c>
      <c r="E912" s="104" t="s">
        <v>334</v>
      </c>
      <c r="F912" s="99" t="n">
        <v>7497</v>
      </c>
    </row>
    <row r="913" customFormat="false" ht="12" hidden="false" customHeight="false" outlineLevel="3" collapsed="false">
      <c r="A913" s="97" t="s">
        <v>218</v>
      </c>
      <c r="B913" s="104" t="s">
        <v>217</v>
      </c>
      <c r="C913" s="104" t="s">
        <v>700</v>
      </c>
      <c r="D913" s="98" t="s">
        <v>364</v>
      </c>
      <c r="E913" s="104" t="s">
        <v>335</v>
      </c>
      <c r="F913" s="99" t="n">
        <v>0</v>
      </c>
    </row>
    <row r="914" customFormat="false" ht="12" hidden="false" customHeight="false" outlineLevel="3" collapsed="false">
      <c r="A914" s="97" t="s">
        <v>218</v>
      </c>
      <c r="B914" s="104" t="s">
        <v>217</v>
      </c>
      <c r="C914" s="104" t="s">
        <v>700</v>
      </c>
      <c r="D914" s="98" t="s">
        <v>364</v>
      </c>
      <c r="E914" s="104" t="s">
        <v>336</v>
      </c>
      <c r="F914" s="99" t="n">
        <v>0</v>
      </c>
    </row>
    <row r="915" customFormat="false" ht="12" hidden="false" customHeight="false" outlineLevel="3" collapsed="false">
      <c r="A915" s="97" t="s">
        <v>218</v>
      </c>
      <c r="B915" s="104" t="s">
        <v>217</v>
      </c>
      <c r="C915" s="104" t="s">
        <v>700</v>
      </c>
      <c r="D915" s="98" t="s">
        <v>364</v>
      </c>
      <c r="E915" s="104" t="s">
        <v>337</v>
      </c>
      <c r="F915" s="99" t="n">
        <v>0</v>
      </c>
    </row>
    <row r="916" customFormat="false" ht="12" hidden="false" customHeight="false" outlineLevel="3" collapsed="false">
      <c r="A916" s="97" t="s">
        <v>218</v>
      </c>
      <c r="B916" s="104" t="s">
        <v>217</v>
      </c>
      <c r="C916" s="104" t="s">
        <v>700</v>
      </c>
      <c r="D916" s="98" t="s">
        <v>364</v>
      </c>
      <c r="E916" s="104" t="s">
        <v>348</v>
      </c>
      <c r="F916" s="99" t="n">
        <v>4779</v>
      </c>
    </row>
    <row r="917" customFormat="false" ht="12" hidden="false" customHeight="false" outlineLevel="2" collapsed="false">
      <c r="B917" s="104"/>
      <c r="C917" s="101" t="s">
        <v>701</v>
      </c>
      <c r="E917" s="104"/>
      <c r="F917" s="99" t="n">
        <f aca="false">SUBTOTAL(9,F912:F916)</f>
        <v>12276</v>
      </c>
    </row>
    <row r="918" customFormat="false" ht="12" hidden="false" customHeight="false" outlineLevel="1" collapsed="false">
      <c r="B918" s="101" t="s">
        <v>702</v>
      </c>
      <c r="C918" s="104"/>
      <c r="E918" s="104"/>
      <c r="F918" s="99" t="n">
        <f aca="false">SUBTOTAL(9,F912:F916)</f>
        <v>12276</v>
      </c>
    </row>
    <row r="919" customFormat="false" ht="12" hidden="false" customHeight="false" outlineLevel="3" collapsed="false">
      <c r="A919" s="97" t="s">
        <v>703</v>
      </c>
      <c r="B919" s="104" t="s">
        <v>304</v>
      </c>
      <c r="C919" s="104" t="s">
        <v>704</v>
      </c>
      <c r="D919" s="98" t="s">
        <v>364</v>
      </c>
      <c r="E919" s="104" t="s">
        <v>334</v>
      </c>
      <c r="F919" s="99" t="n">
        <v>2111</v>
      </c>
    </row>
    <row r="920" customFormat="false" ht="12" hidden="false" customHeight="false" outlineLevel="3" collapsed="false">
      <c r="A920" s="97" t="s">
        <v>703</v>
      </c>
      <c r="B920" s="104" t="s">
        <v>304</v>
      </c>
      <c r="C920" s="104" t="s">
        <v>704</v>
      </c>
      <c r="D920" s="98" t="s">
        <v>364</v>
      </c>
      <c r="E920" s="104" t="s">
        <v>335</v>
      </c>
      <c r="F920" s="99" t="n">
        <v>0</v>
      </c>
    </row>
    <row r="921" customFormat="false" ht="12" hidden="false" customHeight="false" outlineLevel="3" collapsed="false">
      <c r="A921" s="97" t="s">
        <v>703</v>
      </c>
      <c r="B921" s="104" t="s">
        <v>304</v>
      </c>
      <c r="C921" s="104" t="s">
        <v>704</v>
      </c>
      <c r="D921" s="98" t="s">
        <v>364</v>
      </c>
      <c r="E921" s="104" t="s">
        <v>336</v>
      </c>
      <c r="F921" s="99" t="n">
        <v>0</v>
      </c>
    </row>
    <row r="922" customFormat="false" ht="12" hidden="false" customHeight="false" outlineLevel="3" collapsed="false">
      <c r="A922" s="97" t="s">
        <v>703</v>
      </c>
      <c r="B922" s="104" t="s">
        <v>304</v>
      </c>
      <c r="C922" s="104" t="s">
        <v>704</v>
      </c>
      <c r="D922" s="98" t="s">
        <v>364</v>
      </c>
      <c r="E922" s="104" t="s">
        <v>337</v>
      </c>
      <c r="F922" s="99" t="n">
        <v>0</v>
      </c>
    </row>
    <row r="923" customFormat="false" ht="12" hidden="false" customHeight="false" outlineLevel="3" collapsed="false">
      <c r="A923" s="97" t="s">
        <v>703</v>
      </c>
      <c r="B923" s="104" t="s">
        <v>304</v>
      </c>
      <c r="C923" s="104" t="s">
        <v>704</v>
      </c>
      <c r="D923" s="98" t="s">
        <v>364</v>
      </c>
      <c r="E923" s="104" t="s">
        <v>348</v>
      </c>
      <c r="F923" s="99" t="n">
        <v>1347</v>
      </c>
    </row>
    <row r="924" customFormat="false" ht="12" hidden="false" customHeight="false" outlineLevel="2" collapsed="false">
      <c r="B924" s="104"/>
      <c r="C924" s="101" t="s">
        <v>705</v>
      </c>
      <c r="E924" s="104"/>
      <c r="F924" s="99" t="n">
        <f aca="false">SUBTOTAL(9,F919:F923)</f>
        <v>3458</v>
      </c>
    </row>
    <row r="925" customFormat="false" ht="12" hidden="false" customHeight="false" outlineLevel="3" collapsed="false">
      <c r="A925" s="97" t="s">
        <v>703</v>
      </c>
      <c r="B925" s="104" t="s">
        <v>304</v>
      </c>
      <c r="C925" s="104" t="s">
        <v>706</v>
      </c>
      <c r="D925" s="98" t="s">
        <v>364</v>
      </c>
      <c r="E925" s="104" t="s">
        <v>334</v>
      </c>
      <c r="F925" s="99" t="n">
        <v>2441</v>
      </c>
    </row>
    <row r="926" customFormat="false" ht="12" hidden="false" customHeight="false" outlineLevel="3" collapsed="false">
      <c r="A926" s="97" t="s">
        <v>703</v>
      </c>
      <c r="B926" s="104" t="s">
        <v>304</v>
      </c>
      <c r="C926" s="104" t="s">
        <v>706</v>
      </c>
      <c r="D926" s="98" t="s">
        <v>364</v>
      </c>
      <c r="E926" s="104" t="s">
        <v>335</v>
      </c>
      <c r="F926" s="99" t="n">
        <v>0</v>
      </c>
    </row>
    <row r="927" customFormat="false" ht="12" hidden="false" customHeight="false" outlineLevel="3" collapsed="false">
      <c r="A927" s="97" t="s">
        <v>703</v>
      </c>
      <c r="B927" s="104" t="s">
        <v>304</v>
      </c>
      <c r="C927" s="104" t="s">
        <v>706</v>
      </c>
      <c r="D927" s="98" t="s">
        <v>364</v>
      </c>
      <c r="E927" s="104" t="s">
        <v>336</v>
      </c>
      <c r="F927" s="99" t="n">
        <v>0</v>
      </c>
    </row>
    <row r="928" customFormat="false" ht="12" hidden="false" customHeight="false" outlineLevel="3" collapsed="false">
      <c r="A928" s="97" t="s">
        <v>703</v>
      </c>
      <c r="B928" s="104" t="s">
        <v>304</v>
      </c>
      <c r="C928" s="104" t="s">
        <v>706</v>
      </c>
      <c r="D928" s="98" t="s">
        <v>364</v>
      </c>
      <c r="E928" s="104" t="s">
        <v>337</v>
      </c>
      <c r="F928" s="99" t="n">
        <v>0</v>
      </c>
    </row>
    <row r="929" customFormat="false" ht="12" hidden="false" customHeight="false" outlineLevel="3" collapsed="false">
      <c r="A929" s="97" t="s">
        <v>703</v>
      </c>
      <c r="B929" s="104" t="s">
        <v>304</v>
      </c>
      <c r="C929" s="104" t="s">
        <v>706</v>
      </c>
      <c r="D929" s="98" t="s">
        <v>364</v>
      </c>
      <c r="E929" s="104" t="s">
        <v>348</v>
      </c>
      <c r="F929" s="99" t="n">
        <v>1557</v>
      </c>
    </row>
    <row r="930" customFormat="false" ht="12" hidden="false" customHeight="false" outlineLevel="2" collapsed="false">
      <c r="B930" s="104"/>
      <c r="C930" s="101" t="s">
        <v>707</v>
      </c>
      <c r="E930" s="104"/>
      <c r="F930" s="99" t="n">
        <f aca="false">SUBTOTAL(9,F925:F929)</f>
        <v>3998</v>
      </c>
    </row>
    <row r="931" customFormat="false" ht="12" hidden="false" customHeight="false" outlineLevel="3" collapsed="false">
      <c r="A931" s="97" t="s">
        <v>703</v>
      </c>
      <c r="B931" s="104" t="s">
        <v>304</v>
      </c>
      <c r="C931" s="104" t="s">
        <v>708</v>
      </c>
      <c r="D931" s="98" t="s">
        <v>364</v>
      </c>
      <c r="E931" s="104" t="s">
        <v>334</v>
      </c>
      <c r="F931" s="99" t="n">
        <v>4465</v>
      </c>
    </row>
    <row r="932" customFormat="false" ht="12" hidden="false" customHeight="false" outlineLevel="3" collapsed="false">
      <c r="A932" s="97" t="s">
        <v>703</v>
      </c>
      <c r="B932" s="104" t="s">
        <v>304</v>
      </c>
      <c r="C932" s="104" t="s">
        <v>708</v>
      </c>
      <c r="D932" s="98" t="s">
        <v>364</v>
      </c>
      <c r="E932" s="104" t="s">
        <v>335</v>
      </c>
      <c r="F932" s="99" t="n">
        <v>0</v>
      </c>
    </row>
    <row r="933" customFormat="false" ht="12" hidden="false" customHeight="false" outlineLevel="3" collapsed="false">
      <c r="A933" s="97" t="s">
        <v>703</v>
      </c>
      <c r="B933" s="104" t="s">
        <v>304</v>
      </c>
      <c r="C933" s="104" t="s">
        <v>708</v>
      </c>
      <c r="D933" s="98" t="s">
        <v>364</v>
      </c>
      <c r="E933" s="104" t="s">
        <v>336</v>
      </c>
      <c r="F933" s="99" t="n">
        <v>0</v>
      </c>
    </row>
    <row r="934" customFormat="false" ht="12" hidden="false" customHeight="false" outlineLevel="3" collapsed="false">
      <c r="A934" s="97" t="s">
        <v>703</v>
      </c>
      <c r="B934" s="104" t="s">
        <v>304</v>
      </c>
      <c r="C934" s="104" t="s">
        <v>708</v>
      </c>
      <c r="D934" s="98" t="s">
        <v>364</v>
      </c>
      <c r="E934" s="104" t="s">
        <v>337</v>
      </c>
      <c r="F934" s="99" t="n">
        <v>0</v>
      </c>
    </row>
    <row r="935" customFormat="false" ht="12" hidden="false" customHeight="false" outlineLevel="3" collapsed="false">
      <c r="A935" s="97" t="s">
        <v>703</v>
      </c>
      <c r="B935" s="104" t="s">
        <v>304</v>
      </c>
      <c r="C935" s="104" t="s">
        <v>708</v>
      </c>
      <c r="D935" s="98" t="s">
        <v>364</v>
      </c>
      <c r="E935" s="104" t="s">
        <v>348</v>
      </c>
      <c r="F935" s="99" t="n">
        <v>2847</v>
      </c>
    </row>
    <row r="936" customFormat="false" ht="12" hidden="false" customHeight="false" outlineLevel="2" collapsed="false">
      <c r="B936" s="104"/>
      <c r="C936" s="101" t="s">
        <v>709</v>
      </c>
      <c r="E936" s="104"/>
      <c r="F936" s="99" t="n">
        <f aca="false">SUBTOTAL(9,F931:F935)</f>
        <v>7312</v>
      </c>
    </row>
    <row r="937" customFormat="false" ht="12" hidden="false" customHeight="false" outlineLevel="3" collapsed="false">
      <c r="A937" s="97" t="s">
        <v>703</v>
      </c>
      <c r="B937" s="104" t="s">
        <v>304</v>
      </c>
      <c r="C937" s="104" t="s">
        <v>710</v>
      </c>
      <c r="D937" s="98" t="s">
        <v>364</v>
      </c>
      <c r="E937" s="104" t="s">
        <v>334</v>
      </c>
      <c r="F937" s="99" t="n">
        <v>3917</v>
      </c>
    </row>
    <row r="938" customFormat="false" ht="12" hidden="false" customHeight="false" outlineLevel="3" collapsed="false">
      <c r="A938" s="97" t="s">
        <v>703</v>
      </c>
      <c r="B938" s="104" t="s">
        <v>304</v>
      </c>
      <c r="C938" s="104" t="s">
        <v>710</v>
      </c>
      <c r="D938" s="98" t="s">
        <v>364</v>
      </c>
      <c r="E938" s="104" t="s">
        <v>335</v>
      </c>
      <c r="F938" s="99" t="n">
        <v>0</v>
      </c>
    </row>
    <row r="939" customFormat="false" ht="12" hidden="false" customHeight="false" outlineLevel="3" collapsed="false">
      <c r="A939" s="97" t="s">
        <v>703</v>
      </c>
      <c r="B939" s="104" t="s">
        <v>304</v>
      </c>
      <c r="C939" s="104" t="s">
        <v>710</v>
      </c>
      <c r="D939" s="98" t="s">
        <v>364</v>
      </c>
      <c r="E939" s="104" t="s">
        <v>336</v>
      </c>
      <c r="F939" s="99" t="n">
        <v>0</v>
      </c>
    </row>
    <row r="940" customFormat="false" ht="12" hidden="false" customHeight="false" outlineLevel="3" collapsed="false">
      <c r="A940" s="97" t="s">
        <v>703</v>
      </c>
      <c r="B940" s="104" t="s">
        <v>304</v>
      </c>
      <c r="C940" s="104" t="s">
        <v>710</v>
      </c>
      <c r="D940" s="98" t="s">
        <v>364</v>
      </c>
      <c r="E940" s="104" t="s">
        <v>337</v>
      </c>
      <c r="F940" s="99" t="n">
        <v>0</v>
      </c>
    </row>
    <row r="941" customFormat="false" ht="12" hidden="false" customHeight="false" outlineLevel="3" collapsed="false">
      <c r="A941" s="97" t="s">
        <v>703</v>
      </c>
      <c r="B941" s="104" t="s">
        <v>304</v>
      </c>
      <c r="C941" s="104" t="s">
        <v>710</v>
      </c>
      <c r="D941" s="98" t="s">
        <v>364</v>
      </c>
      <c r="E941" s="104" t="s">
        <v>348</v>
      </c>
      <c r="F941" s="99" t="n">
        <v>2498</v>
      </c>
    </row>
    <row r="942" customFormat="false" ht="12" hidden="false" customHeight="false" outlineLevel="2" collapsed="false">
      <c r="B942" s="104"/>
      <c r="C942" s="101" t="s">
        <v>711</v>
      </c>
      <c r="E942" s="104"/>
      <c r="F942" s="99" t="n">
        <f aca="false">SUBTOTAL(9,F937:F941)</f>
        <v>6415</v>
      </c>
    </row>
    <row r="943" customFormat="false" ht="12" hidden="false" customHeight="false" outlineLevel="3" collapsed="false">
      <c r="A943" s="97" t="s">
        <v>703</v>
      </c>
      <c r="B943" s="104" t="s">
        <v>304</v>
      </c>
      <c r="C943" s="104" t="s">
        <v>712</v>
      </c>
      <c r="D943" s="98" t="s">
        <v>364</v>
      </c>
      <c r="E943" s="104" t="s">
        <v>334</v>
      </c>
      <c r="F943" s="99" t="n">
        <v>119</v>
      </c>
    </row>
    <row r="944" customFormat="false" ht="12" hidden="false" customHeight="false" outlineLevel="3" collapsed="false">
      <c r="A944" s="97" t="s">
        <v>703</v>
      </c>
      <c r="B944" s="104" t="s">
        <v>304</v>
      </c>
      <c r="C944" s="104" t="s">
        <v>712</v>
      </c>
      <c r="D944" s="98" t="s">
        <v>364</v>
      </c>
      <c r="E944" s="104" t="s">
        <v>335</v>
      </c>
      <c r="F944" s="99" t="n">
        <v>0</v>
      </c>
    </row>
    <row r="945" customFormat="false" ht="12" hidden="false" customHeight="false" outlineLevel="3" collapsed="false">
      <c r="A945" s="97" t="s">
        <v>703</v>
      </c>
      <c r="B945" s="104" t="s">
        <v>304</v>
      </c>
      <c r="C945" s="104" t="s">
        <v>712</v>
      </c>
      <c r="D945" s="98" t="s">
        <v>364</v>
      </c>
      <c r="E945" s="104" t="s">
        <v>336</v>
      </c>
      <c r="F945" s="99" t="n">
        <v>0</v>
      </c>
    </row>
    <row r="946" customFormat="false" ht="12" hidden="false" customHeight="false" outlineLevel="3" collapsed="false">
      <c r="A946" s="97" t="s">
        <v>703</v>
      </c>
      <c r="B946" s="104" t="s">
        <v>304</v>
      </c>
      <c r="C946" s="104" t="s">
        <v>712</v>
      </c>
      <c r="D946" s="98" t="s">
        <v>364</v>
      </c>
      <c r="E946" s="104" t="s">
        <v>337</v>
      </c>
      <c r="F946" s="99" t="n">
        <v>0</v>
      </c>
    </row>
    <row r="947" customFormat="false" ht="12" hidden="false" customHeight="false" outlineLevel="3" collapsed="false">
      <c r="A947" s="97" t="s">
        <v>703</v>
      </c>
      <c r="B947" s="104" t="s">
        <v>304</v>
      </c>
      <c r="C947" s="104" t="s">
        <v>712</v>
      </c>
      <c r="D947" s="98" t="s">
        <v>364</v>
      </c>
      <c r="E947" s="104" t="s">
        <v>348</v>
      </c>
      <c r="F947" s="99" t="n">
        <v>76</v>
      </c>
    </row>
    <row r="948" customFormat="false" ht="12" hidden="false" customHeight="false" outlineLevel="2" collapsed="false">
      <c r="B948" s="104"/>
      <c r="C948" s="101" t="s">
        <v>713</v>
      </c>
      <c r="E948" s="104"/>
      <c r="F948" s="99" t="n">
        <f aca="false">SUBTOTAL(9,F943:F947)</f>
        <v>195</v>
      </c>
    </row>
    <row r="949" customFormat="false" ht="12" hidden="false" customHeight="false" outlineLevel="3" collapsed="false">
      <c r="A949" s="97" t="s">
        <v>703</v>
      </c>
      <c r="B949" s="104" t="s">
        <v>304</v>
      </c>
      <c r="C949" s="104" t="s">
        <v>714</v>
      </c>
      <c r="D949" s="98" t="s">
        <v>364</v>
      </c>
      <c r="E949" s="104" t="s">
        <v>334</v>
      </c>
      <c r="F949" s="99" t="n">
        <v>921</v>
      </c>
    </row>
    <row r="950" customFormat="false" ht="12" hidden="false" customHeight="false" outlineLevel="3" collapsed="false">
      <c r="A950" s="97" t="s">
        <v>703</v>
      </c>
      <c r="B950" s="104" t="s">
        <v>304</v>
      </c>
      <c r="C950" s="104" t="s">
        <v>714</v>
      </c>
      <c r="D950" s="98" t="s">
        <v>364</v>
      </c>
      <c r="E950" s="104" t="s">
        <v>335</v>
      </c>
      <c r="F950" s="99" t="n">
        <v>0</v>
      </c>
    </row>
    <row r="951" customFormat="false" ht="12" hidden="false" customHeight="false" outlineLevel="3" collapsed="false">
      <c r="A951" s="97" t="s">
        <v>703</v>
      </c>
      <c r="B951" s="104" t="s">
        <v>304</v>
      </c>
      <c r="C951" s="104" t="s">
        <v>714</v>
      </c>
      <c r="D951" s="98" t="s">
        <v>364</v>
      </c>
      <c r="E951" s="104" t="s">
        <v>336</v>
      </c>
      <c r="F951" s="99" t="n">
        <v>0</v>
      </c>
    </row>
    <row r="952" customFormat="false" ht="12" hidden="false" customHeight="false" outlineLevel="3" collapsed="false">
      <c r="A952" s="97" t="s">
        <v>703</v>
      </c>
      <c r="B952" s="104" t="s">
        <v>304</v>
      </c>
      <c r="C952" s="104" t="s">
        <v>714</v>
      </c>
      <c r="D952" s="98" t="s">
        <v>364</v>
      </c>
      <c r="E952" s="104" t="s">
        <v>337</v>
      </c>
      <c r="F952" s="99" t="n">
        <v>0</v>
      </c>
    </row>
    <row r="953" customFormat="false" ht="12" hidden="false" customHeight="false" outlineLevel="3" collapsed="false">
      <c r="A953" s="97" t="s">
        <v>703</v>
      </c>
      <c r="B953" s="104" t="s">
        <v>304</v>
      </c>
      <c r="C953" s="104" t="s">
        <v>714</v>
      </c>
      <c r="D953" s="98" t="s">
        <v>364</v>
      </c>
      <c r="E953" s="104" t="s">
        <v>348</v>
      </c>
      <c r="F953" s="99" t="n">
        <v>587</v>
      </c>
    </row>
    <row r="954" customFormat="false" ht="12" hidden="false" customHeight="false" outlineLevel="2" collapsed="false">
      <c r="B954" s="104"/>
      <c r="C954" s="101" t="s">
        <v>715</v>
      </c>
      <c r="E954" s="104"/>
      <c r="F954" s="99" t="n">
        <f aca="false">SUBTOTAL(9,F949:F953)</f>
        <v>1508</v>
      </c>
    </row>
    <row r="955" customFormat="false" ht="12" hidden="false" customHeight="false" outlineLevel="3" collapsed="false">
      <c r="A955" s="97" t="s">
        <v>703</v>
      </c>
      <c r="B955" s="104" t="s">
        <v>304</v>
      </c>
      <c r="C955" s="104" t="s">
        <v>716</v>
      </c>
      <c r="D955" s="98" t="s">
        <v>364</v>
      </c>
      <c r="E955" s="104" t="s">
        <v>334</v>
      </c>
      <c r="F955" s="99" t="n">
        <v>193</v>
      </c>
    </row>
    <row r="956" customFormat="false" ht="12" hidden="false" customHeight="false" outlineLevel="3" collapsed="false">
      <c r="A956" s="97" t="s">
        <v>703</v>
      </c>
      <c r="B956" s="104" t="s">
        <v>304</v>
      </c>
      <c r="C956" s="104" t="s">
        <v>716</v>
      </c>
      <c r="D956" s="98" t="s">
        <v>364</v>
      </c>
      <c r="E956" s="104" t="s">
        <v>335</v>
      </c>
      <c r="F956" s="99" t="n">
        <v>0</v>
      </c>
    </row>
    <row r="957" customFormat="false" ht="12" hidden="false" customHeight="false" outlineLevel="3" collapsed="false">
      <c r="A957" s="97" t="s">
        <v>703</v>
      </c>
      <c r="B957" s="104" t="s">
        <v>304</v>
      </c>
      <c r="C957" s="104" t="s">
        <v>716</v>
      </c>
      <c r="D957" s="98" t="s">
        <v>364</v>
      </c>
      <c r="E957" s="104" t="s">
        <v>336</v>
      </c>
      <c r="F957" s="99" t="n">
        <v>0</v>
      </c>
    </row>
    <row r="958" customFormat="false" ht="12" hidden="false" customHeight="false" outlineLevel="3" collapsed="false">
      <c r="A958" s="97" t="s">
        <v>703</v>
      </c>
      <c r="B958" s="104" t="s">
        <v>304</v>
      </c>
      <c r="C958" s="104" t="s">
        <v>716</v>
      </c>
      <c r="D958" s="98" t="s">
        <v>364</v>
      </c>
      <c r="E958" s="104" t="s">
        <v>337</v>
      </c>
      <c r="F958" s="99" t="n">
        <v>0</v>
      </c>
    </row>
    <row r="959" customFormat="false" ht="12" hidden="false" customHeight="false" outlineLevel="3" collapsed="false">
      <c r="A959" s="97" t="s">
        <v>703</v>
      </c>
      <c r="B959" s="104" t="s">
        <v>304</v>
      </c>
      <c r="C959" s="104" t="s">
        <v>716</v>
      </c>
      <c r="D959" s="98" t="s">
        <v>364</v>
      </c>
      <c r="E959" s="104" t="s">
        <v>348</v>
      </c>
      <c r="F959" s="99" t="n">
        <v>123</v>
      </c>
    </row>
    <row r="960" customFormat="false" ht="12" hidden="false" customHeight="false" outlineLevel="2" collapsed="false">
      <c r="B960" s="104"/>
      <c r="C960" s="101" t="s">
        <v>717</v>
      </c>
      <c r="E960" s="104"/>
      <c r="F960" s="99" t="n">
        <f aca="false">SUBTOTAL(9,F955:F959)</f>
        <v>316</v>
      </c>
    </row>
    <row r="961" customFormat="false" ht="12" hidden="false" customHeight="false" outlineLevel="3" collapsed="false">
      <c r="A961" s="97" t="s">
        <v>703</v>
      </c>
      <c r="B961" s="104" t="s">
        <v>304</v>
      </c>
      <c r="C961" s="104" t="s">
        <v>718</v>
      </c>
      <c r="D961" s="98" t="s">
        <v>364</v>
      </c>
      <c r="E961" s="104" t="s">
        <v>334</v>
      </c>
      <c r="F961" s="99" t="n">
        <v>14</v>
      </c>
    </row>
    <row r="962" customFormat="false" ht="12" hidden="false" customHeight="false" outlineLevel="3" collapsed="false">
      <c r="A962" s="97" t="s">
        <v>703</v>
      </c>
      <c r="B962" s="104" t="s">
        <v>304</v>
      </c>
      <c r="C962" s="104" t="s">
        <v>718</v>
      </c>
      <c r="D962" s="98" t="s">
        <v>364</v>
      </c>
      <c r="E962" s="104" t="s">
        <v>335</v>
      </c>
      <c r="F962" s="99" t="n">
        <v>0</v>
      </c>
    </row>
    <row r="963" customFormat="false" ht="12" hidden="false" customHeight="false" outlineLevel="3" collapsed="false">
      <c r="A963" s="97" t="s">
        <v>703</v>
      </c>
      <c r="B963" s="104" t="s">
        <v>304</v>
      </c>
      <c r="C963" s="104" t="s">
        <v>718</v>
      </c>
      <c r="D963" s="98" t="s">
        <v>364</v>
      </c>
      <c r="E963" s="104" t="s">
        <v>336</v>
      </c>
      <c r="F963" s="99" t="n">
        <v>0</v>
      </c>
    </row>
    <row r="964" customFormat="false" ht="12" hidden="false" customHeight="false" outlineLevel="3" collapsed="false">
      <c r="A964" s="97" t="s">
        <v>703</v>
      </c>
      <c r="B964" s="104" t="s">
        <v>304</v>
      </c>
      <c r="C964" s="104" t="s">
        <v>718</v>
      </c>
      <c r="D964" s="98" t="s">
        <v>364</v>
      </c>
      <c r="E964" s="104" t="s">
        <v>337</v>
      </c>
      <c r="F964" s="99" t="n">
        <v>0</v>
      </c>
    </row>
    <row r="965" customFormat="false" ht="12" hidden="false" customHeight="false" outlineLevel="3" collapsed="false">
      <c r="A965" s="97" t="s">
        <v>703</v>
      </c>
      <c r="B965" s="104" t="s">
        <v>304</v>
      </c>
      <c r="C965" s="104" t="s">
        <v>718</v>
      </c>
      <c r="D965" s="98" t="s">
        <v>364</v>
      </c>
      <c r="E965" s="104" t="s">
        <v>348</v>
      </c>
      <c r="F965" s="99" t="n">
        <v>9</v>
      </c>
    </row>
    <row r="966" customFormat="false" ht="12" hidden="false" customHeight="false" outlineLevel="2" collapsed="false">
      <c r="B966" s="104"/>
      <c r="C966" s="101" t="s">
        <v>719</v>
      </c>
      <c r="E966" s="104"/>
      <c r="F966" s="99" t="n">
        <f aca="false">SUBTOTAL(9,F961:F965)</f>
        <v>23</v>
      </c>
    </row>
    <row r="967" customFormat="false" ht="12" hidden="false" customHeight="false" outlineLevel="1" collapsed="false">
      <c r="B967" s="101" t="s">
        <v>720</v>
      </c>
      <c r="C967" s="104"/>
      <c r="E967" s="104"/>
      <c r="F967" s="99" t="n">
        <f aca="false">SUBTOTAL(9,F919:F965)</f>
        <v>23225</v>
      </c>
    </row>
    <row r="968" customFormat="false" ht="12" hidden="false" customHeight="false" outlineLevel="3" collapsed="false">
      <c r="A968" s="97" t="s">
        <v>35</v>
      </c>
      <c r="B968" s="104" t="s">
        <v>34</v>
      </c>
      <c r="C968" s="104" t="s">
        <v>721</v>
      </c>
      <c r="D968" s="98" t="s">
        <v>364</v>
      </c>
      <c r="E968" s="104" t="s">
        <v>348</v>
      </c>
      <c r="F968" s="99" t="n">
        <v>5000</v>
      </c>
    </row>
    <row r="969" customFormat="false" ht="12" hidden="false" customHeight="false" outlineLevel="2" collapsed="false">
      <c r="B969" s="104"/>
      <c r="C969" s="101" t="s">
        <v>722</v>
      </c>
      <c r="E969" s="104"/>
      <c r="F969" s="99" t="n">
        <f aca="false">SUBTOTAL(9,F968)</f>
        <v>5000</v>
      </c>
    </row>
    <row r="970" customFormat="false" ht="12" hidden="false" customHeight="false" outlineLevel="1" collapsed="false">
      <c r="B970" s="101" t="s">
        <v>723</v>
      </c>
      <c r="C970" s="104"/>
      <c r="E970" s="104"/>
      <c r="F970" s="99" t="n">
        <f aca="false">SUBTOTAL(9,F968)</f>
        <v>5000</v>
      </c>
    </row>
    <row r="971" customFormat="false" ht="12" hidden="false" customHeight="false" outlineLevel="3" collapsed="false">
      <c r="A971" s="97" t="s">
        <v>35</v>
      </c>
      <c r="B971" s="104" t="s">
        <v>36</v>
      </c>
      <c r="C971" s="104" t="s">
        <v>721</v>
      </c>
      <c r="D971" s="98" t="s">
        <v>364</v>
      </c>
      <c r="E971" s="104" t="s">
        <v>348</v>
      </c>
      <c r="F971" s="99" t="n">
        <v>25575</v>
      </c>
    </row>
    <row r="972" customFormat="false" ht="12" hidden="false" customHeight="false" outlineLevel="2" collapsed="false">
      <c r="B972" s="104"/>
      <c r="C972" s="101" t="s">
        <v>722</v>
      </c>
      <c r="E972" s="104"/>
      <c r="F972" s="99" t="n">
        <f aca="false">SUBTOTAL(9,F971)</f>
        <v>25575</v>
      </c>
    </row>
    <row r="973" customFormat="false" ht="12" hidden="false" customHeight="false" outlineLevel="1" collapsed="false">
      <c r="B973" s="101" t="s">
        <v>724</v>
      </c>
      <c r="C973" s="104"/>
      <c r="E973" s="104"/>
      <c r="F973" s="99" t="n">
        <f aca="false">SUBTOTAL(9,F971)</f>
        <v>25575</v>
      </c>
    </row>
    <row r="974" customFormat="false" ht="12" hidden="false" customHeight="false" outlineLevel="3" collapsed="false">
      <c r="A974" s="97" t="s">
        <v>220</v>
      </c>
      <c r="B974" s="104" t="s">
        <v>219</v>
      </c>
      <c r="C974" s="104" t="s">
        <v>725</v>
      </c>
      <c r="D974" s="98" t="s">
        <v>364</v>
      </c>
      <c r="E974" s="104" t="s">
        <v>348</v>
      </c>
      <c r="F974" s="99" t="n">
        <v>409</v>
      </c>
    </row>
    <row r="975" customFormat="false" ht="12" hidden="false" customHeight="false" outlineLevel="2" collapsed="false">
      <c r="B975" s="104"/>
      <c r="C975" s="101" t="s">
        <v>726</v>
      </c>
      <c r="E975" s="104"/>
      <c r="F975" s="99" t="n">
        <f aca="false">SUBTOTAL(9,F974)</f>
        <v>409</v>
      </c>
    </row>
    <row r="976" customFormat="false" ht="12" hidden="false" customHeight="false" outlineLevel="1" collapsed="false">
      <c r="B976" s="101" t="s">
        <v>727</v>
      </c>
      <c r="C976" s="104"/>
      <c r="E976" s="104"/>
      <c r="F976" s="99" t="n">
        <f aca="false">SUBTOTAL(9,F974)</f>
        <v>409</v>
      </c>
    </row>
    <row r="977" customFormat="false" ht="12" hidden="false" customHeight="false" outlineLevel="3" collapsed="false">
      <c r="A977" s="97" t="s">
        <v>728</v>
      </c>
      <c r="B977" s="104" t="s">
        <v>306</v>
      </c>
      <c r="C977" s="104" t="s">
        <v>729</v>
      </c>
      <c r="D977" s="98" t="s">
        <v>364</v>
      </c>
      <c r="E977" s="104" t="s">
        <v>334</v>
      </c>
      <c r="F977" s="99" t="n">
        <v>5086</v>
      </c>
    </row>
    <row r="978" customFormat="false" ht="12" hidden="false" customHeight="false" outlineLevel="3" collapsed="false">
      <c r="A978" s="97" t="s">
        <v>728</v>
      </c>
      <c r="B978" s="104" t="s">
        <v>306</v>
      </c>
      <c r="C978" s="104" t="s">
        <v>729</v>
      </c>
      <c r="D978" s="98" t="s">
        <v>364</v>
      </c>
      <c r="E978" s="104" t="s">
        <v>335</v>
      </c>
      <c r="F978" s="99" t="n">
        <v>0</v>
      </c>
    </row>
    <row r="979" customFormat="false" ht="12" hidden="false" customHeight="false" outlineLevel="3" collapsed="false">
      <c r="A979" s="97" t="s">
        <v>728</v>
      </c>
      <c r="B979" s="104" t="s">
        <v>306</v>
      </c>
      <c r="C979" s="104" t="s">
        <v>729</v>
      </c>
      <c r="D979" s="98" t="s">
        <v>364</v>
      </c>
      <c r="E979" s="104" t="s">
        <v>336</v>
      </c>
      <c r="F979" s="99" t="n">
        <v>0</v>
      </c>
    </row>
    <row r="980" customFormat="false" ht="12" hidden="false" customHeight="false" outlineLevel="3" collapsed="false">
      <c r="A980" s="97" t="s">
        <v>728</v>
      </c>
      <c r="B980" s="104" t="s">
        <v>306</v>
      </c>
      <c r="C980" s="104" t="s">
        <v>729</v>
      </c>
      <c r="D980" s="98" t="s">
        <v>364</v>
      </c>
      <c r="E980" s="104" t="s">
        <v>337</v>
      </c>
      <c r="F980" s="99" t="n">
        <v>0</v>
      </c>
    </row>
    <row r="981" customFormat="false" ht="12" hidden="false" customHeight="false" outlineLevel="3" collapsed="false">
      <c r="A981" s="97" t="s">
        <v>728</v>
      </c>
      <c r="B981" s="104" t="s">
        <v>306</v>
      </c>
      <c r="C981" s="104" t="s">
        <v>729</v>
      </c>
      <c r="D981" s="98" t="s">
        <v>364</v>
      </c>
      <c r="E981" s="104" t="s">
        <v>348</v>
      </c>
      <c r="F981" s="99" t="n">
        <v>2238</v>
      </c>
    </row>
    <row r="982" customFormat="false" ht="12" hidden="false" customHeight="false" outlineLevel="2" collapsed="false">
      <c r="B982" s="104"/>
      <c r="C982" s="101" t="s">
        <v>730</v>
      </c>
      <c r="E982" s="104"/>
      <c r="F982" s="99" t="n">
        <f aca="false">SUBTOTAL(9,F977:F981)</f>
        <v>7324</v>
      </c>
    </row>
    <row r="983" customFormat="false" ht="12" hidden="false" customHeight="false" outlineLevel="3" collapsed="false">
      <c r="A983" s="97" t="s">
        <v>728</v>
      </c>
      <c r="B983" s="104" t="s">
        <v>306</v>
      </c>
      <c r="C983" s="104" t="s">
        <v>731</v>
      </c>
      <c r="D983" s="98" t="s">
        <v>364</v>
      </c>
      <c r="E983" s="104" t="s">
        <v>334</v>
      </c>
      <c r="F983" s="99" t="n">
        <v>7721</v>
      </c>
    </row>
    <row r="984" customFormat="false" ht="12" hidden="false" customHeight="false" outlineLevel="3" collapsed="false">
      <c r="A984" s="97" t="s">
        <v>728</v>
      </c>
      <c r="B984" s="104" t="s">
        <v>306</v>
      </c>
      <c r="C984" s="104" t="s">
        <v>731</v>
      </c>
      <c r="D984" s="98" t="s">
        <v>364</v>
      </c>
      <c r="E984" s="104" t="s">
        <v>335</v>
      </c>
      <c r="F984" s="99" t="n">
        <v>0</v>
      </c>
    </row>
    <row r="985" customFormat="false" ht="12" hidden="false" customHeight="false" outlineLevel="3" collapsed="false">
      <c r="A985" s="97" t="s">
        <v>728</v>
      </c>
      <c r="B985" s="104" t="s">
        <v>306</v>
      </c>
      <c r="C985" s="104" t="s">
        <v>731</v>
      </c>
      <c r="D985" s="98" t="s">
        <v>364</v>
      </c>
      <c r="E985" s="104" t="s">
        <v>336</v>
      </c>
      <c r="F985" s="99" t="n">
        <v>0</v>
      </c>
    </row>
    <row r="986" customFormat="false" ht="12" hidden="false" customHeight="false" outlineLevel="3" collapsed="false">
      <c r="A986" s="97" t="s">
        <v>728</v>
      </c>
      <c r="B986" s="104" t="s">
        <v>306</v>
      </c>
      <c r="C986" s="104" t="s">
        <v>731</v>
      </c>
      <c r="D986" s="98" t="s">
        <v>364</v>
      </c>
      <c r="E986" s="104" t="s">
        <v>337</v>
      </c>
      <c r="F986" s="99" t="n">
        <v>0</v>
      </c>
    </row>
    <row r="987" customFormat="false" ht="12" hidden="false" customHeight="false" outlineLevel="3" collapsed="false">
      <c r="A987" s="97" t="s">
        <v>728</v>
      </c>
      <c r="B987" s="104" t="s">
        <v>306</v>
      </c>
      <c r="C987" s="104" t="s">
        <v>731</v>
      </c>
      <c r="D987" s="98" t="s">
        <v>364</v>
      </c>
      <c r="E987" s="104" t="s">
        <v>348</v>
      </c>
      <c r="F987" s="99" t="n">
        <v>3397</v>
      </c>
    </row>
    <row r="988" customFormat="false" ht="12" hidden="false" customHeight="false" outlineLevel="2" collapsed="false">
      <c r="B988" s="104"/>
      <c r="C988" s="101" t="s">
        <v>732</v>
      </c>
      <c r="E988" s="104"/>
      <c r="F988" s="99" t="n">
        <f aca="false">SUBTOTAL(9,F983:F987)</f>
        <v>11118</v>
      </c>
    </row>
    <row r="989" customFormat="false" ht="12" hidden="false" customHeight="false" outlineLevel="3" collapsed="false">
      <c r="A989" s="97" t="s">
        <v>728</v>
      </c>
      <c r="B989" s="104" t="s">
        <v>306</v>
      </c>
      <c r="C989" s="104" t="s">
        <v>733</v>
      </c>
      <c r="D989" s="98" t="s">
        <v>364</v>
      </c>
      <c r="E989" s="104" t="s">
        <v>334</v>
      </c>
      <c r="F989" s="99" t="n">
        <v>1430</v>
      </c>
    </row>
    <row r="990" customFormat="false" ht="12" hidden="false" customHeight="false" outlineLevel="3" collapsed="false">
      <c r="A990" s="97" t="s">
        <v>728</v>
      </c>
      <c r="B990" s="104" t="s">
        <v>306</v>
      </c>
      <c r="C990" s="104" t="s">
        <v>733</v>
      </c>
      <c r="D990" s="98" t="s">
        <v>364</v>
      </c>
      <c r="E990" s="104" t="s">
        <v>335</v>
      </c>
      <c r="F990" s="99" t="n">
        <v>0</v>
      </c>
    </row>
    <row r="991" customFormat="false" ht="12" hidden="false" customHeight="false" outlineLevel="3" collapsed="false">
      <c r="A991" s="97" t="s">
        <v>728</v>
      </c>
      <c r="B991" s="104" t="s">
        <v>306</v>
      </c>
      <c r="C991" s="104" t="s">
        <v>733</v>
      </c>
      <c r="D991" s="98" t="s">
        <v>364</v>
      </c>
      <c r="E991" s="104" t="s">
        <v>336</v>
      </c>
      <c r="F991" s="99" t="n">
        <v>0</v>
      </c>
    </row>
    <row r="992" customFormat="false" ht="12" hidden="false" customHeight="false" outlineLevel="3" collapsed="false">
      <c r="A992" s="97" t="s">
        <v>728</v>
      </c>
      <c r="B992" s="104" t="s">
        <v>306</v>
      </c>
      <c r="C992" s="104" t="s">
        <v>733</v>
      </c>
      <c r="D992" s="98" t="s">
        <v>364</v>
      </c>
      <c r="E992" s="104" t="s">
        <v>337</v>
      </c>
      <c r="F992" s="99" t="n">
        <v>0</v>
      </c>
    </row>
    <row r="993" customFormat="false" ht="12" hidden="false" customHeight="false" outlineLevel="3" collapsed="false">
      <c r="A993" s="97" t="s">
        <v>728</v>
      </c>
      <c r="B993" s="104" t="s">
        <v>306</v>
      </c>
      <c r="C993" s="104" t="s">
        <v>733</v>
      </c>
      <c r="D993" s="98" t="s">
        <v>364</v>
      </c>
      <c r="E993" s="104" t="s">
        <v>348</v>
      </c>
      <c r="F993" s="99" t="n">
        <v>629</v>
      </c>
    </row>
    <row r="994" customFormat="false" ht="12" hidden="false" customHeight="false" outlineLevel="2" collapsed="false">
      <c r="B994" s="104"/>
      <c r="C994" s="101" t="s">
        <v>734</v>
      </c>
      <c r="E994" s="104"/>
      <c r="F994" s="99" t="n">
        <f aca="false">SUBTOTAL(9,F989:F993)</f>
        <v>2059</v>
      </c>
    </row>
    <row r="995" customFormat="false" ht="12" hidden="false" customHeight="false" outlineLevel="3" collapsed="false">
      <c r="A995" s="97" t="s">
        <v>728</v>
      </c>
      <c r="B995" s="104" t="s">
        <v>306</v>
      </c>
      <c r="C995" s="104" t="s">
        <v>735</v>
      </c>
      <c r="D995" s="98" t="s">
        <v>364</v>
      </c>
      <c r="E995" s="104" t="s">
        <v>334</v>
      </c>
      <c r="F995" s="99" t="n">
        <v>1861</v>
      </c>
    </row>
    <row r="996" customFormat="false" ht="12" hidden="false" customHeight="false" outlineLevel="3" collapsed="false">
      <c r="A996" s="97" t="s">
        <v>728</v>
      </c>
      <c r="B996" s="104" t="s">
        <v>306</v>
      </c>
      <c r="C996" s="104" t="s">
        <v>735</v>
      </c>
      <c r="D996" s="98" t="s">
        <v>364</v>
      </c>
      <c r="E996" s="104" t="s">
        <v>335</v>
      </c>
      <c r="F996" s="99" t="n">
        <v>0</v>
      </c>
    </row>
    <row r="997" customFormat="false" ht="12" hidden="false" customHeight="false" outlineLevel="3" collapsed="false">
      <c r="A997" s="97" t="s">
        <v>728</v>
      </c>
      <c r="B997" s="104" t="s">
        <v>306</v>
      </c>
      <c r="C997" s="104" t="s">
        <v>735</v>
      </c>
      <c r="D997" s="98" t="s">
        <v>364</v>
      </c>
      <c r="E997" s="104" t="s">
        <v>336</v>
      </c>
      <c r="F997" s="99" t="n">
        <v>0</v>
      </c>
    </row>
    <row r="998" customFormat="false" ht="12" hidden="false" customHeight="false" outlineLevel="3" collapsed="false">
      <c r="A998" s="97" t="s">
        <v>728</v>
      </c>
      <c r="B998" s="104" t="s">
        <v>306</v>
      </c>
      <c r="C998" s="104" t="s">
        <v>735</v>
      </c>
      <c r="D998" s="98" t="s">
        <v>364</v>
      </c>
      <c r="E998" s="104" t="s">
        <v>337</v>
      </c>
      <c r="F998" s="99" t="n">
        <v>0</v>
      </c>
    </row>
    <row r="999" customFormat="false" ht="12" hidden="false" customHeight="false" outlineLevel="3" collapsed="false">
      <c r="A999" s="97" t="s">
        <v>728</v>
      </c>
      <c r="B999" s="104" t="s">
        <v>306</v>
      </c>
      <c r="C999" s="104" t="s">
        <v>735</v>
      </c>
      <c r="D999" s="98" t="s">
        <v>364</v>
      </c>
      <c r="E999" s="104" t="s">
        <v>348</v>
      </c>
      <c r="F999" s="99" t="n">
        <v>819</v>
      </c>
    </row>
    <row r="1000" customFormat="false" ht="12" hidden="false" customHeight="false" outlineLevel="2" collapsed="false">
      <c r="B1000" s="104"/>
      <c r="C1000" s="101" t="s">
        <v>736</v>
      </c>
      <c r="E1000" s="104"/>
      <c r="F1000" s="99" t="n">
        <f aca="false">SUBTOTAL(9,F995:F999)</f>
        <v>2680</v>
      </c>
    </row>
    <row r="1001" customFormat="false" ht="12" hidden="false" customHeight="false" outlineLevel="3" collapsed="false">
      <c r="A1001" s="97" t="s">
        <v>728</v>
      </c>
      <c r="B1001" s="104" t="s">
        <v>306</v>
      </c>
      <c r="C1001" s="104" t="s">
        <v>737</v>
      </c>
      <c r="D1001" s="98" t="s">
        <v>364</v>
      </c>
      <c r="E1001" s="104" t="s">
        <v>334</v>
      </c>
      <c r="F1001" s="99" t="n">
        <v>6968</v>
      </c>
    </row>
    <row r="1002" customFormat="false" ht="12" hidden="false" customHeight="false" outlineLevel="3" collapsed="false">
      <c r="A1002" s="97" t="s">
        <v>728</v>
      </c>
      <c r="B1002" s="104" t="s">
        <v>306</v>
      </c>
      <c r="C1002" s="104" t="s">
        <v>737</v>
      </c>
      <c r="D1002" s="98" t="s">
        <v>364</v>
      </c>
      <c r="E1002" s="104" t="s">
        <v>335</v>
      </c>
      <c r="F1002" s="99" t="n">
        <v>0</v>
      </c>
    </row>
    <row r="1003" customFormat="false" ht="12" hidden="false" customHeight="false" outlineLevel="3" collapsed="false">
      <c r="A1003" s="97" t="s">
        <v>728</v>
      </c>
      <c r="B1003" s="104" t="s">
        <v>306</v>
      </c>
      <c r="C1003" s="104" t="s">
        <v>737</v>
      </c>
      <c r="D1003" s="98" t="s">
        <v>364</v>
      </c>
      <c r="E1003" s="104" t="s">
        <v>336</v>
      </c>
      <c r="F1003" s="99" t="n">
        <v>0</v>
      </c>
    </row>
    <row r="1004" customFormat="false" ht="12" hidden="false" customHeight="false" outlineLevel="3" collapsed="false">
      <c r="A1004" s="97" t="s">
        <v>728</v>
      </c>
      <c r="B1004" s="104" t="s">
        <v>306</v>
      </c>
      <c r="C1004" s="104" t="s">
        <v>737</v>
      </c>
      <c r="D1004" s="98" t="s">
        <v>364</v>
      </c>
      <c r="E1004" s="104" t="s">
        <v>337</v>
      </c>
      <c r="F1004" s="99" t="n">
        <v>0</v>
      </c>
    </row>
    <row r="1005" customFormat="false" ht="12" hidden="false" customHeight="false" outlineLevel="3" collapsed="false">
      <c r="A1005" s="97" t="s">
        <v>728</v>
      </c>
      <c r="B1005" s="104" t="s">
        <v>306</v>
      </c>
      <c r="C1005" s="104" t="s">
        <v>737</v>
      </c>
      <c r="D1005" s="98" t="s">
        <v>364</v>
      </c>
      <c r="E1005" s="104" t="s">
        <v>348</v>
      </c>
      <c r="F1005" s="99" t="n">
        <v>3066</v>
      </c>
    </row>
    <row r="1006" customFormat="false" ht="12" hidden="false" customHeight="false" outlineLevel="2" collapsed="false">
      <c r="B1006" s="104"/>
      <c r="C1006" s="101" t="s">
        <v>738</v>
      </c>
      <c r="E1006" s="104"/>
      <c r="F1006" s="99" t="n">
        <f aca="false">SUBTOTAL(9,F1001:F1005)</f>
        <v>10034</v>
      </c>
    </row>
    <row r="1007" customFormat="false" ht="12" hidden="false" customHeight="false" outlineLevel="3" collapsed="false">
      <c r="A1007" s="97" t="s">
        <v>728</v>
      </c>
      <c r="B1007" s="104" t="s">
        <v>306</v>
      </c>
      <c r="C1007" s="104" t="s">
        <v>739</v>
      </c>
      <c r="D1007" s="98" t="s">
        <v>364</v>
      </c>
      <c r="E1007" s="104" t="s">
        <v>334</v>
      </c>
      <c r="F1007" s="99" t="n">
        <v>1833</v>
      </c>
    </row>
    <row r="1008" customFormat="false" ht="12" hidden="false" customHeight="false" outlineLevel="3" collapsed="false">
      <c r="A1008" s="97" t="s">
        <v>728</v>
      </c>
      <c r="B1008" s="104" t="s">
        <v>306</v>
      </c>
      <c r="C1008" s="104" t="s">
        <v>739</v>
      </c>
      <c r="D1008" s="98" t="s">
        <v>364</v>
      </c>
      <c r="E1008" s="104" t="s">
        <v>335</v>
      </c>
      <c r="F1008" s="99" t="n">
        <v>0</v>
      </c>
    </row>
    <row r="1009" customFormat="false" ht="12" hidden="false" customHeight="false" outlineLevel="3" collapsed="false">
      <c r="A1009" s="97" t="s">
        <v>728</v>
      </c>
      <c r="B1009" s="104" t="s">
        <v>306</v>
      </c>
      <c r="C1009" s="104" t="s">
        <v>739</v>
      </c>
      <c r="D1009" s="98" t="s">
        <v>364</v>
      </c>
      <c r="E1009" s="104" t="s">
        <v>336</v>
      </c>
      <c r="F1009" s="99" t="n">
        <v>0</v>
      </c>
    </row>
    <row r="1010" customFormat="false" ht="12" hidden="false" customHeight="false" outlineLevel="3" collapsed="false">
      <c r="A1010" s="97" t="s">
        <v>728</v>
      </c>
      <c r="B1010" s="104" t="s">
        <v>306</v>
      </c>
      <c r="C1010" s="104" t="s">
        <v>739</v>
      </c>
      <c r="D1010" s="98" t="s">
        <v>364</v>
      </c>
      <c r="E1010" s="104" t="s">
        <v>337</v>
      </c>
      <c r="F1010" s="99" t="n">
        <v>0</v>
      </c>
    </row>
    <row r="1011" customFormat="false" ht="12" hidden="false" customHeight="false" outlineLevel="3" collapsed="false">
      <c r="A1011" s="97" t="s">
        <v>728</v>
      </c>
      <c r="B1011" s="104" t="s">
        <v>306</v>
      </c>
      <c r="C1011" s="104" t="s">
        <v>739</v>
      </c>
      <c r="D1011" s="98" t="s">
        <v>364</v>
      </c>
      <c r="E1011" s="104" t="s">
        <v>348</v>
      </c>
      <c r="F1011" s="99" t="n">
        <v>807</v>
      </c>
    </row>
    <row r="1012" customFormat="false" ht="12" hidden="false" customHeight="false" outlineLevel="2" collapsed="false">
      <c r="B1012" s="104"/>
      <c r="C1012" s="101" t="s">
        <v>740</v>
      </c>
      <c r="E1012" s="104"/>
      <c r="F1012" s="99" t="n">
        <f aca="false">SUBTOTAL(9,F1007:F1011)</f>
        <v>2640</v>
      </c>
    </row>
    <row r="1013" customFormat="false" ht="12" hidden="false" customHeight="false" outlineLevel="3" collapsed="false">
      <c r="A1013" s="97" t="s">
        <v>728</v>
      </c>
      <c r="B1013" s="104" t="s">
        <v>306</v>
      </c>
      <c r="C1013" s="104" t="s">
        <v>741</v>
      </c>
      <c r="D1013" s="98" t="s">
        <v>364</v>
      </c>
      <c r="E1013" s="104" t="s">
        <v>334</v>
      </c>
      <c r="F1013" s="99" t="n">
        <v>7135</v>
      </c>
    </row>
    <row r="1014" customFormat="false" ht="12" hidden="false" customHeight="false" outlineLevel="3" collapsed="false">
      <c r="A1014" s="97" t="s">
        <v>728</v>
      </c>
      <c r="B1014" s="104" t="s">
        <v>306</v>
      </c>
      <c r="C1014" s="104" t="s">
        <v>741</v>
      </c>
      <c r="D1014" s="98" t="s">
        <v>364</v>
      </c>
      <c r="E1014" s="104" t="s">
        <v>335</v>
      </c>
      <c r="F1014" s="99" t="n">
        <v>2308</v>
      </c>
    </row>
    <row r="1015" customFormat="false" ht="12" hidden="false" customHeight="false" outlineLevel="3" collapsed="false">
      <c r="A1015" s="97" t="s">
        <v>728</v>
      </c>
      <c r="B1015" s="104" t="s">
        <v>306</v>
      </c>
      <c r="C1015" s="104" t="s">
        <v>741</v>
      </c>
      <c r="D1015" s="98" t="s">
        <v>364</v>
      </c>
      <c r="E1015" s="104" t="s">
        <v>336</v>
      </c>
      <c r="F1015" s="99" t="n">
        <v>2532</v>
      </c>
    </row>
    <row r="1016" customFormat="false" ht="12" hidden="false" customHeight="false" outlineLevel="3" collapsed="false">
      <c r="A1016" s="97" t="s">
        <v>728</v>
      </c>
      <c r="B1016" s="104" t="s">
        <v>306</v>
      </c>
      <c r="C1016" s="104" t="s">
        <v>741</v>
      </c>
      <c r="D1016" s="98" t="s">
        <v>364</v>
      </c>
      <c r="E1016" s="104" t="s">
        <v>337</v>
      </c>
      <c r="F1016" s="99" t="n">
        <v>2104</v>
      </c>
    </row>
    <row r="1017" customFormat="false" ht="12" hidden="false" customHeight="false" outlineLevel="3" collapsed="false">
      <c r="A1017" s="97" t="s">
        <v>728</v>
      </c>
      <c r="B1017" s="104" t="s">
        <v>306</v>
      </c>
      <c r="C1017" s="104" t="s">
        <v>741</v>
      </c>
      <c r="D1017" s="98" t="s">
        <v>364</v>
      </c>
      <c r="E1017" s="104" t="s">
        <v>348</v>
      </c>
      <c r="F1017" s="99" t="n">
        <v>1918</v>
      </c>
    </row>
    <row r="1018" customFormat="false" ht="12" hidden="false" customHeight="false" outlineLevel="2" collapsed="false">
      <c r="B1018" s="104"/>
      <c r="C1018" s="101" t="s">
        <v>742</v>
      </c>
      <c r="E1018" s="104"/>
      <c r="F1018" s="99" t="n">
        <f aca="false">SUBTOTAL(9,F1013:F1017)</f>
        <v>15997</v>
      </c>
    </row>
    <row r="1019" customFormat="false" ht="12" hidden="false" customHeight="false" outlineLevel="3" collapsed="false">
      <c r="A1019" s="97" t="s">
        <v>728</v>
      </c>
      <c r="B1019" s="104" t="s">
        <v>306</v>
      </c>
      <c r="C1019" s="104" t="s">
        <v>743</v>
      </c>
      <c r="D1019" s="98" t="s">
        <v>364</v>
      </c>
      <c r="E1019" s="104" t="s">
        <v>334</v>
      </c>
      <c r="F1019" s="99" t="n">
        <v>8682</v>
      </c>
    </row>
    <row r="1020" customFormat="false" ht="12" hidden="false" customHeight="false" outlineLevel="3" collapsed="false">
      <c r="A1020" s="97" t="s">
        <v>728</v>
      </c>
      <c r="B1020" s="104" t="s">
        <v>306</v>
      </c>
      <c r="C1020" s="104" t="s">
        <v>743</v>
      </c>
      <c r="D1020" s="98" t="s">
        <v>364</v>
      </c>
      <c r="E1020" s="104" t="s">
        <v>335</v>
      </c>
      <c r="F1020" s="99" t="n">
        <v>0</v>
      </c>
    </row>
    <row r="1021" customFormat="false" ht="12" hidden="false" customHeight="false" outlineLevel="3" collapsed="false">
      <c r="A1021" s="97" t="s">
        <v>728</v>
      </c>
      <c r="B1021" s="104" t="s">
        <v>306</v>
      </c>
      <c r="C1021" s="104" t="s">
        <v>743</v>
      </c>
      <c r="D1021" s="98" t="s">
        <v>364</v>
      </c>
      <c r="E1021" s="104" t="s">
        <v>336</v>
      </c>
      <c r="F1021" s="99" t="n">
        <v>0</v>
      </c>
    </row>
    <row r="1022" customFormat="false" ht="12" hidden="false" customHeight="false" outlineLevel="3" collapsed="false">
      <c r="A1022" s="97" t="s">
        <v>728</v>
      </c>
      <c r="B1022" s="104" t="s">
        <v>306</v>
      </c>
      <c r="C1022" s="104" t="s">
        <v>743</v>
      </c>
      <c r="D1022" s="98" t="s">
        <v>364</v>
      </c>
      <c r="E1022" s="104" t="s">
        <v>337</v>
      </c>
      <c r="F1022" s="99" t="n">
        <v>0</v>
      </c>
    </row>
    <row r="1023" customFormat="false" ht="12" hidden="false" customHeight="false" outlineLevel="3" collapsed="false">
      <c r="A1023" s="97" t="s">
        <v>728</v>
      </c>
      <c r="B1023" s="104" t="s">
        <v>306</v>
      </c>
      <c r="C1023" s="104" t="s">
        <v>743</v>
      </c>
      <c r="D1023" s="98" t="s">
        <v>364</v>
      </c>
      <c r="E1023" s="104" t="s">
        <v>348</v>
      </c>
      <c r="F1023" s="99" t="n">
        <v>3820</v>
      </c>
    </row>
    <row r="1024" customFormat="false" ht="12" hidden="false" customHeight="false" outlineLevel="2" collapsed="false">
      <c r="B1024" s="104"/>
      <c r="C1024" s="101" t="s">
        <v>744</v>
      </c>
      <c r="E1024" s="104"/>
      <c r="F1024" s="99" t="n">
        <f aca="false">SUBTOTAL(9,F1019:F1023)</f>
        <v>12502</v>
      </c>
    </row>
    <row r="1025" customFormat="false" ht="12" hidden="false" customHeight="false" outlineLevel="3" collapsed="false">
      <c r="A1025" s="97" t="s">
        <v>728</v>
      </c>
      <c r="B1025" s="104" t="s">
        <v>306</v>
      </c>
      <c r="C1025" s="104" t="s">
        <v>745</v>
      </c>
      <c r="D1025" s="98" t="s">
        <v>364</v>
      </c>
      <c r="E1025" s="104" t="s">
        <v>334</v>
      </c>
      <c r="F1025" s="99" t="n">
        <v>0</v>
      </c>
    </row>
    <row r="1026" customFormat="false" ht="12" hidden="false" customHeight="false" outlineLevel="3" collapsed="false">
      <c r="A1026" s="97" t="s">
        <v>728</v>
      </c>
      <c r="B1026" s="104" t="s">
        <v>306</v>
      </c>
      <c r="C1026" s="104" t="s">
        <v>745</v>
      </c>
      <c r="D1026" s="98" t="s">
        <v>364</v>
      </c>
      <c r="E1026" s="104" t="s">
        <v>335</v>
      </c>
      <c r="F1026" s="99" t="n">
        <v>0</v>
      </c>
    </row>
    <row r="1027" customFormat="false" ht="12" hidden="false" customHeight="false" outlineLevel="3" collapsed="false">
      <c r="A1027" s="97" t="s">
        <v>728</v>
      </c>
      <c r="B1027" s="104" t="s">
        <v>306</v>
      </c>
      <c r="C1027" s="104" t="s">
        <v>745</v>
      </c>
      <c r="D1027" s="98" t="s">
        <v>364</v>
      </c>
      <c r="E1027" s="104" t="s">
        <v>336</v>
      </c>
      <c r="F1027" s="99" t="n">
        <v>0</v>
      </c>
    </row>
    <row r="1028" customFormat="false" ht="12" hidden="false" customHeight="false" outlineLevel="3" collapsed="false">
      <c r="A1028" s="97" t="s">
        <v>728</v>
      </c>
      <c r="B1028" s="104" t="s">
        <v>306</v>
      </c>
      <c r="C1028" s="104" t="s">
        <v>745</v>
      </c>
      <c r="D1028" s="98" t="s">
        <v>364</v>
      </c>
      <c r="E1028" s="104" t="s">
        <v>337</v>
      </c>
      <c r="F1028" s="99" t="n">
        <v>0</v>
      </c>
    </row>
    <row r="1029" customFormat="false" ht="12" hidden="false" customHeight="false" outlineLevel="3" collapsed="false">
      <c r="A1029" s="97" t="s">
        <v>728</v>
      </c>
      <c r="B1029" s="104" t="s">
        <v>306</v>
      </c>
      <c r="C1029" s="104" t="s">
        <v>745</v>
      </c>
      <c r="D1029" s="98" t="s">
        <v>364</v>
      </c>
      <c r="E1029" s="104" t="s">
        <v>348</v>
      </c>
      <c r="F1029" s="99" t="n">
        <v>0</v>
      </c>
    </row>
    <row r="1030" customFormat="false" ht="12" hidden="false" customHeight="false" outlineLevel="2" collapsed="false">
      <c r="B1030" s="104"/>
      <c r="C1030" s="101" t="s">
        <v>746</v>
      </c>
      <c r="E1030" s="104"/>
      <c r="F1030" s="99" t="n">
        <f aca="false">SUBTOTAL(9,F1025:F1029)</f>
        <v>0</v>
      </c>
    </row>
    <row r="1031" customFormat="false" ht="12" hidden="false" customHeight="false" outlineLevel="3" collapsed="false">
      <c r="A1031" s="97" t="s">
        <v>728</v>
      </c>
      <c r="B1031" s="104" t="s">
        <v>306</v>
      </c>
      <c r="C1031" s="104" t="s">
        <v>747</v>
      </c>
      <c r="D1031" s="98" t="s">
        <v>364</v>
      </c>
      <c r="E1031" s="104" t="s">
        <v>334</v>
      </c>
      <c r="F1031" s="99" t="n">
        <v>0</v>
      </c>
    </row>
    <row r="1032" customFormat="false" ht="12" hidden="false" customHeight="false" outlineLevel="3" collapsed="false">
      <c r="A1032" s="97" t="s">
        <v>728</v>
      </c>
      <c r="B1032" s="104" t="s">
        <v>306</v>
      </c>
      <c r="C1032" s="104" t="s">
        <v>747</v>
      </c>
      <c r="D1032" s="98" t="s">
        <v>364</v>
      </c>
      <c r="E1032" s="104" t="s">
        <v>335</v>
      </c>
      <c r="F1032" s="99" t="n">
        <v>0</v>
      </c>
    </row>
    <row r="1033" customFormat="false" ht="12" hidden="false" customHeight="false" outlineLevel="3" collapsed="false">
      <c r="A1033" s="97" t="s">
        <v>728</v>
      </c>
      <c r="B1033" s="104" t="s">
        <v>306</v>
      </c>
      <c r="C1033" s="104" t="s">
        <v>747</v>
      </c>
      <c r="D1033" s="98" t="s">
        <v>364</v>
      </c>
      <c r="E1033" s="104" t="s">
        <v>336</v>
      </c>
      <c r="F1033" s="99" t="n">
        <v>0</v>
      </c>
    </row>
    <row r="1034" customFormat="false" ht="12" hidden="false" customHeight="false" outlineLevel="3" collapsed="false">
      <c r="A1034" s="97" t="s">
        <v>728</v>
      </c>
      <c r="B1034" s="104" t="s">
        <v>306</v>
      </c>
      <c r="C1034" s="104" t="s">
        <v>747</v>
      </c>
      <c r="D1034" s="98" t="s">
        <v>364</v>
      </c>
      <c r="E1034" s="104" t="s">
        <v>337</v>
      </c>
      <c r="F1034" s="99" t="n">
        <v>0</v>
      </c>
    </row>
    <row r="1035" customFormat="false" ht="12" hidden="false" customHeight="false" outlineLevel="3" collapsed="false">
      <c r="A1035" s="97" t="s">
        <v>728</v>
      </c>
      <c r="B1035" s="104" t="s">
        <v>306</v>
      </c>
      <c r="C1035" s="104" t="s">
        <v>747</v>
      </c>
      <c r="D1035" s="98" t="s">
        <v>364</v>
      </c>
      <c r="E1035" s="104" t="s">
        <v>348</v>
      </c>
      <c r="F1035" s="99" t="n">
        <v>0</v>
      </c>
    </row>
    <row r="1036" customFormat="false" ht="12" hidden="false" customHeight="false" outlineLevel="2" collapsed="false">
      <c r="B1036" s="104"/>
      <c r="C1036" s="101" t="s">
        <v>748</v>
      </c>
      <c r="E1036" s="104"/>
      <c r="F1036" s="99" t="n">
        <f aca="false">SUBTOTAL(9,F1031:F1035)</f>
        <v>0</v>
      </c>
    </row>
    <row r="1037" customFormat="false" ht="12" hidden="false" customHeight="false" outlineLevel="3" collapsed="false">
      <c r="A1037" s="97" t="s">
        <v>728</v>
      </c>
      <c r="B1037" s="104" t="s">
        <v>306</v>
      </c>
      <c r="C1037" s="104" t="s">
        <v>749</v>
      </c>
      <c r="D1037" s="98" t="s">
        <v>364</v>
      </c>
      <c r="E1037" s="104" t="s">
        <v>334</v>
      </c>
      <c r="F1037" s="99" t="n">
        <v>17</v>
      </c>
    </row>
    <row r="1038" customFormat="false" ht="12" hidden="false" customHeight="false" outlineLevel="3" collapsed="false">
      <c r="A1038" s="97" t="s">
        <v>728</v>
      </c>
      <c r="B1038" s="104" t="s">
        <v>306</v>
      </c>
      <c r="C1038" s="104" t="s">
        <v>749</v>
      </c>
      <c r="D1038" s="98" t="s">
        <v>364</v>
      </c>
      <c r="E1038" s="104" t="s">
        <v>335</v>
      </c>
      <c r="F1038" s="99" t="n">
        <v>0</v>
      </c>
    </row>
    <row r="1039" customFormat="false" ht="12" hidden="false" customHeight="false" outlineLevel="3" collapsed="false">
      <c r="A1039" s="97" t="s">
        <v>728</v>
      </c>
      <c r="B1039" s="104" t="s">
        <v>306</v>
      </c>
      <c r="C1039" s="104" t="s">
        <v>749</v>
      </c>
      <c r="D1039" s="98" t="s">
        <v>364</v>
      </c>
      <c r="E1039" s="104" t="s">
        <v>336</v>
      </c>
      <c r="F1039" s="99" t="n">
        <v>0</v>
      </c>
    </row>
    <row r="1040" customFormat="false" ht="12" hidden="false" customHeight="false" outlineLevel="3" collapsed="false">
      <c r="A1040" s="97" t="s">
        <v>728</v>
      </c>
      <c r="B1040" s="104" t="s">
        <v>306</v>
      </c>
      <c r="C1040" s="104" t="s">
        <v>749</v>
      </c>
      <c r="D1040" s="98" t="s">
        <v>364</v>
      </c>
      <c r="E1040" s="104" t="s">
        <v>337</v>
      </c>
      <c r="F1040" s="99" t="n">
        <v>0</v>
      </c>
    </row>
    <row r="1041" customFormat="false" ht="12" hidden="false" customHeight="false" outlineLevel="3" collapsed="false">
      <c r="A1041" s="97" t="s">
        <v>728</v>
      </c>
      <c r="B1041" s="104" t="s">
        <v>306</v>
      </c>
      <c r="C1041" s="104" t="s">
        <v>749</v>
      </c>
      <c r="D1041" s="98" t="s">
        <v>364</v>
      </c>
      <c r="E1041" s="104" t="s">
        <v>348</v>
      </c>
      <c r="F1041" s="99" t="n">
        <v>8</v>
      </c>
    </row>
    <row r="1042" customFormat="false" ht="12" hidden="false" customHeight="false" outlineLevel="2" collapsed="false">
      <c r="B1042" s="104"/>
      <c r="C1042" s="101" t="s">
        <v>750</v>
      </c>
      <c r="E1042" s="104"/>
      <c r="F1042" s="99" t="n">
        <f aca="false">SUBTOTAL(9,F1037:F1041)</f>
        <v>25</v>
      </c>
    </row>
    <row r="1043" customFormat="false" ht="12" hidden="false" customHeight="false" outlineLevel="3" collapsed="false">
      <c r="A1043" s="97" t="s">
        <v>728</v>
      </c>
      <c r="B1043" s="104" t="s">
        <v>306</v>
      </c>
      <c r="C1043" s="104" t="s">
        <v>751</v>
      </c>
      <c r="D1043" s="98" t="s">
        <v>364</v>
      </c>
      <c r="E1043" s="104" t="s">
        <v>334</v>
      </c>
      <c r="F1043" s="99" t="n">
        <v>648</v>
      </c>
    </row>
    <row r="1044" customFormat="false" ht="12" hidden="false" customHeight="false" outlineLevel="3" collapsed="false">
      <c r="A1044" s="97" t="s">
        <v>728</v>
      </c>
      <c r="B1044" s="104" t="s">
        <v>306</v>
      </c>
      <c r="C1044" s="104" t="s">
        <v>751</v>
      </c>
      <c r="D1044" s="98" t="s">
        <v>364</v>
      </c>
      <c r="E1044" s="104" t="s">
        <v>335</v>
      </c>
      <c r="F1044" s="99" t="n">
        <v>0</v>
      </c>
    </row>
    <row r="1045" customFormat="false" ht="12" hidden="false" customHeight="false" outlineLevel="3" collapsed="false">
      <c r="A1045" s="97" t="s">
        <v>728</v>
      </c>
      <c r="B1045" s="104" t="s">
        <v>306</v>
      </c>
      <c r="C1045" s="104" t="s">
        <v>751</v>
      </c>
      <c r="D1045" s="98" t="s">
        <v>364</v>
      </c>
      <c r="E1045" s="104" t="s">
        <v>336</v>
      </c>
      <c r="F1045" s="99" t="n">
        <v>0</v>
      </c>
    </row>
    <row r="1046" customFormat="false" ht="12" hidden="false" customHeight="false" outlineLevel="3" collapsed="false">
      <c r="A1046" s="97" t="s">
        <v>728</v>
      </c>
      <c r="B1046" s="104" t="s">
        <v>306</v>
      </c>
      <c r="C1046" s="104" t="s">
        <v>751</v>
      </c>
      <c r="D1046" s="98" t="s">
        <v>364</v>
      </c>
      <c r="E1046" s="104" t="s">
        <v>337</v>
      </c>
      <c r="F1046" s="99" t="n">
        <v>0</v>
      </c>
    </row>
    <row r="1047" customFormat="false" ht="12" hidden="false" customHeight="false" outlineLevel="3" collapsed="false">
      <c r="A1047" s="97" t="s">
        <v>728</v>
      </c>
      <c r="B1047" s="104" t="s">
        <v>306</v>
      </c>
      <c r="C1047" s="104" t="s">
        <v>751</v>
      </c>
      <c r="D1047" s="98" t="s">
        <v>364</v>
      </c>
      <c r="E1047" s="104" t="s">
        <v>348</v>
      </c>
      <c r="F1047" s="99" t="n">
        <v>285</v>
      </c>
    </row>
    <row r="1048" customFormat="false" ht="12" hidden="false" customHeight="false" outlineLevel="2" collapsed="false">
      <c r="B1048" s="104"/>
      <c r="C1048" s="101" t="s">
        <v>752</v>
      </c>
      <c r="E1048" s="104"/>
      <c r="F1048" s="99" t="n">
        <f aca="false">SUBTOTAL(9,F1043:F1047)</f>
        <v>933</v>
      </c>
    </row>
    <row r="1049" customFormat="false" ht="12" hidden="false" customHeight="false" outlineLevel="3" collapsed="false">
      <c r="A1049" s="97" t="s">
        <v>728</v>
      </c>
      <c r="B1049" s="104" t="s">
        <v>306</v>
      </c>
      <c r="C1049" s="104" t="s">
        <v>753</v>
      </c>
      <c r="D1049" s="98" t="s">
        <v>364</v>
      </c>
      <c r="E1049" s="104" t="s">
        <v>334</v>
      </c>
      <c r="F1049" s="99" t="n">
        <v>10668</v>
      </c>
    </row>
    <row r="1050" customFormat="false" ht="12" hidden="false" customHeight="false" outlineLevel="3" collapsed="false">
      <c r="A1050" s="97" t="s">
        <v>728</v>
      </c>
      <c r="B1050" s="104" t="s">
        <v>306</v>
      </c>
      <c r="C1050" s="104" t="s">
        <v>753</v>
      </c>
      <c r="D1050" s="98" t="s">
        <v>364</v>
      </c>
      <c r="E1050" s="104" t="s">
        <v>335</v>
      </c>
      <c r="F1050" s="99" t="n">
        <v>0</v>
      </c>
    </row>
    <row r="1051" customFormat="false" ht="12" hidden="false" customHeight="false" outlineLevel="3" collapsed="false">
      <c r="A1051" s="97" t="s">
        <v>728</v>
      </c>
      <c r="B1051" s="104" t="s">
        <v>306</v>
      </c>
      <c r="C1051" s="104" t="s">
        <v>753</v>
      </c>
      <c r="D1051" s="98" t="s">
        <v>364</v>
      </c>
      <c r="E1051" s="104" t="s">
        <v>336</v>
      </c>
      <c r="F1051" s="99" t="n">
        <v>0</v>
      </c>
    </row>
    <row r="1052" customFormat="false" ht="12" hidden="false" customHeight="false" outlineLevel="3" collapsed="false">
      <c r="A1052" s="97" t="s">
        <v>728</v>
      </c>
      <c r="B1052" s="104" t="s">
        <v>306</v>
      </c>
      <c r="C1052" s="104" t="s">
        <v>753</v>
      </c>
      <c r="D1052" s="98" t="s">
        <v>364</v>
      </c>
      <c r="E1052" s="104" t="s">
        <v>337</v>
      </c>
      <c r="F1052" s="99" t="n">
        <v>0</v>
      </c>
    </row>
    <row r="1053" customFormat="false" ht="12" hidden="false" customHeight="false" outlineLevel="3" collapsed="false">
      <c r="A1053" s="97" t="s">
        <v>728</v>
      </c>
      <c r="B1053" s="104" t="s">
        <v>306</v>
      </c>
      <c r="C1053" s="104" t="s">
        <v>753</v>
      </c>
      <c r="D1053" s="98" t="s">
        <v>364</v>
      </c>
      <c r="E1053" s="104" t="s">
        <v>348</v>
      </c>
      <c r="F1053" s="99" t="n">
        <v>4696</v>
      </c>
    </row>
    <row r="1054" customFormat="false" ht="12" hidden="false" customHeight="false" outlineLevel="2" collapsed="false">
      <c r="B1054" s="104"/>
      <c r="C1054" s="101" t="s">
        <v>754</v>
      </c>
      <c r="E1054" s="104"/>
      <c r="F1054" s="99" t="n">
        <f aca="false">SUBTOTAL(9,F1049:F1053)</f>
        <v>15364</v>
      </c>
    </row>
    <row r="1055" customFormat="false" ht="12" hidden="false" customHeight="false" outlineLevel="3" collapsed="false">
      <c r="A1055" s="97" t="s">
        <v>728</v>
      </c>
      <c r="B1055" s="104" t="s">
        <v>306</v>
      </c>
      <c r="C1055" s="104" t="s">
        <v>755</v>
      </c>
      <c r="D1055" s="98" t="s">
        <v>364</v>
      </c>
      <c r="E1055" s="104" t="s">
        <v>334</v>
      </c>
      <c r="F1055" s="99" t="n">
        <v>0</v>
      </c>
    </row>
    <row r="1056" customFormat="false" ht="12" hidden="false" customHeight="false" outlineLevel="3" collapsed="false">
      <c r="A1056" s="97" t="s">
        <v>728</v>
      </c>
      <c r="B1056" s="104" t="s">
        <v>306</v>
      </c>
      <c r="C1056" s="104" t="s">
        <v>755</v>
      </c>
      <c r="D1056" s="98" t="s">
        <v>364</v>
      </c>
      <c r="E1056" s="104" t="s">
        <v>335</v>
      </c>
      <c r="F1056" s="99" t="n">
        <v>0</v>
      </c>
    </row>
    <row r="1057" customFormat="false" ht="12" hidden="false" customHeight="false" outlineLevel="3" collapsed="false">
      <c r="A1057" s="97" t="s">
        <v>728</v>
      </c>
      <c r="B1057" s="104" t="s">
        <v>306</v>
      </c>
      <c r="C1057" s="104" t="s">
        <v>755</v>
      </c>
      <c r="D1057" s="98" t="s">
        <v>364</v>
      </c>
      <c r="E1057" s="104" t="s">
        <v>336</v>
      </c>
      <c r="F1057" s="99" t="n">
        <v>0</v>
      </c>
    </row>
    <row r="1058" customFormat="false" ht="12" hidden="false" customHeight="false" outlineLevel="3" collapsed="false">
      <c r="A1058" s="97" t="s">
        <v>728</v>
      </c>
      <c r="B1058" s="104" t="s">
        <v>306</v>
      </c>
      <c r="C1058" s="104" t="s">
        <v>755</v>
      </c>
      <c r="D1058" s="98" t="s">
        <v>364</v>
      </c>
      <c r="E1058" s="104" t="s">
        <v>337</v>
      </c>
      <c r="F1058" s="99" t="n">
        <v>0</v>
      </c>
    </row>
    <row r="1059" customFormat="false" ht="12" hidden="false" customHeight="false" outlineLevel="3" collapsed="false">
      <c r="A1059" s="97" t="s">
        <v>728</v>
      </c>
      <c r="B1059" s="104" t="s">
        <v>306</v>
      </c>
      <c r="C1059" s="104" t="s">
        <v>755</v>
      </c>
      <c r="D1059" s="98" t="s">
        <v>364</v>
      </c>
      <c r="E1059" s="104" t="s">
        <v>348</v>
      </c>
      <c r="F1059" s="99" t="n">
        <v>0</v>
      </c>
    </row>
    <row r="1060" customFormat="false" ht="12" hidden="false" customHeight="false" outlineLevel="2" collapsed="false">
      <c r="B1060" s="104"/>
      <c r="C1060" s="101" t="s">
        <v>756</v>
      </c>
      <c r="E1060" s="104"/>
      <c r="F1060" s="99" t="n">
        <f aca="false">SUBTOTAL(9,F1055:F1059)</f>
        <v>0</v>
      </c>
    </row>
    <row r="1061" customFormat="false" ht="12" hidden="false" customHeight="false" outlineLevel="1" collapsed="false">
      <c r="B1061" s="101" t="s">
        <v>757</v>
      </c>
      <c r="C1061" s="104"/>
      <c r="E1061" s="104"/>
      <c r="F1061" s="99" t="n">
        <f aca="false">SUBTOTAL(9,F977:F1059)</f>
        <v>80676</v>
      </c>
    </row>
    <row r="1062" customFormat="false" ht="12" hidden="false" customHeight="false" outlineLevel="3" collapsed="false">
      <c r="A1062" s="97" t="s">
        <v>132</v>
      </c>
      <c r="B1062" s="104" t="s">
        <v>131</v>
      </c>
      <c r="C1062" s="104" t="s">
        <v>370</v>
      </c>
      <c r="D1062" s="98" t="s">
        <v>364</v>
      </c>
      <c r="E1062" s="104" t="s">
        <v>348</v>
      </c>
      <c r="F1062" s="99" t="n">
        <v>1832</v>
      </c>
    </row>
    <row r="1063" customFormat="false" ht="12" hidden="false" customHeight="false" outlineLevel="2" collapsed="false">
      <c r="B1063" s="104"/>
      <c r="C1063" s="101" t="s">
        <v>371</v>
      </c>
      <c r="E1063" s="104"/>
      <c r="F1063" s="99" t="n">
        <f aca="false">SUBTOTAL(9,F1062)</f>
        <v>1832</v>
      </c>
    </row>
    <row r="1064" customFormat="false" ht="12" hidden="false" customHeight="false" outlineLevel="1" collapsed="false">
      <c r="B1064" s="101" t="s">
        <v>758</v>
      </c>
      <c r="C1064" s="104"/>
      <c r="E1064" s="104"/>
      <c r="F1064" s="99" t="n">
        <f aca="false">SUBTOTAL(9,F1062)</f>
        <v>1832</v>
      </c>
    </row>
    <row r="1065" customFormat="false" ht="12" hidden="false" customHeight="false" outlineLevel="3" collapsed="false">
      <c r="A1065" s="97" t="s">
        <v>134</v>
      </c>
      <c r="B1065" s="104" t="s">
        <v>133</v>
      </c>
      <c r="C1065" s="104" t="s">
        <v>367</v>
      </c>
      <c r="D1065" s="98" t="s">
        <v>364</v>
      </c>
      <c r="E1065" s="104" t="s">
        <v>334</v>
      </c>
      <c r="F1065" s="99" t="n">
        <v>50690</v>
      </c>
    </row>
    <row r="1066" customFormat="false" ht="12" hidden="false" customHeight="false" outlineLevel="3" collapsed="false">
      <c r="A1066" s="97" t="s">
        <v>134</v>
      </c>
      <c r="B1066" s="104" t="s">
        <v>133</v>
      </c>
      <c r="C1066" s="104" t="s">
        <v>367</v>
      </c>
      <c r="D1066" s="98" t="s">
        <v>364</v>
      </c>
      <c r="E1066" s="104" t="s">
        <v>335</v>
      </c>
      <c r="F1066" s="99" t="n">
        <v>30539</v>
      </c>
    </row>
    <row r="1067" customFormat="false" ht="12" hidden="false" customHeight="false" outlineLevel="3" collapsed="false">
      <c r="A1067" s="97" t="s">
        <v>134</v>
      </c>
      <c r="B1067" s="104" t="s">
        <v>133</v>
      </c>
      <c r="C1067" s="104" t="s">
        <v>367</v>
      </c>
      <c r="D1067" s="98" t="s">
        <v>364</v>
      </c>
      <c r="E1067" s="104" t="s">
        <v>336</v>
      </c>
      <c r="F1067" s="99" t="n">
        <v>0</v>
      </c>
    </row>
    <row r="1068" customFormat="false" ht="12" hidden="false" customHeight="false" outlineLevel="3" collapsed="false">
      <c r="A1068" s="97" t="s">
        <v>134</v>
      </c>
      <c r="B1068" s="104" t="s">
        <v>133</v>
      </c>
      <c r="C1068" s="104" t="s">
        <v>367</v>
      </c>
      <c r="D1068" s="98" t="s">
        <v>364</v>
      </c>
      <c r="E1068" s="104" t="s">
        <v>337</v>
      </c>
      <c r="F1068" s="99" t="n">
        <v>0</v>
      </c>
    </row>
    <row r="1069" customFormat="false" ht="12" hidden="false" customHeight="false" outlineLevel="3" collapsed="false">
      <c r="A1069" s="97" t="s">
        <v>134</v>
      </c>
      <c r="B1069" s="104" t="s">
        <v>133</v>
      </c>
      <c r="C1069" s="104" t="s">
        <v>367</v>
      </c>
      <c r="D1069" s="98" t="s">
        <v>364</v>
      </c>
      <c r="E1069" s="104" t="s">
        <v>348</v>
      </c>
      <c r="F1069" s="99" t="n">
        <v>51761</v>
      </c>
    </row>
    <row r="1070" customFormat="false" ht="12" hidden="false" customHeight="false" outlineLevel="2" collapsed="false">
      <c r="B1070" s="104"/>
      <c r="C1070" s="101" t="s">
        <v>368</v>
      </c>
      <c r="E1070" s="104"/>
      <c r="F1070" s="99" t="n">
        <f aca="false">SUBTOTAL(9,F1065:F1069)</f>
        <v>132990</v>
      </c>
    </row>
    <row r="1071" customFormat="false" ht="12" hidden="false" customHeight="false" outlineLevel="1" collapsed="false">
      <c r="B1071" s="101" t="s">
        <v>759</v>
      </c>
      <c r="C1071" s="104"/>
      <c r="E1071" s="104"/>
      <c r="F1071" s="99" t="n">
        <f aca="false">SUBTOTAL(9,F1065:F1069)</f>
        <v>132990</v>
      </c>
    </row>
    <row r="1072" customFormat="false" ht="12" hidden="false" customHeight="false" outlineLevel="3" collapsed="false">
      <c r="A1072" s="97" t="s">
        <v>269</v>
      </c>
      <c r="B1072" s="104" t="s">
        <v>268</v>
      </c>
      <c r="C1072" s="104" t="s">
        <v>760</v>
      </c>
      <c r="D1072" s="98" t="s">
        <v>381</v>
      </c>
      <c r="E1072" s="104" t="s">
        <v>335</v>
      </c>
      <c r="F1072" s="99" t="n">
        <v>5748</v>
      </c>
    </row>
    <row r="1073" customFormat="false" ht="12" hidden="false" customHeight="false" outlineLevel="3" collapsed="false">
      <c r="A1073" s="97" t="s">
        <v>269</v>
      </c>
      <c r="B1073" s="104" t="s">
        <v>268</v>
      </c>
      <c r="C1073" s="104" t="s">
        <v>760</v>
      </c>
      <c r="D1073" s="98" t="s">
        <v>381</v>
      </c>
      <c r="E1073" s="104" t="s">
        <v>336</v>
      </c>
      <c r="F1073" s="99" t="n">
        <v>14</v>
      </c>
    </row>
    <row r="1074" customFormat="false" ht="12" hidden="false" customHeight="false" outlineLevel="2" collapsed="false">
      <c r="B1074" s="104"/>
      <c r="C1074" s="101" t="s">
        <v>761</v>
      </c>
      <c r="E1074" s="104"/>
      <c r="F1074" s="99" t="n">
        <f aca="false">SUBTOTAL(9,F1072:F1073)</f>
        <v>5762</v>
      </c>
    </row>
    <row r="1075" customFormat="false" ht="12" hidden="false" customHeight="false" outlineLevel="1" collapsed="false">
      <c r="B1075" s="101" t="s">
        <v>762</v>
      </c>
      <c r="C1075" s="104"/>
      <c r="E1075" s="104"/>
      <c r="F1075" s="99" t="n">
        <f aca="false">SUBTOTAL(9,F1072:F1073)</f>
        <v>5762</v>
      </c>
    </row>
    <row r="1076" customFormat="false" ht="12" hidden="false" customHeight="false" outlineLevel="3" collapsed="false">
      <c r="A1076" s="97" t="s">
        <v>136</v>
      </c>
      <c r="B1076" s="104" t="s">
        <v>135</v>
      </c>
      <c r="C1076" s="104" t="s">
        <v>363</v>
      </c>
      <c r="D1076" s="98" t="s">
        <v>364</v>
      </c>
      <c r="E1076" s="104" t="s">
        <v>334</v>
      </c>
      <c r="F1076" s="99" t="n">
        <v>6107</v>
      </c>
    </row>
    <row r="1077" customFormat="false" ht="12" hidden="false" customHeight="false" outlineLevel="3" collapsed="false">
      <c r="A1077" s="97" t="s">
        <v>136</v>
      </c>
      <c r="B1077" s="104" t="s">
        <v>135</v>
      </c>
      <c r="C1077" s="104" t="s">
        <v>363</v>
      </c>
      <c r="D1077" s="98" t="s">
        <v>364</v>
      </c>
      <c r="E1077" s="104" t="s">
        <v>335</v>
      </c>
      <c r="F1077" s="99" t="n">
        <v>0</v>
      </c>
    </row>
    <row r="1078" customFormat="false" ht="12" hidden="false" customHeight="false" outlineLevel="3" collapsed="false">
      <c r="A1078" s="97" t="s">
        <v>136</v>
      </c>
      <c r="B1078" s="104" t="s">
        <v>135</v>
      </c>
      <c r="C1078" s="104" t="s">
        <v>363</v>
      </c>
      <c r="D1078" s="98" t="s">
        <v>364</v>
      </c>
      <c r="E1078" s="104" t="s">
        <v>336</v>
      </c>
      <c r="F1078" s="99" t="n">
        <v>0</v>
      </c>
    </row>
    <row r="1079" customFormat="false" ht="12" hidden="false" customHeight="false" outlineLevel="3" collapsed="false">
      <c r="A1079" s="97" t="s">
        <v>136</v>
      </c>
      <c r="B1079" s="104" t="s">
        <v>135</v>
      </c>
      <c r="C1079" s="104" t="s">
        <v>363</v>
      </c>
      <c r="D1079" s="98" t="s">
        <v>364</v>
      </c>
      <c r="E1079" s="104" t="s">
        <v>337</v>
      </c>
      <c r="F1079" s="99" t="n">
        <v>0</v>
      </c>
    </row>
    <row r="1080" customFormat="false" ht="12" hidden="false" customHeight="false" outlineLevel="3" collapsed="false">
      <c r="A1080" s="97" t="s">
        <v>136</v>
      </c>
      <c r="B1080" s="104" t="s">
        <v>135</v>
      </c>
      <c r="C1080" s="104" t="s">
        <v>363</v>
      </c>
      <c r="D1080" s="98" t="s">
        <v>364</v>
      </c>
      <c r="E1080" s="104" t="s">
        <v>348</v>
      </c>
      <c r="F1080" s="99" t="n">
        <v>3893</v>
      </c>
    </row>
    <row r="1081" customFormat="false" ht="12" hidden="false" customHeight="false" outlineLevel="2" collapsed="false">
      <c r="B1081" s="104"/>
      <c r="C1081" s="101" t="s">
        <v>365</v>
      </c>
      <c r="E1081" s="104"/>
      <c r="F1081" s="99" t="n">
        <f aca="false">SUBTOTAL(9,F1076:F1080)</f>
        <v>10000</v>
      </c>
    </row>
    <row r="1082" customFormat="false" ht="12" hidden="false" customHeight="false" outlineLevel="1" collapsed="false">
      <c r="B1082" s="101" t="s">
        <v>763</v>
      </c>
      <c r="C1082" s="104"/>
      <c r="E1082" s="104"/>
      <c r="F1082" s="99" t="n">
        <f aca="false">SUBTOTAL(9,F1076:F1080)</f>
        <v>10000</v>
      </c>
    </row>
    <row r="1083" customFormat="false" ht="12" hidden="false" customHeight="false" outlineLevel="3" collapsed="false">
      <c r="A1083" s="97" t="s">
        <v>138</v>
      </c>
      <c r="B1083" s="104" t="s">
        <v>137</v>
      </c>
      <c r="C1083" s="104" t="s">
        <v>363</v>
      </c>
      <c r="D1083" s="98" t="s">
        <v>364</v>
      </c>
      <c r="E1083" s="104" t="s">
        <v>334</v>
      </c>
      <c r="F1083" s="99" t="n">
        <v>7815</v>
      </c>
    </row>
    <row r="1084" customFormat="false" ht="12" hidden="false" customHeight="false" outlineLevel="3" collapsed="false">
      <c r="A1084" s="97" t="s">
        <v>138</v>
      </c>
      <c r="B1084" s="104" t="s">
        <v>137</v>
      </c>
      <c r="C1084" s="104" t="s">
        <v>363</v>
      </c>
      <c r="D1084" s="98" t="s">
        <v>364</v>
      </c>
      <c r="E1084" s="104" t="s">
        <v>335</v>
      </c>
      <c r="F1084" s="99" t="n">
        <v>0</v>
      </c>
    </row>
    <row r="1085" customFormat="false" ht="12" hidden="false" customHeight="false" outlineLevel="3" collapsed="false">
      <c r="A1085" s="97" t="s">
        <v>138</v>
      </c>
      <c r="B1085" s="104" t="s">
        <v>137</v>
      </c>
      <c r="C1085" s="104" t="s">
        <v>363</v>
      </c>
      <c r="D1085" s="98" t="s">
        <v>364</v>
      </c>
      <c r="E1085" s="104" t="s">
        <v>336</v>
      </c>
      <c r="F1085" s="99" t="n">
        <v>0</v>
      </c>
    </row>
    <row r="1086" customFormat="false" ht="12" hidden="false" customHeight="false" outlineLevel="3" collapsed="false">
      <c r="A1086" s="97" t="s">
        <v>138</v>
      </c>
      <c r="B1086" s="104" t="s">
        <v>137</v>
      </c>
      <c r="C1086" s="104" t="s">
        <v>363</v>
      </c>
      <c r="D1086" s="98" t="s">
        <v>364</v>
      </c>
      <c r="E1086" s="104" t="s">
        <v>337</v>
      </c>
      <c r="F1086" s="99" t="n">
        <v>0</v>
      </c>
    </row>
    <row r="1087" customFormat="false" ht="12" hidden="false" customHeight="false" outlineLevel="3" collapsed="false">
      <c r="A1087" s="97" t="s">
        <v>138</v>
      </c>
      <c r="B1087" s="104" t="s">
        <v>137</v>
      </c>
      <c r="C1087" s="104" t="s">
        <v>363</v>
      </c>
      <c r="D1087" s="98" t="s">
        <v>364</v>
      </c>
      <c r="E1087" s="104" t="s">
        <v>348</v>
      </c>
      <c r="F1087" s="99" t="n">
        <v>4981</v>
      </c>
    </row>
    <row r="1088" customFormat="false" ht="12" hidden="false" customHeight="false" outlineLevel="2" collapsed="false">
      <c r="B1088" s="104"/>
      <c r="C1088" s="101" t="s">
        <v>365</v>
      </c>
      <c r="E1088" s="104"/>
      <c r="F1088" s="99" t="n">
        <f aca="false">SUBTOTAL(9,F1083:F1087)</f>
        <v>12796</v>
      </c>
    </row>
    <row r="1089" customFormat="false" ht="12" hidden="false" customHeight="false" outlineLevel="1" collapsed="false">
      <c r="B1089" s="101" t="s">
        <v>764</v>
      </c>
      <c r="C1089" s="104"/>
      <c r="E1089" s="104"/>
      <c r="F1089" s="99" t="n">
        <f aca="false">SUBTOTAL(9,F1083:F1087)</f>
        <v>12796</v>
      </c>
    </row>
    <row r="1090" customFormat="false" ht="12" hidden="false" customHeight="false" outlineLevel="3" collapsed="false">
      <c r="A1090" s="97" t="s">
        <v>138</v>
      </c>
      <c r="B1090" s="104" t="s">
        <v>139</v>
      </c>
      <c r="C1090" s="104" t="s">
        <v>370</v>
      </c>
      <c r="D1090" s="98" t="s">
        <v>364</v>
      </c>
      <c r="E1090" s="104" t="s">
        <v>334</v>
      </c>
      <c r="F1090" s="99" t="n">
        <v>4681</v>
      </c>
    </row>
    <row r="1091" customFormat="false" ht="12" hidden="false" customHeight="false" outlineLevel="3" collapsed="false">
      <c r="A1091" s="97" t="s">
        <v>138</v>
      </c>
      <c r="B1091" s="104" t="s">
        <v>139</v>
      </c>
      <c r="C1091" s="104" t="s">
        <v>370</v>
      </c>
      <c r="D1091" s="98" t="s">
        <v>364</v>
      </c>
      <c r="E1091" s="104" t="s">
        <v>335</v>
      </c>
      <c r="F1091" s="99" t="n">
        <v>0</v>
      </c>
    </row>
    <row r="1092" customFormat="false" ht="12" hidden="false" customHeight="false" outlineLevel="3" collapsed="false">
      <c r="A1092" s="97" t="s">
        <v>138</v>
      </c>
      <c r="B1092" s="104" t="s">
        <v>139</v>
      </c>
      <c r="C1092" s="104" t="s">
        <v>370</v>
      </c>
      <c r="D1092" s="98" t="s">
        <v>364</v>
      </c>
      <c r="E1092" s="104" t="s">
        <v>336</v>
      </c>
      <c r="F1092" s="99" t="n">
        <v>0</v>
      </c>
    </row>
    <row r="1093" customFormat="false" ht="12" hidden="false" customHeight="false" outlineLevel="3" collapsed="false">
      <c r="A1093" s="97" t="s">
        <v>138</v>
      </c>
      <c r="B1093" s="104" t="s">
        <v>139</v>
      </c>
      <c r="C1093" s="104" t="s">
        <v>370</v>
      </c>
      <c r="D1093" s="98" t="s">
        <v>364</v>
      </c>
      <c r="E1093" s="104" t="s">
        <v>337</v>
      </c>
      <c r="F1093" s="99" t="n">
        <v>0</v>
      </c>
    </row>
    <row r="1094" customFormat="false" ht="12" hidden="false" customHeight="false" outlineLevel="3" collapsed="false">
      <c r="A1094" s="97" t="s">
        <v>138</v>
      </c>
      <c r="B1094" s="104" t="s">
        <v>139</v>
      </c>
      <c r="C1094" s="104" t="s">
        <v>370</v>
      </c>
      <c r="D1094" s="98" t="s">
        <v>364</v>
      </c>
      <c r="E1094" s="104" t="s">
        <v>348</v>
      </c>
      <c r="F1094" s="99" t="n">
        <v>2983</v>
      </c>
    </row>
    <row r="1095" customFormat="false" ht="12" hidden="false" customHeight="false" outlineLevel="2" collapsed="false">
      <c r="B1095" s="104"/>
      <c r="C1095" s="101" t="s">
        <v>371</v>
      </c>
      <c r="E1095" s="104"/>
      <c r="F1095" s="99" t="n">
        <f aca="false">SUBTOTAL(9,F1090:F1094)</f>
        <v>7664</v>
      </c>
    </row>
    <row r="1096" customFormat="false" ht="12" hidden="false" customHeight="false" outlineLevel="1" collapsed="false">
      <c r="B1096" s="101" t="s">
        <v>765</v>
      </c>
      <c r="C1096" s="104"/>
      <c r="E1096" s="104"/>
      <c r="F1096" s="99" t="n">
        <f aca="false">SUBTOTAL(9,F1090:F1094)</f>
        <v>7664</v>
      </c>
    </row>
    <row r="1097" customFormat="false" ht="12" hidden="false" customHeight="false" outlineLevel="3" collapsed="false">
      <c r="A1097" s="97" t="s">
        <v>309</v>
      </c>
      <c r="B1097" s="104" t="s">
        <v>308</v>
      </c>
      <c r="C1097" s="104" t="s">
        <v>766</v>
      </c>
      <c r="D1097" s="98" t="s">
        <v>364</v>
      </c>
      <c r="E1097" s="104" t="s">
        <v>334</v>
      </c>
      <c r="F1097" s="99" t="n">
        <v>1808</v>
      </c>
    </row>
    <row r="1098" customFormat="false" ht="12" hidden="false" customHeight="false" outlineLevel="3" collapsed="false">
      <c r="A1098" s="97" t="s">
        <v>309</v>
      </c>
      <c r="B1098" s="104" t="s">
        <v>308</v>
      </c>
      <c r="C1098" s="104" t="s">
        <v>766</v>
      </c>
      <c r="D1098" s="98" t="s">
        <v>364</v>
      </c>
      <c r="E1098" s="104" t="s">
        <v>335</v>
      </c>
      <c r="F1098" s="99" t="n">
        <v>221</v>
      </c>
    </row>
    <row r="1099" customFormat="false" ht="12" hidden="false" customHeight="false" outlineLevel="3" collapsed="false">
      <c r="A1099" s="97" t="s">
        <v>309</v>
      </c>
      <c r="B1099" s="104" t="s">
        <v>308</v>
      </c>
      <c r="C1099" s="104" t="s">
        <v>766</v>
      </c>
      <c r="D1099" s="98" t="s">
        <v>364</v>
      </c>
      <c r="E1099" s="104" t="s">
        <v>336</v>
      </c>
      <c r="F1099" s="99" t="n">
        <v>674</v>
      </c>
    </row>
    <row r="1100" customFormat="false" ht="12" hidden="false" customHeight="false" outlineLevel="3" collapsed="false">
      <c r="A1100" s="97" t="s">
        <v>309</v>
      </c>
      <c r="B1100" s="104" t="s">
        <v>308</v>
      </c>
      <c r="C1100" s="104" t="s">
        <v>766</v>
      </c>
      <c r="D1100" s="98" t="s">
        <v>364</v>
      </c>
      <c r="E1100" s="104" t="s">
        <v>340</v>
      </c>
      <c r="F1100" s="99" t="n">
        <v>8</v>
      </c>
    </row>
    <row r="1101" customFormat="false" ht="12" hidden="false" customHeight="false" outlineLevel="3" collapsed="false">
      <c r="A1101" s="97" t="s">
        <v>309</v>
      </c>
      <c r="B1101" s="104" t="s">
        <v>308</v>
      </c>
      <c r="C1101" s="104" t="s">
        <v>766</v>
      </c>
      <c r="D1101" s="98" t="s">
        <v>364</v>
      </c>
      <c r="E1101" s="104" t="s">
        <v>341</v>
      </c>
      <c r="F1101" s="99" t="n">
        <v>80</v>
      </c>
    </row>
    <row r="1102" customFormat="false" ht="12" hidden="false" customHeight="false" outlineLevel="3" collapsed="false">
      <c r="A1102" s="97" t="s">
        <v>309</v>
      </c>
      <c r="B1102" s="104" t="s">
        <v>308</v>
      </c>
      <c r="C1102" s="104" t="s">
        <v>766</v>
      </c>
      <c r="D1102" s="98" t="s">
        <v>364</v>
      </c>
      <c r="E1102" s="104" t="s">
        <v>342</v>
      </c>
      <c r="F1102" s="99" t="n">
        <v>54</v>
      </c>
    </row>
    <row r="1103" customFormat="false" ht="12" hidden="false" customHeight="false" outlineLevel="3" collapsed="false">
      <c r="A1103" s="97" t="s">
        <v>309</v>
      </c>
      <c r="B1103" s="104" t="s">
        <v>308</v>
      </c>
      <c r="C1103" s="104" t="s">
        <v>766</v>
      </c>
      <c r="D1103" s="98" t="s">
        <v>364</v>
      </c>
      <c r="E1103" s="104" t="s">
        <v>338</v>
      </c>
      <c r="F1103" s="99" t="n">
        <v>203</v>
      </c>
    </row>
    <row r="1104" customFormat="false" ht="12" hidden="false" customHeight="false" outlineLevel="3" collapsed="false">
      <c r="A1104" s="97" t="s">
        <v>309</v>
      </c>
      <c r="B1104" s="104" t="s">
        <v>308</v>
      </c>
      <c r="C1104" s="104" t="s">
        <v>766</v>
      </c>
      <c r="D1104" s="98" t="s">
        <v>364</v>
      </c>
      <c r="E1104" s="104" t="s">
        <v>352</v>
      </c>
      <c r="F1104" s="99" t="n">
        <v>92</v>
      </c>
    </row>
    <row r="1105" customFormat="false" ht="12" hidden="false" customHeight="false" outlineLevel="3" collapsed="false">
      <c r="A1105" s="97" t="s">
        <v>309</v>
      </c>
      <c r="B1105" s="104" t="s">
        <v>308</v>
      </c>
      <c r="C1105" s="104" t="s">
        <v>766</v>
      </c>
      <c r="D1105" s="98" t="s">
        <v>364</v>
      </c>
      <c r="E1105" s="104" t="s">
        <v>343</v>
      </c>
      <c r="F1105" s="99" t="n">
        <v>62</v>
      </c>
    </row>
    <row r="1106" customFormat="false" ht="12" hidden="false" customHeight="false" outlineLevel="3" collapsed="false">
      <c r="A1106" s="97" t="s">
        <v>309</v>
      </c>
      <c r="B1106" s="104" t="s">
        <v>308</v>
      </c>
      <c r="C1106" s="104" t="s">
        <v>766</v>
      </c>
      <c r="D1106" s="98" t="s">
        <v>364</v>
      </c>
      <c r="E1106" s="104" t="s">
        <v>344</v>
      </c>
      <c r="F1106" s="99" t="n">
        <v>77</v>
      </c>
    </row>
    <row r="1107" customFormat="false" ht="12" hidden="false" customHeight="false" outlineLevel="3" collapsed="false">
      <c r="A1107" s="97" t="s">
        <v>309</v>
      </c>
      <c r="B1107" s="104" t="s">
        <v>308</v>
      </c>
      <c r="C1107" s="104" t="s">
        <v>766</v>
      </c>
      <c r="D1107" s="98" t="s">
        <v>364</v>
      </c>
      <c r="E1107" s="104" t="s">
        <v>339</v>
      </c>
      <c r="F1107" s="99" t="n">
        <v>241</v>
      </c>
    </row>
    <row r="1108" customFormat="false" ht="12" hidden="false" customHeight="false" outlineLevel="3" collapsed="false">
      <c r="A1108" s="97" t="s">
        <v>309</v>
      </c>
      <c r="B1108" s="104" t="s">
        <v>308</v>
      </c>
      <c r="C1108" s="104" t="s">
        <v>766</v>
      </c>
      <c r="D1108" s="98" t="s">
        <v>364</v>
      </c>
      <c r="E1108" s="104" t="s">
        <v>345</v>
      </c>
      <c r="F1108" s="99" t="n">
        <v>248</v>
      </c>
    </row>
    <row r="1109" customFormat="false" ht="12" hidden="false" customHeight="false" outlineLevel="3" collapsed="false">
      <c r="A1109" s="97" t="s">
        <v>309</v>
      </c>
      <c r="B1109" s="104" t="s">
        <v>308</v>
      </c>
      <c r="C1109" s="104" t="s">
        <v>766</v>
      </c>
      <c r="D1109" s="98" t="s">
        <v>364</v>
      </c>
      <c r="E1109" s="104" t="s">
        <v>347</v>
      </c>
      <c r="F1109" s="99" t="n">
        <v>58</v>
      </c>
    </row>
    <row r="1110" customFormat="false" ht="12" hidden="false" customHeight="false" outlineLevel="3" collapsed="false">
      <c r="A1110" s="97" t="s">
        <v>309</v>
      </c>
      <c r="B1110" s="104" t="s">
        <v>308</v>
      </c>
      <c r="C1110" s="104" t="s">
        <v>766</v>
      </c>
      <c r="D1110" s="98" t="s">
        <v>364</v>
      </c>
      <c r="E1110" s="104" t="s">
        <v>337</v>
      </c>
      <c r="F1110" s="99" t="n">
        <v>128</v>
      </c>
    </row>
    <row r="1111" customFormat="false" ht="12" hidden="false" customHeight="false" outlineLevel="3" collapsed="false">
      <c r="A1111" s="97" t="s">
        <v>309</v>
      </c>
      <c r="B1111" s="104" t="s">
        <v>308</v>
      </c>
      <c r="C1111" s="104" t="s">
        <v>766</v>
      </c>
      <c r="D1111" s="98" t="s">
        <v>364</v>
      </c>
      <c r="E1111" s="104" t="s">
        <v>346</v>
      </c>
      <c r="F1111" s="99" t="n">
        <v>168</v>
      </c>
    </row>
    <row r="1112" customFormat="false" ht="12" hidden="false" customHeight="false" outlineLevel="3" collapsed="false">
      <c r="A1112" s="97" t="s">
        <v>309</v>
      </c>
      <c r="B1112" s="104" t="s">
        <v>308</v>
      </c>
      <c r="C1112" s="104" t="s">
        <v>766</v>
      </c>
      <c r="D1112" s="98" t="s">
        <v>364</v>
      </c>
      <c r="E1112" s="104" t="s">
        <v>348</v>
      </c>
      <c r="F1112" s="99" t="n">
        <v>607</v>
      </c>
    </row>
    <row r="1113" customFormat="false" ht="12" hidden="false" customHeight="false" outlineLevel="2" collapsed="false">
      <c r="B1113" s="104"/>
      <c r="C1113" s="101" t="s">
        <v>767</v>
      </c>
      <c r="E1113" s="104"/>
      <c r="F1113" s="99" t="n">
        <f aca="false">SUBTOTAL(9,F1097:F1112)</f>
        <v>4729</v>
      </c>
    </row>
    <row r="1114" customFormat="false" ht="12" hidden="false" customHeight="false" outlineLevel="1" collapsed="false">
      <c r="B1114" s="101" t="s">
        <v>768</v>
      </c>
      <c r="C1114" s="104"/>
      <c r="E1114" s="104"/>
      <c r="F1114" s="99" t="n">
        <f aca="false">SUBTOTAL(9,F1097:F1112)</f>
        <v>4729</v>
      </c>
    </row>
    <row r="1115" customFormat="false" ht="12" hidden="false" customHeight="false" outlineLevel="3" collapsed="false">
      <c r="A1115" s="97" t="s">
        <v>141</v>
      </c>
      <c r="B1115" s="104" t="s">
        <v>140</v>
      </c>
      <c r="C1115" s="104" t="s">
        <v>367</v>
      </c>
      <c r="D1115" s="98" t="s">
        <v>364</v>
      </c>
      <c r="E1115" s="104" t="s">
        <v>338</v>
      </c>
      <c r="F1115" s="99" t="n">
        <v>3690</v>
      </c>
    </row>
    <row r="1116" customFormat="false" ht="12" hidden="false" customHeight="false" outlineLevel="2" collapsed="false">
      <c r="B1116" s="104"/>
      <c r="C1116" s="101" t="s">
        <v>368</v>
      </c>
      <c r="E1116" s="104"/>
      <c r="F1116" s="99" t="n">
        <f aca="false">SUBTOTAL(9,F1115)</f>
        <v>3690</v>
      </c>
    </row>
    <row r="1117" customFormat="false" ht="12" hidden="false" customHeight="false" outlineLevel="1" collapsed="false">
      <c r="B1117" s="101" t="s">
        <v>769</v>
      </c>
      <c r="C1117" s="104"/>
      <c r="E1117" s="104"/>
      <c r="F1117" s="99" t="n">
        <f aca="false">SUBTOTAL(9,F1115)</f>
        <v>3690</v>
      </c>
    </row>
    <row r="1118" customFormat="false" ht="12" hidden="false" customHeight="false" outlineLevel="3" collapsed="false">
      <c r="A1118" s="97" t="s">
        <v>143</v>
      </c>
      <c r="B1118" s="104" t="s">
        <v>142</v>
      </c>
      <c r="C1118" s="104" t="s">
        <v>367</v>
      </c>
      <c r="D1118" s="98" t="s">
        <v>364</v>
      </c>
      <c r="E1118" s="104" t="s">
        <v>334</v>
      </c>
      <c r="F1118" s="99" t="n">
        <v>6248</v>
      </c>
    </row>
    <row r="1119" customFormat="false" ht="12" hidden="false" customHeight="false" outlineLevel="3" collapsed="false">
      <c r="A1119" s="97" t="s">
        <v>143</v>
      </c>
      <c r="B1119" s="104" t="s">
        <v>142</v>
      </c>
      <c r="C1119" s="104" t="s">
        <v>367</v>
      </c>
      <c r="D1119" s="98" t="s">
        <v>364</v>
      </c>
      <c r="E1119" s="104" t="s">
        <v>335</v>
      </c>
      <c r="F1119" s="99" t="n">
        <v>0</v>
      </c>
    </row>
    <row r="1120" customFormat="false" ht="12" hidden="false" customHeight="false" outlineLevel="3" collapsed="false">
      <c r="A1120" s="97" t="s">
        <v>143</v>
      </c>
      <c r="B1120" s="104" t="s">
        <v>142</v>
      </c>
      <c r="C1120" s="104" t="s">
        <v>367</v>
      </c>
      <c r="D1120" s="98" t="s">
        <v>364</v>
      </c>
      <c r="E1120" s="104" t="s">
        <v>336</v>
      </c>
      <c r="F1120" s="99" t="n">
        <v>0</v>
      </c>
    </row>
    <row r="1121" customFormat="false" ht="12" hidden="false" customHeight="false" outlineLevel="3" collapsed="false">
      <c r="A1121" s="97" t="s">
        <v>143</v>
      </c>
      <c r="B1121" s="104" t="s">
        <v>142</v>
      </c>
      <c r="C1121" s="104" t="s">
        <v>367</v>
      </c>
      <c r="D1121" s="98" t="s">
        <v>364</v>
      </c>
      <c r="E1121" s="104" t="s">
        <v>337</v>
      </c>
      <c r="F1121" s="99" t="n">
        <v>0</v>
      </c>
    </row>
    <row r="1122" customFormat="false" ht="12" hidden="false" customHeight="false" outlineLevel="3" collapsed="false">
      <c r="A1122" s="97" t="s">
        <v>143</v>
      </c>
      <c r="B1122" s="104" t="s">
        <v>142</v>
      </c>
      <c r="C1122" s="104" t="s">
        <v>367</v>
      </c>
      <c r="D1122" s="98" t="s">
        <v>364</v>
      </c>
      <c r="E1122" s="104" t="s">
        <v>348</v>
      </c>
      <c r="F1122" s="99" t="n">
        <v>3982</v>
      </c>
    </row>
    <row r="1123" customFormat="false" ht="12" hidden="false" customHeight="false" outlineLevel="2" collapsed="false">
      <c r="B1123" s="104"/>
      <c r="C1123" s="101" t="s">
        <v>368</v>
      </c>
      <c r="E1123" s="104"/>
      <c r="F1123" s="99" t="n">
        <f aca="false">SUBTOTAL(9,F1118:F1122)</f>
        <v>10230</v>
      </c>
    </row>
    <row r="1124" customFormat="false" ht="12" hidden="false" customHeight="false" outlineLevel="1" collapsed="false">
      <c r="B1124" s="101" t="s">
        <v>770</v>
      </c>
      <c r="C1124" s="104"/>
      <c r="E1124" s="104"/>
      <c r="F1124" s="99" t="n">
        <f aca="false">SUBTOTAL(9,F1118:F1122)</f>
        <v>10230</v>
      </c>
    </row>
    <row r="1125" customFormat="false" ht="12" hidden="false" customHeight="false" outlineLevel="3" collapsed="false">
      <c r="A1125" s="97" t="s">
        <v>145</v>
      </c>
      <c r="B1125" s="104" t="s">
        <v>144</v>
      </c>
      <c r="C1125" s="104" t="s">
        <v>367</v>
      </c>
      <c r="D1125" s="98" t="s">
        <v>364</v>
      </c>
      <c r="E1125" s="104" t="s">
        <v>348</v>
      </c>
      <c r="F1125" s="99" t="n">
        <v>3075</v>
      </c>
    </row>
    <row r="1126" customFormat="false" ht="12" hidden="false" customHeight="false" outlineLevel="2" collapsed="false">
      <c r="B1126" s="104"/>
      <c r="C1126" s="101" t="s">
        <v>368</v>
      </c>
      <c r="E1126" s="104"/>
      <c r="F1126" s="99" t="n">
        <f aca="false">SUBTOTAL(9,F1125)</f>
        <v>3075</v>
      </c>
    </row>
    <row r="1127" customFormat="false" ht="12" hidden="false" customHeight="false" outlineLevel="1" collapsed="false">
      <c r="B1127" s="101" t="s">
        <v>771</v>
      </c>
      <c r="C1127" s="104"/>
      <c r="E1127" s="104"/>
      <c r="F1127" s="99" t="n">
        <f aca="false">SUBTOTAL(9,F1125)</f>
        <v>3075</v>
      </c>
    </row>
    <row r="1128" customFormat="false" ht="12" hidden="false" customHeight="false" outlineLevel="3" collapsed="false">
      <c r="A1128" s="97" t="s">
        <v>147</v>
      </c>
      <c r="B1128" s="104" t="s">
        <v>146</v>
      </c>
      <c r="C1128" s="104" t="s">
        <v>370</v>
      </c>
      <c r="D1128" s="98" t="s">
        <v>364</v>
      </c>
      <c r="E1128" s="104" t="s">
        <v>348</v>
      </c>
      <c r="F1128" s="99" t="n">
        <v>524</v>
      </c>
    </row>
    <row r="1129" customFormat="false" ht="12" hidden="false" customHeight="false" outlineLevel="2" collapsed="false">
      <c r="B1129" s="104"/>
      <c r="C1129" s="101" t="s">
        <v>371</v>
      </c>
      <c r="E1129" s="104"/>
      <c r="F1129" s="99" t="n">
        <f aca="false">SUBTOTAL(9,F1128)</f>
        <v>524</v>
      </c>
    </row>
    <row r="1130" customFormat="false" ht="12" hidden="false" customHeight="false" outlineLevel="1" collapsed="false">
      <c r="B1130" s="101" t="s">
        <v>772</v>
      </c>
      <c r="C1130" s="104"/>
      <c r="E1130" s="104"/>
      <c r="F1130" s="99" t="n">
        <f aca="false">SUBTOTAL(9,F1128)</f>
        <v>524</v>
      </c>
    </row>
    <row r="1131" customFormat="false" ht="12" hidden="false" customHeight="false" outlineLevel="3" collapsed="false">
      <c r="A1131" s="97" t="s">
        <v>147</v>
      </c>
      <c r="B1131" s="104" t="s">
        <v>148</v>
      </c>
      <c r="C1131" s="104" t="s">
        <v>367</v>
      </c>
      <c r="D1131" s="98" t="s">
        <v>364</v>
      </c>
      <c r="E1131" s="104" t="s">
        <v>348</v>
      </c>
      <c r="F1131" s="99" t="n">
        <v>1231</v>
      </c>
    </row>
    <row r="1132" customFormat="false" ht="12" hidden="false" customHeight="false" outlineLevel="2" collapsed="false">
      <c r="B1132" s="104"/>
      <c r="C1132" s="101" t="s">
        <v>368</v>
      </c>
      <c r="E1132" s="104"/>
      <c r="F1132" s="99" t="n">
        <f aca="false">SUBTOTAL(9,F1131)</f>
        <v>1231</v>
      </c>
    </row>
    <row r="1133" customFormat="false" ht="12" hidden="false" customHeight="false" outlineLevel="1" collapsed="false">
      <c r="B1133" s="101" t="s">
        <v>773</v>
      </c>
      <c r="C1133" s="104"/>
      <c r="E1133" s="104"/>
      <c r="F1133" s="99" t="n">
        <f aca="false">SUBTOTAL(9,F1131)</f>
        <v>1231</v>
      </c>
    </row>
    <row r="1134" customFormat="false" ht="12" hidden="false" customHeight="false" outlineLevel="3" collapsed="false">
      <c r="A1134" s="97" t="s">
        <v>147</v>
      </c>
      <c r="B1134" s="104" t="s">
        <v>149</v>
      </c>
      <c r="C1134" s="104" t="s">
        <v>370</v>
      </c>
      <c r="D1134" s="98" t="s">
        <v>364</v>
      </c>
      <c r="E1134" s="104" t="s">
        <v>334</v>
      </c>
      <c r="F1134" s="99" t="n">
        <v>288</v>
      </c>
    </row>
    <row r="1135" customFormat="false" ht="12" hidden="false" customHeight="false" outlineLevel="3" collapsed="false">
      <c r="A1135" s="97" t="s">
        <v>147</v>
      </c>
      <c r="B1135" s="104" t="s">
        <v>149</v>
      </c>
      <c r="C1135" s="104" t="s">
        <v>370</v>
      </c>
      <c r="D1135" s="98" t="s">
        <v>364</v>
      </c>
      <c r="E1135" s="104" t="s">
        <v>335</v>
      </c>
      <c r="F1135" s="99" t="n">
        <v>0</v>
      </c>
    </row>
    <row r="1136" customFormat="false" ht="12" hidden="false" customHeight="false" outlineLevel="3" collapsed="false">
      <c r="A1136" s="97" t="s">
        <v>147</v>
      </c>
      <c r="B1136" s="104" t="s">
        <v>149</v>
      </c>
      <c r="C1136" s="104" t="s">
        <v>370</v>
      </c>
      <c r="D1136" s="98" t="s">
        <v>364</v>
      </c>
      <c r="E1136" s="104" t="s">
        <v>336</v>
      </c>
      <c r="F1136" s="99" t="n">
        <v>0</v>
      </c>
    </row>
    <row r="1137" customFormat="false" ht="12" hidden="false" customHeight="false" outlineLevel="3" collapsed="false">
      <c r="A1137" s="97" t="s">
        <v>147</v>
      </c>
      <c r="B1137" s="104" t="s">
        <v>149</v>
      </c>
      <c r="C1137" s="104" t="s">
        <v>370</v>
      </c>
      <c r="D1137" s="98" t="s">
        <v>364</v>
      </c>
      <c r="E1137" s="104" t="s">
        <v>337</v>
      </c>
      <c r="F1137" s="99" t="n">
        <v>0</v>
      </c>
    </row>
    <row r="1138" customFormat="false" ht="12" hidden="false" customHeight="false" outlineLevel="3" collapsed="false">
      <c r="A1138" s="97" t="s">
        <v>147</v>
      </c>
      <c r="B1138" s="104" t="s">
        <v>149</v>
      </c>
      <c r="C1138" s="104" t="s">
        <v>370</v>
      </c>
      <c r="D1138" s="98" t="s">
        <v>364</v>
      </c>
      <c r="E1138" s="104" t="s">
        <v>348</v>
      </c>
      <c r="F1138" s="99" t="n">
        <v>183</v>
      </c>
    </row>
    <row r="1139" customFormat="false" ht="12" hidden="false" customHeight="false" outlineLevel="2" collapsed="false">
      <c r="B1139" s="104"/>
      <c r="C1139" s="101" t="s">
        <v>371</v>
      </c>
      <c r="E1139" s="104"/>
      <c r="F1139" s="99" t="n">
        <f aca="false">SUBTOTAL(9,F1134:F1138)</f>
        <v>471</v>
      </c>
    </row>
    <row r="1140" customFormat="false" ht="12" hidden="false" customHeight="false" outlineLevel="1" collapsed="false">
      <c r="B1140" s="101" t="s">
        <v>774</v>
      </c>
      <c r="C1140" s="104"/>
      <c r="E1140" s="104"/>
      <c r="F1140" s="99" t="n">
        <f aca="false">SUBTOTAL(9,F1134:F1138)</f>
        <v>471</v>
      </c>
    </row>
    <row r="1141" customFormat="false" ht="12" hidden="false" customHeight="false" outlineLevel="3" collapsed="false">
      <c r="A1141" s="97" t="s">
        <v>147</v>
      </c>
      <c r="B1141" s="104" t="s">
        <v>150</v>
      </c>
      <c r="C1141" s="104" t="s">
        <v>367</v>
      </c>
      <c r="D1141" s="98" t="s">
        <v>364</v>
      </c>
      <c r="E1141" s="104" t="s">
        <v>348</v>
      </c>
      <c r="F1141" s="99" t="n">
        <v>309</v>
      </c>
    </row>
    <row r="1142" customFormat="false" ht="12" hidden="false" customHeight="false" outlineLevel="2" collapsed="false">
      <c r="B1142" s="104"/>
      <c r="C1142" s="101" t="s">
        <v>368</v>
      </c>
      <c r="E1142" s="104"/>
      <c r="F1142" s="99" t="n">
        <f aca="false">SUBTOTAL(9,F1141)</f>
        <v>309</v>
      </c>
    </row>
    <row r="1143" customFormat="false" ht="12" hidden="false" customHeight="false" outlineLevel="1" collapsed="false">
      <c r="B1143" s="101" t="s">
        <v>775</v>
      </c>
      <c r="C1143" s="104"/>
      <c r="E1143" s="104"/>
      <c r="F1143" s="99" t="n">
        <f aca="false">SUBTOTAL(9,F1141)</f>
        <v>309</v>
      </c>
    </row>
    <row r="1144" customFormat="false" ht="12" hidden="false" customHeight="false" outlineLevel="3" collapsed="false">
      <c r="A1144" s="97" t="s">
        <v>147</v>
      </c>
      <c r="B1144" s="104" t="s">
        <v>151</v>
      </c>
      <c r="C1144" s="104" t="s">
        <v>370</v>
      </c>
      <c r="D1144" s="98" t="s">
        <v>364</v>
      </c>
      <c r="E1144" s="104" t="s">
        <v>334</v>
      </c>
      <c r="F1144" s="99" t="n">
        <v>2085</v>
      </c>
    </row>
    <row r="1145" customFormat="false" ht="12" hidden="false" customHeight="false" outlineLevel="3" collapsed="false">
      <c r="A1145" s="97" t="s">
        <v>147</v>
      </c>
      <c r="B1145" s="104" t="s">
        <v>151</v>
      </c>
      <c r="C1145" s="104" t="s">
        <v>370</v>
      </c>
      <c r="D1145" s="98" t="s">
        <v>364</v>
      </c>
      <c r="E1145" s="104" t="s">
        <v>335</v>
      </c>
      <c r="F1145" s="99" t="n">
        <v>0</v>
      </c>
    </row>
    <row r="1146" customFormat="false" ht="12" hidden="false" customHeight="false" outlineLevel="3" collapsed="false">
      <c r="A1146" s="97" t="s">
        <v>147</v>
      </c>
      <c r="B1146" s="104" t="s">
        <v>151</v>
      </c>
      <c r="C1146" s="104" t="s">
        <v>370</v>
      </c>
      <c r="D1146" s="98" t="s">
        <v>364</v>
      </c>
      <c r="E1146" s="104" t="s">
        <v>336</v>
      </c>
      <c r="F1146" s="99" t="n">
        <v>0</v>
      </c>
    </row>
    <row r="1147" customFormat="false" ht="12" hidden="false" customHeight="false" outlineLevel="3" collapsed="false">
      <c r="A1147" s="97" t="s">
        <v>147</v>
      </c>
      <c r="B1147" s="104" t="s">
        <v>151</v>
      </c>
      <c r="C1147" s="104" t="s">
        <v>370</v>
      </c>
      <c r="D1147" s="98" t="s">
        <v>364</v>
      </c>
      <c r="E1147" s="104" t="s">
        <v>337</v>
      </c>
      <c r="F1147" s="99" t="n">
        <v>0</v>
      </c>
    </row>
    <row r="1148" customFormat="false" ht="12" hidden="false" customHeight="false" outlineLevel="3" collapsed="false">
      <c r="A1148" s="97" t="s">
        <v>147</v>
      </c>
      <c r="B1148" s="104" t="s">
        <v>151</v>
      </c>
      <c r="C1148" s="104" t="s">
        <v>370</v>
      </c>
      <c r="D1148" s="98" t="s">
        <v>364</v>
      </c>
      <c r="E1148" s="104" t="s">
        <v>348</v>
      </c>
      <c r="F1148" s="99" t="n">
        <v>1329</v>
      </c>
    </row>
    <row r="1149" customFormat="false" ht="12" hidden="false" customHeight="false" outlineLevel="2" collapsed="false">
      <c r="B1149" s="104"/>
      <c r="C1149" s="101" t="s">
        <v>371</v>
      </c>
      <c r="E1149" s="104"/>
      <c r="F1149" s="99" t="n">
        <f aca="false">SUBTOTAL(9,F1144:F1148)</f>
        <v>3414</v>
      </c>
    </row>
    <row r="1150" customFormat="false" ht="12" hidden="false" customHeight="false" outlineLevel="1" collapsed="false">
      <c r="B1150" s="101" t="s">
        <v>776</v>
      </c>
      <c r="C1150" s="104"/>
      <c r="E1150" s="104"/>
      <c r="F1150" s="99" t="n">
        <f aca="false">SUBTOTAL(9,F1144:F1148)</f>
        <v>3414</v>
      </c>
    </row>
    <row r="1151" customFormat="false" ht="12" hidden="false" customHeight="false" outlineLevel="3" collapsed="false">
      <c r="A1151" s="97" t="s">
        <v>153</v>
      </c>
      <c r="B1151" s="104" t="s">
        <v>152</v>
      </c>
      <c r="C1151" s="104" t="s">
        <v>367</v>
      </c>
      <c r="D1151" s="98" t="s">
        <v>364</v>
      </c>
      <c r="E1151" s="104" t="s">
        <v>334</v>
      </c>
      <c r="F1151" s="99" t="n">
        <v>255052</v>
      </c>
    </row>
    <row r="1152" customFormat="false" ht="12" hidden="false" customHeight="false" outlineLevel="3" collapsed="false">
      <c r="A1152" s="97" t="s">
        <v>153</v>
      </c>
      <c r="B1152" s="104" t="s">
        <v>152</v>
      </c>
      <c r="C1152" s="104" t="s">
        <v>367</v>
      </c>
      <c r="D1152" s="98" t="s">
        <v>364</v>
      </c>
      <c r="E1152" s="104" t="s">
        <v>335</v>
      </c>
      <c r="F1152" s="99" t="n">
        <v>31142</v>
      </c>
    </row>
    <row r="1153" customFormat="false" ht="12" hidden="false" customHeight="false" outlineLevel="3" collapsed="false">
      <c r="A1153" s="97" t="s">
        <v>153</v>
      </c>
      <c r="B1153" s="104" t="s">
        <v>152</v>
      </c>
      <c r="C1153" s="104" t="s">
        <v>367</v>
      </c>
      <c r="D1153" s="98" t="s">
        <v>364</v>
      </c>
      <c r="E1153" s="104" t="s">
        <v>336</v>
      </c>
      <c r="F1153" s="99" t="n">
        <v>94967</v>
      </c>
    </row>
    <row r="1154" customFormat="false" ht="12" hidden="false" customHeight="false" outlineLevel="3" collapsed="false">
      <c r="A1154" s="97" t="s">
        <v>153</v>
      </c>
      <c r="B1154" s="104" t="s">
        <v>152</v>
      </c>
      <c r="C1154" s="104" t="s">
        <v>367</v>
      </c>
      <c r="D1154" s="98" t="s">
        <v>364</v>
      </c>
      <c r="E1154" s="104" t="s">
        <v>338</v>
      </c>
      <c r="F1154" s="99" t="n">
        <v>80497</v>
      </c>
    </row>
    <row r="1155" customFormat="false" ht="12" hidden="false" customHeight="false" outlineLevel="3" collapsed="false">
      <c r="A1155" s="97" t="s">
        <v>153</v>
      </c>
      <c r="B1155" s="104" t="s">
        <v>152</v>
      </c>
      <c r="C1155" s="104" t="s">
        <v>367</v>
      </c>
      <c r="D1155" s="98" t="s">
        <v>364</v>
      </c>
      <c r="E1155" s="104" t="s">
        <v>339</v>
      </c>
      <c r="F1155" s="99" t="n">
        <v>95567</v>
      </c>
    </row>
    <row r="1156" customFormat="false" ht="12" hidden="false" customHeight="false" outlineLevel="3" collapsed="false">
      <c r="A1156" s="97" t="s">
        <v>153</v>
      </c>
      <c r="B1156" s="104" t="s">
        <v>152</v>
      </c>
      <c r="C1156" s="104" t="s">
        <v>367</v>
      </c>
      <c r="D1156" s="98" t="s">
        <v>364</v>
      </c>
      <c r="E1156" s="104" t="s">
        <v>346</v>
      </c>
      <c r="F1156" s="99" t="n">
        <v>66805</v>
      </c>
    </row>
    <row r="1157" customFormat="false" ht="12" hidden="false" customHeight="false" outlineLevel="2" collapsed="false">
      <c r="B1157" s="104"/>
      <c r="C1157" s="101" t="s">
        <v>368</v>
      </c>
      <c r="E1157" s="104"/>
      <c r="F1157" s="99" t="n">
        <f aca="false">SUBTOTAL(9,F1151:F1156)</f>
        <v>624030</v>
      </c>
    </row>
    <row r="1158" customFormat="false" ht="12" hidden="false" customHeight="false" outlineLevel="1" collapsed="false">
      <c r="B1158" s="101" t="s">
        <v>780</v>
      </c>
      <c r="C1158" s="104"/>
      <c r="E1158" s="104"/>
      <c r="F1158" s="99" t="n">
        <f aca="false">SUBTOTAL(9,F1151:F1156)</f>
        <v>624030</v>
      </c>
    </row>
    <row r="1159" customFormat="false" ht="12" hidden="false" customHeight="false" outlineLevel="3" collapsed="false">
      <c r="A1159" s="97" t="s">
        <v>153</v>
      </c>
      <c r="B1159" s="104" t="s">
        <v>154</v>
      </c>
      <c r="C1159" s="104" t="s">
        <v>363</v>
      </c>
      <c r="D1159" s="98" t="s">
        <v>364</v>
      </c>
      <c r="E1159" s="104" t="s">
        <v>334</v>
      </c>
      <c r="F1159" s="99" t="n">
        <v>65814</v>
      </c>
    </row>
    <row r="1160" customFormat="false" ht="12" hidden="false" customHeight="false" outlineLevel="3" collapsed="false">
      <c r="A1160" s="97" t="s">
        <v>153</v>
      </c>
      <c r="B1160" s="104" t="s">
        <v>154</v>
      </c>
      <c r="C1160" s="104" t="s">
        <v>363</v>
      </c>
      <c r="D1160" s="98" t="s">
        <v>364</v>
      </c>
      <c r="E1160" s="104" t="s">
        <v>335</v>
      </c>
      <c r="F1160" s="99" t="n">
        <v>8035</v>
      </c>
    </row>
    <row r="1161" customFormat="false" ht="12" hidden="false" customHeight="false" outlineLevel="3" collapsed="false">
      <c r="A1161" s="97" t="s">
        <v>153</v>
      </c>
      <c r="B1161" s="104" t="s">
        <v>154</v>
      </c>
      <c r="C1161" s="104" t="s">
        <v>363</v>
      </c>
      <c r="D1161" s="98" t="s">
        <v>364</v>
      </c>
      <c r="E1161" s="104" t="s">
        <v>336</v>
      </c>
      <c r="F1161" s="99" t="n">
        <v>24505</v>
      </c>
    </row>
    <row r="1162" customFormat="false" ht="12" hidden="false" customHeight="false" outlineLevel="3" collapsed="false">
      <c r="A1162" s="97" t="s">
        <v>153</v>
      </c>
      <c r="B1162" s="104" t="s">
        <v>154</v>
      </c>
      <c r="C1162" s="104" t="s">
        <v>363</v>
      </c>
      <c r="D1162" s="98" t="s">
        <v>364</v>
      </c>
      <c r="E1162" s="104" t="s">
        <v>338</v>
      </c>
      <c r="F1162" s="99" t="n">
        <v>20772</v>
      </c>
    </row>
    <row r="1163" customFormat="false" ht="12" hidden="false" customHeight="false" outlineLevel="3" collapsed="false">
      <c r="A1163" s="97" t="s">
        <v>153</v>
      </c>
      <c r="B1163" s="104" t="s">
        <v>154</v>
      </c>
      <c r="C1163" s="104" t="s">
        <v>363</v>
      </c>
      <c r="D1163" s="98" t="s">
        <v>364</v>
      </c>
      <c r="E1163" s="104" t="s">
        <v>339</v>
      </c>
      <c r="F1163" s="99" t="n">
        <v>24662</v>
      </c>
    </row>
    <row r="1164" customFormat="false" ht="12" hidden="false" customHeight="false" outlineLevel="3" collapsed="false">
      <c r="A1164" s="97" t="s">
        <v>153</v>
      </c>
      <c r="B1164" s="104" t="s">
        <v>154</v>
      </c>
      <c r="C1164" s="104" t="s">
        <v>363</v>
      </c>
      <c r="D1164" s="98" t="s">
        <v>364</v>
      </c>
      <c r="E1164" s="104" t="s">
        <v>346</v>
      </c>
      <c r="F1164" s="99" t="n">
        <v>17239</v>
      </c>
    </row>
    <row r="1165" customFormat="false" ht="12" hidden="false" customHeight="false" outlineLevel="2" collapsed="false">
      <c r="B1165" s="104"/>
      <c r="C1165" s="101" t="s">
        <v>365</v>
      </c>
      <c r="E1165" s="104"/>
      <c r="F1165" s="99" t="n">
        <f aca="false">SUBTOTAL(9,F1159:F1164)</f>
        <v>161027</v>
      </c>
    </row>
    <row r="1166" customFormat="false" ht="12" hidden="false" customHeight="false" outlineLevel="1" collapsed="false">
      <c r="B1166" s="101" t="s">
        <v>781</v>
      </c>
      <c r="C1166" s="104"/>
      <c r="E1166" s="104"/>
      <c r="F1166" s="99" t="n">
        <f aca="false">SUBTOTAL(9,F1159:F1164)</f>
        <v>161027</v>
      </c>
    </row>
    <row r="1167" customFormat="false" ht="12" hidden="false" customHeight="false" outlineLevel="3" collapsed="false">
      <c r="A1167" s="97" t="s">
        <v>153</v>
      </c>
      <c r="B1167" s="104" t="s">
        <v>155</v>
      </c>
      <c r="C1167" s="104" t="s">
        <v>370</v>
      </c>
      <c r="D1167" s="98" t="s">
        <v>364</v>
      </c>
      <c r="E1167" s="104" t="s">
        <v>334</v>
      </c>
      <c r="F1167" s="99" t="n">
        <v>84577</v>
      </c>
    </row>
    <row r="1168" customFormat="false" ht="12" hidden="false" customHeight="false" outlineLevel="3" collapsed="false">
      <c r="A1168" s="97" t="s">
        <v>153</v>
      </c>
      <c r="B1168" s="104" t="s">
        <v>155</v>
      </c>
      <c r="C1168" s="104" t="s">
        <v>370</v>
      </c>
      <c r="D1168" s="98" t="s">
        <v>364</v>
      </c>
      <c r="E1168" s="104" t="s">
        <v>335</v>
      </c>
      <c r="F1168" s="99" t="n">
        <v>10327</v>
      </c>
    </row>
    <row r="1169" customFormat="false" ht="12" hidden="false" customHeight="false" outlineLevel="3" collapsed="false">
      <c r="A1169" s="97" t="s">
        <v>153</v>
      </c>
      <c r="B1169" s="104" t="s">
        <v>155</v>
      </c>
      <c r="C1169" s="104" t="s">
        <v>370</v>
      </c>
      <c r="D1169" s="98" t="s">
        <v>364</v>
      </c>
      <c r="E1169" s="104" t="s">
        <v>336</v>
      </c>
      <c r="F1169" s="99" t="n">
        <v>31491</v>
      </c>
    </row>
    <row r="1170" customFormat="false" ht="12" hidden="false" customHeight="false" outlineLevel="3" collapsed="false">
      <c r="A1170" s="97" t="s">
        <v>153</v>
      </c>
      <c r="B1170" s="104" t="s">
        <v>155</v>
      </c>
      <c r="C1170" s="104" t="s">
        <v>370</v>
      </c>
      <c r="D1170" s="98" t="s">
        <v>364</v>
      </c>
      <c r="E1170" s="104" t="s">
        <v>338</v>
      </c>
      <c r="F1170" s="99" t="n">
        <v>26694</v>
      </c>
    </row>
    <row r="1171" customFormat="false" ht="12" hidden="false" customHeight="false" outlineLevel="3" collapsed="false">
      <c r="A1171" s="97" t="s">
        <v>153</v>
      </c>
      <c r="B1171" s="104" t="s">
        <v>155</v>
      </c>
      <c r="C1171" s="104" t="s">
        <v>370</v>
      </c>
      <c r="D1171" s="98" t="s">
        <v>364</v>
      </c>
      <c r="E1171" s="104" t="s">
        <v>339</v>
      </c>
      <c r="F1171" s="99" t="n">
        <v>31691</v>
      </c>
    </row>
    <row r="1172" customFormat="false" ht="12" hidden="false" customHeight="false" outlineLevel="3" collapsed="false">
      <c r="A1172" s="97" t="s">
        <v>153</v>
      </c>
      <c r="B1172" s="104" t="s">
        <v>155</v>
      </c>
      <c r="C1172" s="104" t="s">
        <v>370</v>
      </c>
      <c r="D1172" s="98" t="s">
        <v>364</v>
      </c>
      <c r="E1172" s="104" t="s">
        <v>346</v>
      </c>
      <c r="F1172" s="99" t="n">
        <v>22153</v>
      </c>
    </row>
    <row r="1173" customFormat="false" ht="12" hidden="false" customHeight="false" outlineLevel="2" collapsed="false">
      <c r="B1173" s="104"/>
      <c r="C1173" s="101" t="s">
        <v>371</v>
      </c>
      <c r="E1173" s="104"/>
      <c r="F1173" s="99" t="n">
        <f aca="false">SUBTOTAL(9,F1167:F1172)</f>
        <v>206933</v>
      </c>
    </row>
    <row r="1174" customFormat="false" ht="12" hidden="false" customHeight="false" outlineLevel="1" collapsed="false">
      <c r="B1174" s="101" t="s">
        <v>782</v>
      </c>
      <c r="C1174" s="104"/>
      <c r="E1174" s="104"/>
      <c r="F1174" s="99" t="n">
        <f aca="false">SUBTOTAL(9,F1167:F1172)</f>
        <v>206933</v>
      </c>
    </row>
    <row r="1175" customFormat="false" ht="12" hidden="false" customHeight="false" outlineLevel="3" collapsed="false">
      <c r="A1175" s="97" t="s">
        <v>153</v>
      </c>
      <c r="B1175" s="104" t="s">
        <v>156</v>
      </c>
      <c r="C1175" s="104" t="s">
        <v>373</v>
      </c>
      <c r="D1175" s="98" t="s">
        <v>364</v>
      </c>
      <c r="E1175" s="104" t="s">
        <v>334</v>
      </c>
      <c r="F1175" s="99" t="n">
        <v>54411</v>
      </c>
    </row>
    <row r="1176" customFormat="false" ht="12" hidden="false" customHeight="false" outlineLevel="3" collapsed="false">
      <c r="A1176" s="97" t="s">
        <v>153</v>
      </c>
      <c r="B1176" s="104" t="s">
        <v>156</v>
      </c>
      <c r="C1176" s="104" t="s">
        <v>373</v>
      </c>
      <c r="D1176" s="98" t="s">
        <v>364</v>
      </c>
      <c r="E1176" s="104" t="s">
        <v>335</v>
      </c>
      <c r="F1176" s="99" t="n">
        <v>6643</v>
      </c>
    </row>
    <row r="1177" customFormat="false" ht="12" hidden="false" customHeight="false" outlineLevel="3" collapsed="false">
      <c r="A1177" s="97" t="s">
        <v>153</v>
      </c>
      <c r="B1177" s="104" t="s">
        <v>156</v>
      </c>
      <c r="C1177" s="104" t="s">
        <v>373</v>
      </c>
      <c r="D1177" s="98" t="s">
        <v>364</v>
      </c>
      <c r="E1177" s="104" t="s">
        <v>336</v>
      </c>
      <c r="F1177" s="99" t="n">
        <v>20259</v>
      </c>
    </row>
    <row r="1178" customFormat="false" ht="12" hidden="false" customHeight="false" outlineLevel="3" collapsed="false">
      <c r="A1178" s="97" t="s">
        <v>153</v>
      </c>
      <c r="B1178" s="104" t="s">
        <v>156</v>
      </c>
      <c r="C1178" s="104" t="s">
        <v>373</v>
      </c>
      <c r="D1178" s="98" t="s">
        <v>364</v>
      </c>
      <c r="E1178" s="104" t="s">
        <v>338</v>
      </c>
      <c r="F1178" s="99" t="n">
        <v>17173</v>
      </c>
    </row>
    <row r="1179" customFormat="false" ht="12" hidden="false" customHeight="false" outlineLevel="3" collapsed="false">
      <c r="A1179" s="97" t="s">
        <v>153</v>
      </c>
      <c r="B1179" s="104" t="s">
        <v>156</v>
      </c>
      <c r="C1179" s="104" t="s">
        <v>373</v>
      </c>
      <c r="D1179" s="98" t="s">
        <v>364</v>
      </c>
      <c r="E1179" s="104" t="s">
        <v>339</v>
      </c>
      <c r="F1179" s="99" t="n">
        <v>20389</v>
      </c>
    </row>
    <row r="1180" customFormat="false" ht="12" hidden="false" customHeight="false" outlineLevel="3" collapsed="false">
      <c r="A1180" s="97" t="s">
        <v>153</v>
      </c>
      <c r="B1180" s="104" t="s">
        <v>156</v>
      </c>
      <c r="C1180" s="104" t="s">
        <v>373</v>
      </c>
      <c r="D1180" s="98" t="s">
        <v>364</v>
      </c>
      <c r="E1180" s="104" t="s">
        <v>346</v>
      </c>
      <c r="F1180" s="99" t="n">
        <v>14252</v>
      </c>
    </row>
    <row r="1181" customFormat="false" ht="12" hidden="false" customHeight="false" outlineLevel="2" collapsed="false">
      <c r="B1181" s="104"/>
      <c r="C1181" s="101" t="s">
        <v>374</v>
      </c>
      <c r="E1181" s="104"/>
      <c r="F1181" s="99" t="n">
        <f aca="false">SUBTOTAL(9,F1175:F1180)</f>
        <v>133127</v>
      </c>
    </row>
    <row r="1182" customFormat="false" ht="12" hidden="false" customHeight="false" outlineLevel="1" collapsed="false">
      <c r="B1182" s="101" t="s">
        <v>783</v>
      </c>
      <c r="C1182" s="104"/>
      <c r="E1182" s="104"/>
      <c r="F1182" s="99" t="n">
        <f aca="false">SUBTOTAL(9,F1175:F1180)</f>
        <v>133127</v>
      </c>
    </row>
    <row r="1183" customFormat="false" ht="12" hidden="false" customHeight="false" outlineLevel="3" collapsed="false">
      <c r="A1183" s="97" t="s">
        <v>153</v>
      </c>
      <c r="B1183" s="104" t="s">
        <v>157</v>
      </c>
      <c r="C1183" s="104" t="s">
        <v>367</v>
      </c>
      <c r="D1183" s="98" t="s">
        <v>364</v>
      </c>
      <c r="E1183" s="104" t="s">
        <v>338</v>
      </c>
      <c r="F1183" s="99" t="n">
        <v>17014</v>
      </c>
    </row>
    <row r="1184" customFormat="false" ht="12" hidden="false" customHeight="false" outlineLevel="3" collapsed="false">
      <c r="A1184" s="97" t="s">
        <v>153</v>
      </c>
      <c r="B1184" s="104" t="s">
        <v>157</v>
      </c>
      <c r="C1184" s="104" t="s">
        <v>367</v>
      </c>
      <c r="D1184" s="98" t="s">
        <v>364</v>
      </c>
      <c r="E1184" s="104" t="s">
        <v>339</v>
      </c>
      <c r="F1184" s="99" t="n">
        <v>20198</v>
      </c>
    </row>
    <row r="1185" customFormat="false" ht="12" hidden="false" customHeight="false" outlineLevel="3" collapsed="false">
      <c r="A1185" s="97" t="s">
        <v>153</v>
      </c>
      <c r="B1185" s="104" t="s">
        <v>157</v>
      </c>
      <c r="C1185" s="104" t="s">
        <v>367</v>
      </c>
      <c r="D1185" s="98" t="s">
        <v>364</v>
      </c>
      <c r="E1185" s="104" t="s">
        <v>346</v>
      </c>
      <c r="F1185" s="99" t="n">
        <v>14120</v>
      </c>
    </row>
    <row r="1186" customFormat="false" ht="12" hidden="false" customHeight="false" outlineLevel="2" collapsed="false">
      <c r="B1186" s="104"/>
      <c r="C1186" s="101" t="s">
        <v>368</v>
      </c>
      <c r="E1186" s="104"/>
      <c r="F1186" s="99" t="n">
        <f aca="false">SUBTOTAL(9,F1183:F1185)</f>
        <v>51332</v>
      </c>
    </row>
    <row r="1187" customFormat="false" ht="12" hidden="false" customHeight="false" outlineLevel="1" collapsed="false">
      <c r="B1187" s="101" t="s">
        <v>784</v>
      </c>
      <c r="C1187" s="104"/>
      <c r="E1187" s="104"/>
      <c r="F1187" s="99" t="n">
        <f aca="false">SUBTOTAL(9,F1183:F1185)</f>
        <v>51332</v>
      </c>
    </row>
    <row r="1188" customFormat="false" ht="12" hidden="false" customHeight="false" outlineLevel="3" collapsed="false">
      <c r="A1188" s="97" t="s">
        <v>153</v>
      </c>
      <c r="B1188" s="104" t="s">
        <v>158</v>
      </c>
      <c r="C1188" s="104" t="s">
        <v>370</v>
      </c>
      <c r="D1188" s="98" t="s">
        <v>364</v>
      </c>
      <c r="E1188" s="104" t="s">
        <v>334</v>
      </c>
      <c r="F1188" s="99" t="n">
        <v>1394</v>
      </c>
    </row>
    <row r="1189" customFormat="false" ht="12" hidden="false" customHeight="false" outlineLevel="3" collapsed="false">
      <c r="A1189" s="97" t="s">
        <v>153</v>
      </c>
      <c r="B1189" s="104" t="s">
        <v>158</v>
      </c>
      <c r="C1189" s="104" t="s">
        <v>370</v>
      </c>
      <c r="D1189" s="98" t="s">
        <v>364</v>
      </c>
      <c r="E1189" s="104" t="s">
        <v>335</v>
      </c>
      <c r="F1189" s="99" t="n">
        <v>169</v>
      </c>
    </row>
    <row r="1190" customFormat="false" ht="12" hidden="false" customHeight="false" outlineLevel="3" collapsed="false">
      <c r="A1190" s="97" t="s">
        <v>153</v>
      </c>
      <c r="B1190" s="104" t="s">
        <v>158</v>
      </c>
      <c r="C1190" s="104" t="s">
        <v>370</v>
      </c>
      <c r="D1190" s="98" t="s">
        <v>364</v>
      </c>
      <c r="E1190" s="104" t="s">
        <v>336</v>
      </c>
      <c r="F1190" s="99" t="n">
        <v>519</v>
      </c>
    </row>
    <row r="1191" customFormat="false" ht="12" hidden="false" customHeight="false" outlineLevel="3" collapsed="false">
      <c r="A1191" s="97" t="s">
        <v>153</v>
      </c>
      <c r="B1191" s="104" t="s">
        <v>158</v>
      </c>
      <c r="C1191" s="104" t="s">
        <v>370</v>
      </c>
      <c r="D1191" s="98" t="s">
        <v>364</v>
      </c>
      <c r="E1191" s="104" t="s">
        <v>338</v>
      </c>
      <c r="F1191" s="99" t="n">
        <v>441</v>
      </c>
    </row>
    <row r="1192" customFormat="false" ht="12" hidden="false" customHeight="false" outlineLevel="3" collapsed="false">
      <c r="A1192" s="97" t="s">
        <v>153</v>
      </c>
      <c r="B1192" s="104" t="s">
        <v>158</v>
      </c>
      <c r="C1192" s="104" t="s">
        <v>370</v>
      </c>
      <c r="D1192" s="98" t="s">
        <v>364</v>
      </c>
      <c r="E1192" s="104" t="s">
        <v>338</v>
      </c>
      <c r="F1192" s="99" t="n">
        <v>1</v>
      </c>
    </row>
    <row r="1193" customFormat="false" ht="12" hidden="false" customHeight="false" outlineLevel="3" collapsed="false">
      <c r="A1193" s="97" t="s">
        <v>153</v>
      </c>
      <c r="B1193" s="104" t="s">
        <v>158</v>
      </c>
      <c r="C1193" s="104" t="s">
        <v>370</v>
      </c>
      <c r="D1193" s="98" t="s">
        <v>364</v>
      </c>
      <c r="E1193" s="104" t="s">
        <v>339</v>
      </c>
      <c r="F1193" s="99" t="n">
        <v>523</v>
      </c>
    </row>
    <row r="1194" customFormat="false" ht="12" hidden="false" customHeight="false" outlineLevel="3" collapsed="false">
      <c r="A1194" s="97" t="s">
        <v>153</v>
      </c>
      <c r="B1194" s="104" t="s">
        <v>158</v>
      </c>
      <c r="C1194" s="104" t="s">
        <v>370</v>
      </c>
      <c r="D1194" s="98" t="s">
        <v>364</v>
      </c>
      <c r="E1194" s="104" t="s">
        <v>339</v>
      </c>
      <c r="F1194" s="99" t="n">
        <v>1</v>
      </c>
    </row>
    <row r="1195" customFormat="false" ht="12" hidden="false" customHeight="false" outlineLevel="3" collapsed="false">
      <c r="A1195" s="97" t="s">
        <v>153</v>
      </c>
      <c r="B1195" s="104" t="s">
        <v>158</v>
      </c>
      <c r="C1195" s="104" t="s">
        <v>370</v>
      </c>
      <c r="D1195" s="98" t="s">
        <v>364</v>
      </c>
      <c r="E1195" s="104" t="s">
        <v>346</v>
      </c>
      <c r="F1195" s="99" t="n">
        <v>366</v>
      </c>
    </row>
    <row r="1196" customFormat="false" ht="12" hidden="false" customHeight="false" outlineLevel="2" collapsed="false">
      <c r="B1196" s="104"/>
      <c r="C1196" s="101" t="s">
        <v>371</v>
      </c>
      <c r="E1196" s="104"/>
      <c r="F1196" s="99" t="n">
        <f aca="false">SUBTOTAL(9,F1188:F1195)</f>
        <v>3414</v>
      </c>
    </row>
    <row r="1197" customFormat="false" ht="12" hidden="false" customHeight="false" outlineLevel="1" collapsed="false">
      <c r="B1197" s="101" t="s">
        <v>785</v>
      </c>
      <c r="C1197" s="104"/>
      <c r="E1197" s="104"/>
      <c r="F1197" s="99" t="n">
        <f aca="false">SUBTOTAL(9,F1188:F1195)</f>
        <v>3414</v>
      </c>
    </row>
    <row r="1198" customFormat="false" ht="12" hidden="false" customHeight="false" outlineLevel="3" collapsed="false">
      <c r="A1198" s="97" t="s">
        <v>153</v>
      </c>
      <c r="B1198" s="104" t="s">
        <v>159</v>
      </c>
      <c r="C1198" s="104" t="s">
        <v>367</v>
      </c>
      <c r="D1198" s="98" t="s">
        <v>364</v>
      </c>
      <c r="E1198" s="104" t="s">
        <v>338</v>
      </c>
      <c r="F1198" s="99" t="n">
        <v>3785</v>
      </c>
    </row>
    <row r="1199" customFormat="false" ht="12" hidden="false" customHeight="false" outlineLevel="3" collapsed="false">
      <c r="A1199" s="97" t="s">
        <v>153</v>
      </c>
      <c r="B1199" s="104" t="s">
        <v>159</v>
      </c>
      <c r="C1199" s="104" t="s">
        <v>367</v>
      </c>
      <c r="D1199" s="98" t="s">
        <v>364</v>
      </c>
      <c r="E1199" s="104" t="s">
        <v>339</v>
      </c>
      <c r="F1199" s="99" t="n">
        <v>4494</v>
      </c>
    </row>
    <row r="1200" customFormat="false" ht="12" hidden="false" customHeight="false" outlineLevel="3" collapsed="false">
      <c r="A1200" s="97" t="s">
        <v>153</v>
      </c>
      <c r="B1200" s="104" t="s">
        <v>159</v>
      </c>
      <c r="C1200" s="104" t="s">
        <v>367</v>
      </c>
      <c r="D1200" s="98" t="s">
        <v>364</v>
      </c>
      <c r="E1200" s="104" t="s">
        <v>346</v>
      </c>
      <c r="F1200" s="99" t="n">
        <v>3141</v>
      </c>
    </row>
    <row r="1201" customFormat="false" ht="12" hidden="false" customHeight="false" outlineLevel="2" collapsed="false">
      <c r="B1201" s="104"/>
      <c r="C1201" s="101" t="s">
        <v>368</v>
      </c>
      <c r="E1201" s="104"/>
      <c r="F1201" s="99" t="n">
        <f aca="false">SUBTOTAL(9,F1198:F1200)</f>
        <v>11420</v>
      </c>
    </row>
    <row r="1202" customFormat="false" ht="12" hidden="false" customHeight="false" outlineLevel="1" collapsed="false">
      <c r="B1202" s="101" t="s">
        <v>786</v>
      </c>
      <c r="C1202" s="104"/>
      <c r="E1202" s="104"/>
      <c r="F1202" s="99" t="n">
        <f aca="false">SUBTOTAL(9,F1198:F1200)</f>
        <v>11420</v>
      </c>
    </row>
    <row r="1203" customFormat="false" ht="12" hidden="false" customHeight="false" outlineLevel="3" collapsed="false">
      <c r="A1203" s="97" t="s">
        <v>153</v>
      </c>
      <c r="B1203" s="104" t="s">
        <v>160</v>
      </c>
      <c r="C1203" s="104" t="s">
        <v>370</v>
      </c>
      <c r="D1203" s="98" t="s">
        <v>364</v>
      </c>
      <c r="E1203" s="104" t="s">
        <v>338</v>
      </c>
      <c r="F1203" s="99" t="n">
        <v>1317</v>
      </c>
    </row>
    <row r="1204" customFormat="false" ht="12" hidden="false" customHeight="false" outlineLevel="3" collapsed="false">
      <c r="A1204" s="97" t="s">
        <v>153</v>
      </c>
      <c r="B1204" s="104" t="s">
        <v>160</v>
      </c>
      <c r="C1204" s="104" t="s">
        <v>370</v>
      </c>
      <c r="D1204" s="98" t="s">
        <v>364</v>
      </c>
      <c r="E1204" s="104" t="s">
        <v>339</v>
      </c>
      <c r="F1204" s="99" t="n">
        <v>1565</v>
      </c>
    </row>
    <row r="1205" customFormat="false" ht="12" hidden="false" customHeight="false" outlineLevel="3" collapsed="false">
      <c r="A1205" s="97" t="s">
        <v>153</v>
      </c>
      <c r="B1205" s="104" t="s">
        <v>160</v>
      </c>
      <c r="C1205" s="104" t="s">
        <v>370</v>
      </c>
      <c r="D1205" s="98" t="s">
        <v>364</v>
      </c>
      <c r="E1205" s="104" t="s">
        <v>346</v>
      </c>
      <c r="F1205" s="99" t="n">
        <v>1093</v>
      </c>
    </row>
    <row r="1206" customFormat="false" ht="12" hidden="false" customHeight="false" outlineLevel="2" collapsed="false">
      <c r="B1206" s="104"/>
      <c r="C1206" s="101" t="s">
        <v>371</v>
      </c>
      <c r="E1206" s="104"/>
      <c r="F1206" s="99" t="n">
        <f aca="false">SUBTOTAL(9,F1203:F1205)</f>
        <v>3975</v>
      </c>
    </row>
    <row r="1207" customFormat="false" ht="12" hidden="false" customHeight="false" outlineLevel="1" collapsed="false">
      <c r="B1207" s="101" t="s">
        <v>787</v>
      </c>
      <c r="C1207" s="104"/>
      <c r="E1207" s="104"/>
      <c r="F1207" s="99" t="n">
        <f aca="false">SUBTOTAL(9,F1203:F1205)</f>
        <v>3975</v>
      </c>
    </row>
    <row r="1208" customFormat="false" ht="12" hidden="false" customHeight="false" outlineLevel="3" collapsed="false">
      <c r="A1208" s="97" t="s">
        <v>788</v>
      </c>
      <c r="B1208" s="104" t="s">
        <v>312</v>
      </c>
      <c r="C1208" s="104" t="s">
        <v>700</v>
      </c>
      <c r="D1208" s="98" t="s">
        <v>364</v>
      </c>
      <c r="E1208" s="104" t="s">
        <v>334</v>
      </c>
      <c r="F1208" s="99" t="n">
        <v>6144</v>
      </c>
    </row>
    <row r="1209" customFormat="false" ht="12" hidden="false" customHeight="false" outlineLevel="3" collapsed="false">
      <c r="A1209" s="97" t="s">
        <v>788</v>
      </c>
      <c r="B1209" s="104" t="s">
        <v>312</v>
      </c>
      <c r="C1209" s="104" t="s">
        <v>700</v>
      </c>
      <c r="D1209" s="98" t="s">
        <v>364</v>
      </c>
      <c r="E1209" s="104" t="s">
        <v>335</v>
      </c>
      <c r="F1209" s="99" t="n">
        <v>0</v>
      </c>
    </row>
    <row r="1210" customFormat="false" ht="12" hidden="false" customHeight="false" outlineLevel="3" collapsed="false">
      <c r="A1210" s="97" t="s">
        <v>788</v>
      </c>
      <c r="B1210" s="104" t="s">
        <v>312</v>
      </c>
      <c r="C1210" s="104" t="s">
        <v>700</v>
      </c>
      <c r="D1210" s="98" t="s">
        <v>364</v>
      </c>
      <c r="E1210" s="104" t="s">
        <v>336</v>
      </c>
      <c r="F1210" s="99" t="n">
        <v>0</v>
      </c>
    </row>
    <row r="1211" customFormat="false" ht="12" hidden="false" customHeight="false" outlineLevel="3" collapsed="false">
      <c r="A1211" s="97" t="s">
        <v>788</v>
      </c>
      <c r="B1211" s="104" t="s">
        <v>312</v>
      </c>
      <c r="C1211" s="104" t="s">
        <v>700</v>
      </c>
      <c r="D1211" s="98" t="s">
        <v>364</v>
      </c>
      <c r="E1211" s="104" t="s">
        <v>337</v>
      </c>
      <c r="F1211" s="99" t="n">
        <v>0</v>
      </c>
    </row>
    <row r="1212" customFormat="false" ht="12" hidden="false" customHeight="false" outlineLevel="3" collapsed="false">
      <c r="A1212" s="97" t="s">
        <v>788</v>
      </c>
      <c r="B1212" s="104" t="s">
        <v>312</v>
      </c>
      <c r="C1212" s="104" t="s">
        <v>700</v>
      </c>
      <c r="D1212" s="98" t="s">
        <v>364</v>
      </c>
      <c r="E1212" s="104" t="s">
        <v>348</v>
      </c>
      <c r="F1212" s="99" t="n">
        <v>3915</v>
      </c>
    </row>
    <row r="1213" customFormat="false" ht="12" hidden="false" customHeight="false" outlineLevel="2" collapsed="false">
      <c r="B1213" s="104"/>
      <c r="C1213" s="101" t="s">
        <v>701</v>
      </c>
      <c r="E1213" s="104"/>
      <c r="F1213" s="99" t="n">
        <f aca="false">SUBTOTAL(9,F1208:F1212)</f>
        <v>10059</v>
      </c>
    </row>
    <row r="1214" customFormat="false" ht="12" hidden="false" customHeight="false" outlineLevel="3" collapsed="false">
      <c r="A1214" s="97" t="s">
        <v>788</v>
      </c>
      <c r="B1214" s="104" t="s">
        <v>312</v>
      </c>
      <c r="C1214" s="104" t="s">
        <v>789</v>
      </c>
      <c r="D1214" s="98" t="s">
        <v>364</v>
      </c>
      <c r="E1214" s="104" t="s">
        <v>334</v>
      </c>
      <c r="F1214" s="99" t="n">
        <v>46822</v>
      </c>
    </row>
    <row r="1215" customFormat="false" ht="12" hidden="false" customHeight="false" outlineLevel="3" collapsed="false">
      <c r="A1215" s="97" t="s">
        <v>788</v>
      </c>
      <c r="B1215" s="104" t="s">
        <v>312</v>
      </c>
      <c r="C1215" s="104" t="s">
        <v>789</v>
      </c>
      <c r="D1215" s="98" t="s">
        <v>364</v>
      </c>
      <c r="E1215" s="104" t="s">
        <v>335</v>
      </c>
      <c r="F1215" s="99" t="n">
        <v>0</v>
      </c>
    </row>
    <row r="1216" customFormat="false" ht="12" hidden="false" customHeight="false" outlineLevel="3" collapsed="false">
      <c r="A1216" s="97" t="s">
        <v>788</v>
      </c>
      <c r="B1216" s="104" t="s">
        <v>312</v>
      </c>
      <c r="C1216" s="104" t="s">
        <v>789</v>
      </c>
      <c r="D1216" s="98" t="s">
        <v>364</v>
      </c>
      <c r="E1216" s="104" t="s">
        <v>336</v>
      </c>
      <c r="F1216" s="99" t="n">
        <v>0</v>
      </c>
    </row>
    <row r="1217" customFormat="false" ht="12" hidden="false" customHeight="false" outlineLevel="3" collapsed="false">
      <c r="A1217" s="97" t="s">
        <v>788</v>
      </c>
      <c r="B1217" s="104" t="s">
        <v>312</v>
      </c>
      <c r="C1217" s="104" t="s">
        <v>789</v>
      </c>
      <c r="D1217" s="98" t="s">
        <v>364</v>
      </c>
      <c r="E1217" s="104" t="s">
        <v>337</v>
      </c>
      <c r="F1217" s="99" t="n">
        <v>0</v>
      </c>
    </row>
    <row r="1218" customFormat="false" ht="12" hidden="false" customHeight="false" outlineLevel="3" collapsed="false">
      <c r="A1218" s="97" t="s">
        <v>788</v>
      </c>
      <c r="B1218" s="104" t="s">
        <v>312</v>
      </c>
      <c r="C1218" s="104" t="s">
        <v>789</v>
      </c>
      <c r="D1218" s="98" t="s">
        <v>364</v>
      </c>
      <c r="E1218" s="104" t="s">
        <v>348</v>
      </c>
      <c r="F1218" s="99" t="n">
        <v>29835</v>
      </c>
    </row>
    <row r="1219" customFormat="false" ht="12" hidden="false" customHeight="false" outlineLevel="2" collapsed="false">
      <c r="B1219" s="104"/>
      <c r="C1219" s="101" t="s">
        <v>790</v>
      </c>
      <c r="E1219" s="104"/>
      <c r="F1219" s="99" t="n">
        <f aca="false">SUBTOTAL(9,F1214:F1218)</f>
        <v>76657</v>
      </c>
    </row>
    <row r="1220" customFormat="false" ht="12" hidden="false" customHeight="false" outlineLevel="3" collapsed="false">
      <c r="A1220" s="97" t="s">
        <v>788</v>
      </c>
      <c r="B1220" s="104" t="s">
        <v>312</v>
      </c>
      <c r="C1220" s="104" t="s">
        <v>791</v>
      </c>
      <c r="D1220" s="98" t="s">
        <v>364</v>
      </c>
      <c r="E1220" s="104" t="s">
        <v>334</v>
      </c>
      <c r="F1220" s="99" t="n">
        <v>873</v>
      </c>
    </row>
    <row r="1221" customFormat="false" ht="12" hidden="false" customHeight="false" outlineLevel="3" collapsed="false">
      <c r="A1221" s="97" t="s">
        <v>788</v>
      </c>
      <c r="B1221" s="104" t="s">
        <v>312</v>
      </c>
      <c r="C1221" s="104" t="s">
        <v>791</v>
      </c>
      <c r="D1221" s="98" t="s">
        <v>364</v>
      </c>
      <c r="E1221" s="104" t="s">
        <v>335</v>
      </c>
      <c r="F1221" s="99" t="n">
        <v>0</v>
      </c>
    </row>
    <row r="1222" customFormat="false" ht="12" hidden="false" customHeight="false" outlineLevel="3" collapsed="false">
      <c r="A1222" s="97" t="s">
        <v>788</v>
      </c>
      <c r="B1222" s="104" t="s">
        <v>312</v>
      </c>
      <c r="C1222" s="104" t="s">
        <v>791</v>
      </c>
      <c r="D1222" s="98" t="s">
        <v>364</v>
      </c>
      <c r="E1222" s="104" t="s">
        <v>336</v>
      </c>
      <c r="F1222" s="99" t="n">
        <v>0</v>
      </c>
    </row>
    <row r="1223" customFormat="false" ht="12" hidden="false" customHeight="false" outlineLevel="3" collapsed="false">
      <c r="A1223" s="97" t="s">
        <v>788</v>
      </c>
      <c r="B1223" s="104" t="s">
        <v>312</v>
      </c>
      <c r="C1223" s="104" t="s">
        <v>791</v>
      </c>
      <c r="D1223" s="98" t="s">
        <v>364</v>
      </c>
      <c r="E1223" s="104" t="s">
        <v>337</v>
      </c>
      <c r="F1223" s="99" t="n">
        <v>0</v>
      </c>
    </row>
    <row r="1224" customFormat="false" ht="12" hidden="false" customHeight="false" outlineLevel="3" collapsed="false">
      <c r="A1224" s="97" t="s">
        <v>788</v>
      </c>
      <c r="B1224" s="104" t="s">
        <v>312</v>
      </c>
      <c r="C1224" s="104" t="s">
        <v>791</v>
      </c>
      <c r="D1224" s="98" t="s">
        <v>364</v>
      </c>
      <c r="E1224" s="104" t="s">
        <v>348</v>
      </c>
      <c r="F1224" s="99" t="n">
        <v>557</v>
      </c>
    </row>
    <row r="1225" customFormat="false" ht="12" hidden="false" customHeight="false" outlineLevel="2" collapsed="false">
      <c r="B1225" s="104"/>
      <c r="C1225" s="101" t="s">
        <v>792</v>
      </c>
      <c r="E1225" s="104"/>
      <c r="F1225" s="99" t="n">
        <f aca="false">SUBTOTAL(9,F1220:F1224)</f>
        <v>1430</v>
      </c>
    </row>
    <row r="1226" customFormat="false" ht="12" hidden="false" customHeight="false" outlineLevel="3" collapsed="false">
      <c r="A1226" s="97" t="s">
        <v>788</v>
      </c>
      <c r="B1226" s="104" t="s">
        <v>312</v>
      </c>
      <c r="C1226" s="104" t="s">
        <v>793</v>
      </c>
      <c r="D1226" s="98" t="s">
        <v>364</v>
      </c>
      <c r="E1226" s="104" t="s">
        <v>334</v>
      </c>
      <c r="F1226" s="99" t="n">
        <v>1663</v>
      </c>
    </row>
    <row r="1227" customFormat="false" ht="12" hidden="false" customHeight="false" outlineLevel="3" collapsed="false">
      <c r="A1227" s="97" t="s">
        <v>788</v>
      </c>
      <c r="B1227" s="104" t="s">
        <v>312</v>
      </c>
      <c r="C1227" s="104" t="s">
        <v>793</v>
      </c>
      <c r="D1227" s="98" t="s">
        <v>364</v>
      </c>
      <c r="E1227" s="104" t="s">
        <v>335</v>
      </c>
      <c r="F1227" s="99" t="n">
        <v>0</v>
      </c>
    </row>
    <row r="1228" customFormat="false" ht="12" hidden="false" customHeight="false" outlineLevel="3" collapsed="false">
      <c r="A1228" s="97" t="s">
        <v>788</v>
      </c>
      <c r="B1228" s="104" t="s">
        <v>312</v>
      </c>
      <c r="C1228" s="104" t="s">
        <v>793</v>
      </c>
      <c r="D1228" s="98" t="s">
        <v>364</v>
      </c>
      <c r="E1228" s="104" t="s">
        <v>336</v>
      </c>
      <c r="F1228" s="99" t="n">
        <v>0</v>
      </c>
    </row>
    <row r="1229" customFormat="false" ht="12" hidden="false" customHeight="false" outlineLevel="3" collapsed="false">
      <c r="A1229" s="97" t="s">
        <v>788</v>
      </c>
      <c r="B1229" s="104" t="s">
        <v>312</v>
      </c>
      <c r="C1229" s="104" t="s">
        <v>793</v>
      </c>
      <c r="D1229" s="98" t="s">
        <v>364</v>
      </c>
      <c r="E1229" s="104" t="s">
        <v>337</v>
      </c>
      <c r="F1229" s="99" t="n">
        <v>0</v>
      </c>
    </row>
    <row r="1230" customFormat="false" ht="12" hidden="false" customHeight="false" outlineLevel="3" collapsed="false">
      <c r="A1230" s="97" t="s">
        <v>788</v>
      </c>
      <c r="B1230" s="104" t="s">
        <v>312</v>
      </c>
      <c r="C1230" s="104" t="s">
        <v>793</v>
      </c>
      <c r="D1230" s="98" t="s">
        <v>364</v>
      </c>
      <c r="E1230" s="104" t="s">
        <v>348</v>
      </c>
      <c r="F1230" s="99" t="n">
        <v>1059</v>
      </c>
    </row>
    <row r="1231" customFormat="false" ht="12" hidden="false" customHeight="false" outlineLevel="2" collapsed="false">
      <c r="B1231" s="104"/>
      <c r="C1231" s="101" t="s">
        <v>794</v>
      </c>
      <c r="E1231" s="104"/>
      <c r="F1231" s="99" t="n">
        <f aca="false">SUBTOTAL(9,F1226:F1230)</f>
        <v>2722</v>
      </c>
    </row>
    <row r="1232" customFormat="false" ht="12" hidden="false" customHeight="false" outlineLevel="3" collapsed="false">
      <c r="A1232" s="97" t="s">
        <v>788</v>
      </c>
      <c r="B1232" s="104" t="s">
        <v>312</v>
      </c>
      <c r="C1232" s="104" t="s">
        <v>795</v>
      </c>
      <c r="D1232" s="98" t="s">
        <v>364</v>
      </c>
      <c r="E1232" s="104" t="s">
        <v>334</v>
      </c>
      <c r="F1232" s="99" t="n">
        <v>2333</v>
      </c>
    </row>
    <row r="1233" customFormat="false" ht="12" hidden="false" customHeight="false" outlineLevel="3" collapsed="false">
      <c r="A1233" s="97" t="s">
        <v>788</v>
      </c>
      <c r="B1233" s="104" t="s">
        <v>312</v>
      </c>
      <c r="C1233" s="104" t="s">
        <v>795</v>
      </c>
      <c r="D1233" s="98" t="s">
        <v>364</v>
      </c>
      <c r="E1233" s="104" t="s">
        <v>335</v>
      </c>
      <c r="F1233" s="99" t="n">
        <v>0</v>
      </c>
    </row>
    <row r="1234" customFormat="false" ht="12" hidden="false" customHeight="false" outlineLevel="3" collapsed="false">
      <c r="A1234" s="97" t="s">
        <v>788</v>
      </c>
      <c r="B1234" s="104" t="s">
        <v>312</v>
      </c>
      <c r="C1234" s="104" t="s">
        <v>795</v>
      </c>
      <c r="D1234" s="98" t="s">
        <v>364</v>
      </c>
      <c r="E1234" s="104" t="s">
        <v>336</v>
      </c>
      <c r="F1234" s="99" t="n">
        <v>0</v>
      </c>
    </row>
    <row r="1235" customFormat="false" ht="12" hidden="false" customHeight="false" outlineLevel="3" collapsed="false">
      <c r="A1235" s="97" t="s">
        <v>788</v>
      </c>
      <c r="B1235" s="104" t="s">
        <v>312</v>
      </c>
      <c r="C1235" s="104" t="s">
        <v>795</v>
      </c>
      <c r="D1235" s="98" t="s">
        <v>364</v>
      </c>
      <c r="E1235" s="104" t="s">
        <v>337</v>
      </c>
      <c r="F1235" s="99" t="n">
        <v>0</v>
      </c>
    </row>
    <row r="1236" customFormat="false" ht="12" hidden="false" customHeight="false" outlineLevel="3" collapsed="false">
      <c r="A1236" s="97" t="s">
        <v>788</v>
      </c>
      <c r="B1236" s="104" t="s">
        <v>312</v>
      </c>
      <c r="C1236" s="104" t="s">
        <v>795</v>
      </c>
      <c r="D1236" s="98" t="s">
        <v>364</v>
      </c>
      <c r="E1236" s="104" t="s">
        <v>348</v>
      </c>
      <c r="F1236" s="99" t="n">
        <v>1487</v>
      </c>
    </row>
    <row r="1237" customFormat="false" ht="12" hidden="false" customHeight="false" outlineLevel="2" collapsed="false">
      <c r="B1237" s="104"/>
      <c r="C1237" s="101" t="s">
        <v>796</v>
      </c>
      <c r="E1237" s="104"/>
      <c r="F1237" s="99" t="n">
        <f aca="false">SUBTOTAL(9,F1232:F1236)</f>
        <v>3820</v>
      </c>
    </row>
    <row r="1238" customFormat="false" ht="12" hidden="false" customHeight="false" outlineLevel="3" collapsed="false">
      <c r="A1238" s="97" t="s">
        <v>788</v>
      </c>
      <c r="B1238" s="104" t="s">
        <v>312</v>
      </c>
      <c r="C1238" s="104" t="s">
        <v>797</v>
      </c>
      <c r="D1238" s="98" t="s">
        <v>364</v>
      </c>
      <c r="E1238" s="104" t="s">
        <v>334</v>
      </c>
      <c r="F1238" s="99" t="n">
        <v>329</v>
      </c>
    </row>
    <row r="1239" customFormat="false" ht="12" hidden="false" customHeight="false" outlineLevel="3" collapsed="false">
      <c r="A1239" s="97" t="s">
        <v>788</v>
      </c>
      <c r="B1239" s="104" t="s">
        <v>312</v>
      </c>
      <c r="C1239" s="104" t="s">
        <v>797</v>
      </c>
      <c r="D1239" s="98" t="s">
        <v>364</v>
      </c>
      <c r="E1239" s="104" t="s">
        <v>335</v>
      </c>
      <c r="F1239" s="99" t="n">
        <v>0</v>
      </c>
    </row>
    <row r="1240" customFormat="false" ht="12" hidden="false" customHeight="false" outlineLevel="3" collapsed="false">
      <c r="A1240" s="97" t="s">
        <v>788</v>
      </c>
      <c r="B1240" s="104" t="s">
        <v>312</v>
      </c>
      <c r="C1240" s="104" t="s">
        <v>797</v>
      </c>
      <c r="D1240" s="98" t="s">
        <v>364</v>
      </c>
      <c r="E1240" s="104" t="s">
        <v>336</v>
      </c>
      <c r="F1240" s="99" t="n">
        <v>0</v>
      </c>
    </row>
    <row r="1241" customFormat="false" ht="12" hidden="false" customHeight="false" outlineLevel="3" collapsed="false">
      <c r="A1241" s="97" t="s">
        <v>788</v>
      </c>
      <c r="B1241" s="104" t="s">
        <v>312</v>
      </c>
      <c r="C1241" s="104" t="s">
        <v>797</v>
      </c>
      <c r="D1241" s="98" t="s">
        <v>364</v>
      </c>
      <c r="E1241" s="104" t="s">
        <v>337</v>
      </c>
      <c r="F1241" s="99" t="n">
        <v>0</v>
      </c>
    </row>
    <row r="1242" customFormat="false" ht="12" hidden="false" customHeight="false" outlineLevel="3" collapsed="false">
      <c r="A1242" s="97" t="s">
        <v>788</v>
      </c>
      <c r="B1242" s="104" t="s">
        <v>312</v>
      </c>
      <c r="C1242" s="104" t="s">
        <v>797</v>
      </c>
      <c r="D1242" s="98" t="s">
        <v>364</v>
      </c>
      <c r="E1242" s="104" t="s">
        <v>348</v>
      </c>
      <c r="F1242" s="99" t="n">
        <v>210</v>
      </c>
    </row>
    <row r="1243" customFormat="false" ht="12" hidden="false" customHeight="false" outlineLevel="2" collapsed="false">
      <c r="B1243" s="104"/>
      <c r="C1243" s="101" t="s">
        <v>798</v>
      </c>
      <c r="E1243" s="104"/>
      <c r="F1243" s="99" t="n">
        <f aca="false">SUBTOTAL(9,F1238:F1242)</f>
        <v>539</v>
      </c>
    </row>
    <row r="1244" customFormat="false" ht="12" hidden="false" customHeight="false" outlineLevel="3" collapsed="false">
      <c r="A1244" s="97" t="s">
        <v>788</v>
      </c>
      <c r="B1244" s="104" t="s">
        <v>312</v>
      </c>
      <c r="C1244" s="104" t="s">
        <v>751</v>
      </c>
      <c r="D1244" s="98" t="s">
        <v>364</v>
      </c>
      <c r="E1244" s="104" t="s">
        <v>334</v>
      </c>
      <c r="F1244" s="99" t="n">
        <v>1927</v>
      </c>
    </row>
    <row r="1245" customFormat="false" ht="12" hidden="false" customHeight="false" outlineLevel="3" collapsed="false">
      <c r="A1245" s="97" t="s">
        <v>788</v>
      </c>
      <c r="B1245" s="104" t="s">
        <v>312</v>
      </c>
      <c r="C1245" s="104" t="s">
        <v>751</v>
      </c>
      <c r="D1245" s="98" t="s">
        <v>364</v>
      </c>
      <c r="E1245" s="104" t="s">
        <v>335</v>
      </c>
      <c r="F1245" s="99" t="n">
        <v>0</v>
      </c>
    </row>
    <row r="1246" customFormat="false" ht="12" hidden="false" customHeight="false" outlineLevel="3" collapsed="false">
      <c r="A1246" s="97" t="s">
        <v>788</v>
      </c>
      <c r="B1246" s="104" t="s">
        <v>312</v>
      </c>
      <c r="C1246" s="104" t="s">
        <v>751</v>
      </c>
      <c r="D1246" s="98" t="s">
        <v>364</v>
      </c>
      <c r="E1246" s="104" t="s">
        <v>336</v>
      </c>
      <c r="F1246" s="99" t="n">
        <v>0</v>
      </c>
    </row>
    <row r="1247" customFormat="false" ht="12" hidden="false" customHeight="false" outlineLevel="3" collapsed="false">
      <c r="A1247" s="97" t="s">
        <v>788</v>
      </c>
      <c r="B1247" s="104" t="s">
        <v>312</v>
      </c>
      <c r="C1247" s="104" t="s">
        <v>751</v>
      </c>
      <c r="D1247" s="98" t="s">
        <v>364</v>
      </c>
      <c r="E1247" s="104" t="s">
        <v>337</v>
      </c>
      <c r="F1247" s="99" t="n">
        <v>0</v>
      </c>
    </row>
    <row r="1248" customFormat="false" ht="12" hidden="false" customHeight="false" outlineLevel="3" collapsed="false">
      <c r="A1248" s="97" t="s">
        <v>788</v>
      </c>
      <c r="B1248" s="104" t="s">
        <v>312</v>
      </c>
      <c r="C1248" s="104" t="s">
        <v>751</v>
      </c>
      <c r="D1248" s="98" t="s">
        <v>364</v>
      </c>
      <c r="E1248" s="104" t="s">
        <v>348</v>
      </c>
      <c r="F1248" s="99" t="n">
        <v>1228</v>
      </c>
    </row>
    <row r="1249" customFormat="false" ht="12" hidden="false" customHeight="false" outlineLevel="2" collapsed="false">
      <c r="B1249" s="104"/>
      <c r="C1249" s="101" t="s">
        <v>752</v>
      </c>
      <c r="E1249" s="104"/>
      <c r="F1249" s="99" t="n">
        <f aca="false">SUBTOTAL(9,F1244:F1248)</f>
        <v>3155</v>
      </c>
    </row>
    <row r="1250" customFormat="false" ht="12" hidden="false" customHeight="false" outlineLevel="1" collapsed="false">
      <c r="B1250" s="101" t="s">
        <v>799</v>
      </c>
      <c r="C1250" s="104"/>
      <c r="E1250" s="104"/>
      <c r="F1250" s="99" t="n">
        <f aca="false">SUBTOTAL(9,F1208:F1248)</f>
        <v>98382</v>
      </c>
    </row>
    <row r="1251" customFormat="false" ht="12" hidden="false" customHeight="false" outlineLevel="3" collapsed="false">
      <c r="A1251" s="97" t="s">
        <v>800</v>
      </c>
      <c r="B1251" s="104" t="s">
        <v>314</v>
      </c>
      <c r="C1251" s="104" t="s">
        <v>801</v>
      </c>
      <c r="D1251" s="98" t="s">
        <v>364</v>
      </c>
      <c r="E1251" s="104" t="s">
        <v>334</v>
      </c>
      <c r="F1251" s="99" t="n">
        <v>4553</v>
      </c>
    </row>
    <row r="1252" customFormat="false" ht="12" hidden="false" customHeight="false" outlineLevel="3" collapsed="false">
      <c r="A1252" s="97" t="s">
        <v>800</v>
      </c>
      <c r="B1252" s="104" t="s">
        <v>314</v>
      </c>
      <c r="C1252" s="104" t="s">
        <v>801</v>
      </c>
      <c r="D1252" s="98" t="s">
        <v>364</v>
      </c>
      <c r="E1252" s="104" t="s">
        <v>335</v>
      </c>
      <c r="F1252" s="99" t="n">
        <v>0</v>
      </c>
    </row>
    <row r="1253" customFormat="false" ht="12" hidden="false" customHeight="false" outlineLevel="3" collapsed="false">
      <c r="A1253" s="97" t="s">
        <v>800</v>
      </c>
      <c r="B1253" s="104" t="s">
        <v>314</v>
      </c>
      <c r="C1253" s="104" t="s">
        <v>801</v>
      </c>
      <c r="D1253" s="98" t="s">
        <v>364</v>
      </c>
      <c r="E1253" s="104" t="s">
        <v>336</v>
      </c>
      <c r="F1253" s="99" t="n">
        <v>0</v>
      </c>
    </row>
    <row r="1254" customFormat="false" ht="12" hidden="false" customHeight="false" outlineLevel="3" collapsed="false">
      <c r="A1254" s="97" t="s">
        <v>800</v>
      </c>
      <c r="B1254" s="104" t="s">
        <v>314</v>
      </c>
      <c r="C1254" s="104" t="s">
        <v>801</v>
      </c>
      <c r="D1254" s="98" t="s">
        <v>364</v>
      </c>
      <c r="E1254" s="104" t="s">
        <v>337</v>
      </c>
      <c r="F1254" s="99" t="n">
        <v>0</v>
      </c>
    </row>
    <row r="1255" customFormat="false" ht="12" hidden="false" customHeight="false" outlineLevel="3" collapsed="false">
      <c r="A1255" s="97" t="s">
        <v>800</v>
      </c>
      <c r="B1255" s="104" t="s">
        <v>314</v>
      </c>
      <c r="C1255" s="104" t="s">
        <v>801</v>
      </c>
      <c r="D1255" s="98" t="s">
        <v>364</v>
      </c>
      <c r="E1255" s="104" t="s">
        <v>348</v>
      </c>
      <c r="F1255" s="99" t="n">
        <v>2902</v>
      </c>
    </row>
    <row r="1256" customFormat="false" ht="12" hidden="false" customHeight="false" outlineLevel="2" collapsed="false">
      <c r="B1256" s="104"/>
      <c r="C1256" s="101" t="s">
        <v>802</v>
      </c>
      <c r="E1256" s="104"/>
      <c r="F1256" s="99" t="n">
        <f aca="false">SUBTOTAL(9,F1251:F1255)</f>
        <v>7455</v>
      </c>
    </row>
    <row r="1257" customFormat="false" ht="12" hidden="false" customHeight="false" outlineLevel="3" collapsed="false">
      <c r="A1257" s="97" t="s">
        <v>800</v>
      </c>
      <c r="B1257" s="104" t="s">
        <v>314</v>
      </c>
      <c r="C1257" s="104" t="s">
        <v>803</v>
      </c>
      <c r="D1257" s="98" t="s">
        <v>364</v>
      </c>
      <c r="E1257" s="104" t="s">
        <v>334</v>
      </c>
      <c r="F1257" s="99" t="n">
        <v>3220</v>
      </c>
    </row>
    <row r="1258" customFormat="false" ht="12" hidden="false" customHeight="false" outlineLevel="3" collapsed="false">
      <c r="A1258" s="97" t="s">
        <v>800</v>
      </c>
      <c r="B1258" s="104" t="s">
        <v>314</v>
      </c>
      <c r="C1258" s="104" t="s">
        <v>803</v>
      </c>
      <c r="D1258" s="98" t="s">
        <v>364</v>
      </c>
      <c r="E1258" s="104" t="s">
        <v>335</v>
      </c>
      <c r="F1258" s="99" t="n">
        <v>0</v>
      </c>
    </row>
    <row r="1259" customFormat="false" ht="12" hidden="false" customHeight="false" outlineLevel="3" collapsed="false">
      <c r="A1259" s="97" t="s">
        <v>800</v>
      </c>
      <c r="B1259" s="104" t="s">
        <v>314</v>
      </c>
      <c r="C1259" s="104" t="s">
        <v>803</v>
      </c>
      <c r="D1259" s="98" t="s">
        <v>364</v>
      </c>
      <c r="E1259" s="104" t="s">
        <v>336</v>
      </c>
      <c r="F1259" s="99" t="n">
        <v>0</v>
      </c>
    </row>
    <row r="1260" customFormat="false" ht="12" hidden="false" customHeight="false" outlineLevel="3" collapsed="false">
      <c r="A1260" s="97" t="s">
        <v>800</v>
      </c>
      <c r="B1260" s="104" t="s">
        <v>314</v>
      </c>
      <c r="C1260" s="104" t="s">
        <v>803</v>
      </c>
      <c r="D1260" s="98" t="s">
        <v>364</v>
      </c>
      <c r="E1260" s="104" t="s">
        <v>337</v>
      </c>
      <c r="F1260" s="99" t="n">
        <v>0</v>
      </c>
    </row>
    <row r="1261" customFormat="false" ht="12" hidden="false" customHeight="false" outlineLevel="3" collapsed="false">
      <c r="A1261" s="97" t="s">
        <v>800</v>
      </c>
      <c r="B1261" s="104" t="s">
        <v>314</v>
      </c>
      <c r="C1261" s="104" t="s">
        <v>803</v>
      </c>
      <c r="D1261" s="98" t="s">
        <v>364</v>
      </c>
      <c r="E1261" s="104" t="s">
        <v>348</v>
      </c>
      <c r="F1261" s="99" t="n">
        <v>2052</v>
      </c>
    </row>
    <row r="1262" customFormat="false" ht="12" hidden="false" customHeight="false" outlineLevel="2" collapsed="false">
      <c r="B1262" s="104"/>
      <c r="C1262" s="101" t="s">
        <v>804</v>
      </c>
      <c r="E1262" s="104"/>
      <c r="F1262" s="99" t="n">
        <f aca="false">SUBTOTAL(9,F1257:F1261)</f>
        <v>5272</v>
      </c>
    </row>
    <row r="1263" customFormat="false" ht="12" hidden="false" customHeight="false" outlineLevel="3" collapsed="false">
      <c r="A1263" s="97" t="s">
        <v>800</v>
      </c>
      <c r="B1263" s="104" t="s">
        <v>314</v>
      </c>
      <c r="C1263" s="104" t="s">
        <v>805</v>
      </c>
      <c r="D1263" s="98" t="s">
        <v>364</v>
      </c>
      <c r="E1263" s="104" t="s">
        <v>334</v>
      </c>
      <c r="F1263" s="99" t="n">
        <v>2578</v>
      </c>
    </row>
    <row r="1264" customFormat="false" ht="12" hidden="false" customHeight="false" outlineLevel="3" collapsed="false">
      <c r="A1264" s="97" t="s">
        <v>800</v>
      </c>
      <c r="B1264" s="104" t="s">
        <v>314</v>
      </c>
      <c r="C1264" s="104" t="s">
        <v>805</v>
      </c>
      <c r="D1264" s="98" t="s">
        <v>364</v>
      </c>
      <c r="E1264" s="104" t="s">
        <v>335</v>
      </c>
      <c r="F1264" s="99" t="n">
        <v>0</v>
      </c>
    </row>
    <row r="1265" customFormat="false" ht="12" hidden="false" customHeight="false" outlineLevel="3" collapsed="false">
      <c r="A1265" s="97" t="s">
        <v>800</v>
      </c>
      <c r="B1265" s="104" t="s">
        <v>314</v>
      </c>
      <c r="C1265" s="104" t="s">
        <v>805</v>
      </c>
      <c r="D1265" s="98" t="s">
        <v>364</v>
      </c>
      <c r="E1265" s="104" t="s">
        <v>336</v>
      </c>
      <c r="F1265" s="99" t="n">
        <v>0</v>
      </c>
    </row>
    <row r="1266" customFormat="false" ht="12" hidden="false" customHeight="false" outlineLevel="3" collapsed="false">
      <c r="A1266" s="97" t="s">
        <v>800</v>
      </c>
      <c r="B1266" s="104" t="s">
        <v>314</v>
      </c>
      <c r="C1266" s="104" t="s">
        <v>805</v>
      </c>
      <c r="D1266" s="98" t="s">
        <v>364</v>
      </c>
      <c r="E1266" s="104" t="s">
        <v>337</v>
      </c>
      <c r="F1266" s="99" t="n">
        <v>0</v>
      </c>
    </row>
    <row r="1267" customFormat="false" ht="12" hidden="false" customHeight="false" outlineLevel="3" collapsed="false">
      <c r="A1267" s="97" t="s">
        <v>800</v>
      </c>
      <c r="B1267" s="104" t="s">
        <v>314</v>
      </c>
      <c r="C1267" s="104" t="s">
        <v>805</v>
      </c>
      <c r="D1267" s="98" t="s">
        <v>364</v>
      </c>
      <c r="E1267" s="104" t="s">
        <v>348</v>
      </c>
      <c r="F1267" s="99" t="n">
        <v>1643</v>
      </c>
    </row>
    <row r="1268" customFormat="false" ht="12" hidden="false" customHeight="false" outlineLevel="2" collapsed="false">
      <c r="B1268" s="104"/>
      <c r="C1268" s="101" t="s">
        <v>806</v>
      </c>
      <c r="E1268" s="104"/>
      <c r="F1268" s="99" t="n">
        <f aca="false">SUBTOTAL(9,F1263:F1267)</f>
        <v>4221</v>
      </c>
    </row>
    <row r="1269" customFormat="false" ht="12" hidden="false" customHeight="false" outlineLevel="3" collapsed="false">
      <c r="A1269" s="97" t="s">
        <v>800</v>
      </c>
      <c r="B1269" s="104" t="s">
        <v>314</v>
      </c>
      <c r="C1269" s="104" t="s">
        <v>807</v>
      </c>
      <c r="D1269" s="98" t="s">
        <v>364</v>
      </c>
      <c r="E1269" s="104" t="s">
        <v>334</v>
      </c>
      <c r="F1269" s="99" t="n">
        <v>2406</v>
      </c>
    </row>
    <row r="1270" customFormat="false" ht="12" hidden="false" customHeight="false" outlineLevel="3" collapsed="false">
      <c r="A1270" s="97" t="s">
        <v>800</v>
      </c>
      <c r="B1270" s="104" t="s">
        <v>314</v>
      </c>
      <c r="C1270" s="104" t="s">
        <v>807</v>
      </c>
      <c r="D1270" s="98" t="s">
        <v>364</v>
      </c>
      <c r="E1270" s="104" t="s">
        <v>335</v>
      </c>
      <c r="F1270" s="99" t="n">
        <v>0</v>
      </c>
    </row>
    <row r="1271" customFormat="false" ht="12" hidden="false" customHeight="false" outlineLevel="3" collapsed="false">
      <c r="A1271" s="97" t="s">
        <v>800</v>
      </c>
      <c r="B1271" s="104" t="s">
        <v>314</v>
      </c>
      <c r="C1271" s="104" t="s">
        <v>807</v>
      </c>
      <c r="D1271" s="98" t="s">
        <v>364</v>
      </c>
      <c r="E1271" s="104" t="s">
        <v>336</v>
      </c>
      <c r="F1271" s="99" t="n">
        <v>0</v>
      </c>
    </row>
    <row r="1272" customFormat="false" ht="12" hidden="false" customHeight="false" outlineLevel="3" collapsed="false">
      <c r="A1272" s="97" t="s">
        <v>800</v>
      </c>
      <c r="B1272" s="104" t="s">
        <v>314</v>
      </c>
      <c r="C1272" s="104" t="s">
        <v>807</v>
      </c>
      <c r="D1272" s="98" t="s">
        <v>364</v>
      </c>
      <c r="E1272" s="104" t="s">
        <v>337</v>
      </c>
      <c r="F1272" s="99" t="n">
        <v>0</v>
      </c>
    </row>
    <row r="1273" customFormat="false" ht="12" hidden="false" customHeight="false" outlineLevel="3" collapsed="false">
      <c r="A1273" s="97" t="s">
        <v>800</v>
      </c>
      <c r="B1273" s="104" t="s">
        <v>314</v>
      </c>
      <c r="C1273" s="104" t="s">
        <v>807</v>
      </c>
      <c r="D1273" s="98" t="s">
        <v>364</v>
      </c>
      <c r="E1273" s="104" t="s">
        <v>348</v>
      </c>
      <c r="F1273" s="99" t="n">
        <v>1534</v>
      </c>
    </row>
    <row r="1274" customFormat="false" ht="12" hidden="false" customHeight="false" outlineLevel="2" collapsed="false">
      <c r="B1274" s="104"/>
      <c r="C1274" s="101" t="s">
        <v>808</v>
      </c>
      <c r="E1274" s="104"/>
      <c r="F1274" s="99" t="n">
        <f aca="false">SUBTOTAL(9,F1269:F1273)</f>
        <v>3940</v>
      </c>
    </row>
    <row r="1275" customFormat="false" ht="12" hidden="false" customHeight="false" outlineLevel="3" collapsed="false">
      <c r="A1275" s="97" t="s">
        <v>800</v>
      </c>
      <c r="B1275" s="104" t="s">
        <v>314</v>
      </c>
      <c r="C1275" s="104" t="s">
        <v>809</v>
      </c>
      <c r="D1275" s="98" t="s">
        <v>364</v>
      </c>
      <c r="E1275" s="104" t="s">
        <v>334</v>
      </c>
      <c r="F1275" s="99" t="n">
        <v>85637</v>
      </c>
    </row>
    <row r="1276" customFormat="false" ht="12" hidden="false" customHeight="false" outlineLevel="3" collapsed="false">
      <c r="A1276" s="97" t="s">
        <v>800</v>
      </c>
      <c r="B1276" s="104" t="s">
        <v>314</v>
      </c>
      <c r="C1276" s="104" t="s">
        <v>809</v>
      </c>
      <c r="D1276" s="98" t="s">
        <v>364</v>
      </c>
      <c r="E1276" s="104" t="s">
        <v>335</v>
      </c>
      <c r="F1276" s="99" t="n">
        <v>0</v>
      </c>
    </row>
    <row r="1277" customFormat="false" ht="12" hidden="false" customHeight="false" outlineLevel="3" collapsed="false">
      <c r="A1277" s="97" t="s">
        <v>800</v>
      </c>
      <c r="B1277" s="104" t="s">
        <v>314</v>
      </c>
      <c r="C1277" s="104" t="s">
        <v>809</v>
      </c>
      <c r="D1277" s="98" t="s">
        <v>364</v>
      </c>
      <c r="E1277" s="104" t="s">
        <v>336</v>
      </c>
      <c r="F1277" s="99" t="n">
        <v>0</v>
      </c>
    </row>
    <row r="1278" customFormat="false" ht="12" hidden="false" customHeight="false" outlineLevel="3" collapsed="false">
      <c r="A1278" s="97" t="s">
        <v>800</v>
      </c>
      <c r="B1278" s="104" t="s">
        <v>314</v>
      </c>
      <c r="C1278" s="104" t="s">
        <v>809</v>
      </c>
      <c r="D1278" s="98" t="s">
        <v>364</v>
      </c>
      <c r="E1278" s="104" t="s">
        <v>337</v>
      </c>
      <c r="F1278" s="99" t="n">
        <v>0</v>
      </c>
    </row>
    <row r="1279" customFormat="false" ht="12" hidden="false" customHeight="false" outlineLevel="3" collapsed="false">
      <c r="A1279" s="97" t="s">
        <v>800</v>
      </c>
      <c r="B1279" s="104" t="s">
        <v>314</v>
      </c>
      <c r="C1279" s="104" t="s">
        <v>809</v>
      </c>
      <c r="D1279" s="98" t="s">
        <v>364</v>
      </c>
      <c r="E1279" s="104" t="s">
        <v>348</v>
      </c>
      <c r="F1279" s="99" t="n">
        <v>54569</v>
      </c>
    </row>
    <row r="1280" customFormat="false" ht="12" hidden="false" customHeight="false" outlineLevel="2" collapsed="false">
      <c r="B1280" s="104"/>
      <c r="C1280" s="101" t="s">
        <v>810</v>
      </c>
      <c r="E1280" s="104"/>
      <c r="F1280" s="99" t="n">
        <f aca="false">SUBTOTAL(9,F1275:F1279)</f>
        <v>140206</v>
      </c>
    </row>
    <row r="1281" customFormat="false" ht="12" hidden="false" customHeight="false" outlineLevel="3" collapsed="false">
      <c r="A1281" s="97" t="s">
        <v>800</v>
      </c>
      <c r="B1281" s="104" t="s">
        <v>314</v>
      </c>
      <c r="C1281" s="104" t="s">
        <v>811</v>
      </c>
      <c r="D1281" s="98" t="s">
        <v>364</v>
      </c>
      <c r="E1281" s="104" t="s">
        <v>334</v>
      </c>
      <c r="F1281" s="99" t="n">
        <v>1703</v>
      </c>
    </row>
    <row r="1282" customFormat="false" ht="12" hidden="false" customHeight="false" outlineLevel="3" collapsed="false">
      <c r="A1282" s="97" t="s">
        <v>800</v>
      </c>
      <c r="B1282" s="104" t="s">
        <v>314</v>
      </c>
      <c r="C1282" s="104" t="s">
        <v>811</v>
      </c>
      <c r="D1282" s="98" t="s">
        <v>364</v>
      </c>
      <c r="E1282" s="104" t="s">
        <v>335</v>
      </c>
      <c r="F1282" s="99" t="n">
        <v>0</v>
      </c>
    </row>
    <row r="1283" customFormat="false" ht="12" hidden="false" customHeight="false" outlineLevel="3" collapsed="false">
      <c r="A1283" s="97" t="s">
        <v>800</v>
      </c>
      <c r="B1283" s="104" t="s">
        <v>314</v>
      </c>
      <c r="C1283" s="104" t="s">
        <v>811</v>
      </c>
      <c r="D1283" s="98" t="s">
        <v>364</v>
      </c>
      <c r="E1283" s="104" t="s">
        <v>336</v>
      </c>
      <c r="F1283" s="99" t="n">
        <v>0</v>
      </c>
    </row>
    <row r="1284" customFormat="false" ht="12" hidden="false" customHeight="false" outlineLevel="3" collapsed="false">
      <c r="A1284" s="97" t="s">
        <v>800</v>
      </c>
      <c r="B1284" s="104" t="s">
        <v>314</v>
      </c>
      <c r="C1284" s="104" t="s">
        <v>811</v>
      </c>
      <c r="D1284" s="98" t="s">
        <v>364</v>
      </c>
      <c r="E1284" s="104" t="s">
        <v>337</v>
      </c>
      <c r="F1284" s="99" t="n">
        <v>0</v>
      </c>
    </row>
    <row r="1285" customFormat="false" ht="12" hidden="false" customHeight="false" outlineLevel="3" collapsed="false">
      <c r="A1285" s="97" t="s">
        <v>800</v>
      </c>
      <c r="B1285" s="104" t="s">
        <v>314</v>
      </c>
      <c r="C1285" s="104" t="s">
        <v>811</v>
      </c>
      <c r="D1285" s="98" t="s">
        <v>364</v>
      </c>
      <c r="E1285" s="104" t="s">
        <v>348</v>
      </c>
      <c r="F1285" s="99" t="n">
        <v>1085</v>
      </c>
    </row>
    <row r="1286" customFormat="false" ht="12" hidden="false" customHeight="false" outlineLevel="2" collapsed="false">
      <c r="B1286" s="104"/>
      <c r="C1286" s="101" t="s">
        <v>812</v>
      </c>
      <c r="E1286" s="104"/>
      <c r="F1286" s="99" t="n">
        <f aca="false">SUBTOTAL(9,F1281:F1285)</f>
        <v>2788</v>
      </c>
    </row>
    <row r="1287" customFormat="false" ht="12" hidden="false" customHeight="false" outlineLevel="3" collapsed="false">
      <c r="A1287" s="97" t="s">
        <v>800</v>
      </c>
      <c r="B1287" s="104" t="s">
        <v>314</v>
      </c>
      <c r="C1287" s="104" t="s">
        <v>813</v>
      </c>
      <c r="D1287" s="98" t="s">
        <v>364</v>
      </c>
      <c r="E1287" s="104" t="s">
        <v>334</v>
      </c>
      <c r="F1287" s="99" t="n">
        <v>3423</v>
      </c>
    </row>
    <row r="1288" customFormat="false" ht="12" hidden="false" customHeight="false" outlineLevel="3" collapsed="false">
      <c r="A1288" s="97" t="s">
        <v>800</v>
      </c>
      <c r="B1288" s="104" t="s">
        <v>314</v>
      </c>
      <c r="C1288" s="104" t="s">
        <v>813</v>
      </c>
      <c r="D1288" s="98" t="s">
        <v>364</v>
      </c>
      <c r="E1288" s="104" t="s">
        <v>335</v>
      </c>
      <c r="F1288" s="99" t="n">
        <v>0</v>
      </c>
    </row>
    <row r="1289" customFormat="false" ht="12" hidden="false" customHeight="false" outlineLevel="3" collapsed="false">
      <c r="A1289" s="97" t="s">
        <v>800</v>
      </c>
      <c r="B1289" s="104" t="s">
        <v>314</v>
      </c>
      <c r="C1289" s="104" t="s">
        <v>813</v>
      </c>
      <c r="D1289" s="98" t="s">
        <v>364</v>
      </c>
      <c r="E1289" s="104" t="s">
        <v>336</v>
      </c>
      <c r="F1289" s="99" t="n">
        <v>0</v>
      </c>
    </row>
    <row r="1290" customFormat="false" ht="12" hidden="false" customHeight="false" outlineLevel="3" collapsed="false">
      <c r="A1290" s="97" t="s">
        <v>800</v>
      </c>
      <c r="B1290" s="104" t="s">
        <v>314</v>
      </c>
      <c r="C1290" s="104" t="s">
        <v>813</v>
      </c>
      <c r="D1290" s="98" t="s">
        <v>364</v>
      </c>
      <c r="E1290" s="104" t="s">
        <v>337</v>
      </c>
      <c r="F1290" s="99" t="n">
        <v>0</v>
      </c>
    </row>
    <row r="1291" customFormat="false" ht="12" hidden="false" customHeight="false" outlineLevel="3" collapsed="false">
      <c r="A1291" s="97" t="s">
        <v>800</v>
      </c>
      <c r="B1291" s="104" t="s">
        <v>314</v>
      </c>
      <c r="C1291" s="104" t="s">
        <v>813</v>
      </c>
      <c r="D1291" s="98" t="s">
        <v>364</v>
      </c>
      <c r="E1291" s="104" t="s">
        <v>348</v>
      </c>
      <c r="F1291" s="99" t="n">
        <v>2182</v>
      </c>
    </row>
    <row r="1292" customFormat="false" ht="12" hidden="false" customHeight="false" outlineLevel="2" collapsed="false">
      <c r="B1292" s="104"/>
      <c r="C1292" s="101" t="s">
        <v>814</v>
      </c>
      <c r="E1292" s="104"/>
      <c r="F1292" s="99" t="n">
        <f aca="false">SUBTOTAL(9,F1287:F1291)</f>
        <v>5605</v>
      </c>
    </row>
    <row r="1293" customFormat="false" ht="12" hidden="false" customHeight="false" outlineLevel="3" collapsed="false">
      <c r="A1293" s="97" t="s">
        <v>800</v>
      </c>
      <c r="B1293" s="104" t="s">
        <v>314</v>
      </c>
      <c r="C1293" s="104" t="s">
        <v>815</v>
      </c>
      <c r="D1293" s="98" t="s">
        <v>364</v>
      </c>
      <c r="E1293" s="104" t="s">
        <v>334</v>
      </c>
      <c r="F1293" s="99" t="n">
        <v>81950</v>
      </c>
    </row>
    <row r="1294" customFormat="false" ht="12" hidden="false" customHeight="false" outlineLevel="3" collapsed="false">
      <c r="A1294" s="97" t="s">
        <v>800</v>
      </c>
      <c r="B1294" s="104" t="s">
        <v>314</v>
      </c>
      <c r="C1294" s="104" t="s">
        <v>815</v>
      </c>
      <c r="D1294" s="98" t="s">
        <v>364</v>
      </c>
      <c r="E1294" s="104" t="s">
        <v>335</v>
      </c>
      <c r="F1294" s="99" t="n">
        <v>0</v>
      </c>
    </row>
    <row r="1295" customFormat="false" ht="12" hidden="false" customHeight="false" outlineLevel="3" collapsed="false">
      <c r="A1295" s="97" t="s">
        <v>800</v>
      </c>
      <c r="B1295" s="104" t="s">
        <v>314</v>
      </c>
      <c r="C1295" s="104" t="s">
        <v>815</v>
      </c>
      <c r="D1295" s="98" t="s">
        <v>364</v>
      </c>
      <c r="E1295" s="104" t="s">
        <v>336</v>
      </c>
      <c r="F1295" s="99" t="n">
        <v>0</v>
      </c>
    </row>
    <row r="1296" customFormat="false" ht="12" hidden="false" customHeight="false" outlineLevel="3" collapsed="false">
      <c r="A1296" s="97" t="s">
        <v>800</v>
      </c>
      <c r="B1296" s="104" t="s">
        <v>314</v>
      </c>
      <c r="C1296" s="104" t="s">
        <v>815</v>
      </c>
      <c r="D1296" s="98" t="s">
        <v>364</v>
      </c>
      <c r="E1296" s="104" t="s">
        <v>337</v>
      </c>
      <c r="F1296" s="99" t="n">
        <v>0</v>
      </c>
    </row>
    <row r="1297" customFormat="false" ht="12" hidden="false" customHeight="false" outlineLevel="3" collapsed="false">
      <c r="A1297" s="97" t="s">
        <v>800</v>
      </c>
      <c r="B1297" s="104" t="s">
        <v>314</v>
      </c>
      <c r="C1297" s="104" t="s">
        <v>815</v>
      </c>
      <c r="D1297" s="98" t="s">
        <v>364</v>
      </c>
      <c r="E1297" s="104" t="s">
        <v>348</v>
      </c>
      <c r="F1297" s="99" t="n">
        <v>52220</v>
      </c>
    </row>
    <row r="1298" customFormat="false" ht="12" hidden="false" customHeight="false" outlineLevel="2" collapsed="false">
      <c r="B1298" s="104"/>
      <c r="C1298" s="101" t="s">
        <v>816</v>
      </c>
      <c r="E1298" s="104"/>
      <c r="F1298" s="99" t="n">
        <f aca="false">SUBTOTAL(9,F1293:F1297)</f>
        <v>134170</v>
      </c>
    </row>
    <row r="1299" customFormat="false" ht="12" hidden="false" customHeight="false" outlineLevel="3" collapsed="false">
      <c r="A1299" s="97" t="s">
        <v>800</v>
      </c>
      <c r="B1299" s="104" t="s">
        <v>314</v>
      </c>
      <c r="C1299" s="104" t="s">
        <v>817</v>
      </c>
      <c r="D1299" s="98" t="s">
        <v>364</v>
      </c>
      <c r="E1299" s="104" t="s">
        <v>334</v>
      </c>
      <c r="F1299" s="99" t="n">
        <v>5373</v>
      </c>
    </row>
    <row r="1300" customFormat="false" ht="12" hidden="false" customHeight="false" outlineLevel="3" collapsed="false">
      <c r="A1300" s="97" t="s">
        <v>800</v>
      </c>
      <c r="B1300" s="104" t="s">
        <v>314</v>
      </c>
      <c r="C1300" s="104" t="s">
        <v>817</v>
      </c>
      <c r="D1300" s="98" t="s">
        <v>364</v>
      </c>
      <c r="E1300" s="104" t="s">
        <v>335</v>
      </c>
      <c r="F1300" s="99" t="n">
        <v>0</v>
      </c>
    </row>
    <row r="1301" customFormat="false" ht="12" hidden="false" customHeight="false" outlineLevel="3" collapsed="false">
      <c r="A1301" s="97" t="s">
        <v>800</v>
      </c>
      <c r="B1301" s="104" t="s">
        <v>314</v>
      </c>
      <c r="C1301" s="104" t="s">
        <v>817</v>
      </c>
      <c r="D1301" s="98" t="s">
        <v>364</v>
      </c>
      <c r="E1301" s="104" t="s">
        <v>336</v>
      </c>
      <c r="F1301" s="99" t="n">
        <v>0</v>
      </c>
    </row>
    <row r="1302" customFormat="false" ht="12" hidden="false" customHeight="false" outlineLevel="3" collapsed="false">
      <c r="A1302" s="97" t="s">
        <v>800</v>
      </c>
      <c r="B1302" s="104" t="s">
        <v>314</v>
      </c>
      <c r="C1302" s="104" t="s">
        <v>817</v>
      </c>
      <c r="D1302" s="98" t="s">
        <v>364</v>
      </c>
      <c r="E1302" s="104" t="s">
        <v>337</v>
      </c>
      <c r="F1302" s="99" t="n">
        <v>0</v>
      </c>
    </row>
    <row r="1303" customFormat="false" ht="12" hidden="false" customHeight="false" outlineLevel="3" collapsed="false">
      <c r="A1303" s="97" t="s">
        <v>800</v>
      </c>
      <c r="B1303" s="104" t="s">
        <v>314</v>
      </c>
      <c r="C1303" s="104" t="s">
        <v>817</v>
      </c>
      <c r="D1303" s="98" t="s">
        <v>364</v>
      </c>
      <c r="E1303" s="104" t="s">
        <v>348</v>
      </c>
      <c r="F1303" s="99" t="n">
        <v>3424</v>
      </c>
    </row>
    <row r="1304" customFormat="false" ht="12" hidden="false" customHeight="false" outlineLevel="2" collapsed="false">
      <c r="B1304" s="104"/>
      <c r="C1304" s="101" t="s">
        <v>818</v>
      </c>
      <c r="E1304" s="104"/>
      <c r="F1304" s="99" t="n">
        <f aca="false">SUBTOTAL(9,F1299:F1303)</f>
        <v>8797</v>
      </c>
    </row>
    <row r="1305" customFormat="false" ht="12" hidden="false" customHeight="false" outlineLevel="3" collapsed="false">
      <c r="A1305" s="97" t="s">
        <v>800</v>
      </c>
      <c r="B1305" s="104" t="s">
        <v>314</v>
      </c>
      <c r="C1305" s="104" t="s">
        <v>819</v>
      </c>
      <c r="D1305" s="98" t="s">
        <v>364</v>
      </c>
      <c r="E1305" s="104" t="s">
        <v>334</v>
      </c>
      <c r="F1305" s="99" t="n">
        <v>8807</v>
      </c>
    </row>
    <row r="1306" customFormat="false" ht="12" hidden="false" customHeight="false" outlineLevel="3" collapsed="false">
      <c r="A1306" s="97" t="s">
        <v>800</v>
      </c>
      <c r="B1306" s="104" t="s">
        <v>314</v>
      </c>
      <c r="C1306" s="104" t="s">
        <v>819</v>
      </c>
      <c r="D1306" s="98" t="s">
        <v>364</v>
      </c>
      <c r="E1306" s="104" t="s">
        <v>335</v>
      </c>
      <c r="F1306" s="99" t="n">
        <v>0</v>
      </c>
    </row>
    <row r="1307" customFormat="false" ht="12" hidden="false" customHeight="false" outlineLevel="3" collapsed="false">
      <c r="A1307" s="97" t="s">
        <v>800</v>
      </c>
      <c r="B1307" s="104" t="s">
        <v>314</v>
      </c>
      <c r="C1307" s="104" t="s">
        <v>819</v>
      </c>
      <c r="D1307" s="98" t="s">
        <v>364</v>
      </c>
      <c r="E1307" s="104" t="s">
        <v>336</v>
      </c>
      <c r="F1307" s="99" t="n">
        <v>0</v>
      </c>
    </row>
    <row r="1308" customFormat="false" ht="12" hidden="false" customHeight="false" outlineLevel="3" collapsed="false">
      <c r="A1308" s="97" t="s">
        <v>800</v>
      </c>
      <c r="B1308" s="104" t="s">
        <v>314</v>
      </c>
      <c r="C1308" s="104" t="s">
        <v>819</v>
      </c>
      <c r="D1308" s="98" t="s">
        <v>364</v>
      </c>
      <c r="E1308" s="104" t="s">
        <v>337</v>
      </c>
      <c r="F1308" s="99" t="n">
        <v>0</v>
      </c>
    </row>
    <row r="1309" customFormat="false" ht="12" hidden="false" customHeight="false" outlineLevel="3" collapsed="false">
      <c r="A1309" s="97" t="s">
        <v>800</v>
      </c>
      <c r="B1309" s="104" t="s">
        <v>314</v>
      </c>
      <c r="C1309" s="104" t="s">
        <v>819</v>
      </c>
      <c r="D1309" s="98" t="s">
        <v>364</v>
      </c>
      <c r="E1309" s="104" t="s">
        <v>348</v>
      </c>
      <c r="F1309" s="99" t="n">
        <v>5613</v>
      </c>
    </row>
    <row r="1310" customFormat="false" ht="12" hidden="false" customHeight="false" outlineLevel="2" collapsed="false">
      <c r="B1310" s="104"/>
      <c r="C1310" s="101" t="s">
        <v>820</v>
      </c>
      <c r="E1310" s="104"/>
      <c r="F1310" s="99" t="n">
        <f aca="false">SUBTOTAL(9,F1305:F1309)</f>
        <v>14420</v>
      </c>
    </row>
    <row r="1311" customFormat="false" ht="12" hidden="false" customHeight="false" outlineLevel="3" collapsed="false">
      <c r="A1311" s="97" t="s">
        <v>800</v>
      </c>
      <c r="B1311" s="104" t="s">
        <v>314</v>
      </c>
      <c r="C1311" s="104" t="s">
        <v>821</v>
      </c>
      <c r="D1311" s="98" t="s">
        <v>364</v>
      </c>
      <c r="E1311" s="104" t="s">
        <v>334</v>
      </c>
      <c r="F1311" s="99" t="n">
        <v>0</v>
      </c>
    </row>
    <row r="1312" customFormat="false" ht="12" hidden="false" customHeight="false" outlineLevel="3" collapsed="false">
      <c r="A1312" s="97" t="s">
        <v>800</v>
      </c>
      <c r="B1312" s="104" t="s">
        <v>314</v>
      </c>
      <c r="C1312" s="104" t="s">
        <v>821</v>
      </c>
      <c r="D1312" s="98" t="s">
        <v>364</v>
      </c>
      <c r="E1312" s="104" t="s">
        <v>335</v>
      </c>
      <c r="F1312" s="99" t="n">
        <v>0</v>
      </c>
    </row>
    <row r="1313" customFormat="false" ht="12" hidden="false" customHeight="false" outlineLevel="3" collapsed="false">
      <c r="A1313" s="97" t="s">
        <v>800</v>
      </c>
      <c r="B1313" s="104" t="s">
        <v>314</v>
      </c>
      <c r="C1313" s="104" t="s">
        <v>821</v>
      </c>
      <c r="D1313" s="98" t="s">
        <v>364</v>
      </c>
      <c r="E1313" s="104" t="s">
        <v>336</v>
      </c>
      <c r="F1313" s="99" t="n">
        <v>0</v>
      </c>
    </row>
    <row r="1314" customFormat="false" ht="12" hidden="false" customHeight="false" outlineLevel="3" collapsed="false">
      <c r="A1314" s="97" t="s">
        <v>800</v>
      </c>
      <c r="B1314" s="104" t="s">
        <v>314</v>
      </c>
      <c r="C1314" s="104" t="s">
        <v>821</v>
      </c>
      <c r="D1314" s="98" t="s">
        <v>364</v>
      </c>
      <c r="E1314" s="104" t="s">
        <v>337</v>
      </c>
      <c r="F1314" s="99" t="n">
        <v>0</v>
      </c>
    </row>
    <row r="1315" customFormat="false" ht="12" hidden="false" customHeight="false" outlineLevel="3" collapsed="false">
      <c r="A1315" s="97" t="s">
        <v>800</v>
      </c>
      <c r="B1315" s="104" t="s">
        <v>314</v>
      </c>
      <c r="C1315" s="104" t="s">
        <v>821</v>
      </c>
      <c r="D1315" s="98" t="s">
        <v>364</v>
      </c>
      <c r="E1315" s="104" t="s">
        <v>348</v>
      </c>
      <c r="F1315" s="99" t="n">
        <v>0</v>
      </c>
    </row>
    <row r="1316" customFormat="false" ht="12" hidden="false" customHeight="false" outlineLevel="2" collapsed="false">
      <c r="B1316" s="104"/>
      <c r="C1316" s="101" t="s">
        <v>822</v>
      </c>
      <c r="E1316" s="104"/>
      <c r="F1316" s="99" t="n">
        <f aca="false">SUBTOTAL(9,F1311:F1315)</f>
        <v>0</v>
      </c>
    </row>
    <row r="1317" customFormat="false" ht="12" hidden="false" customHeight="false" outlineLevel="3" collapsed="false">
      <c r="A1317" s="97" t="s">
        <v>800</v>
      </c>
      <c r="B1317" s="104" t="s">
        <v>314</v>
      </c>
      <c r="C1317" s="104" t="s">
        <v>823</v>
      </c>
      <c r="D1317" s="98" t="s">
        <v>364</v>
      </c>
      <c r="E1317" s="104" t="s">
        <v>334</v>
      </c>
      <c r="F1317" s="99" t="n">
        <v>0</v>
      </c>
    </row>
    <row r="1318" customFormat="false" ht="12" hidden="false" customHeight="false" outlineLevel="3" collapsed="false">
      <c r="A1318" s="97" t="s">
        <v>800</v>
      </c>
      <c r="B1318" s="104" t="s">
        <v>314</v>
      </c>
      <c r="C1318" s="104" t="s">
        <v>823</v>
      </c>
      <c r="D1318" s="98" t="s">
        <v>364</v>
      </c>
      <c r="E1318" s="104" t="s">
        <v>335</v>
      </c>
      <c r="F1318" s="99" t="n">
        <v>0</v>
      </c>
    </row>
    <row r="1319" customFormat="false" ht="12" hidden="false" customHeight="false" outlineLevel="3" collapsed="false">
      <c r="A1319" s="97" t="s">
        <v>800</v>
      </c>
      <c r="B1319" s="104" t="s">
        <v>314</v>
      </c>
      <c r="C1319" s="104" t="s">
        <v>823</v>
      </c>
      <c r="D1319" s="98" t="s">
        <v>364</v>
      </c>
      <c r="E1319" s="104" t="s">
        <v>336</v>
      </c>
      <c r="F1319" s="99" t="n">
        <v>0</v>
      </c>
    </row>
    <row r="1320" customFormat="false" ht="12" hidden="false" customHeight="false" outlineLevel="3" collapsed="false">
      <c r="A1320" s="97" t="s">
        <v>800</v>
      </c>
      <c r="B1320" s="104" t="s">
        <v>314</v>
      </c>
      <c r="C1320" s="104" t="s">
        <v>823</v>
      </c>
      <c r="D1320" s="98" t="s">
        <v>364</v>
      </c>
      <c r="E1320" s="104" t="s">
        <v>337</v>
      </c>
      <c r="F1320" s="99" t="n">
        <v>0</v>
      </c>
    </row>
    <row r="1321" customFormat="false" ht="12" hidden="false" customHeight="false" outlineLevel="3" collapsed="false">
      <c r="A1321" s="97" t="s">
        <v>800</v>
      </c>
      <c r="B1321" s="104" t="s">
        <v>314</v>
      </c>
      <c r="C1321" s="104" t="s">
        <v>823</v>
      </c>
      <c r="D1321" s="98" t="s">
        <v>364</v>
      </c>
      <c r="E1321" s="104" t="s">
        <v>348</v>
      </c>
      <c r="F1321" s="99" t="n">
        <v>0</v>
      </c>
    </row>
    <row r="1322" customFormat="false" ht="12" hidden="false" customHeight="false" outlineLevel="2" collapsed="false">
      <c r="B1322" s="104"/>
      <c r="C1322" s="101" t="s">
        <v>824</v>
      </c>
      <c r="E1322" s="104"/>
      <c r="F1322" s="99" t="n">
        <f aca="false">SUBTOTAL(9,F1317:F1321)</f>
        <v>0</v>
      </c>
    </row>
    <row r="1323" customFormat="false" ht="12" hidden="false" customHeight="false" outlineLevel="3" collapsed="false">
      <c r="A1323" s="97" t="s">
        <v>800</v>
      </c>
      <c r="B1323" s="104" t="s">
        <v>314</v>
      </c>
      <c r="C1323" s="104" t="s">
        <v>825</v>
      </c>
      <c r="D1323" s="98" t="s">
        <v>364</v>
      </c>
      <c r="E1323" s="104" t="s">
        <v>334</v>
      </c>
      <c r="F1323" s="99" t="n">
        <v>0</v>
      </c>
    </row>
    <row r="1324" customFormat="false" ht="12" hidden="false" customHeight="false" outlineLevel="3" collapsed="false">
      <c r="A1324" s="97" t="s">
        <v>800</v>
      </c>
      <c r="B1324" s="104" t="s">
        <v>314</v>
      </c>
      <c r="C1324" s="104" t="s">
        <v>825</v>
      </c>
      <c r="D1324" s="98" t="s">
        <v>364</v>
      </c>
      <c r="E1324" s="104" t="s">
        <v>335</v>
      </c>
      <c r="F1324" s="99" t="n">
        <v>0</v>
      </c>
    </row>
    <row r="1325" customFormat="false" ht="12" hidden="false" customHeight="false" outlineLevel="3" collapsed="false">
      <c r="A1325" s="97" t="s">
        <v>800</v>
      </c>
      <c r="B1325" s="104" t="s">
        <v>314</v>
      </c>
      <c r="C1325" s="104" t="s">
        <v>825</v>
      </c>
      <c r="D1325" s="98" t="s">
        <v>364</v>
      </c>
      <c r="E1325" s="104" t="s">
        <v>336</v>
      </c>
      <c r="F1325" s="99" t="n">
        <v>0</v>
      </c>
    </row>
    <row r="1326" customFormat="false" ht="12" hidden="false" customHeight="false" outlineLevel="3" collapsed="false">
      <c r="A1326" s="97" t="s">
        <v>800</v>
      </c>
      <c r="B1326" s="104" t="s">
        <v>314</v>
      </c>
      <c r="C1326" s="104" t="s">
        <v>825</v>
      </c>
      <c r="D1326" s="98" t="s">
        <v>364</v>
      </c>
      <c r="E1326" s="104" t="s">
        <v>337</v>
      </c>
      <c r="F1326" s="99" t="n">
        <v>0</v>
      </c>
    </row>
    <row r="1327" customFormat="false" ht="12" hidden="false" customHeight="false" outlineLevel="3" collapsed="false">
      <c r="A1327" s="97" t="s">
        <v>800</v>
      </c>
      <c r="B1327" s="104" t="s">
        <v>314</v>
      </c>
      <c r="C1327" s="104" t="s">
        <v>825</v>
      </c>
      <c r="D1327" s="98" t="s">
        <v>364</v>
      </c>
      <c r="E1327" s="104" t="s">
        <v>348</v>
      </c>
      <c r="F1327" s="99" t="n">
        <v>0</v>
      </c>
    </row>
    <row r="1328" customFormat="false" ht="12" hidden="false" customHeight="false" outlineLevel="2" collapsed="false">
      <c r="B1328" s="104"/>
      <c r="C1328" s="101" t="s">
        <v>826</v>
      </c>
      <c r="E1328" s="104"/>
      <c r="F1328" s="99" t="n">
        <f aca="false">SUBTOTAL(9,F1323:F1327)</f>
        <v>0</v>
      </c>
    </row>
    <row r="1329" customFormat="false" ht="12" hidden="false" customHeight="false" outlineLevel="1" collapsed="false">
      <c r="B1329" s="101" t="s">
        <v>827</v>
      </c>
      <c r="C1329" s="104"/>
      <c r="E1329" s="104"/>
      <c r="F1329" s="99" t="n">
        <f aca="false">SUBTOTAL(9,F1251:F1327)</f>
        <v>326874</v>
      </c>
    </row>
    <row r="1330" customFormat="false" ht="12" hidden="false" customHeight="false" outlineLevel="3" collapsed="false">
      <c r="A1330" s="97" t="s">
        <v>800</v>
      </c>
      <c r="B1330" s="104" t="s">
        <v>221</v>
      </c>
      <c r="C1330" s="104" t="s">
        <v>828</v>
      </c>
      <c r="D1330" s="98" t="s">
        <v>364</v>
      </c>
      <c r="E1330" s="104" t="s">
        <v>334</v>
      </c>
      <c r="F1330" s="99" t="n">
        <v>109945</v>
      </c>
    </row>
    <row r="1331" customFormat="false" ht="12" hidden="false" customHeight="false" outlineLevel="3" collapsed="false">
      <c r="A1331" s="97" t="s">
        <v>800</v>
      </c>
      <c r="B1331" s="104" t="s">
        <v>221</v>
      </c>
      <c r="C1331" s="104" t="s">
        <v>828</v>
      </c>
      <c r="D1331" s="98" t="s">
        <v>364</v>
      </c>
      <c r="E1331" s="104" t="s">
        <v>335</v>
      </c>
      <c r="F1331" s="99" t="n">
        <v>0</v>
      </c>
    </row>
    <row r="1332" customFormat="false" ht="12" hidden="false" customHeight="false" outlineLevel="3" collapsed="false">
      <c r="A1332" s="97" t="s">
        <v>800</v>
      </c>
      <c r="B1332" s="104" t="s">
        <v>221</v>
      </c>
      <c r="C1332" s="104" t="s">
        <v>828</v>
      </c>
      <c r="D1332" s="98" t="s">
        <v>364</v>
      </c>
      <c r="E1332" s="104" t="s">
        <v>336</v>
      </c>
      <c r="F1332" s="99" t="n">
        <v>0</v>
      </c>
    </row>
    <row r="1333" customFormat="false" ht="12" hidden="false" customHeight="false" outlineLevel="3" collapsed="false">
      <c r="A1333" s="97" t="s">
        <v>800</v>
      </c>
      <c r="B1333" s="104" t="s">
        <v>221</v>
      </c>
      <c r="C1333" s="104" t="s">
        <v>828</v>
      </c>
      <c r="D1333" s="98" t="s">
        <v>364</v>
      </c>
      <c r="E1333" s="104" t="s">
        <v>337</v>
      </c>
      <c r="F1333" s="99" t="n">
        <v>0</v>
      </c>
    </row>
    <row r="1334" customFormat="false" ht="12" hidden="false" customHeight="false" outlineLevel="3" collapsed="false">
      <c r="A1334" s="97" t="s">
        <v>800</v>
      </c>
      <c r="B1334" s="104" t="s">
        <v>221</v>
      </c>
      <c r="C1334" s="104" t="s">
        <v>828</v>
      </c>
      <c r="D1334" s="98" t="s">
        <v>364</v>
      </c>
      <c r="E1334" s="104" t="s">
        <v>348</v>
      </c>
      <c r="F1334" s="99" t="n">
        <v>70055</v>
      </c>
    </row>
    <row r="1335" customFormat="false" ht="12" hidden="false" customHeight="false" outlineLevel="2" collapsed="false">
      <c r="B1335" s="104"/>
      <c r="C1335" s="101" t="s">
        <v>829</v>
      </c>
      <c r="E1335" s="104"/>
      <c r="F1335" s="99" t="n">
        <f aca="false">SUBTOTAL(9,F1330:F1334)</f>
        <v>180000</v>
      </c>
    </row>
    <row r="1336" customFormat="false" ht="12" hidden="false" customHeight="false" outlineLevel="1" collapsed="false">
      <c r="B1336" s="101" t="s">
        <v>830</v>
      </c>
      <c r="C1336" s="104"/>
      <c r="E1336" s="104"/>
      <c r="F1336" s="99" t="n">
        <f aca="false">SUBTOTAL(9,F1330:F1334)</f>
        <v>180000</v>
      </c>
    </row>
    <row r="1337" customFormat="false" ht="12" hidden="false" customHeight="false" outlineLevel="3" collapsed="false">
      <c r="A1337" s="97" t="s">
        <v>800</v>
      </c>
      <c r="B1337" s="104" t="s">
        <v>161</v>
      </c>
      <c r="C1337" s="104" t="s">
        <v>367</v>
      </c>
      <c r="D1337" s="98" t="s">
        <v>364</v>
      </c>
      <c r="E1337" s="104" t="s">
        <v>348</v>
      </c>
      <c r="F1337" s="99" t="n">
        <v>985</v>
      </c>
    </row>
    <row r="1338" customFormat="false" ht="12" hidden="false" customHeight="false" outlineLevel="2" collapsed="false">
      <c r="B1338" s="104"/>
      <c r="C1338" s="101" t="s">
        <v>368</v>
      </c>
      <c r="E1338" s="104"/>
      <c r="F1338" s="99" t="n">
        <f aca="false">SUBTOTAL(9,F1337)</f>
        <v>985</v>
      </c>
    </row>
    <row r="1339" customFormat="false" ht="12" hidden="false" customHeight="false" outlineLevel="1" collapsed="false">
      <c r="B1339" s="101" t="s">
        <v>831</v>
      </c>
      <c r="C1339" s="104"/>
      <c r="E1339" s="104"/>
      <c r="F1339" s="99" t="n">
        <f aca="false">SUBTOTAL(9,F1337)</f>
        <v>985</v>
      </c>
    </row>
    <row r="1340" customFormat="false" ht="12" hidden="false" customHeight="false" outlineLevel="3" collapsed="false">
      <c r="A1340" s="97" t="s">
        <v>271</v>
      </c>
      <c r="B1340" s="104" t="s">
        <v>270</v>
      </c>
      <c r="C1340" s="104" t="s">
        <v>832</v>
      </c>
      <c r="D1340" s="98" t="s">
        <v>381</v>
      </c>
      <c r="E1340" s="104" t="s">
        <v>334</v>
      </c>
      <c r="F1340" s="99" t="n">
        <v>77</v>
      </c>
    </row>
    <row r="1341" customFormat="false" ht="12" hidden="false" customHeight="false" outlineLevel="2" collapsed="false">
      <c r="B1341" s="104"/>
      <c r="C1341" s="101" t="s">
        <v>833</v>
      </c>
      <c r="E1341" s="104"/>
      <c r="F1341" s="99" t="n">
        <f aca="false">SUBTOTAL(9,F1340)</f>
        <v>77</v>
      </c>
    </row>
    <row r="1342" customFormat="false" ht="12" hidden="false" customHeight="false" outlineLevel="1" collapsed="false">
      <c r="B1342" s="101" t="s">
        <v>834</v>
      </c>
      <c r="C1342" s="104"/>
      <c r="E1342" s="104"/>
      <c r="F1342" s="99" t="n">
        <f aca="false">SUBTOTAL(9,F1340)</f>
        <v>77</v>
      </c>
    </row>
    <row r="1343" customFormat="false" ht="12" hidden="false" customHeight="false" outlineLevel="3" collapsed="false">
      <c r="A1343" s="97" t="s">
        <v>38</v>
      </c>
      <c r="B1343" s="104" t="s">
        <v>37</v>
      </c>
      <c r="C1343" s="104" t="s">
        <v>623</v>
      </c>
      <c r="D1343" s="98" t="s">
        <v>364</v>
      </c>
      <c r="E1343" s="104" t="s">
        <v>348</v>
      </c>
      <c r="F1343" s="99" t="n">
        <v>51150</v>
      </c>
    </row>
    <row r="1344" customFormat="false" ht="12" hidden="false" customHeight="false" outlineLevel="2" collapsed="false">
      <c r="B1344" s="104"/>
      <c r="C1344" s="101" t="s">
        <v>624</v>
      </c>
      <c r="E1344" s="104"/>
      <c r="F1344" s="99" t="n">
        <f aca="false">SUBTOTAL(9,F1343)</f>
        <v>51150</v>
      </c>
    </row>
    <row r="1345" customFormat="false" ht="12" hidden="false" customHeight="false" outlineLevel="1" collapsed="false">
      <c r="B1345" s="101" t="s">
        <v>835</v>
      </c>
      <c r="C1345" s="104"/>
      <c r="E1345" s="104"/>
      <c r="F1345" s="99" t="n">
        <f aca="false">SUBTOTAL(9,F1343)</f>
        <v>51150</v>
      </c>
    </row>
    <row r="1346" customFormat="false" ht="12" hidden="false" customHeight="false" outlineLevel="3" collapsed="false">
      <c r="A1346" s="97" t="s">
        <v>38</v>
      </c>
      <c r="B1346" s="104" t="s">
        <v>39</v>
      </c>
      <c r="C1346" s="104" t="s">
        <v>836</v>
      </c>
      <c r="D1346" s="98" t="s">
        <v>364</v>
      </c>
      <c r="E1346" s="104" t="s">
        <v>345</v>
      </c>
      <c r="F1346" s="99" t="n">
        <v>10000</v>
      </c>
    </row>
    <row r="1347" customFormat="false" ht="12" hidden="false" customHeight="false" outlineLevel="2" collapsed="false">
      <c r="B1347" s="104"/>
      <c r="C1347" s="101" t="s">
        <v>837</v>
      </c>
      <c r="E1347" s="104"/>
      <c r="F1347" s="99" t="n">
        <f aca="false">SUBTOTAL(9,F1346)</f>
        <v>10000</v>
      </c>
    </row>
    <row r="1348" customFormat="false" ht="12" hidden="false" customHeight="false" outlineLevel="1" collapsed="false">
      <c r="B1348" s="101" t="s">
        <v>838</v>
      </c>
      <c r="C1348" s="104"/>
      <c r="E1348" s="104"/>
      <c r="F1348" s="99" t="n">
        <f aca="false">SUBTOTAL(9,F1346)</f>
        <v>10000</v>
      </c>
    </row>
    <row r="1349" customFormat="false" ht="12" hidden="false" customHeight="false" outlineLevel="3" collapsed="false">
      <c r="A1349" s="97" t="s">
        <v>164</v>
      </c>
      <c r="B1349" s="104" t="s">
        <v>163</v>
      </c>
      <c r="C1349" s="104" t="s">
        <v>370</v>
      </c>
      <c r="D1349" s="98" t="s">
        <v>364</v>
      </c>
      <c r="E1349" s="104" t="s">
        <v>348</v>
      </c>
      <c r="F1349" s="99" t="n">
        <v>3975</v>
      </c>
    </row>
    <row r="1350" customFormat="false" ht="12" hidden="false" customHeight="false" outlineLevel="2" collapsed="false">
      <c r="B1350" s="104"/>
      <c r="C1350" s="101" t="s">
        <v>371</v>
      </c>
      <c r="E1350" s="104"/>
      <c r="F1350" s="99" t="n">
        <f aca="false">SUBTOTAL(9,F1349)</f>
        <v>3975</v>
      </c>
    </row>
    <row r="1351" customFormat="false" ht="12" hidden="false" customHeight="false" outlineLevel="1" collapsed="false">
      <c r="B1351" s="101" t="s">
        <v>839</v>
      </c>
      <c r="C1351" s="104"/>
      <c r="E1351" s="104"/>
      <c r="F1351" s="99" t="n">
        <f aca="false">SUBTOTAL(9,F1349)</f>
        <v>3975</v>
      </c>
    </row>
    <row r="1352" customFormat="false" ht="12" hidden="false" customHeight="false" outlineLevel="3" collapsed="false">
      <c r="A1352" s="97" t="s">
        <v>164</v>
      </c>
      <c r="B1352" s="104" t="s">
        <v>165</v>
      </c>
      <c r="C1352" s="104" t="s">
        <v>367</v>
      </c>
      <c r="D1352" s="98" t="s">
        <v>364</v>
      </c>
      <c r="E1352" s="104" t="s">
        <v>348</v>
      </c>
      <c r="F1352" s="99" t="n">
        <v>820</v>
      </c>
    </row>
    <row r="1353" customFormat="false" ht="12" hidden="false" customHeight="false" outlineLevel="2" collapsed="false">
      <c r="B1353" s="104"/>
      <c r="C1353" s="101" t="s">
        <v>368</v>
      </c>
      <c r="E1353" s="104"/>
      <c r="F1353" s="99" t="n">
        <f aca="false">SUBTOTAL(9,F1352)</f>
        <v>820</v>
      </c>
    </row>
    <row r="1354" customFormat="false" ht="12" hidden="false" customHeight="false" outlineLevel="1" collapsed="false">
      <c r="B1354" s="101" t="s">
        <v>840</v>
      </c>
      <c r="C1354" s="104"/>
      <c r="E1354" s="104"/>
      <c r="F1354" s="99" t="n">
        <f aca="false">SUBTOTAL(9,F1352)</f>
        <v>820</v>
      </c>
    </row>
    <row r="1355" customFormat="false" ht="12" hidden="false" customHeight="false" outlineLevel="3" collapsed="false">
      <c r="A1355" s="97" t="s">
        <v>164</v>
      </c>
      <c r="B1355" s="104" t="s">
        <v>166</v>
      </c>
      <c r="C1355" s="104" t="s">
        <v>363</v>
      </c>
      <c r="D1355" s="98" t="s">
        <v>364</v>
      </c>
      <c r="E1355" s="104" t="s">
        <v>334</v>
      </c>
      <c r="F1355" s="99" t="n">
        <v>25653</v>
      </c>
    </row>
    <row r="1356" customFormat="false" ht="12" hidden="false" customHeight="false" outlineLevel="3" collapsed="false">
      <c r="A1356" s="97" t="s">
        <v>164</v>
      </c>
      <c r="B1356" s="104" t="s">
        <v>166</v>
      </c>
      <c r="C1356" s="104" t="s">
        <v>363</v>
      </c>
      <c r="D1356" s="98" t="s">
        <v>364</v>
      </c>
      <c r="E1356" s="104" t="s">
        <v>335</v>
      </c>
      <c r="F1356" s="99" t="n">
        <v>0</v>
      </c>
    </row>
    <row r="1357" customFormat="false" ht="12" hidden="false" customHeight="false" outlineLevel="3" collapsed="false">
      <c r="A1357" s="97" t="s">
        <v>164</v>
      </c>
      <c r="B1357" s="104" t="s">
        <v>166</v>
      </c>
      <c r="C1357" s="104" t="s">
        <v>363</v>
      </c>
      <c r="D1357" s="98" t="s">
        <v>364</v>
      </c>
      <c r="E1357" s="104" t="s">
        <v>336</v>
      </c>
      <c r="F1357" s="99" t="n">
        <v>0</v>
      </c>
    </row>
    <row r="1358" customFormat="false" ht="12" hidden="false" customHeight="false" outlineLevel="3" collapsed="false">
      <c r="A1358" s="97" t="s">
        <v>164</v>
      </c>
      <c r="B1358" s="104" t="s">
        <v>166</v>
      </c>
      <c r="C1358" s="104" t="s">
        <v>363</v>
      </c>
      <c r="D1358" s="98" t="s">
        <v>364</v>
      </c>
      <c r="E1358" s="104" t="s">
        <v>337</v>
      </c>
      <c r="F1358" s="99" t="n">
        <v>0</v>
      </c>
    </row>
    <row r="1359" customFormat="false" ht="12" hidden="false" customHeight="false" outlineLevel="3" collapsed="false">
      <c r="A1359" s="97" t="s">
        <v>164</v>
      </c>
      <c r="B1359" s="104" t="s">
        <v>166</v>
      </c>
      <c r="C1359" s="104" t="s">
        <v>363</v>
      </c>
      <c r="D1359" s="98" t="s">
        <v>364</v>
      </c>
      <c r="E1359" s="104" t="s">
        <v>348</v>
      </c>
      <c r="F1359" s="99" t="n">
        <v>16347</v>
      </c>
    </row>
    <row r="1360" customFormat="false" ht="12" hidden="false" customHeight="false" outlineLevel="2" collapsed="false">
      <c r="B1360" s="104"/>
      <c r="C1360" s="101" t="s">
        <v>365</v>
      </c>
      <c r="E1360" s="104"/>
      <c r="F1360" s="99" t="n">
        <f aca="false">SUBTOTAL(9,F1355:F1359)</f>
        <v>42000</v>
      </c>
    </row>
    <row r="1361" customFormat="false" ht="12" hidden="false" customHeight="false" outlineLevel="1" collapsed="false">
      <c r="B1361" s="101" t="s">
        <v>841</v>
      </c>
      <c r="C1361" s="104"/>
      <c r="E1361" s="104"/>
      <c r="F1361" s="99" t="n">
        <f aca="false">SUBTOTAL(9,F1355:F1359)</f>
        <v>42000</v>
      </c>
    </row>
    <row r="1362" customFormat="false" ht="12" hidden="false" customHeight="false" outlineLevel="3" collapsed="false">
      <c r="A1362" s="97" t="s">
        <v>164</v>
      </c>
      <c r="B1362" s="104" t="s">
        <v>167</v>
      </c>
      <c r="C1362" s="104" t="s">
        <v>370</v>
      </c>
      <c r="D1362" s="98" t="s">
        <v>364</v>
      </c>
      <c r="E1362" s="104" t="s">
        <v>334</v>
      </c>
      <c r="F1362" s="99" t="n">
        <v>2081</v>
      </c>
    </row>
    <row r="1363" customFormat="false" ht="12" hidden="false" customHeight="false" outlineLevel="3" collapsed="false">
      <c r="A1363" s="97" t="s">
        <v>164</v>
      </c>
      <c r="B1363" s="104" t="s">
        <v>167</v>
      </c>
      <c r="C1363" s="104" t="s">
        <v>370</v>
      </c>
      <c r="D1363" s="98" t="s">
        <v>364</v>
      </c>
      <c r="E1363" s="104" t="s">
        <v>335</v>
      </c>
      <c r="F1363" s="99" t="n">
        <v>0</v>
      </c>
    </row>
    <row r="1364" customFormat="false" ht="12" hidden="false" customHeight="false" outlineLevel="3" collapsed="false">
      <c r="A1364" s="97" t="s">
        <v>164</v>
      </c>
      <c r="B1364" s="104" t="s">
        <v>167</v>
      </c>
      <c r="C1364" s="104" t="s">
        <v>370</v>
      </c>
      <c r="D1364" s="98" t="s">
        <v>364</v>
      </c>
      <c r="E1364" s="104" t="s">
        <v>336</v>
      </c>
      <c r="F1364" s="99" t="n">
        <v>0</v>
      </c>
    </row>
    <row r="1365" customFormat="false" ht="12" hidden="false" customHeight="false" outlineLevel="3" collapsed="false">
      <c r="A1365" s="97" t="s">
        <v>164</v>
      </c>
      <c r="B1365" s="104" t="s">
        <v>167</v>
      </c>
      <c r="C1365" s="104" t="s">
        <v>370</v>
      </c>
      <c r="D1365" s="98" t="s">
        <v>364</v>
      </c>
      <c r="E1365" s="104" t="s">
        <v>337</v>
      </c>
      <c r="F1365" s="99" t="n">
        <v>0</v>
      </c>
    </row>
    <row r="1366" customFormat="false" ht="12" hidden="false" customHeight="false" outlineLevel="3" collapsed="false">
      <c r="A1366" s="97" t="s">
        <v>164</v>
      </c>
      <c r="B1366" s="104" t="s">
        <v>167</v>
      </c>
      <c r="C1366" s="104" t="s">
        <v>370</v>
      </c>
      <c r="D1366" s="98" t="s">
        <v>364</v>
      </c>
      <c r="E1366" s="104" t="s">
        <v>348</v>
      </c>
      <c r="F1366" s="99" t="n">
        <v>1332</v>
      </c>
    </row>
    <row r="1367" customFormat="false" ht="12" hidden="false" customHeight="false" outlineLevel="2" collapsed="false">
      <c r="B1367" s="104"/>
      <c r="C1367" s="101" t="s">
        <v>371</v>
      </c>
      <c r="E1367" s="104"/>
      <c r="F1367" s="99" t="n">
        <f aca="false">SUBTOTAL(9,F1362:F1366)</f>
        <v>3413</v>
      </c>
    </row>
    <row r="1368" customFormat="false" ht="12" hidden="false" customHeight="false" outlineLevel="1" collapsed="false">
      <c r="B1368" s="101" t="s">
        <v>842</v>
      </c>
      <c r="C1368" s="104"/>
      <c r="E1368" s="104"/>
      <c r="F1368" s="99" t="n">
        <f aca="false">SUBTOTAL(9,F1362:F1366)</f>
        <v>3413</v>
      </c>
    </row>
    <row r="1369" customFormat="false" ht="12" hidden="false" customHeight="false" outlineLevel="3" collapsed="false">
      <c r="A1369" s="97" t="s">
        <v>169</v>
      </c>
      <c r="B1369" s="104" t="s">
        <v>168</v>
      </c>
      <c r="C1369" s="104" t="s">
        <v>363</v>
      </c>
      <c r="D1369" s="98" t="s">
        <v>364</v>
      </c>
      <c r="E1369" s="104" t="s">
        <v>334</v>
      </c>
      <c r="F1369" s="99" t="n">
        <v>35099</v>
      </c>
    </row>
    <row r="1370" customFormat="false" ht="12" hidden="false" customHeight="false" outlineLevel="3" collapsed="false">
      <c r="A1370" s="97" t="s">
        <v>169</v>
      </c>
      <c r="B1370" s="104" t="s">
        <v>168</v>
      </c>
      <c r="C1370" s="104" t="s">
        <v>363</v>
      </c>
      <c r="D1370" s="98" t="s">
        <v>364</v>
      </c>
      <c r="E1370" s="104" t="s">
        <v>335</v>
      </c>
      <c r="F1370" s="99" t="n">
        <v>0</v>
      </c>
    </row>
    <row r="1371" customFormat="false" ht="12" hidden="false" customHeight="false" outlineLevel="3" collapsed="false">
      <c r="A1371" s="97" t="s">
        <v>169</v>
      </c>
      <c r="B1371" s="104" t="s">
        <v>168</v>
      </c>
      <c r="C1371" s="104" t="s">
        <v>363</v>
      </c>
      <c r="D1371" s="98" t="s">
        <v>364</v>
      </c>
      <c r="E1371" s="104" t="s">
        <v>336</v>
      </c>
      <c r="F1371" s="99" t="n">
        <v>0</v>
      </c>
    </row>
    <row r="1372" customFormat="false" ht="12" hidden="false" customHeight="false" outlineLevel="3" collapsed="false">
      <c r="A1372" s="97" t="s">
        <v>169</v>
      </c>
      <c r="B1372" s="104" t="s">
        <v>168</v>
      </c>
      <c r="C1372" s="104" t="s">
        <v>363</v>
      </c>
      <c r="D1372" s="98" t="s">
        <v>364</v>
      </c>
      <c r="E1372" s="104" t="s">
        <v>337</v>
      </c>
      <c r="F1372" s="99" t="n">
        <v>0</v>
      </c>
    </row>
    <row r="1373" customFormat="false" ht="12" hidden="false" customHeight="false" outlineLevel="3" collapsed="false">
      <c r="A1373" s="97" t="s">
        <v>169</v>
      </c>
      <c r="B1373" s="104" t="s">
        <v>168</v>
      </c>
      <c r="C1373" s="104" t="s">
        <v>363</v>
      </c>
      <c r="D1373" s="98" t="s">
        <v>364</v>
      </c>
      <c r="E1373" s="104" t="s">
        <v>348</v>
      </c>
      <c r="F1373" s="99" t="n">
        <v>22366</v>
      </c>
    </row>
    <row r="1374" customFormat="false" ht="12" hidden="false" customHeight="false" outlineLevel="2" collapsed="false">
      <c r="B1374" s="104"/>
      <c r="C1374" s="101" t="s">
        <v>365</v>
      </c>
      <c r="E1374" s="104"/>
      <c r="F1374" s="99" t="n">
        <f aca="false">SUBTOTAL(9,F1369:F1373)</f>
        <v>57465</v>
      </c>
    </row>
    <row r="1375" customFormat="false" ht="12" hidden="false" customHeight="false" outlineLevel="1" collapsed="false">
      <c r="B1375" s="101" t="s">
        <v>843</v>
      </c>
      <c r="C1375" s="104"/>
      <c r="E1375" s="104"/>
      <c r="F1375" s="99" t="n">
        <f aca="false">SUBTOTAL(9,F1369:F1373)</f>
        <v>57465</v>
      </c>
    </row>
    <row r="1376" customFormat="false" ht="12" hidden="false" customHeight="false" outlineLevel="3" collapsed="false">
      <c r="A1376" s="97" t="s">
        <v>169</v>
      </c>
      <c r="B1376" s="104" t="s">
        <v>170</v>
      </c>
      <c r="C1376" s="104" t="s">
        <v>370</v>
      </c>
      <c r="D1376" s="98" t="s">
        <v>364</v>
      </c>
      <c r="E1376" s="104" t="s">
        <v>334</v>
      </c>
      <c r="F1376" s="99" t="n">
        <v>40962</v>
      </c>
    </row>
    <row r="1377" customFormat="false" ht="12" hidden="false" customHeight="false" outlineLevel="3" collapsed="false">
      <c r="A1377" s="97" t="s">
        <v>169</v>
      </c>
      <c r="B1377" s="104" t="s">
        <v>170</v>
      </c>
      <c r="C1377" s="104" t="s">
        <v>370</v>
      </c>
      <c r="D1377" s="98" t="s">
        <v>364</v>
      </c>
      <c r="E1377" s="104" t="s">
        <v>335</v>
      </c>
      <c r="F1377" s="99" t="n">
        <v>0</v>
      </c>
    </row>
    <row r="1378" customFormat="false" ht="12" hidden="false" customHeight="false" outlineLevel="3" collapsed="false">
      <c r="A1378" s="97" t="s">
        <v>169</v>
      </c>
      <c r="B1378" s="104" t="s">
        <v>170</v>
      </c>
      <c r="C1378" s="104" t="s">
        <v>370</v>
      </c>
      <c r="D1378" s="98" t="s">
        <v>364</v>
      </c>
      <c r="E1378" s="104" t="s">
        <v>336</v>
      </c>
      <c r="F1378" s="99" t="n">
        <v>0</v>
      </c>
    </row>
    <row r="1379" customFormat="false" ht="12" hidden="false" customHeight="false" outlineLevel="3" collapsed="false">
      <c r="A1379" s="97" t="s">
        <v>169</v>
      </c>
      <c r="B1379" s="104" t="s">
        <v>170</v>
      </c>
      <c r="C1379" s="104" t="s">
        <v>370</v>
      </c>
      <c r="D1379" s="98" t="s">
        <v>364</v>
      </c>
      <c r="E1379" s="104" t="s">
        <v>337</v>
      </c>
      <c r="F1379" s="99" t="n">
        <v>0</v>
      </c>
    </row>
    <row r="1380" customFormat="false" ht="12" hidden="false" customHeight="false" outlineLevel="3" collapsed="false">
      <c r="A1380" s="97" t="s">
        <v>169</v>
      </c>
      <c r="B1380" s="104" t="s">
        <v>170</v>
      </c>
      <c r="C1380" s="104" t="s">
        <v>370</v>
      </c>
      <c r="D1380" s="98" t="s">
        <v>364</v>
      </c>
      <c r="E1380" s="104" t="s">
        <v>348</v>
      </c>
      <c r="F1380" s="99" t="n">
        <v>26100</v>
      </c>
    </row>
    <row r="1381" customFormat="false" ht="12" hidden="false" customHeight="false" outlineLevel="2" collapsed="false">
      <c r="B1381" s="104"/>
      <c r="C1381" s="101" t="s">
        <v>371</v>
      </c>
      <c r="E1381" s="104"/>
      <c r="F1381" s="99" t="n">
        <f aca="false">SUBTOTAL(9,F1376:F1380)</f>
        <v>67062</v>
      </c>
    </row>
    <row r="1382" customFormat="false" ht="12" hidden="false" customHeight="false" outlineLevel="1" collapsed="false">
      <c r="B1382" s="101" t="s">
        <v>844</v>
      </c>
      <c r="C1382" s="104"/>
      <c r="E1382" s="104"/>
      <c r="F1382" s="99" t="n">
        <f aca="false">SUBTOTAL(9,F1376:F1380)</f>
        <v>67062</v>
      </c>
    </row>
    <row r="1383" customFormat="false" ht="12" hidden="false" customHeight="false" outlineLevel="3" collapsed="false">
      <c r="A1383" s="97" t="s">
        <v>169</v>
      </c>
      <c r="B1383" s="104" t="s">
        <v>171</v>
      </c>
      <c r="C1383" s="104" t="s">
        <v>373</v>
      </c>
      <c r="D1383" s="98" t="s">
        <v>364</v>
      </c>
      <c r="E1383" s="104" t="s">
        <v>334</v>
      </c>
      <c r="F1383" s="99" t="n">
        <v>33287</v>
      </c>
    </row>
    <row r="1384" customFormat="false" ht="12" hidden="false" customHeight="false" outlineLevel="3" collapsed="false">
      <c r="A1384" s="97" t="s">
        <v>169</v>
      </c>
      <c r="B1384" s="104" t="s">
        <v>171</v>
      </c>
      <c r="C1384" s="104" t="s">
        <v>373</v>
      </c>
      <c r="D1384" s="98" t="s">
        <v>364</v>
      </c>
      <c r="E1384" s="104" t="s">
        <v>335</v>
      </c>
      <c r="F1384" s="99" t="n">
        <v>0</v>
      </c>
    </row>
    <row r="1385" customFormat="false" ht="12" hidden="false" customHeight="false" outlineLevel="3" collapsed="false">
      <c r="A1385" s="97" t="s">
        <v>169</v>
      </c>
      <c r="B1385" s="104" t="s">
        <v>171</v>
      </c>
      <c r="C1385" s="104" t="s">
        <v>373</v>
      </c>
      <c r="D1385" s="98" t="s">
        <v>364</v>
      </c>
      <c r="E1385" s="104" t="s">
        <v>336</v>
      </c>
      <c r="F1385" s="99" t="n">
        <v>0</v>
      </c>
    </row>
    <row r="1386" customFormat="false" ht="12" hidden="false" customHeight="false" outlineLevel="3" collapsed="false">
      <c r="A1386" s="97" t="s">
        <v>169</v>
      </c>
      <c r="B1386" s="104" t="s">
        <v>171</v>
      </c>
      <c r="C1386" s="104" t="s">
        <v>373</v>
      </c>
      <c r="D1386" s="98" t="s">
        <v>364</v>
      </c>
      <c r="E1386" s="104" t="s">
        <v>337</v>
      </c>
      <c r="F1386" s="99" t="n">
        <v>0</v>
      </c>
    </row>
    <row r="1387" customFormat="false" ht="12" hidden="false" customHeight="false" outlineLevel="3" collapsed="false">
      <c r="A1387" s="97" t="s">
        <v>169</v>
      </c>
      <c r="B1387" s="104" t="s">
        <v>171</v>
      </c>
      <c r="C1387" s="104" t="s">
        <v>373</v>
      </c>
      <c r="D1387" s="98" t="s">
        <v>364</v>
      </c>
      <c r="E1387" s="104" t="s">
        <v>348</v>
      </c>
      <c r="F1387" s="99" t="n">
        <v>21211</v>
      </c>
    </row>
    <row r="1388" customFormat="false" ht="12" hidden="false" customHeight="false" outlineLevel="2" collapsed="false">
      <c r="B1388" s="104"/>
      <c r="C1388" s="101" t="s">
        <v>374</v>
      </c>
      <c r="E1388" s="104"/>
      <c r="F1388" s="99" t="n">
        <f aca="false">SUBTOTAL(9,F1383:F1387)</f>
        <v>54498</v>
      </c>
    </row>
    <row r="1389" customFormat="false" ht="12" hidden="false" customHeight="false" outlineLevel="1" collapsed="false">
      <c r="B1389" s="101" t="s">
        <v>845</v>
      </c>
      <c r="C1389" s="104"/>
      <c r="E1389" s="104"/>
      <c r="F1389" s="99" t="n">
        <f aca="false">SUBTOTAL(9,F1383:F1387)</f>
        <v>54498</v>
      </c>
    </row>
    <row r="1390" customFormat="false" ht="12" hidden="false" customHeight="false" outlineLevel="3" collapsed="false">
      <c r="A1390" s="97" t="s">
        <v>169</v>
      </c>
      <c r="B1390" s="104" t="s">
        <v>172</v>
      </c>
      <c r="C1390" s="104" t="s">
        <v>367</v>
      </c>
      <c r="D1390" s="98" t="s">
        <v>364</v>
      </c>
      <c r="E1390" s="104" t="s">
        <v>348</v>
      </c>
      <c r="F1390" s="99" t="n">
        <v>8199</v>
      </c>
    </row>
    <row r="1391" customFormat="false" ht="12" hidden="false" customHeight="false" outlineLevel="2" collapsed="false">
      <c r="B1391" s="104"/>
      <c r="C1391" s="101" t="s">
        <v>368</v>
      </c>
      <c r="E1391" s="104"/>
      <c r="F1391" s="99" t="n">
        <f aca="false">SUBTOTAL(9,F1390)</f>
        <v>8199</v>
      </c>
    </row>
    <row r="1392" customFormat="false" ht="12" hidden="false" customHeight="false" outlineLevel="1" collapsed="false">
      <c r="B1392" s="101" t="s">
        <v>846</v>
      </c>
      <c r="C1392" s="104"/>
      <c r="E1392" s="104"/>
      <c r="F1392" s="99" t="n">
        <f aca="false">SUBTOTAL(9,F1390)</f>
        <v>8199</v>
      </c>
    </row>
    <row r="1393" customFormat="false" ht="12" hidden="false" customHeight="false" outlineLevel="3" collapsed="false">
      <c r="A1393" s="97" t="s">
        <v>273</v>
      </c>
      <c r="B1393" s="104" t="s">
        <v>272</v>
      </c>
      <c r="C1393" s="104" t="s">
        <v>847</v>
      </c>
      <c r="D1393" s="98" t="s">
        <v>381</v>
      </c>
      <c r="E1393" s="104" t="s">
        <v>334</v>
      </c>
      <c r="F1393" s="99" t="n">
        <v>282</v>
      </c>
    </row>
    <row r="1394" customFormat="false" ht="12" hidden="false" customHeight="false" outlineLevel="3" collapsed="false">
      <c r="A1394" s="97" t="s">
        <v>273</v>
      </c>
      <c r="B1394" s="104" t="s">
        <v>272</v>
      </c>
      <c r="C1394" s="104" t="s">
        <v>847</v>
      </c>
      <c r="D1394" s="98" t="s">
        <v>381</v>
      </c>
      <c r="E1394" s="104" t="s">
        <v>338</v>
      </c>
      <c r="F1394" s="99" t="n">
        <v>37</v>
      </c>
    </row>
    <row r="1395" customFormat="false" ht="12" hidden="false" customHeight="false" outlineLevel="2" collapsed="false">
      <c r="B1395" s="104"/>
      <c r="C1395" s="101" t="s">
        <v>848</v>
      </c>
      <c r="E1395" s="104"/>
      <c r="F1395" s="99" t="n">
        <f aca="false">SUBTOTAL(9,F1393:F1394)</f>
        <v>319</v>
      </c>
    </row>
    <row r="1396" customFormat="false" ht="12" hidden="false" customHeight="false" outlineLevel="1" collapsed="false">
      <c r="B1396" s="101" t="s">
        <v>849</v>
      </c>
      <c r="C1396" s="104"/>
      <c r="E1396" s="104"/>
      <c r="F1396" s="99" t="n">
        <f aca="false">SUBTOTAL(9,F1393:F1394)</f>
        <v>319</v>
      </c>
    </row>
    <row r="1397" customFormat="false" ht="12" hidden="false" customHeight="false" outlineLevel="3" collapsed="false">
      <c r="A1397" s="97" t="s">
        <v>174</v>
      </c>
      <c r="B1397" s="104" t="s">
        <v>173</v>
      </c>
      <c r="C1397" s="104" t="s">
        <v>363</v>
      </c>
      <c r="D1397" s="98" t="s">
        <v>364</v>
      </c>
      <c r="E1397" s="104" t="s">
        <v>334</v>
      </c>
      <c r="F1397" s="99" t="n">
        <v>7937</v>
      </c>
    </row>
    <row r="1398" customFormat="false" ht="12" hidden="false" customHeight="false" outlineLevel="3" collapsed="false">
      <c r="A1398" s="97" t="s">
        <v>174</v>
      </c>
      <c r="B1398" s="104" t="s">
        <v>173</v>
      </c>
      <c r="C1398" s="104" t="s">
        <v>363</v>
      </c>
      <c r="D1398" s="98" t="s">
        <v>364</v>
      </c>
      <c r="E1398" s="104" t="s">
        <v>335</v>
      </c>
      <c r="F1398" s="99" t="n">
        <v>0</v>
      </c>
    </row>
    <row r="1399" customFormat="false" ht="12" hidden="false" customHeight="false" outlineLevel="3" collapsed="false">
      <c r="A1399" s="97" t="s">
        <v>174</v>
      </c>
      <c r="B1399" s="104" t="s">
        <v>173</v>
      </c>
      <c r="C1399" s="104" t="s">
        <v>363</v>
      </c>
      <c r="D1399" s="98" t="s">
        <v>364</v>
      </c>
      <c r="E1399" s="104" t="s">
        <v>336</v>
      </c>
      <c r="F1399" s="99" t="n">
        <v>0</v>
      </c>
    </row>
    <row r="1400" customFormat="false" ht="12" hidden="false" customHeight="false" outlineLevel="3" collapsed="false">
      <c r="A1400" s="97" t="s">
        <v>174</v>
      </c>
      <c r="B1400" s="104" t="s">
        <v>173</v>
      </c>
      <c r="C1400" s="104" t="s">
        <v>363</v>
      </c>
      <c r="D1400" s="98" t="s">
        <v>364</v>
      </c>
      <c r="E1400" s="104" t="s">
        <v>337</v>
      </c>
      <c r="F1400" s="99" t="n">
        <v>0</v>
      </c>
    </row>
    <row r="1401" customFormat="false" ht="12" hidden="false" customHeight="false" outlineLevel="3" collapsed="false">
      <c r="A1401" s="97" t="s">
        <v>174</v>
      </c>
      <c r="B1401" s="104" t="s">
        <v>173</v>
      </c>
      <c r="C1401" s="104" t="s">
        <v>363</v>
      </c>
      <c r="D1401" s="98" t="s">
        <v>364</v>
      </c>
      <c r="E1401" s="104" t="s">
        <v>348</v>
      </c>
      <c r="F1401" s="99" t="n">
        <v>5063</v>
      </c>
    </row>
    <row r="1402" customFormat="false" ht="12" hidden="false" customHeight="false" outlineLevel="2" collapsed="false">
      <c r="B1402" s="104"/>
      <c r="C1402" s="101" t="s">
        <v>365</v>
      </c>
      <c r="E1402" s="104"/>
      <c r="F1402" s="99" t="n">
        <f aca="false">SUBTOTAL(9,F1397:F1401)</f>
        <v>13000</v>
      </c>
    </row>
    <row r="1403" customFormat="false" ht="12" hidden="false" customHeight="false" outlineLevel="1" collapsed="false">
      <c r="B1403" s="101" t="s">
        <v>850</v>
      </c>
      <c r="C1403" s="104"/>
      <c r="E1403" s="104"/>
      <c r="F1403" s="99" t="n">
        <f aca="false">SUBTOTAL(9,F1397:F1401)</f>
        <v>13000</v>
      </c>
    </row>
    <row r="1404" customFormat="false" ht="12" hidden="false" customHeight="false" outlineLevel="3" collapsed="false">
      <c r="A1404" s="97" t="s">
        <v>176</v>
      </c>
      <c r="B1404" s="104" t="s">
        <v>175</v>
      </c>
      <c r="C1404" s="104" t="s">
        <v>370</v>
      </c>
      <c r="D1404" s="98" t="s">
        <v>364</v>
      </c>
      <c r="E1404" s="104" t="s">
        <v>334</v>
      </c>
      <c r="F1404" s="99" t="n">
        <v>0</v>
      </c>
    </row>
    <row r="1405" customFormat="false" ht="12" hidden="false" customHeight="false" outlineLevel="3" collapsed="false">
      <c r="A1405" s="97" t="s">
        <v>176</v>
      </c>
      <c r="B1405" s="104" t="s">
        <v>175</v>
      </c>
      <c r="C1405" s="104" t="s">
        <v>370</v>
      </c>
      <c r="D1405" s="98" t="s">
        <v>364</v>
      </c>
      <c r="E1405" s="104" t="s">
        <v>335</v>
      </c>
      <c r="F1405" s="99" t="n">
        <v>0</v>
      </c>
    </row>
    <row r="1406" customFormat="false" ht="12" hidden="false" customHeight="false" outlineLevel="3" collapsed="false">
      <c r="A1406" s="97" t="s">
        <v>176</v>
      </c>
      <c r="B1406" s="104" t="s">
        <v>175</v>
      </c>
      <c r="C1406" s="104" t="s">
        <v>370</v>
      </c>
      <c r="D1406" s="98" t="s">
        <v>364</v>
      </c>
      <c r="E1406" s="104" t="s">
        <v>336</v>
      </c>
      <c r="F1406" s="99" t="n">
        <v>4447</v>
      </c>
    </row>
    <row r="1407" customFormat="false" ht="12" hidden="false" customHeight="false" outlineLevel="3" collapsed="false">
      <c r="A1407" s="97" t="s">
        <v>176</v>
      </c>
      <c r="B1407" s="104" t="s">
        <v>175</v>
      </c>
      <c r="C1407" s="104" t="s">
        <v>370</v>
      </c>
      <c r="D1407" s="98" t="s">
        <v>364</v>
      </c>
      <c r="E1407" s="104" t="s">
        <v>337</v>
      </c>
      <c r="F1407" s="99" t="n">
        <v>0</v>
      </c>
    </row>
    <row r="1408" customFormat="false" ht="12" hidden="false" customHeight="false" outlineLevel="3" collapsed="false">
      <c r="A1408" s="97" t="s">
        <v>176</v>
      </c>
      <c r="B1408" s="104" t="s">
        <v>175</v>
      </c>
      <c r="C1408" s="104" t="s">
        <v>370</v>
      </c>
      <c r="D1408" s="98" t="s">
        <v>364</v>
      </c>
      <c r="E1408" s="104" t="s">
        <v>346</v>
      </c>
      <c r="F1408" s="99" t="n">
        <v>2028</v>
      </c>
    </row>
    <row r="1409" customFormat="false" ht="12" hidden="false" customHeight="false" outlineLevel="3" collapsed="false">
      <c r="A1409" s="97" t="s">
        <v>176</v>
      </c>
      <c r="B1409" s="104" t="s">
        <v>175</v>
      </c>
      <c r="C1409" s="104" t="s">
        <v>370</v>
      </c>
      <c r="D1409" s="98" t="s">
        <v>364</v>
      </c>
      <c r="E1409" s="104" t="s">
        <v>348</v>
      </c>
      <c r="F1409" s="99" t="n">
        <v>806</v>
      </c>
    </row>
    <row r="1410" customFormat="false" ht="12" hidden="false" customHeight="false" outlineLevel="2" collapsed="false">
      <c r="B1410" s="104"/>
      <c r="C1410" s="101" t="s">
        <v>371</v>
      </c>
      <c r="E1410" s="104"/>
      <c r="F1410" s="99" t="n">
        <f aca="false">SUBTOTAL(9,F1404:F1409)</f>
        <v>7281</v>
      </c>
    </row>
    <row r="1411" customFormat="false" ht="12" hidden="false" customHeight="false" outlineLevel="1" collapsed="false">
      <c r="B1411" s="101" t="s">
        <v>851</v>
      </c>
      <c r="C1411" s="104"/>
      <c r="E1411" s="104"/>
      <c r="F1411" s="99" t="n">
        <f aca="false">SUBTOTAL(9,F1404:F1409)</f>
        <v>7281</v>
      </c>
    </row>
    <row r="1412" customFormat="false" ht="12" hidden="false" customHeight="false" outlineLevel="3" collapsed="false">
      <c r="A1412" s="97" t="s">
        <v>176</v>
      </c>
      <c r="B1412" s="104" t="s">
        <v>177</v>
      </c>
      <c r="C1412" s="104" t="s">
        <v>373</v>
      </c>
      <c r="D1412" s="98" t="s">
        <v>364</v>
      </c>
      <c r="E1412" s="104" t="s">
        <v>334</v>
      </c>
      <c r="F1412" s="99" t="n">
        <v>0</v>
      </c>
    </row>
    <row r="1413" customFormat="false" ht="12" hidden="false" customHeight="false" outlineLevel="3" collapsed="false">
      <c r="A1413" s="97" t="s">
        <v>176</v>
      </c>
      <c r="B1413" s="104" t="s">
        <v>177</v>
      </c>
      <c r="C1413" s="104" t="s">
        <v>373</v>
      </c>
      <c r="D1413" s="98" t="s">
        <v>364</v>
      </c>
      <c r="E1413" s="104" t="s">
        <v>335</v>
      </c>
      <c r="F1413" s="99" t="n">
        <v>0</v>
      </c>
    </row>
    <row r="1414" customFormat="false" ht="12" hidden="false" customHeight="false" outlineLevel="3" collapsed="false">
      <c r="A1414" s="97" t="s">
        <v>176</v>
      </c>
      <c r="B1414" s="104" t="s">
        <v>177</v>
      </c>
      <c r="C1414" s="104" t="s">
        <v>373</v>
      </c>
      <c r="D1414" s="98" t="s">
        <v>364</v>
      </c>
      <c r="E1414" s="104" t="s">
        <v>336</v>
      </c>
      <c r="F1414" s="99" t="n">
        <v>7424</v>
      </c>
    </row>
    <row r="1415" customFormat="false" ht="12" hidden="false" customHeight="false" outlineLevel="3" collapsed="false">
      <c r="A1415" s="97" t="s">
        <v>176</v>
      </c>
      <c r="B1415" s="104" t="s">
        <v>177</v>
      </c>
      <c r="C1415" s="104" t="s">
        <v>373</v>
      </c>
      <c r="D1415" s="98" t="s">
        <v>364</v>
      </c>
      <c r="E1415" s="104" t="s">
        <v>337</v>
      </c>
      <c r="F1415" s="99" t="n">
        <v>0</v>
      </c>
    </row>
    <row r="1416" customFormat="false" ht="12" hidden="false" customHeight="false" outlineLevel="3" collapsed="false">
      <c r="A1416" s="97" t="s">
        <v>176</v>
      </c>
      <c r="B1416" s="104" t="s">
        <v>177</v>
      </c>
      <c r="C1416" s="104" t="s">
        <v>373</v>
      </c>
      <c r="D1416" s="98" t="s">
        <v>364</v>
      </c>
      <c r="E1416" s="104" t="s">
        <v>346</v>
      </c>
      <c r="F1416" s="99" t="n">
        <v>3386</v>
      </c>
    </row>
    <row r="1417" customFormat="false" ht="12" hidden="false" customHeight="false" outlineLevel="3" collapsed="false">
      <c r="A1417" s="97" t="s">
        <v>176</v>
      </c>
      <c r="B1417" s="104" t="s">
        <v>177</v>
      </c>
      <c r="C1417" s="104" t="s">
        <v>373</v>
      </c>
      <c r="D1417" s="98" t="s">
        <v>364</v>
      </c>
      <c r="E1417" s="104" t="s">
        <v>348</v>
      </c>
      <c r="F1417" s="99" t="n">
        <v>1346</v>
      </c>
    </row>
    <row r="1418" customFormat="false" ht="12" hidden="false" customHeight="false" outlineLevel="2" collapsed="false">
      <c r="B1418" s="104"/>
      <c r="C1418" s="101" t="s">
        <v>374</v>
      </c>
      <c r="E1418" s="104"/>
      <c r="F1418" s="99" t="n">
        <f aca="false">SUBTOTAL(9,F1412:F1417)</f>
        <v>12156</v>
      </c>
    </row>
    <row r="1419" customFormat="false" ht="12" hidden="false" customHeight="false" outlineLevel="1" collapsed="false">
      <c r="B1419" s="101" t="s">
        <v>852</v>
      </c>
      <c r="C1419" s="104"/>
      <c r="E1419" s="104"/>
      <c r="F1419" s="99" t="n">
        <f aca="false">SUBTOTAL(9,F1412:F1417)</f>
        <v>12156</v>
      </c>
    </row>
    <row r="1420" customFormat="false" ht="12" hidden="false" customHeight="false" outlineLevel="3" collapsed="false">
      <c r="A1420" s="97" t="s">
        <v>179</v>
      </c>
      <c r="B1420" s="104" t="s">
        <v>178</v>
      </c>
      <c r="C1420" s="104" t="s">
        <v>367</v>
      </c>
      <c r="D1420" s="98" t="s">
        <v>364</v>
      </c>
      <c r="E1420" s="104" t="s">
        <v>348</v>
      </c>
      <c r="F1420" s="99" t="n">
        <v>206</v>
      </c>
    </row>
    <row r="1421" customFormat="false" ht="12" hidden="false" customHeight="false" outlineLevel="2" collapsed="false">
      <c r="B1421" s="104"/>
      <c r="C1421" s="101" t="s">
        <v>368</v>
      </c>
      <c r="E1421" s="104"/>
      <c r="F1421" s="99" t="n">
        <f aca="false">SUBTOTAL(9,F1420)</f>
        <v>206</v>
      </c>
    </row>
    <row r="1422" customFormat="false" ht="12" hidden="false" customHeight="false" outlineLevel="1" collapsed="false">
      <c r="B1422" s="101" t="s">
        <v>853</v>
      </c>
      <c r="C1422" s="104"/>
      <c r="E1422" s="104"/>
      <c r="F1422" s="99" t="n">
        <f aca="false">SUBTOTAL(9,F1420)</f>
        <v>206</v>
      </c>
    </row>
    <row r="1423" customFormat="false" ht="12" hidden="false" customHeight="false" outlineLevel="3" collapsed="false">
      <c r="A1423" s="97" t="s">
        <v>179</v>
      </c>
      <c r="B1423" s="104" t="s">
        <v>180</v>
      </c>
      <c r="C1423" s="104" t="s">
        <v>370</v>
      </c>
      <c r="D1423" s="98" t="s">
        <v>364</v>
      </c>
      <c r="E1423" s="104" t="s">
        <v>334</v>
      </c>
      <c r="F1423" s="99" t="n">
        <v>141</v>
      </c>
    </row>
    <row r="1424" customFormat="false" ht="12" hidden="false" customHeight="false" outlineLevel="3" collapsed="false">
      <c r="A1424" s="97" t="s">
        <v>179</v>
      </c>
      <c r="B1424" s="104" t="s">
        <v>180</v>
      </c>
      <c r="C1424" s="104" t="s">
        <v>370</v>
      </c>
      <c r="D1424" s="98" t="s">
        <v>364</v>
      </c>
      <c r="E1424" s="104" t="s">
        <v>335</v>
      </c>
      <c r="F1424" s="99" t="n">
        <v>0</v>
      </c>
    </row>
    <row r="1425" customFormat="false" ht="12" hidden="false" customHeight="false" outlineLevel="3" collapsed="false">
      <c r="A1425" s="97" t="s">
        <v>179</v>
      </c>
      <c r="B1425" s="104" t="s">
        <v>180</v>
      </c>
      <c r="C1425" s="104" t="s">
        <v>370</v>
      </c>
      <c r="D1425" s="98" t="s">
        <v>364</v>
      </c>
      <c r="E1425" s="104" t="s">
        <v>336</v>
      </c>
      <c r="F1425" s="99" t="n">
        <v>0</v>
      </c>
    </row>
    <row r="1426" customFormat="false" ht="12" hidden="false" customHeight="false" outlineLevel="3" collapsed="false">
      <c r="A1426" s="97" t="s">
        <v>179</v>
      </c>
      <c r="B1426" s="104" t="s">
        <v>180</v>
      </c>
      <c r="C1426" s="104" t="s">
        <v>370</v>
      </c>
      <c r="D1426" s="98" t="s">
        <v>364</v>
      </c>
      <c r="E1426" s="104" t="s">
        <v>337</v>
      </c>
      <c r="F1426" s="99" t="n">
        <v>0</v>
      </c>
    </row>
    <row r="1427" customFormat="false" ht="12" hidden="false" customHeight="false" outlineLevel="3" collapsed="false">
      <c r="A1427" s="97" t="s">
        <v>179</v>
      </c>
      <c r="B1427" s="104" t="s">
        <v>180</v>
      </c>
      <c r="C1427" s="104" t="s">
        <v>370</v>
      </c>
      <c r="D1427" s="98" t="s">
        <v>364</v>
      </c>
      <c r="E1427" s="104" t="s">
        <v>348</v>
      </c>
      <c r="F1427" s="99" t="n">
        <v>95</v>
      </c>
    </row>
    <row r="1428" customFormat="false" ht="12" hidden="false" customHeight="false" outlineLevel="2" collapsed="false">
      <c r="B1428" s="104"/>
      <c r="C1428" s="101" t="s">
        <v>371</v>
      </c>
      <c r="E1428" s="104"/>
      <c r="F1428" s="99" t="n">
        <f aca="false">SUBTOTAL(9,F1423:F1427)</f>
        <v>236</v>
      </c>
    </row>
    <row r="1429" customFormat="false" ht="12" hidden="false" customHeight="false" outlineLevel="1" collapsed="false">
      <c r="B1429" s="101" t="s">
        <v>854</v>
      </c>
      <c r="C1429" s="104"/>
      <c r="E1429" s="104"/>
      <c r="F1429" s="99" t="n">
        <f aca="false">SUBTOTAL(9,F1423:F1427)</f>
        <v>236</v>
      </c>
    </row>
    <row r="1430" customFormat="false" ht="12" hidden="false" customHeight="false" outlineLevel="3" collapsed="false">
      <c r="A1430" s="97" t="s">
        <v>223</v>
      </c>
      <c r="B1430" s="104" t="s">
        <v>222</v>
      </c>
      <c r="C1430" s="104" t="s">
        <v>855</v>
      </c>
      <c r="D1430" s="98" t="s">
        <v>364</v>
      </c>
      <c r="E1430" s="104" t="s">
        <v>334</v>
      </c>
      <c r="F1430" s="99" t="n">
        <v>335</v>
      </c>
    </row>
    <row r="1431" customFormat="false" ht="12" hidden="false" customHeight="false" outlineLevel="3" collapsed="false">
      <c r="A1431" s="97" t="s">
        <v>223</v>
      </c>
      <c r="B1431" s="104" t="s">
        <v>222</v>
      </c>
      <c r="C1431" s="104" t="s">
        <v>855</v>
      </c>
      <c r="D1431" s="98" t="s">
        <v>364</v>
      </c>
      <c r="E1431" s="104" t="s">
        <v>335</v>
      </c>
      <c r="F1431" s="99" t="n">
        <v>0</v>
      </c>
    </row>
    <row r="1432" customFormat="false" ht="12" hidden="false" customHeight="false" outlineLevel="3" collapsed="false">
      <c r="A1432" s="97" t="s">
        <v>223</v>
      </c>
      <c r="B1432" s="104" t="s">
        <v>222</v>
      </c>
      <c r="C1432" s="104" t="s">
        <v>855</v>
      </c>
      <c r="D1432" s="98" t="s">
        <v>364</v>
      </c>
      <c r="E1432" s="104" t="s">
        <v>336</v>
      </c>
      <c r="F1432" s="99" t="n">
        <v>0</v>
      </c>
    </row>
    <row r="1433" customFormat="false" ht="12" hidden="false" customHeight="false" outlineLevel="3" collapsed="false">
      <c r="A1433" s="97" t="s">
        <v>223</v>
      </c>
      <c r="B1433" s="104" t="s">
        <v>222</v>
      </c>
      <c r="C1433" s="104" t="s">
        <v>855</v>
      </c>
      <c r="D1433" s="98" t="s">
        <v>364</v>
      </c>
      <c r="E1433" s="104" t="s">
        <v>337</v>
      </c>
      <c r="F1433" s="99" t="n">
        <v>0</v>
      </c>
    </row>
    <row r="1434" customFormat="false" ht="12" hidden="false" customHeight="false" outlineLevel="3" collapsed="false">
      <c r="A1434" s="97" t="s">
        <v>223</v>
      </c>
      <c r="B1434" s="104" t="s">
        <v>222</v>
      </c>
      <c r="C1434" s="104" t="s">
        <v>855</v>
      </c>
      <c r="D1434" s="98" t="s">
        <v>364</v>
      </c>
      <c r="E1434" s="104" t="s">
        <v>348</v>
      </c>
      <c r="F1434" s="99" t="n">
        <v>215</v>
      </c>
    </row>
    <row r="1435" customFormat="false" ht="12" hidden="false" customHeight="false" outlineLevel="2" collapsed="false">
      <c r="B1435" s="104"/>
      <c r="C1435" s="101" t="s">
        <v>856</v>
      </c>
      <c r="E1435" s="104"/>
      <c r="F1435" s="99" t="n">
        <f aca="false">SUBTOTAL(9,F1430:F1434)</f>
        <v>550</v>
      </c>
    </row>
    <row r="1436" customFormat="false" ht="12" hidden="false" customHeight="false" outlineLevel="3" collapsed="false">
      <c r="A1436" s="97" t="s">
        <v>223</v>
      </c>
      <c r="B1436" s="104" t="s">
        <v>222</v>
      </c>
      <c r="C1436" s="104" t="s">
        <v>857</v>
      </c>
      <c r="D1436" s="98" t="s">
        <v>364</v>
      </c>
      <c r="E1436" s="104" t="s">
        <v>334</v>
      </c>
      <c r="F1436" s="99" t="n">
        <v>0</v>
      </c>
    </row>
    <row r="1437" customFormat="false" ht="12" hidden="false" customHeight="false" outlineLevel="3" collapsed="false">
      <c r="A1437" s="97" t="s">
        <v>223</v>
      </c>
      <c r="B1437" s="104" t="s">
        <v>222</v>
      </c>
      <c r="C1437" s="104" t="s">
        <v>857</v>
      </c>
      <c r="D1437" s="98" t="s">
        <v>364</v>
      </c>
      <c r="E1437" s="104" t="s">
        <v>335</v>
      </c>
      <c r="F1437" s="99" t="n">
        <v>0</v>
      </c>
    </row>
    <row r="1438" customFormat="false" ht="12" hidden="false" customHeight="false" outlineLevel="3" collapsed="false">
      <c r="A1438" s="97" t="s">
        <v>223</v>
      </c>
      <c r="B1438" s="104" t="s">
        <v>222</v>
      </c>
      <c r="C1438" s="104" t="s">
        <v>857</v>
      </c>
      <c r="D1438" s="98" t="s">
        <v>364</v>
      </c>
      <c r="E1438" s="104" t="s">
        <v>336</v>
      </c>
      <c r="F1438" s="99" t="n">
        <v>0</v>
      </c>
    </row>
    <row r="1439" customFormat="false" ht="12" hidden="false" customHeight="false" outlineLevel="3" collapsed="false">
      <c r="A1439" s="97" t="s">
        <v>223</v>
      </c>
      <c r="B1439" s="104" t="s">
        <v>222</v>
      </c>
      <c r="C1439" s="104" t="s">
        <v>857</v>
      </c>
      <c r="D1439" s="98" t="s">
        <v>364</v>
      </c>
      <c r="E1439" s="104" t="s">
        <v>337</v>
      </c>
      <c r="F1439" s="99" t="n">
        <v>0</v>
      </c>
    </row>
    <row r="1440" customFormat="false" ht="12" hidden="false" customHeight="false" outlineLevel="3" collapsed="false">
      <c r="A1440" s="97" t="s">
        <v>223</v>
      </c>
      <c r="B1440" s="104" t="s">
        <v>222</v>
      </c>
      <c r="C1440" s="104" t="s">
        <v>857</v>
      </c>
      <c r="D1440" s="98" t="s">
        <v>364</v>
      </c>
      <c r="E1440" s="104" t="s">
        <v>348</v>
      </c>
      <c r="F1440" s="99" t="n">
        <v>0</v>
      </c>
    </row>
    <row r="1441" customFormat="false" ht="12" hidden="false" customHeight="false" outlineLevel="2" collapsed="false">
      <c r="B1441" s="104"/>
      <c r="C1441" s="101" t="s">
        <v>858</v>
      </c>
      <c r="E1441" s="104"/>
      <c r="F1441" s="99" t="n">
        <f aca="false">SUBTOTAL(9,F1436:F1440)</f>
        <v>0</v>
      </c>
    </row>
    <row r="1442" customFormat="false" ht="12" hidden="false" customHeight="false" outlineLevel="3" collapsed="false">
      <c r="A1442" s="97" t="s">
        <v>223</v>
      </c>
      <c r="B1442" s="104" t="s">
        <v>222</v>
      </c>
      <c r="C1442" s="104" t="s">
        <v>859</v>
      </c>
      <c r="D1442" s="98" t="s">
        <v>364</v>
      </c>
      <c r="E1442" s="104" t="s">
        <v>334</v>
      </c>
      <c r="F1442" s="99" t="n">
        <v>182</v>
      </c>
    </row>
    <row r="1443" customFormat="false" ht="12" hidden="false" customHeight="false" outlineLevel="3" collapsed="false">
      <c r="A1443" s="97" t="s">
        <v>223</v>
      </c>
      <c r="B1443" s="104" t="s">
        <v>222</v>
      </c>
      <c r="C1443" s="104" t="s">
        <v>859</v>
      </c>
      <c r="D1443" s="98" t="s">
        <v>364</v>
      </c>
      <c r="E1443" s="104" t="s">
        <v>335</v>
      </c>
      <c r="F1443" s="99" t="n">
        <v>0</v>
      </c>
    </row>
    <row r="1444" customFormat="false" ht="12" hidden="false" customHeight="false" outlineLevel="3" collapsed="false">
      <c r="A1444" s="97" t="s">
        <v>223</v>
      </c>
      <c r="B1444" s="104" t="s">
        <v>222</v>
      </c>
      <c r="C1444" s="104" t="s">
        <v>859</v>
      </c>
      <c r="D1444" s="98" t="s">
        <v>364</v>
      </c>
      <c r="E1444" s="104" t="s">
        <v>336</v>
      </c>
      <c r="F1444" s="99" t="n">
        <v>0</v>
      </c>
    </row>
    <row r="1445" customFormat="false" ht="12" hidden="false" customHeight="false" outlineLevel="3" collapsed="false">
      <c r="A1445" s="97" t="s">
        <v>223</v>
      </c>
      <c r="B1445" s="104" t="s">
        <v>222</v>
      </c>
      <c r="C1445" s="104" t="s">
        <v>859</v>
      </c>
      <c r="D1445" s="98" t="s">
        <v>364</v>
      </c>
      <c r="E1445" s="104" t="s">
        <v>337</v>
      </c>
      <c r="F1445" s="99" t="n">
        <v>0</v>
      </c>
    </row>
    <row r="1446" customFormat="false" ht="12" hidden="false" customHeight="false" outlineLevel="3" collapsed="false">
      <c r="A1446" s="97" t="s">
        <v>223</v>
      </c>
      <c r="B1446" s="104" t="s">
        <v>222</v>
      </c>
      <c r="C1446" s="104" t="s">
        <v>859</v>
      </c>
      <c r="D1446" s="98" t="s">
        <v>364</v>
      </c>
      <c r="E1446" s="104" t="s">
        <v>348</v>
      </c>
      <c r="F1446" s="99" t="n">
        <v>118</v>
      </c>
    </row>
    <row r="1447" customFormat="false" ht="12" hidden="false" customHeight="false" outlineLevel="2" collapsed="false">
      <c r="B1447" s="104"/>
      <c r="C1447" s="101" t="s">
        <v>860</v>
      </c>
      <c r="E1447" s="104"/>
      <c r="F1447" s="99" t="n">
        <f aca="false">SUBTOTAL(9,F1442:F1446)</f>
        <v>300</v>
      </c>
    </row>
    <row r="1448" customFormat="false" ht="12" hidden="false" customHeight="false" outlineLevel="3" collapsed="false">
      <c r="A1448" s="97" t="s">
        <v>223</v>
      </c>
      <c r="B1448" s="104" t="s">
        <v>222</v>
      </c>
      <c r="C1448" s="104" t="s">
        <v>861</v>
      </c>
      <c r="D1448" s="98" t="s">
        <v>364</v>
      </c>
      <c r="E1448" s="104" t="s">
        <v>334</v>
      </c>
      <c r="F1448" s="99" t="n">
        <v>25</v>
      </c>
    </row>
    <row r="1449" customFormat="false" ht="12" hidden="false" customHeight="false" outlineLevel="3" collapsed="false">
      <c r="A1449" s="97" t="s">
        <v>223</v>
      </c>
      <c r="B1449" s="104" t="s">
        <v>222</v>
      </c>
      <c r="C1449" s="104" t="s">
        <v>861</v>
      </c>
      <c r="D1449" s="98" t="s">
        <v>364</v>
      </c>
      <c r="E1449" s="104" t="s">
        <v>335</v>
      </c>
      <c r="F1449" s="99" t="n">
        <v>0</v>
      </c>
    </row>
    <row r="1450" customFormat="false" ht="12" hidden="false" customHeight="false" outlineLevel="3" collapsed="false">
      <c r="A1450" s="97" t="s">
        <v>223</v>
      </c>
      <c r="B1450" s="104" t="s">
        <v>222</v>
      </c>
      <c r="C1450" s="104" t="s">
        <v>861</v>
      </c>
      <c r="D1450" s="98" t="s">
        <v>364</v>
      </c>
      <c r="E1450" s="104" t="s">
        <v>336</v>
      </c>
      <c r="F1450" s="99" t="n">
        <v>0</v>
      </c>
    </row>
    <row r="1451" customFormat="false" ht="12" hidden="false" customHeight="false" outlineLevel="3" collapsed="false">
      <c r="A1451" s="97" t="s">
        <v>223</v>
      </c>
      <c r="B1451" s="104" t="s">
        <v>222</v>
      </c>
      <c r="C1451" s="104" t="s">
        <v>861</v>
      </c>
      <c r="D1451" s="98" t="s">
        <v>364</v>
      </c>
      <c r="E1451" s="104" t="s">
        <v>337</v>
      </c>
      <c r="F1451" s="99" t="n">
        <v>0</v>
      </c>
    </row>
    <row r="1452" customFormat="false" ht="12" hidden="false" customHeight="false" outlineLevel="3" collapsed="false">
      <c r="A1452" s="97" t="s">
        <v>223</v>
      </c>
      <c r="B1452" s="104" t="s">
        <v>222</v>
      </c>
      <c r="C1452" s="104" t="s">
        <v>861</v>
      </c>
      <c r="D1452" s="98" t="s">
        <v>364</v>
      </c>
      <c r="E1452" s="104" t="s">
        <v>348</v>
      </c>
      <c r="F1452" s="99" t="n">
        <v>16</v>
      </c>
    </row>
    <row r="1453" customFormat="false" ht="12" hidden="false" customHeight="false" outlineLevel="2" collapsed="false">
      <c r="B1453" s="104"/>
      <c r="C1453" s="101" t="s">
        <v>862</v>
      </c>
      <c r="E1453" s="104"/>
      <c r="F1453" s="99" t="n">
        <f aca="false">SUBTOTAL(9,F1448:F1452)</f>
        <v>41</v>
      </c>
    </row>
    <row r="1454" customFormat="false" ht="12" hidden="false" customHeight="false" outlineLevel="3" collapsed="false">
      <c r="A1454" s="97" t="s">
        <v>223</v>
      </c>
      <c r="B1454" s="104" t="s">
        <v>222</v>
      </c>
      <c r="C1454" s="104" t="s">
        <v>863</v>
      </c>
      <c r="D1454" s="98" t="s">
        <v>364</v>
      </c>
      <c r="E1454" s="104" t="s">
        <v>334</v>
      </c>
      <c r="F1454" s="99" t="n">
        <v>42</v>
      </c>
    </row>
    <row r="1455" customFormat="false" ht="12" hidden="false" customHeight="false" outlineLevel="3" collapsed="false">
      <c r="A1455" s="97" t="s">
        <v>223</v>
      </c>
      <c r="B1455" s="104" t="s">
        <v>222</v>
      </c>
      <c r="C1455" s="104" t="s">
        <v>863</v>
      </c>
      <c r="D1455" s="98" t="s">
        <v>364</v>
      </c>
      <c r="E1455" s="104" t="s">
        <v>335</v>
      </c>
      <c r="F1455" s="99" t="n">
        <v>0</v>
      </c>
    </row>
    <row r="1456" customFormat="false" ht="12" hidden="false" customHeight="false" outlineLevel="3" collapsed="false">
      <c r="A1456" s="97" t="s">
        <v>223</v>
      </c>
      <c r="B1456" s="104" t="s">
        <v>222</v>
      </c>
      <c r="C1456" s="104" t="s">
        <v>863</v>
      </c>
      <c r="D1456" s="98" t="s">
        <v>364</v>
      </c>
      <c r="E1456" s="104" t="s">
        <v>336</v>
      </c>
      <c r="F1456" s="99" t="n">
        <v>0</v>
      </c>
    </row>
    <row r="1457" customFormat="false" ht="12" hidden="false" customHeight="false" outlineLevel="3" collapsed="false">
      <c r="A1457" s="97" t="s">
        <v>223</v>
      </c>
      <c r="B1457" s="104" t="s">
        <v>222</v>
      </c>
      <c r="C1457" s="104" t="s">
        <v>863</v>
      </c>
      <c r="D1457" s="98" t="s">
        <v>364</v>
      </c>
      <c r="E1457" s="104" t="s">
        <v>337</v>
      </c>
      <c r="F1457" s="99" t="n">
        <v>0</v>
      </c>
    </row>
    <row r="1458" customFormat="false" ht="12" hidden="false" customHeight="false" outlineLevel="3" collapsed="false">
      <c r="A1458" s="97" t="s">
        <v>223</v>
      </c>
      <c r="B1458" s="104" t="s">
        <v>222</v>
      </c>
      <c r="C1458" s="104" t="s">
        <v>863</v>
      </c>
      <c r="D1458" s="98" t="s">
        <v>364</v>
      </c>
      <c r="E1458" s="104" t="s">
        <v>348</v>
      </c>
      <c r="F1458" s="99" t="n">
        <v>27</v>
      </c>
    </row>
    <row r="1459" customFormat="false" ht="12" hidden="false" customHeight="false" outlineLevel="2" collapsed="false">
      <c r="B1459" s="104"/>
      <c r="C1459" s="101" t="s">
        <v>864</v>
      </c>
      <c r="E1459" s="104"/>
      <c r="F1459" s="99" t="n">
        <f aca="false">SUBTOTAL(9,F1454:F1458)</f>
        <v>69</v>
      </c>
    </row>
    <row r="1460" customFormat="false" ht="12" hidden="false" customHeight="false" outlineLevel="3" collapsed="false">
      <c r="A1460" s="97" t="s">
        <v>223</v>
      </c>
      <c r="B1460" s="104" t="s">
        <v>222</v>
      </c>
      <c r="C1460" s="104" t="s">
        <v>865</v>
      </c>
      <c r="D1460" s="98" t="s">
        <v>364</v>
      </c>
      <c r="E1460" s="104" t="s">
        <v>334</v>
      </c>
      <c r="F1460" s="99" t="n">
        <v>30</v>
      </c>
    </row>
    <row r="1461" customFormat="false" ht="12" hidden="false" customHeight="false" outlineLevel="3" collapsed="false">
      <c r="A1461" s="97" t="s">
        <v>223</v>
      </c>
      <c r="B1461" s="104" t="s">
        <v>222</v>
      </c>
      <c r="C1461" s="104" t="s">
        <v>865</v>
      </c>
      <c r="D1461" s="98" t="s">
        <v>364</v>
      </c>
      <c r="E1461" s="104" t="s">
        <v>335</v>
      </c>
      <c r="F1461" s="99" t="n">
        <v>0</v>
      </c>
    </row>
    <row r="1462" customFormat="false" ht="12" hidden="false" customHeight="false" outlineLevel="3" collapsed="false">
      <c r="A1462" s="97" t="s">
        <v>223</v>
      </c>
      <c r="B1462" s="104" t="s">
        <v>222</v>
      </c>
      <c r="C1462" s="104" t="s">
        <v>865</v>
      </c>
      <c r="D1462" s="98" t="s">
        <v>364</v>
      </c>
      <c r="E1462" s="104" t="s">
        <v>336</v>
      </c>
      <c r="F1462" s="99" t="n">
        <v>0</v>
      </c>
    </row>
    <row r="1463" customFormat="false" ht="12" hidden="false" customHeight="false" outlineLevel="3" collapsed="false">
      <c r="A1463" s="97" t="s">
        <v>223</v>
      </c>
      <c r="B1463" s="104" t="s">
        <v>222</v>
      </c>
      <c r="C1463" s="104" t="s">
        <v>865</v>
      </c>
      <c r="D1463" s="98" t="s">
        <v>364</v>
      </c>
      <c r="E1463" s="104" t="s">
        <v>337</v>
      </c>
      <c r="F1463" s="99" t="n">
        <v>0</v>
      </c>
    </row>
    <row r="1464" customFormat="false" ht="12" hidden="false" customHeight="false" outlineLevel="3" collapsed="false">
      <c r="A1464" s="97" t="s">
        <v>223</v>
      </c>
      <c r="B1464" s="104" t="s">
        <v>222</v>
      </c>
      <c r="C1464" s="104" t="s">
        <v>865</v>
      </c>
      <c r="D1464" s="98" t="s">
        <v>364</v>
      </c>
      <c r="E1464" s="104" t="s">
        <v>348</v>
      </c>
      <c r="F1464" s="99" t="n">
        <v>20</v>
      </c>
    </row>
    <row r="1465" customFormat="false" ht="12" hidden="false" customHeight="false" outlineLevel="2" collapsed="false">
      <c r="B1465" s="104"/>
      <c r="C1465" s="101" t="s">
        <v>866</v>
      </c>
      <c r="E1465" s="104"/>
      <c r="F1465" s="99" t="n">
        <f aca="false">SUBTOTAL(9,F1460:F1464)</f>
        <v>50</v>
      </c>
    </row>
    <row r="1466" customFormat="false" ht="12" hidden="false" customHeight="false" outlineLevel="3" collapsed="false">
      <c r="A1466" s="97" t="s">
        <v>223</v>
      </c>
      <c r="B1466" s="104" t="s">
        <v>222</v>
      </c>
      <c r="C1466" s="104" t="s">
        <v>867</v>
      </c>
      <c r="D1466" s="98" t="s">
        <v>364</v>
      </c>
      <c r="E1466" s="104" t="s">
        <v>334</v>
      </c>
      <c r="F1466" s="99" t="n">
        <v>266</v>
      </c>
    </row>
    <row r="1467" customFormat="false" ht="12" hidden="false" customHeight="false" outlineLevel="3" collapsed="false">
      <c r="A1467" s="97" t="s">
        <v>223</v>
      </c>
      <c r="B1467" s="104" t="s">
        <v>222</v>
      </c>
      <c r="C1467" s="104" t="s">
        <v>867</v>
      </c>
      <c r="D1467" s="98" t="s">
        <v>364</v>
      </c>
      <c r="E1467" s="104" t="s">
        <v>335</v>
      </c>
      <c r="F1467" s="99" t="n">
        <v>0</v>
      </c>
    </row>
    <row r="1468" customFormat="false" ht="12" hidden="false" customHeight="false" outlineLevel="3" collapsed="false">
      <c r="A1468" s="97" t="s">
        <v>223</v>
      </c>
      <c r="B1468" s="104" t="s">
        <v>222</v>
      </c>
      <c r="C1468" s="104" t="s">
        <v>867</v>
      </c>
      <c r="D1468" s="98" t="s">
        <v>364</v>
      </c>
      <c r="E1468" s="104" t="s">
        <v>336</v>
      </c>
      <c r="F1468" s="99" t="n">
        <v>0</v>
      </c>
    </row>
    <row r="1469" customFormat="false" ht="12" hidden="false" customHeight="false" outlineLevel="3" collapsed="false">
      <c r="A1469" s="97" t="s">
        <v>223</v>
      </c>
      <c r="B1469" s="104" t="s">
        <v>222</v>
      </c>
      <c r="C1469" s="104" t="s">
        <v>867</v>
      </c>
      <c r="D1469" s="98" t="s">
        <v>364</v>
      </c>
      <c r="E1469" s="104" t="s">
        <v>337</v>
      </c>
      <c r="F1469" s="99" t="n">
        <v>0</v>
      </c>
    </row>
    <row r="1470" customFormat="false" ht="12" hidden="false" customHeight="false" outlineLevel="3" collapsed="false">
      <c r="A1470" s="97" t="s">
        <v>223</v>
      </c>
      <c r="B1470" s="104" t="s">
        <v>222</v>
      </c>
      <c r="C1470" s="104" t="s">
        <v>867</v>
      </c>
      <c r="D1470" s="98" t="s">
        <v>364</v>
      </c>
      <c r="E1470" s="104" t="s">
        <v>348</v>
      </c>
      <c r="F1470" s="99" t="n">
        <v>171</v>
      </c>
    </row>
    <row r="1471" customFormat="false" ht="12" hidden="false" customHeight="false" outlineLevel="2" collapsed="false">
      <c r="B1471" s="104"/>
      <c r="C1471" s="101" t="s">
        <v>868</v>
      </c>
      <c r="E1471" s="104"/>
      <c r="F1471" s="99" t="n">
        <f aca="false">SUBTOTAL(9,F1466:F1470)</f>
        <v>437</v>
      </c>
    </row>
    <row r="1472" customFormat="false" ht="12" hidden="false" customHeight="false" outlineLevel="3" collapsed="false">
      <c r="A1472" s="97" t="s">
        <v>223</v>
      </c>
      <c r="B1472" s="104" t="s">
        <v>222</v>
      </c>
      <c r="C1472" s="104" t="s">
        <v>869</v>
      </c>
      <c r="D1472" s="98" t="s">
        <v>364</v>
      </c>
      <c r="E1472" s="104" t="s">
        <v>334</v>
      </c>
      <c r="F1472" s="99" t="n">
        <v>0</v>
      </c>
    </row>
    <row r="1473" customFormat="false" ht="12" hidden="false" customHeight="false" outlineLevel="3" collapsed="false">
      <c r="A1473" s="97" t="s">
        <v>223</v>
      </c>
      <c r="B1473" s="104" t="s">
        <v>222</v>
      </c>
      <c r="C1473" s="104" t="s">
        <v>869</v>
      </c>
      <c r="D1473" s="98" t="s">
        <v>364</v>
      </c>
      <c r="E1473" s="104" t="s">
        <v>335</v>
      </c>
      <c r="F1473" s="99" t="n">
        <v>0</v>
      </c>
    </row>
    <row r="1474" customFormat="false" ht="12" hidden="false" customHeight="false" outlineLevel="3" collapsed="false">
      <c r="A1474" s="97" t="s">
        <v>223</v>
      </c>
      <c r="B1474" s="104" t="s">
        <v>222</v>
      </c>
      <c r="C1474" s="104" t="s">
        <v>869</v>
      </c>
      <c r="D1474" s="98" t="s">
        <v>364</v>
      </c>
      <c r="E1474" s="104" t="s">
        <v>336</v>
      </c>
      <c r="F1474" s="99" t="n">
        <v>0</v>
      </c>
    </row>
    <row r="1475" customFormat="false" ht="12" hidden="false" customHeight="false" outlineLevel="3" collapsed="false">
      <c r="A1475" s="97" t="s">
        <v>223</v>
      </c>
      <c r="B1475" s="104" t="s">
        <v>222</v>
      </c>
      <c r="C1475" s="104" t="s">
        <v>869</v>
      </c>
      <c r="D1475" s="98" t="s">
        <v>364</v>
      </c>
      <c r="E1475" s="104" t="s">
        <v>337</v>
      </c>
      <c r="F1475" s="99" t="n">
        <v>0</v>
      </c>
    </row>
    <row r="1476" customFormat="false" ht="12" hidden="false" customHeight="false" outlineLevel="3" collapsed="false">
      <c r="A1476" s="97" t="s">
        <v>223</v>
      </c>
      <c r="B1476" s="104" t="s">
        <v>222</v>
      </c>
      <c r="C1476" s="104" t="s">
        <v>869</v>
      </c>
      <c r="D1476" s="98" t="s">
        <v>364</v>
      </c>
      <c r="E1476" s="104" t="s">
        <v>348</v>
      </c>
      <c r="F1476" s="99" t="n">
        <v>0</v>
      </c>
    </row>
    <row r="1477" customFormat="false" ht="12" hidden="false" customHeight="false" outlineLevel="2" collapsed="false">
      <c r="B1477" s="104"/>
      <c r="C1477" s="101" t="s">
        <v>870</v>
      </c>
      <c r="E1477" s="104"/>
      <c r="F1477" s="99" t="n">
        <f aca="false">SUBTOTAL(9,F1472:F1476)</f>
        <v>0</v>
      </c>
    </row>
    <row r="1478" customFormat="false" ht="12" hidden="false" customHeight="false" outlineLevel="3" collapsed="false">
      <c r="A1478" s="97" t="s">
        <v>223</v>
      </c>
      <c r="B1478" s="104" t="s">
        <v>222</v>
      </c>
      <c r="C1478" s="104" t="s">
        <v>871</v>
      </c>
      <c r="D1478" s="98" t="s">
        <v>364</v>
      </c>
      <c r="E1478" s="104" t="s">
        <v>334</v>
      </c>
      <c r="F1478" s="99" t="n">
        <v>0</v>
      </c>
    </row>
    <row r="1479" customFormat="false" ht="12" hidden="false" customHeight="false" outlineLevel="3" collapsed="false">
      <c r="A1479" s="97" t="s">
        <v>223</v>
      </c>
      <c r="B1479" s="104" t="s">
        <v>222</v>
      </c>
      <c r="C1479" s="104" t="s">
        <v>871</v>
      </c>
      <c r="D1479" s="98" t="s">
        <v>364</v>
      </c>
      <c r="E1479" s="104" t="s">
        <v>335</v>
      </c>
      <c r="F1479" s="99" t="n">
        <v>0</v>
      </c>
    </row>
    <row r="1480" customFormat="false" ht="12" hidden="false" customHeight="false" outlineLevel="3" collapsed="false">
      <c r="A1480" s="97" t="s">
        <v>223</v>
      </c>
      <c r="B1480" s="104" t="s">
        <v>222</v>
      </c>
      <c r="C1480" s="104" t="s">
        <v>871</v>
      </c>
      <c r="D1480" s="98" t="s">
        <v>364</v>
      </c>
      <c r="E1480" s="104" t="s">
        <v>336</v>
      </c>
      <c r="F1480" s="99" t="n">
        <v>0</v>
      </c>
    </row>
    <row r="1481" customFormat="false" ht="12" hidden="false" customHeight="false" outlineLevel="3" collapsed="false">
      <c r="A1481" s="97" t="s">
        <v>223</v>
      </c>
      <c r="B1481" s="104" t="s">
        <v>222</v>
      </c>
      <c r="C1481" s="104" t="s">
        <v>871</v>
      </c>
      <c r="D1481" s="98" t="s">
        <v>364</v>
      </c>
      <c r="E1481" s="104" t="s">
        <v>337</v>
      </c>
      <c r="F1481" s="99" t="n">
        <v>0</v>
      </c>
    </row>
    <row r="1482" customFormat="false" ht="12" hidden="false" customHeight="false" outlineLevel="3" collapsed="false">
      <c r="A1482" s="97" t="s">
        <v>223</v>
      </c>
      <c r="B1482" s="104" t="s">
        <v>222</v>
      </c>
      <c r="C1482" s="104" t="s">
        <v>871</v>
      </c>
      <c r="D1482" s="98" t="s">
        <v>364</v>
      </c>
      <c r="E1482" s="104" t="s">
        <v>348</v>
      </c>
      <c r="F1482" s="99" t="n">
        <v>0</v>
      </c>
    </row>
    <row r="1483" customFormat="false" ht="12" hidden="false" customHeight="false" outlineLevel="2" collapsed="false">
      <c r="B1483" s="104"/>
      <c r="C1483" s="101" t="s">
        <v>872</v>
      </c>
      <c r="E1483" s="104"/>
      <c r="F1483" s="99" t="n">
        <f aca="false">SUBTOTAL(9,F1478:F1482)</f>
        <v>0</v>
      </c>
    </row>
    <row r="1484" customFormat="false" ht="12" hidden="false" customHeight="false" outlineLevel="3" collapsed="false">
      <c r="A1484" s="97" t="s">
        <v>223</v>
      </c>
      <c r="B1484" s="104" t="s">
        <v>222</v>
      </c>
      <c r="C1484" s="104" t="s">
        <v>873</v>
      </c>
      <c r="D1484" s="98" t="s">
        <v>364</v>
      </c>
      <c r="E1484" s="104" t="s">
        <v>334</v>
      </c>
      <c r="F1484" s="99" t="n">
        <v>0</v>
      </c>
    </row>
    <row r="1485" customFormat="false" ht="12" hidden="false" customHeight="false" outlineLevel="3" collapsed="false">
      <c r="A1485" s="97" t="s">
        <v>223</v>
      </c>
      <c r="B1485" s="104" t="s">
        <v>222</v>
      </c>
      <c r="C1485" s="104" t="s">
        <v>873</v>
      </c>
      <c r="D1485" s="98" t="s">
        <v>364</v>
      </c>
      <c r="E1485" s="104" t="s">
        <v>335</v>
      </c>
      <c r="F1485" s="99" t="n">
        <v>0</v>
      </c>
    </row>
    <row r="1486" customFormat="false" ht="12" hidden="false" customHeight="false" outlineLevel="3" collapsed="false">
      <c r="A1486" s="97" t="s">
        <v>223</v>
      </c>
      <c r="B1486" s="104" t="s">
        <v>222</v>
      </c>
      <c r="C1486" s="104" t="s">
        <v>873</v>
      </c>
      <c r="D1486" s="98" t="s">
        <v>364</v>
      </c>
      <c r="E1486" s="104" t="s">
        <v>336</v>
      </c>
      <c r="F1486" s="99" t="n">
        <v>0</v>
      </c>
    </row>
    <row r="1487" customFormat="false" ht="12" hidden="false" customHeight="false" outlineLevel="3" collapsed="false">
      <c r="A1487" s="97" t="s">
        <v>223</v>
      </c>
      <c r="B1487" s="104" t="s">
        <v>222</v>
      </c>
      <c r="C1487" s="104" t="s">
        <v>873</v>
      </c>
      <c r="D1487" s="98" t="s">
        <v>364</v>
      </c>
      <c r="E1487" s="104" t="s">
        <v>337</v>
      </c>
      <c r="F1487" s="99" t="n">
        <v>0</v>
      </c>
    </row>
    <row r="1488" customFormat="false" ht="12" hidden="false" customHeight="false" outlineLevel="3" collapsed="false">
      <c r="A1488" s="97" t="s">
        <v>223</v>
      </c>
      <c r="B1488" s="104" t="s">
        <v>222</v>
      </c>
      <c r="C1488" s="104" t="s">
        <v>873</v>
      </c>
      <c r="D1488" s="98" t="s">
        <v>364</v>
      </c>
      <c r="E1488" s="104" t="s">
        <v>348</v>
      </c>
      <c r="F1488" s="99" t="n">
        <v>0</v>
      </c>
    </row>
    <row r="1489" customFormat="false" ht="12" hidden="false" customHeight="false" outlineLevel="2" collapsed="false">
      <c r="B1489" s="104"/>
      <c r="C1489" s="101" t="s">
        <v>874</v>
      </c>
      <c r="E1489" s="104"/>
      <c r="F1489" s="99" t="n">
        <f aca="false">SUBTOTAL(9,F1484:F1488)</f>
        <v>0</v>
      </c>
    </row>
    <row r="1490" customFormat="false" ht="12" hidden="false" customHeight="false" outlineLevel="3" collapsed="false">
      <c r="A1490" s="97" t="s">
        <v>223</v>
      </c>
      <c r="B1490" s="104" t="s">
        <v>222</v>
      </c>
      <c r="C1490" s="104" t="s">
        <v>875</v>
      </c>
      <c r="D1490" s="98" t="s">
        <v>364</v>
      </c>
      <c r="E1490" s="104" t="s">
        <v>334</v>
      </c>
      <c r="F1490" s="99" t="n">
        <v>26</v>
      </c>
    </row>
    <row r="1491" customFormat="false" ht="12" hidden="false" customHeight="false" outlineLevel="3" collapsed="false">
      <c r="A1491" s="97" t="s">
        <v>223</v>
      </c>
      <c r="B1491" s="104" t="s">
        <v>222</v>
      </c>
      <c r="C1491" s="104" t="s">
        <v>875</v>
      </c>
      <c r="D1491" s="98" t="s">
        <v>364</v>
      </c>
      <c r="E1491" s="104" t="s">
        <v>335</v>
      </c>
      <c r="F1491" s="99" t="n">
        <v>0</v>
      </c>
    </row>
    <row r="1492" customFormat="false" ht="12" hidden="false" customHeight="false" outlineLevel="3" collapsed="false">
      <c r="A1492" s="97" t="s">
        <v>223</v>
      </c>
      <c r="B1492" s="104" t="s">
        <v>222</v>
      </c>
      <c r="C1492" s="104" t="s">
        <v>875</v>
      </c>
      <c r="D1492" s="98" t="s">
        <v>364</v>
      </c>
      <c r="E1492" s="104" t="s">
        <v>336</v>
      </c>
      <c r="F1492" s="99" t="n">
        <v>0</v>
      </c>
    </row>
    <row r="1493" customFormat="false" ht="12" hidden="false" customHeight="false" outlineLevel="3" collapsed="false">
      <c r="A1493" s="97" t="s">
        <v>223</v>
      </c>
      <c r="B1493" s="104" t="s">
        <v>222</v>
      </c>
      <c r="C1493" s="104" t="s">
        <v>875</v>
      </c>
      <c r="D1493" s="98" t="s">
        <v>364</v>
      </c>
      <c r="E1493" s="104" t="s">
        <v>337</v>
      </c>
      <c r="F1493" s="99" t="n">
        <v>0</v>
      </c>
    </row>
    <row r="1494" customFormat="false" ht="12" hidden="false" customHeight="false" outlineLevel="3" collapsed="false">
      <c r="A1494" s="97" t="s">
        <v>223</v>
      </c>
      <c r="B1494" s="104" t="s">
        <v>222</v>
      </c>
      <c r="C1494" s="104" t="s">
        <v>875</v>
      </c>
      <c r="D1494" s="98" t="s">
        <v>364</v>
      </c>
      <c r="E1494" s="104" t="s">
        <v>348</v>
      </c>
      <c r="F1494" s="99" t="n">
        <v>17</v>
      </c>
    </row>
    <row r="1495" customFormat="false" ht="12" hidden="false" customHeight="false" outlineLevel="2" collapsed="false">
      <c r="B1495" s="104"/>
      <c r="C1495" s="101" t="s">
        <v>876</v>
      </c>
      <c r="E1495" s="104"/>
      <c r="F1495" s="99" t="n">
        <f aca="false">SUBTOTAL(9,F1490:F1494)</f>
        <v>43</v>
      </c>
    </row>
    <row r="1496" customFormat="false" ht="12" hidden="false" customHeight="false" outlineLevel="1" collapsed="false">
      <c r="B1496" s="101" t="s">
        <v>877</v>
      </c>
      <c r="C1496" s="104"/>
      <c r="E1496" s="104"/>
      <c r="F1496" s="99" t="n">
        <f aca="false">SUBTOTAL(9,F1430:F1494)</f>
        <v>1490</v>
      </c>
    </row>
    <row r="1497" customFormat="false" ht="12" hidden="false" customHeight="false" outlineLevel="3" collapsed="false">
      <c r="A1497" s="97" t="s">
        <v>182</v>
      </c>
      <c r="B1497" s="104" t="s">
        <v>181</v>
      </c>
      <c r="C1497" s="104" t="s">
        <v>363</v>
      </c>
      <c r="D1497" s="98" t="s">
        <v>364</v>
      </c>
      <c r="E1497" s="104" t="s">
        <v>334</v>
      </c>
      <c r="F1497" s="99" t="n">
        <v>38805</v>
      </c>
    </row>
    <row r="1498" customFormat="false" ht="12" hidden="false" customHeight="false" outlineLevel="3" collapsed="false">
      <c r="A1498" s="97" t="s">
        <v>182</v>
      </c>
      <c r="B1498" s="104" t="s">
        <v>181</v>
      </c>
      <c r="C1498" s="104" t="s">
        <v>363</v>
      </c>
      <c r="D1498" s="98" t="s">
        <v>364</v>
      </c>
      <c r="E1498" s="104" t="s">
        <v>335</v>
      </c>
      <c r="F1498" s="99" t="n">
        <v>0</v>
      </c>
    </row>
    <row r="1499" customFormat="false" ht="12" hidden="false" customHeight="false" outlineLevel="3" collapsed="false">
      <c r="A1499" s="97" t="s">
        <v>182</v>
      </c>
      <c r="B1499" s="104" t="s">
        <v>181</v>
      </c>
      <c r="C1499" s="104" t="s">
        <v>363</v>
      </c>
      <c r="D1499" s="98" t="s">
        <v>364</v>
      </c>
      <c r="E1499" s="104" t="s">
        <v>336</v>
      </c>
      <c r="F1499" s="99" t="n">
        <v>0</v>
      </c>
    </row>
    <row r="1500" customFormat="false" ht="12" hidden="false" customHeight="false" outlineLevel="3" collapsed="false">
      <c r="A1500" s="97" t="s">
        <v>182</v>
      </c>
      <c r="B1500" s="104" t="s">
        <v>181</v>
      </c>
      <c r="C1500" s="104" t="s">
        <v>363</v>
      </c>
      <c r="D1500" s="98" t="s">
        <v>364</v>
      </c>
      <c r="E1500" s="104" t="s">
        <v>337</v>
      </c>
      <c r="F1500" s="99" t="n">
        <v>0</v>
      </c>
    </row>
    <row r="1501" customFormat="false" ht="12" hidden="false" customHeight="false" outlineLevel="3" collapsed="false">
      <c r="A1501" s="97" t="s">
        <v>182</v>
      </c>
      <c r="B1501" s="104" t="s">
        <v>181</v>
      </c>
      <c r="C1501" s="104" t="s">
        <v>363</v>
      </c>
      <c r="D1501" s="98" t="s">
        <v>364</v>
      </c>
      <c r="E1501" s="104" t="s">
        <v>348</v>
      </c>
      <c r="F1501" s="99" t="n">
        <v>24727</v>
      </c>
    </row>
    <row r="1502" customFormat="false" ht="12" hidden="false" customHeight="false" outlineLevel="2" collapsed="false">
      <c r="B1502" s="104"/>
      <c r="C1502" s="101" t="s">
        <v>365</v>
      </c>
      <c r="E1502" s="104"/>
      <c r="F1502" s="99" t="n">
        <f aca="false">SUBTOTAL(9,F1497:F1501)</f>
        <v>63532</v>
      </c>
    </row>
    <row r="1503" customFormat="false" ht="12" hidden="false" customHeight="false" outlineLevel="1" collapsed="false">
      <c r="B1503" s="101" t="s">
        <v>878</v>
      </c>
      <c r="C1503" s="104"/>
      <c r="E1503" s="104"/>
      <c r="F1503" s="99" t="n">
        <f aca="false">SUBTOTAL(9,F1497:F1501)</f>
        <v>63532</v>
      </c>
    </row>
    <row r="1504" customFormat="false" ht="12" hidden="false" customHeight="false" outlineLevel="3" collapsed="false">
      <c r="A1504" s="97" t="s">
        <v>182</v>
      </c>
      <c r="B1504" s="104" t="s">
        <v>183</v>
      </c>
      <c r="C1504" s="104" t="s">
        <v>370</v>
      </c>
      <c r="D1504" s="98" t="s">
        <v>364</v>
      </c>
      <c r="E1504" s="104" t="s">
        <v>334</v>
      </c>
      <c r="F1504" s="99" t="n">
        <v>23242</v>
      </c>
    </row>
    <row r="1505" customFormat="false" ht="12" hidden="false" customHeight="false" outlineLevel="3" collapsed="false">
      <c r="A1505" s="97" t="s">
        <v>182</v>
      </c>
      <c r="B1505" s="104" t="s">
        <v>183</v>
      </c>
      <c r="C1505" s="104" t="s">
        <v>370</v>
      </c>
      <c r="D1505" s="98" t="s">
        <v>364</v>
      </c>
      <c r="E1505" s="104" t="s">
        <v>335</v>
      </c>
      <c r="F1505" s="99" t="n">
        <v>0</v>
      </c>
    </row>
    <row r="1506" customFormat="false" ht="12" hidden="false" customHeight="false" outlineLevel="3" collapsed="false">
      <c r="A1506" s="97" t="s">
        <v>182</v>
      </c>
      <c r="B1506" s="104" t="s">
        <v>183</v>
      </c>
      <c r="C1506" s="104" t="s">
        <v>370</v>
      </c>
      <c r="D1506" s="98" t="s">
        <v>364</v>
      </c>
      <c r="E1506" s="104" t="s">
        <v>336</v>
      </c>
      <c r="F1506" s="99" t="n">
        <v>0</v>
      </c>
    </row>
    <row r="1507" customFormat="false" ht="12" hidden="false" customHeight="false" outlineLevel="3" collapsed="false">
      <c r="A1507" s="97" t="s">
        <v>182</v>
      </c>
      <c r="B1507" s="104" t="s">
        <v>183</v>
      </c>
      <c r="C1507" s="104" t="s">
        <v>370</v>
      </c>
      <c r="D1507" s="98" t="s">
        <v>364</v>
      </c>
      <c r="E1507" s="104" t="s">
        <v>337</v>
      </c>
      <c r="F1507" s="99" t="n">
        <v>0</v>
      </c>
    </row>
    <row r="1508" customFormat="false" ht="12" hidden="false" customHeight="false" outlineLevel="3" collapsed="false">
      <c r="A1508" s="97" t="s">
        <v>182</v>
      </c>
      <c r="B1508" s="104" t="s">
        <v>183</v>
      </c>
      <c r="C1508" s="104" t="s">
        <v>370</v>
      </c>
      <c r="D1508" s="98" t="s">
        <v>364</v>
      </c>
      <c r="E1508" s="104" t="s">
        <v>348</v>
      </c>
      <c r="F1508" s="99" t="n">
        <v>14811</v>
      </c>
    </row>
    <row r="1509" customFormat="false" ht="12" hidden="false" customHeight="false" outlineLevel="2" collapsed="false">
      <c r="B1509" s="104"/>
      <c r="C1509" s="101" t="s">
        <v>371</v>
      </c>
      <c r="E1509" s="104"/>
      <c r="F1509" s="99" t="n">
        <f aca="false">SUBTOTAL(9,F1504:F1508)</f>
        <v>38053</v>
      </c>
    </row>
    <row r="1510" customFormat="false" ht="12" hidden="false" customHeight="false" outlineLevel="1" collapsed="false">
      <c r="B1510" s="101" t="s">
        <v>879</v>
      </c>
      <c r="C1510" s="104"/>
      <c r="E1510" s="104"/>
      <c r="F1510" s="99" t="n">
        <f aca="false">SUBTOTAL(9,F1504:F1508)</f>
        <v>38053</v>
      </c>
    </row>
    <row r="1511" customFormat="false" ht="12" hidden="false" customHeight="false" outlineLevel="3" collapsed="false">
      <c r="A1511" s="97" t="s">
        <v>185</v>
      </c>
      <c r="B1511" s="104" t="s">
        <v>184</v>
      </c>
      <c r="C1511" s="104" t="s">
        <v>367</v>
      </c>
      <c r="D1511" s="98" t="s">
        <v>364</v>
      </c>
      <c r="E1511" s="104" t="s">
        <v>348</v>
      </c>
      <c r="F1511" s="99" t="n">
        <v>11418</v>
      </c>
    </row>
    <row r="1512" customFormat="false" ht="12" hidden="false" customHeight="false" outlineLevel="2" collapsed="false">
      <c r="B1512" s="104"/>
      <c r="C1512" s="101" t="s">
        <v>368</v>
      </c>
      <c r="E1512" s="104"/>
      <c r="F1512" s="99" t="n">
        <f aca="false">SUBTOTAL(9,F1511)</f>
        <v>11418</v>
      </c>
    </row>
    <row r="1513" customFormat="false" ht="12" hidden="false" customHeight="false" outlineLevel="1" collapsed="false">
      <c r="B1513" s="101" t="s">
        <v>880</v>
      </c>
      <c r="C1513" s="104"/>
      <c r="E1513" s="104"/>
      <c r="F1513" s="99" t="n">
        <f aca="false">SUBTOTAL(9,F1511)</f>
        <v>11418</v>
      </c>
    </row>
    <row r="1514" customFormat="false" ht="12" hidden="false" customHeight="false" outlineLevel="3" collapsed="false">
      <c r="A1514" s="97" t="s">
        <v>881</v>
      </c>
      <c r="B1514" s="104" t="s">
        <v>40</v>
      </c>
      <c r="C1514" s="104" t="s">
        <v>470</v>
      </c>
      <c r="D1514" s="98" t="s">
        <v>364</v>
      </c>
      <c r="E1514" s="104" t="s">
        <v>348</v>
      </c>
      <c r="F1514" s="99" t="n">
        <v>35000</v>
      </c>
    </row>
    <row r="1515" customFormat="false" ht="12" hidden="false" customHeight="false" outlineLevel="2" collapsed="false">
      <c r="B1515" s="104"/>
      <c r="C1515" s="101" t="s">
        <v>471</v>
      </c>
      <c r="E1515" s="104"/>
      <c r="F1515" s="99" t="n">
        <f aca="false">SUBTOTAL(9,F1514)</f>
        <v>35000</v>
      </c>
    </row>
    <row r="1516" customFormat="false" ht="12" hidden="false" customHeight="false" outlineLevel="1" collapsed="false">
      <c r="B1516" s="101" t="s">
        <v>882</v>
      </c>
      <c r="C1516" s="104"/>
      <c r="E1516" s="104"/>
      <c r="F1516" s="99" t="n">
        <f aca="false">SUBTOTAL(9,F1514)</f>
        <v>35000</v>
      </c>
    </row>
    <row r="1517" customFormat="false" ht="12" hidden="false" customHeight="false" outlineLevel="3" collapsed="false">
      <c r="A1517" s="97" t="s">
        <v>275</v>
      </c>
      <c r="B1517" s="104" t="s">
        <v>274</v>
      </c>
      <c r="C1517" s="104" t="s">
        <v>883</v>
      </c>
      <c r="D1517" s="98" t="s">
        <v>381</v>
      </c>
      <c r="E1517" s="104" t="s">
        <v>334</v>
      </c>
      <c r="F1517" s="99" t="n">
        <v>377</v>
      </c>
    </row>
    <row r="1518" customFormat="false" ht="12" hidden="false" customHeight="false" outlineLevel="2" collapsed="false">
      <c r="B1518" s="104"/>
      <c r="C1518" s="101" t="s">
        <v>884</v>
      </c>
      <c r="E1518" s="104"/>
      <c r="F1518" s="99" t="n">
        <f aca="false">SUBTOTAL(9,F1517)</f>
        <v>377</v>
      </c>
    </row>
    <row r="1519" customFormat="false" ht="12" hidden="false" customHeight="false" outlineLevel="1" collapsed="false">
      <c r="B1519" s="101" t="s">
        <v>885</v>
      </c>
      <c r="C1519" s="104"/>
      <c r="E1519" s="104"/>
      <c r="F1519" s="99" t="n">
        <f aca="false">SUBTOTAL(9,F1517)</f>
        <v>377</v>
      </c>
    </row>
    <row r="1520" customFormat="false" ht="12" hidden="false" customHeight="false" outlineLevel="0" collapsed="false">
      <c r="B1520" s="101"/>
      <c r="C1520" s="101" t="s">
        <v>317</v>
      </c>
      <c r="E1520" s="104"/>
      <c r="F1520" s="99" t="n">
        <f aca="false">SUBTOTAL(9,F2:F1517)</f>
        <v>5133094</v>
      </c>
    </row>
    <row r="1521" customFormat="false" ht="12" hidden="false" customHeight="false" outlineLevel="0" collapsed="false">
      <c r="B1521" s="101" t="s">
        <v>317</v>
      </c>
      <c r="C1521" s="104"/>
      <c r="E1521" s="104"/>
      <c r="F1521" s="99" t="n">
        <f aca="false">SUBTOTAL(9,F2:F1517)</f>
        <v>5133094</v>
      </c>
    </row>
  </sheetData>
  <sheetProtection sheet="true" objects="true" scenarios="true"/>
  <printOptions headings="false" gridLines="false" gridLinesSet="true" horizontalCentered="true" verticalCentered="false"/>
  <pageMargins left="0.747916666666667" right="0.747916666666667" top="1.25" bottom="0.5" header="0.5" footer="0.25"/>
  <pageSetup paperSize="1" scale="100" fitToWidth="1" fitToHeight="40" pageOrder="downThenOver" orientation="portrait" blackAndWhite="false" draft="false" cellComments="none" horizontalDpi="300" verticalDpi="300" copies="1"/>
  <headerFooter differentFirst="false" differentOddEven="false">
    <oddHeader>&amp;C&amp;"Arial,Bold"&amp;14Study 1b - 1995 CP
Receipt Right Allocation</oddHeader>
    <oddFooter>&amp;L&amp;F&amp;RPage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10" topLeftCell="C11" activePane="bottomRight" state="frozen"/>
      <selection pane="topLeft" activeCell="A1" activeCellId="0" sqref="A1"/>
      <selection pane="topRight" activeCell="C1" activeCellId="0" sqref="C1"/>
      <selection pane="bottomLeft" activeCell="A11" activeCellId="0" sqref="A11"/>
      <selection pane="bottomRigh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6.56"/>
    <col collapsed="false" customWidth="true" hidden="false" outlineLevel="0" max="2" min="2" style="2" width="46.56"/>
    <col collapsed="false" customWidth="true" hidden="false" outlineLevel="0" max="3" min="3" style="3" width="1.7"/>
    <col collapsed="false" customWidth="true" hidden="false" outlineLevel="0" max="4" min="4" style="4" width="11.7"/>
    <col collapsed="false" customWidth="true" hidden="false" outlineLevel="0" max="5" min="5" style="2" width="11.7"/>
    <col collapsed="false" customWidth="true" hidden="false" outlineLevel="0" max="6" min="6" style="3" width="1.7"/>
    <col collapsed="false" customWidth="true" hidden="false" outlineLevel="0" max="25" min="7" style="4" width="11.7"/>
    <col collapsed="false" customWidth="true" hidden="false" outlineLevel="0" max="26" min="26" style="3" width="1.7"/>
    <col collapsed="false" customWidth="true" hidden="false" outlineLevel="0" max="27" min="27" style="4" width="11.7"/>
    <col collapsed="false" customWidth="true" hidden="false" outlineLevel="0" max="28" min="28" style="3" width="1.7"/>
    <col collapsed="false" customWidth="true" hidden="false" outlineLevel="0" max="33" min="29" style="2" width="11.7"/>
    <col collapsed="false" customWidth="true" hidden="false" outlineLevel="0" max="34" min="34" style="2" width="15.56"/>
    <col collapsed="false" customWidth="true" hidden="false" outlineLevel="0" max="35" min="35" style="2" width="11.7"/>
    <col collapsed="false" customWidth="true" hidden="false" outlineLevel="0" max="36" min="36" style="3" width="1.7"/>
    <col collapsed="false" customWidth="true" hidden="false" outlineLevel="0" max="40" min="37" style="4" width="11.7"/>
    <col collapsed="false" customWidth="true" hidden="false" outlineLevel="0" max="41" min="41" style="4" width="1.7"/>
    <col collapsed="false" customWidth="true" hidden="false" outlineLevel="0" max="45" min="42" style="40" width="11.7"/>
    <col collapsed="false" customWidth="true" hidden="false" outlineLevel="0" max="46" min="46" style="3" width="1.7"/>
    <col collapsed="false" customWidth="false" hidden="false" outlineLevel="0" max="257" min="47" style="2" width="9.14"/>
  </cols>
  <sheetData>
    <row r="1" customFormat="false" ht="15.75" hidden="false" customHeight="false" outlineLevel="0" collapsed="false">
      <c r="A1" s="5" t="s">
        <v>890</v>
      </c>
      <c r="B1" s="6"/>
      <c r="C1" s="6"/>
      <c r="E1" s="6"/>
      <c r="F1" s="6"/>
      <c r="Z1" s="6"/>
      <c r="AB1" s="6"/>
      <c r="AC1" s="6"/>
      <c r="AD1" s="6"/>
      <c r="AE1" s="6"/>
      <c r="AF1" s="6"/>
      <c r="AG1" s="6"/>
      <c r="AH1" s="6"/>
      <c r="AI1" s="6"/>
      <c r="AJ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</row>
    <row r="2" customFormat="false" ht="15.75" hidden="false" customHeight="false" outlineLevel="0" collapsed="false">
      <c r="A2" s="5" t="s">
        <v>1</v>
      </c>
      <c r="B2" s="6"/>
      <c r="C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15.75" hidden="false" customHeight="false" outlineLevel="0" collapsed="false">
      <c r="A3" s="5"/>
      <c r="B3" s="6"/>
      <c r="C3" s="7"/>
      <c r="E3" s="6"/>
      <c r="F3" s="7"/>
      <c r="G3" s="41" t="s">
        <v>322</v>
      </c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7"/>
      <c r="AB3" s="7"/>
      <c r="AC3" s="42" t="s">
        <v>323</v>
      </c>
      <c r="AD3" s="42"/>
      <c r="AE3" s="42"/>
      <c r="AF3" s="42"/>
      <c r="AG3" s="42"/>
      <c r="AH3" s="42"/>
      <c r="AI3" s="42"/>
      <c r="AJ3" s="7"/>
      <c r="AK3" s="42" t="s">
        <v>324</v>
      </c>
      <c r="AL3" s="42"/>
      <c r="AM3" s="42"/>
      <c r="AN3" s="42"/>
      <c r="AO3" s="42"/>
      <c r="AP3" s="42"/>
      <c r="AQ3" s="42"/>
      <c r="AR3" s="42"/>
      <c r="AS3" s="42"/>
      <c r="AT3" s="7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customFormat="false" ht="12.75" hidden="false" customHeight="false" outlineLevel="0" collapsed="false">
      <c r="A4" s="9"/>
      <c r="B4" s="6"/>
      <c r="C4" s="7"/>
      <c r="D4" s="6"/>
      <c r="E4" s="6"/>
      <c r="F4" s="7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7"/>
      <c r="AA4" s="6"/>
      <c r="AB4" s="7"/>
      <c r="AC4" s="6"/>
      <c r="AD4" s="6"/>
      <c r="AE4" s="6"/>
      <c r="AF4" s="6"/>
      <c r="AG4" s="6"/>
      <c r="AH4" s="6"/>
      <c r="AI4" s="6"/>
      <c r="AJ4" s="7"/>
      <c r="AK4" s="43"/>
      <c r="AL4" s="43"/>
      <c r="AM4" s="43"/>
      <c r="AN4" s="43"/>
      <c r="AO4" s="43"/>
      <c r="AT4" s="7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customFormat="false" ht="12.75" hidden="false" customHeight="true" outlineLevel="0" collapsed="false">
      <c r="C5" s="7"/>
      <c r="F5" s="7"/>
      <c r="G5" s="44" t="s">
        <v>325</v>
      </c>
      <c r="H5" s="44"/>
      <c r="I5" s="44"/>
      <c r="J5" s="44"/>
      <c r="K5" s="45" t="s">
        <v>326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6" t="s">
        <v>327</v>
      </c>
      <c r="W5" s="46"/>
      <c r="X5" s="46"/>
      <c r="Y5" s="47" t="s">
        <v>328</v>
      </c>
      <c r="Z5" s="7"/>
      <c r="AA5" s="48" t="s">
        <v>329</v>
      </c>
      <c r="AB5" s="7"/>
      <c r="AC5" s="49" t="s">
        <v>325</v>
      </c>
      <c r="AD5" s="49"/>
      <c r="AE5" s="50" t="s">
        <v>326</v>
      </c>
      <c r="AF5" s="50"/>
      <c r="AG5" s="50"/>
      <c r="AH5" s="51" t="s">
        <v>327</v>
      </c>
      <c r="AI5" s="47" t="s">
        <v>328</v>
      </c>
      <c r="AJ5" s="7"/>
      <c r="AK5" s="52" t="s">
        <v>330</v>
      </c>
      <c r="AL5" s="53" t="s">
        <v>331</v>
      </c>
      <c r="AM5" s="54" t="s">
        <v>332</v>
      </c>
      <c r="AN5" s="47" t="s">
        <v>328</v>
      </c>
      <c r="AP5" s="52" t="s">
        <v>330</v>
      </c>
      <c r="AQ5" s="53" t="s">
        <v>331</v>
      </c>
      <c r="AR5" s="54" t="s">
        <v>332</v>
      </c>
      <c r="AS5" s="47" t="s">
        <v>328</v>
      </c>
      <c r="AT5" s="7"/>
    </row>
    <row r="6" customFormat="false" ht="76.5" hidden="false" customHeight="false" outlineLevel="0" collapsed="false">
      <c r="A6" s="10" t="s">
        <v>13</v>
      </c>
      <c r="B6" s="11" t="s">
        <v>14</v>
      </c>
      <c r="C6" s="12"/>
      <c r="D6" s="13" t="s">
        <v>891</v>
      </c>
      <c r="E6" s="11" t="s">
        <v>16</v>
      </c>
      <c r="F6" s="12"/>
      <c r="G6" s="55" t="s">
        <v>334</v>
      </c>
      <c r="H6" s="13" t="s">
        <v>335</v>
      </c>
      <c r="I6" s="13" t="s">
        <v>336</v>
      </c>
      <c r="J6" s="56" t="s">
        <v>337</v>
      </c>
      <c r="K6" s="13" t="s">
        <v>338</v>
      </c>
      <c r="L6" s="13" t="s">
        <v>339</v>
      </c>
      <c r="M6" s="13" t="s">
        <v>340</v>
      </c>
      <c r="N6" s="13" t="s">
        <v>341</v>
      </c>
      <c r="O6" s="13" t="s">
        <v>342</v>
      </c>
      <c r="P6" s="13" t="s">
        <v>343</v>
      </c>
      <c r="Q6" s="13" t="s">
        <v>344</v>
      </c>
      <c r="R6" s="13" t="s">
        <v>345</v>
      </c>
      <c r="S6" s="13" t="s">
        <v>346</v>
      </c>
      <c r="T6" s="13" t="s">
        <v>347</v>
      </c>
      <c r="U6" s="56" t="s">
        <v>348</v>
      </c>
      <c r="V6" s="13" t="s">
        <v>349</v>
      </c>
      <c r="W6" s="13" t="s">
        <v>350</v>
      </c>
      <c r="X6" s="13" t="s">
        <v>351</v>
      </c>
      <c r="Y6" s="57" t="s">
        <v>352</v>
      </c>
      <c r="Z6" s="12"/>
      <c r="AA6" s="48"/>
      <c r="AB6" s="12"/>
      <c r="AC6" s="11" t="s">
        <v>353</v>
      </c>
      <c r="AD6" s="11" t="s">
        <v>334</v>
      </c>
      <c r="AE6" s="58" t="s">
        <v>345</v>
      </c>
      <c r="AF6" s="11" t="s">
        <v>338</v>
      </c>
      <c r="AG6" s="59" t="s">
        <v>348</v>
      </c>
      <c r="AH6" s="58" t="s">
        <v>332</v>
      </c>
      <c r="AI6" s="59" t="s">
        <v>352</v>
      </c>
      <c r="AJ6" s="12"/>
      <c r="AK6" s="60" t="s">
        <v>354</v>
      </c>
      <c r="AL6" s="60" t="s">
        <v>354</v>
      </c>
      <c r="AM6" s="60" t="s">
        <v>354</v>
      </c>
      <c r="AN6" s="61" t="s">
        <v>354</v>
      </c>
      <c r="AO6" s="62"/>
      <c r="AP6" s="63" t="s">
        <v>355</v>
      </c>
      <c r="AQ6" s="63" t="s">
        <v>355</v>
      </c>
      <c r="AR6" s="63" t="s">
        <v>355</v>
      </c>
      <c r="AS6" s="63" t="s">
        <v>355</v>
      </c>
      <c r="AT6" s="12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</row>
    <row r="7" customFormat="false" ht="12.75" hidden="true" customHeight="false" outlineLevel="0" collapsed="false">
      <c r="A7" s="14"/>
      <c r="C7" s="7"/>
      <c r="F7" s="7"/>
      <c r="G7" s="64"/>
      <c r="J7" s="65"/>
      <c r="U7" s="65"/>
      <c r="Y7" s="66"/>
      <c r="Z7" s="7"/>
      <c r="AA7" s="66"/>
      <c r="AB7" s="7"/>
      <c r="AE7" s="67"/>
      <c r="AG7" s="68"/>
      <c r="AH7" s="67"/>
      <c r="AI7" s="68"/>
      <c r="AJ7" s="7"/>
      <c r="AK7" s="2"/>
      <c r="AL7" s="2"/>
      <c r="AM7" s="2"/>
      <c r="AN7" s="68"/>
      <c r="AO7" s="43"/>
      <c r="AP7" s="69"/>
      <c r="AS7" s="70"/>
      <c r="AT7" s="7"/>
    </row>
    <row r="8" customFormat="false" ht="12.75" hidden="false" customHeight="false" outlineLevel="0" collapsed="false">
      <c r="A8" s="15" t="s">
        <v>356</v>
      </c>
      <c r="B8" s="16"/>
      <c r="C8" s="17"/>
      <c r="D8" s="18"/>
      <c r="E8" s="16"/>
      <c r="F8" s="17"/>
      <c r="G8" s="71"/>
      <c r="H8" s="18"/>
      <c r="I8" s="18"/>
      <c r="J8" s="72"/>
      <c r="K8" s="18"/>
      <c r="L8" s="18"/>
      <c r="M8" s="18"/>
      <c r="N8" s="18"/>
      <c r="O8" s="18"/>
      <c r="P8" s="18"/>
      <c r="Q8" s="18"/>
      <c r="R8" s="18"/>
      <c r="S8" s="18"/>
      <c r="T8" s="18"/>
      <c r="U8" s="72"/>
      <c r="V8" s="18"/>
      <c r="W8" s="18"/>
      <c r="X8" s="18"/>
      <c r="Y8" s="73"/>
      <c r="Z8" s="17"/>
      <c r="AA8" s="73"/>
      <c r="AB8" s="17"/>
      <c r="AC8" s="16"/>
      <c r="AD8" s="16"/>
      <c r="AE8" s="74"/>
      <c r="AF8" s="16"/>
      <c r="AG8" s="75"/>
      <c r="AH8" s="74"/>
      <c r="AI8" s="75"/>
      <c r="AJ8" s="17"/>
      <c r="AK8" s="18"/>
      <c r="AL8" s="18"/>
      <c r="AM8" s="18"/>
      <c r="AN8" s="72"/>
      <c r="AO8" s="18"/>
      <c r="AP8" s="76"/>
      <c r="AQ8" s="77"/>
      <c r="AR8" s="77"/>
      <c r="AS8" s="78"/>
      <c r="AT8" s="17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</row>
    <row r="9" customFormat="false" ht="12.75" hidden="true" customHeight="false" outlineLevel="0" collapsed="false">
      <c r="A9" s="15" t="n">
        <v>1</v>
      </c>
      <c r="B9" s="16" t="n">
        <f aca="false">A9+1</f>
        <v>2</v>
      </c>
      <c r="C9" s="79" t="n">
        <f aca="false">B9+1</f>
        <v>3</v>
      </c>
      <c r="D9" s="18" t="n">
        <f aca="false">C9+1</f>
        <v>4</v>
      </c>
      <c r="E9" s="16" t="n">
        <f aca="false">D9+1</f>
        <v>5</v>
      </c>
      <c r="F9" s="79" t="n">
        <f aca="false">E9+1</f>
        <v>6</v>
      </c>
      <c r="G9" s="71" t="n">
        <f aca="false">F9+1</f>
        <v>7</v>
      </c>
      <c r="H9" s="18" t="n">
        <f aca="false">G9+1</f>
        <v>8</v>
      </c>
      <c r="I9" s="18" t="n">
        <f aca="false">H9+1</f>
        <v>9</v>
      </c>
      <c r="J9" s="72" t="n">
        <f aca="false">I9+1</f>
        <v>10</v>
      </c>
      <c r="K9" s="18" t="n">
        <f aca="false">J9+1</f>
        <v>11</v>
      </c>
      <c r="L9" s="18" t="n">
        <f aca="false">K9+1</f>
        <v>12</v>
      </c>
      <c r="M9" s="18" t="n">
        <f aca="false">L9+1</f>
        <v>13</v>
      </c>
      <c r="N9" s="18" t="n">
        <f aca="false">M9+1</f>
        <v>14</v>
      </c>
      <c r="O9" s="18" t="n">
        <f aca="false">N9+1</f>
        <v>15</v>
      </c>
      <c r="P9" s="18" t="n">
        <f aca="false">O9+1</f>
        <v>16</v>
      </c>
      <c r="Q9" s="18" t="n">
        <f aca="false">P9+1</f>
        <v>17</v>
      </c>
      <c r="R9" s="18" t="n">
        <f aca="false">Q9+1</f>
        <v>18</v>
      </c>
      <c r="S9" s="18" t="n">
        <f aca="false">R9+1</f>
        <v>19</v>
      </c>
      <c r="T9" s="18" t="n">
        <f aca="false">S9+1</f>
        <v>20</v>
      </c>
      <c r="U9" s="72" t="n">
        <f aca="false">T9+1</f>
        <v>21</v>
      </c>
      <c r="V9" s="18" t="n">
        <f aca="false">U9+1</f>
        <v>22</v>
      </c>
      <c r="W9" s="18" t="n">
        <f aca="false">V9+1</f>
        <v>23</v>
      </c>
      <c r="X9" s="18" t="n">
        <f aca="false">W9+1</f>
        <v>24</v>
      </c>
      <c r="Y9" s="73" t="n">
        <f aca="false">X9+1</f>
        <v>25</v>
      </c>
      <c r="Z9" s="79" t="n">
        <f aca="false">Y9+1</f>
        <v>26</v>
      </c>
      <c r="AA9" s="73" t="n">
        <f aca="false">Z9+1</f>
        <v>27</v>
      </c>
      <c r="AB9" s="79" t="n">
        <f aca="false">AA9+1</f>
        <v>28</v>
      </c>
      <c r="AC9" s="16" t="n">
        <f aca="false">AB9+1</f>
        <v>29</v>
      </c>
      <c r="AD9" s="16" t="n">
        <f aca="false">AC9+1</f>
        <v>30</v>
      </c>
      <c r="AE9" s="74" t="n">
        <f aca="false">AD9+1</f>
        <v>31</v>
      </c>
      <c r="AF9" s="16" t="n">
        <f aca="false">AE9+1</f>
        <v>32</v>
      </c>
      <c r="AG9" s="75" t="n">
        <f aca="false">AF9+1</f>
        <v>33</v>
      </c>
      <c r="AH9" s="74" t="n">
        <f aca="false">AG9+1</f>
        <v>34</v>
      </c>
      <c r="AI9" s="75" t="n">
        <f aca="false">AH9+1</f>
        <v>35</v>
      </c>
      <c r="AJ9" s="79"/>
      <c r="AK9" s="19"/>
      <c r="AL9" s="19"/>
      <c r="AM9" s="19"/>
      <c r="AN9" s="80"/>
      <c r="AO9" s="81"/>
      <c r="AP9" s="76"/>
      <c r="AQ9" s="77"/>
      <c r="AR9" s="77"/>
      <c r="AS9" s="78"/>
      <c r="AT9" s="17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</row>
    <row r="10" customFormat="false" ht="12.75" hidden="false" customHeight="false" outlineLevel="0" collapsed="false">
      <c r="A10" s="82" t="s">
        <v>28</v>
      </c>
      <c r="B10" s="25" t="str">
        <f aca="false">VLOOKUP($A$10,$A$14:$AI$202,B9,FALSE())</f>
        <v>Odessa-Ector Power Partners </v>
      </c>
      <c r="C10" s="26"/>
      <c r="D10" s="22" t="n">
        <f aca="false">VLOOKUP($A$10,$A$14:$AI$202,D9,FALSE())</f>
        <v>85000</v>
      </c>
      <c r="E10" s="22" t="n">
        <f aca="false">VLOOKUP($A$10,$A$14:$AI$202,E9,FALSE())</f>
        <v>0</v>
      </c>
      <c r="F10" s="26"/>
      <c r="G10" s="83" t="n">
        <f aca="false">VLOOKUP($A$10,$A$14:$AI$202,G9,FALSE())</f>
        <v>0</v>
      </c>
      <c r="H10" s="22" t="n">
        <f aca="false">VLOOKUP($A$10,$A$14:$AI$202,H9,FALSE())</f>
        <v>0</v>
      </c>
      <c r="I10" s="22" t="n">
        <f aca="false">VLOOKUP($A$10,$A$14:$AI$202,I9,FALSE())</f>
        <v>0</v>
      </c>
      <c r="J10" s="84" t="n">
        <f aca="false">VLOOKUP($A$10,$A$14:$AI$202,J9,FALSE())</f>
        <v>0</v>
      </c>
      <c r="K10" s="22" t="n">
        <f aca="false">VLOOKUP($A$10,$A$14:$AI$202,K9,FALSE())</f>
        <v>0</v>
      </c>
      <c r="L10" s="22" t="n">
        <f aca="false">VLOOKUP($A$10,$A$14:$AI$202,L9,FALSE())</f>
        <v>0</v>
      </c>
      <c r="M10" s="22" t="n">
        <f aca="false">VLOOKUP($A$10,$A$14:$AI$202,M9,FALSE())</f>
        <v>0</v>
      </c>
      <c r="N10" s="22" t="n">
        <f aca="false">VLOOKUP($A$10,$A$14:$AI$202,N9,FALSE())</f>
        <v>0</v>
      </c>
      <c r="O10" s="22" t="n">
        <f aca="false">VLOOKUP($A$10,$A$14:$AI$202,O9,FALSE())</f>
        <v>0</v>
      </c>
      <c r="P10" s="22" t="n">
        <f aca="false">VLOOKUP($A$10,$A$14:$AI$202,P9,FALSE())</f>
        <v>0</v>
      </c>
      <c r="Q10" s="22" t="n">
        <f aca="false">VLOOKUP($A$10,$A$14:$AI$202,Q9,FALSE())</f>
        <v>0</v>
      </c>
      <c r="R10" s="22" t="n">
        <f aca="false">VLOOKUP($A$10,$A$14:$AI$202,R9,FALSE())</f>
        <v>0</v>
      </c>
      <c r="S10" s="22" t="n">
        <f aca="false">VLOOKUP($A$10,$A$14:$AI$202,S9,FALSE())</f>
        <v>0</v>
      </c>
      <c r="T10" s="22" t="n">
        <f aca="false">VLOOKUP($A$10,$A$14:$AI$202,T9,FALSE())</f>
        <v>0</v>
      </c>
      <c r="U10" s="84" t="n">
        <f aca="false">VLOOKUP($A$10,$A$14:$AI$202,U9,FALSE())</f>
        <v>85000</v>
      </c>
      <c r="V10" s="22" t="n">
        <f aca="false">VLOOKUP($A$10,$A$14:$AI$202,V9,FALSE())</f>
        <v>0</v>
      </c>
      <c r="W10" s="22" t="n">
        <f aca="false">VLOOKUP($A$10,$A$14:$AI$202,W9,FALSE())</f>
        <v>0</v>
      </c>
      <c r="X10" s="22" t="n">
        <f aca="false">VLOOKUP($A$10,$A$14:$AI$202,X9,FALSE())</f>
        <v>0</v>
      </c>
      <c r="Y10" s="85" t="n">
        <f aca="false">VLOOKUP($A$10,$A$14:$AI$202,Y9,FALSE())</f>
        <v>0</v>
      </c>
      <c r="Z10" s="26"/>
      <c r="AA10" s="85" t="n">
        <f aca="false">VLOOKUP($A$10,$A$14:$AI$202,AA9,FALSE())</f>
        <v>85000</v>
      </c>
      <c r="AB10" s="26"/>
      <c r="AC10" s="22" t="n">
        <f aca="false">VLOOKUP($A$10,$A$14:$AI$202,AC9,FALSE())</f>
        <v>0</v>
      </c>
      <c r="AD10" s="22" t="n">
        <f aca="false">VLOOKUP($A$10,$A$14:$AI$202,AD9,FALSE())</f>
        <v>0</v>
      </c>
      <c r="AE10" s="83" t="n">
        <f aca="false">VLOOKUP($A$10,$A$14:$AI$202,AE9,FALSE())</f>
        <v>0</v>
      </c>
      <c r="AF10" s="22" t="n">
        <f aca="false">VLOOKUP($A$10,$A$14:$AI$202,AF9,FALSE())</f>
        <v>0</v>
      </c>
      <c r="AG10" s="84" t="n">
        <f aca="false">VLOOKUP($A$10,$A$14:$AI$202,AG9,FALSE())</f>
        <v>85000</v>
      </c>
      <c r="AH10" s="83" t="n">
        <f aca="false">VLOOKUP($A$10,$A$14:$AI$202,AH9,FALSE())</f>
        <v>0</v>
      </c>
      <c r="AI10" s="84" t="n">
        <f aca="false">VLOOKUP($A$10,$A$14:$AI$202,AI9,FALSE())</f>
        <v>0</v>
      </c>
      <c r="AJ10" s="26"/>
      <c r="AK10" s="22" t="n">
        <f aca="false">SUM(G10:J10)</f>
        <v>0</v>
      </c>
      <c r="AL10" s="22" t="n">
        <f aca="false">SUM(K10:U10)</f>
        <v>85000</v>
      </c>
      <c r="AM10" s="22" t="n">
        <f aca="false">SUM(V10:X10)</f>
        <v>0</v>
      </c>
      <c r="AN10" s="84" t="n">
        <f aca="false">Y10</f>
        <v>0</v>
      </c>
      <c r="AO10" s="86"/>
      <c r="AP10" s="87" t="n">
        <f aca="false">AK10/$D10</f>
        <v>0</v>
      </c>
      <c r="AQ10" s="88" t="n">
        <f aca="false">AL10/$D10</f>
        <v>1</v>
      </c>
      <c r="AR10" s="88" t="n">
        <f aca="false">AM10/$D10</f>
        <v>0</v>
      </c>
      <c r="AS10" s="89" t="n">
        <f aca="false">AN10/$D10</f>
        <v>0</v>
      </c>
      <c r="AT10" s="26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</row>
    <row r="11" customFormat="false" ht="12.75" hidden="false" customHeight="false" outlineLevel="0" collapsed="false">
      <c r="C11" s="7"/>
      <c r="D11" s="28"/>
      <c r="E11" s="29"/>
      <c r="F11" s="7"/>
      <c r="G11" s="90"/>
      <c r="H11" s="28"/>
      <c r="I11" s="28"/>
      <c r="J11" s="91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91"/>
      <c r="V11" s="28"/>
      <c r="W11" s="28"/>
      <c r="X11" s="28"/>
      <c r="Y11" s="92"/>
      <c r="Z11" s="7"/>
      <c r="AA11" s="92"/>
      <c r="AB11" s="7"/>
      <c r="AC11" s="29"/>
      <c r="AD11" s="29"/>
      <c r="AE11" s="93"/>
      <c r="AF11" s="29"/>
      <c r="AG11" s="94"/>
      <c r="AH11" s="93"/>
      <c r="AI11" s="94"/>
      <c r="AJ11" s="7"/>
      <c r="AK11" s="28"/>
      <c r="AL11" s="28"/>
      <c r="AM11" s="28"/>
      <c r="AN11" s="91"/>
      <c r="AO11" s="28"/>
      <c r="AP11" s="69"/>
      <c r="AS11" s="70"/>
      <c r="AT11" s="7"/>
    </row>
    <row r="12" customFormat="false" ht="12.75" hidden="false" customHeight="false" outlineLevel="0" collapsed="false">
      <c r="C12" s="7"/>
      <c r="D12" s="28"/>
      <c r="E12" s="29"/>
      <c r="F12" s="7"/>
      <c r="G12" s="90"/>
      <c r="H12" s="28"/>
      <c r="I12" s="28"/>
      <c r="J12" s="91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91"/>
      <c r="V12" s="28"/>
      <c r="W12" s="28"/>
      <c r="X12" s="28"/>
      <c r="Y12" s="92"/>
      <c r="Z12" s="7"/>
      <c r="AA12" s="92"/>
      <c r="AB12" s="7"/>
      <c r="AC12" s="29"/>
      <c r="AD12" s="29"/>
      <c r="AE12" s="93"/>
      <c r="AF12" s="29"/>
      <c r="AG12" s="94"/>
      <c r="AH12" s="93"/>
      <c r="AI12" s="94"/>
      <c r="AJ12" s="7"/>
      <c r="AK12" s="28"/>
      <c r="AL12" s="28"/>
      <c r="AM12" s="28"/>
      <c r="AN12" s="91"/>
      <c r="AO12" s="28"/>
      <c r="AP12" s="69"/>
      <c r="AS12" s="70"/>
      <c r="AT12" s="7"/>
    </row>
    <row r="13" customFormat="false" ht="12.75" hidden="false" customHeight="false" outlineLevel="0" collapsed="false">
      <c r="A13" s="30" t="s">
        <v>30</v>
      </c>
      <c r="B13" s="30"/>
      <c r="C13" s="7"/>
      <c r="D13" s="28"/>
      <c r="E13" s="29"/>
      <c r="F13" s="7"/>
      <c r="G13" s="90"/>
      <c r="H13" s="28"/>
      <c r="I13" s="28"/>
      <c r="J13" s="91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91"/>
      <c r="V13" s="28"/>
      <c r="W13" s="28"/>
      <c r="X13" s="28"/>
      <c r="Y13" s="92"/>
      <c r="Z13" s="7"/>
      <c r="AA13" s="92"/>
      <c r="AB13" s="7"/>
      <c r="AC13" s="29"/>
      <c r="AD13" s="29"/>
      <c r="AE13" s="93"/>
      <c r="AF13" s="29"/>
      <c r="AG13" s="94"/>
      <c r="AH13" s="93"/>
      <c r="AI13" s="94"/>
      <c r="AJ13" s="7"/>
      <c r="AK13" s="28"/>
      <c r="AL13" s="28"/>
      <c r="AM13" s="28"/>
      <c r="AN13" s="91"/>
      <c r="AO13" s="28"/>
      <c r="AP13" s="69"/>
      <c r="AS13" s="70"/>
      <c r="AT13" s="7"/>
    </row>
    <row r="14" customFormat="false" ht="12.75" hidden="false" customHeight="false" outlineLevel="0" collapsed="false">
      <c r="A14" s="31" t="s">
        <v>28</v>
      </c>
      <c r="B14" s="2" t="s">
        <v>31</v>
      </c>
      <c r="C14" s="7"/>
      <c r="D14" s="28" t="n">
        <v>85000</v>
      </c>
      <c r="E14" s="29" t="n">
        <v>0</v>
      </c>
      <c r="F14" s="7"/>
      <c r="G14" s="90" t="n">
        <v>0</v>
      </c>
      <c r="H14" s="28" t="n">
        <v>0</v>
      </c>
      <c r="I14" s="28" t="n">
        <v>0</v>
      </c>
      <c r="J14" s="91" t="n">
        <v>0</v>
      </c>
      <c r="K14" s="28" t="n">
        <v>0</v>
      </c>
      <c r="L14" s="28" t="n">
        <v>0</v>
      </c>
      <c r="M14" s="28" t="n">
        <v>0</v>
      </c>
      <c r="N14" s="28" t="n">
        <v>0</v>
      </c>
      <c r="O14" s="28" t="n">
        <v>0</v>
      </c>
      <c r="P14" s="28" t="n">
        <v>0</v>
      </c>
      <c r="Q14" s="28" t="n">
        <v>0</v>
      </c>
      <c r="R14" s="28" t="n">
        <v>0</v>
      </c>
      <c r="S14" s="28" t="n">
        <v>0</v>
      </c>
      <c r="T14" s="28" t="n">
        <v>0</v>
      </c>
      <c r="U14" s="91" t="n">
        <v>85000</v>
      </c>
      <c r="V14" s="28" t="n">
        <v>0</v>
      </c>
      <c r="W14" s="28" t="n">
        <v>0</v>
      </c>
      <c r="X14" s="28" t="n">
        <v>0</v>
      </c>
      <c r="Y14" s="92" t="n">
        <v>0</v>
      </c>
      <c r="Z14" s="7"/>
      <c r="AA14" s="92" t="n">
        <v>85000</v>
      </c>
      <c r="AB14" s="7"/>
      <c r="AC14" s="29" t="n">
        <v>0</v>
      </c>
      <c r="AD14" s="29" t="n">
        <v>0</v>
      </c>
      <c r="AE14" s="93" t="n">
        <v>0</v>
      </c>
      <c r="AF14" s="29" t="n">
        <v>0</v>
      </c>
      <c r="AG14" s="94" t="n">
        <v>85000</v>
      </c>
      <c r="AH14" s="93" t="n">
        <v>0</v>
      </c>
      <c r="AI14" s="94" t="n">
        <v>0</v>
      </c>
      <c r="AJ14" s="7"/>
      <c r="AK14" s="28" t="n">
        <v>0</v>
      </c>
      <c r="AL14" s="28" t="n">
        <v>85000</v>
      </c>
      <c r="AM14" s="28" t="n">
        <v>0</v>
      </c>
      <c r="AN14" s="91" t="n">
        <v>0</v>
      </c>
      <c r="AO14" s="28"/>
      <c r="AP14" s="69" t="n">
        <v>0</v>
      </c>
      <c r="AQ14" s="40" t="n">
        <v>1</v>
      </c>
      <c r="AR14" s="40" t="n">
        <v>0</v>
      </c>
      <c r="AS14" s="70" t="n">
        <v>0</v>
      </c>
      <c r="AT14" s="7"/>
    </row>
    <row r="15" customFormat="false" ht="12.75" hidden="false" customHeight="false" outlineLevel="0" collapsed="false">
      <c r="A15" s="31" t="s">
        <v>32</v>
      </c>
      <c r="B15" s="2" t="s">
        <v>33</v>
      </c>
      <c r="C15" s="7"/>
      <c r="D15" s="28" t="n">
        <v>10500</v>
      </c>
      <c r="E15" s="29" t="n">
        <v>0</v>
      </c>
      <c r="F15" s="7"/>
      <c r="G15" s="90" t="n">
        <v>0</v>
      </c>
      <c r="H15" s="28" t="n">
        <v>0</v>
      </c>
      <c r="I15" s="28" t="n">
        <v>0</v>
      </c>
      <c r="J15" s="91" t="n">
        <v>0</v>
      </c>
      <c r="K15" s="28" t="n">
        <v>0</v>
      </c>
      <c r="L15" s="28" t="n">
        <v>0</v>
      </c>
      <c r="M15" s="28" t="n">
        <v>0</v>
      </c>
      <c r="N15" s="28" t="n">
        <v>0</v>
      </c>
      <c r="O15" s="28" t="n">
        <v>0</v>
      </c>
      <c r="P15" s="28" t="n">
        <v>10500</v>
      </c>
      <c r="Q15" s="28" t="n">
        <v>0</v>
      </c>
      <c r="R15" s="28" t="n">
        <v>0</v>
      </c>
      <c r="S15" s="28" t="n">
        <v>0</v>
      </c>
      <c r="T15" s="28" t="n">
        <v>0</v>
      </c>
      <c r="U15" s="91" t="n">
        <v>0</v>
      </c>
      <c r="V15" s="28" t="n">
        <v>0</v>
      </c>
      <c r="W15" s="28" t="n">
        <v>0</v>
      </c>
      <c r="X15" s="28" t="n">
        <v>0</v>
      </c>
      <c r="Y15" s="92" t="n">
        <v>0</v>
      </c>
      <c r="Z15" s="7"/>
      <c r="AA15" s="92" t="n">
        <v>10500</v>
      </c>
      <c r="AB15" s="7"/>
      <c r="AC15" s="29" t="n">
        <v>0</v>
      </c>
      <c r="AD15" s="29" t="n">
        <v>0</v>
      </c>
      <c r="AE15" s="93" t="n">
        <v>0</v>
      </c>
      <c r="AF15" s="29" t="n">
        <v>10500</v>
      </c>
      <c r="AG15" s="94" t="n">
        <v>0</v>
      </c>
      <c r="AH15" s="93" t="n">
        <v>0</v>
      </c>
      <c r="AI15" s="94" t="n">
        <v>0</v>
      </c>
      <c r="AJ15" s="7"/>
      <c r="AK15" s="28" t="n">
        <v>0</v>
      </c>
      <c r="AL15" s="28" t="n">
        <v>10500</v>
      </c>
      <c r="AM15" s="28" t="n">
        <v>0</v>
      </c>
      <c r="AN15" s="91" t="n">
        <v>0</v>
      </c>
      <c r="AO15" s="28"/>
      <c r="AP15" s="69" t="n">
        <v>0</v>
      </c>
      <c r="AQ15" s="40" t="n">
        <v>1</v>
      </c>
      <c r="AR15" s="40" t="n">
        <v>0</v>
      </c>
      <c r="AS15" s="70" t="n">
        <v>0</v>
      </c>
      <c r="AT15" s="7"/>
    </row>
    <row r="16" customFormat="false" ht="12.75" hidden="false" customHeight="false" outlineLevel="0" collapsed="false">
      <c r="A16" s="31" t="s">
        <v>34</v>
      </c>
      <c r="B16" s="2" t="s">
        <v>35</v>
      </c>
      <c r="C16" s="7"/>
      <c r="D16" s="28" t="n">
        <v>5000</v>
      </c>
      <c r="E16" s="29" t="n">
        <v>0</v>
      </c>
      <c r="F16" s="7"/>
      <c r="G16" s="90" t="n">
        <v>0</v>
      </c>
      <c r="H16" s="28" t="n">
        <v>0</v>
      </c>
      <c r="I16" s="28" t="n">
        <v>0</v>
      </c>
      <c r="J16" s="91" t="n">
        <v>0</v>
      </c>
      <c r="K16" s="28" t="n">
        <v>0</v>
      </c>
      <c r="L16" s="28" t="n">
        <v>0</v>
      </c>
      <c r="M16" s="28" t="n">
        <v>0</v>
      </c>
      <c r="N16" s="28" t="n">
        <v>0</v>
      </c>
      <c r="O16" s="28" t="n">
        <v>0</v>
      </c>
      <c r="P16" s="28" t="n">
        <v>0</v>
      </c>
      <c r="Q16" s="28" t="n">
        <v>0</v>
      </c>
      <c r="R16" s="28" t="n">
        <v>0</v>
      </c>
      <c r="S16" s="28" t="n">
        <v>0</v>
      </c>
      <c r="T16" s="28" t="n">
        <v>0</v>
      </c>
      <c r="U16" s="91" t="n">
        <v>5000</v>
      </c>
      <c r="V16" s="28" t="n">
        <v>0</v>
      </c>
      <c r="W16" s="28" t="n">
        <v>0</v>
      </c>
      <c r="X16" s="28" t="n">
        <v>0</v>
      </c>
      <c r="Y16" s="92" t="n">
        <v>0</v>
      </c>
      <c r="Z16" s="7"/>
      <c r="AA16" s="92" t="n">
        <v>5000</v>
      </c>
      <c r="AB16" s="7"/>
      <c r="AC16" s="29" t="n">
        <v>0</v>
      </c>
      <c r="AD16" s="29" t="n">
        <v>0</v>
      </c>
      <c r="AE16" s="93" t="n">
        <v>0</v>
      </c>
      <c r="AF16" s="29" t="n">
        <v>0</v>
      </c>
      <c r="AG16" s="94" t="n">
        <v>5000</v>
      </c>
      <c r="AH16" s="93" t="n">
        <v>0</v>
      </c>
      <c r="AI16" s="94" t="n">
        <v>0</v>
      </c>
      <c r="AJ16" s="7"/>
      <c r="AK16" s="28" t="n">
        <v>0</v>
      </c>
      <c r="AL16" s="28" t="n">
        <v>5000</v>
      </c>
      <c r="AM16" s="28" t="n">
        <v>0</v>
      </c>
      <c r="AN16" s="91" t="n">
        <v>0</v>
      </c>
      <c r="AO16" s="28"/>
      <c r="AP16" s="69" t="n">
        <v>0</v>
      </c>
      <c r="AQ16" s="40" t="n">
        <v>1</v>
      </c>
      <c r="AR16" s="40" t="n">
        <v>0</v>
      </c>
      <c r="AS16" s="70" t="n">
        <v>0</v>
      </c>
      <c r="AT16" s="7"/>
    </row>
    <row r="17" customFormat="false" ht="12.75" hidden="false" customHeight="false" outlineLevel="0" collapsed="false">
      <c r="A17" s="31" t="s">
        <v>36</v>
      </c>
      <c r="B17" s="2" t="s">
        <v>35</v>
      </c>
      <c r="C17" s="7"/>
      <c r="D17" s="28" t="n">
        <v>25575</v>
      </c>
      <c r="E17" s="29" t="n">
        <v>0</v>
      </c>
      <c r="F17" s="7"/>
      <c r="G17" s="90" t="n">
        <v>0</v>
      </c>
      <c r="H17" s="28" t="n">
        <v>0</v>
      </c>
      <c r="I17" s="28" t="n">
        <v>0</v>
      </c>
      <c r="J17" s="91" t="n">
        <v>0</v>
      </c>
      <c r="K17" s="28" t="n">
        <v>0</v>
      </c>
      <c r="L17" s="28" t="n">
        <v>0</v>
      </c>
      <c r="M17" s="28" t="n">
        <v>0</v>
      </c>
      <c r="N17" s="28" t="n">
        <v>0</v>
      </c>
      <c r="O17" s="28" t="n">
        <v>0</v>
      </c>
      <c r="P17" s="28" t="n">
        <v>0</v>
      </c>
      <c r="Q17" s="28" t="n">
        <v>0</v>
      </c>
      <c r="R17" s="28" t="n">
        <v>0</v>
      </c>
      <c r="S17" s="28" t="n">
        <v>0</v>
      </c>
      <c r="T17" s="28" t="n">
        <v>0</v>
      </c>
      <c r="U17" s="91" t="n">
        <v>25575</v>
      </c>
      <c r="V17" s="28" t="n">
        <v>0</v>
      </c>
      <c r="W17" s="28" t="n">
        <v>0</v>
      </c>
      <c r="X17" s="28" t="n">
        <v>0</v>
      </c>
      <c r="Y17" s="92" t="n">
        <v>0</v>
      </c>
      <c r="Z17" s="7"/>
      <c r="AA17" s="92" t="n">
        <v>25575</v>
      </c>
      <c r="AB17" s="7"/>
      <c r="AC17" s="29" t="n">
        <v>0</v>
      </c>
      <c r="AD17" s="29" t="n">
        <v>0</v>
      </c>
      <c r="AE17" s="93" t="n">
        <v>0</v>
      </c>
      <c r="AF17" s="29" t="n">
        <v>0</v>
      </c>
      <c r="AG17" s="94" t="n">
        <v>25575</v>
      </c>
      <c r="AH17" s="93" t="n">
        <v>0</v>
      </c>
      <c r="AI17" s="94" t="n">
        <v>0</v>
      </c>
      <c r="AJ17" s="7"/>
      <c r="AK17" s="28" t="n">
        <v>0</v>
      </c>
      <c r="AL17" s="28" t="n">
        <v>25575</v>
      </c>
      <c r="AM17" s="28" t="n">
        <v>0</v>
      </c>
      <c r="AN17" s="91" t="n">
        <v>0</v>
      </c>
      <c r="AO17" s="28"/>
      <c r="AP17" s="69" t="n">
        <v>0</v>
      </c>
      <c r="AQ17" s="40" t="n">
        <v>1</v>
      </c>
      <c r="AR17" s="40" t="n">
        <v>0</v>
      </c>
      <c r="AS17" s="70" t="n">
        <v>0</v>
      </c>
      <c r="AT17" s="7"/>
    </row>
    <row r="18" customFormat="false" ht="12.75" hidden="false" customHeight="false" outlineLevel="0" collapsed="false">
      <c r="A18" s="31" t="s">
        <v>37</v>
      </c>
      <c r="B18" s="2" t="s">
        <v>38</v>
      </c>
      <c r="C18" s="7"/>
      <c r="D18" s="28" t="n">
        <v>51150</v>
      </c>
      <c r="E18" s="29" t="n">
        <v>0</v>
      </c>
      <c r="F18" s="7"/>
      <c r="G18" s="90" t="n">
        <v>0</v>
      </c>
      <c r="H18" s="28" t="n">
        <v>0</v>
      </c>
      <c r="I18" s="28" t="n">
        <v>0</v>
      </c>
      <c r="J18" s="91" t="n">
        <v>0</v>
      </c>
      <c r="K18" s="28" t="n">
        <v>0</v>
      </c>
      <c r="L18" s="28" t="n">
        <v>0</v>
      </c>
      <c r="M18" s="28" t="n">
        <v>0</v>
      </c>
      <c r="N18" s="28" t="n">
        <v>0</v>
      </c>
      <c r="O18" s="28" t="n">
        <v>0</v>
      </c>
      <c r="P18" s="28" t="n">
        <v>0</v>
      </c>
      <c r="Q18" s="28" t="n">
        <v>0</v>
      </c>
      <c r="R18" s="28" t="n">
        <v>0</v>
      </c>
      <c r="S18" s="28" t="n">
        <v>0</v>
      </c>
      <c r="T18" s="28" t="n">
        <v>0</v>
      </c>
      <c r="U18" s="91" t="n">
        <v>51150</v>
      </c>
      <c r="V18" s="28" t="n">
        <v>0</v>
      </c>
      <c r="W18" s="28" t="n">
        <v>0</v>
      </c>
      <c r="X18" s="28" t="n">
        <v>0</v>
      </c>
      <c r="Y18" s="92" t="n">
        <v>0</v>
      </c>
      <c r="Z18" s="7"/>
      <c r="AA18" s="92" t="n">
        <v>51150</v>
      </c>
      <c r="AB18" s="7"/>
      <c r="AC18" s="29" t="n">
        <v>0</v>
      </c>
      <c r="AD18" s="29" t="n">
        <v>0</v>
      </c>
      <c r="AE18" s="93" t="n">
        <v>0</v>
      </c>
      <c r="AF18" s="29" t="n">
        <v>0</v>
      </c>
      <c r="AG18" s="94" t="n">
        <v>51150</v>
      </c>
      <c r="AH18" s="93" t="n">
        <v>0</v>
      </c>
      <c r="AI18" s="94" t="n">
        <v>0</v>
      </c>
      <c r="AJ18" s="7"/>
      <c r="AK18" s="28" t="n">
        <v>0</v>
      </c>
      <c r="AL18" s="28" t="n">
        <v>51150</v>
      </c>
      <c r="AM18" s="28" t="n">
        <v>0</v>
      </c>
      <c r="AN18" s="91" t="n">
        <v>0</v>
      </c>
      <c r="AO18" s="28"/>
      <c r="AP18" s="69" t="n">
        <v>0</v>
      </c>
      <c r="AQ18" s="40" t="n">
        <v>1</v>
      </c>
      <c r="AR18" s="40" t="n">
        <v>0</v>
      </c>
      <c r="AS18" s="70" t="n">
        <v>0</v>
      </c>
      <c r="AT18" s="7"/>
    </row>
    <row r="19" customFormat="false" ht="12.75" hidden="false" customHeight="false" outlineLevel="0" collapsed="false">
      <c r="A19" s="31" t="s">
        <v>39</v>
      </c>
      <c r="B19" s="2" t="s">
        <v>38</v>
      </c>
      <c r="C19" s="7"/>
      <c r="D19" s="28" t="n">
        <v>10000</v>
      </c>
      <c r="E19" s="29" t="n">
        <v>0</v>
      </c>
      <c r="F19" s="7"/>
      <c r="G19" s="90" t="n">
        <v>0</v>
      </c>
      <c r="H19" s="28" t="n">
        <v>0</v>
      </c>
      <c r="I19" s="28" t="n">
        <v>0</v>
      </c>
      <c r="J19" s="91" t="n">
        <v>0</v>
      </c>
      <c r="K19" s="28" t="n">
        <v>0</v>
      </c>
      <c r="L19" s="28" t="n">
        <v>0</v>
      </c>
      <c r="M19" s="28" t="n">
        <v>0</v>
      </c>
      <c r="N19" s="28" t="n">
        <v>0</v>
      </c>
      <c r="O19" s="28" t="n">
        <v>0</v>
      </c>
      <c r="P19" s="28" t="n">
        <v>0</v>
      </c>
      <c r="Q19" s="28" t="n">
        <v>0</v>
      </c>
      <c r="R19" s="28" t="n">
        <v>10000</v>
      </c>
      <c r="S19" s="28" t="n">
        <v>0</v>
      </c>
      <c r="T19" s="28" t="n">
        <v>0</v>
      </c>
      <c r="U19" s="91" t="n">
        <v>0</v>
      </c>
      <c r="V19" s="28" t="n">
        <v>0</v>
      </c>
      <c r="W19" s="28" t="n">
        <v>0</v>
      </c>
      <c r="X19" s="28" t="n">
        <v>0</v>
      </c>
      <c r="Y19" s="92" t="n">
        <v>0</v>
      </c>
      <c r="Z19" s="7"/>
      <c r="AA19" s="92" t="n">
        <v>10000</v>
      </c>
      <c r="AB19" s="7"/>
      <c r="AC19" s="29" t="n">
        <v>0</v>
      </c>
      <c r="AD19" s="29" t="n">
        <v>0</v>
      </c>
      <c r="AE19" s="93" t="n">
        <v>10000</v>
      </c>
      <c r="AF19" s="29" t="n">
        <v>0</v>
      </c>
      <c r="AG19" s="94" t="n">
        <v>0</v>
      </c>
      <c r="AH19" s="93" t="n">
        <v>0</v>
      </c>
      <c r="AI19" s="94" t="n">
        <v>0</v>
      </c>
      <c r="AJ19" s="7"/>
      <c r="AK19" s="28" t="n">
        <v>0</v>
      </c>
      <c r="AL19" s="28" t="n">
        <v>10000</v>
      </c>
      <c r="AM19" s="28" t="n">
        <v>0</v>
      </c>
      <c r="AN19" s="91" t="n">
        <v>0</v>
      </c>
      <c r="AO19" s="28"/>
      <c r="AP19" s="69" t="n">
        <v>0</v>
      </c>
      <c r="AQ19" s="40" t="n">
        <v>1</v>
      </c>
      <c r="AR19" s="40" t="n">
        <v>0</v>
      </c>
      <c r="AS19" s="70" t="n">
        <v>0</v>
      </c>
      <c r="AT19" s="7"/>
    </row>
    <row r="20" customFormat="false" ht="12.75" hidden="false" customHeight="false" outlineLevel="0" collapsed="false">
      <c r="A20" s="31" t="s">
        <v>40</v>
      </c>
      <c r="B20" s="2" t="s">
        <v>41</v>
      </c>
      <c r="C20" s="7"/>
      <c r="D20" s="28" t="n">
        <v>35000</v>
      </c>
      <c r="E20" s="29" t="n">
        <v>0</v>
      </c>
      <c r="F20" s="7"/>
      <c r="G20" s="90" t="n">
        <v>0</v>
      </c>
      <c r="H20" s="28" t="n">
        <v>0</v>
      </c>
      <c r="I20" s="28" t="n">
        <v>0</v>
      </c>
      <c r="J20" s="91" t="n">
        <v>0</v>
      </c>
      <c r="K20" s="28" t="n">
        <v>0</v>
      </c>
      <c r="L20" s="28" t="n">
        <v>0</v>
      </c>
      <c r="M20" s="28" t="n">
        <v>0</v>
      </c>
      <c r="N20" s="28" t="n">
        <v>0</v>
      </c>
      <c r="O20" s="28" t="n">
        <v>0</v>
      </c>
      <c r="P20" s="28" t="n">
        <v>0</v>
      </c>
      <c r="Q20" s="28" t="n">
        <v>0</v>
      </c>
      <c r="R20" s="28" t="n">
        <v>0</v>
      </c>
      <c r="S20" s="28" t="n">
        <v>0</v>
      </c>
      <c r="T20" s="28" t="n">
        <v>0</v>
      </c>
      <c r="U20" s="91" t="n">
        <v>35000</v>
      </c>
      <c r="V20" s="28" t="n">
        <v>0</v>
      </c>
      <c r="W20" s="28" t="n">
        <v>0</v>
      </c>
      <c r="X20" s="28" t="n">
        <v>0</v>
      </c>
      <c r="Y20" s="92" t="n">
        <v>0</v>
      </c>
      <c r="Z20" s="7"/>
      <c r="AA20" s="92" t="n">
        <v>35000</v>
      </c>
      <c r="AB20" s="7"/>
      <c r="AC20" s="29" t="n">
        <v>0</v>
      </c>
      <c r="AD20" s="29" t="n">
        <v>0</v>
      </c>
      <c r="AE20" s="93" t="n">
        <v>0</v>
      </c>
      <c r="AF20" s="29" t="n">
        <v>0</v>
      </c>
      <c r="AG20" s="94" t="n">
        <v>35000</v>
      </c>
      <c r="AH20" s="93" t="n">
        <v>0</v>
      </c>
      <c r="AI20" s="94" t="n">
        <v>0</v>
      </c>
      <c r="AJ20" s="7"/>
      <c r="AK20" s="28" t="n">
        <v>0</v>
      </c>
      <c r="AL20" s="28" t="n">
        <v>35000</v>
      </c>
      <c r="AM20" s="28" t="n">
        <v>0</v>
      </c>
      <c r="AN20" s="91" t="n">
        <v>0</v>
      </c>
      <c r="AO20" s="28"/>
      <c r="AP20" s="69" t="n">
        <v>0</v>
      </c>
      <c r="AQ20" s="40" t="n">
        <v>1</v>
      </c>
      <c r="AR20" s="40" t="n">
        <v>0</v>
      </c>
      <c r="AS20" s="70" t="n">
        <v>0</v>
      </c>
      <c r="AT20" s="7"/>
    </row>
    <row r="21" customFormat="false" ht="12.75" hidden="false" customHeight="false" outlineLevel="0" collapsed="false">
      <c r="A21" s="31"/>
      <c r="B21" s="32" t="s">
        <v>42</v>
      </c>
      <c r="C21" s="7"/>
      <c r="D21" s="95" t="n">
        <v>222225</v>
      </c>
      <c r="E21" s="95" t="n">
        <v>0</v>
      </c>
      <c r="F21" s="7"/>
      <c r="G21" s="33" t="n">
        <v>0</v>
      </c>
      <c r="H21" s="95" t="n">
        <v>0</v>
      </c>
      <c r="I21" s="95" t="n">
        <v>0</v>
      </c>
      <c r="J21" s="35" t="n">
        <v>0</v>
      </c>
      <c r="K21" s="95" t="n">
        <v>0</v>
      </c>
      <c r="L21" s="95" t="n">
        <v>0</v>
      </c>
      <c r="M21" s="95" t="n">
        <v>0</v>
      </c>
      <c r="N21" s="95" t="n">
        <v>0</v>
      </c>
      <c r="O21" s="95" t="n">
        <v>0</v>
      </c>
      <c r="P21" s="95" t="n">
        <v>10500</v>
      </c>
      <c r="Q21" s="95" t="n">
        <v>0</v>
      </c>
      <c r="R21" s="95" t="n">
        <v>10000</v>
      </c>
      <c r="S21" s="95" t="n">
        <v>0</v>
      </c>
      <c r="T21" s="95" t="n">
        <v>0</v>
      </c>
      <c r="U21" s="35" t="n">
        <v>201725</v>
      </c>
      <c r="V21" s="95" t="n">
        <v>0</v>
      </c>
      <c r="W21" s="95" t="n">
        <v>0</v>
      </c>
      <c r="X21" s="95" t="n">
        <v>0</v>
      </c>
      <c r="Y21" s="96" t="n">
        <v>0</v>
      </c>
      <c r="Z21" s="7"/>
      <c r="AA21" s="96" t="n">
        <v>222225</v>
      </c>
      <c r="AB21" s="7"/>
      <c r="AC21" s="95" t="n">
        <v>0</v>
      </c>
      <c r="AD21" s="95" t="n">
        <v>0</v>
      </c>
      <c r="AE21" s="33" t="n">
        <v>10000</v>
      </c>
      <c r="AF21" s="95" t="n">
        <v>10500</v>
      </c>
      <c r="AG21" s="35" t="n">
        <v>201725</v>
      </c>
      <c r="AH21" s="33" t="n">
        <v>0</v>
      </c>
      <c r="AI21" s="35" t="n">
        <v>0</v>
      </c>
      <c r="AJ21" s="7"/>
      <c r="AK21" s="95" t="n">
        <v>0</v>
      </c>
      <c r="AL21" s="95" t="n">
        <v>222225</v>
      </c>
      <c r="AM21" s="95" t="n">
        <v>0</v>
      </c>
      <c r="AN21" s="35" t="n">
        <v>0</v>
      </c>
      <c r="AO21" s="28"/>
      <c r="AP21" s="69"/>
      <c r="AS21" s="70"/>
      <c r="AT21" s="7"/>
    </row>
    <row r="22" customFormat="false" ht="12.75" hidden="false" customHeight="false" outlineLevel="0" collapsed="false">
      <c r="A22" s="31"/>
      <c r="C22" s="7"/>
      <c r="D22" s="28"/>
      <c r="E22" s="29"/>
      <c r="F22" s="7"/>
      <c r="G22" s="90"/>
      <c r="H22" s="28"/>
      <c r="I22" s="28"/>
      <c r="J22" s="91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91"/>
      <c r="V22" s="28"/>
      <c r="W22" s="28"/>
      <c r="X22" s="28"/>
      <c r="Y22" s="92"/>
      <c r="Z22" s="7"/>
      <c r="AA22" s="92"/>
      <c r="AB22" s="7"/>
      <c r="AC22" s="29"/>
      <c r="AD22" s="29"/>
      <c r="AE22" s="93"/>
      <c r="AF22" s="29"/>
      <c r="AG22" s="94"/>
      <c r="AH22" s="93"/>
      <c r="AI22" s="94"/>
      <c r="AJ22" s="7"/>
      <c r="AK22" s="28"/>
      <c r="AL22" s="28"/>
      <c r="AM22" s="28"/>
      <c r="AN22" s="91"/>
      <c r="AO22" s="28"/>
      <c r="AP22" s="69"/>
      <c r="AS22" s="70"/>
      <c r="AT22" s="7"/>
    </row>
    <row r="23" customFormat="false" ht="12.75" hidden="false" customHeight="false" outlineLevel="0" collapsed="false">
      <c r="A23" s="30" t="s">
        <v>43</v>
      </c>
      <c r="B23" s="30"/>
      <c r="C23" s="7"/>
      <c r="D23" s="28"/>
      <c r="E23" s="29"/>
      <c r="F23" s="7"/>
      <c r="G23" s="90"/>
      <c r="H23" s="28"/>
      <c r="I23" s="28"/>
      <c r="J23" s="91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91"/>
      <c r="V23" s="28"/>
      <c r="W23" s="28"/>
      <c r="X23" s="28"/>
      <c r="Y23" s="92"/>
      <c r="Z23" s="7"/>
      <c r="AA23" s="92"/>
      <c r="AB23" s="7"/>
      <c r="AC23" s="29"/>
      <c r="AD23" s="29"/>
      <c r="AE23" s="93"/>
      <c r="AF23" s="29"/>
      <c r="AG23" s="94"/>
      <c r="AH23" s="93"/>
      <c r="AI23" s="94"/>
      <c r="AJ23" s="7"/>
      <c r="AK23" s="28"/>
      <c r="AL23" s="28"/>
      <c r="AM23" s="28"/>
      <c r="AN23" s="91"/>
      <c r="AO23" s="28"/>
      <c r="AP23" s="69"/>
      <c r="AS23" s="70"/>
      <c r="AT23" s="7"/>
    </row>
    <row r="24" customFormat="false" ht="12.75" hidden="false" customHeight="false" outlineLevel="0" collapsed="false">
      <c r="A24" s="31" t="s">
        <v>44</v>
      </c>
      <c r="B24" s="2" t="s">
        <v>45</v>
      </c>
      <c r="C24" s="7"/>
      <c r="D24" s="28" t="n">
        <v>2016</v>
      </c>
      <c r="E24" s="29" t="n">
        <v>523</v>
      </c>
      <c r="F24" s="7"/>
      <c r="G24" s="90" t="n">
        <v>958</v>
      </c>
      <c r="H24" s="28" t="n">
        <v>4</v>
      </c>
      <c r="I24" s="28" t="n">
        <v>43</v>
      </c>
      <c r="J24" s="91" t="n">
        <v>0</v>
      </c>
      <c r="K24" s="28" t="n">
        <v>0</v>
      </c>
      <c r="L24" s="28" t="n">
        <v>0</v>
      </c>
      <c r="M24" s="28" t="n">
        <v>0</v>
      </c>
      <c r="N24" s="28" t="n">
        <v>0</v>
      </c>
      <c r="O24" s="28" t="n">
        <v>0</v>
      </c>
      <c r="P24" s="28" t="n">
        <v>0</v>
      </c>
      <c r="Q24" s="28" t="n">
        <v>0</v>
      </c>
      <c r="R24" s="28" t="n">
        <v>0</v>
      </c>
      <c r="S24" s="28" t="n">
        <v>0</v>
      </c>
      <c r="T24" s="28" t="n">
        <v>0</v>
      </c>
      <c r="U24" s="91" t="n">
        <v>488</v>
      </c>
      <c r="V24" s="28" t="n">
        <v>0</v>
      </c>
      <c r="W24" s="28" t="n">
        <v>0</v>
      </c>
      <c r="X24" s="28" t="n">
        <v>0</v>
      </c>
      <c r="Y24" s="92" t="n">
        <v>0</v>
      </c>
      <c r="Z24" s="7"/>
      <c r="AA24" s="92" t="n">
        <v>1493</v>
      </c>
      <c r="AB24" s="7"/>
      <c r="AC24" s="29" t="n">
        <v>47</v>
      </c>
      <c r="AD24" s="29" t="n">
        <v>958</v>
      </c>
      <c r="AE24" s="93" t="n">
        <v>0</v>
      </c>
      <c r="AF24" s="29" t="n">
        <v>0</v>
      </c>
      <c r="AG24" s="94" t="n">
        <v>488</v>
      </c>
      <c r="AH24" s="93" t="n">
        <v>0</v>
      </c>
      <c r="AI24" s="94" t="n">
        <v>0</v>
      </c>
      <c r="AJ24" s="7"/>
      <c r="AK24" s="28" t="n">
        <v>1005</v>
      </c>
      <c r="AL24" s="28" t="n">
        <v>488</v>
      </c>
      <c r="AM24" s="28" t="n">
        <v>0</v>
      </c>
      <c r="AN24" s="91" t="n">
        <v>0</v>
      </c>
      <c r="AO24" s="28"/>
      <c r="AP24" s="69" t="n">
        <v>0.498511904761905</v>
      </c>
      <c r="AQ24" s="40" t="n">
        <v>0.242063492063492</v>
      </c>
      <c r="AR24" s="40" t="n">
        <v>0</v>
      </c>
      <c r="AS24" s="70" t="n">
        <v>0</v>
      </c>
      <c r="AT24" s="7"/>
    </row>
    <row r="25" customFormat="false" ht="12.75" hidden="false" customHeight="false" outlineLevel="0" collapsed="false">
      <c r="A25" s="31" t="s">
        <v>46</v>
      </c>
      <c r="B25" s="2" t="s">
        <v>47</v>
      </c>
      <c r="C25" s="7"/>
      <c r="D25" s="28" t="n">
        <v>11418</v>
      </c>
      <c r="E25" s="29" t="n">
        <v>0</v>
      </c>
      <c r="F25" s="7"/>
      <c r="G25" s="90" t="n">
        <v>0</v>
      </c>
      <c r="H25" s="28" t="n">
        <v>0</v>
      </c>
      <c r="I25" s="28" t="n">
        <v>0</v>
      </c>
      <c r="J25" s="91" t="n">
        <v>0</v>
      </c>
      <c r="K25" s="28" t="n">
        <v>0</v>
      </c>
      <c r="L25" s="28" t="n">
        <v>0</v>
      </c>
      <c r="M25" s="28" t="n">
        <v>0</v>
      </c>
      <c r="N25" s="28" t="n">
        <v>0</v>
      </c>
      <c r="O25" s="28" t="n">
        <v>0</v>
      </c>
      <c r="P25" s="28" t="n">
        <v>0</v>
      </c>
      <c r="Q25" s="28" t="n">
        <v>0</v>
      </c>
      <c r="R25" s="28" t="n">
        <v>0</v>
      </c>
      <c r="S25" s="28" t="n">
        <v>0</v>
      </c>
      <c r="T25" s="28" t="n">
        <v>0</v>
      </c>
      <c r="U25" s="91" t="n">
        <v>11418</v>
      </c>
      <c r="V25" s="28" t="n">
        <v>0</v>
      </c>
      <c r="W25" s="28" t="n">
        <v>0</v>
      </c>
      <c r="X25" s="28" t="n">
        <v>0</v>
      </c>
      <c r="Y25" s="92" t="n">
        <v>0</v>
      </c>
      <c r="Z25" s="7"/>
      <c r="AA25" s="92" t="n">
        <v>11418</v>
      </c>
      <c r="AB25" s="7"/>
      <c r="AC25" s="29" t="n">
        <v>0</v>
      </c>
      <c r="AD25" s="29" t="n">
        <v>0</v>
      </c>
      <c r="AE25" s="93" t="n">
        <v>0</v>
      </c>
      <c r="AF25" s="29" t="n">
        <v>0</v>
      </c>
      <c r="AG25" s="94" t="n">
        <v>11418</v>
      </c>
      <c r="AH25" s="93" t="n">
        <v>0</v>
      </c>
      <c r="AI25" s="94" t="n">
        <v>0</v>
      </c>
      <c r="AJ25" s="7"/>
      <c r="AK25" s="28" t="n">
        <v>0</v>
      </c>
      <c r="AL25" s="28" t="n">
        <v>11418</v>
      </c>
      <c r="AM25" s="28" t="n">
        <v>0</v>
      </c>
      <c r="AN25" s="91" t="n">
        <v>0</v>
      </c>
      <c r="AO25" s="28"/>
      <c r="AP25" s="69" t="n">
        <v>0</v>
      </c>
      <c r="AQ25" s="40" t="n">
        <v>1</v>
      </c>
      <c r="AR25" s="40" t="n">
        <v>0</v>
      </c>
      <c r="AS25" s="70" t="n">
        <v>0</v>
      </c>
      <c r="AT25" s="7"/>
    </row>
    <row r="26" customFormat="false" ht="12.75" hidden="false" customHeight="false" outlineLevel="0" collapsed="false">
      <c r="A26" s="31" t="s">
        <v>48</v>
      </c>
      <c r="B26" s="2" t="s">
        <v>49</v>
      </c>
      <c r="C26" s="7"/>
      <c r="D26" s="28" t="n">
        <v>7664</v>
      </c>
      <c r="E26" s="29" t="n">
        <v>0</v>
      </c>
      <c r="F26" s="7"/>
      <c r="G26" s="90" t="n">
        <v>14</v>
      </c>
      <c r="H26" s="28" t="n">
        <v>260</v>
      </c>
      <c r="I26" s="28" t="n">
        <v>3644</v>
      </c>
      <c r="J26" s="91" t="n">
        <v>0</v>
      </c>
      <c r="K26" s="28" t="n">
        <v>0</v>
      </c>
      <c r="L26" s="28" t="n">
        <v>0</v>
      </c>
      <c r="M26" s="28" t="n">
        <v>0</v>
      </c>
      <c r="N26" s="28" t="n">
        <v>0</v>
      </c>
      <c r="O26" s="28" t="n">
        <v>0</v>
      </c>
      <c r="P26" s="28" t="n">
        <v>0</v>
      </c>
      <c r="Q26" s="28" t="n">
        <v>0</v>
      </c>
      <c r="R26" s="28" t="n">
        <v>0</v>
      </c>
      <c r="S26" s="28" t="n">
        <v>0</v>
      </c>
      <c r="T26" s="28" t="n">
        <v>0</v>
      </c>
      <c r="U26" s="91" t="n">
        <v>3746</v>
      </c>
      <c r="V26" s="28" t="n">
        <v>0</v>
      </c>
      <c r="W26" s="28" t="n">
        <v>0</v>
      </c>
      <c r="X26" s="28" t="n">
        <v>0</v>
      </c>
      <c r="Y26" s="92" t="n">
        <v>0</v>
      </c>
      <c r="Z26" s="7"/>
      <c r="AA26" s="92" t="n">
        <v>7664</v>
      </c>
      <c r="AB26" s="7"/>
      <c r="AC26" s="29" t="n">
        <v>3904</v>
      </c>
      <c r="AD26" s="29" t="n">
        <v>14</v>
      </c>
      <c r="AE26" s="93" t="n">
        <v>0</v>
      </c>
      <c r="AF26" s="29" t="n">
        <v>0</v>
      </c>
      <c r="AG26" s="94" t="n">
        <v>3746</v>
      </c>
      <c r="AH26" s="93" t="n">
        <v>0</v>
      </c>
      <c r="AI26" s="94" t="n">
        <v>0</v>
      </c>
      <c r="AJ26" s="7"/>
      <c r="AK26" s="28" t="n">
        <v>3918</v>
      </c>
      <c r="AL26" s="28" t="n">
        <v>3746</v>
      </c>
      <c r="AM26" s="28" t="n">
        <v>0</v>
      </c>
      <c r="AN26" s="91" t="n">
        <v>0</v>
      </c>
      <c r="AO26" s="28"/>
      <c r="AP26" s="69" t="n">
        <v>0.511221294363257</v>
      </c>
      <c r="AQ26" s="40" t="n">
        <v>0.488778705636743</v>
      </c>
      <c r="AR26" s="40" t="n">
        <v>0</v>
      </c>
      <c r="AS26" s="70" t="n">
        <v>0</v>
      </c>
      <c r="AT26" s="7"/>
    </row>
    <row r="27" customFormat="false" ht="12.75" hidden="false" customHeight="false" outlineLevel="0" collapsed="false">
      <c r="A27" s="31" t="s">
        <v>50</v>
      </c>
      <c r="B27" s="2" t="s">
        <v>49</v>
      </c>
      <c r="C27" s="7"/>
      <c r="D27" s="28" t="n">
        <v>12796</v>
      </c>
      <c r="E27" s="29" t="n">
        <v>0</v>
      </c>
      <c r="F27" s="7"/>
      <c r="G27" s="90" t="n">
        <v>22</v>
      </c>
      <c r="H27" s="28" t="n">
        <v>434</v>
      </c>
      <c r="I27" s="28" t="n">
        <v>6084</v>
      </c>
      <c r="J27" s="91" t="n">
        <v>1</v>
      </c>
      <c r="K27" s="28" t="n">
        <v>0</v>
      </c>
      <c r="L27" s="28" t="n">
        <v>0</v>
      </c>
      <c r="M27" s="28" t="n">
        <v>0</v>
      </c>
      <c r="N27" s="28" t="n">
        <v>0</v>
      </c>
      <c r="O27" s="28" t="n">
        <v>0</v>
      </c>
      <c r="P27" s="28" t="n">
        <v>0</v>
      </c>
      <c r="Q27" s="28" t="n">
        <v>0</v>
      </c>
      <c r="R27" s="28" t="n">
        <v>0</v>
      </c>
      <c r="S27" s="28" t="n">
        <v>0</v>
      </c>
      <c r="T27" s="28" t="n">
        <v>0</v>
      </c>
      <c r="U27" s="91" t="n">
        <v>6255</v>
      </c>
      <c r="V27" s="28" t="n">
        <v>0</v>
      </c>
      <c r="W27" s="28" t="n">
        <v>0</v>
      </c>
      <c r="X27" s="28" t="n">
        <v>0</v>
      </c>
      <c r="Y27" s="92" t="n">
        <v>0</v>
      </c>
      <c r="Z27" s="7"/>
      <c r="AA27" s="92" t="n">
        <v>12796</v>
      </c>
      <c r="AB27" s="7"/>
      <c r="AC27" s="29" t="n">
        <v>6518</v>
      </c>
      <c r="AD27" s="29" t="n">
        <v>23</v>
      </c>
      <c r="AE27" s="93" t="n">
        <v>0</v>
      </c>
      <c r="AF27" s="29" t="n">
        <v>0</v>
      </c>
      <c r="AG27" s="94" t="n">
        <v>6255</v>
      </c>
      <c r="AH27" s="93" t="n">
        <v>0</v>
      </c>
      <c r="AI27" s="94" t="n">
        <v>0</v>
      </c>
      <c r="AJ27" s="7"/>
      <c r="AK27" s="28" t="n">
        <v>6541</v>
      </c>
      <c r="AL27" s="28" t="n">
        <v>6255</v>
      </c>
      <c r="AM27" s="28" t="n">
        <v>0</v>
      </c>
      <c r="AN27" s="91" t="n">
        <v>0</v>
      </c>
      <c r="AO27" s="28"/>
      <c r="AP27" s="69" t="n">
        <v>0.511175367302282</v>
      </c>
      <c r="AQ27" s="40" t="n">
        <v>0.488824632697718</v>
      </c>
      <c r="AR27" s="40" t="n">
        <v>0</v>
      </c>
      <c r="AS27" s="70" t="n">
        <v>0</v>
      </c>
      <c r="AT27" s="7"/>
    </row>
    <row r="28" customFormat="false" ht="12.75" hidden="false" customHeight="false" outlineLevel="0" collapsed="false">
      <c r="A28" s="31" t="s">
        <v>51</v>
      </c>
      <c r="B28" s="2" t="s">
        <v>52</v>
      </c>
      <c r="C28" s="7"/>
      <c r="D28" s="28" t="n">
        <v>11418</v>
      </c>
      <c r="E28" s="29" t="n">
        <v>0</v>
      </c>
      <c r="F28" s="7"/>
      <c r="G28" s="90" t="n">
        <v>0</v>
      </c>
      <c r="H28" s="28" t="n">
        <v>0</v>
      </c>
      <c r="I28" s="28" t="n">
        <v>0</v>
      </c>
      <c r="J28" s="91" t="n">
        <v>0</v>
      </c>
      <c r="K28" s="28" t="n">
        <v>11418</v>
      </c>
      <c r="L28" s="28" t="n">
        <v>0</v>
      </c>
      <c r="M28" s="28" t="n">
        <v>0</v>
      </c>
      <c r="N28" s="28" t="n">
        <v>0</v>
      </c>
      <c r="O28" s="28" t="n">
        <v>0</v>
      </c>
      <c r="P28" s="28" t="n">
        <v>0</v>
      </c>
      <c r="Q28" s="28" t="n">
        <v>0</v>
      </c>
      <c r="R28" s="28" t="n">
        <v>0</v>
      </c>
      <c r="S28" s="28" t="n">
        <v>0</v>
      </c>
      <c r="T28" s="28" t="n">
        <v>0</v>
      </c>
      <c r="U28" s="91" t="n">
        <v>0</v>
      </c>
      <c r="V28" s="28" t="n">
        <v>0</v>
      </c>
      <c r="W28" s="28" t="n">
        <v>0</v>
      </c>
      <c r="X28" s="28" t="n">
        <v>0</v>
      </c>
      <c r="Y28" s="92" t="n">
        <v>0</v>
      </c>
      <c r="Z28" s="7"/>
      <c r="AA28" s="92" t="n">
        <v>11418</v>
      </c>
      <c r="AB28" s="7"/>
      <c r="AC28" s="29" t="n">
        <v>0</v>
      </c>
      <c r="AD28" s="29" t="n">
        <v>0</v>
      </c>
      <c r="AE28" s="93" t="n">
        <v>0</v>
      </c>
      <c r="AF28" s="29" t="n">
        <v>11418</v>
      </c>
      <c r="AG28" s="94" t="n">
        <v>0</v>
      </c>
      <c r="AH28" s="93" t="n">
        <v>0</v>
      </c>
      <c r="AI28" s="94" t="n">
        <v>0</v>
      </c>
      <c r="AJ28" s="7"/>
      <c r="AK28" s="28" t="n">
        <v>0</v>
      </c>
      <c r="AL28" s="28" t="n">
        <v>11418</v>
      </c>
      <c r="AM28" s="28" t="n">
        <v>0</v>
      </c>
      <c r="AN28" s="91" t="n">
        <v>0</v>
      </c>
      <c r="AO28" s="28"/>
      <c r="AP28" s="69" t="n">
        <v>0</v>
      </c>
      <c r="AQ28" s="40" t="n">
        <v>1</v>
      </c>
      <c r="AR28" s="40" t="n">
        <v>0</v>
      </c>
      <c r="AS28" s="70" t="n">
        <v>0</v>
      </c>
      <c r="AT28" s="7"/>
    </row>
    <row r="29" customFormat="false" ht="12.75" hidden="false" customHeight="false" outlineLevel="0" collapsed="false">
      <c r="A29" s="31" t="s">
        <v>53</v>
      </c>
      <c r="B29" s="2" t="s">
        <v>54</v>
      </c>
      <c r="C29" s="7"/>
      <c r="D29" s="28" t="n">
        <v>3975</v>
      </c>
      <c r="E29" s="29" t="n">
        <v>0</v>
      </c>
      <c r="F29" s="7"/>
      <c r="G29" s="90" t="n">
        <v>0</v>
      </c>
      <c r="H29" s="28" t="n">
        <v>0</v>
      </c>
      <c r="I29" s="28" t="n">
        <v>0</v>
      </c>
      <c r="J29" s="91" t="n">
        <v>0</v>
      </c>
      <c r="K29" s="28" t="n">
        <v>3975</v>
      </c>
      <c r="L29" s="28" t="n">
        <v>0</v>
      </c>
      <c r="M29" s="28" t="n">
        <v>0</v>
      </c>
      <c r="N29" s="28" t="n">
        <v>0</v>
      </c>
      <c r="O29" s="28" t="n">
        <v>0</v>
      </c>
      <c r="P29" s="28" t="n">
        <v>0</v>
      </c>
      <c r="Q29" s="28" t="n">
        <v>0</v>
      </c>
      <c r="R29" s="28" t="n">
        <v>0</v>
      </c>
      <c r="S29" s="28" t="n">
        <v>0</v>
      </c>
      <c r="T29" s="28" t="n">
        <v>0</v>
      </c>
      <c r="U29" s="91" t="n">
        <v>0</v>
      </c>
      <c r="V29" s="28" t="n">
        <v>0</v>
      </c>
      <c r="W29" s="28" t="n">
        <v>0</v>
      </c>
      <c r="X29" s="28" t="n">
        <v>0</v>
      </c>
      <c r="Y29" s="92" t="n">
        <v>0</v>
      </c>
      <c r="Z29" s="7"/>
      <c r="AA29" s="92" t="n">
        <v>3975</v>
      </c>
      <c r="AB29" s="7"/>
      <c r="AC29" s="29" t="n">
        <v>0</v>
      </c>
      <c r="AD29" s="29" t="n">
        <v>0</v>
      </c>
      <c r="AE29" s="93" t="n">
        <v>0</v>
      </c>
      <c r="AF29" s="29" t="n">
        <v>3975</v>
      </c>
      <c r="AG29" s="94" t="n">
        <v>0</v>
      </c>
      <c r="AH29" s="93" t="n">
        <v>0</v>
      </c>
      <c r="AI29" s="94" t="n">
        <v>0</v>
      </c>
      <c r="AJ29" s="7"/>
      <c r="AK29" s="28" t="n">
        <v>0</v>
      </c>
      <c r="AL29" s="28" t="n">
        <v>3975</v>
      </c>
      <c r="AM29" s="28" t="n">
        <v>0</v>
      </c>
      <c r="AN29" s="91" t="n">
        <v>0</v>
      </c>
      <c r="AO29" s="28"/>
      <c r="AP29" s="69" t="n">
        <v>0</v>
      </c>
      <c r="AQ29" s="40" t="n">
        <v>1</v>
      </c>
      <c r="AR29" s="40" t="n">
        <v>0</v>
      </c>
      <c r="AS29" s="70" t="n">
        <v>0</v>
      </c>
      <c r="AT29" s="7"/>
    </row>
    <row r="30" customFormat="false" ht="12.75" hidden="false" customHeight="false" outlineLevel="0" collapsed="false">
      <c r="A30" s="31" t="s">
        <v>55</v>
      </c>
      <c r="B30" s="2" t="s">
        <v>54</v>
      </c>
      <c r="C30" s="7"/>
      <c r="D30" s="28" t="n">
        <v>11418</v>
      </c>
      <c r="E30" s="29" t="n">
        <v>0</v>
      </c>
      <c r="F30" s="7"/>
      <c r="G30" s="90" t="n">
        <v>0</v>
      </c>
      <c r="H30" s="28" t="n">
        <v>0</v>
      </c>
      <c r="I30" s="28" t="n">
        <v>0</v>
      </c>
      <c r="J30" s="91" t="n">
        <v>0</v>
      </c>
      <c r="K30" s="28" t="n">
        <v>11418</v>
      </c>
      <c r="L30" s="28" t="n">
        <v>0</v>
      </c>
      <c r="M30" s="28" t="n">
        <v>0</v>
      </c>
      <c r="N30" s="28" t="n">
        <v>0</v>
      </c>
      <c r="O30" s="28" t="n">
        <v>0</v>
      </c>
      <c r="P30" s="28" t="n">
        <v>0</v>
      </c>
      <c r="Q30" s="28" t="n">
        <v>0</v>
      </c>
      <c r="R30" s="28" t="n">
        <v>0</v>
      </c>
      <c r="S30" s="28" t="n">
        <v>0</v>
      </c>
      <c r="T30" s="28" t="n">
        <v>0</v>
      </c>
      <c r="U30" s="91" t="n">
        <v>0</v>
      </c>
      <c r="V30" s="28" t="n">
        <v>0</v>
      </c>
      <c r="W30" s="28" t="n">
        <v>0</v>
      </c>
      <c r="X30" s="28" t="n">
        <v>0</v>
      </c>
      <c r="Y30" s="92" t="n">
        <v>0</v>
      </c>
      <c r="Z30" s="7"/>
      <c r="AA30" s="92" t="n">
        <v>11418</v>
      </c>
      <c r="AB30" s="7"/>
      <c r="AC30" s="29" t="n">
        <v>0</v>
      </c>
      <c r="AD30" s="29" t="n">
        <v>0</v>
      </c>
      <c r="AE30" s="93" t="n">
        <v>0</v>
      </c>
      <c r="AF30" s="29" t="n">
        <v>11418</v>
      </c>
      <c r="AG30" s="94" t="n">
        <v>0</v>
      </c>
      <c r="AH30" s="93" t="n">
        <v>0</v>
      </c>
      <c r="AI30" s="94" t="n">
        <v>0</v>
      </c>
      <c r="AJ30" s="7"/>
      <c r="AK30" s="28" t="n">
        <v>0</v>
      </c>
      <c r="AL30" s="28" t="n">
        <v>11418</v>
      </c>
      <c r="AM30" s="28" t="n">
        <v>0</v>
      </c>
      <c r="AN30" s="91" t="n">
        <v>0</v>
      </c>
      <c r="AO30" s="28"/>
      <c r="AP30" s="69" t="n">
        <v>0</v>
      </c>
      <c r="AQ30" s="40" t="n">
        <v>1</v>
      </c>
      <c r="AR30" s="40" t="n">
        <v>0</v>
      </c>
      <c r="AS30" s="70" t="n">
        <v>0</v>
      </c>
      <c r="AT30" s="7"/>
    </row>
    <row r="31" customFormat="false" ht="12.75" hidden="false" customHeight="false" outlineLevel="0" collapsed="false">
      <c r="A31" s="31" t="s">
        <v>56</v>
      </c>
      <c r="B31" s="2" t="s">
        <v>54</v>
      </c>
      <c r="C31" s="7"/>
      <c r="D31" s="28" t="n">
        <v>3413</v>
      </c>
      <c r="E31" s="29" t="n">
        <v>0</v>
      </c>
      <c r="F31" s="7"/>
      <c r="G31" s="90" t="n">
        <v>1623</v>
      </c>
      <c r="H31" s="28" t="n">
        <v>0</v>
      </c>
      <c r="I31" s="28" t="n">
        <v>0</v>
      </c>
      <c r="J31" s="91" t="n">
        <v>0</v>
      </c>
      <c r="K31" s="28" t="n">
        <v>1790</v>
      </c>
      <c r="L31" s="28" t="n">
        <v>0</v>
      </c>
      <c r="M31" s="28" t="n">
        <v>0</v>
      </c>
      <c r="N31" s="28" t="n">
        <v>0</v>
      </c>
      <c r="O31" s="28" t="n">
        <v>0</v>
      </c>
      <c r="P31" s="28" t="n">
        <v>0</v>
      </c>
      <c r="Q31" s="28" t="n">
        <v>0</v>
      </c>
      <c r="R31" s="28" t="n">
        <v>0</v>
      </c>
      <c r="S31" s="28" t="n">
        <v>0</v>
      </c>
      <c r="T31" s="28" t="n">
        <v>0</v>
      </c>
      <c r="U31" s="91" t="n">
        <v>0</v>
      </c>
      <c r="V31" s="28" t="n">
        <v>0</v>
      </c>
      <c r="W31" s="28" t="n">
        <v>0</v>
      </c>
      <c r="X31" s="28" t="n">
        <v>0</v>
      </c>
      <c r="Y31" s="92" t="n">
        <v>0</v>
      </c>
      <c r="Z31" s="7"/>
      <c r="AA31" s="92" t="n">
        <v>3413</v>
      </c>
      <c r="AB31" s="7"/>
      <c r="AC31" s="29" t="n">
        <v>0</v>
      </c>
      <c r="AD31" s="29" t="n">
        <v>1623</v>
      </c>
      <c r="AE31" s="93" t="n">
        <v>0</v>
      </c>
      <c r="AF31" s="29" t="n">
        <v>1790</v>
      </c>
      <c r="AG31" s="94" t="n">
        <v>0</v>
      </c>
      <c r="AH31" s="93" t="n">
        <v>0</v>
      </c>
      <c r="AI31" s="94" t="n">
        <v>0</v>
      </c>
      <c r="AJ31" s="7"/>
      <c r="AK31" s="28" t="n">
        <v>1623</v>
      </c>
      <c r="AL31" s="28" t="n">
        <v>1790</v>
      </c>
      <c r="AM31" s="28" t="n">
        <v>0</v>
      </c>
      <c r="AN31" s="91" t="n">
        <v>0</v>
      </c>
      <c r="AO31" s="28"/>
      <c r="AP31" s="69" t="n">
        <v>0.475534720187518</v>
      </c>
      <c r="AQ31" s="40" t="n">
        <v>0.524465279812482</v>
      </c>
      <c r="AR31" s="40" t="n">
        <v>0</v>
      </c>
      <c r="AS31" s="70" t="n">
        <v>0</v>
      </c>
      <c r="AT31" s="7"/>
    </row>
    <row r="32" customFormat="false" ht="12.75" hidden="false" customHeight="false" outlineLevel="0" collapsed="false">
      <c r="A32" s="31" t="s">
        <v>57</v>
      </c>
      <c r="B32" s="2" t="s">
        <v>58</v>
      </c>
      <c r="C32" s="7"/>
      <c r="D32" s="28" t="n">
        <v>9580</v>
      </c>
      <c r="E32" s="29" t="n">
        <v>3063</v>
      </c>
      <c r="F32" s="7"/>
      <c r="G32" s="90" t="n">
        <v>17</v>
      </c>
      <c r="H32" s="28" t="n">
        <v>325</v>
      </c>
      <c r="I32" s="28" t="n">
        <v>4555</v>
      </c>
      <c r="J32" s="91" t="n">
        <v>3</v>
      </c>
      <c r="K32" s="28" t="n">
        <v>0</v>
      </c>
      <c r="L32" s="28" t="n">
        <v>0</v>
      </c>
      <c r="M32" s="28" t="n">
        <v>0</v>
      </c>
      <c r="N32" s="28" t="n">
        <v>0</v>
      </c>
      <c r="O32" s="28" t="n">
        <v>0</v>
      </c>
      <c r="P32" s="28" t="n">
        <v>0</v>
      </c>
      <c r="Q32" s="28" t="n">
        <v>0</v>
      </c>
      <c r="R32" s="28" t="n">
        <v>0</v>
      </c>
      <c r="S32" s="28" t="n">
        <v>446</v>
      </c>
      <c r="T32" s="28" t="n">
        <v>0</v>
      </c>
      <c r="U32" s="91" t="n">
        <v>1171</v>
      </c>
      <c r="V32" s="28" t="n">
        <v>0</v>
      </c>
      <c r="W32" s="28" t="n">
        <v>0</v>
      </c>
      <c r="X32" s="28" t="n">
        <v>0</v>
      </c>
      <c r="Y32" s="92" t="n">
        <v>0</v>
      </c>
      <c r="Z32" s="7"/>
      <c r="AA32" s="92" t="n">
        <v>6517</v>
      </c>
      <c r="AB32" s="7"/>
      <c r="AC32" s="29" t="n">
        <v>4880</v>
      </c>
      <c r="AD32" s="29" t="n">
        <v>20</v>
      </c>
      <c r="AE32" s="93" t="n">
        <v>0</v>
      </c>
      <c r="AF32" s="29" t="n">
        <v>446</v>
      </c>
      <c r="AG32" s="94" t="n">
        <v>1171</v>
      </c>
      <c r="AH32" s="93" t="n">
        <v>0</v>
      </c>
      <c r="AI32" s="94" t="n">
        <v>0</v>
      </c>
      <c r="AJ32" s="7"/>
      <c r="AK32" s="28" t="n">
        <v>4900</v>
      </c>
      <c r="AL32" s="28" t="n">
        <v>1617</v>
      </c>
      <c r="AM32" s="28" t="n">
        <v>0</v>
      </c>
      <c r="AN32" s="91" t="n">
        <v>0</v>
      </c>
      <c r="AO32" s="28"/>
      <c r="AP32" s="69" t="n">
        <v>0.511482254697286</v>
      </c>
      <c r="AQ32" s="40" t="n">
        <v>0.168789144050104</v>
      </c>
      <c r="AR32" s="40" t="n">
        <v>0</v>
      </c>
      <c r="AS32" s="70" t="n">
        <v>0</v>
      </c>
      <c r="AT32" s="7"/>
    </row>
    <row r="33" customFormat="false" ht="12.75" hidden="false" customHeight="false" outlineLevel="0" collapsed="false">
      <c r="A33" s="31" t="s">
        <v>59</v>
      </c>
      <c r="B33" s="2" t="s">
        <v>58</v>
      </c>
      <c r="C33" s="7"/>
      <c r="D33" s="28" t="n">
        <v>15995</v>
      </c>
      <c r="E33" s="29" t="n">
        <v>0</v>
      </c>
      <c r="F33" s="7"/>
      <c r="G33" s="90" t="n">
        <v>0</v>
      </c>
      <c r="H33" s="28" t="n">
        <v>0</v>
      </c>
      <c r="I33" s="28" t="n">
        <v>0</v>
      </c>
      <c r="J33" s="91" t="n">
        <v>0</v>
      </c>
      <c r="K33" s="28" t="n">
        <v>0</v>
      </c>
      <c r="L33" s="28" t="n">
        <v>0</v>
      </c>
      <c r="M33" s="28" t="n">
        <v>0</v>
      </c>
      <c r="N33" s="28" t="n">
        <v>0</v>
      </c>
      <c r="O33" s="28" t="n">
        <v>0</v>
      </c>
      <c r="P33" s="28" t="n">
        <v>0</v>
      </c>
      <c r="Q33" s="28" t="n">
        <v>0</v>
      </c>
      <c r="R33" s="28" t="n">
        <v>0</v>
      </c>
      <c r="S33" s="28" t="n">
        <v>15995</v>
      </c>
      <c r="T33" s="28" t="n">
        <v>0</v>
      </c>
      <c r="U33" s="91" t="n">
        <v>0</v>
      </c>
      <c r="V33" s="28" t="n">
        <v>0</v>
      </c>
      <c r="W33" s="28" t="n">
        <v>0</v>
      </c>
      <c r="X33" s="28" t="n">
        <v>0</v>
      </c>
      <c r="Y33" s="92" t="n">
        <v>0</v>
      </c>
      <c r="Z33" s="7"/>
      <c r="AA33" s="92" t="n">
        <v>15995</v>
      </c>
      <c r="AB33" s="7"/>
      <c r="AC33" s="29" t="n">
        <v>0</v>
      </c>
      <c r="AD33" s="29" t="n">
        <v>0</v>
      </c>
      <c r="AE33" s="93" t="n">
        <v>0</v>
      </c>
      <c r="AF33" s="29" t="n">
        <v>15995</v>
      </c>
      <c r="AG33" s="94" t="n">
        <v>0</v>
      </c>
      <c r="AH33" s="93" t="n">
        <v>0</v>
      </c>
      <c r="AI33" s="94" t="n">
        <v>0</v>
      </c>
      <c r="AJ33" s="7"/>
      <c r="AK33" s="28" t="n">
        <v>0</v>
      </c>
      <c r="AL33" s="28" t="n">
        <v>15995</v>
      </c>
      <c r="AM33" s="28" t="n">
        <v>0</v>
      </c>
      <c r="AN33" s="91" t="n">
        <v>0</v>
      </c>
      <c r="AO33" s="28"/>
      <c r="AP33" s="69" t="n">
        <v>0</v>
      </c>
      <c r="AQ33" s="40" t="n">
        <v>1</v>
      </c>
      <c r="AR33" s="40" t="n">
        <v>0</v>
      </c>
      <c r="AS33" s="70" t="n">
        <v>0</v>
      </c>
      <c r="AT33" s="7"/>
    </row>
    <row r="34" customFormat="false" ht="12.75" hidden="false" customHeight="false" outlineLevel="0" collapsed="false">
      <c r="A34" s="31" t="s">
        <v>60</v>
      </c>
      <c r="B34" s="2" t="s">
        <v>58</v>
      </c>
      <c r="C34" s="7"/>
      <c r="D34" s="28" t="n">
        <v>3413</v>
      </c>
      <c r="E34" s="29" t="n">
        <v>1092</v>
      </c>
      <c r="F34" s="7"/>
      <c r="G34" s="90" t="n">
        <v>6</v>
      </c>
      <c r="H34" s="28" t="n">
        <v>116</v>
      </c>
      <c r="I34" s="28" t="n">
        <v>1623</v>
      </c>
      <c r="J34" s="91" t="n">
        <v>1</v>
      </c>
      <c r="K34" s="28" t="n">
        <v>0</v>
      </c>
      <c r="L34" s="28" t="n">
        <v>0</v>
      </c>
      <c r="M34" s="28" t="n">
        <v>0</v>
      </c>
      <c r="N34" s="28" t="n">
        <v>0</v>
      </c>
      <c r="O34" s="28" t="n">
        <v>0</v>
      </c>
      <c r="P34" s="28" t="n">
        <v>0</v>
      </c>
      <c r="Q34" s="28" t="n">
        <v>0</v>
      </c>
      <c r="R34" s="28" t="n">
        <v>0</v>
      </c>
      <c r="S34" s="28" t="n">
        <v>158</v>
      </c>
      <c r="T34" s="28" t="n">
        <v>0</v>
      </c>
      <c r="U34" s="91" t="n">
        <v>417</v>
      </c>
      <c r="V34" s="28" t="n">
        <v>0</v>
      </c>
      <c r="W34" s="28" t="n">
        <v>0</v>
      </c>
      <c r="X34" s="28" t="n">
        <v>0</v>
      </c>
      <c r="Y34" s="92" t="n">
        <v>0</v>
      </c>
      <c r="Z34" s="7"/>
      <c r="AA34" s="92" t="n">
        <v>2321</v>
      </c>
      <c r="AB34" s="7"/>
      <c r="AC34" s="29" t="n">
        <v>1739</v>
      </c>
      <c r="AD34" s="29" t="n">
        <v>7</v>
      </c>
      <c r="AE34" s="93" t="n">
        <v>0</v>
      </c>
      <c r="AF34" s="29" t="n">
        <v>158</v>
      </c>
      <c r="AG34" s="94" t="n">
        <v>417</v>
      </c>
      <c r="AH34" s="93" t="n">
        <v>0</v>
      </c>
      <c r="AI34" s="94" t="n">
        <v>0</v>
      </c>
      <c r="AJ34" s="7"/>
      <c r="AK34" s="28" t="n">
        <v>1746</v>
      </c>
      <c r="AL34" s="28" t="n">
        <v>575</v>
      </c>
      <c r="AM34" s="28" t="n">
        <v>0</v>
      </c>
      <c r="AN34" s="91" t="n">
        <v>0</v>
      </c>
      <c r="AO34" s="28"/>
      <c r="AP34" s="69" t="n">
        <v>0.511573395839437</v>
      </c>
      <c r="AQ34" s="40" t="n">
        <v>0.168473483738646</v>
      </c>
      <c r="AR34" s="40" t="n">
        <v>0</v>
      </c>
      <c r="AS34" s="70" t="n">
        <v>0</v>
      </c>
      <c r="AT34" s="7"/>
    </row>
    <row r="35" customFormat="false" ht="12.75" hidden="false" customHeight="false" outlineLevel="0" collapsed="false">
      <c r="A35" s="31" t="s">
        <v>61</v>
      </c>
      <c r="B35" s="2" t="s">
        <v>62</v>
      </c>
      <c r="C35" s="7"/>
      <c r="D35" s="28" t="n">
        <v>3975</v>
      </c>
      <c r="E35" s="29" t="n">
        <v>0</v>
      </c>
      <c r="F35" s="7"/>
      <c r="G35" s="90" t="n">
        <v>0</v>
      </c>
      <c r="H35" s="28" t="n">
        <v>0</v>
      </c>
      <c r="I35" s="28" t="n">
        <v>0</v>
      </c>
      <c r="J35" s="91" t="n">
        <v>0</v>
      </c>
      <c r="K35" s="28" t="n">
        <v>0</v>
      </c>
      <c r="L35" s="28" t="n">
        <v>0</v>
      </c>
      <c r="M35" s="28" t="n">
        <v>0</v>
      </c>
      <c r="N35" s="28" t="n">
        <v>0</v>
      </c>
      <c r="O35" s="28" t="n">
        <v>0</v>
      </c>
      <c r="P35" s="28" t="n">
        <v>0</v>
      </c>
      <c r="Q35" s="28" t="n">
        <v>0</v>
      </c>
      <c r="R35" s="28" t="n">
        <v>0</v>
      </c>
      <c r="S35" s="28" t="n">
        <v>0</v>
      </c>
      <c r="T35" s="28" t="n">
        <v>0</v>
      </c>
      <c r="U35" s="91" t="n">
        <v>3975</v>
      </c>
      <c r="V35" s="28" t="n">
        <v>0</v>
      </c>
      <c r="W35" s="28" t="n">
        <v>0</v>
      </c>
      <c r="X35" s="28" t="n">
        <v>0</v>
      </c>
      <c r="Y35" s="92" t="n">
        <v>0</v>
      </c>
      <c r="Z35" s="7"/>
      <c r="AA35" s="92" t="n">
        <v>3975</v>
      </c>
      <c r="AB35" s="7"/>
      <c r="AC35" s="29" t="n">
        <v>0</v>
      </c>
      <c r="AD35" s="29" t="n">
        <v>0</v>
      </c>
      <c r="AE35" s="93" t="n">
        <v>0</v>
      </c>
      <c r="AF35" s="29" t="n">
        <v>0</v>
      </c>
      <c r="AG35" s="94" t="n">
        <v>3975</v>
      </c>
      <c r="AH35" s="93" t="n">
        <v>0</v>
      </c>
      <c r="AI35" s="94" t="n">
        <v>0</v>
      </c>
      <c r="AJ35" s="7"/>
      <c r="AK35" s="28" t="n">
        <v>0</v>
      </c>
      <c r="AL35" s="28" t="n">
        <v>3975</v>
      </c>
      <c r="AM35" s="28" t="n">
        <v>0</v>
      </c>
      <c r="AN35" s="91" t="n">
        <v>0</v>
      </c>
      <c r="AO35" s="28"/>
      <c r="AP35" s="69" t="n">
        <v>0</v>
      </c>
      <c r="AQ35" s="40" t="n">
        <v>1</v>
      </c>
      <c r="AR35" s="40" t="n">
        <v>0</v>
      </c>
      <c r="AS35" s="70" t="n">
        <v>0</v>
      </c>
      <c r="AT35" s="7"/>
    </row>
    <row r="36" customFormat="false" ht="12.75" hidden="false" customHeight="false" outlineLevel="0" collapsed="false">
      <c r="A36" s="31" t="s">
        <v>63</v>
      </c>
      <c r="B36" s="2" t="s">
        <v>62</v>
      </c>
      <c r="C36" s="7"/>
      <c r="D36" s="28" t="n">
        <v>3033</v>
      </c>
      <c r="E36" s="29" t="n">
        <v>785</v>
      </c>
      <c r="F36" s="7"/>
      <c r="G36" s="90" t="n">
        <v>1442</v>
      </c>
      <c r="H36" s="28" t="n">
        <v>1</v>
      </c>
      <c r="I36" s="28" t="n">
        <v>65</v>
      </c>
      <c r="J36" s="91" t="n">
        <v>6</v>
      </c>
      <c r="K36" s="28" t="n">
        <v>0</v>
      </c>
      <c r="L36" s="28" t="n">
        <v>0</v>
      </c>
      <c r="M36" s="28" t="n">
        <v>0</v>
      </c>
      <c r="N36" s="28" t="n">
        <v>0</v>
      </c>
      <c r="O36" s="28" t="n">
        <v>0</v>
      </c>
      <c r="P36" s="28" t="n">
        <v>0</v>
      </c>
      <c r="Q36" s="28" t="n">
        <v>0</v>
      </c>
      <c r="R36" s="28" t="n">
        <v>0</v>
      </c>
      <c r="S36" s="28" t="n">
        <v>0</v>
      </c>
      <c r="T36" s="28" t="n">
        <v>0</v>
      </c>
      <c r="U36" s="91" t="n">
        <v>734</v>
      </c>
      <c r="V36" s="28" t="n">
        <v>0</v>
      </c>
      <c r="W36" s="28" t="n">
        <v>0</v>
      </c>
      <c r="X36" s="28" t="n">
        <v>0</v>
      </c>
      <c r="Y36" s="92" t="n">
        <v>0</v>
      </c>
      <c r="Z36" s="7"/>
      <c r="AA36" s="92" t="n">
        <v>2248</v>
      </c>
      <c r="AB36" s="7"/>
      <c r="AC36" s="29" t="n">
        <v>66</v>
      </c>
      <c r="AD36" s="29" t="n">
        <v>1448</v>
      </c>
      <c r="AE36" s="93" t="n">
        <v>0</v>
      </c>
      <c r="AF36" s="29" t="n">
        <v>0</v>
      </c>
      <c r="AG36" s="94" t="n">
        <v>734</v>
      </c>
      <c r="AH36" s="93" t="n">
        <v>0</v>
      </c>
      <c r="AI36" s="94" t="n">
        <v>0</v>
      </c>
      <c r="AJ36" s="7"/>
      <c r="AK36" s="28" t="n">
        <v>1514</v>
      </c>
      <c r="AL36" s="28" t="n">
        <v>734</v>
      </c>
      <c r="AM36" s="28" t="n">
        <v>0</v>
      </c>
      <c r="AN36" s="91" t="n">
        <v>0</v>
      </c>
      <c r="AO36" s="28"/>
      <c r="AP36" s="69" t="n">
        <v>0.499175733597099</v>
      </c>
      <c r="AQ36" s="40" t="n">
        <v>0.242004615891856</v>
      </c>
      <c r="AR36" s="40" t="n">
        <v>0</v>
      </c>
      <c r="AS36" s="70" t="n">
        <v>0</v>
      </c>
      <c r="AT36" s="7"/>
    </row>
    <row r="37" customFormat="false" ht="12.75" hidden="false" customHeight="false" outlineLevel="0" collapsed="false">
      <c r="A37" s="31" t="s">
        <v>64</v>
      </c>
      <c r="B37" s="2" t="s">
        <v>65</v>
      </c>
      <c r="C37" s="7"/>
      <c r="D37" s="28" t="n">
        <v>84909</v>
      </c>
      <c r="E37" s="29" t="n">
        <v>23763</v>
      </c>
      <c r="F37" s="7"/>
      <c r="G37" s="90" t="n">
        <v>36637</v>
      </c>
      <c r="H37" s="28" t="n">
        <v>31</v>
      </c>
      <c r="I37" s="28" t="n">
        <v>2003</v>
      </c>
      <c r="J37" s="91" t="n">
        <v>118</v>
      </c>
      <c r="K37" s="28" t="n">
        <v>0</v>
      </c>
      <c r="L37" s="28" t="n">
        <v>0</v>
      </c>
      <c r="M37" s="28" t="n">
        <v>0</v>
      </c>
      <c r="N37" s="28" t="n">
        <v>0</v>
      </c>
      <c r="O37" s="28" t="n">
        <v>0</v>
      </c>
      <c r="P37" s="28" t="n">
        <v>0</v>
      </c>
      <c r="Q37" s="28" t="n">
        <v>0</v>
      </c>
      <c r="R37" s="28" t="n">
        <v>0</v>
      </c>
      <c r="S37" s="28" t="n">
        <v>0</v>
      </c>
      <c r="T37" s="28" t="n">
        <v>0</v>
      </c>
      <c r="U37" s="91" t="n">
        <v>22357</v>
      </c>
      <c r="V37" s="28" t="n">
        <v>0</v>
      </c>
      <c r="W37" s="28" t="n">
        <v>0</v>
      </c>
      <c r="X37" s="28" t="n">
        <v>0</v>
      </c>
      <c r="Y37" s="92" t="n">
        <v>0</v>
      </c>
      <c r="Z37" s="7"/>
      <c r="AA37" s="92" t="n">
        <v>61146</v>
      </c>
      <c r="AB37" s="7"/>
      <c r="AC37" s="29" t="n">
        <v>2034</v>
      </c>
      <c r="AD37" s="29" t="n">
        <v>36755</v>
      </c>
      <c r="AE37" s="93" t="n">
        <v>0</v>
      </c>
      <c r="AF37" s="29" t="n">
        <v>0</v>
      </c>
      <c r="AG37" s="94" t="n">
        <v>22357</v>
      </c>
      <c r="AH37" s="93" t="n">
        <v>0</v>
      </c>
      <c r="AI37" s="94" t="n">
        <v>0</v>
      </c>
      <c r="AJ37" s="7"/>
      <c r="AK37" s="28" t="n">
        <v>38789</v>
      </c>
      <c r="AL37" s="28" t="n">
        <v>22357</v>
      </c>
      <c r="AM37" s="28" t="n">
        <v>0</v>
      </c>
      <c r="AN37" s="91" t="n">
        <v>0</v>
      </c>
      <c r="AO37" s="28"/>
      <c r="AP37" s="69" t="n">
        <v>0.456830253565582</v>
      </c>
      <c r="AQ37" s="40" t="n">
        <v>0.263305421097881</v>
      </c>
      <c r="AR37" s="40" t="n">
        <v>0</v>
      </c>
      <c r="AS37" s="70" t="n">
        <v>0</v>
      </c>
      <c r="AT37" s="7"/>
    </row>
    <row r="38" customFormat="false" ht="12.75" hidden="false" customHeight="false" outlineLevel="0" collapsed="false">
      <c r="A38" s="31" t="s">
        <v>66</v>
      </c>
      <c r="B38" s="2" t="s">
        <v>65</v>
      </c>
      <c r="C38" s="7"/>
      <c r="D38" s="28" t="n">
        <v>14349</v>
      </c>
      <c r="E38" s="29" t="n">
        <v>3652</v>
      </c>
      <c r="F38" s="7"/>
      <c r="G38" s="90" t="n">
        <v>3253</v>
      </c>
      <c r="H38" s="28" t="n">
        <v>5</v>
      </c>
      <c r="I38" s="28" t="n">
        <v>3979</v>
      </c>
      <c r="J38" s="91" t="n">
        <v>27</v>
      </c>
      <c r="K38" s="28" t="n">
        <v>0</v>
      </c>
      <c r="L38" s="28" t="n">
        <v>0</v>
      </c>
      <c r="M38" s="28" t="n">
        <v>0</v>
      </c>
      <c r="N38" s="28" t="n">
        <v>0</v>
      </c>
      <c r="O38" s="28" t="n">
        <v>0</v>
      </c>
      <c r="P38" s="28" t="n">
        <v>0</v>
      </c>
      <c r="Q38" s="28" t="n">
        <v>0</v>
      </c>
      <c r="R38" s="28" t="n">
        <v>0</v>
      </c>
      <c r="S38" s="28" t="n">
        <v>0</v>
      </c>
      <c r="T38" s="28" t="n">
        <v>0</v>
      </c>
      <c r="U38" s="91" t="n">
        <v>3433</v>
      </c>
      <c r="V38" s="28" t="n">
        <v>0</v>
      </c>
      <c r="W38" s="28" t="n">
        <v>0</v>
      </c>
      <c r="X38" s="28" t="n">
        <v>0</v>
      </c>
      <c r="Y38" s="92" t="n">
        <v>0</v>
      </c>
      <c r="Z38" s="7"/>
      <c r="AA38" s="92" t="n">
        <v>10697</v>
      </c>
      <c r="AB38" s="7"/>
      <c r="AC38" s="29" t="n">
        <v>3984</v>
      </c>
      <c r="AD38" s="29" t="n">
        <v>3280</v>
      </c>
      <c r="AE38" s="93" t="n">
        <v>0</v>
      </c>
      <c r="AF38" s="29" t="n">
        <v>0</v>
      </c>
      <c r="AG38" s="94" t="n">
        <v>3433</v>
      </c>
      <c r="AH38" s="93" t="n">
        <v>0</v>
      </c>
      <c r="AI38" s="94" t="n">
        <v>0</v>
      </c>
      <c r="AJ38" s="7"/>
      <c r="AK38" s="28" t="n">
        <v>7264</v>
      </c>
      <c r="AL38" s="28" t="n">
        <v>3433</v>
      </c>
      <c r="AM38" s="28" t="n">
        <v>0</v>
      </c>
      <c r="AN38" s="91" t="n">
        <v>0</v>
      </c>
      <c r="AO38" s="28"/>
      <c r="AP38" s="69" t="n">
        <v>0.506237368457732</v>
      </c>
      <c r="AQ38" s="40" t="n">
        <v>0.239250121959718</v>
      </c>
      <c r="AR38" s="40" t="n">
        <v>0</v>
      </c>
      <c r="AS38" s="70" t="n">
        <v>0</v>
      </c>
      <c r="AT38" s="7"/>
    </row>
    <row r="39" customFormat="false" ht="12.75" hidden="false" customHeight="false" outlineLevel="0" collapsed="false">
      <c r="A39" s="31" t="s">
        <v>67</v>
      </c>
      <c r="B39" s="2" t="s">
        <v>65</v>
      </c>
      <c r="C39" s="7"/>
      <c r="D39" s="28" t="n">
        <v>38321</v>
      </c>
      <c r="E39" s="29" t="n">
        <v>9853</v>
      </c>
      <c r="F39" s="7"/>
      <c r="G39" s="90" t="n">
        <v>16089</v>
      </c>
      <c r="H39" s="28" t="n">
        <v>13</v>
      </c>
      <c r="I39" s="28" t="n">
        <v>3026</v>
      </c>
      <c r="J39" s="91" t="n">
        <v>74</v>
      </c>
      <c r="K39" s="28" t="n">
        <v>0</v>
      </c>
      <c r="L39" s="28" t="n">
        <v>0</v>
      </c>
      <c r="M39" s="28" t="n">
        <v>0</v>
      </c>
      <c r="N39" s="28" t="n">
        <v>0</v>
      </c>
      <c r="O39" s="28" t="n">
        <v>0</v>
      </c>
      <c r="P39" s="28" t="n">
        <v>0</v>
      </c>
      <c r="Q39" s="28" t="n">
        <v>0</v>
      </c>
      <c r="R39" s="28" t="n">
        <v>0</v>
      </c>
      <c r="S39" s="28" t="n">
        <v>0</v>
      </c>
      <c r="T39" s="28" t="n">
        <v>0</v>
      </c>
      <c r="U39" s="91" t="n">
        <v>9266</v>
      </c>
      <c r="V39" s="28" t="n">
        <v>0</v>
      </c>
      <c r="W39" s="28" t="n">
        <v>0</v>
      </c>
      <c r="X39" s="28" t="n">
        <v>0</v>
      </c>
      <c r="Y39" s="92" t="n">
        <v>0</v>
      </c>
      <c r="Z39" s="7"/>
      <c r="AA39" s="92" t="n">
        <v>28468</v>
      </c>
      <c r="AB39" s="7"/>
      <c r="AC39" s="29" t="n">
        <v>3039</v>
      </c>
      <c r="AD39" s="29" t="n">
        <v>16163</v>
      </c>
      <c r="AE39" s="93" t="n">
        <v>0</v>
      </c>
      <c r="AF39" s="29" t="n">
        <v>0</v>
      </c>
      <c r="AG39" s="94" t="n">
        <v>9266</v>
      </c>
      <c r="AH39" s="93" t="n">
        <v>0</v>
      </c>
      <c r="AI39" s="94" t="n">
        <v>0</v>
      </c>
      <c r="AJ39" s="7"/>
      <c r="AK39" s="28" t="n">
        <v>19202</v>
      </c>
      <c r="AL39" s="28" t="n">
        <v>9266</v>
      </c>
      <c r="AM39" s="28" t="n">
        <v>0</v>
      </c>
      <c r="AN39" s="91" t="n">
        <v>0</v>
      </c>
      <c r="AO39" s="28"/>
      <c r="AP39" s="69" t="n">
        <v>0.501082957125336</v>
      </c>
      <c r="AQ39" s="40" t="n">
        <v>0.241799535502727</v>
      </c>
      <c r="AR39" s="40" t="n">
        <v>0</v>
      </c>
      <c r="AS39" s="70" t="n">
        <v>0</v>
      </c>
      <c r="AT39" s="7"/>
    </row>
    <row r="40" customFormat="false" ht="12.75" hidden="false" customHeight="false" outlineLevel="0" collapsed="false">
      <c r="A40" s="31" t="s">
        <v>68</v>
      </c>
      <c r="B40" s="2" t="s">
        <v>65</v>
      </c>
      <c r="C40" s="7"/>
      <c r="D40" s="28" t="n">
        <v>49631</v>
      </c>
      <c r="E40" s="29" t="n">
        <v>12799</v>
      </c>
      <c r="F40" s="7"/>
      <c r="G40" s="90" t="n">
        <v>23600</v>
      </c>
      <c r="H40" s="28" t="n">
        <v>16</v>
      </c>
      <c r="I40" s="28" t="n">
        <v>1080</v>
      </c>
      <c r="J40" s="91" t="n">
        <v>97</v>
      </c>
      <c r="K40" s="28" t="n">
        <v>0</v>
      </c>
      <c r="L40" s="28" t="n">
        <v>0</v>
      </c>
      <c r="M40" s="28" t="n">
        <v>0</v>
      </c>
      <c r="N40" s="28" t="n">
        <v>0</v>
      </c>
      <c r="O40" s="28" t="n">
        <v>0</v>
      </c>
      <c r="P40" s="28" t="n">
        <v>0</v>
      </c>
      <c r="Q40" s="28" t="n">
        <v>0</v>
      </c>
      <c r="R40" s="28" t="n">
        <v>0</v>
      </c>
      <c r="S40" s="28" t="n">
        <v>0</v>
      </c>
      <c r="T40" s="28" t="n">
        <v>0</v>
      </c>
      <c r="U40" s="91" t="n">
        <v>12039</v>
      </c>
      <c r="V40" s="28" t="n">
        <v>0</v>
      </c>
      <c r="W40" s="28" t="n">
        <v>0</v>
      </c>
      <c r="X40" s="28" t="n">
        <v>0</v>
      </c>
      <c r="Y40" s="92" t="n">
        <v>0</v>
      </c>
      <c r="Z40" s="7"/>
      <c r="AA40" s="92" t="n">
        <v>36832</v>
      </c>
      <c r="AB40" s="7"/>
      <c r="AC40" s="29" t="n">
        <v>1096</v>
      </c>
      <c r="AD40" s="29" t="n">
        <v>23697</v>
      </c>
      <c r="AE40" s="93" t="n">
        <v>0</v>
      </c>
      <c r="AF40" s="29" t="n">
        <v>0</v>
      </c>
      <c r="AG40" s="94" t="n">
        <v>12039</v>
      </c>
      <c r="AH40" s="93" t="n">
        <v>0</v>
      </c>
      <c r="AI40" s="94" t="n">
        <v>0</v>
      </c>
      <c r="AJ40" s="7"/>
      <c r="AK40" s="28" t="n">
        <v>24793</v>
      </c>
      <c r="AL40" s="28" t="n">
        <v>12039</v>
      </c>
      <c r="AM40" s="28" t="n">
        <v>0</v>
      </c>
      <c r="AN40" s="91" t="n">
        <v>0</v>
      </c>
      <c r="AO40" s="28"/>
      <c r="AP40" s="69" t="n">
        <v>0.499546654308799</v>
      </c>
      <c r="AQ40" s="40" t="n">
        <v>0.242570167838649</v>
      </c>
      <c r="AR40" s="40" t="n">
        <v>0</v>
      </c>
      <c r="AS40" s="70" t="n">
        <v>0</v>
      </c>
      <c r="AT40" s="7"/>
    </row>
    <row r="41" customFormat="false" ht="12.75" hidden="false" customHeight="false" outlineLevel="0" collapsed="false">
      <c r="A41" s="31" t="s">
        <v>69</v>
      </c>
      <c r="B41" s="2" t="s">
        <v>70</v>
      </c>
      <c r="C41" s="7"/>
      <c r="D41" s="28" t="n">
        <v>23033</v>
      </c>
      <c r="E41" s="29" t="n">
        <v>5942</v>
      </c>
      <c r="F41" s="7"/>
      <c r="G41" s="90" t="n">
        <v>10952</v>
      </c>
      <c r="H41" s="28" t="n">
        <v>44</v>
      </c>
      <c r="I41" s="28" t="n">
        <v>501</v>
      </c>
      <c r="J41" s="91" t="n">
        <v>8</v>
      </c>
      <c r="K41" s="28" t="n">
        <v>0</v>
      </c>
      <c r="L41" s="28" t="n">
        <v>0</v>
      </c>
      <c r="M41" s="28" t="n">
        <v>0</v>
      </c>
      <c r="N41" s="28" t="n">
        <v>0</v>
      </c>
      <c r="O41" s="28" t="n">
        <v>0</v>
      </c>
      <c r="P41" s="28" t="n">
        <v>0</v>
      </c>
      <c r="Q41" s="28" t="n">
        <v>0</v>
      </c>
      <c r="R41" s="28" t="n">
        <v>0</v>
      </c>
      <c r="S41" s="28" t="n">
        <v>0</v>
      </c>
      <c r="T41" s="28" t="n">
        <v>0</v>
      </c>
      <c r="U41" s="91" t="n">
        <v>5586</v>
      </c>
      <c r="V41" s="28" t="n">
        <v>0</v>
      </c>
      <c r="W41" s="28" t="n">
        <v>0</v>
      </c>
      <c r="X41" s="28" t="n">
        <v>0</v>
      </c>
      <c r="Y41" s="92" t="n">
        <v>0</v>
      </c>
      <c r="Z41" s="7"/>
      <c r="AA41" s="92" t="n">
        <v>17091</v>
      </c>
      <c r="AB41" s="7"/>
      <c r="AC41" s="29" t="n">
        <v>545</v>
      </c>
      <c r="AD41" s="29" t="n">
        <v>10960</v>
      </c>
      <c r="AE41" s="93" t="n">
        <v>0</v>
      </c>
      <c r="AF41" s="29" t="n">
        <v>0</v>
      </c>
      <c r="AG41" s="94" t="n">
        <v>5586</v>
      </c>
      <c r="AH41" s="93" t="n">
        <v>0</v>
      </c>
      <c r="AI41" s="94" t="n">
        <v>0</v>
      </c>
      <c r="AJ41" s="7"/>
      <c r="AK41" s="28" t="n">
        <v>11505</v>
      </c>
      <c r="AL41" s="28" t="n">
        <v>5586</v>
      </c>
      <c r="AM41" s="28" t="n">
        <v>0</v>
      </c>
      <c r="AN41" s="91" t="n">
        <v>0</v>
      </c>
      <c r="AO41" s="28"/>
      <c r="AP41" s="69" t="n">
        <v>0.499500716363479</v>
      </c>
      <c r="AQ41" s="40" t="n">
        <v>0.242521599444276</v>
      </c>
      <c r="AR41" s="40" t="n">
        <v>0</v>
      </c>
      <c r="AS41" s="70" t="n">
        <v>0</v>
      </c>
      <c r="AT41" s="7"/>
    </row>
    <row r="42" customFormat="false" ht="12.75" hidden="false" customHeight="false" outlineLevel="0" collapsed="false">
      <c r="A42" s="31" t="s">
        <v>71</v>
      </c>
      <c r="B42" s="2" t="s">
        <v>70</v>
      </c>
      <c r="C42" s="7"/>
      <c r="D42" s="28" t="n">
        <v>13795</v>
      </c>
      <c r="E42" s="29" t="n">
        <v>3561</v>
      </c>
      <c r="F42" s="7"/>
      <c r="G42" s="90" t="n">
        <v>6559</v>
      </c>
      <c r="H42" s="28" t="n">
        <v>26</v>
      </c>
      <c r="I42" s="28" t="n">
        <v>299</v>
      </c>
      <c r="J42" s="91" t="n">
        <v>4</v>
      </c>
      <c r="K42" s="28" t="n">
        <v>0</v>
      </c>
      <c r="L42" s="28" t="n">
        <v>0</v>
      </c>
      <c r="M42" s="28" t="n">
        <v>0</v>
      </c>
      <c r="N42" s="28" t="n">
        <v>0</v>
      </c>
      <c r="O42" s="28" t="n">
        <v>0</v>
      </c>
      <c r="P42" s="28" t="n">
        <v>0</v>
      </c>
      <c r="Q42" s="28" t="n">
        <v>0</v>
      </c>
      <c r="R42" s="28" t="n">
        <v>0</v>
      </c>
      <c r="S42" s="28" t="n">
        <v>0</v>
      </c>
      <c r="T42" s="28" t="n">
        <v>0</v>
      </c>
      <c r="U42" s="91" t="n">
        <v>3346</v>
      </c>
      <c r="V42" s="28" t="n">
        <v>0</v>
      </c>
      <c r="W42" s="28" t="n">
        <v>0</v>
      </c>
      <c r="X42" s="28" t="n">
        <v>0</v>
      </c>
      <c r="Y42" s="92" t="n">
        <v>0</v>
      </c>
      <c r="Z42" s="7"/>
      <c r="AA42" s="92" t="n">
        <v>10234</v>
      </c>
      <c r="AB42" s="7"/>
      <c r="AC42" s="29" t="n">
        <v>325</v>
      </c>
      <c r="AD42" s="29" t="n">
        <v>6563</v>
      </c>
      <c r="AE42" s="93" t="n">
        <v>0</v>
      </c>
      <c r="AF42" s="29" t="n">
        <v>0</v>
      </c>
      <c r="AG42" s="94" t="n">
        <v>3346</v>
      </c>
      <c r="AH42" s="93" t="n">
        <v>0</v>
      </c>
      <c r="AI42" s="94" t="n">
        <v>0</v>
      </c>
      <c r="AJ42" s="7"/>
      <c r="AK42" s="28" t="n">
        <v>6888</v>
      </c>
      <c r="AL42" s="28" t="n">
        <v>3346</v>
      </c>
      <c r="AM42" s="28" t="n">
        <v>0</v>
      </c>
      <c r="AN42" s="91" t="n">
        <v>0</v>
      </c>
      <c r="AO42" s="28"/>
      <c r="AP42" s="69" t="n">
        <v>0.499311344690105</v>
      </c>
      <c r="AQ42" s="40" t="n">
        <v>0.242551649148242</v>
      </c>
      <c r="AR42" s="40" t="n">
        <v>0</v>
      </c>
      <c r="AS42" s="70" t="n">
        <v>0</v>
      </c>
      <c r="AT42" s="7"/>
    </row>
    <row r="43" customFormat="false" ht="12.75" hidden="false" customHeight="false" outlineLevel="0" collapsed="false">
      <c r="A43" s="31" t="s">
        <v>72</v>
      </c>
      <c r="B43" s="2" t="s">
        <v>73</v>
      </c>
      <c r="C43" s="7"/>
      <c r="D43" s="28" t="n">
        <v>11418</v>
      </c>
      <c r="E43" s="29" t="n">
        <v>0</v>
      </c>
      <c r="F43" s="7"/>
      <c r="G43" s="90" t="n">
        <v>0</v>
      </c>
      <c r="H43" s="28" t="n">
        <v>0</v>
      </c>
      <c r="I43" s="28" t="n">
        <v>0</v>
      </c>
      <c r="J43" s="91" t="n">
        <v>0</v>
      </c>
      <c r="K43" s="28" t="n">
        <v>0</v>
      </c>
      <c r="L43" s="28" t="n">
        <v>11418</v>
      </c>
      <c r="M43" s="28" t="n">
        <v>0</v>
      </c>
      <c r="N43" s="28" t="n">
        <v>0</v>
      </c>
      <c r="O43" s="28" t="n">
        <v>0</v>
      </c>
      <c r="P43" s="28" t="n">
        <v>0</v>
      </c>
      <c r="Q43" s="28" t="n">
        <v>0</v>
      </c>
      <c r="R43" s="28" t="n">
        <v>0</v>
      </c>
      <c r="S43" s="28" t="n">
        <v>0</v>
      </c>
      <c r="T43" s="28" t="n">
        <v>0</v>
      </c>
      <c r="U43" s="91" t="n">
        <v>0</v>
      </c>
      <c r="V43" s="28" t="n">
        <v>0</v>
      </c>
      <c r="W43" s="28" t="n">
        <v>0</v>
      </c>
      <c r="X43" s="28" t="n">
        <v>0</v>
      </c>
      <c r="Y43" s="92" t="n">
        <v>0</v>
      </c>
      <c r="Z43" s="7"/>
      <c r="AA43" s="92" t="n">
        <v>11418</v>
      </c>
      <c r="AB43" s="7"/>
      <c r="AC43" s="29" t="n">
        <v>0</v>
      </c>
      <c r="AD43" s="29" t="n">
        <v>0</v>
      </c>
      <c r="AE43" s="93" t="n">
        <v>0</v>
      </c>
      <c r="AF43" s="29" t="n">
        <v>11418</v>
      </c>
      <c r="AG43" s="94" t="n">
        <v>0</v>
      </c>
      <c r="AH43" s="93" t="n">
        <v>0</v>
      </c>
      <c r="AI43" s="94" t="n">
        <v>0</v>
      </c>
      <c r="AJ43" s="7"/>
      <c r="AK43" s="28" t="n">
        <v>0</v>
      </c>
      <c r="AL43" s="28" t="n">
        <v>11418</v>
      </c>
      <c r="AM43" s="28" t="n">
        <v>0</v>
      </c>
      <c r="AN43" s="91" t="n">
        <v>0</v>
      </c>
      <c r="AO43" s="28"/>
      <c r="AP43" s="69" t="n">
        <v>0</v>
      </c>
      <c r="AQ43" s="40" t="n">
        <v>1</v>
      </c>
      <c r="AR43" s="40" t="n">
        <v>0</v>
      </c>
      <c r="AS43" s="70" t="n">
        <v>0</v>
      </c>
      <c r="AT43" s="7"/>
    </row>
    <row r="44" customFormat="false" ht="12.75" hidden="false" customHeight="false" outlineLevel="0" collapsed="false">
      <c r="A44" s="31" t="s">
        <v>74</v>
      </c>
      <c r="B44" s="2" t="s">
        <v>73</v>
      </c>
      <c r="C44" s="7"/>
      <c r="D44" s="28" t="n">
        <v>3413</v>
      </c>
      <c r="E44" s="29" t="n">
        <v>0</v>
      </c>
      <c r="F44" s="7"/>
      <c r="G44" s="90" t="n">
        <v>6</v>
      </c>
      <c r="H44" s="28" t="n">
        <v>116</v>
      </c>
      <c r="I44" s="28" t="n">
        <v>1623</v>
      </c>
      <c r="J44" s="91" t="n">
        <v>0</v>
      </c>
      <c r="K44" s="28" t="n">
        <v>0</v>
      </c>
      <c r="L44" s="28" t="n">
        <v>0</v>
      </c>
      <c r="M44" s="28" t="n">
        <v>0</v>
      </c>
      <c r="N44" s="28" t="n">
        <v>0</v>
      </c>
      <c r="O44" s="28" t="n">
        <v>0</v>
      </c>
      <c r="P44" s="28" t="n">
        <v>0</v>
      </c>
      <c r="Q44" s="28" t="n">
        <v>0</v>
      </c>
      <c r="R44" s="28" t="n">
        <v>0</v>
      </c>
      <c r="S44" s="28" t="n">
        <v>0</v>
      </c>
      <c r="T44" s="28" t="n">
        <v>0</v>
      </c>
      <c r="U44" s="91" t="n">
        <v>1668</v>
      </c>
      <c r="V44" s="28" t="n">
        <v>0</v>
      </c>
      <c r="W44" s="28" t="n">
        <v>0</v>
      </c>
      <c r="X44" s="28" t="n">
        <v>0</v>
      </c>
      <c r="Y44" s="92" t="n">
        <v>0</v>
      </c>
      <c r="Z44" s="7"/>
      <c r="AA44" s="92" t="n">
        <v>3413</v>
      </c>
      <c r="AB44" s="7"/>
      <c r="AC44" s="29" t="n">
        <v>1739</v>
      </c>
      <c r="AD44" s="29" t="n">
        <v>6</v>
      </c>
      <c r="AE44" s="93" t="n">
        <v>0</v>
      </c>
      <c r="AF44" s="29" t="n">
        <v>0</v>
      </c>
      <c r="AG44" s="94" t="n">
        <v>1668</v>
      </c>
      <c r="AH44" s="93" t="n">
        <v>0</v>
      </c>
      <c r="AI44" s="94" t="n">
        <v>0</v>
      </c>
      <c r="AJ44" s="7"/>
      <c r="AK44" s="28" t="n">
        <v>1745</v>
      </c>
      <c r="AL44" s="28" t="n">
        <v>1668</v>
      </c>
      <c r="AM44" s="28" t="n">
        <v>0</v>
      </c>
      <c r="AN44" s="91" t="n">
        <v>0</v>
      </c>
      <c r="AO44" s="28"/>
      <c r="AP44" s="69" t="n">
        <v>0.511280398476414</v>
      </c>
      <c r="AQ44" s="40" t="n">
        <v>0.488719601523586</v>
      </c>
      <c r="AR44" s="40" t="n">
        <v>0</v>
      </c>
      <c r="AS44" s="70" t="n">
        <v>0</v>
      </c>
      <c r="AT44" s="7"/>
    </row>
    <row r="45" customFormat="false" ht="12.75" hidden="false" customHeight="false" outlineLevel="0" collapsed="false">
      <c r="A45" s="31" t="s">
        <v>75</v>
      </c>
      <c r="B45" s="2" t="s">
        <v>76</v>
      </c>
      <c r="C45" s="7"/>
      <c r="D45" s="28" t="n">
        <v>3413</v>
      </c>
      <c r="E45" s="29" t="n">
        <v>0</v>
      </c>
      <c r="F45" s="7"/>
      <c r="G45" s="90" t="n">
        <v>1623</v>
      </c>
      <c r="H45" s="28" t="n">
        <v>0</v>
      </c>
      <c r="I45" s="28" t="n">
        <v>0</v>
      </c>
      <c r="J45" s="91" t="n">
        <v>116</v>
      </c>
      <c r="K45" s="28" t="n">
        <v>325</v>
      </c>
      <c r="L45" s="28" t="n">
        <v>0</v>
      </c>
      <c r="M45" s="28" t="n">
        <v>0</v>
      </c>
      <c r="N45" s="28" t="n">
        <v>0</v>
      </c>
      <c r="O45" s="28" t="n">
        <v>0</v>
      </c>
      <c r="P45" s="28" t="n">
        <v>0</v>
      </c>
      <c r="Q45" s="28" t="n">
        <v>0</v>
      </c>
      <c r="R45" s="28" t="n">
        <v>0</v>
      </c>
      <c r="S45" s="28" t="n">
        <v>0</v>
      </c>
      <c r="T45" s="28" t="n">
        <v>0</v>
      </c>
      <c r="U45" s="91" t="n">
        <v>1349</v>
      </c>
      <c r="V45" s="28" t="n">
        <v>0</v>
      </c>
      <c r="W45" s="28" t="n">
        <v>0</v>
      </c>
      <c r="X45" s="28" t="n">
        <v>0</v>
      </c>
      <c r="Y45" s="92" t="n">
        <v>0</v>
      </c>
      <c r="Z45" s="7"/>
      <c r="AA45" s="92" t="n">
        <v>3413</v>
      </c>
      <c r="AB45" s="7"/>
      <c r="AC45" s="29" t="n">
        <v>0</v>
      </c>
      <c r="AD45" s="29" t="n">
        <v>1739</v>
      </c>
      <c r="AE45" s="93" t="n">
        <v>0</v>
      </c>
      <c r="AF45" s="29" t="n">
        <v>325</v>
      </c>
      <c r="AG45" s="94" t="n">
        <v>1349</v>
      </c>
      <c r="AH45" s="93" t="n">
        <v>0</v>
      </c>
      <c r="AI45" s="94" t="n">
        <v>0</v>
      </c>
      <c r="AJ45" s="7"/>
      <c r="AK45" s="28" t="n">
        <v>1739</v>
      </c>
      <c r="AL45" s="28" t="n">
        <v>1674</v>
      </c>
      <c r="AM45" s="28" t="n">
        <v>0</v>
      </c>
      <c r="AN45" s="91" t="n">
        <v>0</v>
      </c>
      <c r="AO45" s="28"/>
      <c r="AP45" s="69" t="n">
        <v>0.509522414298271</v>
      </c>
      <c r="AQ45" s="40" t="n">
        <v>0.490477585701729</v>
      </c>
      <c r="AR45" s="40" t="n">
        <v>0</v>
      </c>
      <c r="AS45" s="70" t="n">
        <v>0</v>
      </c>
      <c r="AT45" s="7"/>
    </row>
    <row r="46" customFormat="false" ht="12.75" hidden="false" customHeight="false" outlineLevel="0" collapsed="false">
      <c r="A46" s="31" t="s">
        <v>77</v>
      </c>
      <c r="B46" s="2" t="s">
        <v>76</v>
      </c>
      <c r="C46" s="7"/>
      <c r="D46" s="28" t="n">
        <v>3975</v>
      </c>
      <c r="E46" s="29" t="n">
        <v>0</v>
      </c>
      <c r="F46" s="7"/>
      <c r="G46" s="90" t="n">
        <v>0</v>
      </c>
      <c r="H46" s="28" t="n">
        <v>0</v>
      </c>
      <c r="I46" s="28" t="n">
        <v>0</v>
      </c>
      <c r="J46" s="91" t="n">
        <v>0</v>
      </c>
      <c r="K46" s="28" t="n">
        <v>3975</v>
      </c>
      <c r="L46" s="28" t="n">
        <v>0</v>
      </c>
      <c r="M46" s="28" t="n">
        <v>0</v>
      </c>
      <c r="N46" s="28" t="n">
        <v>0</v>
      </c>
      <c r="O46" s="28" t="n">
        <v>0</v>
      </c>
      <c r="P46" s="28" t="n">
        <v>0</v>
      </c>
      <c r="Q46" s="28" t="n">
        <v>0</v>
      </c>
      <c r="R46" s="28" t="n">
        <v>0</v>
      </c>
      <c r="S46" s="28" t="n">
        <v>0</v>
      </c>
      <c r="T46" s="28" t="n">
        <v>0</v>
      </c>
      <c r="U46" s="91" t="n">
        <v>0</v>
      </c>
      <c r="V46" s="28" t="n">
        <v>0</v>
      </c>
      <c r="W46" s="28" t="n">
        <v>0</v>
      </c>
      <c r="X46" s="28" t="n">
        <v>0</v>
      </c>
      <c r="Y46" s="92" t="n">
        <v>0</v>
      </c>
      <c r="Z46" s="7"/>
      <c r="AA46" s="92" t="n">
        <v>3975</v>
      </c>
      <c r="AB46" s="7"/>
      <c r="AC46" s="29" t="n">
        <v>0</v>
      </c>
      <c r="AD46" s="29" t="n">
        <v>0</v>
      </c>
      <c r="AE46" s="93" t="n">
        <v>0</v>
      </c>
      <c r="AF46" s="29" t="n">
        <v>3975</v>
      </c>
      <c r="AG46" s="94" t="n">
        <v>0</v>
      </c>
      <c r="AH46" s="93" t="n">
        <v>0</v>
      </c>
      <c r="AI46" s="94" t="n">
        <v>0</v>
      </c>
      <c r="AJ46" s="7"/>
      <c r="AK46" s="28" t="n">
        <v>0</v>
      </c>
      <c r="AL46" s="28" t="n">
        <v>3975</v>
      </c>
      <c r="AM46" s="28" t="n">
        <v>0</v>
      </c>
      <c r="AN46" s="91" t="n">
        <v>0</v>
      </c>
      <c r="AO46" s="28"/>
      <c r="AP46" s="69" t="n">
        <v>0</v>
      </c>
      <c r="AQ46" s="40" t="n">
        <v>1</v>
      </c>
      <c r="AR46" s="40" t="n">
        <v>0</v>
      </c>
      <c r="AS46" s="70" t="n">
        <v>0</v>
      </c>
      <c r="AT46" s="7"/>
    </row>
    <row r="47" customFormat="false" ht="12.75" hidden="false" customHeight="false" outlineLevel="0" collapsed="false">
      <c r="A47" s="31" t="s">
        <v>78</v>
      </c>
      <c r="B47" s="2" t="s">
        <v>79</v>
      </c>
      <c r="C47" s="7"/>
      <c r="D47" s="28" t="n">
        <v>6820</v>
      </c>
      <c r="E47" s="29" t="n">
        <v>0</v>
      </c>
      <c r="F47" s="7"/>
      <c r="G47" s="90" t="n">
        <v>0</v>
      </c>
      <c r="H47" s="28" t="n">
        <v>0</v>
      </c>
      <c r="I47" s="28" t="n">
        <v>0</v>
      </c>
      <c r="J47" s="91" t="n">
        <v>0</v>
      </c>
      <c r="K47" s="28" t="n">
        <v>6820</v>
      </c>
      <c r="L47" s="28" t="n">
        <v>0</v>
      </c>
      <c r="M47" s="28" t="n">
        <v>0</v>
      </c>
      <c r="N47" s="28" t="n">
        <v>0</v>
      </c>
      <c r="O47" s="28" t="n">
        <v>0</v>
      </c>
      <c r="P47" s="28" t="n">
        <v>0</v>
      </c>
      <c r="Q47" s="28" t="n">
        <v>0</v>
      </c>
      <c r="R47" s="28" t="n">
        <v>0</v>
      </c>
      <c r="S47" s="28" t="n">
        <v>0</v>
      </c>
      <c r="T47" s="28" t="n">
        <v>0</v>
      </c>
      <c r="U47" s="91" t="n">
        <v>0</v>
      </c>
      <c r="V47" s="28" t="n">
        <v>0</v>
      </c>
      <c r="W47" s="28" t="n">
        <v>0</v>
      </c>
      <c r="X47" s="28" t="n">
        <v>0</v>
      </c>
      <c r="Y47" s="92" t="n">
        <v>0</v>
      </c>
      <c r="Z47" s="7"/>
      <c r="AA47" s="92" t="n">
        <v>6820</v>
      </c>
      <c r="AB47" s="7"/>
      <c r="AC47" s="29" t="n">
        <v>0</v>
      </c>
      <c r="AD47" s="29" t="n">
        <v>0</v>
      </c>
      <c r="AE47" s="93" t="n">
        <v>0</v>
      </c>
      <c r="AF47" s="29" t="n">
        <v>6820</v>
      </c>
      <c r="AG47" s="94" t="n">
        <v>0</v>
      </c>
      <c r="AH47" s="93" t="n">
        <v>0</v>
      </c>
      <c r="AI47" s="94" t="n">
        <v>0</v>
      </c>
      <c r="AJ47" s="7"/>
      <c r="AK47" s="28" t="n">
        <v>0</v>
      </c>
      <c r="AL47" s="28" t="n">
        <v>6820</v>
      </c>
      <c r="AM47" s="28" t="n">
        <v>0</v>
      </c>
      <c r="AN47" s="91" t="n">
        <v>0</v>
      </c>
      <c r="AO47" s="28"/>
      <c r="AP47" s="69" t="n">
        <v>0</v>
      </c>
      <c r="AQ47" s="40" t="n">
        <v>1</v>
      </c>
      <c r="AR47" s="40" t="n">
        <v>0</v>
      </c>
      <c r="AS47" s="70" t="n">
        <v>0</v>
      </c>
      <c r="AT47" s="7"/>
    </row>
    <row r="48" customFormat="false" ht="12.75" hidden="false" customHeight="false" outlineLevel="0" collapsed="false">
      <c r="A48" s="31" t="s">
        <v>80</v>
      </c>
      <c r="B48" s="2" t="s">
        <v>79</v>
      </c>
      <c r="C48" s="7"/>
      <c r="D48" s="28" t="n">
        <v>13948</v>
      </c>
      <c r="E48" s="29" t="n">
        <v>0</v>
      </c>
      <c r="F48" s="7"/>
      <c r="G48" s="90" t="n">
        <v>0</v>
      </c>
      <c r="H48" s="28" t="n">
        <v>0</v>
      </c>
      <c r="I48" s="28" t="n">
        <v>0</v>
      </c>
      <c r="J48" s="91" t="n">
        <v>0</v>
      </c>
      <c r="K48" s="28" t="n">
        <v>13948</v>
      </c>
      <c r="L48" s="28" t="n">
        <v>0</v>
      </c>
      <c r="M48" s="28" t="n">
        <v>0</v>
      </c>
      <c r="N48" s="28" t="n">
        <v>0</v>
      </c>
      <c r="O48" s="28" t="n">
        <v>0</v>
      </c>
      <c r="P48" s="28" t="n">
        <v>0</v>
      </c>
      <c r="Q48" s="28" t="n">
        <v>0</v>
      </c>
      <c r="R48" s="28" t="n">
        <v>0</v>
      </c>
      <c r="S48" s="28" t="n">
        <v>0</v>
      </c>
      <c r="T48" s="28" t="n">
        <v>0</v>
      </c>
      <c r="U48" s="91" t="n">
        <v>0</v>
      </c>
      <c r="V48" s="28" t="n">
        <v>0</v>
      </c>
      <c r="W48" s="28" t="n">
        <v>0</v>
      </c>
      <c r="X48" s="28" t="n">
        <v>0</v>
      </c>
      <c r="Y48" s="92" t="n">
        <v>0</v>
      </c>
      <c r="Z48" s="7"/>
      <c r="AA48" s="92" t="n">
        <v>13948</v>
      </c>
      <c r="AB48" s="7"/>
      <c r="AC48" s="29" t="n">
        <v>0</v>
      </c>
      <c r="AD48" s="29" t="n">
        <v>0</v>
      </c>
      <c r="AE48" s="93" t="n">
        <v>0</v>
      </c>
      <c r="AF48" s="29" t="n">
        <v>13948</v>
      </c>
      <c r="AG48" s="94" t="n">
        <v>0</v>
      </c>
      <c r="AH48" s="93" t="n">
        <v>0</v>
      </c>
      <c r="AI48" s="94" t="n">
        <v>0</v>
      </c>
      <c r="AJ48" s="7"/>
      <c r="AK48" s="28" t="n">
        <v>0</v>
      </c>
      <c r="AL48" s="28" t="n">
        <v>13948</v>
      </c>
      <c r="AM48" s="28" t="n">
        <v>0</v>
      </c>
      <c r="AN48" s="91" t="n">
        <v>0</v>
      </c>
      <c r="AO48" s="28"/>
      <c r="AP48" s="69" t="n">
        <v>0</v>
      </c>
      <c r="AQ48" s="40" t="n">
        <v>1</v>
      </c>
      <c r="AR48" s="40" t="n">
        <v>0</v>
      </c>
      <c r="AS48" s="70" t="n">
        <v>0</v>
      </c>
      <c r="AT48" s="7"/>
    </row>
    <row r="49" customFormat="false" ht="12.75" hidden="false" customHeight="false" outlineLevel="0" collapsed="false">
      <c r="A49" s="31" t="s">
        <v>81</v>
      </c>
      <c r="B49" s="2" t="s">
        <v>79</v>
      </c>
      <c r="C49" s="7"/>
      <c r="D49" s="28" t="n">
        <v>40403</v>
      </c>
      <c r="E49" s="29" t="n">
        <v>0</v>
      </c>
      <c r="F49" s="7"/>
      <c r="G49" s="90" t="n">
        <v>0</v>
      </c>
      <c r="H49" s="28" t="n">
        <v>0</v>
      </c>
      <c r="I49" s="28" t="n">
        <v>0</v>
      </c>
      <c r="J49" s="91" t="n">
        <v>0</v>
      </c>
      <c r="K49" s="28" t="n">
        <v>40403</v>
      </c>
      <c r="L49" s="28" t="n">
        <v>0</v>
      </c>
      <c r="M49" s="28" t="n">
        <v>0</v>
      </c>
      <c r="N49" s="28" t="n">
        <v>0</v>
      </c>
      <c r="O49" s="28" t="n">
        <v>0</v>
      </c>
      <c r="P49" s="28" t="n">
        <v>0</v>
      </c>
      <c r="Q49" s="28" t="n">
        <v>0</v>
      </c>
      <c r="R49" s="28" t="n">
        <v>0</v>
      </c>
      <c r="S49" s="28" t="n">
        <v>0</v>
      </c>
      <c r="T49" s="28" t="n">
        <v>0</v>
      </c>
      <c r="U49" s="91" t="n">
        <v>0</v>
      </c>
      <c r="V49" s="28" t="n">
        <v>0</v>
      </c>
      <c r="W49" s="28" t="n">
        <v>0</v>
      </c>
      <c r="X49" s="28" t="n">
        <v>0</v>
      </c>
      <c r="Y49" s="92" t="n">
        <v>0</v>
      </c>
      <c r="Z49" s="7"/>
      <c r="AA49" s="92" t="n">
        <v>40403</v>
      </c>
      <c r="AB49" s="7"/>
      <c r="AC49" s="29" t="n">
        <v>0</v>
      </c>
      <c r="AD49" s="29" t="n">
        <v>0</v>
      </c>
      <c r="AE49" s="93" t="n">
        <v>0</v>
      </c>
      <c r="AF49" s="29" t="n">
        <v>40403</v>
      </c>
      <c r="AG49" s="94" t="n">
        <v>0</v>
      </c>
      <c r="AH49" s="93" t="n">
        <v>0</v>
      </c>
      <c r="AI49" s="94" t="n">
        <v>0</v>
      </c>
      <c r="AJ49" s="7"/>
      <c r="AK49" s="28" t="n">
        <v>0</v>
      </c>
      <c r="AL49" s="28" t="n">
        <v>40403</v>
      </c>
      <c r="AM49" s="28" t="n">
        <v>0</v>
      </c>
      <c r="AN49" s="91" t="n">
        <v>0</v>
      </c>
      <c r="AO49" s="28"/>
      <c r="AP49" s="69" t="n">
        <v>0</v>
      </c>
      <c r="AQ49" s="40" t="n">
        <v>1</v>
      </c>
      <c r="AR49" s="40" t="n">
        <v>0</v>
      </c>
      <c r="AS49" s="70" t="n">
        <v>0</v>
      </c>
      <c r="AT49" s="7"/>
    </row>
    <row r="50" customFormat="false" ht="12.75" hidden="false" customHeight="false" outlineLevel="0" collapsed="false">
      <c r="A50" s="31" t="s">
        <v>82</v>
      </c>
      <c r="B50" s="2" t="s">
        <v>79</v>
      </c>
      <c r="C50" s="7"/>
      <c r="D50" s="28" t="n">
        <v>100000</v>
      </c>
      <c r="E50" s="29" t="n">
        <v>0</v>
      </c>
      <c r="F50" s="7"/>
      <c r="G50" s="90" t="n">
        <v>47552</v>
      </c>
      <c r="H50" s="28" t="n">
        <v>0</v>
      </c>
      <c r="I50" s="28" t="n">
        <v>0</v>
      </c>
      <c r="J50" s="91" t="n">
        <v>3398</v>
      </c>
      <c r="K50" s="28" t="n">
        <v>9535</v>
      </c>
      <c r="L50" s="28" t="n">
        <v>0</v>
      </c>
      <c r="M50" s="28" t="n">
        <v>0</v>
      </c>
      <c r="N50" s="28" t="n">
        <v>0</v>
      </c>
      <c r="O50" s="28" t="n">
        <v>0</v>
      </c>
      <c r="P50" s="28" t="n">
        <v>0</v>
      </c>
      <c r="Q50" s="28" t="n">
        <v>0</v>
      </c>
      <c r="R50" s="28" t="n">
        <v>0</v>
      </c>
      <c r="S50" s="28" t="n">
        <v>0</v>
      </c>
      <c r="T50" s="28" t="n">
        <v>0</v>
      </c>
      <c r="U50" s="91" t="n">
        <v>39515</v>
      </c>
      <c r="V50" s="28" t="n">
        <v>0</v>
      </c>
      <c r="W50" s="28" t="n">
        <v>0</v>
      </c>
      <c r="X50" s="28" t="n">
        <v>0</v>
      </c>
      <c r="Y50" s="92" t="n">
        <v>0</v>
      </c>
      <c r="Z50" s="7"/>
      <c r="AA50" s="92" t="n">
        <v>100000</v>
      </c>
      <c r="AB50" s="7"/>
      <c r="AC50" s="29" t="n">
        <v>0</v>
      </c>
      <c r="AD50" s="29" t="n">
        <v>50950</v>
      </c>
      <c r="AE50" s="93" t="n">
        <v>0</v>
      </c>
      <c r="AF50" s="29" t="n">
        <v>9535</v>
      </c>
      <c r="AG50" s="94" t="n">
        <v>39515</v>
      </c>
      <c r="AH50" s="93" t="n">
        <v>0</v>
      </c>
      <c r="AI50" s="94" t="n">
        <v>0</v>
      </c>
      <c r="AJ50" s="7"/>
      <c r="AK50" s="28" t="n">
        <v>50950</v>
      </c>
      <c r="AL50" s="28" t="n">
        <v>49050</v>
      </c>
      <c r="AM50" s="28" t="n">
        <v>0</v>
      </c>
      <c r="AN50" s="91" t="n">
        <v>0</v>
      </c>
      <c r="AO50" s="28"/>
      <c r="AP50" s="69" t="n">
        <v>0.5095</v>
      </c>
      <c r="AQ50" s="40" t="n">
        <v>0.4905</v>
      </c>
      <c r="AR50" s="40" t="n">
        <v>0</v>
      </c>
      <c r="AS50" s="70" t="n">
        <v>0</v>
      </c>
      <c r="AT50" s="7"/>
    </row>
    <row r="51" customFormat="false" ht="12.75" hidden="false" customHeight="false" outlineLevel="0" collapsed="false">
      <c r="A51" s="31" t="s">
        <v>83</v>
      </c>
      <c r="B51" s="2" t="s">
        <v>79</v>
      </c>
      <c r="C51" s="7"/>
      <c r="D51" s="28" t="n">
        <v>29487</v>
      </c>
      <c r="E51" s="29" t="n">
        <v>0</v>
      </c>
      <c r="F51" s="7"/>
      <c r="G51" s="90" t="n">
        <v>14021</v>
      </c>
      <c r="H51" s="28" t="n">
        <v>0</v>
      </c>
      <c r="I51" s="28" t="n">
        <v>0</v>
      </c>
      <c r="J51" s="91" t="n">
        <v>1002</v>
      </c>
      <c r="K51" s="28" t="n">
        <v>2812</v>
      </c>
      <c r="L51" s="28" t="n">
        <v>0</v>
      </c>
      <c r="M51" s="28" t="n">
        <v>0</v>
      </c>
      <c r="N51" s="28" t="n">
        <v>0</v>
      </c>
      <c r="O51" s="28" t="n">
        <v>0</v>
      </c>
      <c r="P51" s="28" t="n">
        <v>0</v>
      </c>
      <c r="Q51" s="28" t="n">
        <v>0</v>
      </c>
      <c r="R51" s="28" t="n">
        <v>0</v>
      </c>
      <c r="S51" s="28" t="n">
        <v>0</v>
      </c>
      <c r="T51" s="28" t="n">
        <v>0</v>
      </c>
      <c r="U51" s="91" t="n">
        <v>11652</v>
      </c>
      <c r="V51" s="28" t="n">
        <v>0</v>
      </c>
      <c r="W51" s="28" t="n">
        <v>0</v>
      </c>
      <c r="X51" s="28" t="n">
        <v>0</v>
      </c>
      <c r="Y51" s="92" t="n">
        <v>0</v>
      </c>
      <c r="Z51" s="7"/>
      <c r="AA51" s="92" t="n">
        <v>29487</v>
      </c>
      <c r="AB51" s="7"/>
      <c r="AC51" s="29" t="n">
        <v>0</v>
      </c>
      <c r="AD51" s="29" t="n">
        <v>15023</v>
      </c>
      <c r="AE51" s="93" t="n">
        <v>0</v>
      </c>
      <c r="AF51" s="29" t="n">
        <v>2812</v>
      </c>
      <c r="AG51" s="94" t="n">
        <v>11652</v>
      </c>
      <c r="AH51" s="93" t="n">
        <v>0</v>
      </c>
      <c r="AI51" s="94" t="n">
        <v>0</v>
      </c>
      <c r="AJ51" s="7"/>
      <c r="AK51" s="28" t="n">
        <v>15023</v>
      </c>
      <c r="AL51" s="28" t="n">
        <v>14464</v>
      </c>
      <c r="AM51" s="28" t="n">
        <v>0</v>
      </c>
      <c r="AN51" s="91" t="n">
        <v>0</v>
      </c>
      <c r="AO51" s="28"/>
      <c r="AP51" s="69" t="n">
        <v>0.509478753348933</v>
      </c>
      <c r="AQ51" s="40" t="n">
        <v>0.490521246651067</v>
      </c>
      <c r="AR51" s="40" t="n">
        <v>0</v>
      </c>
      <c r="AS51" s="70" t="n">
        <v>0</v>
      </c>
      <c r="AT51" s="7"/>
    </row>
    <row r="52" customFormat="false" ht="12.75" hidden="false" customHeight="false" outlineLevel="0" collapsed="false">
      <c r="A52" s="31" t="s">
        <v>84</v>
      </c>
      <c r="B52" s="2" t="s">
        <v>79</v>
      </c>
      <c r="C52" s="7"/>
      <c r="D52" s="28" t="n">
        <v>13651</v>
      </c>
      <c r="E52" s="29" t="n">
        <v>0</v>
      </c>
      <c r="F52" s="7"/>
      <c r="G52" s="90" t="n">
        <v>6491</v>
      </c>
      <c r="H52" s="28" t="n">
        <v>0</v>
      </c>
      <c r="I52" s="28" t="n">
        <v>0</v>
      </c>
      <c r="J52" s="91" t="n">
        <v>463</v>
      </c>
      <c r="K52" s="28" t="n">
        <v>1301</v>
      </c>
      <c r="L52" s="28" t="n">
        <v>0</v>
      </c>
      <c r="M52" s="28" t="n">
        <v>0</v>
      </c>
      <c r="N52" s="28" t="n">
        <v>0</v>
      </c>
      <c r="O52" s="28" t="n">
        <v>0</v>
      </c>
      <c r="P52" s="28" t="n">
        <v>0</v>
      </c>
      <c r="Q52" s="28" t="n">
        <v>0</v>
      </c>
      <c r="R52" s="28" t="n">
        <v>0</v>
      </c>
      <c r="S52" s="28" t="n">
        <v>0</v>
      </c>
      <c r="T52" s="28" t="n">
        <v>0</v>
      </c>
      <c r="U52" s="91" t="n">
        <v>5396</v>
      </c>
      <c r="V52" s="28" t="n">
        <v>0</v>
      </c>
      <c r="W52" s="28" t="n">
        <v>0</v>
      </c>
      <c r="X52" s="28" t="n">
        <v>0</v>
      </c>
      <c r="Y52" s="92" t="n">
        <v>0</v>
      </c>
      <c r="Z52" s="7"/>
      <c r="AA52" s="92" t="n">
        <v>13651</v>
      </c>
      <c r="AB52" s="7"/>
      <c r="AC52" s="29" t="n">
        <v>0</v>
      </c>
      <c r="AD52" s="29" t="n">
        <v>6954</v>
      </c>
      <c r="AE52" s="93" t="n">
        <v>0</v>
      </c>
      <c r="AF52" s="29" t="n">
        <v>1301</v>
      </c>
      <c r="AG52" s="94" t="n">
        <v>5396</v>
      </c>
      <c r="AH52" s="93" t="n">
        <v>0</v>
      </c>
      <c r="AI52" s="94" t="n">
        <v>0</v>
      </c>
      <c r="AJ52" s="7"/>
      <c r="AK52" s="28" t="n">
        <v>6954</v>
      </c>
      <c r="AL52" s="28" t="n">
        <v>6697</v>
      </c>
      <c r="AM52" s="28" t="n">
        <v>0</v>
      </c>
      <c r="AN52" s="91" t="n">
        <v>0</v>
      </c>
      <c r="AO52" s="28"/>
      <c r="AP52" s="69" t="n">
        <v>0.509413229800015</v>
      </c>
      <c r="AQ52" s="40" t="n">
        <v>0.490586770199985</v>
      </c>
      <c r="AR52" s="40" t="n">
        <v>0</v>
      </c>
      <c r="AS52" s="70" t="n">
        <v>0</v>
      </c>
      <c r="AT52" s="7"/>
    </row>
    <row r="53" customFormat="false" ht="12.75" hidden="false" customHeight="false" outlineLevel="0" collapsed="false">
      <c r="A53" s="31" t="s">
        <v>85</v>
      </c>
      <c r="B53" s="2" t="s">
        <v>86</v>
      </c>
      <c r="C53" s="7"/>
      <c r="D53" s="28" t="n">
        <v>11926</v>
      </c>
      <c r="E53" s="29" t="n">
        <v>0</v>
      </c>
      <c r="F53" s="7"/>
      <c r="G53" s="90" t="n">
        <v>0</v>
      </c>
      <c r="H53" s="28" t="n">
        <v>0</v>
      </c>
      <c r="I53" s="28" t="n">
        <v>0</v>
      </c>
      <c r="J53" s="91" t="n">
        <v>0</v>
      </c>
      <c r="K53" s="28" t="n">
        <v>11926</v>
      </c>
      <c r="L53" s="28" t="n">
        <v>0</v>
      </c>
      <c r="M53" s="28" t="n">
        <v>0</v>
      </c>
      <c r="N53" s="28" t="n">
        <v>0</v>
      </c>
      <c r="O53" s="28" t="n">
        <v>0</v>
      </c>
      <c r="P53" s="28" t="n">
        <v>0</v>
      </c>
      <c r="Q53" s="28" t="n">
        <v>0</v>
      </c>
      <c r="R53" s="28" t="n">
        <v>0</v>
      </c>
      <c r="S53" s="28" t="n">
        <v>0</v>
      </c>
      <c r="T53" s="28" t="n">
        <v>0</v>
      </c>
      <c r="U53" s="91" t="n">
        <v>0</v>
      </c>
      <c r="V53" s="28" t="n">
        <v>0</v>
      </c>
      <c r="W53" s="28" t="n">
        <v>0</v>
      </c>
      <c r="X53" s="28" t="n">
        <v>0</v>
      </c>
      <c r="Y53" s="92" t="n">
        <v>0</v>
      </c>
      <c r="Z53" s="7"/>
      <c r="AA53" s="92" t="n">
        <v>11926</v>
      </c>
      <c r="AB53" s="7"/>
      <c r="AC53" s="29" t="n">
        <v>0</v>
      </c>
      <c r="AD53" s="29" t="n">
        <v>0</v>
      </c>
      <c r="AE53" s="93" t="n">
        <v>0</v>
      </c>
      <c r="AF53" s="29" t="n">
        <v>11926</v>
      </c>
      <c r="AG53" s="94" t="n">
        <v>0</v>
      </c>
      <c r="AH53" s="93" t="n">
        <v>0</v>
      </c>
      <c r="AI53" s="94" t="n">
        <v>0</v>
      </c>
      <c r="AJ53" s="7"/>
      <c r="AK53" s="28" t="n">
        <v>0</v>
      </c>
      <c r="AL53" s="28" t="n">
        <v>11926</v>
      </c>
      <c r="AM53" s="28" t="n">
        <v>0</v>
      </c>
      <c r="AN53" s="91" t="n">
        <v>0</v>
      </c>
      <c r="AO53" s="28"/>
      <c r="AP53" s="69" t="n">
        <v>0</v>
      </c>
      <c r="AQ53" s="40" t="n">
        <v>1</v>
      </c>
      <c r="AR53" s="40" t="n">
        <v>0</v>
      </c>
      <c r="AS53" s="70" t="n">
        <v>0</v>
      </c>
      <c r="AT53" s="7"/>
    </row>
    <row r="54" customFormat="false" ht="12.75" hidden="false" customHeight="false" outlineLevel="0" collapsed="false">
      <c r="A54" s="31" t="s">
        <v>87</v>
      </c>
      <c r="B54" s="2" t="s">
        <v>86</v>
      </c>
      <c r="C54" s="7"/>
      <c r="D54" s="28" t="n">
        <v>34253</v>
      </c>
      <c r="E54" s="29" t="n">
        <v>0</v>
      </c>
      <c r="F54" s="7"/>
      <c r="G54" s="90" t="n">
        <v>0</v>
      </c>
      <c r="H54" s="28" t="n">
        <v>0</v>
      </c>
      <c r="I54" s="28" t="n">
        <v>0</v>
      </c>
      <c r="J54" s="91" t="n">
        <v>0</v>
      </c>
      <c r="K54" s="28" t="n">
        <v>34253</v>
      </c>
      <c r="L54" s="28" t="n">
        <v>0</v>
      </c>
      <c r="M54" s="28" t="n">
        <v>0</v>
      </c>
      <c r="N54" s="28" t="n">
        <v>0</v>
      </c>
      <c r="O54" s="28" t="n">
        <v>0</v>
      </c>
      <c r="P54" s="28" t="n">
        <v>0</v>
      </c>
      <c r="Q54" s="28" t="n">
        <v>0</v>
      </c>
      <c r="R54" s="28" t="n">
        <v>0</v>
      </c>
      <c r="S54" s="28" t="n">
        <v>0</v>
      </c>
      <c r="T54" s="28" t="n">
        <v>0</v>
      </c>
      <c r="U54" s="91" t="n">
        <v>0</v>
      </c>
      <c r="V54" s="28" t="n">
        <v>0</v>
      </c>
      <c r="W54" s="28" t="n">
        <v>0</v>
      </c>
      <c r="X54" s="28" t="n">
        <v>0</v>
      </c>
      <c r="Y54" s="92" t="n">
        <v>0</v>
      </c>
      <c r="Z54" s="7"/>
      <c r="AA54" s="92" t="n">
        <v>34253</v>
      </c>
      <c r="AB54" s="7"/>
      <c r="AC54" s="29" t="n">
        <v>0</v>
      </c>
      <c r="AD54" s="29" t="n">
        <v>0</v>
      </c>
      <c r="AE54" s="93" t="n">
        <v>0</v>
      </c>
      <c r="AF54" s="29" t="n">
        <v>34253</v>
      </c>
      <c r="AG54" s="94" t="n">
        <v>0</v>
      </c>
      <c r="AH54" s="93" t="n">
        <v>0</v>
      </c>
      <c r="AI54" s="94" t="n">
        <v>0</v>
      </c>
      <c r="AJ54" s="7"/>
      <c r="AK54" s="28" t="n">
        <v>0</v>
      </c>
      <c r="AL54" s="28" t="n">
        <v>34253</v>
      </c>
      <c r="AM54" s="28" t="n">
        <v>0</v>
      </c>
      <c r="AN54" s="91" t="n">
        <v>0</v>
      </c>
      <c r="AO54" s="28"/>
      <c r="AP54" s="69" t="n">
        <v>0</v>
      </c>
      <c r="AQ54" s="40" t="n">
        <v>1</v>
      </c>
      <c r="AR54" s="40" t="n">
        <v>0</v>
      </c>
      <c r="AS54" s="70" t="n">
        <v>0</v>
      </c>
      <c r="AT54" s="7"/>
    </row>
    <row r="55" customFormat="false" ht="12.75" hidden="false" customHeight="false" outlineLevel="0" collapsed="false">
      <c r="A55" s="31" t="s">
        <v>88</v>
      </c>
      <c r="B55" s="2" t="s">
        <v>86</v>
      </c>
      <c r="C55" s="7"/>
      <c r="D55" s="28" t="n">
        <v>10238</v>
      </c>
      <c r="E55" s="29" t="n">
        <v>2543</v>
      </c>
      <c r="F55" s="7"/>
      <c r="G55" s="90" t="n">
        <v>4868</v>
      </c>
      <c r="H55" s="28" t="n">
        <v>19</v>
      </c>
      <c r="I55" s="28" t="n">
        <v>222</v>
      </c>
      <c r="J55" s="91" t="n">
        <v>0</v>
      </c>
      <c r="K55" s="28" t="n">
        <v>198</v>
      </c>
      <c r="L55" s="28" t="n">
        <v>0</v>
      </c>
      <c r="M55" s="28" t="n">
        <v>0</v>
      </c>
      <c r="N55" s="28" t="n">
        <v>0</v>
      </c>
      <c r="O55" s="28" t="n">
        <v>0</v>
      </c>
      <c r="P55" s="28" t="n">
        <v>0</v>
      </c>
      <c r="Q55" s="28" t="n">
        <v>0</v>
      </c>
      <c r="R55" s="28" t="n">
        <v>0</v>
      </c>
      <c r="S55" s="28" t="n">
        <v>0</v>
      </c>
      <c r="T55" s="28" t="n">
        <v>0</v>
      </c>
      <c r="U55" s="91" t="n">
        <v>2388</v>
      </c>
      <c r="V55" s="28" t="n">
        <v>0</v>
      </c>
      <c r="W55" s="28" t="n">
        <v>0</v>
      </c>
      <c r="X55" s="28" t="n">
        <v>0</v>
      </c>
      <c r="Y55" s="92" t="n">
        <v>0</v>
      </c>
      <c r="Z55" s="7"/>
      <c r="AA55" s="92" t="n">
        <v>7695</v>
      </c>
      <c r="AB55" s="7"/>
      <c r="AC55" s="29" t="n">
        <v>241</v>
      </c>
      <c r="AD55" s="29" t="n">
        <v>4868</v>
      </c>
      <c r="AE55" s="93" t="n">
        <v>0</v>
      </c>
      <c r="AF55" s="29" t="n">
        <v>198</v>
      </c>
      <c r="AG55" s="94" t="n">
        <v>2388</v>
      </c>
      <c r="AH55" s="93" t="n">
        <v>0</v>
      </c>
      <c r="AI55" s="94" t="n">
        <v>0</v>
      </c>
      <c r="AJ55" s="7"/>
      <c r="AK55" s="28" t="n">
        <v>5109</v>
      </c>
      <c r="AL55" s="28" t="n">
        <v>2586</v>
      </c>
      <c r="AM55" s="28" t="n">
        <v>0</v>
      </c>
      <c r="AN55" s="91" t="n">
        <v>0</v>
      </c>
      <c r="AO55" s="28"/>
      <c r="AP55" s="69" t="n">
        <v>0.499023246727877</v>
      </c>
      <c r="AQ55" s="40" t="n">
        <v>0.252588396171127</v>
      </c>
      <c r="AR55" s="40" t="n">
        <v>0</v>
      </c>
      <c r="AS55" s="70" t="n">
        <v>0</v>
      </c>
      <c r="AT55" s="7"/>
    </row>
    <row r="56" customFormat="false" ht="12.75" hidden="false" customHeight="false" outlineLevel="0" collapsed="false">
      <c r="A56" s="31" t="s">
        <v>89</v>
      </c>
      <c r="B56" s="2" t="s">
        <v>90</v>
      </c>
      <c r="C56" s="7"/>
      <c r="D56" s="28" t="n">
        <v>10795</v>
      </c>
      <c r="E56" s="29" t="n">
        <v>0</v>
      </c>
      <c r="F56" s="7"/>
      <c r="G56" s="90" t="n">
        <v>0</v>
      </c>
      <c r="H56" s="28" t="n">
        <v>0</v>
      </c>
      <c r="I56" s="28" t="n">
        <v>0</v>
      </c>
      <c r="J56" s="91" t="n">
        <v>0</v>
      </c>
      <c r="K56" s="28" t="n">
        <v>10795</v>
      </c>
      <c r="L56" s="28" t="n">
        <v>0</v>
      </c>
      <c r="M56" s="28" t="n">
        <v>0</v>
      </c>
      <c r="N56" s="28" t="n">
        <v>0</v>
      </c>
      <c r="O56" s="28" t="n">
        <v>0</v>
      </c>
      <c r="P56" s="28" t="n">
        <v>0</v>
      </c>
      <c r="Q56" s="28" t="n">
        <v>0</v>
      </c>
      <c r="R56" s="28" t="n">
        <v>0</v>
      </c>
      <c r="S56" s="28" t="n">
        <v>0</v>
      </c>
      <c r="T56" s="28" t="n">
        <v>0</v>
      </c>
      <c r="U56" s="91" t="n">
        <v>0</v>
      </c>
      <c r="V56" s="28" t="n">
        <v>0</v>
      </c>
      <c r="W56" s="28" t="n">
        <v>0</v>
      </c>
      <c r="X56" s="28" t="n">
        <v>0</v>
      </c>
      <c r="Y56" s="92" t="n">
        <v>0</v>
      </c>
      <c r="Z56" s="7"/>
      <c r="AA56" s="92" t="n">
        <v>10795</v>
      </c>
      <c r="AB56" s="7"/>
      <c r="AC56" s="29" t="n">
        <v>0</v>
      </c>
      <c r="AD56" s="29" t="n">
        <v>0</v>
      </c>
      <c r="AE56" s="93" t="n">
        <v>0</v>
      </c>
      <c r="AF56" s="29" t="n">
        <v>10795</v>
      </c>
      <c r="AG56" s="94" t="n">
        <v>0</v>
      </c>
      <c r="AH56" s="93" t="n">
        <v>0</v>
      </c>
      <c r="AI56" s="94" t="n">
        <v>0</v>
      </c>
      <c r="AJ56" s="7"/>
      <c r="AK56" s="28" t="n">
        <v>0</v>
      </c>
      <c r="AL56" s="28" t="n">
        <v>10795</v>
      </c>
      <c r="AM56" s="28" t="n">
        <v>0</v>
      </c>
      <c r="AN56" s="91" t="n">
        <v>0</v>
      </c>
      <c r="AO56" s="28"/>
      <c r="AP56" s="69" t="n">
        <v>0</v>
      </c>
      <c r="AQ56" s="40" t="n">
        <v>1</v>
      </c>
      <c r="AR56" s="40" t="n">
        <v>0</v>
      </c>
      <c r="AS56" s="70" t="n">
        <v>0</v>
      </c>
      <c r="AT56" s="7"/>
    </row>
    <row r="57" customFormat="false" ht="12.75" hidden="false" customHeight="false" outlineLevel="0" collapsed="false">
      <c r="A57" s="31" t="s">
        <v>91</v>
      </c>
      <c r="B57" s="2" t="s">
        <v>90</v>
      </c>
      <c r="C57" s="7"/>
      <c r="D57" s="28" t="n">
        <v>3975</v>
      </c>
      <c r="E57" s="29" t="n">
        <v>0</v>
      </c>
      <c r="F57" s="7"/>
      <c r="G57" s="90" t="n">
        <v>0</v>
      </c>
      <c r="H57" s="28" t="n">
        <v>0</v>
      </c>
      <c r="I57" s="28" t="n">
        <v>0</v>
      </c>
      <c r="J57" s="91" t="n">
        <v>0</v>
      </c>
      <c r="K57" s="28" t="n">
        <v>3975</v>
      </c>
      <c r="L57" s="28" t="n">
        <v>0</v>
      </c>
      <c r="M57" s="28" t="n">
        <v>0</v>
      </c>
      <c r="N57" s="28" t="n">
        <v>0</v>
      </c>
      <c r="O57" s="28" t="n">
        <v>0</v>
      </c>
      <c r="P57" s="28" t="n">
        <v>0</v>
      </c>
      <c r="Q57" s="28" t="n">
        <v>0</v>
      </c>
      <c r="R57" s="28" t="n">
        <v>0</v>
      </c>
      <c r="S57" s="28" t="n">
        <v>0</v>
      </c>
      <c r="T57" s="28" t="n">
        <v>0</v>
      </c>
      <c r="U57" s="91" t="n">
        <v>0</v>
      </c>
      <c r="V57" s="28" t="n">
        <v>0</v>
      </c>
      <c r="W57" s="28" t="n">
        <v>0</v>
      </c>
      <c r="X57" s="28" t="n">
        <v>0</v>
      </c>
      <c r="Y57" s="92" t="n">
        <v>0</v>
      </c>
      <c r="Z57" s="7"/>
      <c r="AA57" s="92" t="n">
        <v>3975</v>
      </c>
      <c r="AB57" s="7"/>
      <c r="AC57" s="29" t="n">
        <v>0</v>
      </c>
      <c r="AD57" s="29" t="n">
        <v>0</v>
      </c>
      <c r="AE57" s="93" t="n">
        <v>0</v>
      </c>
      <c r="AF57" s="29" t="n">
        <v>3975</v>
      </c>
      <c r="AG57" s="94" t="n">
        <v>0</v>
      </c>
      <c r="AH57" s="93" t="n">
        <v>0</v>
      </c>
      <c r="AI57" s="94" t="n">
        <v>0</v>
      </c>
      <c r="AJ57" s="7"/>
      <c r="AK57" s="28" t="n">
        <v>0</v>
      </c>
      <c r="AL57" s="28" t="n">
        <v>3975</v>
      </c>
      <c r="AM57" s="28" t="n">
        <v>0</v>
      </c>
      <c r="AN57" s="91" t="n">
        <v>0</v>
      </c>
      <c r="AO57" s="28"/>
      <c r="AP57" s="69" t="n">
        <v>0</v>
      </c>
      <c r="AQ57" s="40" t="n">
        <v>1</v>
      </c>
      <c r="AR57" s="40" t="n">
        <v>0</v>
      </c>
      <c r="AS57" s="70" t="n">
        <v>0</v>
      </c>
      <c r="AT57" s="7"/>
    </row>
    <row r="58" customFormat="false" ht="12.75" hidden="false" customHeight="false" outlineLevel="0" collapsed="false">
      <c r="A58" s="31" t="s">
        <v>92</v>
      </c>
      <c r="B58" s="2" t="s">
        <v>90</v>
      </c>
      <c r="C58" s="7"/>
      <c r="D58" s="28" t="n">
        <v>11418</v>
      </c>
      <c r="E58" s="29" t="n">
        <v>0</v>
      </c>
      <c r="F58" s="7"/>
      <c r="G58" s="90" t="n">
        <v>0</v>
      </c>
      <c r="H58" s="28" t="n">
        <v>0</v>
      </c>
      <c r="I58" s="28" t="n">
        <v>0</v>
      </c>
      <c r="J58" s="91" t="n">
        <v>0</v>
      </c>
      <c r="K58" s="28" t="n">
        <v>11418</v>
      </c>
      <c r="L58" s="28" t="n">
        <v>0</v>
      </c>
      <c r="M58" s="28" t="n">
        <v>0</v>
      </c>
      <c r="N58" s="28" t="n">
        <v>0</v>
      </c>
      <c r="O58" s="28" t="n">
        <v>0</v>
      </c>
      <c r="P58" s="28" t="n">
        <v>0</v>
      </c>
      <c r="Q58" s="28" t="n">
        <v>0</v>
      </c>
      <c r="R58" s="28" t="n">
        <v>0</v>
      </c>
      <c r="S58" s="28" t="n">
        <v>0</v>
      </c>
      <c r="T58" s="28" t="n">
        <v>0</v>
      </c>
      <c r="U58" s="91" t="n">
        <v>0</v>
      </c>
      <c r="V58" s="28" t="n">
        <v>0</v>
      </c>
      <c r="W58" s="28" t="n">
        <v>0</v>
      </c>
      <c r="X58" s="28" t="n">
        <v>0</v>
      </c>
      <c r="Y58" s="92" t="n">
        <v>0</v>
      </c>
      <c r="Z58" s="7"/>
      <c r="AA58" s="92" t="n">
        <v>11418</v>
      </c>
      <c r="AB58" s="7"/>
      <c r="AC58" s="29" t="n">
        <v>0</v>
      </c>
      <c r="AD58" s="29" t="n">
        <v>0</v>
      </c>
      <c r="AE58" s="93" t="n">
        <v>0</v>
      </c>
      <c r="AF58" s="29" t="n">
        <v>11418</v>
      </c>
      <c r="AG58" s="94" t="n">
        <v>0</v>
      </c>
      <c r="AH58" s="93" t="n">
        <v>0</v>
      </c>
      <c r="AI58" s="94" t="n">
        <v>0</v>
      </c>
      <c r="AJ58" s="7"/>
      <c r="AK58" s="28" t="n">
        <v>0</v>
      </c>
      <c r="AL58" s="28" t="n">
        <v>11418</v>
      </c>
      <c r="AM58" s="28" t="n">
        <v>0</v>
      </c>
      <c r="AN58" s="91" t="n">
        <v>0</v>
      </c>
      <c r="AO58" s="28"/>
      <c r="AP58" s="69" t="n">
        <v>0</v>
      </c>
      <c r="AQ58" s="40" t="n">
        <v>1</v>
      </c>
      <c r="AR58" s="40" t="n">
        <v>0</v>
      </c>
      <c r="AS58" s="70" t="n">
        <v>0</v>
      </c>
      <c r="AT58" s="7"/>
    </row>
    <row r="59" customFormat="false" ht="12.75" hidden="false" customHeight="false" outlineLevel="0" collapsed="false">
      <c r="A59" s="31" t="s">
        <v>93</v>
      </c>
      <c r="B59" s="2" t="s">
        <v>90</v>
      </c>
      <c r="C59" s="7"/>
      <c r="D59" s="28" t="n">
        <v>239106</v>
      </c>
      <c r="E59" s="29" t="n">
        <v>78277</v>
      </c>
      <c r="F59" s="7"/>
      <c r="G59" s="90" t="n">
        <v>113698</v>
      </c>
      <c r="H59" s="28" t="n">
        <v>469</v>
      </c>
      <c r="I59" s="28" t="n">
        <v>5205</v>
      </c>
      <c r="J59" s="91" t="n">
        <v>81</v>
      </c>
      <c r="K59" s="28" t="n">
        <v>11423</v>
      </c>
      <c r="L59" s="28" t="n">
        <v>0</v>
      </c>
      <c r="M59" s="28" t="n">
        <v>0</v>
      </c>
      <c r="N59" s="28" t="n">
        <v>0</v>
      </c>
      <c r="O59" s="28" t="n">
        <v>0</v>
      </c>
      <c r="P59" s="28" t="n">
        <v>0</v>
      </c>
      <c r="Q59" s="28" t="n">
        <v>0</v>
      </c>
      <c r="R59" s="28" t="n">
        <v>0</v>
      </c>
      <c r="S59" s="28" t="n">
        <v>0</v>
      </c>
      <c r="T59" s="28" t="n">
        <v>0</v>
      </c>
      <c r="U59" s="91" t="n">
        <v>29953</v>
      </c>
      <c r="V59" s="28" t="n">
        <v>0</v>
      </c>
      <c r="W59" s="28" t="n">
        <v>0</v>
      </c>
      <c r="X59" s="28" t="n">
        <v>0</v>
      </c>
      <c r="Y59" s="92" t="n">
        <v>0</v>
      </c>
      <c r="Z59" s="7"/>
      <c r="AA59" s="92" t="n">
        <v>160829</v>
      </c>
      <c r="AB59" s="7"/>
      <c r="AC59" s="29" t="n">
        <v>5674</v>
      </c>
      <c r="AD59" s="29" t="n">
        <v>113779</v>
      </c>
      <c r="AE59" s="93" t="n">
        <v>0</v>
      </c>
      <c r="AF59" s="29" t="n">
        <v>11423</v>
      </c>
      <c r="AG59" s="94" t="n">
        <v>29953</v>
      </c>
      <c r="AH59" s="93" t="n">
        <v>0</v>
      </c>
      <c r="AI59" s="94" t="n">
        <v>0</v>
      </c>
      <c r="AJ59" s="7"/>
      <c r="AK59" s="28" t="n">
        <v>119453</v>
      </c>
      <c r="AL59" s="28" t="n">
        <v>41376</v>
      </c>
      <c r="AM59" s="28" t="n">
        <v>0</v>
      </c>
      <c r="AN59" s="91" t="n">
        <v>0</v>
      </c>
      <c r="AO59" s="28"/>
      <c r="AP59" s="69" t="n">
        <v>0.499581775446873</v>
      </c>
      <c r="AQ59" s="40" t="n">
        <v>0.173044591101854</v>
      </c>
      <c r="AR59" s="40" t="n">
        <v>0</v>
      </c>
      <c r="AS59" s="70" t="n">
        <v>0</v>
      </c>
      <c r="AT59" s="7"/>
    </row>
    <row r="60" customFormat="false" ht="12.75" hidden="false" customHeight="false" outlineLevel="0" collapsed="false">
      <c r="A60" s="31" t="s">
        <v>94</v>
      </c>
      <c r="B60" s="2" t="s">
        <v>90</v>
      </c>
      <c r="C60" s="7"/>
      <c r="D60" s="28" t="n">
        <v>1225</v>
      </c>
      <c r="E60" s="29" t="n">
        <v>404</v>
      </c>
      <c r="F60" s="7"/>
      <c r="G60" s="90" t="n">
        <v>582</v>
      </c>
      <c r="H60" s="28" t="n">
        <v>2</v>
      </c>
      <c r="I60" s="28" t="n">
        <v>26</v>
      </c>
      <c r="J60" s="91" t="n">
        <v>0</v>
      </c>
      <c r="K60" s="28" t="n">
        <v>58</v>
      </c>
      <c r="L60" s="28" t="n">
        <v>0</v>
      </c>
      <c r="M60" s="28" t="n">
        <v>0</v>
      </c>
      <c r="N60" s="28" t="n">
        <v>0</v>
      </c>
      <c r="O60" s="28" t="n">
        <v>0</v>
      </c>
      <c r="P60" s="28" t="n">
        <v>0</v>
      </c>
      <c r="Q60" s="28" t="n">
        <v>0</v>
      </c>
      <c r="R60" s="28" t="n">
        <v>0</v>
      </c>
      <c r="S60" s="28" t="n">
        <v>0</v>
      </c>
      <c r="T60" s="28" t="n">
        <v>0</v>
      </c>
      <c r="U60" s="91" t="n">
        <v>153</v>
      </c>
      <c r="V60" s="28" t="n">
        <v>0</v>
      </c>
      <c r="W60" s="28" t="n">
        <v>0</v>
      </c>
      <c r="X60" s="28" t="n">
        <v>0</v>
      </c>
      <c r="Y60" s="92" t="n">
        <v>0</v>
      </c>
      <c r="Z60" s="7"/>
      <c r="AA60" s="92" t="n">
        <v>821</v>
      </c>
      <c r="AB60" s="7"/>
      <c r="AC60" s="29" t="n">
        <v>28</v>
      </c>
      <c r="AD60" s="29" t="n">
        <v>582</v>
      </c>
      <c r="AE60" s="93" t="n">
        <v>0</v>
      </c>
      <c r="AF60" s="29" t="n">
        <v>58</v>
      </c>
      <c r="AG60" s="94" t="n">
        <v>153</v>
      </c>
      <c r="AH60" s="93" t="n">
        <v>0</v>
      </c>
      <c r="AI60" s="94" t="n">
        <v>0</v>
      </c>
      <c r="AJ60" s="7"/>
      <c r="AK60" s="28" t="n">
        <v>610</v>
      </c>
      <c r="AL60" s="28" t="n">
        <v>211</v>
      </c>
      <c r="AM60" s="28" t="n">
        <v>0</v>
      </c>
      <c r="AN60" s="91" t="n">
        <v>0</v>
      </c>
      <c r="AO60" s="28"/>
      <c r="AP60" s="69" t="n">
        <v>0.497959183673469</v>
      </c>
      <c r="AQ60" s="40" t="n">
        <v>0.172244897959184</v>
      </c>
      <c r="AR60" s="40" t="n">
        <v>0</v>
      </c>
      <c r="AS60" s="70" t="n">
        <v>0</v>
      </c>
      <c r="AT60" s="7"/>
    </row>
    <row r="61" customFormat="false" ht="12.75" hidden="false" customHeight="false" outlineLevel="0" collapsed="false">
      <c r="A61" s="31" t="s">
        <v>95</v>
      </c>
      <c r="B61" s="2" t="s">
        <v>90</v>
      </c>
      <c r="C61" s="7"/>
      <c r="D61" s="28" t="n">
        <v>3413</v>
      </c>
      <c r="E61" s="29" t="n">
        <v>1120</v>
      </c>
      <c r="F61" s="7"/>
      <c r="G61" s="90" t="n">
        <v>1623</v>
      </c>
      <c r="H61" s="28" t="n">
        <v>6</v>
      </c>
      <c r="I61" s="28" t="n">
        <v>73</v>
      </c>
      <c r="J61" s="91" t="n">
        <v>1</v>
      </c>
      <c r="K61" s="28" t="n">
        <v>162</v>
      </c>
      <c r="L61" s="28" t="n">
        <v>0</v>
      </c>
      <c r="M61" s="28" t="n">
        <v>0</v>
      </c>
      <c r="N61" s="28" t="n">
        <v>0</v>
      </c>
      <c r="O61" s="28" t="n">
        <v>0</v>
      </c>
      <c r="P61" s="28" t="n">
        <v>0</v>
      </c>
      <c r="Q61" s="28" t="n">
        <v>0</v>
      </c>
      <c r="R61" s="28" t="n">
        <v>0</v>
      </c>
      <c r="S61" s="28" t="n">
        <v>0</v>
      </c>
      <c r="T61" s="28" t="n">
        <v>0</v>
      </c>
      <c r="U61" s="91" t="n">
        <v>428</v>
      </c>
      <c r="V61" s="28" t="n">
        <v>0</v>
      </c>
      <c r="W61" s="28" t="n">
        <v>0</v>
      </c>
      <c r="X61" s="28" t="n">
        <v>0</v>
      </c>
      <c r="Y61" s="92" t="n">
        <v>0</v>
      </c>
      <c r="Z61" s="7"/>
      <c r="AA61" s="92" t="n">
        <v>2293</v>
      </c>
      <c r="AB61" s="7"/>
      <c r="AC61" s="29" t="n">
        <v>79</v>
      </c>
      <c r="AD61" s="29" t="n">
        <v>1624</v>
      </c>
      <c r="AE61" s="93" t="n">
        <v>0</v>
      </c>
      <c r="AF61" s="29" t="n">
        <v>162</v>
      </c>
      <c r="AG61" s="94" t="n">
        <v>428</v>
      </c>
      <c r="AH61" s="93" t="n">
        <v>0</v>
      </c>
      <c r="AI61" s="94" t="n">
        <v>0</v>
      </c>
      <c r="AJ61" s="7"/>
      <c r="AK61" s="28" t="n">
        <v>1703</v>
      </c>
      <c r="AL61" s="28" t="n">
        <v>590</v>
      </c>
      <c r="AM61" s="28" t="n">
        <v>0</v>
      </c>
      <c r="AN61" s="91" t="n">
        <v>0</v>
      </c>
      <c r="AO61" s="28"/>
      <c r="AP61" s="69" t="n">
        <v>0.498974509229417</v>
      </c>
      <c r="AQ61" s="40" t="n">
        <v>0.172868444184002</v>
      </c>
      <c r="AR61" s="40" t="n">
        <v>0</v>
      </c>
      <c r="AS61" s="70" t="n">
        <v>0</v>
      </c>
      <c r="AT61" s="7"/>
    </row>
    <row r="62" customFormat="false" ht="12.75" hidden="false" customHeight="false" outlineLevel="0" collapsed="false">
      <c r="A62" s="31" t="s">
        <v>96</v>
      </c>
      <c r="B62" s="2" t="s">
        <v>97</v>
      </c>
      <c r="C62" s="7"/>
      <c r="D62" s="28" t="n">
        <v>10795</v>
      </c>
      <c r="E62" s="29" t="n">
        <v>0</v>
      </c>
      <c r="F62" s="7"/>
      <c r="G62" s="90" t="n">
        <v>0</v>
      </c>
      <c r="H62" s="28" t="n">
        <v>0</v>
      </c>
      <c r="I62" s="28" t="n">
        <v>0</v>
      </c>
      <c r="J62" s="91" t="n">
        <v>0</v>
      </c>
      <c r="K62" s="28" t="n">
        <v>0</v>
      </c>
      <c r="L62" s="28" t="n">
        <v>10795</v>
      </c>
      <c r="M62" s="28" t="n">
        <v>0</v>
      </c>
      <c r="N62" s="28" t="n">
        <v>0</v>
      </c>
      <c r="O62" s="28" t="n">
        <v>0</v>
      </c>
      <c r="P62" s="28" t="n">
        <v>0</v>
      </c>
      <c r="Q62" s="28" t="n">
        <v>0</v>
      </c>
      <c r="R62" s="28" t="n">
        <v>0</v>
      </c>
      <c r="S62" s="28" t="n">
        <v>0</v>
      </c>
      <c r="T62" s="28" t="n">
        <v>0</v>
      </c>
      <c r="U62" s="91" t="n">
        <v>0</v>
      </c>
      <c r="V62" s="28" t="n">
        <v>0</v>
      </c>
      <c r="W62" s="28" t="n">
        <v>0</v>
      </c>
      <c r="X62" s="28" t="n">
        <v>0</v>
      </c>
      <c r="Y62" s="92" t="n">
        <v>0</v>
      </c>
      <c r="Z62" s="7"/>
      <c r="AA62" s="92" t="n">
        <v>10795</v>
      </c>
      <c r="AB62" s="7"/>
      <c r="AC62" s="29" t="n">
        <v>0</v>
      </c>
      <c r="AD62" s="29" t="n">
        <v>0</v>
      </c>
      <c r="AE62" s="93" t="n">
        <v>0</v>
      </c>
      <c r="AF62" s="29" t="n">
        <v>10795</v>
      </c>
      <c r="AG62" s="94" t="n">
        <v>0</v>
      </c>
      <c r="AH62" s="93" t="n">
        <v>0</v>
      </c>
      <c r="AI62" s="94" t="n">
        <v>0</v>
      </c>
      <c r="AJ62" s="7"/>
      <c r="AK62" s="28" t="n">
        <v>0</v>
      </c>
      <c r="AL62" s="28" t="n">
        <v>10795</v>
      </c>
      <c r="AM62" s="28" t="n">
        <v>0</v>
      </c>
      <c r="AN62" s="91" t="n">
        <v>0</v>
      </c>
      <c r="AO62" s="28"/>
      <c r="AP62" s="69" t="n">
        <v>0</v>
      </c>
      <c r="AQ62" s="40" t="n">
        <v>1</v>
      </c>
      <c r="AR62" s="40" t="n">
        <v>0</v>
      </c>
      <c r="AS62" s="70" t="n">
        <v>0</v>
      </c>
      <c r="AT62" s="7"/>
    </row>
    <row r="63" customFormat="false" ht="12.75" hidden="false" customHeight="false" outlineLevel="0" collapsed="false">
      <c r="A63" s="31" t="s">
        <v>98</v>
      </c>
      <c r="B63" s="2" t="s">
        <v>97</v>
      </c>
      <c r="C63" s="7"/>
      <c r="D63" s="28" t="n">
        <v>22836</v>
      </c>
      <c r="E63" s="29" t="n">
        <v>0</v>
      </c>
      <c r="F63" s="7"/>
      <c r="G63" s="90" t="n">
        <v>0</v>
      </c>
      <c r="H63" s="28" t="n">
        <v>0</v>
      </c>
      <c r="I63" s="28" t="n">
        <v>0</v>
      </c>
      <c r="J63" s="91" t="n">
        <v>0</v>
      </c>
      <c r="K63" s="28" t="n">
        <v>0</v>
      </c>
      <c r="L63" s="28" t="n">
        <v>22836</v>
      </c>
      <c r="M63" s="28" t="n">
        <v>0</v>
      </c>
      <c r="N63" s="28" t="n">
        <v>0</v>
      </c>
      <c r="O63" s="28" t="n">
        <v>0</v>
      </c>
      <c r="P63" s="28" t="n">
        <v>0</v>
      </c>
      <c r="Q63" s="28" t="n">
        <v>0</v>
      </c>
      <c r="R63" s="28" t="n">
        <v>0</v>
      </c>
      <c r="S63" s="28" t="n">
        <v>0</v>
      </c>
      <c r="T63" s="28" t="n">
        <v>0</v>
      </c>
      <c r="U63" s="91" t="n">
        <v>0</v>
      </c>
      <c r="V63" s="28" t="n">
        <v>0</v>
      </c>
      <c r="W63" s="28" t="n">
        <v>0</v>
      </c>
      <c r="X63" s="28" t="n">
        <v>0</v>
      </c>
      <c r="Y63" s="92" t="n">
        <v>0</v>
      </c>
      <c r="Z63" s="7"/>
      <c r="AA63" s="92" t="n">
        <v>22836</v>
      </c>
      <c r="AB63" s="7"/>
      <c r="AC63" s="29" t="n">
        <v>0</v>
      </c>
      <c r="AD63" s="29" t="n">
        <v>0</v>
      </c>
      <c r="AE63" s="93" t="n">
        <v>0</v>
      </c>
      <c r="AF63" s="29" t="n">
        <v>22836</v>
      </c>
      <c r="AG63" s="94" t="n">
        <v>0</v>
      </c>
      <c r="AH63" s="93" t="n">
        <v>0</v>
      </c>
      <c r="AI63" s="94" t="n">
        <v>0</v>
      </c>
      <c r="AJ63" s="7"/>
      <c r="AK63" s="28" t="n">
        <v>0</v>
      </c>
      <c r="AL63" s="28" t="n">
        <v>22836</v>
      </c>
      <c r="AM63" s="28" t="n">
        <v>0</v>
      </c>
      <c r="AN63" s="91" t="n">
        <v>0</v>
      </c>
      <c r="AO63" s="28"/>
      <c r="AP63" s="69" t="n">
        <v>0</v>
      </c>
      <c r="AQ63" s="40" t="n">
        <v>1</v>
      </c>
      <c r="AR63" s="40" t="n">
        <v>0</v>
      </c>
      <c r="AS63" s="70" t="n">
        <v>0</v>
      </c>
      <c r="AT63" s="7"/>
    </row>
    <row r="64" customFormat="false" ht="12.75" hidden="false" customHeight="false" outlineLevel="0" collapsed="false">
      <c r="A64" s="31" t="s">
        <v>99</v>
      </c>
      <c r="B64" s="2" t="s">
        <v>97</v>
      </c>
      <c r="C64" s="7"/>
      <c r="D64" s="28" t="n">
        <v>200000</v>
      </c>
      <c r="E64" s="29" t="n">
        <v>65474</v>
      </c>
      <c r="F64" s="7"/>
      <c r="G64" s="90" t="n">
        <v>95102</v>
      </c>
      <c r="H64" s="28" t="n">
        <v>392</v>
      </c>
      <c r="I64" s="28" t="n">
        <v>4354</v>
      </c>
      <c r="J64" s="91" t="n">
        <v>68</v>
      </c>
      <c r="K64" s="28" t="n">
        <v>0</v>
      </c>
      <c r="L64" s="28" t="n">
        <v>9556</v>
      </c>
      <c r="M64" s="28" t="n">
        <v>0</v>
      </c>
      <c r="N64" s="28" t="n">
        <v>0</v>
      </c>
      <c r="O64" s="28" t="n">
        <v>0</v>
      </c>
      <c r="P64" s="28" t="n">
        <v>0</v>
      </c>
      <c r="Q64" s="28" t="n">
        <v>0</v>
      </c>
      <c r="R64" s="28" t="n">
        <v>0</v>
      </c>
      <c r="S64" s="28" t="n">
        <v>0</v>
      </c>
      <c r="T64" s="28" t="n">
        <v>0</v>
      </c>
      <c r="U64" s="91" t="n">
        <v>25054</v>
      </c>
      <c r="V64" s="28" t="n">
        <v>0</v>
      </c>
      <c r="W64" s="28" t="n">
        <v>0</v>
      </c>
      <c r="X64" s="28" t="n">
        <v>0</v>
      </c>
      <c r="Y64" s="92" t="n">
        <v>0</v>
      </c>
      <c r="Z64" s="7"/>
      <c r="AA64" s="92" t="n">
        <v>134526</v>
      </c>
      <c r="AB64" s="7"/>
      <c r="AC64" s="29" t="n">
        <v>4746</v>
      </c>
      <c r="AD64" s="29" t="n">
        <v>95170</v>
      </c>
      <c r="AE64" s="93" t="n">
        <v>0</v>
      </c>
      <c r="AF64" s="29" t="n">
        <v>9556</v>
      </c>
      <c r="AG64" s="94" t="n">
        <v>25054</v>
      </c>
      <c r="AH64" s="93" t="n">
        <v>0</v>
      </c>
      <c r="AI64" s="94" t="n">
        <v>0</v>
      </c>
      <c r="AJ64" s="7"/>
      <c r="AK64" s="28" t="n">
        <v>99916</v>
      </c>
      <c r="AL64" s="28" t="n">
        <v>34610</v>
      </c>
      <c r="AM64" s="28" t="n">
        <v>0</v>
      </c>
      <c r="AN64" s="91" t="n">
        <v>0</v>
      </c>
      <c r="AO64" s="28"/>
      <c r="AP64" s="69" t="n">
        <v>0.49958</v>
      </c>
      <c r="AQ64" s="40" t="n">
        <v>0.17305</v>
      </c>
      <c r="AR64" s="40" t="n">
        <v>0</v>
      </c>
      <c r="AS64" s="70" t="n">
        <v>0</v>
      </c>
      <c r="AT64" s="7"/>
    </row>
    <row r="65" customFormat="false" ht="12.75" hidden="false" customHeight="false" outlineLevel="0" collapsed="false">
      <c r="A65" s="31" t="s">
        <v>100</v>
      </c>
      <c r="B65" s="2" t="s">
        <v>97</v>
      </c>
      <c r="C65" s="7"/>
      <c r="D65" s="28" t="n">
        <v>16450</v>
      </c>
      <c r="E65" s="29" t="n">
        <v>5388</v>
      </c>
      <c r="F65" s="7"/>
      <c r="G65" s="90" t="n">
        <v>7822</v>
      </c>
      <c r="H65" s="28" t="n">
        <v>32</v>
      </c>
      <c r="I65" s="28" t="n">
        <v>357</v>
      </c>
      <c r="J65" s="91" t="n">
        <v>5</v>
      </c>
      <c r="K65" s="28" t="n">
        <v>0</v>
      </c>
      <c r="L65" s="28" t="n">
        <v>786</v>
      </c>
      <c r="M65" s="28" t="n">
        <v>0</v>
      </c>
      <c r="N65" s="28" t="n">
        <v>0</v>
      </c>
      <c r="O65" s="28" t="n">
        <v>0</v>
      </c>
      <c r="P65" s="28" t="n">
        <v>0</v>
      </c>
      <c r="Q65" s="28" t="n">
        <v>0</v>
      </c>
      <c r="R65" s="28" t="n">
        <v>0</v>
      </c>
      <c r="S65" s="28" t="n">
        <v>0</v>
      </c>
      <c r="T65" s="28" t="n">
        <v>0</v>
      </c>
      <c r="U65" s="91" t="n">
        <v>2060</v>
      </c>
      <c r="V65" s="28" t="n">
        <v>0</v>
      </c>
      <c r="W65" s="28" t="n">
        <v>0</v>
      </c>
      <c r="X65" s="28" t="n">
        <v>0</v>
      </c>
      <c r="Y65" s="92" t="n">
        <v>0</v>
      </c>
      <c r="Z65" s="7"/>
      <c r="AA65" s="92" t="n">
        <v>11062</v>
      </c>
      <c r="AB65" s="7"/>
      <c r="AC65" s="29" t="n">
        <v>389</v>
      </c>
      <c r="AD65" s="29" t="n">
        <v>7827</v>
      </c>
      <c r="AE65" s="93" t="n">
        <v>0</v>
      </c>
      <c r="AF65" s="29" t="n">
        <v>786</v>
      </c>
      <c r="AG65" s="94" t="n">
        <v>2060</v>
      </c>
      <c r="AH65" s="93" t="n">
        <v>0</v>
      </c>
      <c r="AI65" s="94" t="n">
        <v>0</v>
      </c>
      <c r="AJ65" s="7"/>
      <c r="AK65" s="28" t="n">
        <v>8216</v>
      </c>
      <c r="AL65" s="28" t="n">
        <v>2846</v>
      </c>
      <c r="AM65" s="28" t="n">
        <v>0</v>
      </c>
      <c r="AN65" s="91" t="n">
        <v>0</v>
      </c>
      <c r="AO65" s="28"/>
      <c r="AP65" s="69" t="n">
        <v>0.499452887537994</v>
      </c>
      <c r="AQ65" s="40" t="n">
        <v>0.173009118541033</v>
      </c>
      <c r="AR65" s="40" t="n">
        <v>0</v>
      </c>
      <c r="AS65" s="70" t="n">
        <v>0</v>
      </c>
      <c r="AT65" s="7"/>
    </row>
    <row r="66" customFormat="false" ht="12.75" hidden="false" customHeight="false" outlineLevel="0" collapsed="false">
      <c r="A66" s="31" t="s">
        <v>101</v>
      </c>
      <c r="B66" s="2" t="s">
        <v>102</v>
      </c>
      <c r="C66" s="7"/>
      <c r="D66" s="28" t="n">
        <v>3975</v>
      </c>
      <c r="E66" s="29" t="n">
        <v>0</v>
      </c>
      <c r="F66" s="7"/>
      <c r="G66" s="90" t="n">
        <v>0</v>
      </c>
      <c r="H66" s="28" t="n">
        <v>0</v>
      </c>
      <c r="I66" s="28" t="n">
        <v>0</v>
      </c>
      <c r="J66" s="91" t="n">
        <v>0</v>
      </c>
      <c r="K66" s="28" t="n">
        <v>0</v>
      </c>
      <c r="L66" s="28" t="n">
        <v>3975</v>
      </c>
      <c r="M66" s="28" t="n">
        <v>0</v>
      </c>
      <c r="N66" s="28" t="n">
        <v>0</v>
      </c>
      <c r="O66" s="28" t="n">
        <v>0</v>
      </c>
      <c r="P66" s="28" t="n">
        <v>0</v>
      </c>
      <c r="Q66" s="28" t="n">
        <v>0</v>
      </c>
      <c r="R66" s="28" t="n">
        <v>0</v>
      </c>
      <c r="S66" s="28" t="n">
        <v>0</v>
      </c>
      <c r="T66" s="28" t="n">
        <v>0</v>
      </c>
      <c r="U66" s="91" t="n">
        <v>0</v>
      </c>
      <c r="V66" s="28" t="n">
        <v>0</v>
      </c>
      <c r="W66" s="28" t="n">
        <v>0</v>
      </c>
      <c r="X66" s="28" t="n">
        <v>0</v>
      </c>
      <c r="Y66" s="92" t="n">
        <v>0</v>
      </c>
      <c r="Z66" s="7"/>
      <c r="AA66" s="92" t="n">
        <v>3975</v>
      </c>
      <c r="AB66" s="7"/>
      <c r="AC66" s="29" t="n">
        <v>0</v>
      </c>
      <c r="AD66" s="29" t="n">
        <v>0</v>
      </c>
      <c r="AE66" s="93" t="n">
        <v>0</v>
      </c>
      <c r="AF66" s="29" t="n">
        <v>3975</v>
      </c>
      <c r="AG66" s="94" t="n">
        <v>0</v>
      </c>
      <c r="AH66" s="93" t="n">
        <v>0</v>
      </c>
      <c r="AI66" s="94" t="n">
        <v>0</v>
      </c>
      <c r="AJ66" s="7"/>
      <c r="AK66" s="28" t="n">
        <v>0</v>
      </c>
      <c r="AL66" s="28" t="n">
        <v>3975</v>
      </c>
      <c r="AM66" s="28" t="n">
        <v>0</v>
      </c>
      <c r="AN66" s="91" t="n">
        <v>0</v>
      </c>
      <c r="AO66" s="28"/>
      <c r="AP66" s="69" t="n">
        <v>0</v>
      </c>
      <c r="AQ66" s="40" t="n">
        <v>1</v>
      </c>
      <c r="AR66" s="40" t="n">
        <v>0</v>
      </c>
      <c r="AS66" s="70" t="n">
        <v>0</v>
      </c>
      <c r="AT66" s="7"/>
    </row>
    <row r="67" customFormat="false" ht="12.75" hidden="false" customHeight="false" outlineLevel="0" collapsed="false">
      <c r="A67" s="31" t="s">
        <v>103</v>
      </c>
      <c r="B67" s="2" t="s">
        <v>104</v>
      </c>
      <c r="C67" s="7"/>
      <c r="D67" s="28" t="n">
        <v>471</v>
      </c>
      <c r="E67" s="29" t="n">
        <v>125</v>
      </c>
      <c r="F67" s="7"/>
      <c r="G67" s="90" t="n">
        <v>224</v>
      </c>
      <c r="H67" s="28" t="n">
        <v>0</v>
      </c>
      <c r="I67" s="28" t="n">
        <v>10</v>
      </c>
      <c r="J67" s="91" t="n">
        <v>0</v>
      </c>
      <c r="K67" s="28" t="n">
        <v>0</v>
      </c>
      <c r="L67" s="28" t="n">
        <v>0</v>
      </c>
      <c r="M67" s="28" t="n">
        <v>0</v>
      </c>
      <c r="N67" s="28" t="n">
        <v>0</v>
      </c>
      <c r="O67" s="28" t="n">
        <v>0</v>
      </c>
      <c r="P67" s="28" t="n">
        <v>0</v>
      </c>
      <c r="Q67" s="28" t="n">
        <v>0</v>
      </c>
      <c r="R67" s="28" t="n">
        <v>0</v>
      </c>
      <c r="S67" s="28" t="n">
        <v>0</v>
      </c>
      <c r="T67" s="28" t="n">
        <v>0</v>
      </c>
      <c r="U67" s="91" t="n">
        <v>112</v>
      </c>
      <c r="V67" s="28" t="n">
        <v>0</v>
      </c>
      <c r="W67" s="28" t="n">
        <v>0</v>
      </c>
      <c r="X67" s="28" t="n">
        <v>0</v>
      </c>
      <c r="Y67" s="92" t="n">
        <v>0</v>
      </c>
      <c r="Z67" s="7"/>
      <c r="AA67" s="92" t="n">
        <v>346</v>
      </c>
      <c r="AB67" s="7"/>
      <c r="AC67" s="29" t="n">
        <v>10</v>
      </c>
      <c r="AD67" s="29" t="n">
        <v>224</v>
      </c>
      <c r="AE67" s="93" t="n">
        <v>0</v>
      </c>
      <c r="AF67" s="29" t="n">
        <v>0</v>
      </c>
      <c r="AG67" s="94" t="n">
        <v>112</v>
      </c>
      <c r="AH67" s="93" t="n">
        <v>0</v>
      </c>
      <c r="AI67" s="94" t="n">
        <v>0</v>
      </c>
      <c r="AJ67" s="7"/>
      <c r="AK67" s="28" t="n">
        <v>234</v>
      </c>
      <c r="AL67" s="28" t="n">
        <v>112</v>
      </c>
      <c r="AM67" s="28" t="n">
        <v>0</v>
      </c>
      <c r="AN67" s="91" t="n">
        <v>0</v>
      </c>
      <c r="AO67" s="28"/>
      <c r="AP67" s="69" t="n">
        <v>0.496815286624204</v>
      </c>
      <c r="AQ67" s="40" t="n">
        <v>0.237791932059448</v>
      </c>
      <c r="AR67" s="40" t="n">
        <v>0</v>
      </c>
      <c r="AS67" s="70" t="n">
        <v>0</v>
      </c>
      <c r="AT67" s="7"/>
    </row>
    <row r="68" customFormat="false" ht="12.75" hidden="false" customHeight="false" outlineLevel="0" collapsed="false">
      <c r="A68" s="31" t="s">
        <v>105</v>
      </c>
      <c r="B68" s="2" t="s">
        <v>106</v>
      </c>
      <c r="C68" s="7"/>
      <c r="D68" s="28" t="n">
        <v>11418</v>
      </c>
      <c r="E68" s="29" t="n">
        <v>0</v>
      </c>
      <c r="F68" s="7"/>
      <c r="G68" s="90" t="n">
        <v>0</v>
      </c>
      <c r="H68" s="28" t="n">
        <v>0</v>
      </c>
      <c r="I68" s="28" t="n">
        <v>0</v>
      </c>
      <c r="J68" s="91" t="n">
        <v>0</v>
      </c>
      <c r="K68" s="28" t="n">
        <v>0</v>
      </c>
      <c r="L68" s="28" t="n">
        <v>0</v>
      </c>
      <c r="M68" s="28" t="n">
        <v>0</v>
      </c>
      <c r="N68" s="28" t="n">
        <v>0</v>
      </c>
      <c r="O68" s="28" t="n">
        <v>0</v>
      </c>
      <c r="P68" s="28" t="n">
        <v>0</v>
      </c>
      <c r="Q68" s="28" t="n">
        <v>0</v>
      </c>
      <c r="R68" s="28" t="n">
        <v>0</v>
      </c>
      <c r="S68" s="28" t="n">
        <v>0</v>
      </c>
      <c r="T68" s="28" t="n">
        <v>0</v>
      </c>
      <c r="U68" s="91" t="n">
        <v>11418</v>
      </c>
      <c r="V68" s="28" t="n">
        <v>0</v>
      </c>
      <c r="W68" s="28" t="n">
        <v>0</v>
      </c>
      <c r="X68" s="28" t="n">
        <v>0</v>
      </c>
      <c r="Y68" s="92" t="n">
        <v>0</v>
      </c>
      <c r="Z68" s="7"/>
      <c r="AA68" s="92" t="n">
        <v>11418</v>
      </c>
      <c r="AB68" s="7"/>
      <c r="AC68" s="29" t="n">
        <v>0</v>
      </c>
      <c r="AD68" s="29" t="n">
        <v>0</v>
      </c>
      <c r="AE68" s="93" t="n">
        <v>0</v>
      </c>
      <c r="AF68" s="29" t="n">
        <v>0</v>
      </c>
      <c r="AG68" s="94" t="n">
        <v>11418</v>
      </c>
      <c r="AH68" s="93" t="n">
        <v>0</v>
      </c>
      <c r="AI68" s="94" t="n">
        <v>0</v>
      </c>
      <c r="AJ68" s="7"/>
      <c r="AK68" s="28" t="n">
        <v>0</v>
      </c>
      <c r="AL68" s="28" t="n">
        <v>11418</v>
      </c>
      <c r="AM68" s="28" t="n">
        <v>0</v>
      </c>
      <c r="AN68" s="91" t="n">
        <v>0</v>
      </c>
      <c r="AO68" s="28"/>
      <c r="AP68" s="69" t="n">
        <v>0</v>
      </c>
      <c r="AQ68" s="40" t="n">
        <v>1</v>
      </c>
      <c r="AR68" s="40" t="n">
        <v>0</v>
      </c>
      <c r="AS68" s="70" t="n">
        <v>0</v>
      </c>
      <c r="AT68" s="7"/>
    </row>
    <row r="69" customFormat="false" ht="12.75" hidden="false" customHeight="false" outlineLevel="0" collapsed="false">
      <c r="A69" s="31" t="s">
        <v>107</v>
      </c>
      <c r="B69" s="2" t="s">
        <v>108</v>
      </c>
      <c r="C69" s="7"/>
      <c r="D69" s="28" t="n">
        <v>11418</v>
      </c>
      <c r="E69" s="29" t="n">
        <v>0</v>
      </c>
      <c r="F69" s="7"/>
      <c r="G69" s="90" t="n">
        <v>0</v>
      </c>
      <c r="H69" s="28" t="n">
        <v>0</v>
      </c>
      <c r="I69" s="28" t="n">
        <v>0</v>
      </c>
      <c r="J69" s="91" t="n">
        <v>0</v>
      </c>
      <c r="K69" s="28" t="n">
        <v>0</v>
      </c>
      <c r="L69" s="28" t="n">
        <v>0</v>
      </c>
      <c r="M69" s="28" t="n">
        <v>0</v>
      </c>
      <c r="N69" s="28" t="n">
        <v>0</v>
      </c>
      <c r="O69" s="28" t="n">
        <v>0</v>
      </c>
      <c r="P69" s="28" t="n">
        <v>0</v>
      </c>
      <c r="Q69" s="28" t="n">
        <v>11418</v>
      </c>
      <c r="R69" s="28" t="n">
        <v>0</v>
      </c>
      <c r="S69" s="28" t="n">
        <v>0</v>
      </c>
      <c r="T69" s="28" t="n">
        <v>0</v>
      </c>
      <c r="U69" s="91" t="n">
        <v>0</v>
      </c>
      <c r="V69" s="28" t="n">
        <v>0</v>
      </c>
      <c r="W69" s="28" t="n">
        <v>0</v>
      </c>
      <c r="X69" s="28" t="n">
        <v>0</v>
      </c>
      <c r="Y69" s="92" t="n">
        <v>0</v>
      </c>
      <c r="Z69" s="7"/>
      <c r="AA69" s="92" t="n">
        <v>11418</v>
      </c>
      <c r="AB69" s="7"/>
      <c r="AC69" s="29" t="n">
        <v>0</v>
      </c>
      <c r="AD69" s="29" t="n">
        <v>0</v>
      </c>
      <c r="AE69" s="93" t="n">
        <v>0</v>
      </c>
      <c r="AF69" s="29" t="n">
        <v>11418</v>
      </c>
      <c r="AG69" s="94" t="n">
        <v>0</v>
      </c>
      <c r="AH69" s="93" t="n">
        <v>0</v>
      </c>
      <c r="AI69" s="94" t="n">
        <v>0</v>
      </c>
      <c r="AJ69" s="7"/>
      <c r="AK69" s="28" t="n">
        <v>0</v>
      </c>
      <c r="AL69" s="28" t="n">
        <v>11418</v>
      </c>
      <c r="AM69" s="28" t="n">
        <v>0</v>
      </c>
      <c r="AN69" s="91" t="n">
        <v>0</v>
      </c>
      <c r="AO69" s="28"/>
      <c r="AP69" s="69" t="n">
        <v>0</v>
      </c>
      <c r="AQ69" s="40" t="n">
        <v>1</v>
      </c>
      <c r="AR69" s="40" t="n">
        <v>0</v>
      </c>
      <c r="AS69" s="70" t="n">
        <v>0</v>
      </c>
      <c r="AT69" s="7"/>
    </row>
    <row r="70" customFormat="false" ht="12.75" hidden="false" customHeight="false" outlineLevel="0" collapsed="false">
      <c r="A70" s="31" t="s">
        <v>109</v>
      </c>
      <c r="B70" s="2" t="s">
        <v>110</v>
      </c>
      <c r="C70" s="7"/>
      <c r="D70" s="28" t="n">
        <v>5909</v>
      </c>
      <c r="E70" s="29" t="n">
        <v>1527</v>
      </c>
      <c r="F70" s="7"/>
      <c r="G70" s="90" t="n">
        <v>2809</v>
      </c>
      <c r="H70" s="28" t="n">
        <v>11</v>
      </c>
      <c r="I70" s="28" t="n">
        <v>128</v>
      </c>
      <c r="J70" s="91" t="n">
        <v>2</v>
      </c>
      <c r="K70" s="28" t="n">
        <v>0</v>
      </c>
      <c r="L70" s="28" t="n">
        <v>0</v>
      </c>
      <c r="M70" s="28" t="n">
        <v>0</v>
      </c>
      <c r="N70" s="28" t="n">
        <v>0</v>
      </c>
      <c r="O70" s="28" t="n">
        <v>0</v>
      </c>
      <c r="P70" s="28" t="n">
        <v>0</v>
      </c>
      <c r="Q70" s="28" t="n">
        <v>0</v>
      </c>
      <c r="R70" s="28" t="n">
        <v>0</v>
      </c>
      <c r="S70" s="28" t="n">
        <v>0</v>
      </c>
      <c r="T70" s="28" t="n">
        <v>0</v>
      </c>
      <c r="U70" s="91" t="n">
        <v>1432</v>
      </c>
      <c r="V70" s="28" t="n">
        <v>0</v>
      </c>
      <c r="W70" s="28" t="n">
        <v>0</v>
      </c>
      <c r="X70" s="28" t="n">
        <v>0</v>
      </c>
      <c r="Y70" s="92" t="n">
        <v>0</v>
      </c>
      <c r="Z70" s="7"/>
      <c r="AA70" s="92" t="n">
        <v>4382</v>
      </c>
      <c r="AB70" s="7"/>
      <c r="AC70" s="29" t="n">
        <v>139</v>
      </c>
      <c r="AD70" s="29" t="n">
        <v>2811</v>
      </c>
      <c r="AE70" s="93" t="n">
        <v>0</v>
      </c>
      <c r="AF70" s="29" t="n">
        <v>0</v>
      </c>
      <c r="AG70" s="94" t="n">
        <v>1432</v>
      </c>
      <c r="AH70" s="93" t="n">
        <v>0</v>
      </c>
      <c r="AI70" s="94" t="n">
        <v>0</v>
      </c>
      <c r="AJ70" s="7"/>
      <c r="AK70" s="28" t="n">
        <v>2950</v>
      </c>
      <c r="AL70" s="28" t="n">
        <v>1432</v>
      </c>
      <c r="AM70" s="28" t="n">
        <v>0</v>
      </c>
      <c r="AN70" s="91" t="n">
        <v>0</v>
      </c>
      <c r="AO70" s="28"/>
      <c r="AP70" s="69" t="n">
        <v>0.499238449822305</v>
      </c>
      <c r="AQ70" s="40" t="n">
        <v>0.242342189879844</v>
      </c>
      <c r="AR70" s="40" t="n">
        <v>0</v>
      </c>
      <c r="AS70" s="70" t="n">
        <v>0</v>
      </c>
      <c r="AT70" s="7"/>
    </row>
    <row r="71" customFormat="false" ht="12.75" hidden="false" customHeight="false" outlineLevel="0" collapsed="false">
      <c r="A71" s="31" t="s">
        <v>111</v>
      </c>
      <c r="B71" s="2" t="s">
        <v>112</v>
      </c>
      <c r="C71" s="7"/>
      <c r="D71" s="28" t="n">
        <v>7161</v>
      </c>
      <c r="E71" s="29" t="n">
        <v>2485</v>
      </c>
      <c r="F71" s="7"/>
      <c r="G71" s="90" t="n">
        <v>9</v>
      </c>
      <c r="H71" s="28" t="n">
        <v>264</v>
      </c>
      <c r="I71" s="28" t="n">
        <v>3089</v>
      </c>
      <c r="J71" s="91" t="n">
        <v>2</v>
      </c>
      <c r="K71" s="28" t="n">
        <v>0</v>
      </c>
      <c r="L71" s="28" t="n">
        <v>0</v>
      </c>
      <c r="M71" s="28" t="n">
        <v>0</v>
      </c>
      <c r="N71" s="28" t="n">
        <v>0</v>
      </c>
      <c r="O71" s="28" t="n">
        <v>0</v>
      </c>
      <c r="P71" s="28" t="n">
        <v>0</v>
      </c>
      <c r="Q71" s="28" t="n">
        <v>0</v>
      </c>
      <c r="R71" s="28" t="n">
        <v>0</v>
      </c>
      <c r="S71" s="28" t="n">
        <v>362</v>
      </c>
      <c r="T71" s="28" t="n">
        <v>0</v>
      </c>
      <c r="U71" s="91" t="n">
        <v>950</v>
      </c>
      <c r="V71" s="28" t="n">
        <v>0</v>
      </c>
      <c r="W71" s="28" t="n">
        <v>0</v>
      </c>
      <c r="X71" s="28" t="n">
        <v>0</v>
      </c>
      <c r="Y71" s="92" t="n">
        <v>0</v>
      </c>
      <c r="Z71" s="7"/>
      <c r="AA71" s="92" t="n">
        <v>4676</v>
      </c>
      <c r="AB71" s="7"/>
      <c r="AC71" s="29" t="n">
        <v>3353</v>
      </c>
      <c r="AD71" s="29" t="n">
        <v>11</v>
      </c>
      <c r="AE71" s="93" t="n">
        <v>0</v>
      </c>
      <c r="AF71" s="29" t="n">
        <v>362</v>
      </c>
      <c r="AG71" s="94" t="n">
        <v>950</v>
      </c>
      <c r="AH71" s="93" t="n">
        <v>0</v>
      </c>
      <c r="AI71" s="94" t="n">
        <v>0</v>
      </c>
      <c r="AJ71" s="7"/>
      <c r="AK71" s="28" t="n">
        <v>3364</v>
      </c>
      <c r="AL71" s="28" t="n">
        <v>1312</v>
      </c>
      <c r="AM71" s="28" t="n">
        <v>0</v>
      </c>
      <c r="AN71" s="91" t="n">
        <v>0</v>
      </c>
      <c r="AO71" s="28"/>
      <c r="AP71" s="69" t="n">
        <v>0.469766792347438</v>
      </c>
      <c r="AQ71" s="40" t="n">
        <v>0.183214634827538</v>
      </c>
      <c r="AR71" s="40" t="n">
        <v>0</v>
      </c>
      <c r="AS71" s="70" t="n">
        <v>0</v>
      </c>
      <c r="AT71" s="7"/>
    </row>
    <row r="72" customFormat="false" ht="12.75" hidden="false" customHeight="false" outlineLevel="0" collapsed="false">
      <c r="A72" s="31" t="s">
        <v>113</v>
      </c>
      <c r="B72" s="2" t="s">
        <v>114</v>
      </c>
      <c r="C72" s="7"/>
      <c r="D72" s="28" t="n">
        <v>10795</v>
      </c>
      <c r="E72" s="29" t="n">
        <v>0</v>
      </c>
      <c r="F72" s="7"/>
      <c r="G72" s="90" t="n">
        <v>0</v>
      </c>
      <c r="H72" s="28" t="n">
        <v>0</v>
      </c>
      <c r="I72" s="28" t="n">
        <v>0</v>
      </c>
      <c r="J72" s="91" t="n">
        <v>0</v>
      </c>
      <c r="K72" s="28" t="n">
        <v>0</v>
      </c>
      <c r="L72" s="28" t="n">
        <v>0</v>
      </c>
      <c r="M72" s="28" t="n">
        <v>0</v>
      </c>
      <c r="N72" s="28" t="n">
        <v>0</v>
      </c>
      <c r="O72" s="28" t="n">
        <v>0</v>
      </c>
      <c r="P72" s="28" t="n">
        <v>0</v>
      </c>
      <c r="Q72" s="28" t="n">
        <v>0</v>
      </c>
      <c r="R72" s="28" t="n">
        <v>0</v>
      </c>
      <c r="S72" s="28" t="n">
        <v>0</v>
      </c>
      <c r="T72" s="28" t="n">
        <v>0</v>
      </c>
      <c r="U72" s="91" t="n">
        <v>10795</v>
      </c>
      <c r="V72" s="28" t="n">
        <v>0</v>
      </c>
      <c r="W72" s="28" t="n">
        <v>0</v>
      </c>
      <c r="X72" s="28" t="n">
        <v>0</v>
      </c>
      <c r="Y72" s="92" t="n">
        <v>0</v>
      </c>
      <c r="Z72" s="7"/>
      <c r="AA72" s="92" t="n">
        <v>10795</v>
      </c>
      <c r="AB72" s="7"/>
      <c r="AC72" s="29" t="n">
        <v>0</v>
      </c>
      <c r="AD72" s="29" t="n">
        <v>0</v>
      </c>
      <c r="AE72" s="93" t="n">
        <v>0</v>
      </c>
      <c r="AF72" s="29" t="n">
        <v>0</v>
      </c>
      <c r="AG72" s="94" t="n">
        <v>10795</v>
      </c>
      <c r="AH72" s="93" t="n">
        <v>0</v>
      </c>
      <c r="AI72" s="94" t="n">
        <v>0</v>
      </c>
      <c r="AJ72" s="7"/>
      <c r="AK72" s="28" t="n">
        <v>0</v>
      </c>
      <c r="AL72" s="28" t="n">
        <v>10795</v>
      </c>
      <c r="AM72" s="28" t="n">
        <v>0</v>
      </c>
      <c r="AN72" s="91" t="n">
        <v>0</v>
      </c>
      <c r="AO72" s="28"/>
      <c r="AP72" s="69" t="n">
        <v>0</v>
      </c>
      <c r="AQ72" s="40" t="n">
        <v>1</v>
      </c>
      <c r="AR72" s="40" t="n">
        <v>0</v>
      </c>
      <c r="AS72" s="70" t="n">
        <v>0</v>
      </c>
      <c r="AT72" s="7"/>
    </row>
    <row r="73" customFormat="false" ht="12.75" hidden="false" customHeight="false" outlineLevel="0" collapsed="false">
      <c r="A73" s="31" t="s">
        <v>115</v>
      </c>
      <c r="B73" s="2" t="s">
        <v>114</v>
      </c>
      <c r="C73" s="7"/>
      <c r="D73" s="28" t="n">
        <v>2718</v>
      </c>
      <c r="E73" s="29" t="n">
        <v>705</v>
      </c>
      <c r="F73" s="7"/>
      <c r="G73" s="90" t="n">
        <v>1293</v>
      </c>
      <c r="H73" s="28" t="n">
        <v>5</v>
      </c>
      <c r="I73" s="28" t="n">
        <v>58</v>
      </c>
      <c r="J73" s="91" t="n">
        <v>0</v>
      </c>
      <c r="K73" s="28" t="n">
        <v>0</v>
      </c>
      <c r="L73" s="28" t="n">
        <v>0</v>
      </c>
      <c r="M73" s="28" t="n">
        <v>0</v>
      </c>
      <c r="N73" s="28" t="n">
        <v>0</v>
      </c>
      <c r="O73" s="28" t="n">
        <v>0</v>
      </c>
      <c r="P73" s="28" t="n">
        <v>0</v>
      </c>
      <c r="Q73" s="28" t="n">
        <v>0</v>
      </c>
      <c r="R73" s="28" t="n">
        <v>0</v>
      </c>
      <c r="S73" s="28" t="n">
        <v>0</v>
      </c>
      <c r="T73" s="28" t="n">
        <v>0</v>
      </c>
      <c r="U73" s="91" t="n">
        <v>657</v>
      </c>
      <c r="V73" s="28" t="n">
        <v>0</v>
      </c>
      <c r="W73" s="28" t="n">
        <v>0</v>
      </c>
      <c r="X73" s="28" t="n">
        <v>0</v>
      </c>
      <c r="Y73" s="92" t="n">
        <v>0</v>
      </c>
      <c r="Z73" s="7"/>
      <c r="AA73" s="92" t="n">
        <v>2013</v>
      </c>
      <c r="AB73" s="7"/>
      <c r="AC73" s="29" t="n">
        <v>63</v>
      </c>
      <c r="AD73" s="29" t="n">
        <v>1293</v>
      </c>
      <c r="AE73" s="93" t="n">
        <v>0</v>
      </c>
      <c r="AF73" s="29" t="n">
        <v>0</v>
      </c>
      <c r="AG73" s="94" t="n">
        <v>657</v>
      </c>
      <c r="AH73" s="93" t="n">
        <v>0</v>
      </c>
      <c r="AI73" s="94" t="n">
        <v>0</v>
      </c>
      <c r="AJ73" s="7"/>
      <c r="AK73" s="28" t="n">
        <v>1356</v>
      </c>
      <c r="AL73" s="28" t="n">
        <v>657</v>
      </c>
      <c r="AM73" s="28" t="n">
        <v>0</v>
      </c>
      <c r="AN73" s="91" t="n">
        <v>0</v>
      </c>
      <c r="AO73" s="28"/>
      <c r="AP73" s="69" t="n">
        <v>0.498896247240618</v>
      </c>
      <c r="AQ73" s="40" t="n">
        <v>0.241721854304636</v>
      </c>
      <c r="AR73" s="40" t="n">
        <v>0</v>
      </c>
      <c r="AS73" s="70" t="n">
        <v>0</v>
      </c>
      <c r="AT73" s="7"/>
    </row>
    <row r="74" customFormat="false" ht="12.75" hidden="false" customHeight="false" outlineLevel="0" collapsed="false">
      <c r="A74" s="31" t="s">
        <v>116</v>
      </c>
      <c r="B74" s="2" t="s">
        <v>114</v>
      </c>
      <c r="C74" s="7"/>
      <c r="D74" s="28" t="n">
        <v>2786</v>
      </c>
      <c r="E74" s="29" t="n">
        <v>722</v>
      </c>
      <c r="F74" s="7"/>
      <c r="G74" s="90" t="n">
        <v>1324</v>
      </c>
      <c r="H74" s="28" t="n">
        <v>5</v>
      </c>
      <c r="I74" s="28" t="n">
        <v>60</v>
      </c>
      <c r="J74" s="91" t="n">
        <v>0</v>
      </c>
      <c r="K74" s="28" t="n">
        <v>0</v>
      </c>
      <c r="L74" s="28" t="n">
        <v>0</v>
      </c>
      <c r="M74" s="28" t="n">
        <v>0</v>
      </c>
      <c r="N74" s="28" t="n">
        <v>0</v>
      </c>
      <c r="O74" s="28" t="n">
        <v>0</v>
      </c>
      <c r="P74" s="28" t="n">
        <v>0</v>
      </c>
      <c r="Q74" s="28" t="n">
        <v>0</v>
      </c>
      <c r="R74" s="28" t="n">
        <v>0</v>
      </c>
      <c r="S74" s="28" t="n">
        <v>0</v>
      </c>
      <c r="T74" s="28" t="n">
        <v>0</v>
      </c>
      <c r="U74" s="91" t="n">
        <v>675</v>
      </c>
      <c r="V74" s="28" t="n">
        <v>0</v>
      </c>
      <c r="W74" s="28" t="n">
        <v>0</v>
      </c>
      <c r="X74" s="28" t="n">
        <v>0</v>
      </c>
      <c r="Y74" s="92" t="n">
        <v>0</v>
      </c>
      <c r="Z74" s="7"/>
      <c r="AA74" s="92" t="n">
        <v>2064</v>
      </c>
      <c r="AB74" s="7"/>
      <c r="AC74" s="29" t="n">
        <v>65</v>
      </c>
      <c r="AD74" s="29" t="n">
        <v>1324</v>
      </c>
      <c r="AE74" s="93" t="n">
        <v>0</v>
      </c>
      <c r="AF74" s="29" t="n">
        <v>0</v>
      </c>
      <c r="AG74" s="94" t="n">
        <v>675</v>
      </c>
      <c r="AH74" s="93" t="n">
        <v>0</v>
      </c>
      <c r="AI74" s="94" t="n">
        <v>0</v>
      </c>
      <c r="AJ74" s="7"/>
      <c r="AK74" s="28" t="n">
        <v>1389</v>
      </c>
      <c r="AL74" s="28" t="n">
        <v>675</v>
      </c>
      <c r="AM74" s="28" t="n">
        <v>0</v>
      </c>
      <c r="AN74" s="91" t="n">
        <v>0</v>
      </c>
      <c r="AO74" s="28"/>
      <c r="AP74" s="69" t="n">
        <v>0.498564249820531</v>
      </c>
      <c r="AQ74" s="40" t="n">
        <v>0.242282842785355</v>
      </c>
      <c r="AR74" s="40" t="n">
        <v>0</v>
      </c>
      <c r="AS74" s="70" t="n">
        <v>0</v>
      </c>
      <c r="AT74" s="7"/>
    </row>
    <row r="75" customFormat="false" ht="12.75" hidden="false" customHeight="false" outlineLevel="0" collapsed="false">
      <c r="A75" s="31" t="s">
        <v>117</v>
      </c>
      <c r="B75" s="2" t="s">
        <v>114</v>
      </c>
      <c r="C75" s="7"/>
      <c r="D75" s="28" t="n">
        <v>2651</v>
      </c>
      <c r="E75" s="29" t="n">
        <v>687</v>
      </c>
      <c r="F75" s="7"/>
      <c r="G75" s="90" t="n">
        <v>1260</v>
      </c>
      <c r="H75" s="28" t="n">
        <v>5</v>
      </c>
      <c r="I75" s="28" t="n">
        <v>57</v>
      </c>
      <c r="J75" s="91" t="n">
        <v>0</v>
      </c>
      <c r="K75" s="28" t="n">
        <v>0</v>
      </c>
      <c r="L75" s="28" t="n">
        <v>0</v>
      </c>
      <c r="M75" s="28" t="n">
        <v>0</v>
      </c>
      <c r="N75" s="28" t="n">
        <v>0</v>
      </c>
      <c r="O75" s="28" t="n">
        <v>0</v>
      </c>
      <c r="P75" s="28" t="n">
        <v>0</v>
      </c>
      <c r="Q75" s="28" t="n">
        <v>0</v>
      </c>
      <c r="R75" s="28" t="n">
        <v>0</v>
      </c>
      <c r="S75" s="28" t="n">
        <v>0</v>
      </c>
      <c r="T75" s="28" t="n">
        <v>0</v>
      </c>
      <c r="U75" s="91" t="n">
        <v>642</v>
      </c>
      <c r="V75" s="28" t="n">
        <v>0</v>
      </c>
      <c r="W75" s="28" t="n">
        <v>0</v>
      </c>
      <c r="X75" s="28" t="n">
        <v>0</v>
      </c>
      <c r="Y75" s="92" t="n">
        <v>0</v>
      </c>
      <c r="Z75" s="7"/>
      <c r="AA75" s="92" t="n">
        <v>1964</v>
      </c>
      <c r="AB75" s="7"/>
      <c r="AC75" s="29" t="n">
        <v>62</v>
      </c>
      <c r="AD75" s="29" t="n">
        <v>1260</v>
      </c>
      <c r="AE75" s="93" t="n">
        <v>0</v>
      </c>
      <c r="AF75" s="29" t="n">
        <v>0</v>
      </c>
      <c r="AG75" s="94" t="n">
        <v>642</v>
      </c>
      <c r="AH75" s="93" t="n">
        <v>0</v>
      </c>
      <c r="AI75" s="94" t="n">
        <v>0</v>
      </c>
      <c r="AJ75" s="7"/>
      <c r="AK75" s="28" t="n">
        <v>1322</v>
      </c>
      <c r="AL75" s="28" t="n">
        <v>642</v>
      </c>
      <c r="AM75" s="28" t="n">
        <v>0</v>
      </c>
      <c r="AN75" s="91" t="n">
        <v>0</v>
      </c>
      <c r="AO75" s="28"/>
      <c r="AP75" s="69" t="n">
        <v>0.498679743493022</v>
      </c>
      <c r="AQ75" s="40" t="n">
        <v>0.242172764994342</v>
      </c>
      <c r="AR75" s="40" t="n">
        <v>0</v>
      </c>
      <c r="AS75" s="70" t="n">
        <v>0</v>
      </c>
      <c r="AT75" s="7"/>
    </row>
    <row r="76" customFormat="false" ht="12.75" hidden="false" customHeight="false" outlineLevel="0" collapsed="false">
      <c r="A76" s="31" t="s">
        <v>118</v>
      </c>
      <c r="B76" s="2" t="s">
        <v>33</v>
      </c>
      <c r="C76" s="7"/>
      <c r="D76" s="28" t="n">
        <v>7664</v>
      </c>
      <c r="E76" s="29" t="n">
        <v>2417</v>
      </c>
      <c r="F76" s="7"/>
      <c r="G76" s="90" t="n">
        <v>3644</v>
      </c>
      <c r="H76" s="28" t="n">
        <v>14</v>
      </c>
      <c r="I76" s="28" t="n">
        <v>166</v>
      </c>
      <c r="J76" s="91" t="n">
        <v>0</v>
      </c>
      <c r="K76" s="28" t="n">
        <v>0</v>
      </c>
      <c r="L76" s="28" t="n">
        <v>0</v>
      </c>
      <c r="M76" s="28" t="n">
        <v>0</v>
      </c>
      <c r="N76" s="28" t="n">
        <v>0</v>
      </c>
      <c r="O76" s="28" t="n">
        <v>351</v>
      </c>
      <c r="P76" s="28" t="n">
        <v>148</v>
      </c>
      <c r="Q76" s="28" t="n">
        <v>0</v>
      </c>
      <c r="R76" s="28" t="n">
        <v>0</v>
      </c>
      <c r="S76" s="28" t="n">
        <v>0</v>
      </c>
      <c r="T76" s="28" t="n">
        <v>0</v>
      </c>
      <c r="U76" s="91" t="n">
        <v>924</v>
      </c>
      <c r="V76" s="28" t="n">
        <v>0</v>
      </c>
      <c r="W76" s="28" t="n">
        <v>0</v>
      </c>
      <c r="X76" s="28" t="n">
        <v>0</v>
      </c>
      <c r="Y76" s="92" t="n">
        <v>0</v>
      </c>
      <c r="Z76" s="7"/>
      <c r="AA76" s="92" t="n">
        <v>5247</v>
      </c>
      <c r="AB76" s="7"/>
      <c r="AC76" s="29" t="n">
        <v>180</v>
      </c>
      <c r="AD76" s="29" t="n">
        <v>3644</v>
      </c>
      <c r="AE76" s="93" t="n">
        <v>0</v>
      </c>
      <c r="AF76" s="29" t="n">
        <v>499</v>
      </c>
      <c r="AG76" s="94" t="n">
        <v>924</v>
      </c>
      <c r="AH76" s="93" t="n">
        <v>0</v>
      </c>
      <c r="AI76" s="94" t="n">
        <v>0</v>
      </c>
      <c r="AJ76" s="7"/>
      <c r="AK76" s="28" t="n">
        <v>3824</v>
      </c>
      <c r="AL76" s="28" t="n">
        <v>1423</v>
      </c>
      <c r="AM76" s="28" t="n">
        <v>0</v>
      </c>
      <c r="AN76" s="91" t="n">
        <v>0</v>
      </c>
      <c r="AO76" s="28"/>
      <c r="AP76" s="69" t="n">
        <v>0.498956158663883</v>
      </c>
      <c r="AQ76" s="40" t="n">
        <v>0.185673277661795</v>
      </c>
      <c r="AR76" s="40" t="n">
        <v>0</v>
      </c>
      <c r="AS76" s="70" t="n">
        <v>0</v>
      </c>
      <c r="AT76" s="7"/>
    </row>
    <row r="77" customFormat="false" ht="12.75" hidden="false" customHeight="false" outlineLevel="0" collapsed="false">
      <c r="A77" s="31" t="s">
        <v>119</v>
      </c>
      <c r="B77" s="2" t="s">
        <v>33</v>
      </c>
      <c r="C77" s="7"/>
      <c r="D77" s="28" t="n">
        <v>12796</v>
      </c>
      <c r="E77" s="29" t="n">
        <v>0</v>
      </c>
      <c r="F77" s="7"/>
      <c r="G77" s="90" t="n">
        <v>0</v>
      </c>
      <c r="H77" s="28" t="n">
        <v>0</v>
      </c>
      <c r="I77" s="28" t="n">
        <v>0</v>
      </c>
      <c r="J77" s="91" t="n">
        <v>0</v>
      </c>
      <c r="K77" s="28" t="n">
        <v>0</v>
      </c>
      <c r="L77" s="28" t="n">
        <v>0</v>
      </c>
      <c r="M77" s="28" t="n">
        <v>0</v>
      </c>
      <c r="N77" s="28" t="n">
        <v>0</v>
      </c>
      <c r="O77" s="28" t="n">
        <v>0</v>
      </c>
      <c r="P77" s="28" t="n">
        <v>12796</v>
      </c>
      <c r="Q77" s="28" t="n">
        <v>0</v>
      </c>
      <c r="R77" s="28" t="n">
        <v>0</v>
      </c>
      <c r="S77" s="28" t="n">
        <v>0</v>
      </c>
      <c r="T77" s="28" t="n">
        <v>0</v>
      </c>
      <c r="U77" s="91" t="n">
        <v>0</v>
      </c>
      <c r="V77" s="28" t="n">
        <v>0</v>
      </c>
      <c r="W77" s="28" t="n">
        <v>0</v>
      </c>
      <c r="X77" s="28" t="n">
        <v>0</v>
      </c>
      <c r="Y77" s="92" t="n">
        <v>0</v>
      </c>
      <c r="Z77" s="7"/>
      <c r="AA77" s="92" t="n">
        <v>12796</v>
      </c>
      <c r="AB77" s="7"/>
      <c r="AC77" s="29" t="n">
        <v>0</v>
      </c>
      <c r="AD77" s="29" t="n">
        <v>0</v>
      </c>
      <c r="AE77" s="93" t="n">
        <v>0</v>
      </c>
      <c r="AF77" s="29" t="n">
        <v>12796</v>
      </c>
      <c r="AG77" s="94" t="n">
        <v>0</v>
      </c>
      <c r="AH77" s="93" t="n">
        <v>0</v>
      </c>
      <c r="AI77" s="94" t="n">
        <v>0</v>
      </c>
      <c r="AJ77" s="7"/>
      <c r="AK77" s="28" t="n">
        <v>0</v>
      </c>
      <c r="AL77" s="28" t="n">
        <v>12796</v>
      </c>
      <c r="AM77" s="28" t="n">
        <v>0</v>
      </c>
      <c r="AN77" s="91" t="n">
        <v>0</v>
      </c>
      <c r="AO77" s="28"/>
      <c r="AP77" s="69" t="n">
        <v>0</v>
      </c>
      <c r="AQ77" s="40" t="n">
        <v>1</v>
      </c>
      <c r="AR77" s="40" t="n">
        <v>0</v>
      </c>
      <c r="AS77" s="70" t="n">
        <v>0</v>
      </c>
      <c r="AT77" s="7"/>
    </row>
    <row r="78" customFormat="false" ht="12.75" hidden="false" customHeight="false" outlineLevel="0" collapsed="false">
      <c r="A78" s="31" t="s">
        <v>120</v>
      </c>
      <c r="B78" s="2" t="s">
        <v>121</v>
      </c>
      <c r="C78" s="7"/>
      <c r="D78" s="28" t="n">
        <v>2665</v>
      </c>
      <c r="E78" s="29" t="n">
        <v>0</v>
      </c>
      <c r="F78" s="7"/>
      <c r="G78" s="90" t="n">
        <v>0</v>
      </c>
      <c r="H78" s="28" t="n">
        <v>0</v>
      </c>
      <c r="I78" s="28" t="n">
        <v>0</v>
      </c>
      <c r="J78" s="91" t="n">
        <v>0</v>
      </c>
      <c r="K78" s="28" t="n">
        <v>0</v>
      </c>
      <c r="L78" s="28" t="n">
        <v>0</v>
      </c>
      <c r="M78" s="28" t="n">
        <v>0</v>
      </c>
      <c r="N78" s="28" t="n">
        <v>0</v>
      </c>
      <c r="O78" s="28" t="n">
        <v>0</v>
      </c>
      <c r="P78" s="28" t="n">
        <v>0</v>
      </c>
      <c r="Q78" s="28" t="n">
        <v>0</v>
      </c>
      <c r="R78" s="28" t="n">
        <v>0</v>
      </c>
      <c r="S78" s="28" t="n">
        <v>0</v>
      </c>
      <c r="T78" s="28" t="n">
        <v>0</v>
      </c>
      <c r="U78" s="91" t="n">
        <v>2665</v>
      </c>
      <c r="V78" s="28" t="n">
        <v>0</v>
      </c>
      <c r="W78" s="28" t="n">
        <v>0</v>
      </c>
      <c r="X78" s="28" t="n">
        <v>0</v>
      </c>
      <c r="Y78" s="92" t="n">
        <v>0</v>
      </c>
      <c r="Z78" s="7"/>
      <c r="AA78" s="92" t="n">
        <v>2665</v>
      </c>
      <c r="AB78" s="7"/>
      <c r="AC78" s="29" t="n">
        <v>0</v>
      </c>
      <c r="AD78" s="29" t="n">
        <v>0</v>
      </c>
      <c r="AE78" s="93" t="n">
        <v>0</v>
      </c>
      <c r="AF78" s="29" t="n">
        <v>0</v>
      </c>
      <c r="AG78" s="94" t="n">
        <v>2665</v>
      </c>
      <c r="AH78" s="93" t="n">
        <v>0</v>
      </c>
      <c r="AI78" s="94" t="n">
        <v>0</v>
      </c>
      <c r="AJ78" s="7"/>
      <c r="AK78" s="28" t="n">
        <v>0</v>
      </c>
      <c r="AL78" s="28" t="n">
        <v>2665</v>
      </c>
      <c r="AM78" s="28" t="n">
        <v>0</v>
      </c>
      <c r="AN78" s="91" t="n">
        <v>0</v>
      </c>
      <c r="AO78" s="28"/>
      <c r="AP78" s="69" t="n">
        <v>0</v>
      </c>
      <c r="AQ78" s="40" t="n">
        <v>1</v>
      </c>
      <c r="AR78" s="40" t="n">
        <v>0</v>
      </c>
      <c r="AS78" s="70" t="n">
        <v>0</v>
      </c>
      <c r="AT78" s="7"/>
    </row>
    <row r="79" customFormat="false" ht="12.75" hidden="false" customHeight="false" outlineLevel="0" collapsed="false">
      <c r="A79" s="31" t="s">
        <v>122</v>
      </c>
      <c r="B79" s="2" t="s">
        <v>123</v>
      </c>
      <c r="C79" s="7"/>
      <c r="D79" s="28" t="n">
        <v>4866</v>
      </c>
      <c r="E79" s="29" t="n">
        <v>0</v>
      </c>
      <c r="F79" s="7"/>
      <c r="G79" s="90" t="n">
        <v>0</v>
      </c>
      <c r="H79" s="28" t="n">
        <v>0</v>
      </c>
      <c r="I79" s="28" t="n">
        <v>0</v>
      </c>
      <c r="J79" s="91" t="n">
        <v>0</v>
      </c>
      <c r="K79" s="28" t="n">
        <v>4866</v>
      </c>
      <c r="L79" s="28" t="n">
        <v>0</v>
      </c>
      <c r="M79" s="28" t="n">
        <v>0</v>
      </c>
      <c r="N79" s="28" t="n">
        <v>0</v>
      </c>
      <c r="O79" s="28" t="n">
        <v>0</v>
      </c>
      <c r="P79" s="28" t="n">
        <v>0</v>
      </c>
      <c r="Q79" s="28" t="n">
        <v>0</v>
      </c>
      <c r="R79" s="28" t="n">
        <v>0</v>
      </c>
      <c r="S79" s="28" t="n">
        <v>0</v>
      </c>
      <c r="T79" s="28" t="n">
        <v>0</v>
      </c>
      <c r="U79" s="91" t="n">
        <v>0</v>
      </c>
      <c r="V79" s="28" t="n">
        <v>0</v>
      </c>
      <c r="W79" s="28" t="n">
        <v>0</v>
      </c>
      <c r="X79" s="28" t="n">
        <v>0</v>
      </c>
      <c r="Y79" s="92" t="n">
        <v>0</v>
      </c>
      <c r="Z79" s="7"/>
      <c r="AA79" s="92" t="n">
        <v>4866</v>
      </c>
      <c r="AB79" s="7"/>
      <c r="AC79" s="29" t="n">
        <v>0</v>
      </c>
      <c r="AD79" s="29" t="n">
        <v>0</v>
      </c>
      <c r="AE79" s="93" t="n">
        <v>0</v>
      </c>
      <c r="AF79" s="29" t="n">
        <v>4866</v>
      </c>
      <c r="AG79" s="94" t="n">
        <v>0</v>
      </c>
      <c r="AH79" s="93" t="n">
        <v>0</v>
      </c>
      <c r="AI79" s="94" t="n">
        <v>0</v>
      </c>
      <c r="AJ79" s="7"/>
      <c r="AK79" s="28" t="n">
        <v>0</v>
      </c>
      <c r="AL79" s="28" t="n">
        <v>4866</v>
      </c>
      <c r="AM79" s="28" t="n">
        <v>0</v>
      </c>
      <c r="AN79" s="91" t="n">
        <v>0</v>
      </c>
      <c r="AO79" s="28"/>
      <c r="AP79" s="69" t="n">
        <v>0</v>
      </c>
      <c r="AQ79" s="40" t="n">
        <v>1</v>
      </c>
      <c r="AR79" s="40" t="n">
        <v>0</v>
      </c>
      <c r="AS79" s="70" t="n">
        <v>0</v>
      </c>
      <c r="AT79" s="7"/>
    </row>
    <row r="80" customFormat="false" ht="12.75" hidden="false" customHeight="false" outlineLevel="0" collapsed="false">
      <c r="A80" s="31" t="s">
        <v>124</v>
      </c>
      <c r="B80" s="2" t="s">
        <v>123</v>
      </c>
      <c r="C80" s="7"/>
      <c r="D80" s="28" t="n">
        <v>15000</v>
      </c>
      <c r="E80" s="29" t="n">
        <v>0</v>
      </c>
      <c r="F80" s="7"/>
      <c r="G80" s="90" t="n">
        <v>0</v>
      </c>
      <c r="H80" s="28" t="n">
        <v>0</v>
      </c>
      <c r="I80" s="28" t="n">
        <v>0</v>
      </c>
      <c r="J80" s="91" t="n">
        <v>0</v>
      </c>
      <c r="K80" s="28" t="n">
        <v>15000</v>
      </c>
      <c r="L80" s="28" t="n">
        <v>0</v>
      </c>
      <c r="M80" s="28" t="n">
        <v>0</v>
      </c>
      <c r="N80" s="28" t="n">
        <v>0</v>
      </c>
      <c r="O80" s="28" t="n">
        <v>0</v>
      </c>
      <c r="P80" s="28" t="n">
        <v>0</v>
      </c>
      <c r="Q80" s="28" t="n">
        <v>0</v>
      </c>
      <c r="R80" s="28" t="n">
        <v>0</v>
      </c>
      <c r="S80" s="28" t="n">
        <v>0</v>
      </c>
      <c r="T80" s="28" t="n">
        <v>0</v>
      </c>
      <c r="U80" s="91" t="n">
        <v>0</v>
      </c>
      <c r="V80" s="28" t="n">
        <v>0</v>
      </c>
      <c r="W80" s="28" t="n">
        <v>0</v>
      </c>
      <c r="X80" s="28" t="n">
        <v>0</v>
      </c>
      <c r="Y80" s="92" t="n">
        <v>0</v>
      </c>
      <c r="Z80" s="7"/>
      <c r="AA80" s="92" t="n">
        <v>15000</v>
      </c>
      <c r="AB80" s="7"/>
      <c r="AC80" s="29" t="n">
        <v>0</v>
      </c>
      <c r="AD80" s="29" t="n">
        <v>0</v>
      </c>
      <c r="AE80" s="93" t="n">
        <v>0</v>
      </c>
      <c r="AF80" s="29" t="n">
        <v>15000</v>
      </c>
      <c r="AG80" s="94" t="n">
        <v>0</v>
      </c>
      <c r="AH80" s="93" t="n">
        <v>0</v>
      </c>
      <c r="AI80" s="94" t="n">
        <v>0</v>
      </c>
      <c r="AJ80" s="7"/>
      <c r="AK80" s="28" t="n">
        <v>0</v>
      </c>
      <c r="AL80" s="28" t="n">
        <v>15000</v>
      </c>
      <c r="AM80" s="28" t="n">
        <v>0</v>
      </c>
      <c r="AN80" s="91" t="n">
        <v>0</v>
      </c>
      <c r="AO80" s="28"/>
      <c r="AP80" s="69" t="n">
        <v>0</v>
      </c>
      <c r="AQ80" s="40" t="n">
        <v>1</v>
      </c>
      <c r="AR80" s="40" t="n">
        <v>0</v>
      </c>
      <c r="AS80" s="70" t="n">
        <v>0</v>
      </c>
      <c r="AT80" s="7"/>
    </row>
    <row r="81" customFormat="false" ht="12.75" hidden="false" customHeight="false" outlineLevel="0" collapsed="false">
      <c r="A81" s="31" t="s">
        <v>125</v>
      </c>
      <c r="B81" s="2" t="s">
        <v>123</v>
      </c>
      <c r="C81" s="7"/>
      <c r="D81" s="28" t="n">
        <v>22000</v>
      </c>
      <c r="E81" s="29" t="n">
        <v>6931</v>
      </c>
      <c r="F81" s="7"/>
      <c r="G81" s="90" t="n">
        <v>10461</v>
      </c>
      <c r="H81" s="28" t="n">
        <v>42</v>
      </c>
      <c r="I81" s="28" t="n">
        <v>478</v>
      </c>
      <c r="J81" s="91" t="n">
        <v>0</v>
      </c>
      <c r="K81" s="28" t="n">
        <v>425</v>
      </c>
      <c r="L81" s="28" t="n">
        <v>1011</v>
      </c>
      <c r="M81" s="28" t="n">
        <v>0</v>
      </c>
      <c r="N81" s="28" t="n">
        <v>0</v>
      </c>
      <c r="O81" s="28" t="n">
        <v>0</v>
      </c>
      <c r="P81" s="28" t="n">
        <v>0</v>
      </c>
      <c r="Q81" s="28" t="n">
        <v>0</v>
      </c>
      <c r="R81" s="28" t="n">
        <v>0</v>
      </c>
      <c r="S81" s="28" t="n">
        <v>0</v>
      </c>
      <c r="T81" s="28" t="n">
        <v>0</v>
      </c>
      <c r="U81" s="91" t="n">
        <v>2652</v>
      </c>
      <c r="V81" s="28" t="n">
        <v>0</v>
      </c>
      <c r="W81" s="28" t="n">
        <v>0</v>
      </c>
      <c r="X81" s="28" t="n">
        <v>0</v>
      </c>
      <c r="Y81" s="92" t="n">
        <v>0</v>
      </c>
      <c r="Z81" s="7"/>
      <c r="AA81" s="92" t="n">
        <v>15069</v>
      </c>
      <c r="AB81" s="7"/>
      <c r="AC81" s="29" t="n">
        <v>520</v>
      </c>
      <c r="AD81" s="29" t="n">
        <v>10461</v>
      </c>
      <c r="AE81" s="93" t="n">
        <v>0</v>
      </c>
      <c r="AF81" s="29" t="n">
        <v>1436</v>
      </c>
      <c r="AG81" s="94" t="n">
        <v>2652</v>
      </c>
      <c r="AH81" s="93" t="n">
        <v>0</v>
      </c>
      <c r="AI81" s="94" t="n">
        <v>0</v>
      </c>
      <c r="AJ81" s="7"/>
      <c r="AK81" s="28" t="n">
        <v>10981</v>
      </c>
      <c r="AL81" s="28" t="n">
        <v>4088</v>
      </c>
      <c r="AM81" s="28" t="n">
        <v>0</v>
      </c>
      <c r="AN81" s="91" t="n">
        <v>0</v>
      </c>
      <c r="AO81" s="28"/>
      <c r="AP81" s="69" t="n">
        <v>0.499136363636364</v>
      </c>
      <c r="AQ81" s="40" t="n">
        <v>0.185818181818182</v>
      </c>
      <c r="AR81" s="40" t="n">
        <v>0</v>
      </c>
      <c r="AS81" s="70" t="n">
        <v>0</v>
      </c>
      <c r="AT81" s="7"/>
    </row>
    <row r="82" customFormat="false" ht="12.75" hidden="false" customHeight="false" outlineLevel="0" collapsed="false">
      <c r="A82" s="31" t="s">
        <v>126</v>
      </c>
      <c r="B82" s="2" t="s">
        <v>123</v>
      </c>
      <c r="C82" s="7"/>
      <c r="D82" s="28" t="n">
        <v>53969</v>
      </c>
      <c r="E82" s="29" t="n">
        <v>0</v>
      </c>
      <c r="F82" s="7"/>
      <c r="G82" s="90" t="n">
        <v>0</v>
      </c>
      <c r="H82" s="28" t="n">
        <v>0</v>
      </c>
      <c r="I82" s="28" t="n">
        <v>0</v>
      </c>
      <c r="J82" s="91" t="n">
        <v>0</v>
      </c>
      <c r="K82" s="28" t="n">
        <v>53969</v>
      </c>
      <c r="L82" s="28" t="n">
        <v>0</v>
      </c>
      <c r="M82" s="28" t="n">
        <v>0</v>
      </c>
      <c r="N82" s="28" t="n">
        <v>0</v>
      </c>
      <c r="O82" s="28" t="n">
        <v>0</v>
      </c>
      <c r="P82" s="28" t="n">
        <v>0</v>
      </c>
      <c r="Q82" s="28" t="n">
        <v>0</v>
      </c>
      <c r="R82" s="28" t="n">
        <v>0</v>
      </c>
      <c r="S82" s="28" t="n">
        <v>0</v>
      </c>
      <c r="T82" s="28" t="n">
        <v>0</v>
      </c>
      <c r="U82" s="91" t="n">
        <v>0</v>
      </c>
      <c r="V82" s="28" t="n">
        <v>0</v>
      </c>
      <c r="W82" s="28" t="n">
        <v>0</v>
      </c>
      <c r="X82" s="28" t="n">
        <v>0</v>
      </c>
      <c r="Y82" s="92" t="n">
        <v>0</v>
      </c>
      <c r="Z82" s="7"/>
      <c r="AA82" s="92" t="n">
        <v>53969</v>
      </c>
      <c r="AB82" s="7"/>
      <c r="AC82" s="29" t="n">
        <v>0</v>
      </c>
      <c r="AD82" s="29" t="n">
        <v>0</v>
      </c>
      <c r="AE82" s="93" t="n">
        <v>0</v>
      </c>
      <c r="AF82" s="29" t="n">
        <v>53969</v>
      </c>
      <c r="AG82" s="94" t="n">
        <v>0</v>
      </c>
      <c r="AH82" s="93" t="n">
        <v>0</v>
      </c>
      <c r="AI82" s="94" t="n">
        <v>0</v>
      </c>
      <c r="AJ82" s="7"/>
      <c r="AK82" s="28" t="n">
        <v>0</v>
      </c>
      <c r="AL82" s="28" t="n">
        <v>53969</v>
      </c>
      <c r="AM82" s="28" t="n">
        <v>0</v>
      </c>
      <c r="AN82" s="91" t="n">
        <v>0</v>
      </c>
      <c r="AO82" s="28"/>
      <c r="AP82" s="69" t="n">
        <v>0</v>
      </c>
      <c r="AQ82" s="40" t="n">
        <v>1</v>
      </c>
      <c r="AR82" s="40" t="n">
        <v>0</v>
      </c>
      <c r="AS82" s="70" t="n">
        <v>0</v>
      </c>
      <c r="AT82" s="7"/>
    </row>
    <row r="83" customFormat="false" ht="12.75" hidden="false" customHeight="false" outlineLevel="0" collapsed="false">
      <c r="A83" s="31" t="s">
        <v>127</v>
      </c>
      <c r="B83" s="2" t="s">
        <v>123</v>
      </c>
      <c r="C83" s="7"/>
      <c r="D83" s="28" t="n">
        <v>19877</v>
      </c>
      <c r="E83" s="29" t="n">
        <v>0</v>
      </c>
      <c r="F83" s="7"/>
      <c r="G83" s="90" t="n">
        <v>0</v>
      </c>
      <c r="H83" s="28" t="n">
        <v>0</v>
      </c>
      <c r="I83" s="28" t="n">
        <v>0</v>
      </c>
      <c r="J83" s="91" t="n">
        <v>0</v>
      </c>
      <c r="K83" s="28" t="n">
        <v>19877</v>
      </c>
      <c r="L83" s="28" t="n">
        <v>0</v>
      </c>
      <c r="M83" s="28" t="n">
        <v>0</v>
      </c>
      <c r="N83" s="28" t="n">
        <v>0</v>
      </c>
      <c r="O83" s="28" t="n">
        <v>0</v>
      </c>
      <c r="P83" s="28" t="n">
        <v>0</v>
      </c>
      <c r="Q83" s="28" t="n">
        <v>0</v>
      </c>
      <c r="R83" s="28" t="n">
        <v>0</v>
      </c>
      <c r="S83" s="28" t="n">
        <v>0</v>
      </c>
      <c r="T83" s="28" t="n">
        <v>0</v>
      </c>
      <c r="U83" s="91" t="n">
        <v>0</v>
      </c>
      <c r="V83" s="28" t="n">
        <v>0</v>
      </c>
      <c r="W83" s="28" t="n">
        <v>0</v>
      </c>
      <c r="X83" s="28" t="n">
        <v>0</v>
      </c>
      <c r="Y83" s="92" t="n">
        <v>0</v>
      </c>
      <c r="Z83" s="7"/>
      <c r="AA83" s="92" t="n">
        <v>19877</v>
      </c>
      <c r="AB83" s="7"/>
      <c r="AC83" s="29" t="n">
        <v>0</v>
      </c>
      <c r="AD83" s="29" t="n">
        <v>0</v>
      </c>
      <c r="AE83" s="93" t="n">
        <v>0</v>
      </c>
      <c r="AF83" s="29" t="n">
        <v>19877</v>
      </c>
      <c r="AG83" s="94" t="n">
        <v>0</v>
      </c>
      <c r="AH83" s="93" t="n">
        <v>0</v>
      </c>
      <c r="AI83" s="94" t="n">
        <v>0</v>
      </c>
      <c r="AJ83" s="7"/>
      <c r="AK83" s="28" t="n">
        <v>0</v>
      </c>
      <c r="AL83" s="28" t="n">
        <v>19877</v>
      </c>
      <c r="AM83" s="28" t="n">
        <v>0</v>
      </c>
      <c r="AN83" s="91" t="n">
        <v>0</v>
      </c>
      <c r="AO83" s="28"/>
      <c r="AP83" s="69" t="n">
        <v>0</v>
      </c>
      <c r="AQ83" s="40" t="n">
        <v>1</v>
      </c>
      <c r="AR83" s="40" t="n">
        <v>0</v>
      </c>
      <c r="AS83" s="70" t="n">
        <v>0</v>
      </c>
      <c r="AT83" s="7"/>
    </row>
    <row r="84" customFormat="false" ht="12.75" hidden="false" customHeight="false" outlineLevel="0" collapsed="false">
      <c r="A84" s="31" t="s">
        <v>128</v>
      </c>
      <c r="B84" s="2" t="s">
        <v>123</v>
      </c>
      <c r="C84" s="7"/>
      <c r="D84" s="28" t="n">
        <v>57089</v>
      </c>
      <c r="E84" s="29" t="n">
        <v>0</v>
      </c>
      <c r="F84" s="7"/>
      <c r="G84" s="90" t="n">
        <v>0</v>
      </c>
      <c r="H84" s="28" t="n">
        <v>0</v>
      </c>
      <c r="I84" s="28" t="n">
        <v>0</v>
      </c>
      <c r="J84" s="91" t="n">
        <v>0</v>
      </c>
      <c r="K84" s="28" t="n">
        <v>57089</v>
      </c>
      <c r="L84" s="28" t="n">
        <v>0</v>
      </c>
      <c r="M84" s="28" t="n">
        <v>0</v>
      </c>
      <c r="N84" s="28" t="n">
        <v>0</v>
      </c>
      <c r="O84" s="28" t="n">
        <v>0</v>
      </c>
      <c r="P84" s="28" t="n">
        <v>0</v>
      </c>
      <c r="Q84" s="28" t="n">
        <v>0</v>
      </c>
      <c r="R84" s="28" t="n">
        <v>0</v>
      </c>
      <c r="S84" s="28" t="n">
        <v>0</v>
      </c>
      <c r="T84" s="28" t="n">
        <v>0</v>
      </c>
      <c r="U84" s="91" t="n">
        <v>0</v>
      </c>
      <c r="V84" s="28" t="n">
        <v>0</v>
      </c>
      <c r="W84" s="28" t="n">
        <v>0</v>
      </c>
      <c r="X84" s="28" t="n">
        <v>0</v>
      </c>
      <c r="Y84" s="92" t="n">
        <v>0</v>
      </c>
      <c r="Z84" s="7"/>
      <c r="AA84" s="92" t="n">
        <v>57089</v>
      </c>
      <c r="AB84" s="7"/>
      <c r="AC84" s="29" t="n">
        <v>0</v>
      </c>
      <c r="AD84" s="29" t="n">
        <v>0</v>
      </c>
      <c r="AE84" s="93" t="n">
        <v>0</v>
      </c>
      <c r="AF84" s="29" t="n">
        <v>57089</v>
      </c>
      <c r="AG84" s="94" t="n">
        <v>0</v>
      </c>
      <c r="AH84" s="93" t="n">
        <v>0</v>
      </c>
      <c r="AI84" s="94" t="n">
        <v>0</v>
      </c>
      <c r="AJ84" s="7"/>
      <c r="AK84" s="28" t="n">
        <v>0</v>
      </c>
      <c r="AL84" s="28" t="n">
        <v>57089</v>
      </c>
      <c r="AM84" s="28" t="n">
        <v>0</v>
      </c>
      <c r="AN84" s="91" t="n">
        <v>0</v>
      </c>
      <c r="AO84" s="28"/>
      <c r="AP84" s="69" t="n">
        <v>0</v>
      </c>
      <c r="AQ84" s="40" t="n">
        <v>1</v>
      </c>
      <c r="AR84" s="40" t="n">
        <v>0</v>
      </c>
      <c r="AS84" s="70" t="n">
        <v>0</v>
      </c>
      <c r="AT84" s="7"/>
    </row>
    <row r="85" customFormat="false" ht="12.75" hidden="false" customHeight="false" outlineLevel="0" collapsed="false">
      <c r="A85" s="31" t="s">
        <v>129</v>
      </c>
      <c r="B85" s="2" t="s">
        <v>123</v>
      </c>
      <c r="C85" s="7"/>
      <c r="D85" s="28" t="n">
        <v>41125</v>
      </c>
      <c r="E85" s="29" t="n">
        <v>12954</v>
      </c>
      <c r="F85" s="7"/>
      <c r="G85" s="90" t="n">
        <v>19555</v>
      </c>
      <c r="H85" s="28" t="n">
        <v>80</v>
      </c>
      <c r="I85" s="28" t="n">
        <v>895</v>
      </c>
      <c r="J85" s="91" t="n">
        <v>0</v>
      </c>
      <c r="K85" s="28" t="n">
        <v>795</v>
      </c>
      <c r="L85" s="28" t="n">
        <v>1890</v>
      </c>
      <c r="M85" s="28" t="n">
        <v>0</v>
      </c>
      <c r="N85" s="28" t="n">
        <v>0</v>
      </c>
      <c r="O85" s="28" t="n">
        <v>0</v>
      </c>
      <c r="P85" s="28" t="n">
        <v>0</v>
      </c>
      <c r="Q85" s="28" t="n">
        <v>0</v>
      </c>
      <c r="R85" s="28" t="n">
        <v>0</v>
      </c>
      <c r="S85" s="28" t="n">
        <v>0</v>
      </c>
      <c r="T85" s="28" t="n">
        <v>0</v>
      </c>
      <c r="U85" s="91" t="n">
        <v>4956</v>
      </c>
      <c r="V85" s="28" t="n">
        <v>0</v>
      </c>
      <c r="W85" s="28" t="n">
        <v>0</v>
      </c>
      <c r="X85" s="28" t="n">
        <v>0</v>
      </c>
      <c r="Y85" s="92" t="n">
        <v>0</v>
      </c>
      <c r="Z85" s="7"/>
      <c r="AA85" s="92" t="n">
        <v>28171</v>
      </c>
      <c r="AB85" s="7"/>
      <c r="AC85" s="29" t="n">
        <v>975</v>
      </c>
      <c r="AD85" s="29" t="n">
        <v>19555</v>
      </c>
      <c r="AE85" s="93" t="n">
        <v>0</v>
      </c>
      <c r="AF85" s="29" t="n">
        <v>2685</v>
      </c>
      <c r="AG85" s="94" t="n">
        <v>4956</v>
      </c>
      <c r="AH85" s="93" t="n">
        <v>0</v>
      </c>
      <c r="AI85" s="94" t="n">
        <v>0</v>
      </c>
      <c r="AJ85" s="7"/>
      <c r="AK85" s="28" t="n">
        <v>20530</v>
      </c>
      <c r="AL85" s="28" t="n">
        <v>7641</v>
      </c>
      <c r="AM85" s="28" t="n">
        <v>0</v>
      </c>
      <c r="AN85" s="91" t="n">
        <v>0</v>
      </c>
      <c r="AO85" s="28"/>
      <c r="AP85" s="69" t="n">
        <v>0.499209726443769</v>
      </c>
      <c r="AQ85" s="40" t="n">
        <v>0.185799392097264</v>
      </c>
      <c r="AR85" s="40" t="n">
        <v>0</v>
      </c>
      <c r="AS85" s="70" t="n">
        <v>0</v>
      </c>
      <c r="AT85" s="7"/>
    </row>
    <row r="86" customFormat="false" ht="12.75" hidden="false" customHeight="false" outlineLevel="0" collapsed="false">
      <c r="A86" s="31" t="s">
        <v>130</v>
      </c>
      <c r="B86" s="2" t="s">
        <v>123</v>
      </c>
      <c r="C86" s="7"/>
      <c r="D86" s="28" t="n">
        <v>17064</v>
      </c>
      <c r="E86" s="29" t="n">
        <v>5377</v>
      </c>
      <c r="F86" s="7"/>
      <c r="G86" s="90" t="n">
        <v>8113</v>
      </c>
      <c r="H86" s="28" t="n">
        <v>33</v>
      </c>
      <c r="I86" s="28" t="n">
        <v>371</v>
      </c>
      <c r="J86" s="91" t="n">
        <v>0</v>
      </c>
      <c r="K86" s="28" t="n">
        <v>330</v>
      </c>
      <c r="L86" s="28" t="n">
        <v>784</v>
      </c>
      <c r="M86" s="28" t="n">
        <v>0</v>
      </c>
      <c r="N86" s="28" t="n">
        <v>0</v>
      </c>
      <c r="O86" s="28" t="n">
        <v>0</v>
      </c>
      <c r="P86" s="28" t="n">
        <v>0</v>
      </c>
      <c r="Q86" s="28" t="n">
        <v>0</v>
      </c>
      <c r="R86" s="28" t="n">
        <v>0</v>
      </c>
      <c r="S86" s="28" t="n">
        <v>0</v>
      </c>
      <c r="T86" s="28" t="n">
        <v>0</v>
      </c>
      <c r="U86" s="91" t="n">
        <v>2056</v>
      </c>
      <c r="V86" s="28" t="n">
        <v>0</v>
      </c>
      <c r="W86" s="28" t="n">
        <v>0</v>
      </c>
      <c r="X86" s="28" t="n">
        <v>0</v>
      </c>
      <c r="Y86" s="92" t="n">
        <v>0</v>
      </c>
      <c r="Z86" s="7"/>
      <c r="AA86" s="92" t="n">
        <v>11687</v>
      </c>
      <c r="AB86" s="7"/>
      <c r="AC86" s="29" t="n">
        <v>404</v>
      </c>
      <c r="AD86" s="29" t="n">
        <v>8113</v>
      </c>
      <c r="AE86" s="93" t="n">
        <v>0</v>
      </c>
      <c r="AF86" s="29" t="n">
        <v>1114</v>
      </c>
      <c r="AG86" s="94" t="n">
        <v>2056</v>
      </c>
      <c r="AH86" s="93" t="n">
        <v>0</v>
      </c>
      <c r="AI86" s="94" t="n">
        <v>0</v>
      </c>
      <c r="AJ86" s="7"/>
      <c r="AK86" s="28" t="n">
        <v>8517</v>
      </c>
      <c r="AL86" s="28" t="n">
        <v>3170</v>
      </c>
      <c r="AM86" s="28" t="n">
        <v>0</v>
      </c>
      <c r="AN86" s="91" t="n">
        <v>0</v>
      </c>
      <c r="AO86" s="28"/>
      <c r="AP86" s="69" t="n">
        <v>0.499120956399437</v>
      </c>
      <c r="AQ86" s="40" t="n">
        <v>0.185771214252227</v>
      </c>
      <c r="AR86" s="40" t="n">
        <v>0</v>
      </c>
      <c r="AS86" s="70" t="n">
        <v>0</v>
      </c>
      <c r="AT86" s="7"/>
    </row>
    <row r="87" customFormat="false" ht="12.75" hidden="false" customHeight="false" outlineLevel="0" collapsed="false">
      <c r="A87" s="31" t="s">
        <v>131</v>
      </c>
      <c r="B87" s="2" t="s">
        <v>132</v>
      </c>
      <c r="C87" s="7"/>
      <c r="D87" s="28" t="n">
        <v>1832</v>
      </c>
      <c r="E87" s="29" t="n">
        <v>0</v>
      </c>
      <c r="F87" s="7"/>
      <c r="G87" s="90" t="n">
        <v>0</v>
      </c>
      <c r="H87" s="28" t="n">
        <v>0</v>
      </c>
      <c r="I87" s="28" t="n">
        <v>0</v>
      </c>
      <c r="J87" s="91" t="n">
        <v>0</v>
      </c>
      <c r="K87" s="28" t="n">
        <v>0</v>
      </c>
      <c r="L87" s="28" t="n">
        <v>0</v>
      </c>
      <c r="M87" s="28" t="n">
        <v>0</v>
      </c>
      <c r="N87" s="28" t="n">
        <v>0</v>
      </c>
      <c r="O87" s="28" t="n">
        <v>0</v>
      </c>
      <c r="P87" s="28" t="n">
        <v>0</v>
      </c>
      <c r="Q87" s="28" t="n">
        <v>0</v>
      </c>
      <c r="R87" s="28" t="n">
        <v>0</v>
      </c>
      <c r="S87" s="28" t="n">
        <v>0</v>
      </c>
      <c r="T87" s="28" t="n">
        <v>0</v>
      </c>
      <c r="U87" s="91" t="n">
        <v>1832</v>
      </c>
      <c r="V87" s="28" t="n">
        <v>0</v>
      </c>
      <c r="W87" s="28" t="n">
        <v>0</v>
      </c>
      <c r="X87" s="28" t="n">
        <v>0</v>
      </c>
      <c r="Y87" s="92" t="n">
        <v>0</v>
      </c>
      <c r="Z87" s="7"/>
      <c r="AA87" s="92" t="n">
        <v>1832</v>
      </c>
      <c r="AB87" s="7"/>
      <c r="AC87" s="29" t="n">
        <v>0</v>
      </c>
      <c r="AD87" s="29" t="n">
        <v>0</v>
      </c>
      <c r="AE87" s="93" t="n">
        <v>0</v>
      </c>
      <c r="AF87" s="29" t="n">
        <v>0</v>
      </c>
      <c r="AG87" s="94" t="n">
        <v>1832</v>
      </c>
      <c r="AH87" s="93" t="n">
        <v>0</v>
      </c>
      <c r="AI87" s="94" t="n">
        <v>0</v>
      </c>
      <c r="AJ87" s="7"/>
      <c r="AK87" s="28" t="n">
        <v>0</v>
      </c>
      <c r="AL87" s="28" t="n">
        <v>1832</v>
      </c>
      <c r="AM87" s="28" t="n">
        <v>0</v>
      </c>
      <c r="AN87" s="91" t="n">
        <v>0</v>
      </c>
      <c r="AO87" s="28"/>
      <c r="AP87" s="69" t="n">
        <v>0</v>
      </c>
      <c r="AQ87" s="40" t="n">
        <v>1</v>
      </c>
      <c r="AR87" s="40" t="n">
        <v>0</v>
      </c>
      <c r="AS87" s="70" t="n">
        <v>0</v>
      </c>
      <c r="AT87" s="7"/>
    </row>
    <row r="88" customFormat="false" ht="12.75" hidden="false" customHeight="false" outlineLevel="0" collapsed="false">
      <c r="A88" s="31" t="s">
        <v>133</v>
      </c>
      <c r="B88" s="2" t="s">
        <v>134</v>
      </c>
      <c r="C88" s="7"/>
      <c r="D88" s="28" t="n">
        <v>132990</v>
      </c>
      <c r="E88" s="29" t="n">
        <v>0</v>
      </c>
      <c r="F88" s="7"/>
      <c r="G88" s="90" t="n">
        <v>35809</v>
      </c>
      <c r="H88" s="28" t="n">
        <v>21574</v>
      </c>
      <c r="I88" s="28" t="n">
        <v>3137</v>
      </c>
      <c r="J88" s="91" t="n">
        <v>184</v>
      </c>
      <c r="K88" s="28" t="n">
        <v>0</v>
      </c>
      <c r="L88" s="28" t="n">
        <v>0</v>
      </c>
      <c r="M88" s="28" t="n">
        <v>0</v>
      </c>
      <c r="N88" s="28" t="n">
        <v>0</v>
      </c>
      <c r="O88" s="28" t="n">
        <v>0</v>
      </c>
      <c r="P88" s="28" t="n">
        <v>0</v>
      </c>
      <c r="Q88" s="28" t="n">
        <v>0</v>
      </c>
      <c r="R88" s="28" t="n">
        <v>0</v>
      </c>
      <c r="S88" s="28" t="n">
        <v>0</v>
      </c>
      <c r="T88" s="28" t="n">
        <v>0</v>
      </c>
      <c r="U88" s="91" t="n">
        <v>72286</v>
      </c>
      <c r="V88" s="28" t="n">
        <v>0</v>
      </c>
      <c r="W88" s="28" t="n">
        <v>0</v>
      </c>
      <c r="X88" s="28" t="n">
        <v>0</v>
      </c>
      <c r="Y88" s="92" t="n">
        <v>0</v>
      </c>
      <c r="Z88" s="7"/>
      <c r="AA88" s="92" t="n">
        <v>132990</v>
      </c>
      <c r="AB88" s="7"/>
      <c r="AC88" s="29" t="n">
        <v>24711</v>
      </c>
      <c r="AD88" s="29" t="n">
        <v>35993</v>
      </c>
      <c r="AE88" s="93" t="n">
        <v>0</v>
      </c>
      <c r="AF88" s="29" t="n">
        <v>0</v>
      </c>
      <c r="AG88" s="94" t="n">
        <v>72286</v>
      </c>
      <c r="AH88" s="93" t="n">
        <v>0</v>
      </c>
      <c r="AI88" s="94" t="n">
        <v>0</v>
      </c>
      <c r="AJ88" s="7"/>
      <c r="AK88" s="28" t="n">
        <v>60704</v>
      </c>
      <c r="AL88" s="28" t="n">
        <v>72286</v>
      </c>
      <c r="AM88" s="28" t="n">
        <v>0</v>
      </c>
      <c r="AN88" s="91" t="n">
        <v>0</v>
      </c>
      <c r="AO88" s="28"/>
      <c r="AP88" s="69" t="n">
        <v>0.456455372584405</v>
      </c>
      <c r="AQ88" s="40" t="n">
        <v>0.543544627415595</v>
      </c>
      <c r="AR88" s="40" t="n">
        <v>0</v>
      </c>
      <c r="AS88" s="70" t="n">
        <v>0</v>
      </c>
      <c r="AT88" s="7"/>
    </row>
    <row r="89" customFormat="false" ht="12.75" hidden="false" customHeight="false" outlineLevel="0" collapsed="false">
      <c r="A89" s="31" t="s">
        <v>135</v>
      </c>
      <c r="B89" s="2" t="s">
        <v>136</v>
      </c>
      <c r="C89" s="7"/>
      <c r="D89" s="28" t="n">
        <v>10000</v>
      </c>
      <c r="E89" s="29" t="n">
        <v>2582</v>
      </c>
      <c r="F89" s="7"/>
      <c r="G89" s="90" t="n">
        <v>4754</v>
      </c>
      <c r="H89" s="28" t="n">
        <v>19</v>
      </c>
      <c r="I89" s="28" t="n">
        <v>217</v>
      </c>
      <c r="J89" s="91" t="n">
        <v>3</v>
      </c>
      <c r="K89" s="28" t="n">
        <v>0</v>
      </c>
      <c r="L89" s="28" t="n">
        <v>0</v>
      </c>
      <c r="M89" s="28" t="n">
        <v>0</v>
      </c>
      <c r="N89" s="28" t="n">
        <v>0</v>
      </c>
      <c r="O89" s="28" t="n">
        <v>0</v>
      </c>
      <c r="P89" s="28" t="n">
        <v>0</v>
      </c>
      <c r="Q89" s="28" t="n">
        <v>0</v>
      </c>
      <c r="R89" s="28" t="n">
        <v>0</v>
      </c>
      <c r="S89" s="28" t="n">
        <v>0</v>
      </c>
      <c r="T89" s="28" t="n">
        <v>0</v>
      </c>
      <c r="U89" s="91" t="n">
        <v>2425</v>
      </c>
      <c r="V89" s="28" t="n">
        <v>0</v>
      </c>
      <c r="W89" s="28" t="n">
        <v>0</v>
      </c>
      <c r="X89" s="28" t="n">
        <v>0</v>
      </c>
      <c r="Y89" s="92" t="n">
        <v>0</v>
      </c>
      <c r="Z89" s="7"/>
      <c r="AA89" s="92" t="n">
        <v>7418</v>
      </c>
      <c r="AB89" s="7"/>
      <c r="AC89" s="29" t="n">
        <v>236</v>
      </c>
      <c r="AD89" s="29" t="n">
        <v>4757</v>
      </c>
      <c r="AE89" s="93" t="n">
        <v>0</v>
      </c>
      <c r="AF89" s="29" t="n">
        <v>0</v>
      </c>
      <c r="AG89" s="94" t="n">
        <v>2425</v>
      </c>
      <c r="AH89" s="93" t="n">
        <v>0</v>
      </c>
      <c r="AI89" s="94" t="n">
        <v>0</v>
      </c>
      <c r="AJ89" s="7"/>
      <c r="AK89" s="28" t="n">
        <v>4993</v>
      </c>
      <c r="AL89" s="28" t="n">
        <v>2425</v>
      </c>
      <c r="AM89" s="28" t="n">
        <v>0</v>
      </c>
      <c r="AN89" s="91" t="n">
        <v>0</v>
      </c>
      <c r="AO89" s="28"/>
      <c r="AP89" s="69" t="n">
        <v>0.4993</v>
      </c>
      <c r="AQ89" s="40" t="n">
        <v>0.2425</v>
      </c>
      <c r="AR89" s="40" t="n">
        <v>0</v>
      </c>
      <c r="AS89" s="70" t="n">
        <v>0</v>
      </c>
      <c r="AT89" s="7"/>
    </row>
    <row r="90" customFormat="false" ht="12.75" hidden="false" customHeight="false" outlineLevel="0" collapsed="false">
      <c r="A90" s="31" t="s">
        <v>137</v>
      </c>
      <c r="B90" s="2" t="s">
        <v>138</v>
      </c>
      <c r="C90" s="7"/>
      <c r="D90" s="28" t="n">
        <v>12796</v>
      </c>
      <c r="E90" s="29" t="n">
        <v>3303</v>
      </c>
      <c r="F90" s="7"/>
      <c r="G90" s="90" t="n">
        <v>6084</v>
      </c>
      <c r="H90" s="28" t="n">
        <v>24</v>
      </c>
      <c r="I90" s="28" t="n">
        <v>278</v>
      </c>
      <c r="J90" s="91" t="n">
        <v>4</v>
      </c>
      <c r="K90" s="28" t="n">
        <v>0</v>
      </c>
      <c r="L90" s="28" t="n">
        <v>0</v>
      </c>
      <c r="M90" s="28" t="n">
        <v>0</v>
      </c>
      <c r="N90" s="28" t="n">
        <v>0</v>
      </c>
      <c r="O90" s="28" t="n">
        <v>0</v>
      </c>
      <c r="P90" s="28" t="n">
        <v>0</v>
      </c>
      <c r="Q90" s="28" t="n">
        <v>0</v>
      </c>
      <c r="R90" s="28" t="n">
        <v>0</v>
      </c>
      <c r="S90" s="28" t="n">
        <v>0</v>
      </c>
      <c r="T90" s="28" t="n">
        <v>0</v>
      </c>
      <c r="U90" s="91" t="n">
        <v>3103</v>
      </c>
      <c r="V90" s="28" t="n">
        <v>0</v>
      </c>
      <c r="W90" s="28" t="n">
        <v>0</v>
      </c>
      <c r="X90" s="28" t="n">
        <v>0</v>
      </c>
      <c r="Y90" s="92" t="n">
        <v>0</v>
      </c>
      <c r="Z90" s="7"/>
      <c r="AA90" s="92" t="n">
        <v>9493</v>
      </c>
      <c r="AB90" s="7"/>
      <c r="AC90" s="29" t="n">
        <v>302</v>
      </c>
      <c r="AD90" s="29" t="n">
        <v>6088</v>
      </c>
      <c r="AE90" s="93" t="n">
        <v>0</v>
      </c>
      <c r="AF90" s="29" t="n">
        <v>0</v>
      </c>
      <c r="AG90" s="94" t="n">
        <v>3103</v>
      </c>
      <c r="AH90" s="93" t="n">
        <v>0</v>
      </c>
      <c r="AI90" s="94" t="n">
        <v>0</v>
      </c>
      <c r="AJ90" s="7"/>
      <c r="AK90" s="28" t="n">
        <v>6390</v>
      </c>
      <c r="AL90" s="28" t="n">
        <v>3103</v>
      </c>
      <c r="AM90" s="28" t="n">
        <v>0</v>
      </c>
      <c r="AN90" s="91" t="n">
        <v>0</v>
      </c>
      <c r="AO90" s="28"/>
      <c r="AP90" s="69" t="n">
        <v>0.499374804626446</v>
      </c>
      <c r="AQ90" s="40" t="n">
        <v>0.242497655517349</v>
      </c>
      <c r="AR90" s="40" t="n">
        <v>0</v>
      </c>
      <c r="AS90" s="70" t="n">
        <v>0</v>
      </c>
      <c r="AT90" s="7"/>
    </row>
    <row r="91" customFormat="false" ht="12.75" hidden="false" customHeight="false" outlineLevel="0" collapsed="false">
      <c r="A91" s="31" t="s">
        <v>139</v>
      </c>
      <c r="B91" s="2" t="s">
        <v>138</v>
      </c>
      <c r="C91" s="7"/>
      <c r="D91" s="28" t="n">
        <v>7664</v>
      </c>
      <c r="E91" s="29" t="n">
        <v>1979</v>
      </c>
      <c r="F91" s="7"/>
      <c r="G91" s="90" t="n">
        <v>3644</v>
      </c>
      <c r="H91" s="28" t="n">
        <v>14</v>
      </c>
      <c r="I91" s="28" t="n">
        <v>166</v>
      </c>
      <c r="J91" s="91" t="n">
        <v>2</v>
      </c>
      <c r="K91" s="28" t="n">
        <v>0</v>
      </c>
      <c r="L91" s="28" t="n">
        <v>0</v>
      </c>
      <c r="M91" s="28" t="n">
        <v>0</v>
      </c>
      <c r="N91" s="28" t="n">
        <v>0</v>
      </c>
      <c r="O91" s="28" t="n">
        <v>0</v>
      </c>
      <c r="P91" s="28" t="n">
        <v>0</v>
      </c>
      <c r="Q91" s="28" t="n">
        <v>0</v>
      </c>
      <c r="R91" s="28" t="n">
        <v>0</v>
      </c>
      <c r="S91" s="28" t="n">
        <v>0</v>
      </c>
      <c r="T91" s="28" t="n">
        <v>0</v>
      </c>
      <c r="U91" s="91" t="n">
        <v>1859</v>
      </c>
      <c r="V91" s="28" t="n">
        <v>0</v>
      </c>
      <c r="W91" s="28" t="n">
        <v>0</v>
      </c>
      <c r="X91" s="28" t="n">
        <v>0</v>
      </c>
      <c r="Y91" s="92" t="n">
        <v>0</v>
      </c>
      <c r="Z91" s="7"/>
      <c r="AA91" s="92" t="n">
        <v>5685</v>
      </c>
      <c r="AB91" s="7"/>
      <c r="AC91" s="29" t="n">
        <v>180</v>
      </c>
      <c r="AD91" s="29" t="n">
        <v>3646</v>
      </c>
      <c r="AE91" s="93" t="n">
        <v>0</v>
      </c>
      <c r="AF91" s="29" t="n">
        <v>0</v>
      </c>
      <c r="AG91" s="94" t="n">
        <v>1859</v>
      </c>
      <c r="AH91" s="93" t="n">
        <v>0</v>
      </c>
      <c r="AI91" s="94" t="n">
        <v>0</v>
      </c>
      <c r="AJ91" s="7"/>
      <c r="AK91" s="28" t="n">
        <v>3826</v>
      </c>
      <c r="AL91" s="28" t="n">
        <v>1859</v>
      </c>
      <c r="AM91" s="28" t="n">
        <v>0</v>
      </c>
      <c r="AN91" s="91" t="n">
        <v>0</v>
      </c>
      <c r="AO91" s="28"/>
      <c r="AP91" s="69" t="n">
        <v>0.499217118997912</v>
      </c>
      <c r="AQ91" s="40" t="n">
        <v>0.242562630480167</v>
      </c>
      <c r="AR91" s="40" t="n">
        <v>0</v>
      </c>
      <c r="AS91" s="70" t="n">
        <v>0</v>
      </c>
      <c r="AT91" s="7"/>
    </row>
    <row r="92" customFormat="false" ht="12.75" hidden="false" customHeight="false" outlineLevel="0" collapsed="false">
      <c r="A92" s="31" t="s">
        <v>140</v>
      </c>
      <c r="B92" s="2" t="s">
        <v>141</v>
      </c>
      <c r="C92" s="7"/>
      <c r="D92" s="28" t="n">
        <v>3690</v>
      </c>
      <c r="E92" s="29" t="n">
        <v>0</v>
      </c>
      <c r="F92" s="7"/>
      <c r="G92" s="90" t="n">
        <v>0</v>
      </c>
      <c r="H92" s="28" t="n">
        <v>0</v>
      </c>
      <c r="I92" s="28" t="n">
        <v>0</v>
      </c>
      <c r="J92" s="91" t="n">
        <v>0</v>
      </c>
      <c r="K92" s="28" t="n">
        <v>3690</v>
      </c>
      <c r="L92" s="28" t="n">
        <v>0</v>
      </c>
      <c r="M92" s="28" t="n">
        <v>0</v>
      </c>
      <c r="N92" s="28" t="n">
        <v>0</v>
      </c>
      <c r="O92" s="28" t="n">
        <v>0</v>
      </c>
      <c r="P92" s="28" t="n">
        <v>0</v>
      </c>
      <c r="Q92" s="28" t="n">
        <v>0</v>
      </c>
      <c r="R92" s="28" t="n">
        <v>0</v>
      </c>
      <c r="S92" s="28" t="n">
        <v>0</v>
      </c>
      <c r="T92" s="28" t="n">
        <v>0</v>
      </c>
      <c r="U92" s="91" t="n">
        <v>0</v>
      </c>
      <c r="V92" s="28" t="n">
        <v>0</v>
      </c>
      <c r="W92" s="28" t="n">
        <v>0</v>
      </c>
      <c r="X92" s="28" t="n">
        <v>0</v>
      </c>
      <c r="Y92" s="92" t="n">
        <v>0</v>
      </c>
      <c r="Z92" s="7"/>
      <c r="AA92" s="92" t="n">
        <v>3690</v>
      </c>
      <c r="AB92" s="7"/>
      <c r="AC92" s="29" t="n">
        <v>0</v>
      </c>
      <c r="AD92" s="29" t="n">
        <v>0</v>
      </c>
      <c r="AE92" s="93" t="n">
        <v>0</v>
      </c>
      <c r="AF92" s="29" t="n">
        <v>3690</v>
      </c>
      <c r="AG92" s="94" t="n">
        <v>0</v>
      </c>
      <c r="AH92" s="93" t="n">
        <v>0</v>
      </c>
      <c r="AI92" s="94" t="n">
        <v>0</v>
      </c>
      <c r="AJ92" s="7"/>
      <c r="AK92" s="28" t="n">
        <v>0</v>
      </c>
      <c r="AL92" s="28" t="n">
        <v>3690</v>
      </c>
      <c r="AM92" s="28" t="n">
        <v>0</v>
      </c>
      <c r="AN92" s="91" t="n">
        <v>0</v>
      </c>
      <c r="AO92" s="28"/>
      <c r="AP92" s="69" t="n">
        <v>0</v>
      </c>
      <c r="AQ92" s="40" t="n">
        <v>1</v>
      </c>
      <c r="AR92" s="40" t="n">
        <v>0</v>
      </c>
      <c r="AS92" s="70" t="n">
        <v>0</v>
      </c>
      <c r="AT92" s="7"/>
    </row>
    <row r="93" customFormat="false" ht="12.75" hidden="false" customHeight="false" outlineLevel="0" collapsed="false">
      <c r="A93" s="31" t="s">
        <v>142</v>
      </c>
      <c r="B93" s="2" t="s">
        <v>143</v>
      </c>
      <c r="C93" s="7"/>
      <c r="D93" s="28" t="n">
        <v>10230</v>
      </c>
      <c r="E93" s="29" t="n">
        <v>2866</v>
      </c>
      <c r="F93" s="7"/>
      <c r="G93" s="90" t="n">
        <v>4413</v>
      </c>
      <c r="H93" s="28" t="n">
        <v>14</v>
      </c>
      <c r="I93" s="28" t="n">
        <v>240</v>
      </c>
      <c r="J93" s="91" t="n">
        <v>3</v>
      </c>
      <c r="K93" s="28" t="n">
        <v>0</v>
      </c>
      <c r="L93" s="28" t="n">
        <v>0</v>
      </c>
      <c r="M93" s="28" t="n">
        <v>0</v>
      </c>
      <c r="N93" s="28" t="n">
        <v>0</v>
      </c>
      <c r="O93" s="28" t="n">
        <v>0</v>
      </c>
      <c r="P93" s="28" t="n">
        <v>0</v>
      </c>
      <c r="Q93" s="28" t="n">
        <v>0</v>
      </c>
      <c r="R93" s="28" t="n">
        <v>0</v>
      </c>
      <c r="S93" s="28" t="n">
        <v>0</v>
      </c>
      <c r="T93" s="28" t="n">
        <v>0</v>
      </c>
      <c r="U93" s="91" t="n">
        <v>2694</v>
      </c>
      <c r="V93" s="28" t="n">
        <v>0</v>
      </c>
      <c r="W93" s="28" t="n">
        <v>0</v>
      </c>
      <c r="X93" s="28" t="n">
        <v>0</v>
      </c>
      <c r="Y93" s="92" t="n">
        <v>0</v>
      </c>
      <c r="Z93" s="7"/>
      <c r="AA93" s="92" t="n">
        <v>7364</v>
      </c>
      <c r="AB93" s="7"/>
      <c r="AC93" s="29" t="n">
        <v>254</v>
      </c>
      <c r="AD93" s="29" t="n">
        <v>4416</v>
      </c>
      <c r="AE93" s="93" t="n">
        <v>0</v>
      </c>
      <c r="AF93" s="29" t="n">
        <v>0</v>
      </c>
      <c r="AG93" s="94" t="n">
        <v>2694</v>
      </c>
      <c r="AH93" s="93" t="n">
        <v>0</v>
      </c>
      <c r="AI93" s="94" t="n">
        <v>0</v>
      </c>
      <c r="AJ93" s="7"/>
      <c r="AK93" s="28" t="n">
        <v>4670</v>
      </c>
      <c r="AL93" s="28" t="n">
        <v>2694</v>
      </c>
      <c r="AM93" s="28" t="n">
        <v>0</v>
      </c>
      <c r="AN93" s="91" t="n">
        <v>0</v>
      </c>
      <c r="AO93" s="28"/>
      <c r="AP93" s="69" t="n">
        <v>0.456500488758553</v>
      </c>
      <c r="AQ93" s="40" t="n">
        <v>0.263343108504399</v>
      </c>
      <c r="AR93" s="40" t="n">
        <v>0</v>
      </c>
      <c r="AS93" s="70" t="n">
        <v>0</v>
      </c>
      <c r="AT93" s="7"/>
    </row>
    <row r="94" customFormat="false" ht="12.75" hidden="false" customHeight="false" outlineLevel="0" collapsed="false">
      <c r="A94" s="31" t="s">
        <v>144</v>
      </c>
      <c r="B94" s="2" t="s">
        <v>145</v>
      </c>
      <c r="C94" s="7"/>
      <c r="D94" s="28" t="n">
        <v>3075</v>
      </c>
      <c r="E94" s="29" t="n">
        <v>0</v>
      </c>
      <c r="F94" s="7"/>
      <c r="G94" s="90" t="n">
        <v>0</v>
      </c>
      <c r="H94" s="28" t="n">
        <v>0</v>
      </c>
      <c r="I94" s="28" t="n">
        <v>0</v>
      </c>
      <c r="J94" s="91" t="n">
        <v>0</v>
      </c>
      <c r="K94" s="28" t="n">
        <v>0</v>
      </c>
      <c r="L94" s="28" t="n">
        <v>0</v>
      </c>
      <c r="M94" s="28" t="n">
        <v>0</v>
      </c>
      <c r="N94" s="28" t="n">
        <v>0</v>
      </c>
      <c r="O94" s="28" t="n">
        <v>0</v>
      </c>
      <c r="P94" s="28" t="n">
        <v>0</v>
      </c>
      <c r="Q94" s="28" t="n">
        <v>0</v>
      </c>
      <c r="R94" s="28" t="n">
        <v>0</v>
      </c>
      <c r="S94" s="28" t="n">
        <v>0</v>
      </c>
      <c r="T94" s="28" t="n">
        <v>0</v>
      </c>
      <c r="U94" s="91" t="n">
        <v>3075</v>
      </c>
      <c r="V94" s="28" t="n">
        <v>0</v>
      </c>
      <c r="W94" s="28" t="n">
        <v>0</v>
      </c>
      <c r="X94" s="28" t="n">
        <v>0</v>
      </c>
      <c r="Y94" s="92" t="n">
        <v>0</v>
      </c>
      <c r="Z94" s="7"/>
      <c r="AA94" s="92" t="n">
        <v>3075</v>
      </c>
      <c r="AB94" s="7"/>
      <c r="AC94" s="29" t="n">
        <v>0</v>
      </c>
      <c r="AD94" s="29" t="n">
        <v>0</v>
      </c>
      <c r="AE94" s="93" t="n">
        <v>0</v>
      </c>
      <c r="AF94" s="29" t="n">
        <v>0</v>
      </c>
      <c r="AG94" s="94" t="n">
        <v>3075</v>
      </c>
      <c r="AH94" s="93" t="n">
        <v>0</v>
      </c>
      <c r="AI94" s="94" t="n">
        <v>0</v>
      </c>
      <c r="AJ94" s="7"/>
      <c r="AK94" s="28" t="n">
        <v>0</v>
      </c>
      <c r="AL94" s="28" t="n">
        <v>3075</v>
      </c>
      <c r="AM94" s="28" t="n">
        <v>0</v>
      </c>
      <c r="AN94" s="91" t="n">
        <v>0</v>
      </c>
      <c r="AO94" s="28"/>
      <c r="AP94" s="69" t="n">
        <v>0</v>
      </c>
      <c r="AQ94" s="40" t="n">
        <v>1</v>
      </c>
      <c r="AR94" s="40" t="n">
        <v>0</v>
      </c>
      <c r="AS94" s="70" t="n">
        <v>0</v>
      </c>
      <c r="AT94" s="7"/>
    </row>
    <row r="95" customFormat="false" ht="12.75" hidden="false" customHeight="false" outlineLevel="0" collapsed="false">
      <c r="A95" s="31" t="s">
        <v>146</v>
      </c>
      <c r="B95" s="2" t="s">
        <v>147</v>
      </c>
      <c r="C95" s="7"/>
      <c r="D95" s="28" t="n">
        <v>524</v>
      </c>
      <c r="E95" s="29" t="n">
        <v>0</v>
      </c>
      <c r="F95" s="7"/>
      <c r="G95" s="90" t="n">
        <v>0</v>
      </c>
      <c r="H95" s="28" t="n">
        <v>0</v>
      </c>
      <c r="I95" s="28" t="n">
        <v>0</v>
      </c>
      <c r="J95" s="91" t="n">
        <v>0</v>
      </c>
      <c r="K95" s="28" t="n">
        <v>0</v>
      </c>
      <c r="L95" s="28" t="n">
        <v>0</v>
      </c>
      <c r="M95" s="28" t="n">
        <v>0</v>
      </c>
      <c r="N95" s="28" t="n">
        <v>0</v>
      </c>
      <c r="O95" s="28" t="n">
        <v>0</v>
      </c>
      <c r="P95" s="28" t="n">
        <v>0</v>
      </c>
      <c r="Q95" s="28" t="n">
        <v>0</v>
      </c>
      <c r="R95" s="28" t="n">
        <v>0</v>
      </c>
      <c r="S95" s="28" t="n">
        <v>0</v>
      </c>
      <c r="T95" s="28" t="n">
        <v>0</v>
      </c>
      <c r="U95" s="91" t="n">
        <v>524</v>
      </c>
      <c r="V95" s="28" t="n">
        <v>0</v>
      </c>
      <c r="W95" s="28" t="n">
        <v>0</v>
      </c>
      <c r="X95" s="28" t="n">
        <v>0</v>
      </c>
      <c r="Y95" s="92" t="n">
        <v>0</v>
      </c>
      <c r="Z95" s="7"/>
      <c r="AA95" s="92" t="n">
        <v>524</v>
      </c>
      <c r="AB95" s="7"/>
      <c r="AC95" s="29" t="n">
        <v>0</v>
      </c>
      <c r="AD95" s="29" t="n">
        <v>0</v>
      </c>
      <c r="AE95" s="93" t="n">
        <v>0</v>
      </c>
      <c r="AF95" s="29" t="n">
        <v>0</v>
      </c>
      <c r="AG95" s="94" t="n">
        <v>524</v>
      </c>
      <c r="AH95" s="93" t="n">
        <v>0</v>
      </c>
      <c r="AI95" s="94" t="n">
        <v>0</v>
      </c>
      <c r="AJ95" s="7"/>
      <c r="AK95" s="28" t="n">
        <v>0</v>
      </c>
      <c r="AL95" s="28" t="n">
        <v>524</v>
      </c>
      <c r="AM95" s="28" t="n">
        <v>0</v>
      </c>
      <c r="AN95" s="91" t="n">
        <v>0</v>
      </c>
      <c r="AO95" s="28"/>
      <c r="AP95" s="69" t="n">
        <v>0</v>
      </c>
      <c r="AQ95" s="40" t="n">
        <v>1</v>
      </c>
      <c r="AR95" s="40" t="n">
        <v>0</v>
      </c>
      <c r="AS95" s="70" t="n">
        <v>0</v>
      </c>
      <c r="AT95" s="7"/>
    </row>
    <row r="96" customFormat="false" ht="12.75" hidden="false" customHeight="false" outlineLevel="0" collapsed="false">
      <c r="A96" s="31" t="s">
        <v>148</v>
      </c>
      <c r="B96" s="2" t="s">
        <v>147</v>
      </c>
      <c r="C96" s="7"/>
      <c r="D96" s="28" t="n">
        <v>1231</v>
      </c>
      <c r="E96" s="29" t="n">
        <v>0</v>
      </c>
      <c r="F96" s="7"/>
      <c r="G96" s="90" t="n">
        <v>0</v>
      </c>
      <c r="H96" s="28" t="n">
        <v>0</v>
      </c>
      <c r="I96" s="28" t="n">
        <v>0</v>
      </c>
      <c r="J96" s="91" t="n">
        <v>0</v>
      </c>
      <c r="K96" s="28" t="n">
        <v>0</v>
      </c>
      <c r="L96" s="28" t="n">
        <v>0</v>
      </c>
      <c r="M96" s="28" t="n">
        <v>0</v>
      </c>
      <c r="N96" s="28" t="n">
        <v>0</v>
      </c>
      <c r="O96" s="28" t="n">
        <v>0</v>
      </c>
      <c r="P96" s="28" t="n">
        <v>0</v>
      </c>
      <c r="Q96" s="28" t="n">
        <v>0</v>
      </c>
      <c r="R96" s="28" t="n">
        <v>0</v>
      </c>
      <c r="S96" s="28" t="n">
        <v>0</v>
      </c>
      <c r="T96" s="28" t="n">
        <v>0</v>
      </c>
      <c r="U96" s="91" t="n">
        <v>1231</v>
      </c>
      <c r="V96" s="28" t="n">
        <v>0</v>
      </c>
      <c r="W96" s="28" t="n">
        <v>0</v>
      </c>
      <c r="X96" s="28" t="n">
        <v>0</v>
      </c>
      <c r="Y96" s="92" t="n">
        <v>0</v>
      </c>
      <c r="Z96" s="7"/>
      <c r="AA96" s="92" t="n">
        <v>1231</v>
      </c>
      <c r="AB96" s="7"/>
      <c r="AC96" s="29" t="n">
        <v>0</v>
      </c>
      <c r="AD96" s="29" t="n">
        <v>0</v>
      </c>
      <c r="AE96" s="93" t="n">
        <v>0</v>
      </c>
      <c r="AF96" s="29" t="n">
        <v>0</v>
      </c>
      <c r="AG96" s="94" t="n">
        <v>1231</v>
      </c>
      <c r="AH96" s="93" t="n">
        <v>0</v>
      </c>
      <c r="AI96" s="94" t="n">
        <v>0</v>
      </c>
      <c r="AJ96" s="7"/>
      <c r="AK96" s="28" t="n">
        <v>0</v>
      </c>
      <c r="AL96" s="28" t="n">
        <v>1231</v>
      </c>
      <c r="AM96" s="28" t="n">
        <v>0</v>
      </c>
      <c r="AN96" s="91" t="n">
        <v>0</v>
      </c>
      <c r="AO96" s="28"/>
      <c r="AP96" s="69" t="n">
        <v>0</v>
      </c>
      <c r="AQ96" s="40" t="n">
        <v>1</v>
      </c>
      <c r="AR96" s="40" t="n">
        <v>0</v>
      </c>
      <c r="AS96" s="70" t="n">
        <v>0</v>
      </c>
      <c r="AT96" s="7"/>
    </row>
    <row r="97" customFormat="false" ht="12.75" hidden="false" customHeight="false" outlineLevel="0" collapsed="false">
      <c r="A97" s="31" t="s">
        <v>149</v>
      </c>
      <c r="B97" s="2" t="s">
        <v>147</v>
      </c>
      <c r="C97" s="7"/>
      <c r="D97" s="28" t="n">
        <v>471</v>
      </c>
      <c r="E97" s="29" t="n">
        <v>125</v>
      </c>
      <c r="F97" s="7"/>
      <c r="G97" s="90" t="n">
        <v>224</v>
      </c>
      <c r="H97" s="28" t="n">
        <v>0</v>
      </c>
      <c r="I97" s="28" t="n">
        <v>10</v>
      </c>
      <c r="J97" s="91" t="n">
        <v>0</v>
      </c>
      <c r="K97" s="28" t="n">
        <v>0</v>
      </c>
      <c r="L97" s="28" t="n">
        <v>0</v>
      </c>
      <c r="M97" s="28" t="n">
        <v>0</v>
      </c>
      <c r="N97" s="28" t="n">
        <v>0</v>
      </c>
      <c r="O97" s="28" t="n">
        <v>0</v>
      </c>
      <c r="P97" s="28" t="n">
        <v>0</v>
      </c>
      <c r="Q97" s="28" t="n">
        <v>0</v>
      </c>
      <c r="R97" s="28" t="n">
        <v>0</v>
      </c>
      <c r="S97" s="28" t="n">
        <v>0</v>
      </c>
      <c r="T97" s="28" t="n">
        <v>0</v>
      </c>
      <c r="U97" s="91" t="n">
        <v>112</v>
      </c>
      <c r="V97" s="28" t="n">
        <v>0</v>
      </c>
      <c r="W97" s="28" t="n">
        <v>0</v>
      </c>
      <c r="X97" s="28" t="n">
        <v>0</v>
      </c>
      <c r="Y97" s="92" t="n">
        <v>0</v>
      </c>
      <c r="Z97" s="7"/>
      <c r="AA97" s="92" t="n">
        <v>346</v>
      </c>
      <c r="AB97" s="7"/>
      <c r="AC97" s="29" t="n">
        <v>10</v>
      </c>
      <c r="AD97" s="29" t="n">
        <v>224</v>
      </c>
      <c r="AE97" s="93" t="n">
        <v>0</v>
      </c>
      <c r="AF97" s="29" t="n">
        <v>0</v>
      </c>
      <c r="AG97" s="94" t="n">
        <v>112</v>
      </c>
      <c r="AH97" s="93" t="n">
        <v>0</v>
      </c>
      <c r="AI97" s="94" t="n">
        <v>0</v>
      </c>
      <c r="AJ97" s="7"/>
      <c r="AK97" s="28" t="n">
        <v>234</v>
      </c>
      <c r="AL97" s="28" t="n">
        <v>112</v>
      </c>
      <c r="AM97" s="28" t="n">
        <v>0</v>
      </c>
      <c r="AN97" s="91" t="n">
        <v>0</v>
      </c>
      <c r="AO97" s="28"/>
      <c r="AP97" s="69" t="n">
        <v>0.496815286624204</v>
      </c>
      <c r="AQ97" s="40" t="n">
        <v>0.237791932059448</v>
      </c>
      <c r="AR97" s="40" t="n">
        <v>0</v>
      </c>
      <c r="AS97" s="70" t="n">
        <v>0</v>
      </c>
      <c r="AT97" s="7"/>
    </row>
    <row r="98" customFormat="false" ht="12.75" hidden="false" customHeight="false" outlineLevel="0" collapsed="false">
      <c r="A98" s="31" t="s">
        <v>150</v>
      </c>
      <c r="B98" s="2" t="s">
        <v>147</v>
      </c>
      <c r="C98" s="7"/>
      <c r="D98" s="28" t="n">
        <v>309</v>
      </c>
      <c r="E98" s="29" t="n">
        <v>0</v>
      </c>
      <c r="F98" s="7"/>
      <c r="G98" s="90" t="n">
        <v>0</v>
      </c>
      <c r="H98" s="28" t="n">
        <v>0</v>
      </c>
      <c r="I98" s="28" t="n">
        <v>0</v>
      </c>
      <c r="J98" s="91" t="n">
        <v>0</v>
      </c>
      <c r="K98" s="28" t="n">
        <v>0</v>
      </c>
      <c r="L98" s="28" t="n">
        <v>0</v>
      </c>
      <c r="M98" s="28" t="n">
        <v>0</v>
      </c>
      <c r="N98" s="28" t="n">
        <v>0</v>
      </c>
      <c r="O98" s="28" t="n">
        <v>0</v>
      </c>
      <c r="P98" s="28" t="n">
        <v>0</v>
      </c>
      <c r="Q98" s="28" t="n">
        <v>0</v>
      </c>
      <c r="R98" s="28" t="n">
        <v>0</v>
      </c>
      <c r="S98" s="28" t="n">
        <v>0</v>
      </c>
      <c r="T98" s="28" t="n">
        <v>0</v>
      </c>
      <c r="U98" s="91" t="n">
        <v>309</v>
      </c>
      <c r="V98" s="28" t="n">
        <v>0</v>
      </c>
      <c r="W98" s="28" t="n">
        <v>0</v>
      </c>
      <c r="X98" s="28" t="n">
        <v>0</v>
      </c>
      <c r="Y98" s="92" t="n">
        <v>0</v>
      </c>
      <c r="Z98" s="7"/>
      <c r="AA98" s="92" t="n">
        <v>309</v>
      </c>
      <c r="AB98" s="7"/>
      <c r="AC98" s="29" t="n">
        <v>0</v>
      </c>
      <c r="AD98" s="29" t="n">
        <v>0</v>
      </c>
      <c r="AE98" s="93" t="n">
        <v>0</v>
      </c>
      <c r="AF98" s="29" t="n">
        <v>0</v>
      </c>
      <c r="AG98" s="94" t="n">
        <v>309</v>
      </c>
      <c r="AH98" s="93" t="n">
        <v>0</v>
      </c>
      <c r="AI98" s="94" t="n">
        <v>0</v>
      </c>
      <c r="AJ98" s="7"/>
      <c r="AK98" s="28" t="n">
        <v>0</v>
      </c>
      <c r="AL98" s="28" t="n">
        <v>309</v>
      </c>
      <c r="AM98" s="28" t="n">
        <v>0</v>
      </c>
      <c r="AN98" s="91" t="n">
        <v>0</v>
      </c>
      <c r="AO98" s="28"/>
      <c r="AP98" s="69" t="n">
        <v>0</v>
      </c>
      <c r="AQ98" s="40" t="n">
        <v>1</v>
      </c>
      <c r="AR98" s="40" t="n">
        <v>0</v>
      </c>
      <c r="AS98" s="70" t="n">
        <v>0</v>
      </c>
      <c r="AT98" s="7"/>
    </row>
    <row r="99" customFormat="false" ht="12.75" hidden="false" customHeight="false" outlineLevel="0" collapsed="false">
      <c r="A99" s="31" t="s">
        <v>151</v>
      </c>
      <c r="B99" s="2" t="s">
        <v>147</v>
      </c>
      <c r="C99" s="7"/>
      <c r="D99" s="28" t="n">
        <v>3414</v>
      </c>
      <c r="E99" s="29" t="n">
        <v>883</v>
      </c>
      <c r="F99" s="7"/>
      <c r="G99" s="90" t="n">
        <v>1623</v>
      </c>
      <c r="H99" s="28" t="n">
        <v>6</v>
      </c>
      <c r="I99" s="28" t="n">
        <v>73</v>
      </c>
      <c r="J99" s="91" t="n">
        <v>1</v>
      </c>
      <c r="K99" s="28" t="n">
        <v>0</v>
      </c>
      <c r="L99" s="28" t="n">
        <v>0</v>
      </c>
      <c r="M99" s="28" t="n">
        <v>0</v>
      </c>
      <c r="N99" s="28" t="n">
        <v>0</v>
      </c>
      <c r="O99" s="28" t="n">
        <v>0</v>
      </c>
      <c r="P99" s="28" t="n">
        <v>0</v>
      </c>
      <c r="Q99" s="28" t="n">
        <v>0</v>
      </c>
      <c r="R99" s="28" t="n">
        <v>0</v>
      </c>
      <c r="S99" s="28" t="n">
        <v>0</v>
      </c>
      <c r="T99" s="28" t="n">
        <v>0</v>
      </c>
      <c r="U99" s="91" t="n">
        <v>828</v>
      </c>
      <c r="V99" s="28" t="n">
        <v>0</v>
      </c>
      <c r="W99" s="28" t="n">
        <v>0</v>
      </c>
      <c r="X99" s="28" t="n">
        <v>0</v>
      </c>
      <c r="Y99" s="92" t="n">
        <v>0</v>
      </c>
      <c r="Z99" s="7"/>
      <c r="AA99" s="92" t="n">
        <v>2531</v>
      </c>
      <c r="AB99" s="7"/>
      <c r="AC99" s="29" t="n">
        <v>79</v>
      </c>
      <c r="AD99" s="29" t="n">
        <v>1624</v>
      </c>
      <c r="AE99" s="93" t="n">
        <v>0</v>
      </c>
      <c r="AF99" s="29" t="n">
        <v>0</v>
      </c>
      <c r="AG99" s="94" t="n">
        <v>828</v>
      </c>
      <c r="AH99" s="93" t="n">
        <v>0</v>
      </c>
      <c r="AI99" s="94" t="n">
        <v>0</v>
      </c>
      <c r="AJ99" s="7"/>
      <c r="AK99" s="28" t="n">
        <v>1703</v>
      </c>
      <c r="AL99" s="28" t="n">
        <v>828</v>
      </c>
      <c r="AM99" s="28" t="n">
        <v>0</v>
      </c>
      <c r="AN99" s="91" t="n">
        <v>0</v>
      </c>
      <c r="AO99" s="28"/>
      <c r="AP99" s="69" t="n">
        <v>0.498828353837141</v>
      </c>
      <c r="AQ99" s="40" t="n">
        <v>0.242530755711775</v>
      </c>
      <c r="AR99" s="40" t="n">
        <v>0</v>
      </c>
      <c r="AS99" s="70" t="n">
        <v>0</v>
      </c>
      <c r="AT99" s="7"/>
    </row>
    <row r="100" customFormat="false" ht="12.75" hidden="false" customHeight="false" outlineLevel="0" collapsed="false">
      <c r="A100" s="31" t="s">
        <v>152</v>
      </c>
      <c r="B100" s="2" t="s">
        <v>153</v>
      </c>
      <c r="C100" s="7"/>
      <c r="D100" s="28" t="n">
        <v>624030</v>
      </c>
      <c r="E100" s="29" t="n">
        <v>0</v>
      </c>
      <c r="F100" s="7"/>
      <c r="G100" s="90" t="n">
        <v>180178</v>
      </c>
      <c r="H100" s="28" t="n">
        <v>21999</v>
      </c>
      <c r="I100" s="28" t="n">
        <v>67088</v>
      </c>
      <c r="J100" s="91" t="n">
        <v>0</v>
      </c>
      <c r="K100" s="28" t="n">
        <v>117584</v>
      </c>
      <c r="L100" s="28" t="n">
        <v>139598</v>
      </c>
      <c r="M100" s="28" t="n">
        <v>0</v>
      </c>
      <c r="N100" s="28" t="n">
        <v>0</v>
      </c>
      <c r="O100" s="28" t="n">
        <v>0</v>
      </c>
      <c r="P100" s="28" t="n">
        <v>0</v>
      </c>
      <c r="Q100" s="28" t="n">
        <v>0</v>
      </c>
      <c r="R100" s="28" t="n">
        <v>0</v>
      </c>
      <c r="S100" s="28" t="n">
        <v>97583</v>
      </c>
      <c r="T100" s="28" t="n">
        <v>0</v>
      </c>
      <c r="U100" s="91" t="n">
        <v>0</v>
      </c>
      <c r="V100" s="28" t="n">
        <v>0</v>
      </c>
      <c r="W100" s="28" t="n">
        <v>0</v>
      </c>
      <c r="X100" s="28" t="n">
        <v>0</v>
      </c>
      <c r="Y100" s="92" t="n">
        <v>0</v>
      </c>
      <c r="Z100" s="7"/>
      <c r="AA100" s="92" t="n">
        <v>624030</v>
      </c>
      <c r="AB100" s="7"/>
      <c r="AC100" s="29" t="n">
        <v>89087</v>
      </c>
      <c r="AD100" s="29" t="n">
        <v>180178</v>
      </c>
      <c r="AE100" s="93" t="n">
        <v>0</v>
      </c>
      <c r="AF100" s="29" t="n">
        <v>354765</v>
      </c>
      <c r="AG100" s="94" t="n">
        <v>0</v>
      </c>
      <c r="AH100" s="93" t="n">
        <v>0</v>
      </c>
      <c r="AI100" s="94" t="n">
        <v>0</v>
      </c>
      <c r="AJ100" s="7"/>
      <c r="AK100" s="28" t="n">
        <v>269265</v>
      </c>
      <c r="AL100" s="28" t="n">
        <v>354765</v>
      </c>
      <c r="AM100" s="28" t="n">
        <v>0</v>
      </c>
      <c r="AN100" s="91" t="n">
        <v>0</v>
      </c>
      <c r="AO100" s="28"/>
      <c r="AP100" s="69" t="n">
        <v>0.431493678188549</v>
      </c>
      <c r="AQ100" s="40" t="n">
        <v>0.568506321811451</v>
      </c>
      <c r="AR100" s="40" t="n">
        <v>0</v>
      </c>
      <c r="AS100" s="70" t="n">
        <v>0</v>
      </c>
      <c r="AT100" s="7"/>
    </row>
    <row r="101" customFormat="false" ht="12.75" hidden="false" customHeight="false" outlineLevel="0" collapsed="false">
      <c r="A101" s="31" t="s">
        <v>154</v>
      </c>
      <c r="B101" s="2" t="s">
        <v>153</v>
      </c>
      <c r="C101" s="7"/>
      <c r="D101" s="28" t="n">
        <v>161027</v>
      </c>
      <c r="E101" s="29" t="n">
        <v>0</v>
      </c>
      <c r="F101" s="7"/>
      <c r="G101" s="90" t="n">
        <v>51237</v>
      </c>
      <c r="H101" s="28" t="n">
        <v>6255</v>
      </c>
      <c r="I101" s="28" t="n">
        <v>19077</v>
      </c>
      <c r="J101" s="91" t="n">
        <v>0</v>
      </c>
      <c r="K101" s="28" t="n">
        <v>27993</v>
      </c>
      <c r="L101" s="28" t="n">
        <v>33234</v>
      </c>
      <c r="M101" s="28" t="n">
        <v>0</v>
      </c>
      <c r="N101" s="28" t="n">
        <v>0</v>
      </c>
      <c r="O101" s="28" t="n">
        <v>0</v>
      </c>
      <c r="P101" s="28" t="n">
        <v>0</v>
      </c>
      <c r="Q101" s="28" t="n">
        <v>0</v>
      </c>
      <c r="R101" s="28" t="n">
        <v>0</v>
      </c>
      <c r="S101" s="28" t="n">
        <v>23231</v>
      </c>
      <c r="T101" s="28" t="n">
        <v>0</v>
      </c>
      <c r="U101" s="91" t="n">
        <v>0</v>
      </c>
      <c r="V101" s="28" t="n">
        <v>0</v>
      </c>
      <c r="W101" s="28" t="n">
        <v>0</v>
      </c>
      <c r="X101" s="28" t="n">
        <v>0</v>
      </c>
      <c r="Y101" s="92" t="n">
        <v>0</v>
      </c>
      <c r="Z101" s="7"/>
      <c r="AA101" s="92" t="n">
        <v>161027</v>
      </c>
      <c r="AB101" s="7"/>
      <c r="AC101" s="29" t="n">
        <v>25332</v>
      </c>
      <c r="AD101" s="29" t="n">
        <v>51237</v>
      </c>
      <c r="AE101" s="93" t="n">
        <v>0</v>
      </c>
      <c r="AF101" s="29" t="n">
        <v>84458</v>
      </c>
      <c r="AG101" s="94" t="n">
        <v>0</v>
      </c>
      <c r="AH101" s="93" t="n">
        <v>0</v>
      </c>
      <c r="AI101" s="94" t="n">
        <v>0</v>
      </c>
      <c r="AJ101" s="7"/>
      <c r="AK101" s="28" t="n">
        <v>76569</v>
      </c>
      <c r="AL101" s="28" t="n">
        <v>84458</v>
      </c>
      <c r="AM101" s="28" t="n">
        <v>0</v>
      </c>
      <c r="AN101" s="91" t="n">
        <v>0</v>
      </c>
      <c r="AO101" s="28"/>
      <c r="AP101" s="69" t="n">
        <v>0.475504108006732</v>
      </c>
      <c r="AQ101" s="40" t="n">
        <v>0.524495891993268</v>
      </c>
      <c r="AR101" s="40" t="n">
        <v>0</v>
      </c>
      <c r="AS101" s="70" t="n">
        <v>0</v>
      </c>
      <c r="AT101" s="7"/>
    </row>
    <row r="102" customFormat="false" ht="12.75" hidden="false" customHeight="false" outlineLevel="0" collapsed="false">
      <c r="A102" s="31" t="s">
        <v>155</v>
      </c>
      <c r="B102" s="2" t="s">
        <v>153</v>
      </c>
      <c r="C102" s="7"/>
      <c r="D102" s="28" t="n">
        <v>206933</v>
      </c>
      <c r="E102" s="29" t="n">
        <v>0</v>
      </c>
      <c r="F102" s="7"/>
      <c r="G102" s="90" t="n">
        <v>65843</v>
      </c>
      <c r="H102" s="28" t="n">
        <v>8039</v>
      </c>
      <c r="I102" s="28" t="n">
        <v>24516</v>
      </c>
      <c r="J102" s="91" t="n">
        <v>0</v>
      </c>
      <c r="K102" s="28" t="n">
        <v>35973</v>
      </c>
      <c r="L102" s="28" t="n">
        <v>42708</v>
      </c>
      <c r="M102" s="28" t="n">
        <v>0</v>
      </c>
      <c r="N102" s="28" t="n">
        <v>0</v>
      </c>
      <c r="O102" s="28" t="n">
        <v>0</v>
      </c>
      <c r="P102" s="28" t="n">
        <v>0</v>
      </c>
      <c r="Q102" s="28" t="n">
        <v>0</v>
      </c>
      <c r="R102" s="28" t="n">
        <v>0</v>
      </c>
      <c r="S102" s="28" t="n">
        <v>29854</v>
      </c>
      <c r="T102" s="28" t="n">
        <v>0</v>
      </c>
      <c r="U102" s="91" t="n">
        <v>0</v>
      </c>
      <c r="V102" s="28" t="n">
        <v>0</v>
      </c>
      <c r="W102" s="28" t="n">
        <v>0</v>
      </c>
      <c r="X102" s="28" t="n">
        <v>0</v>
      </c>
      <c r="Y102" s="92" t="n">
        <v>0</v>
      </c>
      <c r="Z102" s="7"/>
      <c r="AA102" s="92" t="n">
        <v>206933</v>
      </c>
      <c r="AB102" s="7"/>
      <c r="AC102" s="29" t="n">
        <v>32555</v>
      </c>
      <c r="AD102" s="29" t="n">
        <v>65843</v>
      </c>
      <c r="AE102" s="93" t="n">
        <v>0</v>
      </c>
      <c r="AF102" s="29" t="n">
        <v>108535</v>
      </c>
      <c r="AG102" s="94" t="n">
        <v>0</v>
      </c>
      <c r="AH102" s="93" t="n">
        <v>0</v>
      </c>
      <c r="AI102" s="94" t="n">
        <v>0</v>
      </c>
      <c r="AJ102" s="7"/>
      <c r="AK102" s="28" t="n">
        <v>98398</v>
      </c>
      <c r="AL102" s="28" t="n">
        <v>108535</v>
      </c>
      <c r="AM102" s="28" t="n">
        <v>0</v>
      </c>
      <c r="AN102" s="91" t="n">
        <v>0</v>
      </c>
      <c r="AO102" s="28"/>
      <c r="AP102" s="69" t="n">
        <v>0.475506564926812</v>
      </c>
      <c r="AQ102" s="40" t="n">
        <v>0.524493435073188</v>
      </c>
      <c r="AR102" s="40" t="n">
        <v>0</v>
      </c>
      <c r="AS102" s="70" t="n">
        <v>0</v>
      </c>
      <c r="AT102" s="7"/>
    </row>
    <row r="103" customFormat="false" ht="12.75" hidden="false" customHeight="false" outlineLevel="0" collapsed="false">
      <c r="A103" s="31" t="s">
        <v>156</v>
      </c>
      <c r="B103" s="2" t="s">
        <v>153</v>
      </c>
      <c r="C103" s="7"/>
      <c r="D103" s="28" t="n">
        <v>133127</v>
      </c>
      <c r="E103" s="29" t="n">
        <v>0</v>
      </c>
      <c r="F103" s="7"/>
      <c r="G103" s="90" t="n">
        <v>42359</v>
      </c>
      <c r="H103" s="28" t="n">
        <v>5172</v>
      </c>
      <c r="I103" s="28" t="n">
        <v>15772</v>
      </c>
      <c r="J103" s="91" t="n">
        <v>0</v>
      </c>
      <c r="K103" s="28" t="n">
        <v>23143</v>
      </c>
      <c r="L103" s="28" t="n">
        <v>27475</v>
      </c>
      <c r="M103" s="28" t="n">
        <v>0</v>
      </c>
      <c r="N103" s="28" t="n">
        <v>0</v>
      </c>
      <c r="O103" s="28" t="n">
        <v>0</v>
      </c>
      <c r="P103" s="28" t="n">
        <v>0</v>
      </c>
      <c r="Q103" s="28" t="n">
        <v>0</v>
      </c>
      <c r="R103" s="28" t="n">
        <v>0</v>
      </c>
      <c r="S103" s="28" t="n">
        <v>19206</v>
      </c>
      <c r="T103" s="28" t="n">
        <v>0</v>
      </c>
      <c r="U103" s="91" t="n">
        <v>0</v>
      </c>
      <c r="V103" s="28" t="n">
        <v>0</v>
      </c>
      <c r="W103" s="28" t="n">
        <v>0</v>
      </c>
      <c r="X103" s="28" t="n">
        <v>0</v>
      </c>
      <c r="Y103" s="92" t="n">
        <v>0</v>
      </c>
      <c r="Z103" s="7"/>
      <c r="AA103" s="92" t="n">
        <v>133127</v>
      </c>
      <c r="AB103" s="7"/>
      <c r="AC103" s="29" t="n">
        <v>20944</v>
      </c>
      <c r="AD103" s="29" t="n">
        <v>42359</v>
      </c>
      <c r="AE103" s="93" t="n">
        <v>0</v>
      </c>
      <c r="AF103" s="29" t="n">
        <v>69824</v>
      </c>
      <c r="AG103" s="94" t="n">
        <v>0</v>
      </c>
      <c r="AH103" s="93" t="n">
        <v>0</v>
      </c>
      <c r="AI103" s="94" t="n">
        <v>0</v>
      </c>
      <c r="AJ103" s="7"/>
      <c r="AK103" s="28" t="n">
        <v>63303</v>
      </c>
      <c r="AL103" s="28" t="n">
        <v>69824</v>
      </c>
      <c r="AM103" s="28" t="n">
        <v>0</v>
      </c>
      <c r="AN103" s="91" t="n">
        <v>0</v>
      </c>
      <c r="AO103" s="28"/>
      <c r="AP103" s="69" t="n">
        <v>0.475508349170341</v>
      </c>
      <c r="AQ103" s="40" t="n">
        <v>0.524491650829659</v>
      </c>
      <c r="AR103" s="40" t="n">
        <v>0</v>
      </c>
      <c r="AS103" s="70" t="n">
        <v>0</v>
      </c>
      <c r="AT103" s="7"/>
    </row>
    <row r="104" customFormat="false" ht="12.75" hidden="false" customHeight="false" outlineLevel="0" collapsed="false">
      <c r="A104" s="31" t="s">
        <v>157</v>
      </c>
      <c r="B104" s="2" t="s">
        <v>153</v>
      </c>
      <c r="C104" s="7"/>
      <c r="D104" s="28" t="n">
        <v>51332</v>
      </c>
      <c r="E104" s="29" t="n">
        <v>0</v>
      </c>
      <c r="F104" s="7"/>
      <c r="G104" s="90" t="n">
        <v>0</v>
      </c>
      <c r="H104" s="28" t="n">
        <v>0</v>
      </c>
      <c r="I104" s="28" t="n">
        <v>0</v>
      </c>
      <c r="J104" s="91" t="n">
        <v>0</v>
      </c>
      <c r="K104" s="28" t="n">
        <v>17014</v>
      </c>
      <c r="L104" s="28" t="n">
        <v>20198</v>
      </c>
      <c r="M104" s="28" t="n">
        <v>0</v>
      </c>
      <c r="N104" s="28" t="n">
        <v>0</v>
      </c>
      <c r="O104" s="28" t="n">
        <v>0</v>
      </c>
      <c r="P104" s="28" t="n">
        <v>0</v>
      </c>
      <c r="Q104" s="28" t="n">
        <v>0</v>
      </c>
      <c r="R104" s="28" t="n">
        <v>0</v>
      </c>
      <c r="S104" s="28" t="n">
        <v>14120</v>
      </c>
      <c r="T104" s="28" t="n">
        <v>0</v>
      </c>
      <c r="U104" s="91" t="n">
        <v>0</v>
      </c>
      <c r="V104" s="28" t="n">
        <v>0</v>
      </c>
      <c r="W104" s="28" t="n">
        <v>0</v>
      </c>
      <c r="X104" s="28" t="n">
        <v>0</v>
      </c>
      <c r="Y104" s="92" t="n">
        <v>0</v>
      </c>
      <c r="Z104" s="7"/>
      <c r="AA104" s="92" t="n">
        <v>51332</v>
      </c>
      <c r="AB104" s="7"/>
      <c r="AC104" s="29" t="n">
        <v>0</v>
      </c>
      <c r="AD104" s="29" t="n">
        <v>0</v>
      </c>
      <c r="AE104" s="93" t="n">
        <v>0</v>
      </c>
      <c r="AF104" s="29" t="n">
        <v>51332</v>
      </c>
      <c r="AG104" s="94" t="n">
        <v>0</v>
      </c>
      <c r="AH104" s="93" t="n">
        <v>0</v>
      </c>
      <c r="AI104" s="94" t="n">
        <v>0</v>
      </c>
      <c r="AJ104" s="7"/>
      <c r="AK104" s="28" t="n">
        <v>0</v>
      </c>
      <c r="AL104" s="28" t="n">
        <v>51332</v>
      </c>
      <c r="AM104" s="28" t="n">
        <v>0</v>
      </c>
      <c r="AN104" s="91" t="n">
        <v>0</v>
      </c>
      <c r="AO104" s="28"/>
      <c r="AP104" s="69" t="n">
        <v>0</v>
      </c>
      <c r="AQ104" s="40" t="n">
        <v>1</v>
      </c>
      <c r="AR104" s="40" t="n">
        <v>0</v>
      </c>
      <c r="AS104" s="70" t="n">
        <v>0</v>
      </c>
      <c r="AT104" s="7"/>
    </row>
    <row r="105" customFormat="false" ht="12.75" hidden="false" customHeight="false" outlineLevel="0" collapsed="false">
      <c r="A105" s="31" t="s">
        <v>158</v>
      </c>
      <c r="B105" s="2" t="s">
        <v>153</v>
      </c>
      <c r="C105" s="7"/>
      <c r="D105" s="28" t="n">
        <v>3414</v>
      </c>
      <c r="E105" s="29" t="n">
        <v>0</v>
      </c>
      <c r="F105" s="7"/>
      <c r="G105" s="90" t="n">
        <v>1086</v>
      </c>
      <c r="H105" s="28" t="n">
        <v>132</v>
      </c>
      <c r="I105" s="28" t="n">
        <v>404</v>
      </c>
      <c r="J105" s="91" t="n">
        <v>0</v>
      </c>
      <c r="K105" s="28" t="n">
        <v>594</v>
      </c>
      <c r="L105" s="28" t="n">
        <v>705</v>
      </c>
      <c r="M105" s="28" t="n">
        <v>0</v>
      </c>
      <c r="N105" s="28" t="n">
        <v>0</v>
      </c>
      <c r="O105" s="28" t="n">
        <v>0</v>
      </c>
      <c r="P105" s="28" t="n">
        <v>0</v>
      </c>
      <c r="Q105" s="28" t="n">
        <v>0</v>
      </c>
      <c r="R105" s="28" t="n">
        <v>0</v>
      </c>
      <c r="S105" s="28" t="n">
        <v>493</v>
      </c>
      <c r="T105" s="28" t="n">
        <v>0</v>
      </c>
      <c r="U105" s="91" t="n">
        <v>0</v>
      </c>
      <c r="V105" s="28" t="n">
        <v>0</v>
      </c>
      <c r="W105" s="28" t="n">
        <v>0</v>
      </c>
      <c r="X105" s="28" t="n">
        <v>0</v>
      </c>
      <c r="Y105" s="92" t="n">
        <v>0</v>
      </c>
      <c r="Z105" s="7"/>
      <c r="AA105" s="92" t="n">
        <v>3414</v>
      </c>
      <c r="AB105" s="7"/>
      <c r="AC105" s="29" t="n">
        <v>536</v>
      </c>
      <c r="AD105" s="29" t="n">
        <v>1086</v>
      </c>
      <c r="AE105" s="93" t="n">
        <v>0</v>
      </c>
      <c r="AF105" s="29" t="n">
        <v>1792</v>
      </c>
      <c r="AG105" s="94" t="n">
        <v>0</v>
      </c>
      <c r="AH105" s="93" t="n">
        <v>0</v>
      </c>
      <c r="AI105" s="94" t="n">
        <v>0</v>
      </c>
      <c r="AJ105" s="7"/>
      <c r="AK105" s="28" t="n">
        <v>1622</v>
      </c>
      <c r="AL105" s="28" t="n">
        <v>1792</v>
      </c>
      <c r="AM105" s="28" t="n">
        <v>0</v>
      </c>
      <c r="AN105" s="91" t="n">
        <v>0</v>
      </c>
      <c r="AO105" s="28"/>
      <c r="AP105" s="69" t="n">
        <v>0.47510251903925</v>
      </c>
      <c r="AQ105" s="40" t="n">
        <v>0.52489748096075</v>
      </c>
      <c r="AR105" s="40" t="n">
        <v>0</v>
      </c>
      <c r="AS105" s="70" t="n">
        <v>0</v>
      </c>
      <c r="AT105" s="7"/>
    </row>
    <row r="106" customFormat="false" ht="12.75" hidden="false" customHeight="false" outlineLevel="0" collapsed="false">
      <c r="A106" s="31" t="s">
        <v>159</v>
      </c>
      <c r="B106" s="2" t="s">
        <v>153</v>
      </c>
      <c r="C106" s="7"/>
      <c r="D106" s="28" t="n">
        <v>11420</v>
      </c>
      <c r="E106" s="29" t="n">
        <v>0</v>
      </c>
      <c r="F106" s="7"/>
      <c r="G106" s="90" t="n">
        <v>0</v>
      </c>
      <c r="H106" s="28" t="n">
        <v>0</v>
      </c>
      <c r="I106" s="28" t="n">
        <v>0</v>
      </c>
      <c r="J106" s="91" t="n">
        <v>0</v>
      </c>
      <c r="K106" s="28" t="n">
        <v>3785</v>
      </c>
      <c r="L106" s="28" t="n">
        <v>4494</v>
      </c>
      <c r="M106" s="28" t="n">
        <v>0</v>
      </c>
      <c r="N106" s="28" t="n">
        <v>0</v>
      </c>
      <c r="O106" s="28" t="n">
        <v>0</v>
      </c>
      <c r="P106" s="28" t="n">
        <v>0</v>
      </c>
      <c r="Q106" s="28" t="n">
        <v>0</v>
      </c>
      <c r="R106" s="28" t="n">
        <v>0</v>
      </c>
      <c r="S106" s="28" t="n">
        <v>3141</v>
      </c>
      <c r="T106" s="28" t="n">
        <v>0</v>
      </c>
      <c r="U106" s="91" t="n">
        <v>0</v>
      </c>
      <c r="V106" s="28" t="n">
        <v>0</v>
      </c>
      <c r="W106" s="28" t="n">
        <v>0</v>
      </c>
      <c r="X106" s="28" t="n">
        <v>0</v>
      </c>
      <c r="Y106" s="92" t="n">
        <v>0</v>
      </c>
      <c r="Z106" s="7"/>
      <c r="AA106" s="92" t="n">
        <v>11420</v>
      </c>
      <c r="AB106" s="7"/>
      <c r="AC106" s="29" t="n">
        <v>0</v>
      </c>
      <c r="AD106" s="29" t="n">
        <v>0</v>
      </c>
      <c r="AE106" s="93" t="n">
        <v>0</v>
      </c>
      <c r="AF106" s="29" t="n">
        <v>11420</v>
      </c>
      <c r="AG106" s="94" t="n">
        <v>0</v>
      </c>
      <c r="AH106" s="93" t="n">
        <v>0</v>
      </c>
      <c r="AI106" s="94" t="n">
        <v>0</v>
      </c>
      <c r="AJ106" s="7"/>
      <c r="AK106" s="28" t="n">
        <v>0</v>
      </c>
      <c r="AL106" s="28" t="n">
        <v>11420</v>
      </c>
      <c r="AM106" s="28" t="n">
        <v>0</v>
      </c>
      <c r="AN106" s="91" t="n">
        <v>0</v>
      </c>
      <c r="AO106" s="28"/>
      <c r="AP106" s="69" t="n">
        <v>0</v>
      </c>
      <c r="AQ106" s="40" t="n">
        <v>1</v>
      </c>
      <c r="AR106" s="40" t="n">
        <v>0</v>
      </c>
      <c r="AS106" s="70" t="n">
        <v>0</v>
      </c>
      <c r="AT106" s="7"/>
    </row>
    <row r="107" customFormat="false" ht="12.75" hidden="false" customHeight="false" outlineLevel="0" collapsed="false">
      <c r="A107" s="31" t="s">
        <v>160</v>
      </c>
      <c r="B107" s="2" t="s">
        <v>153</v>
      </c>
      <c r="C107" s="7"/>
      <c r="D107" s="28" t="n">
        <v>3975</v>
      </c>
      <c r="E107" s="29" t="n">
        <v>0</v>
      </c>
      <c r="F107" s="7"/>
      <c r="G107" s="90" t="n">
        <v>0</v>
      </c>
      <c r="H107" s="28" t="n">
        <v>0</v>
      </c>
      <c r="I107" s="28" t="n">
        <v>0</v>
      </c>
      <c r="J107" s="91" t="n">
        <v>0</v>
      </c>
      <c r="K107" s="28" t="n">
        <v>1317</v>
      </c>
      <c r="L107" s="28" t="n">
        <v>1565</v>
      </c>
      <c r="M107" s="28" t="n">
        <v>0</v>
      </c>
      <c r="N107" s="28" t="n">
        <v>0</v>
      </c>
      <c r="O107" s="28" t="n">
        <v>0</v>
      </c>
      <c r="P107" s="28" t="n">
        <v>0</v>
      </c>
      <c r="Q107" s="28" t="n">
        <v>0</v>
      </c>
      <c r="R107" s="28" t="n">
        <v>0</v>
      </c>
      <c r="S107" s="28" t="n">
        <v>1093</v>
      </c>
      <c r="T107" s="28" t="n">
        <v>0</v>
      </c>
      <c r="U107" s="91" t="n">
        <v>0</v>
      </c>
      <c r="V107" s="28" t="n">
        <v>0</v>
      </c>
      <c r="W107" s="28" t="n">
        <v>0</v>
      </c>
      <c r="X107" s="28" t="n">
        <v>0</v>
      </c>
      <c r="Y107" s="92" t="n">
        <v>0</v>
      </c>
      <c r="Z107" s="7"/>
      <c r="AA107" s="92" t="n">
        <v>3975</v>
      </c>
      <c r="AB107" s="7"/>
      <c r="AC107" s="29" t="n">
        <v>0</v>
      </c>
      <c r="AD107" s="29" t="n">
        <v>0</v>
      </c>
      <c r="AE107" s="93" t="n">
        <v>0</v>
      </c>
      <c r="AF107" s="29" t="n">
        <v>3975</v>
      </c>
      <c r="AG107" s="94" t="n">
        <v>0</v>
      </c>
      <c r="AH107" s="93" t="n">
        <v>0</v>
      </c>
      <c r="AI107" s="94" t="n">
        <v>0</v>
      </c>
      <c r="AJ107" s="7"/>
      <c r="AK107" s="28" t="n">
        <v>0</v>
      </c>
      <c r="AL107" s="28" t="n">
        <v>3975</v>
      </c>
      <c r="AM107" s="28" t="n">
        <v>0</v>
      </c>
      <c r="AN107" s="91" t="n">
        <v>0</v>
      </c>
      <c r="AO107" s="28"/>
      <c r="AP107" s="69" t="n">
        <v>0</v>
      </c>
      <c r="AQ107" s="40" t="n">
        <v>1</v>
      </c>
      <c r="AR107" s="40" t="n">
        <v>0</v>
      </c>
      <c r="AS107" s="70" t="n">
        <v>0</v>
      </c>
      <c r="AT107" s="7"/>
    </row>
    <row r="108" customFormat="false" ht="12.75" hidden="false" customHeight="false" outlineLevel="0" collapsed="false">
      <c r="A108" s="31" t="s">
        <v>161</v>
      </c>
      <c r="B108" s="2" t="s">
        <v>162</v>
      </c>
      <c r="C108" s="7"/>
      <c r="D108" s="28" t="n">
        <v>985</v>
      </c>
      <c r="E108" s="29" t="n">
        <v>0</v>
      </c>
      <c r="F108" s="7"/>
      <c r="G108" s="90" t="n">
        <v>0</v>
      </c>
      <c r="H108" s="28" t="n">
        <v>0</v>
      </c>
      <c r="I108" s="28" t="n">
        <v>0</v>
      </c>
      <c r="J108" s="91" t="n">
        <v>0</v>
      </c>
      <c r="K108" s="28" t="n">
        <v>0</v>
      </c>
      <c r="L108" s="28" t="n">
        <v>0</v>
      </c>
      <c r="M108" s="28" t="n">
        <v>0</v>
      </c>
      <c r="N108" s="28" t="n">
        <v>0</v>
      </c>
      <c r="O108" s="28" t="n">
        <v>0</v>
      </c>
      <c r="P108" s="28" t="n">
        <v>0</v>
      </c>
      <c r="Q108" s="28" t="n">
        <v>0</v>
      </c>
      <c r="R108" s="28" t="n">
        <v>0</v>
      </c>
      <c r="S108" s="28" t="n">
        <v>0</v>
      </c>
      <c r="T108" s="28" t="n">
        <v>0</v>
      </c>
      <c r="U108" s="91" t="n">
        <v>985</v>
      </c>
      <c r="V108" s="28" t="n">
        <v>0</v>
      </c>
      <c r="W108" s="28" t="n">
        <v>0</v>
      </c>
      <c r="X108" s="28" t="n">
        <v>0</v>
      </c>
      <c r="Y108" s="92" t="n">
        <v>0</v>
      </c>
      <c r="Z108" s="7"/>
      <c r="AA108" s="92" t="n">
        <v>985</v>
      </c>
      <c r="AB108" s="7"/>
      <c r="AC108" s="29" t="n">
        <v>0</v>
      </c>
      <c r="AD108" s="29" t="n">
        <v>0</v>
      </c>
      <c r="AE108" s="93" t="n">
        <v>0</v>
      </c>
      <c r="AF108" s="29" t="n">
        <v>0</v>
      </c>
      <c r="AG108" s="94" t="n">
        <v>985</v>
      </c>
      <c r="AH108" s="93" t="n">
        <v>0</v>
      </c>
      <c r="AI108" s="94" t="n">
        <v>0</v>
      </c>
      <c r="AJ108" s="7"/>
      <c r="AK108" s="28" t="n">
        <v>0</v>
      </c>
      <c r="AL108" s="28" t="n">
        <v>985</v>
      </c>
      <c r="AM108" s="28" t="n">
        <v>0</v>
      </c>
      <c r="AN108" s="91" t="n">
        <v>0</v>
      </c>
      <c r="AO108" s="28"/>
      <c r="AP108" s="69" t="n">
        <v>0</v>
      </c>
      <c r="AQ108" s="40" t="n">
        <v>1</v>
      </c>
      <c r="AR108" s="40" t="n">
        <v>0</v>
      </c>
      <c r="AS108" s="70" t="n">
        <v>0</v>
      </c>
      <c r="AT108" s="7"/>
    </row>
    <row r="109" customFormat="false" ht="12.75" hidden="false" customHeight="false" outlineLevel="0" collapsed="false">
      <c r="A109" s="31" t="s">
        <v>163</v>
      </c>
      <c r="B109" s="2" t="s">
        <v>164</v>
      </c>
      <c r="C109" s="7"/>
      <c r="D109" s="28" t="n">
        <v>3975</v>
      </c>
      <c r="E109" s="29" t="n">
        <v>0</v>
      </c>
      <c r="F109" s="7"/>
      <c r="G109" s="90" t="n">
        <v>0</v>
      </c>
      <c r="H109" s="28" t="n">
        <v>0</v>
      </c>
      <c r="I109" s="28" t="n">
        <v>0</v>
      </c>
      <c r="J109" s="91" t="n">
        <v>0</v>
      </c>
      <c r="K109" s="28" t="n">
        <v>0</v>
      </c>
      <c r="L109" s="28" t="n">
        <v>0</v>
      </c>
      <c r="M109" s="28" t="n">
        <v>0</v>
      </c>
      <c r="N109" s="28" t="n">
        <v>0</v>
      </c>
      <c r="O109" s="28" t="n">
        <v>0</v>
      </c>
      <c r="P109" s="28" t="n">
        <v>0</v>
      </c>
      <c r="Q109" s="28" t="n">
        <v>0</v>
      </c>
      <c r="R109" s="28" t="n">
        <v>0</v>
      </c>
      <c r="S109" s="28" t="n">
        <v>0</v>
      </c>
      <c r="T109" s="28" t="n">
        <v>0</v>
      </c>
      <c r="U109" s="91" t="n">
        <v>3975</v>
      </c>
      <c r="V109" s="28" t="n">
        <v>0</v>
      </c>
      <c r="W109" s="28" t="n">
        <v>0</v>
      </c>
      <c r="X109" s="28" t="n">
        <v>0</v>
      </c>
      <c r="Y109" s="92" t="n">
        <v>0</v>
      </c>
      <c r="Z109" s="7"/>
      <c r="AA109" s="92" t="n">
        <v>3975</v>
      </c>
      <c r="AB109" s="7"/>
      <c r="AC109" s="29" t="n">
        <v>0</v>
      </c>
      <c r="AD109" s="29" t="n">
        <v>0</v>
      </c>
      <c r="AE109" s="93" t="n">
        <v>0</v>
      </c>
      <c r="AF109" s="29" t="n">
        <v>0</v>
      </c>
      <c r="AG109" s="94" t="n">
        <v>3975</v>
      </c>
      <c r="AH109" s="93" t="n">
        <v>0</v>
      </c>
      <c r="AI109" s="94" t="n">
        <v>0</v>
      </c>
      <c r="AJ109" s="7"/>
      <c r="AK109" s="28" t="n">
        <v>0</v>
      </c>
      <c r="AL109" s="28" t="n">
        <v>3975</v>
      </c>
      <c r="AM109" s="28" t="n">
        <v>0</v>
      </c>
      <c r="AN109" s="91" t="n">
        <v>0</v>
      </c>
      <c r="AO109" s="28"/>
      <c r="AP109" s="69" t="n">
        <v>0</v>
      </c>
      <c r="AQ109" s="40" t="n">
        <v>1</v>
      </c>
      <c r="AR109" s="40" t="n">
        <v>0</v>
      </c>
      <c r="AS109" s="70" t="n">
        <v>0</v>
      </c>
      <c r="AT109" s="7"/>
    </row>
    <row r="110" customFormat="false" ht="12.75" hidden="false" customHeight="false" outlineLevel="0" collapsed="false">
      <c r="A110" s="31" t="s">
        <v>165</v>
      </c>
      <c r="B110" s="2" t="s">
        <v>164</v>
      </c>
      <c r="C110" s="7"/>
      <c r="D110" s="28" t="n">
        <v>820</v>
      </c>
      <c r="E110" s="29" t="n">
        <v>0</v>
      </c>
      <c r="F110" s="7"/>
      <c r="G110" s="90" t="n">
        <v>0</v>
      </c>
      <c r="H110" s="28" t="n">
        <v>0</v>
      </c>
      <c r="I110" s="28" t="n">
        <v>0</v>
      </c>
      <c r="J110" s="91" t="n">
        <v>0</v>
      </c>
      <c r="K110" s="28" t="n">
        <v>0</v>
      </c>
      <c r="L110" s="28" t="n">
        <v>0</v>
      </c>
      <c r="M110" s="28" t="n">
        <v>0</v>
      </c>
      <c r="N110" s="28" t="n">
        <v>0</v>
      </c>
      <c r="O110" s="28" t="n">
        <v>0</v>
      </c>
      <c r="P110" s="28" t="n">
        <v>0</v>
      </c>
      <c r="Q110" s="28" t="n">
        <v>0</v>
      </c>
      <c r="R110" s="28" t="n">
        <v>0</v>
      </c>
      <c r="S110" s="28" t="n">
        <v>0</v>
      </c>
      <c r="T110" s="28" t="n">
        <v>0</v>
      </c>
      <c r="U110" s="91" t="n">
        <v>820</v>
      </c>
      <c r="V110" s="28" t="n">
        <v>0</v>
      </c>
      <c r="W110" s="28" t="n">
        <v>0</v>
      </c>
      <c r="X110" s="28" t="n">
        <v>0</v>
      </c>
      <c r="Y110" s="92" t="n">
        <v>0</v>
      </c>
      <c r="Z110" s="7"/>
      <c r="AA110" s="92" t="n">
        <v>820</v>
      </c>
      <c r="AB110" s="7"/>
      <c r="AC110" s="29" t="n">
        <v>0</v>
      </c>
      <c r="AD110" s="29" t="n">
        <v>0</v>
      </c>
      <c r="AE110" s="93" t="n">
        <v>0</v>
      </c>
      <c r="AF110" s="29" t="n">
        <v>0</v>
      </c>
      <c r="AG110" s="94" t="n">
        <v>820</v>
      </c>
      <c r="AH110" s="93" t="n">
        <v>0</v>
      </c>
      <c r="AI110" s="94" t="n">
        <v>0</v>
      </c>
      <c r="AJ110" s="7"/>
      <c r="AK110" s="28" t="n">
        <v>0</v>
      </c>
      <c r="AL110" s="28" t="n">
        <v>820</v>
      </c>
      <c r="AM110" s="28" t="n">
        <v>0</v>
      </c>
      <c r="AN110" s="91" t="n">
        <v>0</v>
      </c>
      <c r="AO110" s="28"/>
      <c r="AP110" s="69" t="n">
        <v>0</v>
      </c>
      <c r="AQ110" s="40" t="n">
        <v>1</v>
      </c>
      <c r="AR110" s="40" t="n">
        <v>0</v>
      </c>
      <c r="AS110" s="70" t="n">
        <v>0</v>
      </c>
      <c r="AT110" s="7"/>
    </row>
    <row r="111" customFormat="false" ht="12.75" hidden="false" customHeight="false" outlineLevel="0" collapsed="false">
      <c r="A111" s="31" t="s">
        <v>166</v>
      </c>
      <c r="B111" s="2" t="s">
        <v>164</v>
      </c>
      <c r="C111" s="7"/>
      <c r="D111" s="28" t="n">
        <v>42000</v>
      </c>
      <c r="E111" s="29" t="n">
        <v>10610</v>
      </c>
      <c r="F111" s="7"/>
      <c r="G111" s="90" t="n">
        <v>19971</v>
      </c>
      <c r="H111" s="28" t="n">
        <v>1427</v>
      </c>
      <c r="I111" s="28" t="n">
        <v>0</v>
      </c>
      <c r="J111" s="91" t="n">
        <v>14</v>
      </c>
      <c r="K111" s="28" t="n">
        <v>0</v>
      </c>
      <c r="L111" s="28" t="n">
        <v>0</v>
      </c>
      <c r="M111" s="28" t="n">
        <v>0</v>
      </c>
      <c r="N111" s="28" t="n">
        <v>0</v>
      </c>
      <c r="O111" s="28" t="n">
        <v>0</v>
      </c>
      <c r="P111" s="28" t="n">
        <v>0</v>
      </c>
      <c r="Q111" s="28" t="n">
        <v>0</v>
      </c>
      <c r="R111" s="28" t="n">
        <v>0</v>
      </c>
      <c r="S111" s="28" t="n">
        <v>0</v>
      </c>
      <c r="T111" s="28" t="n">
        <v>0</v>
      </c>
      <c r="U111" s="91" t="n">
        <v>9978</v>
      </c>
      <c r="V111" s="28" t="n">
        <v>0</v>
      </c>
      <c r="W111" s="28" t="n">
        <v>0</v>
      </c>
      <c r="X111" s="28" t="n">
        <v>0</v>
      </c>
      <c r="Y111" s="92" t="n">
        <v>0</v>
      </c>
      <c r="Z111" s="7"/>
      <c r="AA111" s="92" t="n">
        <v>31390</v>
      </c>
      <c r="AB111" s="7"/>
      <c r="AC111" s="29" t="n">
        <v>1427</v>
      </c>
      <c r="AD111" s="29" t="n">
        <v>19985</v>
      </c>
      <c r="AE111" s="93" t="n">
        <v>0</v>
      </c>
      <c r="AF111" s="29" t="n">
        <v>0</v>
      </c>
      <c r="AG111" s="94" t="n">
        <v>9978</v>
      </c>
      <c r="AH111" s="93" t="n">
        <v>0</v>
      </c>
      <c r="AI111" s="94" t="n">
        <v>0</v>
      </c>
      <c r="AJ111" s="7"/>
      <c r="AK111" s="28" t="n">
        <v>21412</v>
      </c>
      <c r="AL111" s="28" t="n">
        <v>9978</v>
      </c>
      <c r="AM111" s="28" t="n">
        <v>0</v>
      </c>
      <c r="AN111" s="91" t="n">
        <v>0</v>
      </c>
      <c r="AO111" s="28"/>
      <c r="AP111" s="69" t="n">
        <v>0.509809523809524</v>
      </c>
      <c r="AQ111" s="40" t="n">
        <v>0.237571428571429</v>
      </c>
      <c r="AR111" s="40" t="n">
        <v>0</v>
      </c>
      <c r="AS111" s="70" t="n">
        <v>0</v>
      </c>
      <c r="AT111" s="7"/>
    </row>
    <row r="112" customFormat="false" ht="12.75" hidden="false" customHeight="false" outlineLevel="0" collapsed="false">
      <c r="A112" s="31" t="s">
        <v>167</v>
      </c>
      <c r="B112" s="2" t="s">
        <v>164</v>
      </c>
      <c r="C112" s="7"/>
      <c r="D112" s="28" t="n">
        <v>3413</v>
      </c>
      <c r="E112" s="29" t="n">
        <v>864</v>
      </c>
      <c r="F112" s="7"/>
      <c r="G112" s="90" t="n">
        <v>1623</v>
      </c>
      <c r="H112" s="28" t="n">
        <v>116</v>
      </c>
      <c r="I112" s="28" t="n">
        <v>0</v>
      </c>
      <c r="J112" s="91" t="n">
        <v>1</v>
      </c>
      <c r="K112" s="28" t="n">
        <v>0</v>
      </c>
      <c r="L112" s="28" t="n">
        <v>0</v>
      </c>
      <c r="M112" s="28" t="n">
        <v>0</v>
      </c>
      <c r="N112" s="28" t="n">
        <v>0</v>
      </c>
      <c r="O112" s="28" t="n">
        <v>0</v>
      </c>
      <c r="P112" s="28" t="n">
        <v>0</v>
      </c>
      <c r="Q112" s="28" t="n">
        <v>0</v>
      </c>
      <c r="R112" s="28" t="n">
        <v>0</v>
      </c>
      <c r="S112" s="28" t="n">
        <v>0</v>
      </c>
      <c r="T112" s="28" t="n">
        <v>0</v>
      </c>
      <c r="U112" s="91" t="n">
        <v>809</v>
      </c>
      <c r="V112" s="28" t="n">
        <v>0</v>
      </c>
      <c r="W112" s="28" t="n">
        <v>0</v>
      </c>
      <c r="X112" s="28" t="n">
        <v>0</v>
      </c>
      <c r="Y112" s="92" t="n">
        <v>0</v>
      </c>
      <c r="Z112" s="7"/>
      <c r="AA112" s="92" t="n">
        <v>2549</v>
      </c>
      <c r="AB112" s="7"/>
      <c r="AC112" s="29" t="n">
        <v>116</v>
      </c>
      <c r="AD112" s="29" t="n">
        <v>1624</v>
      </c>
      <c r="AE112" s="93" t="n">
        <v>0</v>
      </c>
      <c r="AF112" s="29" t="n">
        <v>0</v>
      </c>
      <c r="AG112" s="94" t="n">
        <v>809</v>
      </c>
      <c r="AH112" s="93" t="n">
        <v>0</v>
      </c>
      <c r="AI112" s="94" t="n">
        <v>0</v>
      </c>
      <c r="AJ112" s="7"/>
      <c r="AK112" s="28" t="n">
        <v>1740</v>
      </c>
      <c r="AL112" s="28" t="n">
        <v>809</v>
      </c>
      <c r="AM112" s="28" t="n">
        <v>0</v>
      </c>
      <c r="AN112" s="91" t="n">
        <v>0</v>
      </c>
      <c r="AO112" s="28"/>
      <c r="AP112" s="69" t="n">
        <v>0.509815411661295</v>
      </c>
      <c r="AQ112" s="40" t="n">
        <v>0.2370348666862</v>
      </c>
      <c r="AR112" s="40" t="n">
        <v>0</v>
      </c>
      <c r="AS112" s="70" t="n">
        <v>0</v>
      </c>
      <c r="AT112" s="7"/>
    </row>
    <row r="113" customFormat="false" ht="12.75" hidden="false" customHeight="false" outlineLevel="0" collapsed="false">
      <c r="A113" s="31" t="s">
        <v>168</v>
      </c>
      <c r="B113" s="2" t="s">
        <v>169</v>
      </c>
      <c r="C113" s="7"/>
      <c r="D113" s="28" t="n">
        <v>57465</v>
      </c>
      <c r="E113" s="29" t="n">
        <v>14515</v>
      </c>
      <c r="F113" s="7"/>
      <c r="G113" s="90" t="n">
        <v>27325</v>
      </c>
      <c r="H113" s="28" t="n">
        <v>1953</v>
      </c>
      <c r="I113" s="28" t="n">
        <v>0</v>
      </c>
      <c r="J113" s="91" t="n">
        <v>18</v>
      </c>
      <c r="K113" s="28" t="n">
        <v>0</v>
      </c>
      <c r="L113" s="28" t="n">
        <v>0</v>
      </c>
      <c r="M113" s="28" t="n">
        <v>0</v>
      </c>
      <c r="N113" s="28" t="n">
        <v>0</v>
      </c>
      <c r="O113" s="28" t="n">
        <v>0</v>
      </c>
      <c r="P113" s="28" t="n">
        <v>0</v>
      </c>
      <c r="Q113" s="28" t="n">
        <v>0</v>
      </c>
      <c r="R113" s="28" t="n">
        <v>0</v>
      </c>
      <c r="S113" s="28" t="n">
        <v>0</v>
      </c>
      <c r="T113" s="28" t="n">
        <v>0</v>
      </c>
      <c r="U113" s="91" t="n">
        <v>13654</v>
      </c>
      <c r="V113" s="28" t="n">
        <v>0</v>
      </c>
      <c r="W113" s="28" t="n">
        <v>0</v>
      </c>
      <c r="X113" s="28" t="n">
        <v>0</v>
      </c>
      <c r="Y113" s="92" t="n">
        <v>0</v>
      </c>
      <c r="Z113" s="7"/>
      <c r="AA113" s="92" t="n">
        <v>42950</v>
      </c>
      <c r="AB113" s="7"/>
      <c r="AC113" s="29" t="n">
        <v>1953</v>
      </c>
      <c r="AD113" s="29" t="n">
        <v>27343</v>
      </c>
      <c r="AE113" s="93" t="n">
        <v>0</v>
      </c>
      <c r="AF113" s="29" t="n">
        <v>0</v>
      </c>
      <c r="AG113" s="94" t="n">
        <v>13654</v>
      </c>
      <c r="AH113" s="93" t="n">
        <v>0</v>
      </c>
      <c r="AI113" s="94" t="n">
        <v>0</v>
      </c>
      <c r="AJ113" s="7"/>
      <c r="AK113" s="28" t="n">
        <v>29296</v>
      </c>
      <c r="AL113" s="28" t="n">
        <v>13654</v>
      </c>
      <c r="AM113" s="28" t="n">
        <v>0</v>
      </c>
      <c r="AN113" s="91" t="n">
        <v>0</v>
      </c>
      <c r="AO113" s="28"/>
      <c r="AP113" s="69" t="n">
        <v>0.509805968850605</v>
      </c>
      <c r="AQ113" s="40" t="n">
        <v>0.237605498999391</v>
      </c>
      <c r="AR113" s="40" t="n">
        <v>0</v>
      </c>
      <c r="AS113" s="70" t="n">
        <v>0</v>
      </c>
      <c r="AT113" s="7"/>
    </row>
    <row r="114" customFormat="false" ht="12.75" hidden="false" customHeight="false" outlineLevel="0" collapsed="false">
      <c r="A114" s="31" t="s">
        <v>170</v>
      </c>
      <c r="B114" s="2" t="s">
        <v>169</v>
      </c>
      <c r="C114" s="7"/>
      <c r="D114" s="28" t="n">
        <v>67062</v>
      </c>
      <c r="E114" s="29" t="n">
        <v>16937</v>
      </c>
      <c r="F114" s="7"/>
      <c r="G114" s="90" t="n">
        <v>31889</v>
      </c>
      <c r="H114" s="28" t="n">
        <v>2279</v>
      </c>
      <c r="I114" s="28" t="n">
        <v>0</v>
      </c>
      <c r="J114" s="91" t="n">
        <v>22</v>
      </c>
      <c r="K114" s="28" t="n">
        <v>0</v>
      </c>
      <c r="L114" s="28" t="n">
        <v>0</v>
      </c>
      <c r="M114" s="28" t="n">
        <v>0</v>
      </c>
      <c r="N114" s="28" t="n">
        <v>0</v>
      </c>
      <c r="O114" s="28" t="n">
        <v>0</v>
      </c>
      <c r="P114" s="28" t="n">
        <v>0</v>
      </c>
      <c r="Q114" s="28" t="n">
        <v>0</v>
      </c>
      <c r="R114" s="28" t="n">
        <v>0</v>
      </c>
      <c r="S114" s="28" t="n">
        <v>0</v>
      </c>
      <c r="T114" s="28" t="n">
        <v>0</v>
      </c>
      <c r="U114" s="91" t="n">
        <v>15935</v>
      </c>
      <c r="V114" s="28" t="n">
        <v>0</v>
      </c>
      <c r="W114" s="28" t="n">
        <v>0</v>
      </c>
      <c r="X114" s="28" t="n">
        <v>0</v>
      </c>
      <c r="Y114" s="92" t="n">
        <v>0</v>
      </c>
      <c r="Z114" s="7"/>
      <c r="AA114" s="92" t="n">
        <v>50125</v>
      </c>
      <c r="AB114" s="7"/>
      <c r="AC114" s="29" t="n">
        <v>2279</v>
      </c>
      <c r="AD114" s="29" t="n">
        <v>31911</v>
      </c>
      <c r="AE114" s="93" t="n">
        <v>0</v>
      </c>
      <c r="AF114" s="29" t="n">
        <v>0</v>
      </c>
      <c r="AG114" s="94" t="n">
        <v>15935</v>
      </c>
      <c r="AH114" s="93" t="n">
        <v>0</v>
      </c>
      <c r="AI114" s="94" t="n">
        <v>0</v>
      </c>
      <c r="AJ114" s="7"/>
      <c r="AK114" s="28" t="n">
        <v>34190</v>
      </c>
      <c r="AL114" s="28" t="n">
        <v>15935</v>
      </c>
      <c r="AM114" s="28" t="n">
        <v>0</v>
      </c>
      <c r="AN114" s="91" t="n">
        <v>0</v>
      </c>
      <c r="AO114" s="28"/>
      <c r="AP114" s="69" t="n">
        <v>0.50982672750589</v>
      </c>
      <c r="AQ114" s="40" t="n">
        <v>0.23761593749068</v>
      </c>
      <c r="AR114" s="40" t="n">
        <v>0</v>
      </c>
      <c r="AS114" s="70" t="n">
        <v>0</v>
      </c>
      <c r="AT114" s="7"/>
    </row>
    <row r="115" customFormat="false" ht="12.75" hidden="false" customHeight="false" outlineLevel="0" collapsed="false">
      <c r="A115" s="31" t="s">
        <v>171</v>
      </c>
      <c r="B115" s="2" t="s">
        <v>169</v>
      </c>
      <c r="C115" s="7"/>
      <c r="D115" s="28" t="n">
        <v>54498</v>
      </c>
      <c r="E115" s="29" t="n">
        <v>13766</v>
      </c>
      <c r="F115" s="7"/>
      <c r="G115" s="90" t="n">
        <v>25914</v>
      </c>
      <c r="H115" s="28" t="n">
        <v>1851</v>
      </c>
      <c r="I115" s="28" t="n">
        <v>0</v>
      </c>
      <c r="J115" s="91" t="n">
        <v>17</v>
      </c>
      <c r="K115" s="28" t="n">
        <v>0</v>
      </c>
      <c r="L115" s="28" t="n">
        <v>0</v>
      </c>
      <c r="M115" s="28" t="n">
        <v>0</v>
      </c>
      <c r="N115" s="28" t="n">
        <v>0</v>
      </c>
      <c r="O115" s="28" t="n">
        <v>0</v>
      </c>
      <c r="P115" s="28" t="n">
        <v>0</v>
      </c>
      <c r="Q115" s="28" t="n">
        <v>0</v>
      </c>
      <c r="R115" s="28" t="n">
        <v>0</v>
      </c>
      <c r="S115" s="28" t="n">
        <v>0</v>
      </c>
      <c r="T115" s="28" t="n">
        <v>0</v>
      </c>
      <c r="U115" s="91" t="n">
        <v>12950</v>
      </c>
      <c r="V115" s="28" t="n">
        <v>0</v>
      </c>
      <c r="W115" s="28" t="n">
        <v>0</v>
      </c>
      <c r="X115" s="28" t="n">
        <v>0</v>
      </c>
      <c r="Y115" s="92" t="n">
        <v>0</v>
      </c>
      <c r="Z115" s="7"/>
      <c r="AA115" s="92" t="n">
        <v>40732</v>
      </c>
      <c r="AB115" s="7"/>
      <c r="AC115" s="29" t="n">
        <v>1851</v>
      </c>
      <c r="AD115" s="29" t="n">
        <v>25931</v>
      </c>
      <c r="AE115" s="93" t="n">
        <v>0</v>
      </c>
      <c r="AF115" s="29" t="n">
        <v>0</v>
      </c>
      <c r="AG115" s="94" t="n">
        <v>12950</v>
      </c>
      <c r="AH115" s="93" t="n">
        <v>0</v>
      </c>
      <c r="AI115" s="94" t="n">
        <v>0</v>
      </c>
      <c r="AJ115" s="7"/>
      <c r="AK115" s="28" t="n">
        <v>27782</v>
      </c>
      <c r="AL115" s="28" t="n">
        <v>12950</v>
      </c>
      <c r="AM115" s="28" t="n">
        <v>0</v>
      </c>
      <c r="AN115" s="91" t="n">
        <v>0</v>
      </c>
      <c r="AO115" s="28"/>
      <c r="AP115" s="69" t="n">
        <v>0.509780175419281</v>
      </c>
      <c r="AQ115" s="40" t="n">
        <v>0.237623399023817</v>
      </c>
      <c r="AR115" s="40" t="n">
        <v>0</v>
      </c>
      <c r="AS115" s="70" t="n">
        <v>0</v>
      </c>
      <c r="AT115" s="7"/>
    </row>
    <row r="116" customFormat="false" ht="12.75" hidden="false" customHeight="false" outlineLevel="0" collapsed="false">
      <c r="A116" s="31" t="s">
        <v>172</v>
      </c>
      <c r="B116" s="2" t="s">
        <v>169</v>
      </c>
      <c r="C116" s="7"/>
      <c r="D116" s="28" t="n">
        <v>8199</v>
      </c>
      <c r="E116" s="29" t="n">
        <v>0</v>
      </c>
      <c r="F116" s="7"/>
      <c r="G116" s="90" t="n">
        <v>0</v>
      </c>
      <c r="H116" s="28" t="n">
        <v>0</v>
      </c>
      <c r="I116" s="28" t="n">
        <v>0</v>
      </c>
      <c r="J116" s="91" t="n">
        <v>0</v>
      </c>
      <c r="K116" s="28" t="n">
        <v>0</v>
      </c>
      <c r="L116" s="28" t="n">
        <v>0</v>
      </c>
      <c r="M116" s="28" t="n">
        <v>0</v>
      </c>
      <c r="N116" s="28" t="n">
        <v>0</v>
      </c>
      <c r="O116" s="28" t="n">
        <v>0</v>
      </c>
      <c r="P116" s="28" t="n">
        <v>0</v>
      </c>
      <c r="Q116" s="28" t="n">
        <v>0</v>
      </c>
      <c r="R116" s="28" t="n">
        <v>0</v>
      </c>
      <c r="S116" s="28" t="n">
        <v>0</v>
      </c>
      <c r="T116" s="28" t="n">
        <v>0</v>
      </c>
      <c r="U116" s="91" t="n">
        <v>8199</v>
      </c>
      <c r="V116" s="28" t="n">
        <v>0</v>
      </c>
      <c r="W116" s="28" t="n">
        <v>0</v>
      </c>
      <c r="X116" s="28" t="n">
        <v>0</v>
      </c>
      <c r="Y116" s="92" t="n">
        <v>0</v>
      </c>
      <c r="Z116" s="7"/>
      <c r="AA116" s="92" t="n">
        <v>8199</v>
      </c>
      <c r="AB116" s="7"/>
      <c r="AC116" s="29" t="n">
        <v>0</v>
      </c>
      <c r="AD116" s="29" t="n">
        <v>0</v>
      </c>
      <c r="AE116" s="93" t="n">
        <v>0</v>
      </c>
      <c r="AF116" s="29" t="n">
        <v>0</v>
      </c>
      <c r="AG116" s="94" t="n">
        <v>8199</v>
      </c>
      <c r="AH116" s="93" t="n">
        <v>0</v>
      </c>
      <c r="AI116" s="94" t="n">
        <v>0</v>
      </c>
      <c r="AJ116" s="7"/>
      <c r="AK116" s="28" t="n">
        <v>0</v>
      </c>
      <c r="AL116" s="28" t="n">
        <v>8199</v>
      </c>
      <c r="AM116" s="28" t="n">
        <v>0</v>
      </c>
      <c r="AN116" s="91" t="n">
        <v>0</v>
      </c>
      <c r="AO116" s="28"/>
      <c r="AP116" s="69" t="n">
        <v>0</v>
      </c>
      <c r="AQ116" s="40" t="n">
        <v>1</v>
      </c>
      <c r="AR116" s="40" t="n">
        <v>0</v>
      </c>
      <c r="AS116" s="70" t="n">
        <v>0</v>
      </c>
      <c r="AT116" s="7"/>
    </row>
    <row r="117" customFormat="false" ht="12.75" hidden="false" customHeight="false" outlineLevel="0" collapsed="false">
      <c r="A117" s="31" t="s">
        <v>173</v>
      </c>
      <c r="B117" s="2" t="s">
        <v>174</v>
      </c>
      <c r="C117" s="7"/>
      <c r="D117" s="28" t="n">
        <v>13000</v>
      </c>
      <c r="E117" s="29" t="n">
        <v>3355</v>
      </c>
      <c r="F117" s="7"/>
      <c r="G117" s="90" t="n">
        <v>6181</v>
      </c>
      <c r="H117" s="28" t="n">
        <v>25</v>
      </c>
      <c r="I117" s="28" t="n">
        <v>282</v>
      </c>
      <c r="J117" s="91" t="n">
        <v>4</v>
      </c>
      <c r="K117" s="28" t="n">
        <v>0</v>
      </c>
      <c r="L117" s="28" t="n">
        <v>0</v>
      </c>
      <c r="M117" s="28" t="n">
        <v>0</v>
      </c>
      <c r="N117" s="28" t="n">
        <v>0</v>
      </c>
      <c r="O117" s="28" t="n">
        <v>0</v>
      </c>
      <c r="P117" s="28" t="n">
        <v>0</v>
      </c>
      <c r="Q117" s="28" t="n">
        <v>0</v>
      </c>
      <c r="R117" s="28" t="n">
        <v>0</v>
      </c>
      <c r="S117" s="28" t="n">
        <v>0</v>
      </c>
      <c r="T117" s="28" t="n">
        <v>0</v>
      </c>
      <c r="U117" s="91" t="n">
        <v>3153</v>
      </c>
      <c r="V117" s="28" t="n">
        <v>0</v>
      </c>
      <c r="W117" s="28" t="n">
        <v>0</v>
      </c>
      <c r="X117" s="28" t="n">
        <v>0</v>
      </c>
      <c r="Y117" s="92" t="n">
        <v>0</v>
      </c>
      <c r="Z117" s="7"/>
      <c r="AA117" s="92" t="n">
        <v>9645</v>
      </c>
      <c r="AB117" s="7"/>
      <c r="AC117" s="29" t="n">
        <v>307</v>
      </c>
      <c r="AD117" s="29" t="n">
        <v>6185</v>
      </c>
      <c r="AE117" s="93" t="n">
        <v>0</v>
      </c>
      <c r="AF117" s="29" t="n">
        <v>0</v>
      </c>
      <c r="AG117" s="94" t="n">
        <v>3153</v>
      </c>
      <c r="AH117" s="93" t="n">
        <v>0</v>
      </c>
      <c r="AI117" s="94" t="n">
        <v>0</v>
      </c>
      <c r="AJ117" s="7"/>
      <c r="AK117" s="28" t="n">
        <v>6492</v>
      </c>
      <c r="AL117" s="28" t="n">
        <v>3153</v>
      </c>
      <c r="AM117" s="28" t="n">
        <v>0</v>
      </c>
      <c r="AN117" s="91" t="n">
        <v>0</v>
      </c>
      <c r="AO117" s="28"/>
      <c r="AP117" s="69" t="n">
        <v>0.499384615384615</v>
      </c>
      <c r="AQ117" s="40" t="n">
        <v>0.242538461538462</v>
      </c>
      <c r="AR117" s="40" t="n">
        <v>0</v>
      </c>
      <c r="AS117" s="70" t="n">
        <v>0</v>
      </c>
      <c r="AT117" s="7"/>
    </row>
    <row r="118" customFormat="false" ht="12.75" hidden="false" customHeight="false" outlineLevel="0" collapsed="false">
      <c r="A118" s="31" t="s">
        <v>175</v>
      </c>
      <c r="B118" s="2" t="s">
        <v>176</v>
      </c>
      <c r="C118" s="7"/>
      <c r="D118" s="28" t="n">
        <v>7281</v>
      </c>
      <c r="E118" s="29" t="n">
        <v>2328</v>
      </c>
      <c r="F118" s="7"/>
      <c r="G118" s="90" t="n">
        <v>14</v>
      </c>
      <c r="H118" s="28" t="n">
        <v>247</v>
      </c>
      <c r="I118" s="28" t="n">
        <v>3462</v>
      </c>
      <c r="J118" s="91" t="n">
        <v>2</v>
      </c>
      <c r="K118" s="28" t="n">
        <v>0</v>
      </c>
      <c r="L118" s="28" t="n">
        <v>0</v>
      </c>
      <c r="M118" s="28" t="n">
        <v>0</v>
      </c>
      <c r="N118" s="28" t="n">
        <v>0</v>
      </c>
      <c r="O118" s="28" t="n">
        <v>0</v>
      </c>
      <c r="P118" s="28" t="n">
        <v>0</v>
      </c>
      <c r="Q118" s="28" t="n">
        <v>0</v>
      </c>
      <c r="R118" s="28" t="n">
        <v>0</v>
      </c>
      <c r="S118" s="28" t="n">
        <v>339</v>
      </c>
      <c r="T118" s="28" t="n">
        <v>0</v>
      </c>
      <c r="U118" s="91" t="n">
        <v>889</v>
      </c>
      <c r="V118" s="28" t="n">
        <v>0</v>
      </c>
      <c r="W118" s="28" t="n">
        <v>0</v>
      </c>
      <c r="X118" s="28" t="n">
        <v>0</v>
      </c>
      <c r="Y118" s="92" t="n">
        <v>0</v>
      </c>
      <c r="Z118" s="7"/>
      <c r="AA118" s="92" t="n">
        <v>4953</v>
      </c>
      <c r="AB118" s="7"/>
      <c r="AC118" s="29" t="n">
        <v>3709</v>
      </c>
      <c r="AD118" s="29" t="n">
        <v>16</v>
      </c>
      <c r="AE118" s="93" t="n">
        <v>0</v>
      </c>
      <c r="AF118" s="29" t="n">
        <v>339</v>
      </c>
      <c r="AG118" s="94" t="n">
        <v>889</v>
      </c>
      <c r="AH118" s="93" t="n">
        <v>0</v>
      </c>
      <c r="AI118" s="94" t="n">
        <v>0</v>
      </c>
      <c r="AJ118" s="7"/>
      <c r="AK118" s="28" t="n">
        <v>3725</v>
      </c>
      <c r="AL118" s="28" t="n">
        <v>1228</v>
      </c>
      <c r="AM118" s="28" t="n">
        <v>0</v>
      </c>
      <c r="AN118" s="91" t="n">
        <v>0</v>
      </c>
      <c r="AO118" s="28"/>
      <c r="AP118" s="69" t="n">
        <v>0.511605548688367</v>
      </c>
      <c r="AQ118" s="40" t="n">
        <v>0.168658151352836</v>
      </c>
      <c r="AR118" s="40" t="n">
        <v>0</v>
      </c>
      <c r="AS118" s="70" t="n">
        <v>0</v>
      </c>
      <c r="AT118" s="7"/>
    </row>
    <row r="119" customFormat="false" ht="12.75" hidden="false" customHeight="false" outlineLevel="0" collapsed="false">
      <c r="A119" s="31" t="s">
        <v>177</v>
      </c>
      <c r="B119" s="2" t="s">
        <v>176</v>
      </c>
      <c r="C119" s="7"/>
      <c r="D119" s="28" t="n">
        <v>12156</v>
      </c>
      <c r="E119" s="29" t="n">
        <v>3885</v>
      </c>
      <c r="F119" s="7"/>
      <c r="G119" s="90" t="n">
        <v>23</v>
      </c>
      <c r="H119" s="28" t="n">
        <v>413</v>
      </c>
      <c r="I119" s="28" t="n">
        <v>5780</v>
      </c>
      <c r="J119" s="91" t="n">
        <v>4</v>
      </c>
      <c r="K119" s="28" t="n">
        <v>0</v>
      </c>
      <c r="L119" s="28" t="n">
        <v>0</v>
      </c>
      <c r="M119" s="28" t="n">
        <v>0</v>
      </c>
      <c r="N119" s="28" t="n">
        <v>0</v>
      </c>
      <c r="O119" s="28" t="n">
        <v>0</v>
      </c>
      <c r="P119" s="28" t="n">
        <v>0</v>
      </c>
      <c r="Q119" s="28" t="n">
        <v>0</v>
      </c>
      <c r="R119" s="28" t="n">
        <v>0</v>
      </c>
      <c r="S119" s="28" t="n">
        <v>566</v>
      </c>
      <c r="T119" s="28" t="n">
        <v>0</v>
      </c>
      <c r="U119" s="91" t="n">
        <v>1485</v>
      </c>
      <c r="V119" s="28" t="n">
        <v>0</v>
      </c>
      <c r="W119" s="28" t="n">
        <v>0</v>
      </c>
      <c r="X119" s="28" t="n">
        <v>0</v>
      </c>
      <c r="Y119" s="92" t="n">
        <v>0</v>
      </c>
      <c r="Z119" s="7"/>
      <c r="AA119" s="92" t="n">
        <v>8271</v>
      </c>
      <c r="AB119" s="7"/>
      <c r="AC119" s="29" t="n">
        <v>6193</v>
      </c>
      <c r="AD119" s="29" t="n">
        <v>27</v>
      </c>
      <c r="AE119" s="93" t="n">
        <v>0</v>
      </c>
      <c r="AF119" s="29" t="n">
        <v>566</v>
      </c>
      <c r="AG119" s="94" t="n">
        <v>1485</v>
      </c>
      <c r="AH119" s="93" t="n">
        <v>0</v>
      </c>
      <c r="AI119" s="94" t="n">
        <v>0</v>
      </c>
      <c r="AJ119" s="7"/>
      <c r="AK119" s="28" t="n">
        <v>6220</v>
      </c>
      <c r="AL119" s="28" t="n">
        <v>2051</v>
      </c>
      <c r="AM119" s="28" t="n">
        <v>0</v>
      </c>
      <c r="AN119" s="91" t="n">
        <v>0</v>
      </c>
      <c r="AO119" s="28"/>
      <c r="AP119" s="69" t="n">
        <v>0.511681474169135</v>
      </c>
      <c r="AQ119" s="40" t="n">
        <v>0.168723264231655</v>
      </c>
      <c r="AR119" s="40" t="n">
        <v>0</v>
      </c>
      <c r="AS119" s="70" t="n">
        <v>0</v>
      </c>
      <c r="AT119" s="7"/>
    </row>
    <row r="120" customFormat="false" ht="12.75" hidden="false" customHeight="false" outlineLevel="0" collapsed="false">
      <c r="A120" s="31" t="s">
        <v>178</v>
      </c>
      <c r="B120" s="2" t="s">
        <v>179</v>
      </c>
      <c r="C120" s="7"/>
      <c r="D120" s="28" t="n">
        <v>206</v>
      </c>
      <c r="E120" s="29" t="n">
        <v>0</v>
      </c>
      <c r="F120" s="7"/>
      <c r="G120" s="90" t="n">
        <v>0</v>
      </c>
      <c r="H120" s="28" t="n">
        <v>0</v>
      </c>
      <c r="I120" s="28" t="n">
        <v>0</v>
      </c>
      <c r="J120" s="91" t="n">
        <v>0</v>
      </c>
      <c r="K120" s="28" t="n">
        <v>0</v>
      </c>
      <c r="L120" s="28" t="n">
        <v>0</v>
      </c>
      <c r="M120" s="28" t="n">
        <v>0</v>
      </c>
      <c r="N120" s="28" t="n">
        <v>0</v>
      </c>
      <c r="O120" s="28" t="n">
        <v>0</v>
      </c>
      <c r="P120" s="28" t="n">
        <v>0</v>
      </c>
      <c r="Q120" s="28" t="n">
        <v>0</v>
      </c>
      <c r="R120" s="28" t="n">
        <v>0</v>
      </c>
      <c r="S120" s="28" t="n">
        <v>0</v>
      </c>
      <c r="T120" s="28" t="n">
        <v>0</v>
      </c>
      <c r="U120" s="91" t="n">
        <v>206</v>
      </c>
      <c r="V120" s="28" t="n">
        <v>0</v>
      </c>
      <c r="W120" s="28" t="n">
        <v>0</v>
      </c>
      <c r="X120" s="28" t="n">
        <v>0</v>
      </c>
      <c r="Y120" s="92" t="n">
        <v>0</v>
      </c>
      <c r="Z120" s="7"/>
      <c r="AA120" s="92" t="n">
        <v>206</v>
      </c>
      <c r="AB120" s="7"/>
      <c r="AC120" s="29" t="n">
        <v>0</v>
      </c>
      <c r="AD120" s="29" t="n">
        <v>0</v>
      </c>
      <c r="AE120" s="93" t="n">
        <v>0</v>
      </c>
      <c r="AF120" s="29" t="n">
        <v>0</v>
      </c>
      <c r="AG120" s="94" t="n">
        <v>206</v>
      </c>
      <c r="AH120" s="93" t="n">
        <v>0</v>
      </c>
      <c r="AI120" s="94" t="n">
        <v>0</v>
      </c>
      <c r="AJ120" s="7"/>
      <c r="AK120" s="28" t="n">
        <v>0</v>
      </c>
      <c r="AL120" s="28" t="n">
        <v>206</v>
      </c>
      <c r="AM120" s="28" t="n">
        <v>0</v>
      </c>
      <c r="AN120" s="91" t="n">
        <v>0</v>
      </c>
      <c r="AO120" s="28"/>
      <c r="AP120" s="69" t="n">
        <v>0</v>
      </c>
      <c r="AQ120" s="40" t="n">
        <v>1</v>
      </c>
      <c r="AR120" s="40" t="n">
        <v>0</v>
      </c>
      <c r="AS120" s="70" t="n">
        <v>0</v>
      </c>
      <c r="AT120" s="7"/>
    </row>
    <row r="121" customFormat="false" ht="12.75" hidden="false" customHeight="false" outlineLevel="0" collapsed="false">
      <c r="A121" s="31" t="s">
        <v>180</v>
      </c>
      <c r="B121" s="2" t="s">
        <v>179</v>
      </c>
      <c r="C121" s="7"/>
      <c r="D121" s="28" t="n">
        <v>236</v>
      </c>
      <c r="E121" s="29" t="n">
        <v>63</v>
      </c>
      <c r="F121" s="7"/>
      <c r="G121" s="90" t="n">
        <v>112</v>
      </c>
      <c r="H121" s="28" t="n">
        <v>0</v>
      </c>
      <c r="I121" s="28" t="n">
        <v>5</v>
      </c>
      <c r="J121" s="91" t="n">
        <v>0</v>
      </c>
      <c r="K121" s="28" t="n">
        <v>0</v>
      </c>
      <c r="L121" s="28" t="n">
        <v>0</v>
      </c>
      <c r="M121" s="28" t="n">
        <v>0</v>
      </c>
      <c r="N121" s="28" t="n">
        <v>0</v>
      </c>
      <c r="O121" s="28" t="n">
        <v>0</v>
      </c>
      <c r="P121" s="28" t="n">
        <v>0</v>
      </c>
      <c r="Q121" s="28" t="n">
        <v>0</v>
      </c>
      <c r="R121" s="28" t="n">
        <v>0</v>
      </c>
      <c r="S121" s="28" t="n">
        <v>0</v>
      </c>
      <c r="T121" s="28" t="n">
        <v>0</v>
      </c>
      <c r="U121" s="91" t="n">
        <v>56</v>
      </c>
      <c r="V121" s="28" t="n">
        <v>0</v>
      </c>
      <c r="W121" s="28" t="n">
        <v>0</v>
      </c>
      <c r="X121" s="28" t="n">
        <v>0</v>
      </c>
      <c r="Y121" s="92" t="n">
        <v>0</v>
      </c>
      <c r="Z121" s="7"/>
      <c r="AA121" s="92" t="n">
        <v>173</v>
      </c>
      <c r="AB121" s="7"/>
      <c r="AC121" s="29" t="n">
        <v>5</v>
      </c>
      <c r="AD121" s="29" t="n">
        <v>112</v>
      </c>
      <c r="AE121" s="93" t="n">
        <v>0</v>
      </c>
      <c r="AF121" s="29" t="n">
        <v>0</v>
      </c>
      <c r="AG121" s="94" t="n">
        <v>56</v>
      </c>
      <c r="AH121" s="93" t="n">
        <v>0</v>
      </c>
      <c r="AI121" s="94" t="n">
        <v>0</v>
      </c>
      <c r="AJ121" s="7"/>
      <c r="AK121" s="28" t="n">
        <v>117</v>
      </c>
      <c r="AL121" s="28" t="n">
        <v>56</v>
      </c>
      <c r="AM121" s="28" t="n">
        <v>0</v>
      </c>
      <c r="AN121" s="91" t="n">
        <v>0</v>
      </c>
      <c r="AO121" s="28"/>
      <c r="AP121" s="69" t="n">
        <v>0.495762711864407</v>
      </c>
      <c r="AQ121" s="40" t="n">
        <v>0.23728813559322</v>
      </c>
      <c r="AR121" s="40" t="n">
        <v>0</v>
      </c>
      <c r="AS121" s="70" t="n">
        <v>0</v>
      </c>
      <c r="AT121" s="7"/>
    </row>
    <row r="122" customFormat="false" ht="12.75" hidden="false" customHeight="false" outlineLevel="0" collapsed="false">
      <c r="A122" s="31" t="s">
        <v>181</v>
      </c>
      <c r="B122" s="2" t="s">
        <v>182</v>
      </c>
      <c r="C122" s="7"/>
      <c r="D122" s="28" t="n">
        <v>63532</v>
      </c>
      <c r="E122" s="29" t="n">
        <v>16047</v>
      </c>
      <c r="F122" s="7"/>
      <c r="G122" s="90" t="n">
        <v>30210</v>
      </c>
      <c r="H122" s="28" t="n">
        <v>2159</v>
      </c>
      <c r="I122" s="28" t="n">
        <v>0</v>
      </c>
      <c r="J122" s="91" t="n">
        <v>21</v>
      </c>
      <c r="K122" s="28" t="n">
        <v>0</v>
      </c>
      <c r="L122" s="28" t="n">
        <v>0</v>
      </c>
      <c r="M122" s="28" t="n">
        <v>0</v>
      </c>
      <c r="N122" s="28" t="n">
        <v>0</v>
      </c>
      <c r="O122" s="28" t="n">
        <v>0</v>
      </c>
      <c r="P122" s="28" t="n">
        <v>0</v>
      </c>
      <c r="Q122" s="28" t="n">
        <v>0</v>
      </c>
      <c r="R122" s="28" t="n">
        <v>0</v>
      </c>
      <c r="S122" s="28" t="n">
        <v>0</v>
      </c>
      <c r="T122" s="28" t="n">
        <v>0</v>
      </c>
      <c r="U122" s="91" t="n">
        <v>15095</v>
      </c>
      <c r="V122" s="28" t="n">
        <v>0</v>
      </c>
      <c r="W122" s="28" t="n">
        <v>0</v>
      </c>
      <c r="X122" s="28" t="n">
        <v>0</v>
      </c>
      <c r="Y122" s="92" t="n">
        <v>0</v>
      </c>
      <c r="Z122" s="7"/>
      <c r="AA122" s="92" t="n">
        <v>47485</v>
      </c>
      <c r="AB122" s="7"/>
      <c r="AC122" s="29" t="n">
        <v>2159</v>
      </c>
      <c r="AD122" s="29" t="n">
        <v>30231</v>
      </c>
      <c r="AE122" s="93" t="n">
        <v>0</v>
      </c>
      <c r="AF122" s="29" t="n">
        <v>0</v>
      </c>
      <c r="AG122" s="94" t="n">
        <v>15095</v>
      </c>
      <c r="AH122" s="93" t="n">
        <v>0</v>
      </c>
      <c r="AI122" s="94" t="n">
        <v>0</v>
      </c>
      <c r="AJ122" s="7"/>
      <c r="AK122" s="28" t="n">
        <v>32390</v>
      </c>
      <c r="AL122" s="28" t="n">
        <v>15095</v>
      </c>
      <c r="AM122" s="28" t="n">
        <v>0</v>
      </c>
      <c r="AN122" s="91" t="n">
        <v>0</v>
      </c>
      <c r="AO122" s="28"/>
      <c r="AP122" s="69" t="n">
        <v>0.509821822073916</v>
      </c>
      <c r="AQ122" s="40" t="n">
        <v>0.237596801611786</v>
      </c>
      <c r="AR122" s="40" t="n">
        <v>0</v>
      </c>
      <c r="AS122" s="70" t="n">
        <v>0</v>
      </c>
      <c r="AT122" s="7"/>
    </row>
    <row r="123" customFormat="false" ht="12.75" hidden="false" customHeight="false" outlineLevel="0" collapsed="false">
      <c r="A123" s="31" t="s">
        <v>183</v>
      </c>
      <c r="B123" s="2" t="s">
        <v>182</v>
      </c>
      <c r="C123" s="7"/>
      <c r="D123" s="28" t="n">
        <v>38053</v>
      </c>
      <c r="E123" s="29" t="n">
        <v>9611</v>
      </c>
      <c r="F123" s="7"/>
      <c r="G123" s="90" t="n">
        <v>18095</v>
      </c>
      <c r="H123" s="28" t="n">
        <v>1293</v>
      </c>
      <c r="I123" s="28" t="n">
        <v>0</v>
      </c>
      <c r="J123" s="91" t="n">
        <v>13</v>
      </c>
      <c r="K123" s="28" t="n">
        <v>0</v>
      </c>
      <c r="L123" s="28" t="n">
        <v>0</v>
      </c>
      <c r="M123" s="28" t="n">
        <v>0</v>
      </c>
      <c r="N123" s="28" t="n">
        <v>0</v>
      </c>
      <c r="O123" s="28" t="n">
        <v>0</v>
      </c>
      <c r="P123" s="28" t="n">
        <v>0</v>
      </c>
      <c r="Q123" s="28" t="n">
        <v>0</v>
      </c>
      <c r="R123" s="28" t="n">
        <v>0</v>
      </c>
      <c r="S123" s="28" t="n">
        <v>0</v>
      </c>
      <c r="T123" s="28" t="n">
        <v>0</v>
      </c>
      <c r="U123" s="91" t="n">
        <v>9041</v>
      </c>
      <c r="V123" s="28" t="n">
        <v>0</v>
      </c>
      <c r="W123" s="28" t="n">
        <v>0</v>
      </c>
      <c r="X123" s="28" t="n">
        <v>0</v>
      </c>
      <c r="Y123" s="92" t="n">
        <v>0</v>
      </c>
      <c r="Z123" s="7"/>
      <c r="AA123" s="92" t="n">
        <v>28442</v>
      </c>
      <c r="AB123" s="7"/>
      <c r="AC123" s="29" t="n">
        <v>1293</v>
      </c>
      <c r="AD123" s="29" t="n">
        <v>18108</v>
      </c>
      <c r="AE123" s="93" t="n">
        <v>0</v>
      </c>
      <c r="AF123" s="29" t="n">
        <v>0</v>
      </c>
      <c r="AG123" s="94" t="n">
        <v>9041</v>
      </c>
      <c r="AH123" s="93" t="n">
        <v>0</v>
      </c>
      <c r="AI123" s="94" t="n">
        <v>0</v>
      </c>
      <c r="AJ123" s="7"/>
      <c r="AK123" s="28" t="n">
        <v>19401</v>
      </c>
      <c r="AL123" s="28" t="n">
        <v>9041</v>
      </c>
      <c r="AM123" s="28" t="n">
        <v>0</v>
      </c>
      <c r="AN123" s="91" t="n">
        <v>0</v>
      </c>
      <c r="AO123" s="28"/>
      <c r="AP123" s="69" t="n">
        <v>0.509841536803931</v>
      </c>
      <c r="AQ123" s="40" t="n">
        <v>0.237589677554989</v>
      </c>
      <c r="AR123" s="40" t="n">
        <v>0</v>
      </c>
      <c r="AS123" s="70" t="n">
        <v>0</v>
      </c>
      <c r="AT123" s="7"/>
    </row>
    <row r="124" customFormat="false" ht="12.75" hidden="false" customHeight="false" outlineLevel="0" collapsed="false">
      <c r="A124" s="31" t="s">
        <v>184</v>
      </c>
      <c r="B124" s="2" t="s">
        <v>185</v>
      </c>
      <c r="C124" s="7"/>
      <c r="D124" s="28" t="n">
        <v>11418</v>
      </c>
      <c r="E124" s="29" t="n">
        <v>0</v>
      </c>
      <c r="F124" s="7"/>
      <c r="G124" s="90" t="n">
        <v>0</v>
      </c>
      <c r="H124" s="28" t="n">
        <v>0</v>
      </c>
      <c r="I124" s="28" t="n">
        <v>0</v>
      </c>
      <c r="J124" s="91" t="n">
        <v>0</v>
      </c>
      <c r="K124" s="28" t="n">
        <v>0</v>
      </c>
      <c r="L124" s="28" t="n">
        <v>0</v>
      </c>
      <c r="M124" s="28" t="n">
        <v>0</v>
      </c>
      <c r="N124" s="28" t="n">
        <v>0</v>
      </c>
      <c r="O124" s="28" t="n">
        <v>0</v>
      </c>
      <c r="P124" s="28" t="n">
        <v>0</v>
      </c>
      <c r="Q124" s="28" t="n">
        <v>0</v>
      </c>
      <c r="R124" s="28" t="n">
        <v>0</v>
      </c>
      <c r="S124" s="28" t="n">
        <v>0</v>
      </c>
      <c r="T124" s="28" t="n">
        <v>0</v>
      </c>
      <c r="U124" s="91" t="n">
        <v>11418</v>
      </c>
      <c r="V124" s="28" t="n">
        <v>0</v>
      </c>
      <c r="W124" s="28" t="n">
        <v>0</v>
      </c>
      <c r="X124" s="28" t="n">
        <v>0</v>
      </c>
      <c r="Y124" s="92" t="n">
        <v>0</v>
      </c>
      <c r="Z124" s="7"/>
      <c r="AA124" s="92" t="n">
        <v>11418</v>
      </c>
      <c r="AB124" s="7"/>
      <c r="AC124" s="29" t="n">
        <v>0</v>
      </c>
      <c r="AD124" s="29" t="n">
        <v>0</v>
      </c>
      <c r="AE124" s="93" t="n">
        <v>0</v>
      </c>
      <c r="AF124" s="29" t="n">
        <v>0</v>
      </c>
      <c r="AG124" s="94" t="n">
        <v>11418</v>
      </c>
      <c r="AH124" s="93" t="n">
        <v>0</v>
      </c>
      <c r="AI124" s="94" t="n">
        <v>0</v>
      </c>
      <c r="AJ124" s="7"/>
      <c r="AK124" s="28" t="n">
        <v>0</v>
      </c>
      <c r="AL124" s="28" t="n">
        <v>11418</v>
      </c>
      <c r="AM124" s="28" t="n">
        <v>0</v>
      </c>
      <c r="AN124" s="91" t="n">
        <v>0</v>
      </c>
      <c r="AO124" s="28"/>
      <c r="AP124" s="69" t="n">
        <v>0</v>
      </c>
      <c r="AQ124" s="40" t="n">
        <v>1</v>
      </c>
      <c r="AR124" s="40" t="n">
        <v>0</v>
      </c>
      <c r="AS124" s="70" t="n">
        <v>0</v>
      </c>
      <c r="AT124" s="7"/>
    </row>
    <row r="125" customFormat="false" ht="12.75" hidden="false" customHeight="false" outlineLevel="0" collapsed="false">
      <c r="A125" s="31"/>
      <c r="B125" s="36" t="s">
        <v>42</v>
      </c>
      <c r="C125" s="7"/>
      <c r="D125" s="95" t="n">
        <v>3208310</v>
      </c>
      <c r="E125" s="95" t="n">
        <v>355888</v>
      </c>
      <c r="F125" s="7"/>
      <c r="G125" s="33" t="n">
        <v>1001863</v>
      </c>
      <c r="H125" s="95" t="n">
        <v>77781</v>
      </c>
      <c r="I125" s="95" t="n">
        <v>184581</v>
      </c>
      <c r="J125" s="35" t="n">
        <v>5790</v>
      </c>
      <c r="K125" s="95" t="n">
        <v>575372</v>
      </c>
      <c r="L125" s="95" t="n">
        <v>333028</v>
      </c>
      <c r="M125" s="95" t="n">
        <v>0</v>
      </c>
      <c r="N125" s="95" t="n">
        <v>0</v>
      </c>
      <c r="O125" s="95" t="n">
        <v>351</v>
      </c>
      <c r="P125" s="95" t="n">
        <v>12944</v>
      </c>
      <c r="Q125" s="95" t="n">
        <v>11418</v>
      </c>
      <c r="R125" s="95" t="n">
        <v>0</v>
      </c>
      <c r="S125" s="95" t="n">
        <v>206587</v>
      </c>
      <c r="T125" s="95" t="n">
        <v>0</v>
      </c>
      <c r="U125" s="35" t="n">
        <v>442707</v>
      </c>
      <c r="V125" s="95" t="n">
        <v>0</v>
      </c>
      <c r="W125" s="95" t="n">
        <v>0</v>
      </c>
      <c r="X125" s="95" t="n">
        <v>0</v>
      </c>
      <c r="Y125" s="96" t="n">
        <v>0</v>
      </c>
      <c r="Z125" s="7"/>
      <c r="AA125" s="96" t="n">
        <v>2852422</v>
      </c>
      <c r="AB125" s="7"/>
      <c r="AC125" s="95" t="n">
        <v>262362</v>
      </c>
      <c r="AD125" s="95" t="n">
        <v>1007653</v>
      </c>
      <c r="AE125" s="33" t="n">
        <v>0</v>
      </c>
      <c r="AF125" s="95" t="n">
        <v>1139700</v>
      </c>
      <c r="AG125" s="35" t="n">
        <v>442707</v>
      </c>
      <c r="AH125" s="33" t="n">
        <v>0</v>
      </c>
      <c r="AI125" s="35" t="n">
        <v>0</v>
      </c>
      <c r="AJ125" s="7"/>
      <c r="AK125" s="95" t="n">
        <v>1270015</v>
      </c>
      <c r="AL125" s="95" t="n">
        <v>1582407</v>
      </c>
      <c r="AM125" s="95" t="n">
        <v>0</v>
      </c>
      <c r="AN125" s="35" t="n">
        <v>0</v>
      </c>
      <c r="AO125" s="28"/>
      <c r="AP125" s="69"/>
      <c r="AS125" s="70"/>
      <c r="AT125" s="7"/>
    </row>
    <row r="126" customFormat="false" ht="12.75" hidden="false" customHeight="false" outlineLevel="0" collapsed="false">
      <c r="A126" s="31"/>
      <c r="C126" s="7"/>
      <c r="D126" s="28"/>
      <c r="E126" s="29"/>
      <c r="F126" s="7"/>
      <c r="G126" s="90"/>
      <c r="H126" s="28"/>
      <c r="I126" s="28"/>
      <c r="J126" s="91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91"/>
      <c r="V126" s="28"/>
      <c r="W126" s="28"/>
      <c r="X126" s="28"/>
      <c r="Y126" s="92"/>
      <c r="Z126" s="7"/>
      <c r="AA126" s="92"/>
      <c r="AB126" s="7"/>
      <c r="AC126" s="29"/>
      <c r="AD126" s="29"/>
      <c r="AE126" s="93"/>
      <c r="AF126" s="29"/>
      <c r="AG126" s="94"/>
      <c r="AH126" s="93"/>
      <c r="AI126" s="94"/>
      <c r="AJ126" s="7"/>
      <c r="AK126" s="28"/>
      <c r="AL126" s="28"/>
      <c r="AM126" s="28"/>
      <c r="AN126" s="91"/>
      <c r="AO126" s="28"/>
      <c r="AP126" s="69"/>
      <c r="AS126" s="70"/>
      <c r="AT126" s="7"/>
    </row>
    <row r="127" customFormat="false" ht="12.75" hidden="false" customHeight="false" outlineLevel="0" collapsed="false">
      <c r="A127" s="30" t="s">
        <v>186</v>
      </c>
      <c r="B127" s="30"/>
      <c r="C127" s="7"/>
      <c r="D127" s="28"/>
      <c r="E127" s="29"/>
      <c r="F127" s="7"/>
      <c r="G127" s="90"/>
      <c r="H127" s="28"/>
      <c r="I127" s="28"/>
      <c r="J127" s="91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91"/>
      <c r="V127" s="28"/>
      <c r="W127" s="28"/>
      <c r="X127" s="28"/>
      <c r="Y127" s="92"/>
      <c r="Z127" s="7"/>
      <c r="AA127" s="92"/>
      <c r="AB127" s="7"/>
      <c r="AC127" s="29"/>
      <c r="AD127" s="29"/>
      <c r="AE127" s="93"/>
      <c r="AF127" s="29"/>
      <c r="AG127" s="94"/>
      <c r="AH127" s="93"/>
      <c r="AI127" s="94"/>
      <c r="AJ127" s="7"/>
      <c r="AK127" s="28"/>
      <c r="AL127" s="28"/>
      <c r="AM127" s="28"/>
      <c r="AN127" s="91"/>
      <c r="AO127" s="28"/>
      <c r="AP127" s="69"/>
      <c r="AS127" s="70"/>
      <c r="AT127" s="7"/>
    </row>
    <row r="128" customFormat="false" ht="12.75" hidden="false" customHeight="false" outlineLevel="0" collapsed="false">
      <c r="A128" s="31" t="s">
        <v>187</v>
      </c>
      <c r="B128" s="2" t="s">
        <v>188</v>
      </c>
      <c r="C128" s="7"/>
      <c r="D128" s="28" t="n">
        <v>61380</v>
      </c>
      <c r="E128" s="29" t="n">
        <v>0</v>
      </c>
      <c r="F128" s="7"/>
      <c r="G128" s="90" t="n">
        <v>0</v>
      </c>
      <c r="H128" s="28" t="n">
        <v>0</v>
      </c>
      <c r="I128" s="28" t="n">
        <v>61380</v>
      </c>
      <c r="J128" s="91" t="n">
        <v>0</v>
      </c>
      <c r="K128" s="28" t="n">
        <v>0</v>
      </c>
      <c r="L128" s="28" t="n">
        <v>0</v>
      </c>
      <c r="M128" s="28" t="n">
        <v>0</v>
      </c>
      <c r="N128" s="28" t="n">
        <v>0</v>
      </c>
      <c r="O128" s="28" t="n">
        <v>0</v>
      </c>
      <c r="P128" s="28" t="n">
        <v>0</v>
      </c>
      <c r="Q128" s="28" t="n">
        <v>0</v>
      </c>
      <c r="R128" s="28" t="n">
        <v>0</v>
      </c>
      <c r="S128" s="28" t="n">
        <v>0</v>
      </c>
      <c r="T128" s="28" t="n">
        <v>0</v>
      </c>
      <c r="U128" s="91" t="n">
        <v>0</v>
      </c>
      <c r="V128" s="28" t="n">
        <v>0</v>
      </c>
      <c r="W128" s="28" t="n">
        <v>0</v>
      </c>
      <c r="X128" s="28" t="n">
        <v>0</v>
      </c>
      <c r="Y128" s="92" t="n">
        <v>0</v>
      </c>
      <c r="Z128" s="7"/>
      <c r="AA128" s="92" t="n">
        <v>61380</v>
      </c>
      <c r="AB128" s="7"/>
      <c r="AC128" s="29" t="n">
        <v>61380</v>
      </c>
      <c r="AD128" s="29" t="n">
        <v>0</v>
      </c>
      <c r="AE128" s="93" t="n">
        <v>0</v>
      </c>
      <c r="AF128" s="29" t="n">
        <v>0</v>
      </c>
      <c r="AG128" s="94" t="n">
        <v>0</v>
      </c>
      <c r="AH128" s="93" t="n">
        <v>0</v>
      </c>
      <c r="AI128" s="94" t="n">
        <v>0</v>
      </c>
      <c r="AJ128" s="7"/>
      <c r="AK128" s="28" t="n">
        <v>61380</v>
      </c>
      <c r="AL128" s="28" t="n">
        <v>0</v>
      </c>
      <c r="AM128" s="28" t="n">
        <v>0</v>
      </c>
      <c r="AN128" s="91" t="n">
        <v>0</v>
      </c>
      <c r="AO128" s="28"/>
      <c r="AP128" s="69" t="n">
        <v>1</v>
      </c>
      <c r="AQ128" s="40" t="n">
        <v>0</v>
      </c>
      <c r="AR128" s="40" t="n">
        <v>0</v>
      </c>
      <c r="AS128" s="70" t="n">
        <v>0</v>
      </c>
      <c r="AT128" s="7"/>
    </row>
    <row r="129" customFormat="false" ht="12.75" hidden="false" customHeight="false" outlineLevel="0" collapsed="false">
      <c r="A129" s="31" t="s">
        <v>189</v>
      </c>
      <c r="B129" s="2" t="s">
        <v>190</v>
      </c>
      <c r="C129" s="7"/>
      <c r="D129" s="28" t="n">
        <v>25575</v>
      </c>
      <c r="E129" s="29" t="n">
        <v>0</v>
      </c>
      <c r="F129" s="7"/>
      <c r="G129" s="90" t="n">
        <v>34</v>
      </c>
      <c r="H129" s="28" t="n">
        <v>941</v>
      </c>
      <c r="I129" s="28" t="n">
        <v>11034</v>
      </c>
      <c r="J129" s="91" t="n">
        <v>8</v>
      </c>
      <c r="K129" s="28" t="n">
        <v>0</v>
      </c>
      <c r="L129" s="28" t="n">
        <v>0</v>
      </c>
      <c r="M129" s="28" t="n">
        <v>0</v>
      </c>
      <c r="N129" s="28" t="n">
        <v>0</v>
      </c>
      <c r="O129" s="28" t="n">
        <v>0</v>
      </c>
      <c r="P129" s="28" t="n">
        <v>0</v>
      </c>
      <c r="Q129" s="28" t="n">
        <v>0</v>
      </c>
      <c r="R129" s="28" t="n">
        <v>0</v>
      </c>
      <c r="S129" s="28" t="n">
        <v>0</v>
      </c>
      <c r="T129" s="28" t="n">
        <v>0</v>
      </c>
      <c r="U129" s="91" t="n">
        <v>13558</v>
      </c>
      <c r="V129" s="28" t="n">
        <v>0</v>
      </c>
      <c r="W129" s="28" t="n">
        <v>0</v>
      </c>
      <c r="X129" s="28" t="n">
        <v>0</v>
      </c>
      <c r="Y129" s="92" t="n">
        <v>0</v>
      </c>
      <c r="Z129" s="7"/>
      <c r="AA129" s="92" t="n">
        <v>25575</v>
      </c>
      <c r="AB129" s="7"/>
      <c r="AC129" s="29" t="n">
        <v>11975</v>
      </c>
      <c r="AD129" s="29" t="n">
        <v>42</v>
      </c>
      <c r="AE129" s="93" t="n">
        <v>0</v>
      </c>
      <c r="AF129" s="29" t="n">
        <v>0</v>
      </c>
      <c r="AG129" s="94" t="n">
        <v>13558</v>
      </c>
      <c r="AH129" s="93" t="n">
        <v>0</v>
      </c>
      <c r="AI129" s="94" t="n">
        <v>0</v>
      </c>
      <c r="AJ129" s="7"/>
      <c r="AK129" s="28" t="n">
        <v>12017</v>
      </c>
      <c r="AL129" s="28" t="n">
        <v>13558</v>
      </c>
      <c r="AM129" s="28" t="n">
        <v>0</v>
      </c>
      <c r="AN129" s="91" t="n">
        <v>0</v>
      </c>
      <c r="AO129" s="28"/>
      <c r="AP129" s="69" t="n">
        <v>0.469872922776149</v>
      </c>
      <c r="AQ129" s="40" t="n">
        <v>0.530127077223851</v>
      </c>
      <c r="AR129" s="40" t="n">
        <v>0</v>
      </c>
      <c r="AS129" s="70" t="n">
        <v>0</v>
      </c>
      <c r="AT129" s="7"/>
    </row>
    <row r="130" customFormat="false" ht="12.75" hidden="false" customHeight="false" outlineLevel="0" collapsed="false">
      <c r="A130" s="31" t="s">
        <v>191</v>
      </c>
      <c r="B130" s="2" t="s">
        <v>192</v>
      </c>
      <c r="C130" s="7"/>
      <c r="D130" s="28" t="n">
        <v>306900</v>
      </c>
      <c r="E130" s="29" t="n">
        <v>0</v>
      </c>
      <c r="F130" s="7"/>
      <c r="G130" s="90" t="n">
        <v>133505</v>
      </c>
      <c r="H130" s="28" t="n">
        <v>0</v>
      </c>
      <c r="I130" s="28" t="n">
        <v>173395</v>
      </c>
      <c r="J130" s="91" t="n">
        <v>0</v>
      </c>
      <c r="K130" s="28" t="n">
        <v>0</v>
      </c>
      <c r="L130" s="28" t="n">
        <v>0</v>
      </c>
      <c r="M130" s="28" t="n">
        <v>0</v>
      </c>
      <c r="N130" s="28" t="n">
        <v>0</v>
      </c>
      <c r="O130" s="28" t="n">
        <v>0</v>
      </c>
      <c r="P130" s="28" t="n">
        <v>0</v>
      </c>
      <c r="Q130" s="28" t="n">
        <v>0</v>
      </c>
      <c r="R130" s="28" t="n">
        <v>0</v>
      </c>
      <c r="S130" s="28" t="n">
        <v>0</v>
      </c>
      <c r="T130" s="28" t="n">
        <v>0</v>
      </c>
      <c r="U130" s="91" t="n">
        <v>0</v>
      </c>
      <c r="V130" s="28" t="n">
        <v>0</v>
      </c>
      <c r="W130" s="28" t="n">
        <v>0</v>
      </c>
      <c r="X130" s="28" t="n">
        <v>0</v>
      </c>
      <c r="Y130" s="92" t="n">
        <v>0</v>
      </c>
      <c r="Z130" s="7"/>
      <c r="AA130" s="92" t="n">
        <v>306900</v>
      </c>
      <c r="AB130" s="7"/>
      <c r="AC130" s="29" t="n">
        <v>173395</v>
      </c>
      <c r="AD130" s="29" t="n">
        <v>133505</v>
      </c>
      <c r="AE130" s="93" t="n">
        <v>0</v>
      </c>
      <c r="AF130" s="29" t="n">
        <v>0</v>
      </c>
      <c r="AG130" s="94" t="n">
        <v>0</v>
      </c>
      <c r="AH130" s="93" t="n">
        <v>0</v>
      </c>
      <c r="AI130" s="94" t="n">
        <v>0</v>
      </c>
      <c r="AJ130" s="7"/>
      <c r="AK130" s="28" t="n">
        <v>306900</v>
      </c>
      <c r="AL130" s="28" t="n">
        <v>0</v>
      </c>
      <c r="AM130" s="28" t="n">
        <v>0</v>
      </c>
      <c r="AN130" s="91" t="n">
        <v>0</v>
      </c>
      <c r="AO130" s="28"/>
      <c r="AP130" s="69" t="n">
        <v>1</v>
      </c>
      <c r="AQ130" s="40" t="n">
        <v>0</v>
      </c>
      <c r="AR130" s="40" t="n">
        <v>0</v>
      </c>
      <c r="AS130" s="70" t="n">
        <v>0</v>
      </c>
      <c r="AT130" s="7"/>
    </row>
    <row r="131" customFormat="false" ht="12.75" hidden="false" customHeight="false" outlineLevel="0" collapsed="false">
      <c r="A131" s="31" t="s">
        <v>193</v>
      </c>
      <c r="B131" s="2" t="s">
        <v>194</v>
      </c>
      <c r="C131" s="7"/>
      <c r="D131" s="28" t="n">
        <v>646</v>
      </c>
      <c r="E131" s="29" t="n">
        <v>0</v>
      </c>
      <c r="F131" s="7"/>
      <c r="G131" s="90" t="n">
        <v>0</v>
      </c>
      <c r="H131" s="28" t="n">
        <v>0</v>
      </c>
      <c r="I131" s="28" t="n">
        <v>0</v>
      </c>
      <c r="J131" s="91" t="n">
        <v>0</v>
      </c>
      <c r="K131" s="28" t="n">
        <v>0</v>
      </c>
      <c r="L131" s="28" t="n">
        <v>0</v>
      </c>
      <c r="M131" s="28" t="n">
        <v>0</v>
      </c>
      <c r="N131" s="28" t="n">
        <v>0</v>
      </c>
      <c r="O131" s="28" t="n">
        <v>0</v>
      </c>
      <c r="P131" s="28" t="n">
        <v>0</v>
      </c>
      <c r="Q131" s="28" t="n">
        <v>0</v>
      </c>
      <c r="R131" s="28" t="n">
        <v>0</v>
      </c>
      <c r="S131" s="28" t="n">
        <v>0</v>
      </c>
      <c r="T131" s="28" t="n">
        <v>0</v>
      </c>
      <c r="U131" s="91" t="n">
        <v>646</v>
      </c>
      <c r="V131" s="28" t="n">
        <v>0</v>
      </c>
      <c r="W131" s="28" t="n">
        <v>0</v>
      </c>
      <c r="X131" s="28" t="n">
        <v>0</v>
      </c>
      <c r="Y131" s="92" t="n">
        <v>0</v>
      </c>
      <c r="Z131" s="7"/>
      <c r="AA131" s="92" t="n">
        <v>646</v>
      </c>
      <c r="AB131" s="7"/>
      <c r="AC131" s="29" t="n">
        <v>0</v>
      </c>
      <c r="AD131" s="29" t="n">
        <v>0</v>
      </c>
      <c r="AE131" s="93" t="n">
        <v>0</v>
      </c>
      <c r="AF131" s="29" t="n">
        <v>0</v>
      </c>
      <c r="AG131" s="94" t="n">
        <v>646</v>
      </c>
      <c r="AH131" s="93" t="n">
        <v>0</v>
      </c>
      <c r="AI131" s="94" t="n">
        <v>0</v>
      </c>
      <c r="AJ131" s="7"/>
      <c r="AK131" s="28" t="n">
        <v>0</v>
      </c>
      <c r="AL131" s="28" t="n">
        <v>646</v>
      </c>
      <c r="AM131" s="28" t="n">
        <v>0</v>
      </c>
      <c r="AN131" s="91" t="n">
        <v>0</v>
      </c>
      <c r="AO131" s="28"/>
      <c r="AP131" s="69" t="n">
        <v>0</v>
      </c>
      <c r="AQ131" s="40" t="n">
        <v>1</v>
      </c>
      <c r="AR131" s="40" t="n">
        <v>0</v>
      </c>
      <c r="AS131" s="70" t="n">
        <v>0</v>
      </c>
      <c r="AT131" s="7"/>
    </row>
    <row r="132" customFormat="false" ht="12.75" hidden="false" customHeight="false" outlineLevel="0" collapsed="false">
      <c r="A132" s="31" t="s">
        <v>195</v>
      </c>
      <c r="B132" s="2" t="s">
        <v>196</v>
      </c>
      <c r="C132" s="7"/>
      <c r="D132" s="28" t="n">
        <v>46035</v>
      </c>
      <c r="E132" s="29" t="n">
        <v>0</v>
      </c>
      <c r="F132" s="7"/>
      <c r="G132" s="90" t="n">
        <v>19863</v>
      </c>
      <c r="H132" s="28" t="n">
        <v>62</v>
      </c>
      <c r="I132" s="28" t="n">
        <v>1085</v>
      </c>
      <c r="J132" s="91" t="n">
        <v>16</v>
      </c>
      <c r="K132" s="28" t="n">
        <v>0</v>
      </c>
      <c r="L132" s="28" t="n">
        <v>4824</v>
      </c>
      <c r="M132" s="28" t="n">
        <v>0</v>
      </c>
      <c r="N132" s="28" t="n">
        <v>0</v>
      </c>
      <c r="O132" s="28" t="n">
        <v>0</v>
      </c>
      <c r="P132" s="28" t="n">
        <v>0</v>
      </c>
      <c r="Q132" s="28" t="n">
        <v>0</v>
      </c>
      <c r="R132" s="28" t="n">
        <v>0</v>
      </c>
      <c r="S132" s="28" t="n">
        <v>0</v>
      </c>
      <c r="T132" s="28" t="n">
        <v>0</v>
      </c>
      <c r="U132" s="91" t="n">
        <v>20185</v>
      </c>
      <c r="V132" s="28" t="n">
        <v>0</v>
      </c>
      <c r="W132" s="28" t="n">
        <v>0</v>
      </c>
      <c r="X132" s="28" t="n">
        <v>0</v>
      </c>
      <c r="Y132" s="92" t="n">
        <v>0</v>
      </c>
      <c r="Z132" s="7"/>
      <c r="AA132" s="92" t="n">
        <v>46035</v>
      </c>
      <c r="AB132" s="7"/>
      <c r="AC132" s="29" t="n">
        <v>1147</v>
      </c>
      <c r="AD132" s="29" t="n">
        <v>19879</v>
      </c>
      <c r="AE132" s="93" t="n">
        <v>0</v>
      </c>
      <c r="AF132" s="29" t="n">
        <v>4824</v>
      </c>
      <c r="AG132" s="94" t="n">
        <v>20185</v>
      </c>
      <c r="AH132" s="93" t="n">
        <v>0</v>
      </c>
      <c r="AI132" s="94" t="n">
        <v>0</v>
      </c>
      <c r="AJ132" s="7"/>
      <c r="AK132" s="28" t="n">
        <v>21026</v>
      </c>
      <c r="AL132" s="28" t="n">
        <v>25009</v>
      </c>
      <c r="AM132" s="28" t="n">
        <v>0</v>
      </c>
      <c r="AN132" s="91" t="n">
        <v>0</v>
      </c>
      <c r="AO132" s="28"/>
      <c r="AP132" s="69" t="n">
        <v>0.456739437384599</v>
      </c>
      <c r="AQ132" s="40" t="n">
        <v>0.543260562615401</v>
      </c>
      <c r="AR132" s="40" t="n">
        <v>0</v>
      </c>
      <c r="AS132" s="70" t="n">
        <v>0</v>
      </c>
      <c r="AT132" s="7"/>
    </row>
    <row r="133" customFormat="false" ht="12.75" hidden="false" customHeight="false" outlineLevel="0" collapsed="false">
      <c r="A133" s="31" t="s">
        <v>197</v>
      </c>
      <c r="B133" s="2" t="s">
        <v>198</v>
      </c>
      <c r="C133" s="7"/>
      <c r="D133" s="28" t="n">
        <v>7000</v>
      </c>
      <c r="E133" s="29" t="n">
        <v>2294</v>
      </c>
      <c r="F133" s="7"/>
      <c r="G133" s="90" t="n">
        <v>3328</v>
      </c>
      <c r="H133" s="28" t="n">
        <v>14</v>
      </c>
      <c r="I133" s="28" t="n">
        <v>152</v>
      </c>
      <c r="J133" s="91" t="n">
        <v>2</v>
      </c>
      <c r="K133" s="28" t="n">
        <v>334</v>
      </c>
      <c r="L133" s="28" t="n">
        <v>0</v>
      </c>
      <c r="M133" s="28" t="n">
        <v>0</v>
      </c>
      <c r="N133" s="28" t="n">
        <v>0</v>
      </c>
      <c r="O133" s="28" t="n">
        <v>0</v>
      </c>
      <c r="P133" s="28" t="n">
        <v>0</v>
      </c>
      <c r="Q133" s="28" t="n">
        <v>0</v>
      </c>
      <c r="R133" s="28" t="n">
        <v>0</v>
      </c>
      <c r="S133" s="28" t="n">
        <v>0</v>
      </c>
      <c r="T133" s="28" t="n">
        <v>0</v>
      </c>
      <c r="U133" s="91" t="n">
        <v>876</v>
      </c>
      <c r="V133" s="28" t="n">
        <v>0</v>
      </c>
      <c r="W133" s="28" t="n">
        <v>0</v>
      </c>
      <c r="X133" s="28" t="n">
        <v>0</v>
      </c>
      <c r="Y133" s="92" t="n">
        <v>0</v>
      </c>
      <c r="Z133" s="7"/>
      <c r="AA133" s="92" t="n">
        <v>4706</v>
      </c>
      <c r="AB133" s="7"/>
      <c r="AC133" s="29" t="n">
        <v>166</v>
      </c>
      <c r="AD133" s="29" t="n">
        <v>3330</v>
      </c>
      <c r="AE133" s="93" t="n">
        <v>0</v>
      </c>
      <c r="AF133" s="29" t="n">
        <v>334</v>
      </c>
      <c r="AG133" s="94" t="n">
        <v>876</v>
      </c>
      <c r="AH133" s="93" t="n">
        <v>0</v>
      </c>
      <c r="AI133" s="94" t="n">
        <v>0</v>
      </c>
      <c r="AJ133" s="7"/>
      <c r="AK133" s="28" t="n">
        <v>3496</v>
      </c>
      <c r="AL133" s="28" t="n">
        <v>1210</v>
      </c>
      <c r="AM133" s="28" t="n">
        <v>0</v>
      </c>
      <c r="AN133" s="91" t="n">
        <v>0</v>
      </c>
      <c r="AO133" s="28"/>
      <c r="AP133" s="69" t="n">
        <v>0.499428571428571</v>
      </c>
      <c r="AQ133" s="40" t="n">
        <v>0.172857142857143</v>
      </c>
      <c r="AR133" s="40" t="n">
        <v>0</v>
      </c>
      <c r="AS133" s="70" t="n">
        <v>0</v>
      </c>
      <c r="AT133" s="7"/>
    </row>
    <row r="134" customFormat="false" ht="12.75" hidden="false" customHeight="false" outlineLevel="0" collapsed="false">
      <c r="A134" s="31" t="s">
        <v>199</v>
      </c>
      <c r="B134" s="2" t="s">
        <v>200</v>
      </c>
      <c r="C134" s="7"/>
      <c r="D134" s="28" t="n">
        <v>16495</v>
      </c>
      <c r="E134" s="29" t="n">
        <v>0</v>
      </c>
      <c r="F134" s="7"/>
      <c r="G134" s="90" t="n">
        <v>7116</v>
      </c>
      <c r="H134" s="28" t="n">
        <v>22</v>
      </c>
      <c r="I134" s="28" t="n">
        <v>388</v>
      </c>
      <c r="J134" s="91" t="n">
        <v>6</v>
      </c>
      <c r="K134" s="28" t="n">
        <v>0</v>
      </c>
      <c r="L134" s="28" t="n">
        <v>1729</v>
      </c>
      <c r="M134" s="28" t="n">
        <v>0</v>
      </c>
      <c r="N134" s="28" t="n">
        <v>0</v>
      </c>
      <c r="O134" s="28" t="n">
        <v>0</v>
      </c>
      <c r="P134" s="28" t="n">
        <v>0</v>
      </c>
      <c r="Q134" s="28" t="n">
        <v>0</v>
      </c>
      <c r="R134" s="28" t="n">
        <v>0</v>
      </c>
      <c r="S134" s="28" t="n">
        <v>0</v>
      </c>
      <c r="T134" s="28" t="n">
        <v>0</v>
      </c>
      <c r="U134" s="91" t="n">
        <v>7234</v>
      </c>
      <c r="V134" s="28" t="n">
        <v>0</v>
      </c>
      <c r="W134" s="28" t="n">
        <v>0</v>
      </c>
      <c r="X134" s="28" t="n">
        <v>0</v>
      </c>
      <c r="Y134" s="92" t="n">
        <v>0</v>
      </c>
      <c r="Z134" s="7"/>
      <c r="AA134" s="92" t="n">
        <v>16495</v>
      </c>
      <c r="AB134" s="7"/>
      <c r="AC134" s="29" t="n">
        <v>410</v>
      </c>
      <c r="AD134" s="29" t="n">
        <v>7122</v>
      </c>
      <c r="AE134" s="93" t="n">
        <v>0</v>
      </c>
      <c r="AF134" s="29" t="n">
        <v>1729</v>
      </c>
      <c r="AG134" s="94" t="n">
        <v>7234</v>
      </c>
      <c r="AH134" s="93" t="n">
        <v>0</v>
      </c>
      <c r="AI134" s="94" t="n">
        <v>0</v>
      </c>
      <c r="AJ134" s="7"/>
      <c r="AK134" s="28" t="n">
        <v>7532</v>
      </c>
      <c r="AL134" s="28" t="n">
        <v>8963</v>
      </c>
      <c r="AM134" s="28" t="n">
        <v>0</v>
      </c>
      <c r="AN134" s="91" t="n">
        <v>0</v>
      </c>
      <c r="AO134" s="28"/>
      <c r="AP134" s="69" t="n">
        <v>0.45662321915732</v>
      </c>
      <c r="AQ134" s="40" t="n">
        <v>0.54337678084268</v>
      </c>
      <c r="AR134" s="40" t="n">
        <v>0</v>
      </c>
      <c r="AS134" s="70" t="n">
        <v>0</v>
      </c>
      <c r="AT134" s="7"/>
    </row>
    <row r="135" customFormat="false" ht="12.75" hidden="false" customHeight="false" outlineLevel="0" collapsed="false">
      <c r="A135" s="31" t="s">
        <v>201</v>
      </c>
      <c r="B135" s="2" t="s">
        <v>202</v>
      </c>
      <c r="C135" s="7"/>
      <c r="D135" s="28" t="n">
        <v>4604</v>
      </c>
      <c r="E135" s="29" t="n">
        <v>0</v>
      </c>
      <c r="F135" s="7"/>
      <c r="G135" s="90" t="n">
        <v>4604</v>
      </c>
      <c r="H135" s="28" t="n">
        <v>0</v>
      </c>
      <c r="I135" s="28" t="n">
        <v>0</v>
      </c>
      <c r="J135" s="91" t="n">
        <v>0</v>
      </c>
      <c r="K135" s="28" t="n">
        <v>0</v>
      </c>
      <c r="L135" s="28" t="n">
        <v>0</v>
      </c>
      <c r="M135" s="28" t="n">
        <v>0</v>
      </c>
      <c r="N135" s="28" t="n">
        <v>0</v>
      </c>
      <c r="O135" s="28" t="n">
        <v>0</v>
      </c>
      <c r="P135" s="28" t="n">
        <v>0</v>
      </c>
      <c r="Q135" s="28" t="n">
        <v>0</v>
      </c>
      <c r="R135" s="28" t="n">
        <v>0</v>
      </c>
      <c r="S135" s="28" t="n">
        <v>0</v>
      </c>
      <c r="T135" s="28" t="n">
        <v>0</v>
      </c>
      <c r="U135" s="91" t="n">
        <v>0</v>
      </c>
      <c r="V135" s="28" t="n">
        <v>0</v>
      </c>
      <c r="W135" s="28" t="n">
        <v>0</v>
      </c>
      <c r="X135" s="28" t="n">
        <v>0</v>
      </c>
      <c r="Y135" s="92" t="n">
        <v>0</v>
      </c>
      <c r="Z135" s="7"/>
      <c r="AA135" s="92" t="n">
        <v>4604</v>
      </c>
      <c r="AB135" s="7"/>
      <c r="AC135" s="29" t="n">
        <v>0</v>
      </c>
      <c r="AD135" s="29" t="n">
        <v>4604</v>
      </c>
      <c r="AE135" s="93" t="n">
        <v>0</v>
      </c>
      <c r="AF135" s="29" t="n">
        <v>0</v>
      </c>
      <c r="AG135" s="94" t="n">
        <v>0</v>
      </c>
      <c r="AH135" s="93" t="n">
        <v>0</v>
      </c>
      <c r="AI135" s="94" t="n">
        <v>0</v>
      </c>
      <c r="AJ135" s="7"/>
      <c r="AK135" s="28" t="n">
        <v>4604</v>
      </c>
      <c r="AL135" s="28" t="n">
        <v>0</v>
      </c>
      <c r="AM135" s="28" t="n">
        <v>0</v>
      </c>
      <c r="AN135" s="91" t="n">
        <v>0</v>
      </c>
      <c r="AO135" s="28"/>
      <c r="AP135" s="69" t="n">
        <v>1</v>
      </c>
      <c r="AQ135" s="40" t="n">
        <v>0</v>
      </c>
      <c r="AR135" s="40" t="n">
        <v>0</v>
      </c>
      <c r="AS135" s="70" t="n">
        <v>0</v>
      </c>
      <c r="AT135" s="7"/>
    </row>
    <row r="136" customFormat="false" ht="12.75" hidden="false" customHeight="false" outlineLevel="0" collapsed="false">
      <c r="A136" s="31" t="s">
        <v>203</v>
      </c>
      <c r="B136" s="2" t="s">
        <v>108</v>
      </c>
      <c r="C136" s="7"/>
      <c r="D136" s="28" t="n">
        <v>9750</v>
      </c>
      <c r="E136" s="29" t="n">
        <v>0</v>
      </c>
      <c r="F136" s="7"/>
      <c r="G136" s="90" t="n">
        <v>0</v>
      </c>
      <c r="H136" s="28" t="n">
        <v>0</v>
      </c>
      <c r="I136" s="28" t="n">
        <v>0</v>
      </c>
      <c r="J136" s="91" t="n">
        <v>0</v>
      </c>
      <c r="K136" s="28" t="n">
        <v>0</v>
      </c>
      <c r="L136" s="28" t="n">
        <v>0</v>
      </c>
      <c r="M136" s="28" t="n">
        <v>0</v>
      </c>
      <c r="N136" s="28" t="n">
        <v>0</v>
      </c>
      <c r="O136" s="28" t="n">
        <v>0</v>
      </c>
      <c r="P136" s="28" t="n">
        <v>0</v>
      </c>
      <c r="Q136" s="28" t="n">
        <v>0</v>
      </c>
      <c r="R136" s="28" t="n">
        <v>0</v>
      </c>
      <c r="S136" s="28" t="n">
        <v>0</v>
      </c>
      <c r="T136" s="28" t="n">
        <v>0</v>
      </c>
      <c r="U136" s="91" t="n">
        <v>9750</v>
      </c>
      <c r="V136" s="28" t="n">
        <v>0</v>
      </c>
      <c r="W136" s="28" t="n">
        <v>0</v>
      </c>
      <c r="X136" s="28" t="n">
        <v>0</v>
      </c>
      <c r="Y136" s="92" t="n">
        <v>0</v>
      </c>
      <c r="Z136" s="7"/>
      <c r="AA136" s="92" t="n">
        <v>9750</v>
      </c>
      <c r="AB136" s="7"/>
      <c r="AC136" s="29" t="n">
        <v>0</v>
      </c>
      <c r="AD136" s="29" t="n">
        <v>0</v>
      </c>
      <c r="AE136" s="93" t="n">
        <v>0</v>
      </c>
      <c r="AF136" s="29" t="n">
        <v>0</v>
      </c>
      <c r="AG136" s="94" t="n">
        <v>9750</v>
      </c>
      <c r="AH136" s="93" t="n">
        <v>0</v>
      </c>
      <c r="AI136" s="94" t="n">
        <v>0</v>
      </c>
      <c r="AJ136" s="7"/>
      <c r="AK136" s="28" t="n">
        <v>0</v>
      </c>
      <c r="AL136" s="28" t="n">
        <v>9750</v>
      </c>
      <c r="AM136" s="28" t="n">
        <v>0</v>
      </c>
      <c r="AN136" s="91" t="n">
        <v>0</v>
      </c>
      <c r="AO136" s="28"/>
      <c r="AP136" s="69" t="n">
        <v>0</v>
      </c>
      <c r="AQ136" s="40" t="n">
        <v>1</v>
      </c>
      <c r="AR136" s="40" t="n">
        <v>0</v>
      </c>
      <c r="AS136" s="70" t="n">
        <v>0</v>
      </c>
      <c r="AT136" s="7"/>
    </row>
    <row r="137" customFormat="false" ht="12.75" hidden="false" customHeight="false" outlineLevel="0" collapsed="false">
      <c r="A137" s="31" t="s">
        <v>204</v>
      </c>
      <c r="B137" s="2" t="s">
        <v>108</v>
      </c>
      <c r="C137" s="7"/>
      <c r="D137" s="28" t="n">
        <v>40920</v>
      </c>
      <c r="E137" s="29" t="n">
        <v>7703</v>
      </c>
      <c r="F137" s="7"/>
      <c r="G137" s="90" t="n">
        <v>17656</v>
      </c>
      <c r="H137" s="28" t="n">
        <v>56</v>
      </c>
      <c r="I137" s="28" t="n">
        <v>964</v>
      </c>
      <c r="J137" s="91" t="n">
        <v>0</v>
      </c>
      <c r="K137" s="28" t="n">
        <v>859</v>
      </c>
      <c r="L137" s="28" t="n">
        <v>0</v>
      </c>
      <c r="M137" s="28" t="n">
        <v>0</v>
      </c>
      <c r="N137" s="28" t="n">
        <v>0</v>
      </c>
      <c r="O137" s="28" t="n">
        <v>0</v>
      </c>
      <c r="P137" s="28" t="n">
        <v>0</v>
      </c>
      <c r="Q137" s="28" t="n">
        <v>0</v>
      </c>
      <c r="R137" s="28" t="n">
        <v>0</v>
      </c>
      <c r="S137" s="28" t="n">
        <v>0</v>
      </c>
      <c r="T137" s="28" t="n">
        <v>0</v>
      </c>
      <c r="U137" s="91" t="n">
        <v>13682</v>
      </c>
      <c r="V137" s="28" t="n">
        <v>0</v>
      </c>
      <c r="W137" s="28" t="n">
        <v>0</v>
      </c>
      <c r="X137" s="28" t="n">
        <v>0</v>
      </c>
      <c r="Y137" s="92" t="n">
        <v>0</v>
      </c>
      <c r="Z137" s="7"/>
      <c r="AA137" s="92" t="n">
        <v>33217</v>
      </c>
      <c r="AB137" s="7"/>
      <c r="AC137" s="29" t="n">
        <v>1020</v>
      </c>
      <c r="AD137" s="29" t="n">
        <v>17656</v>
      </c>
      <c r="AE137" s="93" t="n">
        <v>0</v>
      </c>
      <c r="AF137" s="29" t="n">
        <v>859</v>
      </c>
      <c r="AG137" s="94" t="n">
        <v>13682</v>
      </c>
      <c r="AH137" s="93" t="n">
        <v>0</v>
      </c>
      <c r="AI137" s="94" t="n">
        <v>0</v>
      </c>
      <c r="AJ137" s="7"/>
      <c r="AK137" s="28" t="n">
        <v>18676</v>
      </c>
      <c r="AL137" s="28" t="n">
        <v>14541</v>
      </c>
      <c r="AM137" s="28" t="n">
        <v>0</v>
      </c>
      <c r="AN137" s="91" t="n">
        <v>0</v>
      </c>
      <c r="AO137" s="28"/>
      <c r="AP137" s="69" t="n">
        <v>0.456402737047898</v>
      </c>
      <c r="AQ137" s="40" t="n">
        <v>0.355351906158358</v>
      </c>
      <c r="AR137" s="40" t="n">
        <v>0</v>
      </c>
      <c r="AS137" s="70" t="n">
        <v>0</v>
      </c>
      <c r="AT137" s="7"/>
    </row>
    <row r="138" customFormat="false" ht="12.75" hidden="false" customHeight="false" outlineLevel="0" collapsed="false">
      <c r="A138" s="31" t="s">
        <v>205</v>
      </c>
      <c r="B138" s="2" t="s">
        <v>108</v>
      </c>
      <c r="C138" s="7"/>
      <c r="D138" s="28" t="n">
        <v>20460</v>
      </c>
      <c r="E138" s="29" t="n">
        <v>3371</v>
      </c>
      <c r="F138" s="7"/>
      <c r="G138" s="90" t="n">
        <v>8828</v>
      </c>
      <c r="H138" s="28" t="n">
        <v>0</v>
      </c>
      <c r="I138" s="28" t="n">
        <v>482</v>
      </c>
      <c r="J138" s="91" t="n">
        <v>0</v>
      </c>
      <c r="K138" s="28" t="n">
        <v>0</v>
      </c>
      <c r="L138" s="28" t="n">
        <v>1417</v>
      </c>
      <c r="M138" s="28" t="n">
        <v>0</v>
      </c>
      <c r="N138" s="28" t="n">
        <v>0</v>
      </c>
      <c r="O138" s="28" t="n">
        <v>0</v>
      </c>
      <c r="P138" s="28" t="n">
        <v>0</v>
      </c>
      <c r="Q138" s="28" t="n">
        <v>376</v>
      </c>
      <c r="R138" s="28" t="n">
        <v>0</v>
      </c>
      <c r="S138" s="28" t="n">
        <v>0</v>
      </c>
      <c r="T138" s="28" t="n">
        <v>0</v>
      </c>
      <c r="U138" s="91" t="n">
        <v>5986</v>
      </c>
      <c r="V138" s="28" t="n">
        <v>0</v>
      </c>
      <c r="W138" s="28" t="n">
        <v>0</v>
      </c>
      <c r="X138" s="28" t="n">
        <v>0</v>
      </c>
      <c r="Y138" s="92" t="n">
        <v>0</v>
      </c>
      <c r="Z138" s="7"/>
      <c r="AA138" s="92" t="n">
        <v>17089</v>
      </c>
      <c r="AB138" s="7"/>
      <c r="AC138" s="29" t="n">
        <v>482</v>
      </c>
      <c r="AD138" s="29" t="n">
        <v>8828</v>
      </c>
      <c r="AE138" s="93" t="n">
        <v>0</v>
      </c>
      <c r="AF138" s="29" t="n">
        <v>1793</v>
      </c>
      <c r="AG138" s="94" t="n">
        <v>5986</v>
      </c>
      <c r="AH138" s="93" t="n">
        <v>0</v>
      </c>
      <c r="AI138" s="94" t="n">
        <v>0</v>
      </c>
      <c r="AJ138" s="7"/>
      <c r="AK138" s="28" t="n">
        <v>9310</v>
      </c>
      <c r="AL138" s="28" t="n">
        <v>7779</v>
      </c>
      <c r="AM138" s="28" t="n">
        <v>0</v>
      </c>
      <c r="AN138" s="91" t="n">
        <v>0</v>
      </c>
      <c r="AO138" s="28"/>
      <c r="AP138" s="69" t="n">
        <v>0.455034213098729</v>
      </c>
      <c r="AQ138" s="40" t="n">
        <v>0.380205278592375</v>
      </c>
      <c r="AR138" s="40" t="n">
        <v>0</v>
      </c>
      <c r="AS138" s="70" t="n">
        <v>0</v>
      </c>
      <c r="AT138" s="7"/>
    </row>
    <row r="139" customFormat="false" ht="12.75" hidden="false" customHeight="false" outlineLevel="0" collapsed="false">
      <c r="A139" s="31" t="s">
        <v>206</v>
      </c>
      <c r="B139" s="2" t="s">
        <v>108</v>
      </c>
      <c r="C139" s="7"/>
      <c r="D139" s="28" t="n">
        <v>40000</v>
      </c>
      <c r="E139" s="29" t="n">
        <v>0</v>
      </c>
      <c r="F139" s="7"/>
      <c r="G139" s="90" t="n">
        <v>0</v>
      </c>
      <c r="H139" s="28" t="n">
        <v>0</v>
      </c>
      <c r="I139" s="28" t="n">
        <v>0</v>
      </c>
      <c r="J139" s="91" t="n">
        <v>0</v>
      </c>
      <c r="K139" s="28" t="n">
        <v>0</v>
      </c>
      <c r="L139" s="28" t="n">
        <v>40000</v>
      </c>
      <c r="M139" s="28" t="n">
        <v>0</v>
      </c>
      <c r="N139" s="28" t="n">
        <v>0</v>
      </c>
      <c r="O139" s="28" t="n">
        <v>0</v>
      </c>
      <c r="P139" s="28" t="n">
        <v>0</v>
      </c>
      <c r="Q139" s="28" t="n">
        <v>0</v>
      </c>
      <c r="R139" s="28" t="n">
        <v>0</v>
      </c>
      <c r="S139" s="28" t="n">
        <v>0</v>
      </c>
      <c r="T139" s="28" t="n">
        <v>0</v>
      </c>
      <c r="U139" s="91" t="n">
        <v>0</v>
      </c>
      <c r="V139" s="28" t="n">
        <v>0</v>
      </c>
      <c r="W139" s="28" t="n">
        <v>0</v>
      </c>
      <c r="X139" s="28" t="n">
        <v>0</v>
      </c>
      <c r="Y139" s="92" t="n">
        <v>0</v>
      </c>
      <c r="Z139" s="7"/>
      <c r="AA139" s="92" t="n">
        <v>40000</v>
      </c>
      <c r="AB139" s="7"/>
      <c r="AC139" s="29" t="n">
        <v>0</v>
      </c>
      <c r="AD139" s="29" t="n">
        <v>0</v>
      </c>
      <c r="AE139" s="93" t="n">
        <v>0</v>
      </c>
      <c r="AF139" s="29" t="n">
        <v>40000</v>
      </c>
      <c r="AG139" s="94" t="n">
        <v>0</v>
      </c>
      <c r="AH139" s="93" t="n">
        <v>0</v>
      </c>
      <c r="AI139" s="94" t="n">
        <v>0</v>
      </c>
      <c r="AJ139" s="7"/>
      <c r="AK139" s="28" t="n">
        <v>0</v>
      </c>
      <c r="AL139" s="28" t="n">
        <v>40000</v>
      </c>
      <c r="AM139" s="28" t="n">
        <v>0</v>
      </c>
      <c r="AN139" s="91" t="n">
        <v>0</v>
      </c>
      <c r="AO139" s="28"/>
      <c r="AP139" s="69" t="n">
        <v>0</v>
      </c>
      <c r="AQ139" s="40" t="n">
        <v>1</v>
      </c>
      <c r="AR139" s="40" t="n">
        <v>0</v>
      </c>
      <c r="AS139" s="70" t="n">
        <v>0</v>
      </c>
      <c r="AT139" s="7"/>
    </row>
    <row r="140" customFormat="false" ht="12.75" hidden="false" customHeight="false" outlineLevel="0" collapsed="false">
      <c r="A140" s="31" t="s">
        <v>207</v>
      </c>
      <c r="B140" s="2" t="s">
        <v>108</v>
      </c>
      <c r="C140" s="7"/>
      <c r="D140" s="28" t="n">
        <v>10795</v>
      </c>
      <c r="E140" s="29" t="n">
        <v>0</v>
      </c>
      <c r="F140" s="7"/>
      <c r="G140" s="90" t="n">
        <v>0</v>
      </c>
      <c r="H140" s="28" t="n">
        <v>0</v>
      </c>
      <c r="I140" s="28" t="n">
        <v>0</v>
      </c>
      <c r="J140" s="91" t="n">
        <v>0</v>
      </c>
      <c r="K140" s="28" t="n">
        <v>0</v>
      </c>
      <c r="L140" s="28" t="n">
        <v>0</v>
      </c>
      <c r="M140" s="28" t="n">
        <v>0</v>
      </c>
      <c r="N140" s="28" t="n">
        <v>0</v>
      </c>
      <c r="O140" s="28" t="n">
        <v>0</v>
      </c>
      <c r="P140" s="28" t="n">
        <v>0</v>
      </c>
      <c r="Q140" s="28" t="n">
        <v>0</v>
      </c>
      <c r="R140" s="28" t="n">
        <v>0</v>
      </c>
      <c r="S140" s="28" t="n">
        <v>10795</v>
      </c>
      <c r="T140" s="28" t="n">
        <v>0</v>
      </c>
      <c r="U140" s="91" t="n">
        <v>0</v>
      </c>
      <c r="V140" s="28" t="n">
        <v>0</v>
      </c>
      <c r="W140" s="28" t="n">
        <v>0</v>
      </c>
      <c r="X140" s="28" t="n">
        <v>0</v>
      </c>
      <c r="Y140" s="92" t="n">
        <v>0</v>
      </c>
      <c r="Z140" s="7"/>
      <c r="AA140" s="92" t="n">
        <v>10795</v>
      </c>
      <c r="AB140" s="7"/>
      <c r="AC140" s="29" t="n">
        <v>0</v>
      </c>
      <c r="AD140" s="29" t="n">
        <v>0</v>
      </c>
      <c r="AE140" s="93" t="n">
        <v>0</v>
      </c>
      <c r="AF140" s="29" t="n">
        <v>10795</v>
      </c>
      <c r="AG140" s="94" t="n">
        <v>0</v>
      </c>
      <c r="AH140" s="93" t="n">
        <v>0</v>
      </c>
      <c r="AI140" s="94" t="n">
        <v>0</v>
      </c>
      <c r="AJ140" s="7"/>
      <c r="AK140" s="28" t="n">
        <v>0</v>
      </c>
      <c r="AL140" s="28" t="n">
        <v>10795</v>
      </c>
      <c r="AM140" s="28" t="n">
        <v>0</v>
      </c>
      <c r="AN140" s="91" t="n">
        <v>0</v>
      </c>
      <c r="AO140" s="28"/>
      <c r="AP140" s="69" t="n">
        <v>0</v>
      </c>
      <c r="AQ140" s="40" t="n">
        <v>1</v>
      </c>
      <c r="AR140" s="40" t="n">
        <v>0</v>
      </c>
      <c r="AS140" s="70" t="n">
        <v>0</v>
      </c>
      <c r="AT140" s="7"/>
    </row>
    <row r="141" customFormat="false" ht="12.75" hidden="false" customHeight="false" outlineLevel="0" collapsed="false">
      <c r="A141" s="31" t="s">
        <v>208</v>
      </c>
      <c r="B141" s="2" t="s">
        <v>108</v>
      </c>
      <c r="C141" s="7"/>
      <c r="D141" s="28" t="n">
        <v>3975</v>
      </c>
      <c r="E141" s="29" t="n">
        <v>0</v>
      </c>
      <c r="F141" s="7"/>
      <c r="G141" s="90" t="n">
        <v>0</v>
      </c>
      <c r="H141" s="28" t="n">
        <v>0</v>
      </c>
      <c r="I141" s="28" t="n">
        <v>0</v>
      </c>
      <c r="J141" s="91" t="n">
        <v>0</v>
      </c>
      <c r="K141" s="28" t="n">
        <v>0</v>
      </c>
      <c r="L141" s="28" t="n">
        <v>0</v>
      </c>
      <c r="M141" s="28" t="n">
        <v>0</v>
      </c>
      <c r="N141" s="28" t="n">
        <v>0</v>
      </c>
      <c r="O141" s="28" t="n">
        <v>0</v>
      </c>
      <c r="P141" s="28" t="n">
        <v>0</v>
      </c>
      <c r="Q141" s="28" t="n">
        <v>0</v>
      </c>
      <c r="R141" s="28" t="n">
        <v>3975</v>
      </c>
      <c r="S141" s="28" t="n">
        <v>0</v>
      </c>
      <c r="T141" s="28" t="n">
        <v>0</v>
      </c>
      <c r="U141" s="91" t="n">
        <v>0</v>
      </c>
      <c r="V141" s="28" t="n">
        <v>0</v>
      </c>
      <c r="W141" s="28" t="n">
        <v>0</v>
      </c>
      <c r="X141" s="28" t="n">
        <v>0</v>
      </c>
      <c r="Y141" s="92" t="n">
        <v>0</v>
      </c>
      <c r="Z141" s="7"/>
      <c r="AA141" s="92" t="n">
        <v>3975</v>
      </c>
      <c r="AB141" s="7"/>
      <c r="AC141" s="29" t="n">
        <v>0</v>
      </c>
      <c r="AD141" s="29" t="n">
        <v>0</v>
      </c>
      <c r="AE141" s="93" t="n">
        <v>3975</v>
      </c>
      <c r="AF141" s="29" t="n">
        <v>0</v>
      </c>
      <c r="AG141" s="94" t="n">
        <v>0</v>
      </c>
      <c r="AH141" s="93" t="n">
        <v>0</v>
      </c>
      <c r="AI141" s="94" t="n">
        <v>0</v>
      </c>
      <c r="AJ141" s="7"/>
      <c r="AK141" s="28" t="n">
        <v>0</v>
      </c>
      <c r="AL141" s="28" t="n">
        <v>3975</v>
      </c>
      <c r="AM141" s="28" t="n">
        <v>0</v>
      </c>
      <c r="AN141" s="91" t="n">
        <v>0</v>
      </c>
      <c r="AO141" s="28"/>
      <c r="AP141" s="69" t="n">
        <v>0</v>
      </c>
      <c r="AQ141" s="40" t="n">
        <v>1</v>
      </c>
      <c r="AR141" s="40" t="n">
        <v>0</v>
      </c>
      <c r="AS141" s="70" t="n">
        <v>0</v>
      </c>
      <c r="AT141" s="7"/>
    </row>
    <row r="142" customFormat="false" ht="12.75" hidden="false" customHeight="false" outlineLevel="0" collapsed="false">
      <c r="A142" s="31" t="s">
        <v>209</v>
      </c>
      <c r="B142" s="2" t="s">
        <v>108</v>
      </c>
      <c r="C142" s="7"/>
      <c r="D142" s="28" t="n">
        <v>8225</v>
      </c>
      <c r="E142" s="29" t="n">
        <v>0</v>
      </c>
      <c r="F142" s="7"/>
      <c r="G142" s="90" t="n">
        <v>0</v>
      </c>
      <c r="H142" s="28" t="n">
        <v>0</v>
      </c>
      <c r="I142" s="28" t="n">
        <v>0</v>
      </c>
      <c r="J142" s="91" t="n">
        <v>0</v>
      </c>
      <c r="K142" s="28" t="n">
        <v>8225</v>
      </c>
      <c r="L142" s="28" t="n">
        <v>0</v>
      </c>
      <c r="M142" s="28" t="n">
        <v>0</v>
      </c>
      <c r="N142" s="28" t="n">
        <v>0</v>
      </c>
      <c r="O142" s="28" t="n">
        <v>0</v>
      </c>
      <c r="P142" s="28" t="n">
        <v>0</v>
      </c>
      <c r="Q142" s="28" t="n">
        <v>0</v>
      </c>
      <c r="R142" s="28" t="n">
        <v>0</v>
      </c>
      <c r="S142" s="28" t="n">
        <v>0</v>
      </c>
      <c r="T142" s="28" t="n">
        <v>0</v>
      </c>
      <c r="U142" s="91" t="n">
        <v>0</v>
      </c>
      <c r="V142" s="28" t="n">
        <v>0</v>
      </c>
      <c r="W142" s="28" t="n">
        <v>0</v>
      </c>
      <c r="X142" s="28" t="n">
        <v>0</v>
      </c>
      <c r="Y142" s="92" t="n">
        <v>0</v>
      </c>
      <c r="Z142" s="7"/>
      <c r="AA142" s="92" t="n">
        <v>8225</v>
      </c>
      <c r="AB142" s="7"/>
      <c r="AC142" s="29" t="n">
        <v>0</v>
      </c>
      <c r="AD142" s="29" t="n">
        <v>0</v>
      </c>
      <c r="AE142" s="93" t="n">
        <v>0</v>
      </c>
      <c r="AF142" s="29" t="n">
        <v>8225</v>
      </c>
      <c r="AG142" s="94" t="n">
        <v>0</v>
      </c>
      <c r="AH142" s="93" t="n">
        <v>0</v>
      </c>
      <c r="AI142" s="94" t="n">
        <v>0</v>
      </c>
      <c r="AJ142" s="7"/>
      <c r="AK142" s="28" t="n">
        <v>0</v>
      </c>
      <c r="AL142" s="28" t="n">
        <v>8225</v>
      </c>
      <c r="AM142" s="28" t="n">
        <v>0</v>
      </c>
      <c r="AN142" s="91" t="n">
        <v>0</v>
      </c>
      <c r="AO142" s="28"/>
      <c r="AP142" s="69" t="n">
        <v>0</v>
      </c>
      <c r="AQ142" s="40" t="n">
        <v>1</v>
      </c>
      <c r="AR142" s="40" t="n">
        <v>0</v>
      </c>
      <c r="AS142" s="70" t="n">
        <v>0</v>
      </c>
      <c r="AT142" s="7"/>
    </row>
    <row r="143" customFormat="false" ht="12.75" hidden="false" customHeight="false" outlineLevel="0" collapsed="false">
      <c r="A143" s="31" t="s">
        <v>210</v>
      </c>
      <c r="B143" s="2" t="s">
        <v>108</v>
      </c>
      <c r="C143" s="7"/>
      <c r="D143" s="28" t="n">
        <v>3413</v>
      </c>
      <c r="E143" s="29" t="n">
        <v>0</v>
      </c>
      <c r="F143" s="7"/>
      <c r="G143" s="90" t="n">
        <v>0</v>
      </c>
      <c r="H143" s="28" t="n">
        <v>0</v>
      </c>
      <c r="I143" s="28" t="n">
        <v>0</v>
      </c>
      <c r="J143" s="91" t="n">
        <v>0</v>
      </c>
      <c r="K143" s="28" t="n">
        <v>0</v>
      </c>
      <c r="L143" s="28" t="n">
        <v>0</v>
      </c>
      <c r="M143" s="28" t="n">
        <v>0</v>
      </c>
      <c r="N143" s="28" t="n">
        <v>0</v>
      </c>
      <c r="O143" s="28" t="n">
        <v>0</v>
      </c>
      <c r="P143" s="28" t="n">
        <v>0</v>
      </c>
      <c r="Q143" s="28" t="n">
        <v>0</v>
      </c>
      <c r="R143" s="28" t="n">
        <v>3413</v>
      </c>
      <c r="S143" s="28" t="n">
        <v>0</v>
      </c>
      <c r="T143" s="28" t="n">
        <v>0</v>
      </c>
      <c r="U143" s="91" t="n">
        <v>0</v>
      </c>
      <c r="V143" s="28" t="n">
        <v>0</v>
      </c>
      <c r="W143" s="28" t="n">
        <v>0</v>
      </c>
      <c r="X143" s="28" t="n">
        <v>0</v>
      </c>
      <c r="Y143" s="92" t="n">
        <v>0</v>
      </c>
      <c r="Z143" s="7"/>
      <c r="AA143" s="92" t="n">
        <v>3413</v>
      </c>
      <c r="AB143" s="7"/>
      <c r="AC143" s="29" t="n">
        <v>0</v>
      </c>
      <c r="AD143" s="29" t="n">
        <v>0</v>
      </c>
      <c r="AE143" s="93" t="n">
        <v>3413</v>
      </c>
      <c r="AF143" s="29" t="n">
        <v>0</v>
      </c>
      <c r="AG143" s="94" t="n">
        <v>0</v>
      </c>
      <c r="AH143" s="93" t="n">
        <v>0</v>
      </c>
      <c r="AI143" s="94" t="n">
        <v>0</v>
      </c>
      <c r="AJ143" s="7"/>
      <c r="AK143" s="28" t="n">
        <v>0</v>
      </c>
      <c r="AL143" s="28" t="n">
        <v>3413</v>
      </c>
      <c r="AM143" s="28" t="n">
        <v>0</v>
      </c>
      <c r="AN143" s="91" t="n">
        <v>0</v>
      </c>
      <c r="AO143" s="28"/>
      <c r="AP143" s="69" t="n">
        <v>0</v>
      </c>
      <c r="AQ143" s="40" t="n">
        <v>1</v>
      </c>
      <c r="AR143" s="40" t="n">
        <v>0</v>
      </c>
      <c r="AS143" s="70" t="n">
        <v>0</v>
      </c>
      <c r="AT143" s="7"/>
    </row>
    <row r="144" customFormat="false" ht="12.75" hidden="false" customHeight="false" outlineLevel="0" collapsed="false">
      <c r="A144" s="31" t="s">
        <v>211</v>
      </c>
      <c r="B144" s="2" t="s">
        <v>212</v>
      </c>
      <c r="C144" s="7"/>
      <c r="D144" s="28" t="n">
        <v>5115</v>
      </c>
      <c r="E144" s="29" t="n">
        <v>0</v>
      </c>
      <c r="F144" s="7"/>
      <c r="G144" s="90" t="n">
        <v>5115</v>
      </c>
      <c r="H144" s="28" t="n">
        <v>0</v>
      </c>
      <c r="I144" s="28" t="n">
        <v>0</v>
      </c>
      <c r="J144" s="91" t="n">
        <v>0</v>
      </c>
      <c r="K144" s="28" t="n">
        <v>0</v>
      </c>
      <c r="L144" s="28" t="n">
        <v>0</v>
      </c>
      <c r="M144" s="28" t="n">
        <v>0</v>
      </c>
      <c r="N144" s="28" t="n">
        <v>0</v>
      </c>
      <c r="O144" s="28" t="n">
        <v>0</v>
      </c>
      <c r="P144" s="28" t="n">
        <v>0</v>
      </c>
      <c r="Q144" s="28" t="n">
        <v>0</v>
      </c>
      <c r="R144" s="28" t="n">
        <v>0</v>
      </c>
      <c r="S144" s="28" t="n">
        <v>0</v>
      </c>
      <c r="T144" s="28" t="n">
        <v>0</v>
      </c>
      <c r="U144" s="91" t="n">
        <v>0</v>
      </c>
      <c r="V144" s="28" t="n">
        <v>0</v>
      </c>
      <c r="W144" s="28" t="n">
        <v>0</v>
      </c>
      <c r="X144" s="28" t="n">
        <v>0</v>
      </c>
      <c r="Y144" s="92" t="n">
        <v>0</v>
      </c>
      <c r="Z144" s="7"/>
      <c r="AA144" s="92" t="n">
        <v>5115</v>
      </c>
      <c r="AB144" s="7"/>
      <c r="AC144" s="29" t="n">
        <v>0</v>
      </c>
      <c r="AD144" s="29" t="n">
        <v>5115</v>
      </c>
      <c r="AE144" s="93" t="n">
        <v>0</v>
      </c>
      <c r="AF144" s="29" t="n">
        <v>0</v>
      </c>
      <c r="AG144" s="94" t="n">
        <v>0</v>
      </c>
      <c r="AH144" s="93" t="n">
        <v>0</v>
      </c>
      <c r="AI144" s="94" t="n">
        <v>0</v>
      </c>
      <c r="AJ144" s="7"/>
      <c r="AK144" s="28" t="n">
        <v>5115</v>
      </c>
      <c r="AL144" s="28" t="n">
        <v>0</v>
      </c>
      <c r="AM144" s="28" t="n">
        <v>0</v>
      </c>
      <c r="AN144" s="91" t="n">
        <v>0</v>
      </c>
      <c r="AO144" s="28"/>
      <c r="AP144" s="69" t="n">
        <v>1</v>
      </c>
      <c r="AQ144" s="40" t="n">
        <v>0</v>
      </c>
      <c r="AR144" s="40" t="n">
        <v>0</v>
      </c>
      <c r="AS144" s="70" t="n">
        <v>0</v>
      </c>
      <c r="AT144" s="7"/>
    </row>
    <row r="145" customFormat="false" ht="12.75" hidden="false" customHeight="false" outlineLevel="0" collapsed="false">
      <c r="A145" s="31" t="s">
        <v>213</v>
      </c>
      <c r="B145" s="2" t="s">
        <v>33</v>
      </c>
      <c r="C145" s="7"/>
      <c r="D145" s="28" t="n">
        <v>30690</v>
      </c>
      <c r="E145" s="29" t="n">
        <v>642</v>
      </c>
      <c r="F145" s="7"/>
      <c r="G145" s="90" t="n">
        <v>13224</v>
      </c>
      <c r="H145" s="28" t="n">
        <v>332</v>
      </c>
      <c r="I145" s="28" t="n">
        <v>713</v>
      </c>
      <c r="J145" s="91" t="n">
        <v>285</v>
      </c>
      <c r="K145" s="28" t="n">
        <v>0</v>
      </c>
      <c r="L145" s="28" t="n">
        <v>0</v>
      </c>
      <c r="M145" s="28" t="n">
        <v>0</v>
      </c>
      <c r="N145" s="28" t="n">
        <v>0</v>
      </c>
      <c r="O145" s="28" t="n">
        <v>0</v>
      </c>
      <c r="P145" s="28" t="n">
        <v>0</v>
      </c>
      <c r="Q145" s="28" t="n">
        <v>0</v>
      </c>
      <c r="R145" s="28" t="n">
        <v>0</v>
      </c>
      <c r="S145" s="28" t="n">
        <v>0</v>
      </c>
      <c r="T145" s="28" t="n">
        <v>0</v>
      </c>
      <c r="U145" s="91" t="n">
        <v>15494</v>
      </c>
      <c r="V145" s="28" t="n">
        <v>0</v>
      </c>
      <c r="W145" s="28" t="n">
        <v>0</v>
      </c>
      <c r="X145" s="28" t="n">
        <v>0</v>
      </c>
      <c r="Y145" s="92" t="n">
        <v>0</v>
      </c>
      <c r="Z145" s="7"/>
      <c r="AA145" s="92" t="n">
        <v>30048</v>
      </c>
      <c r="AB145" s="7"/>
      <c r="AC145" s="29" t="n">
        <v>1045</v>
      </c>
      <c r="AD145" s="29" t="n">
        <v>13509</v>
      </c>
      <c r="AE145" s="93" t="n">
        <v>0</v>
      </c>
      <c r="AF145" s="29" t="n">
        <v>0</v>
      </c>
      <c r="AG145" s="94" t="n">
        <v>15494</v>
      </c>
      <c r="AH145" s="93" t="n">
        <v>0</v>
      </c>
      <c r="AI145" s="94" t="n">
        <v>0</v>
      </c>
      <c r="AJ145" s="7"/>
      <c r="AK145" s="28" t="n">
        <v>14554</v>
      </c>
      <c r="AL145" s="28" t="n">
        <v>15494</v>
      </c>
      <c r="AM145" s="28" t="n">
        <v>0</v>
      </c>
      <c r="AN145" s="91" t="n">
        <v>0</v>
      </c>
      <c r="AO145" s="28"/>
      <c r="AP145" s="69" t="n">
        <v>0.474226132290648</v>
      </c>
      <c r="AQ145" s="40" t="n">
        <v>0.504855001629195</v>
      </c>
      <c r="AR145" s="40" t="n">
        <v>0</v>
      </c>
      <c r="AS145" s="70" t="n">
        <v>0</v>
      </c>
      <c r="AT145" s="7"/>
    </row>
    <row r="146" customFormat="false" ht="12.75" hidden="false" customHeight="false" outlineLevel="0" collapsed="false">
      <c r="A146" s="31" t="s">
        <v>214</v>
      </c>
      <c r="B146" s="2" t="s">
        <v>33</v>
      </c>
      <c r="C146" s="7"/>
      <c r="D146" s="28" t="n">
        <v>50000</v>
      </c>
      <c r="E146" s="29" t="n">
        <v>0</v>
      </c>
      <c r="F146" s="7"/>
      <c r="G146" s="90" t="n">
        <v>21574</v>
      </c>
      <c r="H146" s="28" t="n">
        <v>69</v>
      </c>
      <c r="I146" s="28" t="n">
        <v>1180</v>
      </c>
      <c r="J146" s="91" t="n">
        <v>18</v>
      </c>
      <c r="K146" s="28" t="n">
        <v>0</v>
      </c>
      <c r="L146" s="28" t="n">
        <v>0</v>
      </c>
      <c r="M146" s="28" t="n">
        <v>0</v>
      </c>
      <c r="N146" s="28" t="n">
        <v>0</v>
      </c>
      <c r="O146" s="28" t="n">
        <v>0</v>
      </c>
      <c r="P146" s="28" t="n">
        <v>0</v>
      </c>
      <c r="Q146" s="28" t="n">
        <v>0</v>
      </c>
      <c r="R146" s="28" t="n">
        <v>0</v>
      </c>
      <c r="S146" s="28" t="n">
        <v>0</v>
      </c>
      <c r="T146" s="28" t="n">
        <v>0</v>
      </c>
      <c r="U146" s="91" t="n">
        <v>27159</v>
      </c>
      <c r="V146" s="28" t="n">
        <v>0</v>
      </c>
      <c r="W146" s="28" t="n">
        <v>0</v>
      </c>
      <c r="X146" s="28" t="n">
        <v>0</v>
      </c>
      <c r="Y146" s="92" t="n">
        <v>0</v>
      </c>
      <c r="Z146" s="7"/>
      <c r="AA146" s="92" t="n">
        <v>50000</v>
      </c>
      <c r="AB146" s="7"/>
      <c r="AC146" s="29" t="n">
        <v>1249</v>
      </c>
      <c r="AD146" s="29" t="n">
        <v>21592</v>
      </c>
      <c r="AE146" s="93" t="n">
        <v>0</v>
      </c>
      <c r="AF146" s="29" t="n">
        <v>0</v>
      </c>
      <c r="AG146" s="94" t="n">
        <v>27159</v>
      </c>
      <c r="AH146" s="93" t="n">
        <v>0</v>
      </c>
      <c r="AI146" s="94" t="n">
        <v>0</v>
      </c>
      <c r="AJ146" s="7"/>
      <c r="AK146" s="28" t="n">
        <v>22841</v>
      </c>
      <c r="AL146" s="28" t="n">
        <v>27159</v>
      </c>
      <c r="AM146" s="28" t="n">
        <v>0</v>
      </c>
      <c r="AN146" s="91" t="n">
        <v>0</v>
      </c>
      <c r="AO146" s="28"/>
      <c r="AP146" s="69" t="n">
        <v>0.45682</v>
      </c>
      <c r="AQ146" s="40" t="n">
        <v>0.54318</v>
      </c>
      <c r="AR146" s="40" t="n">
        <v>0</v>
      </c>
      <c r="AS146" s="70" t="n">
        <v>0</v>
      </c>
      <c r="AT146" s="7"/>
    </row>
    <row r="147" customFormat="false" ht="12.75" hidden="false" customHeight="false" outlineLevel="0" collapsed="false">
      <c r="A147" s="31" t="s">
        <v>215</v>
      </c>
      <c r="B147" s="2" t="s">
        <v>216</v>
      </c>
      <c r="C147" s="7"/>
      <c r="D147" s="28" t="n">
        <v>25575</v>
      </c>
      <c r="E147" s="29" t="n">
        <v>0</v>
      </c>
      <c r="F147" s="7"/>
      <c r="G147" s="90" t="n">
        <v>11034</v>
      </c>
      <c r="H147" s="28" t="n">
        <v>942</v>
      </c>
      <c r="I147" s="28" t="n">
        <v>0</v>
      </c>
      <c r="J147" s="91" t="n">
        <v>0</v>
      </c>
      <c r="K147" s="28" t="n">
        <v>525</v>
      </c>
      <c r="L147" s="28" t="n">
        <v>0</v>
      </c>
      <c r="M147" s="28" t="n">
        <v>0</v>
      </c>
      <c r="N147" s="28" t="n">
        <v>0</v>
      </c>
      <c r="O147" s="28" t="n">
        <v>2523</v>
      </c>
      <c r="P147" s="28" t="n">
        <v>0</v>
      </c>
      <c r="Q147" s="28" t="n">
        <v>0</v>
      </c>
      <c r="R147" s="28" t="n">
        <v>0</v>
      </c>
      <c r="S147" s="28" t="n">
        <v>0</v>
      </c>
      <c r="T147" s="28" t="n">
        <v>0</v>
      </c>
      <c r="U147" s="91" t="n">
        <v>10551</v>
      </c>
      <c r="V147" s="28" t="n">
        <v>0</v>
      </c>
      <c r="W147" s="28" t="n">
        <v>0</v>
      </c>
      <c r="X147" s="28" t="n">
        <v>0</v>
      </c>
      <c r="Y147" s="92" t="n">
        <v>0</v>
      </c>
      <c r="Z147" s="7"/>
      <c r="AA147" s="92" t="n">
        <v>25575</v>
      </c>
      <c r="AB147" s="7"/>
      <c r="AC147" s="29" t="n">
        <v>942</v>
      </c>
      <c r="AD147" s="29" t="n">
        <v>11034</v>
      </c>
      <c r="AE147" s="93" t="n">
        <v>0</v>
      </c>
      <c r="AF147" s="29" t="n">
        <v>3048</v>
      </c>
      <c r="AG147" s="94" t="n">
        <v>10551</v>
      </c>
      <c r="AH147" s="93" t="n">
        <v>0</v>
      </c>
      <c r="AI147" s="94" t="n">
        <v>0</v>
      </c>
      <c r="AJ147" s="7"/>
      <c r="AK147" s="28" t="n">
        <v>11976</v>
      </c>
      <c r="AL147" s="28" t="n">
        <v>13599</v>
      </c>
      <c r="AM147" s="28" t="n">
        <v>0</v>
      </c>
      <c r="AN147" s="91" t="n">
        <v>0</v>
      </c>
      <c r="AO147" s="28"/>
      <c r="AP147" s="69" t="n">
        <v>0.468269794721408</v>
      </c>
      <c r="AQ147" s="40" t="n">
        <v>0.531730205278592</v>
      </c>
      <c r="AR147" s="40" t="n">
        <v>0</v>
      </c>
      <c r="AS147" s="70" t="n">
        <v>0</v>
      </c>
      <c r="AT147" s="7"/>
    </row>
    <row r="148" customFormat="false" ht="12.75" hidden="false" customHeight="false" outlineLevel="0" collapsed="false">
      <c r="A148" s="31" t="s">
        <v>217</v>
      </c>
      <c r="B148" s="2" t="s">
        <v>218</v>
      </c>
      <c r="C148" s="7"/>
      <c r="D148" s="28" t="n">
        <v>12276</v>
      </c>
      <c r="E148" s="29" t="n">
        <v>2404</v>
      </c>
      <c r="F148" s="7"/>
      <c r="G148" s="90" t="n">
        <v>5297</v>
      </c>
      <c r="H148" s="28" t="n">
        <v>16</v>
      </c>
      <c r="I148" s="28" t="n">
        <v>289</v>
      </c>
      <c r="J148" s="91" t="n">
        <v>4</v>
      </c>
      <c r="K148" s="28" t="n">
        <v>0</v>
      </c>
      <c r="L148" s="28" t="n">
        <v>0</v>
      </c>
      <c r="M148" s="28" t="n">
        <v>0</v>
      </c>
      <c r="N148" s="28" t="n">
        <v>0</v>
      </c>
      <c r="O148" s="28" t="n">
        <v>0</v>
      </c>
      <c r="P148" s="28" t="n">
        <v>0</v>
      </c>
      <c r="Q148" s="28" t="n">
        <v>0</v>
      </c>
      <c r="R148" s="28" t="n">
        <v>0</v>
      </c>
      <c r="S148" s="28" t="n">
        <v>0</v>
      </c>
      <c r="T148" s="28" t="n">
        <v>0</v>
      </c>
      <c r="U148" s="91" t="n">
        <v>4266</v>
      </c>
      <c r="V148" s="28" t="n">
        <v>0</v>
      </c>
      <c r="W148" s="28" t="n">
        <v>0</v>
      </c>
      <c r="X148" s="28" t="n">
        <v>0</v>
      </c>
      <c r="Y148" s="92" t="n">
        <v>0</v>
      </c>
      <c r="Z148" s="7"/>
      <c r="AA148" s="92" t="n">
        <v>9872</v>
      </c>
      <c r="AB148" s="7"/>
      <c r="AC148" s="29" t="n">
        <v>305</v>
      </c>
      <c r="AD148" s="29" t="n">
        <v>5301</v>
      </c>
      <c r="AE148" s="93" t="n">
        <v>0</v>
      </c>
      <c r="AF148" s="29" t="n">
        <v>0</v>
      </c>
      <c r="AG148" s="94" t="n">
        <v>4266</v>
      </c>
      <c r="AH148" s="93" t="n">
        <v>0</v>
      </c>
      <c r="AI148" s="94" t="n">
        <v>0</v>
      </c>
      <c r="AJ148" s="7"/>
      <c r="AK148" s="28" t="n">
        <v>5606</v>
      </c>
      <c r="AL148" s="28" t="n">
        <v>4266</v>
      </c>
      <c r="AM148" s="28" t="n">
        <v>0</v>
      </c>
      <c r="AN148" s="91" t="n">
        <v>0</v>
      </c>
      <c r="AO148" s="28"/>
      <c r="AP148" s="69" t="n">
        <v>0.456663408276312</v>
      </c>
      <c r="AQ148" s="40" t="n">
        <v>0.347507331378299</v>
      </c>
      <c r="AR148" s="40" t="n">
        <v>0</v>
      </c>
      <c r="AS148" s="70" t="n">
        <v>0</v>
      </c>
      <c r="AT148" s="7"/>
    </row>
    <row r="149" customFormat="false" ht="12.75" hidden="false" customHeight="false" outlineLevel="0" collapsed="false">
      <c r="A149" s="31" t="s">
        <v>219</v>
      </c>
      <c r="B149" s="2" t="s">
        <v>220</v>
      </c>
      <c r="C149" s="7"/>
      <c r="D149" s="28" t="n">
        <v>409</v>
      </c>
      <c r="E149" s="29" t="n">
        <v>0</v>
      </c>
      <c r="F149" s="7"/>
      <c r="G149" s="90" t="n">
        <v>0</v>
      </c>
      <c r="H149" s="28" t="n">
        <v>0</v>
      </c>
      <c r="I149" s="28" t="n">
        <v>0</v>
      </c>
      <c r="J149" s="91" t="n">
        <v>0</v>
      </c>
      <c r="K149" s="28" t="n">
        <v>0</v>
      </c>
      <c r="L149" s="28" t="n">
        <v>0</v>
      </c>
      <c r="M149" s="28" t="n">
        <v>0</v>
      </c>
      <c r="N149" s="28" t="n">
        <v>0</v>
      </c>
      <c r="O149" s="28" t="n">
        <v>0</v>
      </c>
      <c r="P149" s="28" t="n">
        <v>0</v>
      </c>
      <c r="Q149" s="28" t="n">
        <v>0</v>
      </c>
      <c r="R149" s="28" t="n">
        <v>0</v>
      </c>
      <c r="S149" s="28" t="n">
        <v>0</v>
      </c>
      <c r="T149" s="28" t="n">
        <v>0</v>
      </c>
      <c r="U149" s="91" t="n">
        <v>409</v>
      </c>
      <c r="V149" s="28" t="n">
        <v>0</v>
      </c>
      <c r="W149" s="28" t="n">
        <v>0</v>
      </c>
      <c r="X149" s="28" t="n">
        <v>0</v>
      </c>
      <c r="Y149" s="92" t="n">
        <v>0</v>
      </c>
      <c r="Z149" s="7"/>
      <c r="AA149" s="92" t="n">
        <v>409</v>
      </c>
      <c r="AB149" s="7"/>
      <c r="AC149" s="29" t="n">
        <v>0</v>
      </c>
      <c r="AD149" s="29" t="n">
        <v>0</v>
      </c>
      <c r="AE149" s="93" t="n">
        <v>0</v>
      </c>
      <c r="AF149" s="29" t="n">
        <v>0</v>
      </c>
      <c r="AG149" s="94" t="n">
        <v>409</v>
      </c>
      <c r="AH149" s="93" t="n">
        <v>0</v>
      </c>
      <c r="AI149" s="94" t="n">
        <v>0</v>
      </c>
      <c r="AJ149" s="7"/>
      <c r="AK149" s="28" t="n">
        <v>0</v>
      </c>
      <c r="AL149" s="28" t="n">
        <v>409</v>
      </c>
      <c r="AM149" s="28" t="n">
        <v>0</v>
      </c>
      <c r="AN149" s="91" t="n">
        <v>0</v>
      </c>
      <c r="AO149" s="28"/>
      <c r="AP149" s="69" t="n">
        <v>0</v>
      </c>
      <c r="AQ149" s="40" t="n">
        <v>1</v>
      </c>
      <c r="AR149" s="40" t="n">
        <v>0</v>
      </c>
      <c r="AS149" s="70" t="n">
        <v>0</v>
      </c>
      <c r="AT149" s="7"/>
    </row>
    <row r="150" customFormat="false" ht="12.75" hidden="false" customHeight="false" outlineLevel="0" collapsed="false">
      <c r="A150" s="31" t="s">
        <v>221</v>
      </c>
      <c r="B150" s="2" t="s">
        <v>162</v>
      </c>
      <c r="C150" s="7"/>
      <c r="D150" s="28" t="n">
        <v>150821</v>
      </c>
      <c r="E150" s="29" t="n">
        <v>38886</v>
      </c>
      <c r="F150" s="7"/>
      <c r="G150" s="90" t="n">
        <v>71718</v>
      </c>
      <c r="H150" s="28" t="n">
        <v>295</v>
      </c>
      <c r="I150" s="28" t="n">
        <v>3283</v>
      </c>
      <c r="J150" s="91" t="n">
        <v>51</v>
      </c>
      <c r="K150" s="28" t="n">
        <v>0</v>
      </c>
      <c r="L150" s="28" t="n">
        <v>0</v>
      </c>
      <c r="M150" s="28" t="n">
        <v>0</v>
      </c>
      <c r="N150" s="28" t="n">
        <v>0</v>
      </c>
      <c r="O150" s="28" t="n">
        <v>0</v>
      </c>
      <c r="P150" s="28" t="n">
        <v>0</v>
      </c>
      <c r="Q150" s="28" t="n">
        <v>0</v>
      </c>
      <c r="R150" s="28" t="n">
        <v>0</v>
      </c>
      <c r="S150" s="28" t="n">
        <v>0</v>
      </c>
      <c r="T150" s="28" t="n">
        <v>0</v>
      </c>
      <c r="U150" s="91" t="n">
        <v>36588</v>
      </c>
      <c r="V150" s="28" t="n">
        <v>0</v>
      </c>
      <c r="W150" s="28" t="n">
        <v>0</v>
      </c>
      <c r="X150" s="28" t="n">
        <v>0</v>
      </c>
      <c r="Y150" s="92" t="n">
        <v>0</v>
      </c>
      <c r="Z150" s="7"/>
      <c r="AA150" s="92" t="n">
        <v>111935</v>
      </c>
      <c r="AB150" s="7"/>
      <c r="AC150" s="29" t="n">
        <v>3578</v>
      </c>
      <c r="AD150" s="29" t="n">
        <v>71769</v>
      </c>
      <c r="AE150" s="93" t="n">
        <v>0</v>
      </c>
      <c r="AF150" s="29" t="n">
        <v>0</v>
      </c>
      <c r="AG150" s="94" t="n">
        <v>36588</v>
      </c>
      <c r="AH150" s="93" t="n">
        <v>0</v>
      </c>
      <c r="AI150" s="94" t="n">
        <v>0</v>
      </c>
      <c r="AJ150" s="7"/>
      <c r="AK150" s="28" t="n">
        <v>75347</v>
      </c>
      <c r="AL150" s="28" t="n">
        <v>36588</v>
      </c>
      <c r="AM150" s="28" t="n">
        <v>0</v>
      </c>
      <c r="AN150" s="91" t="n">
        <v>0</v>
      </c>
      <c r="AO150" s="28"/>
      <c r="AP150" s="69" t="n">
        <v>0.499578971098189</v>
      </c>
      <c r="AQ150" s="40" t="n">
        <v>0.242592211959873</v>
      </c>
      <c r="AR150" s="40" t="n">
        <v>0</v>
      </c>
      <c r="AS150" s="70" t="n">
        <v>0</v>
      </c>
      <c r="AT150" s="7"/>
    </row>
    <row r="151" customFormat="false" ht="12.75" hidden="false" customHeight="false" outlineLevel="0" collapsed="false">
      <c r="A151" s="31" t="s">
        <v>222</v>
      </c>
      <c r="B151" s="2" t="s">
        <v>223</v>
      </c>
      <c r="C151" s="7"/>
      <c r="D151" s="28" t="n">
        <v>1490</v>
      </c>
      <c r="E151" s="29" t="n">
        <v>26</v>
      </c>
      <c r="F151" s="7"/>
      <c r="G151" s="90" t="n">
        <v>636</v>
      </c>
      <c r="H151" s="28" t="n">
        <v>13</v>
      </c>
      <c r="I151" s="28" t="n">
        <v>30</v>
      </c>
      <c r="J151" s="91" t="n">
        <v>11</v>
      </c>
      <c r="K151" s="28" t="n">
        <v>0</v>
      </c>
      <c r="L151" s="28" t="n">
        <v>0</v>
      </c>
      <c r="M151" s="28" t="n">
        <v>0</v>
      </c>
      <c r="N151" s="28" t="n">
        <v>0</v>
      </c>
      <c r="O151" s="28" t="n">
        <v>0</v>
      </c>
      <c r="P151" s="28" t="n">
        <v>0</v>
      </c>
      <c r="Q151" s="28" t="n">
        <v>0</v>
      </c>
      <c r="R151" s="28" t="n">
        <v>0</v>
      </c>
      <c r="S151" s="28" t="n">
        <v>0</v>
      </c>
      <c r="T151" s="28" t="n">
        <v>0</v>
      </c>
      <c r="U151" s="91" t="n">
        <v>774</v>
      </c>
      <c r="V151" s="28" t="n">
        <v>0</v>
      </c>
      <c r="W151" s="28" t="n">
        <v>0</v>
      </c>
      <c r="X151" s="28" t="n">
        <v>0</v>
      </c>
      <c r="Y151" s="92" t="n">
        <v>0</v>
      </c>
      <c r="Z151" s="7"/>
      <c r="AA151" s="92" t="n">
        <v>1464</v>
      </c>
      <c r="AB151" s="7"/>
      <c r="AC151" s="29" t="n">
        <v>43</v>
      </c>
      <c r="AD151" s="29" t="n">
        <v>647</v>
      </c>
      <c r="AE151" s="93" t="n">
        <v>0</v>
      </c>
      <c r="AF151" s="29" t="n">
        <v>0</v>
      </c>
      <c r="AG151" s="94" t="n">
        <v>774</v>
      </c>
      <c r="AH151" s="93" t="n">
        <v>0</v>
      </c>
      <c r="AI151" s="94" t="n">
        <v>0</v>
      </c>
      <c r="AJ151" s="7"/>
      <c r="AK151" s="28" t="n">
        <v>690</v>
      </c>
      <c r="AL151" s="28" t="n">
        <v>774</v>
      </c>
      <c r="AM151" s="28" t="n">
        <v>0</v>
      </c>
      <c r="AN151" s="91" t="n">
        <v>0</v>
      </c>
      <c r="AO151" s="28"/>
      <c r="AP151" s="69" t="n">
        <v>0.463087248322148</v>
      </c>
      <c r="AQ151" s="40" t="n">
        <v>0.519463087248322</v>
      </c>
      <c r="AR151" s="40" t="n">
        <v>0</v>
      </c>
      <c r="AS151" s="70" t="n">
        <v>0</v>
      </c>
      <c r="AT151" s="7"/>
    </row>
    <row r="152" customFormat="false" ht="12.75" hidden="false" customHeight="false" outlineLevel="0" collapsed="false">
      <c r="A152" s="31"/>
      <c r="B152" s="36" t="s">
        <v>42</v>
      </c>
      <c r="C152" s="7"/>
      <c r="D152" s="95" t="n">
        <v>882549</v>
      </c>
      <c r="E152" s="95" t="n">
        <v>55326</v>
      </c>
      <c r="F152" s="7"/>
      <c r="G152" s="33" t="n">
        <v>323532</v>
      </c>
      <c r="H152" s="95" t="n">
        <v>2762</v>
      </c>
      <c r="I152" s="95" t="n">
        <v>254375</v>
      </c>
      <c r="J152" s="35" t="n">
        <v>401</v>
      </c>
      <c r="K152" s="95" t="n">
        <v>9943</v>
      </c>
      <c r="L152" s="95" t="n">
        <v>47970</v>
      </c>
      <c r="M152" s="95" t="n">
        <v>0</v>
      </c>
      <c r="N152" s="95" t="n">
        <v>0</v>
      </c>
      <c r="O152" s="95" t="n">
        <v>2523</v>
      </c>
      <c r="P152" s="95" t="n">
        <v>0</v>
      </c>
      <c r="Q152" s="95" t="n">
        <v>376</v>
      </c>
      <c r="R152" s="95" t="n">
        <v>7388</v>
      </c>
      <c r="S152" s="95" t="n">
        <v>10795</v>
      </c>
      <c r="T152" s="95" t="n">
        <v>0</v>
      </c>
      <c r="U152" s="35" t="n">
        <v>167158</v>
      </c>
      <c r="V152" s="95" t="n">
        <v>0</v>
      </c>
      <c r="W152" s="95" t="n">
        <v>0</v>
      </c>
      <c r="X152" s="95" t="n">
        <v>0</v>
      </c>
      <c r="Y152" s="96" t="n">
        <v>0</v>
      </c>
      <c r="Z152" s="7"/>
      <c r="AA152" s="96" t="n">
        <v>827223</v>
      </c>
      <c r="AB152" s="7"/>
      <c r="AC152" s="95" t="n">
        <v>257137</v>
      </c>
      <c r="AD152" s="95" t="n">
        <v>323933</v>
      </c>
      <c r="AE152" s="33" t="n">
        <v>7388</v>
      </c>
      <c r="AF152" s="95" t="n">
        <v>71607</v>
      </c>
      <c r="AG152" s="35" t="n">
        <v>167158</v>
      </c>
      <c r="AH152" s="33" t="n">
        <v>0</v>
      </c>
      <c r="AI152" s="35" t="n">
        <v>0</v>
      </c>
      <c r="AJ152" s="7"/>
      <c r="AK152" s="95" t="n">
        <v>581070</v>
      </c>
      <c r="AL152" s="95" t="n">
        <v>246153</v>
      </c>
      <c r="AM152" s="95" t="n">
        <v>0</v>
      </c>
      <c r="AN152" s="35" t="n">
        <v>0</v>
      </c>
      <c r="AO152" s="28"/>
      <c r="AP152" s="69"/>
      <c r="AS152" s="70"/>
      <c r="AT152" s="7"/>
    </row>
    <row r="153" customFormat="false" ht="12.75" hidden="false" customHeight="false" outlineLevel="0" collapsed="false">
      <c r="A153" s="31"/>
      <c r="C153" s="7"/>
      <c r="D153" s="28"/>
      <c r="E153" s="29"/>
      <c r="F153" s="7"/>
      <c r="G153" s="90"/>
      <c r="H153" s="28"/>
      <c r="I153" s="28"/>
      <c r="J153" s="91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91"/>
      <c r="V153" s="28"/>
      <c r="W153" s="28"/>
      <c r="X153" s="28"/>
      <c r="Y153" s="92"/>
      <c r="Z153" s="7"/>
      <c r="AA153" s="92"/>
      <c r="AB153" s="7"/>
      <c r="AC153" s="29"/>
      <c r="AD153" s="29"/>
      <c r="AE153" s="93"/>
      <c r="AF153" s="29"/>
      <c r="AG153" s="94"/>
      <c r="AH153" s="93"/>
      <c r="AI153" s="94"/>
      <c r="AJ153" s="7"/>
      <c r="AK153" s="28"/>
      <c r="AL153" s="28"/>
      <c r="AM153" s="28"/>
      <c r="AN153" s="91"/>
      <c r="AO153" s="28"/>
      <c r="AP153" s="69"/>
      <c r="AS153" s="70"/>
      <c r="AT153" s="7"/>
    </row>
    <row r="154" customFormat="false" ht="12.75" hidden="false" customHeight="false" outlineLevel="0" collapsed="false">
      <c r="A154" s="37" t="s">
        <v>224</v>
      </c>
      <c r="C154" s="7"/>
      <c r="D154" s="28"/>
      <c r="E154" s="29"/>
      <c r="F154" s="7"/>
      <c r="G154" s="90"/>
      <c r="H154" s="28"/>
      <c r="I154" s="28"/>
      <c r="J154" s="91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91"/>
      <c r="V154" s="28"/>
      <c r="W154" s="28"/>
      <c r="X154" s="28"/>
      <c r="Y154" s="92"/>
      <c r="Z154" s="7"/>
      <c r="AA154" s="92"/>
      <c r="AB154" s="7"/>
      <c r="AC154" s="29"/>
      <c r="AD154" s="29"/>
      <c r="AE154" s="93"/>
      <c r="AF154" s="29"/>
      <c r="AG154" s="94"/>
      <c r="AH154" s="93"/>
      <c r="AI154" s="94"/>
      <c r="AJ154" s="7"/>
      <c r="AK154" s="28"/>
      <c r="AL154" s="28"/>
      <c r="AM154" s="28"/>
      <c r="AN154" s="91"/>
      <c r="AO154" s="28"/>
      <c r="AP154" s="69"/>
      <c r="AS154" s="70"/>
      <c r="AT154" s="7"/>
    </row>
    <row r="155" customFormat="false" ht="12.75" hidden="false" customHeight="false" outlineLevel="0" collapsed="false">
      <c r="A155" s="31" t="s">
        <v>225</v>
      </c>
      <c r="B155" s="2" t="s">
        <v>226</v>
      </c>
      <c r="C155" s="7"/>
      <c r="D155" s="28" t="n">
        <v>1795</v>
      </c>
      <c r="E155" s="29" t="n">
        <v>0</v>
      </c>
      <c r="F155" s="7"/>
      <c r="G155" s="90" t="n">
        <v>455</v>
      </c>
      <c r="H155" s="28" t="n">
        <v>1188</v>
      </c>
      <c r="I155" s="28" t="n">
        <v>0</v>
      </c>
      <c r="J155" s="91" t="n">
        <v>0</v>
      </c>
      <c r="K155" s="28" t="n">
        <v>126</v>
      </c>
      <c r="L155" s="28" t="n">
        <v>0</v>
      </c>
      <c r="M155" s="28" t="n">
        <v>0</v>
      </c>
      <c r="N155" s="28" t="n">
        <v>0</v>
      </c>
      <c r="O155" s="28" t="n">
        <v>0</v>
      </c>
      <c r="P155" s="28" t="n">
        <v>0</v>
      </c>
      <c r="Q155" s="28" t="n">
        <v>0</v>
      </c>
      <c r="R155" s="28" t="n">
        <v>3</v>
      </c>
      <c r="S155" s="28" t="n">
        <v>0</v>
      </c>
      <c r="T155" s="28" t="n">
        <v>0</v>
      </c>
      <c r="U155" s="91" t="n">
        <v>23</v>
      </c>
      <c r="V155" s="28" t="n">
        <v>0</v>
      </c>
      <c r="W155" s="28" t="n">
        <v>0</v>
      </c>
      <c r="X155" s="28" t="n">
        <v>0</v>
      </c>
      <c r="Y155" s="92" t="n">
        <v>0</v>
      </c>
      <c r="Z155" s="7"/>
      <c r="AA155" s="92" t="n">
        <v>1795</v>
      </c>
      <c r="AB155" s="7"/>
      <c r="AC155" s="29" t="n">
        <v>1188</v>
      </c>
      <c r="AD155" s="29" t="n">
        <v>455</v>
      </c>
      <c r="AE155" s="93" t="n">
        <v>3</v>
      </c>
      <c r="AF155" s="29" t="n">
        <v>126</v>
      </c>
      <c r="AG155" s="94" t="n">
        <v>23</v>
      </c>
      <c r="AH155" s="93" t="n">
        <v>0</v>
      </c>
      <c r="AI155" s="94" t="n">
        <v>0</v>
      </c>
      <c r="AJ155" s="7"/>
      <c r="AK155" s="28" t="n">
        <v>1643</v>
      </c>
      <c r="AL155" s="28" t="n">
        <v>152</v>
      </c>
      <c r="AM155" s="28" t="n">
        <v>0</v>
      </c>
      <c r="AN155" s="91" t="n">
        <v>0</v>
      </c>
      <c r="AO155" s="28"/>
      <c r="AP155" s="69" t="n">
        <v>0.915320334261839</v>
      </c>
      <c r="AQ155" s="40" t="n">
        <v>0.0846796657381616</v>
      </c>
      <c r="AR155" s="40" t="n">
        <v>0</v>
      </c>
      <c r="AS155" s="70" t="n">
        <v>0</v>
      </c>
      <c r="AT155" s="7"/>
    </row>
    <row r="156" customFormat="false" ht="12.75" hidden="false" customHeight="false" outlineLevel="0" collapsed="false">
      <c r="A156" s="31" t="s">
        <v>227</v>
      </c>
      <c r="B156" s="2" t="s">
        <v>228</v>
      </c>
      <c r="C156" s="7"/>
      <c r="D156" s="28" t="n">
        <v>2691</v>
      </c>
      <c r="E156" s="29" t="n">
        <v>0</v>
      </c>
      <c r="F156" s="7"/>
      <c r="G156" s="90" t="n">
        <v>149</v>
      </c>
      <c r="H156" s="28" t="n">
        <v>2542</v>
      </c>
      <c r="I156" s="28" t="n">
        <v>0</v>
      </c>
      <c r="J156" s="91" t="n">
        <v>0</v>
      </c>
      <c r="K156" s="28" t="n">
        <v>0</v>
      </c>
      <c r="L156" s="28" t="n">
        <v>0</v>
      </c>
      <c r="M156" s="28" t="n">
        <v>0</v>
      </c>
      <c r="N156" s="28" t="n">
        <v>0</v>
      </c>
      <c r="O156" s="28" t="n">
        <v>0</v>
      </c>
      <c r="P156" s="28" t="n">
        <v>0</v>
      </c>
      <c r="Q156" s="28" t="n">
        <v>0</v>
      </c>
      <c r="R156" s="28" t="n">
        <v>0</v>
      </c>
      <c r="S156" s="28" t="n">
        <v>0</v>
      </c>
      <c r="T156" s="28" t="n">
        <v>0</v>
      </c>
      <c r="U156" s="91" t="n">
        <v>0</v>
      </c>
      <c r="V156" s="28" t="n">
        <v>0</v>
      </c>
      <c r="W156" s="28" t="n">
        <v>0</v>
      </c>
      <c r="X156" s="28" t="n">
        <v>0</v>
      </c>
      <c r="Y156" s="92" t="n">
        <v>0</v>
      </c>
      <c r="Z156" s="7"/>
      <c r="AA156" s="92" t="n">
        <v>2691</v>
      </c>
      <c r="AB156" s="7"/>
      <c r="AC156" s="29" t="n">
        <v>2542</v>
      </c>
      <c r="AD156" s="29" t="n">
        <v>149</v>
      </c>
      <c r="AE156" s="93" t="n">
        <v>0</v>
      </c>
      <c r="AF156" s="29" t="n">
        <v>0</v>
      </c>
      <c r="AG156" s="94" t="n">
        <v>0</v>
      </c>
      <c r="AH156" s="93" t="n">
        <v>0</v>
      </c>
      <c r="AI156" s="94" t="n">
        <v>0</v>
      </c>
      <c r="AJ156" s="7"/>
      <c r="AK156" s="28" t="n">
        <v>2691</v>
      </c>
      <c r="AL156" s="28" t="n">
        <v>0</v>
      </c>
      <c r="AM156" s="28" t="n">
        <v>0</v>
      </c>
      <c r="AN156" s="91" t="n">
        <v>0</v>
      </c>
      <c r="AO156" s="28"/>
      <c r="AP156" s="69" t="n">
        <v>1</v>
      </c>
      <c r="AQ156" s="40" t="n">
        <v>0</v>
      </c>
      <c r="AR156" s="40" t="n">
        <v>0</v>
      </c>
      <c r="AS156" s="70" t="n">
        <v>0</v>
      </c>
      <c r="AT156" s="7"/>
    </row>
    <row r="157" customFormat="false" ht="12.75" hidden="false" customHeight="false" outlineLevel="0" collapsed="false">
      <c r="A157" s="31" t="s">
        <v>229</v>
      </c>
      <c r="B157" s="2" t="s">
        <v>230</v>
      </c>
      <c r="C157" s="7"/>
      <c r="D157" s="28" t="n">
        <v>919</v>
      </c>
      <c r="E157" s="29" t="n">
        <v>0</v>
      </c>
      <c r="F157" s="7"/>
      <c r="G157" s="90" t="n">
        <v>447</v>
      </c>
      <c r="H157" s="28" t="n">
        <v>425</v>
      </c>
      <c r="I157" s="28" t="n">
        <v>0</v>
      </c>
      <c r="J157" s="91" t="n">
        <v>0</v>
      </c>
      <c r="K157" s="28" t="n">
        <v>47</v>
      </c>
      <c r="L157" s="28" t="n">
        <v>0</v>
      </c>
      <c r="M157" s="28" t="n">
        <v>0</v>
      </c>
      <c r="N157" s="28" t="n">
        <v>0</v>
      </c>
      <c r="O157" s="28" t="n">
        <v>0</v>
      </c>
      <c r="P157" s="28" t="n">
        <v>0</v>
      </c>
      <c r="Q157" s="28" t="n">
        <v>0</v>
      </c>
      <c r="R157" s="28" t="n">
        <v>0</v>
      </c>
      <c r="S157" s="28" t="n">
        <v>0</v>
      </c>
      <c r="T157" s="28" t="n">
        <v>0</v>
      </c>
      <c r="U157" s="91" t="n">
        <v>0</v>
      </c>
      <c r="V157" s="28" t="n">
        <v>0</v>
      </c>
      <c r="W157" s="28" t="n">
        <v>0</v>
      </c>
      <c r="X157" s="28" t="n">
        <v>0</v>
      </c>
      <c r="Y157" s="92" t="n">
        <v>0</v>
      </c>
      <c r="Z157" s="7"/>
      <c r="AA157" s="92" t="n">
        <v>919</v>
      </c>
      <c r="AB157" s="7"/>
      <c r="AC157" s="29" t="n">
        <v>425</v>
      </c>
      <c r="AD157" s="29" t="n">
        <v>447</v>
      </c>
      <c r="AE157" s="93" t="n">
        <v>0</v>
      </c>
      <c r="AF157" s="29" t="n">
        <v>47</v>
      </c>
      <c r="AG157" s="94" t="n">
        <v>0</v>
      </c>
      <c r="AH157" s="93" t="n">
        <v>0</v>
      </c>
      <c r="AI157" s="94" t="n">
        <v>0</v>
      </c>
      <c r="AJ157" s="7"/>
      <c r="AK157" s="28" t="n">
        <v>872</v>
      </c>
      <c r="AL157" s="28" t="n">
        <v>47</v>
      </c>
      <c r="AM157" s="28" t="n">
        <v>0</v>
      </c>
      <c r="AN157" s="91" t="n">
        <v>0</v>
      </c>
      <c r="AO157" s="28"/>
      <c r="AP157" s="69" t="n">
        <v>0.948857453754081</v>
      </c>
      <c r="AQ157" s="40" t="n">
        <v>0.0511425462459195</v>
      </c>
      <c r="AR157" s="40" t="n">
        <v>0</v>
      </c>
      <c r="AS157" s="70" t="n">
        <v>0</v>
      </c>
      <c r="AT157" s="7"/>
    </row>
    <row r="158" customFormat="false" ht="12.75" hidden="false" customHeight="false" outlineLevel="0" collapsed="false">
      <c r="A158" s="31" t="s">
        <v>231</v>
      </c>
      <c r="B158" s="2" t="s">
        <v>232</v>
      </c>
      <c r="C158" s="7"/>
      <c r="D158" s="28" t="n">
        <v>793</v>
      </c>
      <c r="E158" s="29" t="n">
        <v>0</v>
      </c>
      <c r="F158" s="7"/>
      <c r="G158" s="90" t="n">
        <v>0</v>
      </c>
      <c r="H158" s="28" t="n">
        <v>0</v>
      </c>
      <c r="I158" s="28" t="n">
        <v>0</v>
      </c>
      <c r="J158" s="91" t="n">
        <v>0</v>
      </c>
      <c r="K158" s="28" t="n">
        <v>757</v>
      </c>
      <c r="L158" s="28" t="n">
        <v>0</v>
      </c>
      <c r="M158" s="28" t="n">
        <v>0</v>
      </c>
      <c r="N158" s="28" t="n">
        <v>0</v>
      </c>
      <c r="O158" s="28" t="n">
        <v>0</v>
      </c>
      <c r="P158" s="28" t="n">
        <v>0</v>
      </c>
      <c r="Q158" s="28" t="n">
        <v>0</v>
      </c>
      <c r="R158" s="28" t="n">
        <v>36</v>
      </c>
      <c r="S158" s="28" t="n">
        <v>0</v>
      </c>
      <c r="T158" s="28" t="n">
        <v>0</v>
      </c>
      <c r="U158" s="91" t="n">
        <v>0</v>
      </c>
      <c r="V158" s="28" t="n">
        <v>0</v>
      </c>
      <c r="W158" s="28" t="n">
        <v>0</v>
      </c>
      <c r="X158" s="28" t="n">
        <v>0</v>
      </c>
      <c r="Y158" s="92" t="n">
        <v>0</v>
      </c>
      <c r="Z158" s="7"/>
      <c r="AA158" s="92" t="n">
        <v>793</v>
      </c>
      <c r="AB158" s="7"/>
      <c r="AC158" s="29" t="n">
        <v>0</v>
      </c>
      <c r="AD158" s="29" t="n">
        <v>0</v>
      </c>
      <c r="AE158" s="93" t="n">
        <v>36</v>
      </c>
      <c r="AF158" s="29" t="n">
        <v>757</v>
      </c>
      <c r="AG158" s="94" t="n">
        <v>0</v>
      </c>
      <c r="AH158" s="93" t="n">
        <v>0</v>
      </c>
      <c r="AI158" s="94" t="n">
        <v>0</v>
      </c>
      <c r="AJ158" s="7"/>
      <c r="AK158" s="28" t="n">
        <v>0</v>
      </c>
      <c r="AL158" s="28" t="n">
        <v>793</v>
      </c>
      <c r="AM158" s="28" t="n">
        <v>0</v>
      </c>
      <c r="AN158" s="91" t="n">
        <v>0</v>
      </c>
      <c r="AO158" s="28"/>
      <c r="AP158" s="69" t="n">
        <v>0</v>
      </c>
      <c r="AQ158" s="40" t="n">
        <v>1</v>
      </c>
      <c r="AR158" s="40" t="n">
        <v>0</v>
      </c>
      <c r="AS158" s="70" t="n">
        <v>0</v>
      </c>
      <c r="AT158" s="7"/>
    </row>
    <row r="159" customFormat="false" ht="12.75" hidden="false" customHeight="false" outlineLevel="0" collapsed="false">
      <c r="A159" s="31" t="s">
        <v>233</v>
      </c>
      <c r="B159" s="2" t="s">
        <v>234</v>
      </c>
      <c r="C159" s="7"/>
      <c r="D159" s="28" t="n">
        <v>3392</v>
      </c>
      <c r="E159" s="29" t="n">
        <v>0</v>
      </c>
      <c r="F159" s="7"/>
      <c r="G159" s="90" t="n">
        <v>1207</v>
      </c>
      <c r="H159" s="28" t="n">
        <v>2182</v>
      </c>
      <c r="I159" s="28" t="n">
        <v>0</v>
      </c>
      <c r="J159" s="91" t="n">
        <v>0</v>
      </c>
      <c r="K159" s="28" t="n">
        <v>3</v>
      </c>
      <c r="L159" s="28" t="n">
        <v>0</v>
      </c>
      <c r="M159" s="28" t="n">
        <v>0</v>
      </c>
      <c r="N159" s="28" t="n">
        <v>0</v>
      </c>
      <c r="O159" s="28" t="n">
        <v>0</v>
      </c>
      <c r="P159" s="28" t="n">
        <v>0</v>
      </c>
      <c r="Q159" s="28" t="n">
        <v>0</v>
      </c>
      <c r="R159" s="28" t="n">
        <v>0</v>
      </c>
      <c r="S159" s="28" t="n">
        <v>0</v>
      </c>
      <c r="T159" s="28" t="n">
        <v>0</v>
      </c>
      <c r="U159" s="91" t="n">
        <v>0</v>
      </c>
      <c r="V159" s="28" t="n">
        <v>0</v>
      </c>
      <c r="W159" s="28" t="n">
        <v>0</v>
      </c>
      <c r="X159" s="28" t="n">
        <v>0</v>
      </c>
      <c r="Y159" s="92" t="n">
        <v>0</v>
      </c>
      <c r="Z159" s="7"/>
      <c r="AA159" s="92" t="n">
        <v>3392</v>
      </c>
      <c r="AB159" s="7"/>
      <c r="AC159" s="29" t="n">
        <v>2182</v>
      </c>
      <c r="AD159" s="29" t="n">
        <v>1207</v>
      </c>
      <c r="AE159" s="93" t="n">
        <v>0</v>
      </c>
      <c r="AF159" s="29" t="n">
        <v>3</v>
      </c>
      <c r="AG159" s="94" t="n">
        <v>0</v>
      </c>
      <c r="AH159" s="93" t="n">
        <v>0</v>
      </c>
      <c r="AI159" s="94" t="n">
        <v>0</v>
      </c>
      <c r="AJ159" s="7"/>
      <c r="AK159" s="28" t="n">
        <v>3389</v>
      </c>
      <c r="AL159" s="28" t="n">
        <v>3</v>
      </c>
      <c r="AM159" s="28" t="n">
        <v>0</v>
      </c>
      <c r="AN159" s="91" t="n">
        <v>0</v>
      </c>
      <c r="AO159" s="28"/>
      <c r="AP159" s="69" t="n">
        <v>0.999115566037736</v>
      </c>
      <c r="AQ159" s="40" t="n">
        <v>0.000884433962264151</v>
      </c>
      <c r="AR159" s="40" t="n">
        <v>0</v>
      </c>
      <c r="AS159" s="70" t="n">
        <v>0</v>
      </c>
      <c r="AT159" s="7"/>
    </row>
    <row r="160" customFormat="false" ht="12.75" hidden="false" customHeight="false" outlineLevel="0" collapsed="false">
      <c r="A160" s="31" t="s">
        <v>235</v>
      </c>
      <c r="B160" s="2" t="s">
        <v>236</v>
      </c>
      <c r="C160" s="7"/>
      <c r="D160" s="28" t="n">
        <v>1409</v>
      </c>
      <c r="E160" s="29" t="n">
        <v>0</v>
      </c>
      <c r="F160" s="7"/>
      <c r="G160" s="90" t="n">
        <v>1224</v>
      </c>
      <c r="H160" s="28" t="n">
        <v>0</v>
      </c>
      <c r="I160" s="28" t="n">
        <v>0</v>
      </c>
      <c r="J160" s="91" t="n">
        <v>0</v>
      </c>
      <c r="K160" s="28" t="n">
        <v>185</v>
      </c>
      <c r="L160" s="28" t="n">
        <v>0</v>
      </c>
      <c r="M160" s="28" t="n">
        <v>0</v>
      </c>
      <c r="N160" s="28" t="n">
        <v>0</v>
      </c>
      <c r="O160" s="28" t="n">
        <v>0</v>
      </c>
      <c r="P160" s="28" t="n">
        <v>0</v>
      </c>
      <c r="Q160" s="28" t="n">
        <v>0</v>
      </c>
      <c r="R160" s="28" t="n">
        <v>0</v>
      </c>
      <c r="S160" s="28" t="n">
        <v>0</v>
      </c>
      <c r="T160" s="28" t="n">
        <v>0</v>
      </c>
      <c r="U160" s="91" t="n">
        <v>0</v>
      </c>
      <c r="V160" s="28" t="n">
        <v>0</v>
      </c>
      <c r="W160" s="28" t="n">
        <v>0</v>
      </c>
      <c r="X160" s="28" t="n">
        <v>0</v>
      </c>
      <c r="Y160" s="92" t="n">
        <v>0</v>
      </c>
      <c r="Z160" s="7"/>
      <c r="AA160" s="92" t="n">
        <v>1409</v>
      </c>
      <c r="AB160" s="7"/>
      <c r="AC160" s="29" t="n">
        <v>0</v>
      </c>
      <c r="AD160" s="29" t="n">
        <v>1224</v>
      </c>
      <c r="AE160" s="93" t="n">
        <v>0</v>
      </c>
      <c r="AF160" s="29" t="n">
        <v>185</v>
      </c>
      <c r="AG160" s="94" t="n">
        <v>0</v>
      </c>
      <c r="AH160" s="93" t="n">
        <v>0</v>
      </c>
      <c r="AI160" s="94" t="n">
        <v>0</v>
      </c>
      <c r="AJ160" s="7"/>
      <c r="AK160" s="28" t="n">
        <v>1224</v>
      </c>
      <c r="AL160" s="28" t="n">
        <v>185</v>
      </c>
      <c r="AM160" s="28" t="n">
        <v>0</v>
      </c>
      <c r="AN160" s="91" t="n">
        <v>0</v>
      </c>
      <c r="AO160" s="28"/>
      <c r="AP160" s="69" t="n">
        <v>0.868701206529454</v>
      </c>
      <c r="AQ160" s="40" t="n">
        <v>0.131298793470547</v>
      </c>
      <c r="AR160" s="40" t="n">
        <v>0</v>
      </c>
      <c r="AS160" s="70" t="n">
        <v>0</v>
      </c>
      <c r="AT160" s="7"/>
    </row>
    <row r="161" customFormat="false" ht="12.75" hidden="false" customHeight="false" outlineLevel="0" collapsed="false">
      <c r="A161" s="31" t="s">
        <v>237</v>
      </c>
      <c r="B161" s="2" t="s">
        <v>238</v>
      </c>
      <c r="C161" s="7"/>
      <c r="D161" s="28" t="n">
        <v>103</v>
      </c>
      <c r="E161" s="29" t="n">
        <v>0</v>
      </c>
      <c r="F161" s="7"/>
      <c r="G161" s="90" t="n">
        <v>103</v>
      </c>
      <c r="H161" s="28" t="n">
        <v>0</v>
      </c>
      <c r="I161" s="28" t="n">
        <v>0</v>
      </c>
      <c r="J161" s="91" t="n">
        <v>0</v>
      </c>
      <c r="K161" s="28" t="n">
        <v>0</v>
      </c>
      <c r="L161" s="28" t="n">
        <v>0</v>
      </c>
      <c r="M161" s="28" t="n">
        <v>0</v>
      </c>
      <c r="N161" s="28" t="n">
        <v>0</v>
      </c>
      <c r="O161" s="28" t="n">
        <v>0</v>
      </c>
      <c r="P161" s="28" t="n">
        <v>0</v>
      </c>
      <c r="Q161" s="28" t="n">
        <v>0</v>
      </c>
      <c r="R161" s="28" t="n">
        <v>0</v>
      </c>
      <c r="S161" s="28" t="n">
        <v>0</v>
      </c>
      <c r="T161" s="28" t="n">
        <v>0</v>
      </c>
      <c r="U161" s="91" t="n">
        <v>0</v>
      </c>
      <c r="V161" s="28" t="n">
        <v>0</v>
      </c>
      <c r="W161" s="28" t="n">
        <v>0</v>
      </c>
      <c r="X161" s="28" t="n">
        <v>0</v>
      </c>
      <c r="Y161" s="92" t="n">
        <v>0</v>
      </c>
      <c r="Z161" s="7"/>
      <c r="AA161" s="92" t="n">
        <v>103</v>
      </c>
      <c r="AB161" s="7"/>
      <c r="AC161" s="29" t="n">
        <v>0</v>
      </c>
      <c r="AD161" s="29" t="n">
        <v>103</v>
      </c>
      <c r="AE161" s="93" t="n">
        <v>0</v>
      </c>
      <c r="AF161" s="29" t="n">
        <v>0</v>
      </c>
      <c r="AG161" s="94" t="n">
        <v>0</v>
      </c>
      <c r="AH161" s="93" t="n">
        <v>0</v>
      </c>
      <c r="AI161" s="94" t="n">
        <v>0</v>
      </c>
      <c r="AJ161" s="7"/>
      <c r="AK161" s="28" t="n">
        <v>103</v>
      </c>
      <c r="AL161" s="28" t="n">
        <v>0</v>
      </c>
      <c r="AM161" s="28" t="n">
        <v>0</v>
      </c>
      <c r="AN161" s="91" t="n">
        <v>0</v>
      </c>
      <c r="AO161" s="28"/>
      <c r="AP161" s="69" t="n">
        <v>1</v>
      </c>
      <c r="AQ161" s="40" t="n">
        <v>0</v>
      </c>
      <c r="AR161" s="40" t="n">
        <v>0</v>
      </c>
      <c r="AS161" s="70" t="n">
        <v>0</v>
      </c>
      <c r="AT161" s="7"/>
    </row>
    <row r="162" customFormat="false" ht="12.75" hidden="false" customHeight="false" outlineLevel="0" collapsed="false">
      <c r="A162" s="31" t="s">
        <v>239</v>
      </c>
      <c r="B162" s="2" t="s">
        <v>240</v>
      </c>
      <c r="C162" s="7"/>
      <c r="D162" s="28" t="n">
        <v>787</v>
      </c>
      <c r="E162" s="29" t="n">
        <v>0</v>
      </c>
      <c r="F162" s="7"/>
      <c r="G162" s="90" t="n">
        <v>787</v>
      </c>
      <c r="H162" s="28" t="n">
        <v>0</v>
      </c>
      <c r="I162" s="28" t="n">
        <v>0</v>
      </c>
      <c r="J162" s="91" t="n">
        <v>0</v>
      </c>
      <c r="K162" s="28" t="n">
        <v>0</v>
      </c>
      <c r="L162" s="28" t="n">
        <v>0</v>
      </c>
      <c r="M162" s="28" t="n">
        <v>0</v>
      </c>
      <c r="N162" s="28" t="n">
        <v>0</v>
      </c>
      <c r="O162" s="28" t="n">
        <v>0</v>
      </c>
      <c r="P162" s="28" t="n">
        <v>0</v>
      </c>
      <c r="Q162" s="28" t="n">
        <v>0</v>
      </c>
      <c r="R162" s="28" t="n">
        <v>0</v>
      </c>
      <c r="S162" s="28" t="n">
        <v>0</v>
      </c>
      <c r="T162" s="28" t="n">
        <v>0</v>
      </c>
      <c r="U162" s="91" t="n">
        <v>0</v>
      </c>
      <c r="V162" s="28" t="n">
        <v>0</v>
      </c>
      <c r="W162" s="28" t="n">
        <v>0</v>
      </c>
      <c r="X162" s="28" t="n">
        <v>0</v>
      </c>
      <c r="Y162" s="92" t="n">
        <v>0</v>
      </c>
      <c r="Z162" s="7"/>
      <c r="AA162" s="92" t="n">
        <v>787</v>
      </c>
      <c r="AB162" s="7"/>
      <c r="AC162" s="29" t="n">
        <v>0</v>
      </c>
      <c r="AD162" s="29" t="n">
        <v>787</v>
      </c>
      <c r="AE162" s="93" t="n">
        <v>0</v>
      </c>
      <c r="AF162" s="29" t="n">
        <v>0</v>
      </c>
      <c r="AG162" s="94" t="n">
        <v>0</v>
      </c>
      <c r="AH162" s="93" t="n">
        <v>0</v>
      </c>
      <c r="AI162" s="94" t="n">
        <v>0</v>
      </c>
      <c r="AJ162" s="7"/>
      <c r="AK162" s="28" t="n">
        <v>787</v>
      </c>
      <c r="AL162" s="28" t="n">
        <v>0</v>
      </c>
      <c r="AM162" s="28" t="n">
        <v>0</v>
      </c>
      <c r="AN162" s="91" t="n">
        <v>0</v>
      </c>
      <c r="AO162" s="28"/>
      <c r="AP162" s="69" t="n">
        <v>1</v>
      </c>
      <c r="AQ162" s="40" t="n">
        <v>0</v>
      </c>
      <c r="AR162" s="40" t="n">
        <v>0</v>
      </c>
      <c r="AS162" s="70" t="n">
        <v>0</v>
      </c>
      <c r="AT162" s="7"/>
    </row>
    <row r="163" customFormat="false" ht="12.75" hidden="false" customHeight="false" outlineLevel="0" collapsed="false">
      <c r="A163" s="31" t="s">
        <v>241</v>
      </c>
      <c r="B163" s="2" t="s">
        <v>242</v>
      </c>
      <c r="C163" s="7"/>
      <c r="D163" s="28" t="n">
        <v>526</v>
      </c>
      <c r="E163" s="29" t="n">
        <v>0</v>
      </c>
      <c r="F163" s="7"/>
      <c r="G163" s="90" t="n">
        <v>509</v>
      </c>
      <c r="H163" s="28" t="n">
        <v>0</v>
      </c>
      <c r="I163" s="28" t="n">
        <v>0</v>
      </c>
      <c r="J163" s="91" t="n">
        <v>0</v>
      </c>
      <c r="K163" s="28" t="n">
        <v>17</v>
      </c>
      <c r="L163" s="28" t="n">
        <v>0</v>
      </c>
      <c r="M163" s="28" t="n">
        <v>0</v>
      </c>
      <c r="N163" s="28" t="n">
        <v>0</v>
      </c>
      <c r="O163" s="28" t="n">
        <v>0</v>
      </c>
      <c r="P163" s="28" t="n">
        <v>0</v>
      </c>
      <c r="Q163" s="28" t="n">
        <v>0</v>
      </c>
      <c r="R163" s="28" t="n">
        <v>0</v>
      </c>
      <c r="S163" s="28" t="n">
        <v>0</v>
      </c>
      <c r="T163" s="28" t="n">
        <v>0</v>
      </c>
      <c r="U163" s="91" t="n">
        <v>0</v>
      </c>
      <c r="V163" s="28" t="n">
        <v>0</v>
      </c>
      <c r="W163" s="28" t="n">
        <v>0</v>
      </c>
      <c r="X163" s="28" t="n">
        <v>0</v>
      </c>
      <c r="Y163" s="92" t="n">
        <v>0</v>
      </c>
      <c r="Z163" s="7"/>
      <c r="AA163" s="92" t="n">
        <v>526</v>
      </c>
      <c r="AB163" s="7"/>
      <c r="AC163" s="29" t="n">
        <v>0</v>
      </c>
      <c r="AD163" s="29" t="n">
        <v>509</v>
      </c>
      <c r="AE163" s="93" t="n">
        <v>0</v>
      </c>
      <c r="AF163" s="29" t="n">
        <v>17</v>
      </c>
      <c r="AG163" s="94" t="n">
        <v>0</v>
      </c>
      <c r="AH163" s="93" t="n">
        <v>0</v>
      </c>
      <c r="AI163" s="94" t="n">
        <v>0</v>
      </c>
      <c r="AJ163" s="7"/>
      <c r="AK163" s="28" t="n">
        <v>509</v>
      </c>
      <c r="AL163" s="28" t="n">
        <v>17</v>
      </c>
      <c r="AM163" s="28" t="n">
        <v>0</v>
      </c>
      <c r="AN163" s="91" t="n">
        <v>0</v>
      </c>
      <c r="AO163" s="28"/>
      <c r="AP163" s="69" t="n">
        <v>0.967680608365019</v>
      </c>
      <c r="AQ163" s="40" t="n">
        <v>0.032319391634981</v>
      </c>
      <c r="AR163" s="40" t="n">
        <v>0</v>
      </c>
      <c r="AS163" s="70" t="n">
        <v>0</v>
      </c>
      <c r="AT163" s="7"/>
    </row>
    <row r="164" customFormat="false" ht="12.75" hidden="false" customHeight="false" outlineLevel="0" collapsed="false">
      <c r="A164" s="31" t="s">
        <v>243</v>
      </c>
      <c r="B164" s="2" t="s">
        <v>244</v>
      </c>
      <c r="C164" s="7"/>
      <c r="D164" s="28" t="n">
        <v>2076</v>
      </c>
      <c r="E164" s="29" t="n">
        <v>0</v>
      </c>
      <c r="F164" s="7"/>
      <c r="G164" s="90" t="n">
        <v>263</v>
      </c>
      <c r="H164" s="28" t="n">
        <v>1288</v>
      </c>
      <c r="I164" s="28" t="n">
        <v>525</v>
      </c>
      <c r="J164" s="91" t="n">
        <v>0</v>
      </c>
      <c r="K164" s="28" t="n">
        <v>0</v>
      </c>
      <c r="L164" s="28" t="n">
        <v>0</v>
      </c>
      <c r="M164" s="28" t="n">
        <v>0</v>
      </c>
      <c r="N164" s="28" t="n">
        <v>0</v>
      </c>
      <c r="O164" s="28" t="n">
        <v>0</v>
      </c>
      <c r="P164" s="28" t="n">
        <v>0</v>
      </c>
      <c r="Q164" s="28" t="n">
        <v>0</v>
      </c>
      <c r="R164" s="28" t="n">
        <v>0</v>
      </c>
      <c r="S164" s="28" t="n">
        <v>0</v>
      </c>
      <c r="T164" s="28" t="n">
        <v>0</v>
      </c>
      <c r="U164" s="91" t="n">
        <v>0</v>
      </c>
      <c r="V164" s="28" t="n">
        <v>0</v>
      </c>
      <c r="W164" s="28" t="n">
        <v>0</v>
      </c>
      <c r="X164" s="28" t="n">
        <v>0</v>
      </c>
      <c r="Y164" s="92" t="n">
        <v>0</v>
      </c>
      <c r="Z164" s="7"/>
      <c r="AA164" s="92" t="n">
        <v>2076</v>
      </c>
      <c r="AB164" s="7"/>
      <c r="AC164" s="29" t="n">
        <v>1813</v>
      </c>
      <c r="AD164" s="29" t="n">
        <v>263</v>
      </c>
      <c r="AE164" s="93" t="n">
        <v>0</v>
      </c>
      <c r="AF164" s="29" t="n">
        <v>0</v>
      </c>
      <c r="AG164" s="94" t="n">
        <v>0</v>
      </c>
      <c r="AH164" s="93" t="n">
        <v>0</v>
      </c>
      <c r="AI164" s="94" t="n">
        <v>0</v>
      </c>
      <c r="AJ164" s="7"/>
      <c r="AK164" s="28" t="n">
        <v>2076</v>
      </c>
      <c r="AL164" s="28" t="n">
        <v>0</v>
      </c>
      <c r="AM164" s="28" t="n">
        <v>0</v>
      </c>
      <c r="AN164" s="91" t="n">
        <v>0</v>
      </c>
      <c r="AO164" s="28"/>
      <c r="AP164" s="69" t="n">
        <v>1</v>
      </c>
      <c r="AQ164" s="40" t="n">
        <v>0</v>
      </c>
      <c r="AR164" s="40" t="n">
        <v>0</v>
      </c>
      <c r="AS164" s="70" t="n">
        <v>0</v>
      </c>
      <c r="AT164" s="7"/>
    </row>
    <row r="165" customFormat="false" ht="12.75" hidden="false" customHeight="false" outlineLevel="0" collapsed="false">
      <c r="A165" s="31" t="s">
        <v>245</v>
      </c>
      <c r="B165" s="2" t="s">
        <v>246</v>
      </c>
      <c r="C165" s="7"/>
      <c r="D165" s="28" t="n">
        <v>2403</v>
      </c>
      <c r="E165" s="29" t="n">
        <v>0</v>
      </c>
      <c r="F165" s="7"/>
      <c r="G165" s="90" t="n">
        <v>2120</v>
      </c>
      <c r="H165" s="28" t="n">
        <v>0</v>
      </c>
      <c r="I165" s="28" t="n">
        <v>0</v>
      </c>
      <c r="J165" s="91" t="n">
        <v>0</v>
      </c>
      <c r="K165" s="28" t="n">
        <v>37</v>
      </c>
      <c r="L165" s="28" t="n">
        <v>0</v>
      </c>
      <c r="M165" s="28" t="n">
        <v>0</v>
      </c>
      <c r="N165" s="28" t="n">
        <v>0</v>
      </c>
      <c r="O165" s="28" t="n">
        <v>0</v>
      </c>
      <c r="P165" s="28" t="n">
        <v>0</v>
      </c>
      <c r="Q165" s="28" t="n">
        <v>0</v>
      </c>
      <c r="R165" s="28" t="n">
        <v>0</v>
      </c>
      <c r="S165" s="28" t="n">
        <v>0</v>
      </c>
      <c r="T165" s="28" t="n">
        <v>0</v>
      </c>
      <c r="U165" s="91" t="n">
        <v>246</v>
      </c>
      <c r="V165" s="28" t="n">
        <v>0</v>
      </c>
      <c r="W165" s="28" t="n">
        <v>0</v>
      </c>
      <c r="X165" s="28" t="n">
        <v>0</v>
      </c>
      <c r="Y165" s="92" t="n">
        <v>0</v>
      </c>
      <c r="Z165" s="7"/>
      <c r="AA165" s="92" t="n">
        <v>2403</v>
      </c>
      <c r="AB165" s="7"/>
      <c r="AC165" s="29" t="n">
        <v>0</v>
      </c>
      <c r="AD165" s="29" t="n">
        <v>2120</v>
      </c>
      <c r="AE165" s="93" t="n">
        <v>0</v>
      </c>
      <c r="AF165" s="29" t="n">
        <v>37</v>
      </c>
      <c r="AG165" s="94" t="n">
        <v>246</v>
      </c>
      <c r="AH165" s="93" t="n">
        <v>0</v>
      </c>
      <c r="AI165" s="94" t="n">
        <v>0</v>
      </c>
      <c r="AJ165" s="7"/>
      <c r="AK165" s="28" t="n">
        <v>2120</v>
      </c>
      <c r="AL165" s="28" t="n">
        <v>283</v>
      </c>
      <c r="AM165" s="28" t="n">
        <v>0</v>
      </c>
      <c r="AN165" s="91" t="n">
        <v>0</v>
      </c>
      <c r="AO165" s="28"/>
      <c r="AP165" s="69" t="n">
        <v>0.882230545151894</v>
      </c>
      <c r="AQ165" s="40" t="n">
        <v>0.117769454848107</v>
      </c>
      <c r="AR165" s="40" t="n">
        <v>0</v>
      </c>
      <c r="AS165" s="70" t="n">
        <v>0</v>
      </c>
      <c r="AT165" s="7"/>
    </row>
    <row r="166" customFormat="false" ht="12.75" hidden="false" customHeight="false" outlineLevel="0" collapsed="false">
      <c r="A166" s="31" t="s">
        <v>247</v>
      </c>
      <c r="B166" s="2" t="s">
        <v>248</v>
      </c>
      <c r="C166" s="7"/>
      <c r="D166" s="28" t="n">
        <v>384</v>
      </c>
      <c r="E166" s="29" t="n">
        <v>0</v>
      </c>
      <c r="F166" s="7"/>
      <c r="G166" s="90" t="n">
        <v>384</v>
      </c>
      <c r="H166" s="28" t="n">
        <v>0</v>
      </c>
      <c r="I166" s="28" t="n">
        <v>0</v>
      </c>
      <c r="J166" s="91" t="n">
        <v>0</v>
      </c>
      <c r="K166" s="28" t="n">
        <v>0</v>
      </c>
      <c r="L166" s="28" t="n">
        <v>0</v>
      </c>
      <c r="M166" s="28" t="n">
        <v>0</v>
      </c>
      <c r="N166" s="28" t="n">
        <v>0</v>
      </c>
      <c r="O166" s="28" t="n">
        <v>0</v>
      </c>
      <c r="P166" s="28" t="n">
        <v>0</v>
      </c>
      <c r="Q166" s="28" t="n">
        <v>0</v>
      </c>
      <c r="R166" s="28" t="n">
        <v>0</v>
      </c>
      <c r="S166" s="28" t="n">
        <v>0</v>
      </c>
      <c r="T166" s="28" t="n">
        <v>0</v>
      </c>
      <c r="U166" s="91" t="n">
        <v>0</v>
      </c>
      <c r="V166" s="28" t="n">
        <v>0</v>
      </c>
      <c r="W166" s="28" t="n">
        <v>0</v>
      </c>
      <c r="X166" s="28" t="n">
        <v>0</v>
      </c>
      <c r="Y166" s="92" t="n">
        <v>0</v>
      </c>
      <c r="Z166" s="7"/>
      <c r="AA166" s="92" t="n">
        <v>384</v>
      </c>
      <c r="AB166" s="7"/>
      <c r="AC166" s="29" t="n">
        <v>0</v>
      </c>
      <c r="AD166" s="29" t="n">
        <v>384</v>
      </c>
      <c r="AE166" s="93" t="n">
        <v>0</v>
      </c>
      <c r="AF166" s="29" t="n">
        <v>0</v>
      </c>
      <c r="AG166" s="94" t="n">
        <v>0</v>
      </c>
      <c r="AH166" s="93" t="n">
        <v>0</v>
      </c>
      <c r="AI166" s="94" t="n">
        <v>0</v>
      </c>
      <c r="AJ166" s="7"/>
      <c r="AK166" s="28" t="n">
        <v>384</v>
      </c>
      <c r="AL166" s="28" t="n">
        <v>0</v>
      </c>
      <c r="AM166" s="28" t="n">
        <v>0</v>
      </c>
      <c r="AN166" s="91" t="n">
        <v>0</v>
      </c>
      <c r="AO166" s="28"/>
      <c r="AP166" s="69" t="n">
        <v>1</v>
      </c>
      <c r="AQ166" s="40" t="n">
        <v>0</v>
      </c>
      <c r="AR166" s="40" t="n">
        <v>0</v>
      </c>
      <c r="AS166" s="70" t="n">
        <v>0</v>
      </c>
      <c r="AT166" s="7"/>
    </row>
    <row r="167" customFormat="false" ht="12.75" hidden="false" customHeight="false" outlineLevel="0" collapsed="false">
      <c r="A167" s="31" t="s">
        <v>249</v>
      </c>
      <c r="B167" s="2" t="s">
        <v>250</v>
      </c>
      <c r="C167" s="7"/>
      <c r="D167" s="28" t="n">
        <v>169</v>
      </c>
      <c r="E167" s="29" t="n">
        <v>0</v>
      </c>
      <c r="F167" s="7"/>
      <c r="G167" s="90" t="n">
        <v>159</v>
      </c>
      <c r="H167" s="28" t="n">
        <v>0</v>
      </c>
      <c r="I167" s="28" t="n">
        <v>0</v>
      </c>
      <c r="J167" s="91" t="n">
        <v>0</v>
      </c>
      <c r="K167" s="28" t="n">
        <v>10</v>
      </c>
      <c r="L167" s="28" t="n">
        <v>0</v>
      </c>
      <c r="M167" s="28" t="n">
        <v>0</v>
      </c>
      <c r="N167" s="28" t="n">
        <v>0</v>
      </c>
      <c r="O167" s="28" t="n">
        <v>0</v>
      </c>
      <c r="P167" s="28" t="n">
        <v>0</v>
      </c>
      <c r="Q167" s="28" t="n">
        <v>0</v>
      </c>
      <c r="R167" s="28" t="n">
        <v>0</v>
      </c>
      <c r="S167" s="28" t="n">
        <v>0</v>
      </c>
      <c r="T167" s="28" t="n">
        <v>0</v>
      </c>
      <c r="U167" s="91" t="n">
        <v>0</v>
      </c>
      <c r="V167" s="28" t="n">
        <v>0</v>
      </c>
      <c r="W167" s="28" t="n">
        <v>0</v>
      </c>
      <c r="X167" s="28" t="n">
        <v>0</v>
      </c>
      <c r="Y167" s="92" t="n">
        <v>0</v>
      </c>
      <c r="Z167" s="7"/>
      <c r="AA167" s="92" t="n">
        <v>169</v>
      </c>
      <c r="AB167" s="7"/>
      <c r="AC167" s="29" t="n">
        <v>0</v>
      </c>
      <c r="AD167" s="29" t="n">
        <v>159</v>
      </c>
      <c r="AE167" s="93" t="n">
        <v>0</v>
      </c>
      <c r="AF167" s="29" t="n">
        <v>10</v>
      </c>
      <c r="AG167" s="94" t="n">
        <v>0</v>
      </c>
      <c r="AH167" s="93" t="n">
        <v>0</v>
      </c>
      <c r="AI167" s="94" t="n">
        <v>0</v>
      </c>
      <c r="AJ167" s="7"/>
      <c r="AK167" s="28" t="n">
        <v>159</v>
      </c>
      <c r="AL167" s="28" t="n">
        <v>10</v>
      </c>
      <c r="AM167" s="28" t="n">
        <v>0</v>
      </c>
      <c r="AN167" s="91" t="n">
        <v>0</v>
      </c>
      <c r="AO167" s="28"/>
      <c r="AP167" s="69" t="n">
        <v>0.940828402366864</v>
      </c>
      <c r="AQ167" s="40" t="n">
        <v>0.0591715976331361</v>
      </c>
      <c r="AR167" s="40" t="n">
        <v>0</v>
      </c>
      <c r="AS167" s="70" t="n">
        <v>0</v>
      </c>
      <c r="AT167" s="7"/>
    </row>
    <row r="168" customFormat="false" ht="12.75" hidden="false" customHeight="false" outlineLevel="0" collapsed="false">
      <c r="A168" s="31" t="s">
        <v>251</v>
      </c>
      <c r="B168" s="2" t="s">
        <v>252</v>
      </c>
      <c r="C168" s="7"/>
      <c r="D168" s="28" t="n">
        <v>1052</v>
      </c>
      <c r="E168" s="29" t="n">
        <v>0</v>
      </c>
      <c r="F168" s="7"/>
      <c r="G168" s="90" t="n">
        <v>878</v>
      </c>
      <c r="H168" s="28" t="n">
        <v>0</v>
      </c>
      <c r="I168" s="28" t="n">
        <v>73</v>
      </c>
      <c r="J168" s="91" t="n">
        <v>0</v>
      </c>
      <c r="K168" s="28" t="n">
        <v>0</v>
      </c>
      <c r="L168" s="28" t="n">
        <v>0</v>
      </c>
      <c r="M168" s="28" t="n">
        <v>0</v>
      </c>
      <c r="N168" s="28" t="n">
        <v>0</v>
      </c>
      <c r="O168" s="28" t="n">
        <v>0</v>
      </c>
      <c r="P168" s="28" t="n">
        <v>0</v>
      </c>
      <c r="Q168" s="28" t="n">
        <v>0</v>
      </c>
      <c r="R168" s="28" t="n">
        <v>0</v>
      </c>
      <c r="S168" s="28" t="n">
        <v>0</v>
      </c>
      <c r="T168" s="28" t="n">
        <v>0</v>
      </c>
      <c r="U168" s="91" t="n">
        <v>101</v>
      </c>
      <c r="V168" s="28" t="n">
        <v>0</v>
      </c>
      <c r="W168" s="28" t="n">
        <v>0</v>
      </c>
      <c r="X168" s="28" t="n">
        <v>0</v>
      </c>
      <c r="Y168" s="92" t="n">
        <v>0</v>
      </c>
      <c r="Z168" s="7"/>
      <c r="AA168" s="92" t="n">
        <v>1052</v>
      </c>
      <c r="AB168" s="7"/>
      <c r="AC168" s="29" t="n">
        <v>73</v>
      </c>
      <c r="AD168" s="29" t="n">
        <v>878</v>
      </c>
      <c r="AE168" s="93" t="n">
        <v>0</v>
      </c>
      <c r="AF168" s="29" t="n">
        <v>0</v>
      </c>
      <c r="AG168" s="94" t="n">
        <v>101</v>
      </c>
      <c r="AH168" s="93" t="n">
        <v>0</v>
      </c>
      <c r="AI168" s="94" t="n">
        <v>0</v>
      </c>
      <c r="AJ168" s="7"/>
      <c r="AK168" s="28" t="n">
        <v>951</v>
      </c>
      <c r="AL168" s="28" t="n">
        <v>101</v>
      </c>
      <c r="AM168" s="28" t="n">
        <v>0</v>
      </c>
      <c r="AN168" s="91" t="n">
        <v>0</v>
      </c>
      <c r="AO168" s="28"/>
      <c r="AP168" s="69" t="n">
        <v>0.903992395437262</v>
      </c>
      <c r="AQ168" s="40" t="n">
        <v>0.0960076045627376</v>
      </c>
      <c r="AR168" s="40" t="n">
        <v>0</v>
      </c>
      <c r="AS168" s="70" t="n">
        <v>0</v>
      </c>
      <c r="AT168" s="7"/>
    </row>
    <row r="169" customFormat="false" ht="12.75" hidden="false" customHeight="false" outlineLevel="0" collapsed="false">
      <c r="A169" s="31" t="s">
        <v>253</v>
      </c>
      <c r="B169" s="2" t="s">
        <v>254</v>
      </c>
      <c r="C169" s="7"/>
      <c r="D169" s="28" t="n">
        <v>73</v>
      </c>
      <c r="E169" s="29" t="n">
        <v>0</v>
      </c>
      <c r="F169" s="7"/>
      <c r="G169" s="90" t="n">
        <v>73</v>
      </c>
      <c r="H169" s="28" t="n">
        <v>0</v>
      </c>
      <c r="I169" s="28" t="n">
        <v>0</v>
      </c>
      <c r="J169" s="91" t="n">
        <v>0</v>
      </c>
      <c r="K169" s="28" t="n">
        <v>0</v>
      </c>
      <c r="L169" s="28" t="n">
        <v>0</v>
      </c>
      <c r="M169" s="28" t="n">
        <v>0</v>
      </c>
      <c r="N169" s="28" t="n">
        <v>0</v>
      </c>
      <c r="O169" s="28" t="n">
        <v>0</v>
      </c>
      <c r="P169" s="28" t="n">
        <v>0</v>
      </c>
      <c r="Q169" s="28" t="n">
        <v>0</v>
      </c>
      <c r="R169" s="28" t="n">
        <v>0</v>
      </c>
      <c r="S169" s="28" t="n">
        <v>0</v>
      </c>
      <c r="T169" s="28" t="n">
        <v>0</v>
      </c>
      <c r="U169" s="91" t="n">
        <v>0</v>
      </c>
      <c r="V169" s="28" t="n">
        <v>0</v>
      </c>
      <c r="W169" s="28" t="n">
        <v>0</v>
      </c>
      <c r="X169" s="28" t="n">
        <v>0</v>
      </c>
      <c r="Y169" s="92" t="n">
        <v>0</v>
      </c>
      <c r="Z169" s="7"/>
      <c r="AA169" s="92" t="n">
        <v>73</v>
      </c>
      <c r="AB169" s="7"/>
      <c r="AC169" s="29" t="n">
        <v>0</v>
      </c>
      <c r="AD169" s="29" t="n">
        <v>73</v>
      </c>
      <c r="AE169" s="93" t="n">
        <v>0</v>
      </c>
      <c r="AF169" s="29" t="n">
        <v>0</v>
      </c>
      <c r="AG169" s="94" t="n">
        <v>0</v>
      </c>
      <c r="AH169" s="93" t="n">
        <v>0</v>
      </c>
      <c r="AI169" s="94" t="n">
        <v>0</v>
      </c>
      <c r="AJ169" s="7"/>
      <c r="AK169" s="28" t="n">
        <v>73</v>
      </c>
      <c r="AL169" s="28" t="n">
        <v>0</v>
      </c>
      <c r="AM169" s="28" t="n">
        <v>0</v>
      </c>
      <c r="AN169" s="91" t="n">
        <v>0</v>
      </c>
      <c r="AO169" s="28"/>
      <c r="AP169" s="69" t="n">
        <v>1</v>
      </c>
      <c r="AQ169" s="40" t="n">
        <v>0</v>
      </c>
      <c r="AR169" s="40" t="n">
        <v>0</v>
      </c>
      <c r="AS169" s="70" t="n">
        <v>0</v>
      </c>
      <c r="AT169" s="7"/>
    </row>
    <row r="170" customFormat="false" ht="12.75" hidden="false" customHeight="false" outlineLevel="0" collapsed="false">
      <c r="A170" s="31" t="s">
        <v>255</v>
      </c>
      <c r="B170" s="2" t="s">
        <v>256</v>
      </c>
      <c r="C170" s="7"/>
      <c r="D170" s="28" t="n">
        <v>5391</v>
      </c>
      <c r="E170" s="29" t="n">
        <v>0</v>
      </c>
      <c r="F170" s="7"/>
      <c r="G170" s="90" t="n">
        <v>4419</v>
      </c>
      <c r="H170" s="28" t="n">
        <v>28</v>
      </c>
      <c r="I170" s="28" t="n">
        <v>0</v>
      </c>
      <c r="J170" s="91" t="n">
        <v>0</v>
      </c>
      <c r="K170" s="28" t="n">
        <v>552</v>
      </c>
      <c r="L170" s="28" t="n">
        <v>0</v>
      </c>
      <c r="M170" s="28" t="n">
        <v>0</v>
      </c>
      <c r="N170" s="28" t="n">
        <v>0</v>
      </c>
      <c r="O170" s="28" t="n">
        <v>0</v>
      </c>
      <c r="P170" s="28" t="n">
        <v>0</v>
      </c>
      <c r="Q170" s="28" t="n">
        <v>0</v>
      </c>
      <c r="R170" s="28" t="n">
        <v>41</v>
      </c>
      <c r="S170" s="28" t="n">
        <v>148</v>
      </c>
      <c r="T170" s="28" t="n">
        <v>0</v>
      </c>
      <c r="U170" s="91" t="n">
        <v>203</v>
      </c>
      <c r="V170" s="28" t="n">
        <v>0</v>
      </c>
      <c r="W170" s="28" t="n">
        <v>0</v>
      </c>
      <c r="X170" s="28" t="n">
        <v>0</v>
      </c>
      <c r="Y170" s="92" t="n">
        <v>0</v>
      </c>
      <c r="Z170" s="7"/>
      <c r="AA170" s="92" t="n">
        <v>5391</v>
      </c>
      <c r="AB170" s="7"/>
      <c r="AC170" s="29" t="n">
        <v>28</v>
      </c>
      <c r="AD170" s="29" t="n">
        <v>4419</v>
      </c>
      <c r="AE170" s="93" t="n">
        <v>41</v>
      </c>
      <c r="AF170" s="29" t="n">
        <v>700</v>
      </c>
      <c r="AG170" s="94" t="n">
        <v>203</v>
      </c>
      <c r="AH170" s="93" t="n">
        <v>0</v>
      </c>
      <c r="AI170" s="94" t="n">
        <v>0</v>
      </c>
      <c r="AJ170" s="7"/>
      <c r="AK170" s="28" t="n">
        <v>4447</v>
      </c>
      <c r="AL170" s="28" t="n">
        <v>944</v>
      </c>
      <c r="AM170" s="28" t="n">
        <v>0</v>
      </c>
      <c r="AN170" s="91" t="n">
        <v>0</v>
      </c>
      <c r="AO170" s="28"/>
      <c r="AP170" s="69" t="n">
        <v>0.824893340753107</v>
      </c>
      <c r="AQ170" s="40" t="n">
        <v>0.175106659246893</v>
      </c>
      <c r="AR170" s="40" t="n">
        <v>0</v>
      </c>
      <c r="AS170" s="70" t="n">
        <v>0</v>
      </c>
      <c r="AT170" s="7"/>
    </row>
    <row r="171" customFormat="false" ht="12.75" hidden="false" customHeight="false" outlineLevel="0" collapsed="false">
      <c r="A171" s="31" t="s">
        <v>257</v>
      </c>
      <c r="B171" s="2" t="s">
        <v>258</v>
      </c>
      <c r="C171" s="7"/>
      <c r="D171" s="28" t="n">
        <v>406</v>
      </c>
      <c r="E171" s="29" t="n">
        <v>0</v>
      </c>
      <c r="F171" s="7"/>
      <c r="G171" s="90" t="n">
        <v>18</v>
      </c>
      <c r="H171" s="28" t="n">
        <v>353</v>
      </c>
      <c r="I171" s="28" t="n">
        <v>35</v>
      </c>
      <c r="J171" s="91" t="n">
        <v>0</v>
      </c>
      <c r="K171" s="28" t="n">
        <v>0</v>
      </c>
      <c r="L171" s="28" t="n">
        <v>0</v>
      </c>
      <c r="M171" s="28" t="n">
        <v>0</v>
      </c>
      <c r="N171" s="28" t="n">
        <v>0</v>
      </c>
      <c r="O171" s="28" t="n">
        <v>0</v>
      </c>
      <c r="P171" s="28" t="n">
        <v>0</v>
      </c>
      <c r="Q171" s="28" t="n">
        <v>0</v>
      </c>
      <c r="R171" s="28" t="n">
        <v>0</v>
      </c>
      <c r="S171" s="28" t="n">
        <v>0</v>
      </c>
      <c r="T171" s="28" t="n">
        <v>0</v>
      </c>
      <c r="U171" s="91" t="n">
        <v>0</v>
      </c>
      <c r="V171" s="28" t="n">
        <v>0</v>
      </c>
      <c r="W171" s="28" t="n">
        <v>0</v>
      </c>
      <c r="X171" s="28" t="n">
        <v>0</v>
      </c>
      <c r="Y171" s="92" t="n">
        <v>0</v>
      </c>
      <c r="Z171" s="7"/>
      <c r="AA171" s="92" t="n">
        <v>406</v>
      </c>
      <c r="AB171" s="7"/>
      <c r="AC171" s="29" t="n">
        <v>388</v>
      </c>
      <c r="AD171" s="29" t="n">
        <v>18</v>
      </c>
      <c r="AE171" s="93" t="n">
        <v>0</v>
      </c>
      <c r="AF171" s="29" t="n">
        <v>0</v>
      </c>
      <c r="AG171" s="94" t="n">
        <v>0</v>
      </c>
      <c r="AH171" s="93" t="n">
        <v>0</v>
      </c>
      <c r="AI171" s="94" t="n">
        <v>0</v>
      </c>
      <c r="AJ171" s="7"/>
      <c r="AK171" s="28" t="n">
        <v>406</v>
      </c>
      <c r="AL171" s="28" t="n">
        <v>0</v>
      </c>
      <c r="AM171" s="28" t="n">
        <v>0</v>
      </c>
      <c r="AN171" s="91" t="n">
        <v>0</v>
      </c>
      <c r="AO171" s="28"/>
      <c r="AP171" s="69" t="n">
        <v>1</v>
      </c>
      <c r="AQ171" s="40" t="n">
        <v>0</v>
      </c>
      <c r="AR171" s="40" t="n">
        <v>0</v>
      </c>
      <c r="AS171" s="70" t="n">
        <v>0</v>
      </c>
      <c r="AT171" s="7"/>
    </row>
    <row r="172" customFormat="false" ht="12.75" hidden="false" customHeight="false" outlineLevel="0" collapsed="false">
      <c r="A172" s="31" t="s">
        <v>259</v>
      </c>
      <c r="B172" s="2" t="s">
        <v>260</v>
      </c>
      <c r="C172" s="7"/>
      <c r="D172" s="28" t="n">
        <v>4088</v>
      </c>
      <c r="E172" s="29" t="n">
        <v>0</v>
      </c>
      <c r="F172" s="7"/>
      <c r="G172" s="90" t="n">
        <v>1163</v>
      </c>
      <c r="H172" s="28" t="n">
        <v>2925</v>
      </c>
      <c r="I172" s="28" t="n">
        <v>0</v>
      </c>
      <c r="J172" s="91" t="n">
        <v>0</v>
      </c>
      <c r="K172" s="28" t="n">
        <v>0</v>
      </c>
      <c r="L172" s="28" t="n">
        <v>0</v>
      </c>
      <c r="M172" s="28" t="n">
        <v>0</v>
      </c>
      <c r="N172" s="28" t="n">
        <v>0</v>
      </c>
      <c r="O172" s="28" t="n">
        <v>0</v>
      </c>
      <c r="P172" s="28" t="n">
        <v>0</v>
      </c>
      <c r="Q172" s="28" t="n">
        <v>0</v>
      </c>
      <c r="R172" s="28" t="n">
        <v>0</v>
      </c>
      <c r="S172" s="28" t="n">
        <v>0</v>
      </c>
      <c r="T172" s="28" t="n">
        <v>0</v>
      </c>
      <c r="U172" s="91" t="n">
        <v>0</v>
      </c>
      <c r="V172" s="28" t="n">
        <v>0</v>
      </c>
      <c r="W172" s="28" t="n">
        <v>0</v>
      </c>
      <c r="X172" s="28" t="n">
        <v>0</v>
      </c>
      <c r="Y172" s="92" t="n">
        <v>0</v>
      </c>
      <c r="Z172" s="7"/>
      <c r="AA172" s="92" t="n">
        <v>4088</v>
      </c>
      <c r="AB172" s="7"/>
      <c r="AC172" s="29" t="n">
        <v>2925</v>
      </c>
      <c r="AD172" s="29" t="n">
        <v>1163</v>
      </c>
      <c r="AE172" s="93" t="n">
        <v>0</v>
      </c>
      <c r="AF172" s="29" t="n">
        <v>0</v>
      </c>
      <c r="AG172" s="94" t="n">
        <v>0</v>
      </c>
      <c r="AH172" s="93" t="n">
        <v>0</v>
      </c>
      <c r="AI172" s="94" t="n">
        <v>0</v>
      </c>
      <c r="AJ172" s="7"/>
      <c r="AK172" s="28" t="n">
        <v>4088</v>
      </c>
      <c r="AL172" s="28" t="n">
        <v>0</v>
      </c>
      <c r="AM172" s="28" t="n">
        <v>0</v>
      </c>
      <c r="AN172" s="91" t="n">
        <v>0</v>
      </c>
      <c r="AO172" s="28"/>
      <c r="AP172" s="69" t="n">
        <v>1</v>
      </c>
      <c r="AQ172" s="40" t="n">
        <v>0</v>
      </c>
      <c r="AR172" s="40" t="n">
        <v>0</v>
      </c>
      <c r="AS172" s="70" t="n">
        <v>0</v>
      </c>
      <c r="AT172" s="7"/>
    </row>
    <row r="173" customFormat="false" ht="12.75" hidden="false" customHeight="false" outlineLevel="0" collapsed="false">
      <c r="A173" s="31" t="s">
        <v>261</v>
      </c>
      <c r="B173" s="2" t="s">
        <v>262</v>
      </c>
      <c r="C173" s="7"/>
      <c r="D173" s="28" t="n">
        <v>2320</v>
      </c>
      <c r="E173" s="29" t="n">
        <v>0</v>
      </c>
      <c r="F173" s="7"/>
      <c r="G173" s="90" t="n">
        <v>458</v>
      </c>
      <c r="H173" s="28" t="n">
        <v>1492</v>
      </c>
      <c r="I173" s="28" t="n">
        <v>370</v>
      </c>
      <c r="J173" s="91" t="n">
        <v>0</v>
      </c>
      <c r="K173" s="28" t="n">
        <v>0</v>
      </c>
      <c r="L173" s="28" t="n">
        <v>0</v>
      </c>
      <c r="M173" s="28" t="n">
        <v>0</v>
      </c>
      <c r="N173" s="28" t="n">
        <v>0</v>
      </c>
      <c r="O173" s="28" t="n">
        <v>0</v>
      </c>
      <c r="P173" s="28" t="n">
        <v>0</v>
      </c>
      <c r="Q173" s="28" t="n">
        <v>0</v>
      </c>
      <c r="R173" s="28" t="n">
        <v>0</v>
      </c>
      <c r="S173" s="28" t="n">
        <v>0</v>
      </c>
      <c r="T173" s="28" t="n">
        <v>0</v>
      </c>
      <c r="U173" s="91" t="n">
        <v>0</v>
      </c>
      <c r="V173" s="28" t="n">
        <v>0</v>
      </c>
      <c r="W173" s="28" t="n">
        <v>0</v>
      </c>
      <c r="X173" s="28" t="n">
        <v>0</v>
      </c>
      <c r="Y173" s="92" t="n">
        <v>0</v>
      </c>
      <c r="Z173" s="7"/>
      <c r="AA173" s="92" t="n">
        <v>2320</v>
      </c>
      <c r="AB173" s="7"/>
      <c r="AC173" s="29" t="n">
        <v>1862</v>
      </c>
      <c r="AD173" s="29" t="n">
        <v>458</v>
      </c>
      <c r="AE173" s="93" t="n">
        <v>0</v>
      </c>
      <c r="AF173" s="29" t="n">
        <v>0</v>
      </c>
      <c r="AG173" s="94" t="n">
        <v>0</v>
      </c>
      <c r="AH173" s="93" t="n">
        <v>0</v>
      </c>
      <c r="AI173" s="94" t="n">
        <v>0</v>
      </c>
      <c r="AJ173" s="7"/>
      <c r="AK173" s="28" t="n">
        <v>2320</v>
      </c>
      <c r="AL173" s="28" t="n">
        <v>0</v>
      </c>
      <c r="AM173" s="28" t="n">
        <v>0</v>
      </c>
      <c r="AN173" s="91" t="n">
        <v>0</v>
      </c>
      <c r="AO173" s="28"/>
      <c r="AP173" s="69" t="n">
        <v>1</v>
      </c>
      <c r="AQ173" s="40" t="n">
        <v>0</v>
      </c>
      <c r="AR173" s="40" t="n">
        <v>0</v>
      </c>
      <c r="AS173" s="70" t="n">
        <v>0</v>
      </c>
      <c r="AT173" s="7"/>
    </row>
    <row r="174" customFormat="false" ht="12.75" hidden="false" customHeight="false" outlineLevel="0" collapsed="false">
      <c r="A174" s="31" t="s">
        <v>263</v>
      </c>
      <c r="B174" s="2" t="s">
        <v>264</v>
      </c>
      <c r="C174" s="7"/>
      <c r="D174" s="28" t="n">
        <v>513</v>
      </c>
      <c r="E174" s="29" t="n">
        <v>0</v>
      </c>
      <c r="F174" s="7"/>
      <c r="G174" s="90" t="n">
        <v>494</v>
      </c>
      <c r="H174" s="28" t="n">
        <v>0</v>
      </c>
      <c r="I174" s="28" t="n">
        <v>0</v>
      </c>
      <c r="J174" s="91" t="n">
        <v>0</v>
      </c>
      <c r="K174" s="28" t="n">
        <v>19</v>
      </c>
      <c r="L174" s="28" t="n">
        <v>0</v>
      </c>
      <c r="M174" s="28" t="n">
        <v>0</v>
      </c>
      <c r="N174" s="28" t="n">
        <v>0</v>
      </c>
      <c r="O174" s="28" t="n">
        <v>0</v>
      </c>
      <c r="P174" s="28" t="n">
        <v>0</v>
      </c>
      <c r="Q174" s="28" t="n">
        <v>0</v>
      </c>
      <c r="R174" s="28" t="n">
        <v>0</v>
      </c>
      <c r="S174" s="28" t="n">
        <v>0</v>
      </c>
      <c r="T174" s="28" t="n">
        <v>0</v>
      </c>
      <c r="U174" s="91" t="n">
        <v>0</v>
      </c>
      <c r="V174" s="28" t="n">
        <v>0</v>
      </c>
      <c r="W174" s="28" t="n">
        <v>0</v>
      </c>
      <c r="X174" s="28" t="n">
        <v>0</v>
      </c>
      <c r="Y174" s="92" t="n">
        <v>0</v>
      </c>
      <c r="Z174" s="7"/>
      <c r="AA174" s="92" t="n">
        <v>513</v>
      </c>
      <c r="AB174" s="7"/>
      <c r="AC174" s="29" t="n">
        <v>0</v>
      </c>
      <c r="AD174" s="29" t="n">
        <v>494</v>
      </c>
      <c r="AE174" s="93" t="n">
        <v>0</v>
      </c>
      <c r="AF174" s="29" t="n">
        <v>19</v>
      </c>
      <c r="AG174" s="94" t="n">
        <v>0</v>
      </c>
      <c r="AH174" s="93" t="n">
        <v>0</v>
      </c>
      <c r="AI174" s="94" t="n">
        <v>0</v>
      </c>
      <c r="AJ174" s="7"/>
      <c r="AK174" s="28" t="n">
        <v>494</v>
      </c>
      <c r="AL174" s="28" t="n">
        <v>19</v>
      </c>
      <c r="AM174" s="28" t="n">
        <v>0</v>
      </c>
      <c r="AN174" s="91" t="n">
        <v>0</v>
      </c>
      <c r="AO174" s="28"/>
      <c r="AP174" s="69" t="n">
        <v>0.962962962962963</v>
      </c>
      <c r="AQ174" s="40" t="n">
        <v>0.037037037037037</v>
      </c>
      <c r="AR174" s="40" t="n">
        <v>0</v>
      </c>
      <c r="AS174" s="70" t="n">
        <v>0</v>
      </c>
      <c r="AT174" s="7"/>
    </row>
    <row r="175" customFormat="false" ht="12.75" hidden="false" customHeight="false" outlineLevel="0" collapsed="false">
      <c r="A175" s="31" t="s">
        <v>265</v>
      </c>
      <c r="B175" s="2" t="s">
        <v>212</v>
      </c>
      <c r="C175" s="7"/>
      <c r="D175" s="28" t="n">
        <v>5211</v>
      </c>
      <c r="E175" s="29" t="n">
        <v>0</v>
      </c>
      <c r="F175" s="7"/>
      <c r="G175" s="90" t="n">
        <v>5211</v>
      </c>
      <c r="H175" s="28" t="n">
        <v>0</v>
      </c>
      <c r="I175" s="28" t="n">
        <v>0</v>
      </c>
      <c r="J175" s="91" t="n">
        <v>0</v>
      </c>
      <c r="K175" s="28" t="n">
        <v>0</v>
      </c>
      <c r="L175" s="28" t="n">
        <v>0</v>
      </c>
      <c r="M175" s="28" t="n">
        <v>0</v>
      </c>
      <c r="N175" s="28" t="n">
        <v>0</v>
      </c>
      <c r="O175" s="28" t="n">
        <v>0</v>
      </c>
      <c r="P175" s="28" t="n">
        <v>0</v>
      </c>
      <c r="Q175" s="28" t="n">
        <v>0</v>
      </c>
      <c r="R175" s="28" t="n">
        <v>0</v>
      </c>
      <c r="S175" s="28" t="n">
        <v>0</v>
      </c>
      <c r="T175" s="28" t="n">
        <v>0</v>
      </c>
      <c r="U175" s="91" t="n">
        <v>0</v>
      </c>
      <c r="V175" s="28" t="n">
        <v>0</v>
      </c>
      <c r="W175" s="28" t="n">
        <v>0</v>
      </c>
      <c r="X175" s="28" t="n">
        <v>0</v>
      </c>
      <c r="Y175" s="92" t="n">
        <v>0</v>
      </c>
      <c r="Z175" s="7"/>
      <c r="AA175" s="92" t="n">
        <v>5211</v>
      </c>
      <c r="AB175" s="7"/>
      <c r="AC175" s="29" t="n">
        <v>0</v>
      </c>
      <c r="AD175" s="29" t="n">
        <v>5211</v>
      </c>
      <c r="AE175" s="93" t="n">
        <v>0</v>
      </c>
      <c r="AF175" s="29" t="n">
        <v>0</v>
      </c>
      <c r="AG175" s="94" t="n">
        <v>0</v>
      </c>
      <c r="AH175" s="93" t="n">
        <v>0</v>
      </c>
      <c r="AI175" s="94" t="n">
        <v>0</v>
      </c>
      <c r="AJ175" s="7"/>
      <c r="AK175" s="28" t="n">
        <v>5211</v>
      </c>
      <c r="AL175" s="28" t="n">
        <v>0</v>
      </c>
      <c r="AM175" s="28" t="n">
        <v>0</v>
      </c>
      <c r="AN175" s="91" t="n">
        <v>0</v>
      </c>
      <c r="AO175" s="28"/>
      <c r="AP175" s="69" t="n">
        <v>1</v>
      </c>
      <c r="AQ175" s="40" t="n">
        <v>0</v>
      </c>
      <c r="AR175" s="40" t="n">
        <v>0</v>
      </c>
      <c r="AS175" s="70" t="n">
        <v>0</v>
      </c>
      <c r="AT175" s="7"/>
    </row>
    <row r="176" customFormat="false" ht="12.75" hidden="false" customHeight="false" outlineLevel="0" collapsed="false">
      <c r="A176" s="31" t="s">
        <v>266</v>
      </c>
      <c r="B176" s="2" t="s">
        <v>267</v>
      </c>
      <c r="C176" s="7"/>
      <c r="D176" s="28" t="n">
        <v>64</v>
      </c>
      <c r="E176" s="29" t="n">
        <v>0</v>
      </c>
      <c r="F176" s="7"/>
      <c r="G176" s="90" t="n">
        <v>64</v>
      </c>
      <c r="H176" s="28" t="n">
        <v>0</v>
      </c>
      <c r="I176" s="28" t="n">
        <v>0</v>
      </c>
      <c r="J176" s="91" t="n">
        <v>0</v>
      </c>
      <c r="K176" s="28" t="n">
        <v>0</v>
      </c>
      <c r="L176" s="28" t="n">
        <v>0</v>
      </c>
      <c r="M176" s="28" t="n">
        <v>0</v>
      </c>
      <c r="N176" s="28" t="n">
        <v>0</v>
      </c>
      <c r="O176" s="28" t="n">
        <v>0</v>
      </c>
      <c r="P176" s="28" t="n">
        <v>0</v>
      </c>
      <c r="Q176" s="28" t="n">
        <v>0</v>
      </c>
      <c r="R176" s="28" t="n">
        <v>0</v>
      </c>
      <c r="S176" s="28" t="n">
        <v>0</v>
      </c>
      <c r="T176" s="28" t="n">
        <v>0</v>
      </c>
      <c r="U176" s="91" t="n">
        <v>0</v>
      </c>
      <c r="V176" s="28" t="n">
        <v>0</v>
      </c>
      <c r="W176" s="28" t="n">
        <v>0</v>
      </c>
      <c r="X176" s="28" t="n">
        <v>0</v>
      </c>
      <c r="Y176" s="92" t="n">
        <v>0</v>
      </c>
      <c r="Z176" s="7"/>
      <c r="AA176" s="92" t="n">
        <v>64</v>
      </c>
      <c r="AB176" s="7"/>
      <c r="AC176" s="29" t="n">
        <v>0</v>
      </c>
      <c r="AD176" s="29" t="n">
        <v>64</v>
      </c>
      <c r="AE176" s="93" t="n">
        <v>0</v>
      </c>
      <c r="AF176" s="29" t="n">
        <v>0</v>
      </c>
      <c r="AG176" s="94" t="n">
        <v>0</v>
      </c>
      <c r="AH176" s="93" t="n">
        <v>0</v>
      </c>
      <c r="AI176" s="94" t="n">
        <v>0</v>
      </c>
      <c r="AJ176" s="7"/>
      <c r="AK176" s="28" t="n">
        <v>64</v>
      </c>
      <c r="AL176" s="28" t="n">
        <v>0</v>
      </c>
      <c r="AM176" s="28" t="n">
        <v>0</v>
      </c>
      <c r="AN176" s="91" t="n">
        <v>0</v>
      </c>
      <c r="AO176" s="28"/>
      <c r="AP176" s="69" t="n">
        <v>1</v>
      </c>
      <c r="AQ176" s="40" t="n">
        <v>0</v>
      </c>
      <c r="AR176" s="40" t="n">
        <v>0</v>
      </c>
      <c r="AS176" s="70" t="n">
        <v>0</v>
      </c>
      <c r="AT176" s="7"/>
    </row>
    <row r="177" customFormat="false" ht="12.75" hidden="false" customHeight="false" outlineLevel="0" collapsed="false">
      <c r="A177" s="31" t="s">
        <v>268</v>
      </c>
      <c r="B177" s="2" t="s">
        <v>269</v>
      </c>
      <c r="C177" s="7"/>
      <c r="D177" s="28" t="n">
        <v>7367</v>
      </c>
      <c r="E177" s="29" t="n">
        <v>0</v>
      </c>
      <c r="F177" s="7"/>
      <c r="G177" s="90" t="n">
        <v>0</v>
      </c>
      <c r="H177" s="28" t="n">
        <v>7349</v>
      </c>
      <c r="I177" s="28" t="n">
        <v>18</v>
      </c>
      <c r="J177" s="91" t="n">
        <v>0</v>
      </c>
      <c r="K177" s="28" t="n">
        <v>0</v>
      </c>
      <c r="L177" s="28" t="n">
        <v>0</v>
      </c>
      <c r="M177" s="28" t="n">
        <v>0</v>
      </c>
      <c r="N177" s="28" t="n">
        <v>0</v>
      </c>
      <c r="O177" s="28" t="n">
        <v>0</v>
      </c>
      <c r="P177" s="28" t="n">
        <v>0</v>
      </c>
      <c r="Q177" s="28" t="n">
        <v>0</v>
      </c>
      <c r="R177" s="28" t="n">
        <v>0</v>
      </c>
      <c r="S177" s="28" t="n">
        <v>0</v>
      </c>
      <c r="T177" s="28" t="n">
        <v>0</v>
      </c>
      <c r="U177" s="91" t="n">
        <v>0</v>
      </c>
      <c r="V177" s="28" t="n">
        <v>0</v>
      </c>
      <c r="W177" s="28" t="n">
        <v>0</v>
      </c>
      <c r="X177" s="28" t="n">
        <v>0</v>
      </c>
      <c r="Y177" s="92" t="n">
        <v>0</v>
      </c>
      <c r="Z177" s="7"/>
      <c r="AA177" s="92" t="n">
        <v>7367</v>
      </c>
      <c r="AB177" s="7"/>
      <c r="AC177" s="29" t="n">
        <v>7367</v>
      </c>
      <c r="AD177" s="29" t="n">
        <v>0</v>
      </c>
      <c r="AE177" s="93" t="n">
        <v>0</v>
      </c>
      <c r="AF177" s="29" t="n">
        <v>0</v>
      </c>
      <c r="AG177" s="94" t="n">
        <v>0</v>
      </c>
      <c r="AH177" s="93" t="n">
        <v>0</v>
      </c>
      <c r="AI177" s="94" t="n">
        <v>0</v>
      </c>
      <c r="AJ177" s="7"/>
      <c r="AK177" s="28" t="n">
        <v>7367</v>
      </c>
      <c r="AL177" s="28" t="n">
        <v>0</v>
      </c>
      <c r="AM177" s="28" t="n">
        <v>0</v>
      </c>
      <c r="AN177" s="91" t="n">
        <v>0</v>
      </c>
      <c r="AO177" s="28"/>
      <c r="AP177" s="69" t="n">
        <v>1</v>
      </c>
      <c r="AQ177" s="40" t="n">
        <v>0</v>
      </c>
      <c r="AR177" s="40" t="n">
        <v>0</v>
      </c>
      <c r="AS177" s="70" t="n">
        <v>0</v>
      </c>
      <c r="AT177" s="7"/>
    </row>
    <row r="178" customFormat="false" ht="12.75" hidden="false" customHeight="false" outlineLevel="0" collapsed="false">
      <c r="A178" s="31" t="s">
        <v>270</v>
      </c>
      <c r="B178" s="2" t="s">
        <v>271</v>
      </c>
      <c r="C178" s="7"/>
      <c r="D178" s="28" t="n">
        <v>291</v>
      </c>
      <c r="E178" s="29" t="n">
        <v>0</v>
      </c>
      <c r="F178" s="7"/>
      <c r="G178" s="90" t="n">
        <v>291</v>
      </c>
      <c r="H178" s="28" t="n">
        <v>0</v>
      </c>
      <c r="I178" s="28" t="n">
        <v>0</v>
      </c>
      <c r="J178" s="91" t="n">
        <v>0</v>
      </c>
      <c r="K178" s="28" t="n">
        <v>0</v>
      </c>
      <c r="L178" s="28" t="n">
        <v>0</v>
      </c>
      <c r="M178" s="28" t="n">
        <v>0</v>
      </c>
      <c r="N178" s="28" t="n">
        <v>0</v>
      </c>
      <c r="O178" s="28" t="n">
        <v>0</v>
      </c>
      <c r="P178" s="28" t="n">
        <v>0</v>
      </c>
      <c r="Q178" s="28" t="n">
        <v>0</v>
      </c>
      <c r="R178" s="28" t="n">
        <v>0</v>
      </c>
      <c r="S178" s="28" t="n">
        <v>0</v>
      </c>
      <c r="T178" s="28" t="n">
        <v>0</v>
      </c>
      <c r="U178" s="91" t="n">
        <v>0</v>
      </c>
      <c r="V178" s="28" t="n">
        <v>0</v>
      </c>
      <c r="W178" s="28" t="n">
        <v>0</v>
      </c>
      <c r="X178" s="28" t="n">
        <v>0</v>
      </c>
      <c r="Y178" s="92" t="n">
        <v>0</v>
      </c>
      <c r="Z178" s="7"/>
      <c r="AA178" s="92" t="n">
        <v>291</v>
      </c>
      <c r="AB178" s="7"/>
      <c r="AC178" s="29" t="n">
        <v>0</v>
      </c>
      <c r="AD178" s="29" t="n">
        <v>291</v>
      </c>
      <c r="AE178" s="93" t="n">
        <v>0</v>
      </c>
      <c r="AF178" s="29" t="n">
        <v>0</v>
      </c>
      <c r="AG178" s="94" t="n">
        <v>0</v>
      </c>
      <c r="AH178" s="93" t="n">
        <v>0</v>
      </c>
      <c r="AI178" s="94" t="n">
        <v>0</v>
      </c>
      <c r="AJ178" s="7"/>
      <c r="AK178" s="28" t="n">
        <v>291</v>
      </c>
      <c r="AL178" s="28" t="n">
        <v>0</v>
      </c>
      <c r="AM178" s="28" t="n">
        <v>0</v>
      </c>
      <c r="AN178" s="91" t="n">
        <v>0</v>
      </c>
      <c r="AO178" s="28"/>
      <c r="AP178" s="69" t="n">
        <v>1</v>
      </c>
      <c r="AQ178" s="40" t="n">
        <v>0</v>
      </c>
      <c r="AR178" s="40" t="n">
        <v>0</v>
      </c>
      <c r="AS178" s="70" t="n">
        <v>0</v>
      </c>
      <c r="AT178" s="7"/>
    </row>
    <row r="179" customFormat="false" ht="12.75" hidden="false" customHeight="false" outlineLevel="0" collapsed="false">
      <c r="A179" s="31" t="s">
        <v>272</v>
      </c>
      <c r="B179" s="2" t="s">
        <v>273</v>
      </c>
      <c r="C179" s="7"/>
      <c r="D179" s="28" t="n">
        <v>186</v>
      </c>
      <c r="E179" s="29" t="n">
        <v>0</v>
      </c>
      <c r="F179" s="7"/>
      <c r="G179" s="90" t="n">
        <v>165</v>
      </c>
      <c r="H179" s="28" t="n">
        <v>0</v>
      </c>
      <c r="I179" s="28" t="n">
        <v>0</v>
      </c>
      <c r="J179" s="91" t="n">
        <v>0</v>
      </c>
      <c r="K179" s="28" t="n">
        <v>21</v>
      </c>
      <c r="L179" s="28" t="n">
        <v>0</v>
      </c>
      <c r="M179" s="28" t="n">
        <v>0</v>
      </c>
      <c r="N179" s="28" t="n">
        <v>0</v>
      </c>
      <c r="O179" s="28" t="n">
        <v>0</v>
      </c>
      <c r="P179" s="28" t="n">
        <v>0</v>
      </c>
      <c r="Q179" s="28" t="n">
        <v>0</v>
      </c>
      <c r="R179" s="28" t="n">
        <v>0</v>
      </c>
      <c r="S179" s="28" t="n">
        <v>0</v>
      </c>
      <c r="T179" s="28" t="n">
        <v>0</v>
      </c>
      <c r="U179" s="91" t="n">
        <v>0</v>
      </c>
      <c r="V179" s="28" t="n">
        <v>0</v>
      </c>
      <c r="W179" s="28" t="n">
        <v>0</v>
      </c>
      <c r="X179" s="28" t="n">
        <v>0</v>
      </c>
      <c r="Y179" s="92" t="n">
        <v>0</v>
      </c>
      <c r="Z179" s="7"/>
      <c r="AA179" s="92" t="n">
        <v>186</v>
      </c>
      <c r="AB179" s="7"/>
      <c r="AC179" s="29" t="n">
        <v>0</v>
      </c>
      <c r="AD179" s="29" t="n">
        <v>165</v>
      </c>
      <c r="AE179" s="93" t="n">
        <v>0</v>
      </c>
      <c r="AF179" s="29" t="n">
        <v>21</v>
      </c>
      <c r="AG179" s="94" t="n">
        <v>0</v>
      </c>
      <c r="AH179" s="93" t="n">
        <v>0</v>
      </c>
      <c r="AI179" s="94" t="n">
        <v>0</v>
      </c>
      <c r="AJ179" s="7"/>
      <c r="AK179" s="28" t="n">
        <v>165</v>
      </c>
      <c r="AL179" s="28" t="n">
        <v>21</v>
      </c>
      <c r="AM179" s="28" t="n">
        <v>0</v>
      </c>
      <c r="AN179" s="91" t="n">
        <v>0</v>
      </c>
      <c r="AO179" s="28"/>
      <c r="AP179" s="69" t="n">
        <v>0.887096774193548</v>
      </c>
      <c r="AQ179" s="40" t="n">
        <v>0.112903225806452</v>
      </c>
      <c r="AR179" s="40" t="n">
        <v>0</v>
      </c>
      <c r="AS179" s="70" t="n">
        <v>0</v>
      </c>
      <c r="AT179" s="7"/>
    </row>
    <row r="180" customFormat="false" ht="12.75" hidden="false" customHeight="false" outlineLevel="0" collapsed="false">
      <c r="A180" s="31" t="s">
        <v>274</v>
      </c>
      <c r="B180" s="2" t="s">
        <v>275</v>
      </c>
      <c r="C180" s="7"/>
      <c r="D180" s="28" t="n">
        <v>580</v>
      </c>
      <c r="E180" s="29" t="n">
        <v>0</v>
      </c>
      <c r="F180" s="7"/>
      <c r="G180" s="90" t="n">
        <v>580</v>
      </c>
      <c r="H180" s="28" t="n">
        <v>0</v>
      </c>
      <c r="I180" s="28" t="n">
        <v>0</v>
      </c>
      <c r="J180" s="91" t="n">
        <v>0</v>
      </c>
      <c r="K180" s="28" t="n">
        <v>0</v>
      </c>
      <c r="L180" s="28" t="n">
        <v>0</v>
      </c>
      <c r="M180" s="28" t="n">
        <v>0</v>
      </c>
      <c r="N180" s="28" t="n">
        <v>0</v>
      </c>
      <c r="O180" s="28" t="n">
        <v>0</v>
      </c>
      <c r="P180" s="28" t="n">
        <v>0</v>
      </c>
      <c r="Q180" s="28" t="n">
        <v>0</v>
      </c>
      <c r="R180" s="28" t="n">
        <v>0</v>
      </c>
      <c r="S180" s="28" t="n">
        <v>0</v>
      </c>
      <c r="T180" s="28" t="n">
        <v>0</v>
      </c>
      <c r="U180" s="91" t="n">
        <v>0</v>
      </c>
      <c r="V180" s="28" t="n">
        <v>0</v>
      </c>
      <c r="W180" s="28" t="n">
        <v>0</v>
      </c>
      <c r="X180" s="28" t="n">
        <v>0</v>
      </c>
      <c r="Y180" s="92" t="n">
        <v>0</v>
      </c>
      <c r="Z180" s="7"/>
      <c r="AA180" s="92" t="n">
        <v>580</v>
      </c>
      <c r="AB180" s="7"/>
      <c r="AC180" s="29" t="n">
        <v>0</v>
      </c>
      <c r="AD180" s="29" t="n">
        <v>580</v>
      </c>
      <c r="AE180" s="93" t="n">
        <v>0</v>
      </c>
      <c r="AF180" s="29" t="n">
        <v>0</v>
      </c>
      <c r="AG180" s="94" t="n">
        <v>0</v>
      </c>
      <c r="AH180" s="93" t="n">
        <v>0</v>
      </c>
      <c r="AI180" s="94" t="n">
        <v>0</v>
      </c>
      <c r="AJ180" s="7"/>
      <c r="AK180" s="28" t="n">
        <v>580</v>
      </c>
      <c r="AL180" s="28" t="n">
        <v>0</v>
      </c>
      <c r="AM180" s="28" t="n">
        <v>0</v>
      </c>
      <c r="AN180" s="91" t="n">
        <v>0</v>
      </c>
      <c r="AO180" s="28"/>
      <c r="AP180" s="69" t="n">
        <v>1</v>
      </c>
      <c r="AQ180" s="40" t="n">
        <v>0</v>
      </c>
      <c r="AR180" s="40" t="n">
        <v>0</v>
      </c>
      <c r="AS180" s="70" t="n">
        <v>0</v>
      </c>
      <c r="AT180" s="7"/>
    </row>
    <row r="181" customFormat="false" ht="12.75" hidden="false" customHeight="false" outlineLevel="0" collapsed="false">
      <c r="A181" s="31"/>
      <c r="B181" s="36" t="s">
        <v>276</v>
      </c>
      <c r="C181" s="7"/>
      <c r="D181" s="95" t="n">
        <v>44989</v>
      </c>
      <c r="E181" s="95" t="n">
        <v>0</v>
      </c>
      <c r="F181" s="7"/>
      <c r="G181" s="33" t="n">
        <v>21621</v>
      </c>
      <c r="H181" s="95" t="n">
        <v>19772</v>
      </c>
      <c r="I181" s="95" t="n">
        <v>1021</v>
      </c>
      <c r="J181" s="35" t="n">
        <v>0</v>
      </c>
      <c r="K181" s="95" t="n">
        <v>1774</v>
      </c>
      <c r="L181" s="95" t="n">
        <v>0</v>
      </c>
      <c r="M181" s="95" t="n">
        <v>0</v>
      </c>
      <c r="N181" s="95" t="n">
        <v>0</v>
      </c>
      <c r="O181" s="95" t="n">
        <v>0</v>
      </c>
      <c r="P181" s="95" t="n">
        <v>0</v>
      </c>
      <c r="Q181" s="95" t="n">
        <v>0</v>
      </c>
      <c r="R181" s="95" t="n">
        <v>80</v>
      </c>
      <c r="S181" s="95" t="n">
        <v>148</v>
      </c>
      <c r="T181" s="95" t="n">
        <v>0</v>
      </c>
      <c r="U181" s="35" t="n">
        <v>573</v>
      </c>
      <c r="V181" s="95" t="n">
        <v>0</v>
      </c>
      <c r="W181" s="95" t="n">
        <v>0</v>
      </c>
      <c r="X181" s="95" t="n">
        <v>0</v>
      </c>
      <c r="Y181" s="96" t="n">
        <v>0</v>
      </c>
      <c r="Z181" s="7"/>
      <c r="AA181" s="96" t="n">
        <v>44989</v>
      </c>
      <c r="AB181" s="7"/>
      <c r="AC181" s="95" t="n">
        <v>20793</v>
      </c>
      <c r="AD181" s="95" t="n">
        <v>21621</v>
      </c>
      <c r="AE181" s="33" t="n">
        <v>80</v>
      </c>
      <c r="AF181" s="95" t="n">
        <v>1922</v>
      </c>
      <c r="AG181" s="35" t="n">
        <v>573</v>
      </c>
      <c r="AH181" s="33" t="n">
        <v>0</v>
      </c>
      <c r="AI181" s="35" t="n">
        <v>0</v>
      </c>
      <c r="AJ181" s="7"/>
      <c r="AK181" s="95" t="n">
        <v>42414</v>
      </c>
      <c r="AL181" s="95" t="n">
        <v>2575</v>
      </c>
      <c r="AM181" s="95" t="n">
        <v>0</v>
      </c>
      <c r="AN181" s="35" t="n">
        <v>0</v>
      </c>
      <c r="AO181" s="28"/>
      <c r="AP181" s="69"/>
      <c r="AS181" s="70"/>
      <c r="AT181" s="7"/>
    </row>
    <row r="182" customFormat="false" ht="12.75" hidden="false" customHeight="false" outlineLevel="0" collapsed="false">
      <c r="A182" s="31"/>
      <c r="C182" s="7"/>
      <c r="D182" s="28"/>
      <c r="E182" s="29"/>
      <c r="F182" s="7"/>
      <c r="G182" s="90"/>
      <c r="H182" s="28"/>
      <c r="I182" s="28"/>
      <c r="J182" s="91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91"/>
      <c r="V182" s="28"/>
      <c r="W182" s="28"/>
      <c r="X182" s="28"/>
      <c r="Y182" s="92"/>
      <c r="Z182" s="7"/>
      <c r="AA182" s="92"/>
      <c r="AB182" s="7"/>
      <c r="AC182" s="29"/>
      <c r="AD182" s="29"/>
      <c r="AE182" s="93"/>
      <c r="AF182" s="29"/>
      <c r="AG182" s="94"/>
      <c r="AH182" s="93"/>
      <c r="AI182" s="94"/>
      <c r="AJ182" s="7"/>
      <c r="AK182" s="28"/>
      <c r="AL182" s="28"/>
      <c r="AM182" s="28"/>
      <c r="AN182" s="91"/>
      <c r="AO182" s="28"/>
      <c r="AP182" s="69"/>
      <c r="AS182" s="70"/>
      <c r="AT182" s="7"/>
    </row>
    <row r="183" customFormat="false" ht="12.75" hidden="false" customHeight="false" outlineLevel="0" collapsed="false">
      <c r="A183" s="37" t="s">
        <v>277</v>
      </c>
      <c r="C183" s="7"/>
      <c r="D183" s="28"/>
      <c r="E183" s="29"/>
      <c r="F183" s="7"/>
      <c r="G183" s="90"/>
      <c r="H183" s="28"/>
      <c r="I183" s="28"/>
      <c r="J183" s="91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91"/>
      <c r="V183" s="28"/>
      <c r="W183" s="28"/>
      <c r="X183" s="28"/>
      <c r="Y183" s="92"/>
      <c r="Z183" s="7"/>
      <c r="AA183" s="92"/>
      <c r="AB183" s="7"/>
      <c r="AC183" s="29"/>
      <c r="AD183" s="29"/>
      <c r="AE183" s="93"/>
      <c r="AF183" s="29"/>
      <c r="AG183" s="94"/>
      <c r="AH183" s="93"/>
      <c r="AI183" s="94"/>
      <c r="AJ183" s="7"/>
      <c r="AK183" s="28"/>
      <c r="AL183" s="28"/>
      <c r="AM183" s="28"/>
      <c r="AN183" s="91"/>
      <c r="AO183" s="28"/>
      <c r="AP183" s="69"/>
      <c r="AS183" s="70"/>
      <c r="AT183" s="7"/>
    </row>
    <row r="184" customFormat="false" ht="12.75" hidden="false" customHeight="false" outlineLevel="0" collapsed="false">
      <c r="A184" s="31" t="s">
        <v>278</v>
      </c>
      <c r="B184" s="2" t="s">
        <v>279</v>
      </c>
      <c r="C184" s="7"/>
      <c r="D184" s="28" t="n">
        <v>46590</v>
      </c>
      <c r="E184" s="29" t="n">
        <v>13041</v>
      </c>
      <c r="F184" s="7"/>
      <c r="G184" s="90" t="n">
        <v>20102</v>
      </c>
      <c r="H184" s="28" t="n">
        <v>65</v>
      </c>
      <c r="I184" s="28" t="n">
        <v>1099</v>
      </c>
      <c r="J184" s="91" t="n">
        <v>16</v>
      </c>
      <c r="K184" s="28" t="n">
        <v>0</v>
      </c>
      <c r="L184" s="28" t="n">
        <v>0</v>
      </c>
      <c r="M184" s="28" t="n">
        <v>0</v>
      </c>
      <c r="N184" s="28" t="n">
        <v>0</v>
      </c>
      <c r="O184" s="28" t="n">
        <v>0</v>
      </c>
      <c r="P184" s="28" t="n">
        <v>0</v>
      </c>
      <c r="Q184" s="28" t="n">
        <v>0</v>
      </c>
      <c r="R184" s="28" t="n">
        <v>0</v>
      </c>
      <c r="S184" s="28" t="n">
        <v>0</v>
      </c>
      <c r="T184" s="28" t="n">
        <v>0</v>
      </c>
      <c r="U184" s="91" t="n">
        <v>12267</v>
      </c>
      <c r="V184" s="28" t="n">
        <v>0</v>
      </c>
      <c r="W184" s="28" t="n">
        <v>0</v>
      </c>
      <c r="X184" s="28" t="n">
        <v>0</v>
      </c>
      <c r="Y184" s="92" t="n">
        <v>0</v>
      </c>
      <c r="Z184" s="7"/>
      <c r="AA184" s="92" t="n">
        <v>33549</v>
      </c>
      <c r="AB184" s="7"/>
      <c r="AC184" s="29" t="n">
        <v>1164</v>
      </c>
      <c r="AD184" s="29" t="n">
        <v>20118</v>
      </c>
      <c r="AE184" s="93" t="n">
        <v>0</v>
      </c>
      <c r="AF184" s="29" t="n">
        <v>0</v>
      </c>
      <c r="AG184" s="94" t="n">
        <v>12267</v>
      </c>
      <c r="AH184" s="93" t="n">
        <v>0</v>
      </c>
      <c r="AI184" s="94" t="n">
        <v>0</v>
      </c>
      <c r="AJ184" s="7"/>
      <c r="AK184" s="28" t="n">
        <v>21282</v>
      </c>
      <c r="AL184" s="28" t="n">
        <v>12267</v>
      </c>
      <c r="AM184" s="28" t="n">
        <v>0</v>
      </c>
      <c r="AN184" s="91" t="n">
        <v>0</v>
      </c>
      <c r="AO184" s="28"/>
      <c r="AP184" s="69" t="n">
        <v>0.456793303283967</v>
      </c>
      <c r="AQ184" s="40" t="n">
        <v>0.263296844816484</v>
      </c>
      <c r="AR184" s="40" t="n">
        <v>0</v>
      </c>
      <c r="AS184" s="70" t="n">
        <v>0</v>
      </c>
      <c r="AT184" s="7"/>
    </row>
    <row r="185" customFormat="false" ht="12.75" hidden="false" customHeight="false" outlineLevel="0" collapsed="false">
      <c r="A185" s="31" t="s">
        <v>280</v>
      </c>
      <c r="B185" s="2" t="s">
        <v>281</v>
      </c>
      <c r="C185" s="7"/>
      <c r="D185" s="28" t="n">
        <v>269427</v>
      </c>
      <c r="E185" s="29" t="n">
        <v>77718</v>
      </c>
      <c r="F185" s="7"/>
      <c r="G185" s="90" t="n">
        <v>116254</v>
      </c>
      <c r="H185" s="28" t="n">
        <v>372</v>
      </c>
      <c r="I185" s="28" t="n">
        <v>6357</v>
      </c>
      <c r="J185" s="91" t="n">
        <v>99</v>
      </c>
      <c r="K185" s="28" t="n">
        <v>0</v>
      </c>
      <c r="L185" s="28" t="n">
        <v>0</v>
      </c>
      <c r="M185" s="28" t="n">
        <v>0</v>
      </c>
      <c r="N185" s="28" t="n">
        <v>0</v>
      </c>
      <c r="O185" s="28" t="n">
        <v>0</v>
      </c>
      <c r="P185" s="28" t="n">
        <v>0</v>
      </c>
      <c r="Q185" s="28" t="n">
        <v>0</v>
      </c>
      <c r="R185" s="28" t="n">
        <v>0</v>
      </c>
      <c r="S185" s="28" t="n">
        <v>0</v>
      </c>
      <c r="T185" s="28" t="n">
        <v>0</v>
      </c>
      <c r="U185" s="91" t="n">
        <v>68627</v>
      </c>
      <c r="V185" s="28" t="n">
        <v>0</v>
      </c>
      <c r="W185" s="28" t="n">
        <v>0</v>
      </c>
      <c r="X185" s="28" t="n">
        <v>0</v>
      </c>
      <c r="Y185" s="92" t="n">
        <v>0</v>
      </c>
      <c r="Z185" s="7"/>
      <c r="AA185" s="92" t="n">
        <v>191709</v>
      </c>
      <c r="AB185" s="7"/>
      <c r="AC185" s="29" t="n">
        <v>6729</v>
      </c>
      <c r="AD185" s="29" t="n">
        <v>116353</v>
      </c>
      <c r="AE185" s="93" t="n">
        <v>0</v>
      </c>
      <c r="AF185" s="29" t="n">
        <v>0</v>
      </c>
      <c r="AG185" s="94" t="n">
        <v>68627</v>
      </c>
      <c r="AH185" s="93" t="n">
        <v>0</v>
      </c>
      <c r="AI185" s="94" t="n">
        <v>0</v>
      </c>
      <c r="AJ185" s="7"/>
      <c r="AK185" s="28" t="n">
        <v>123082</v>
      </c>
      <c r="AL185" s="28" t="n">
        <v>68627</v>
      </c>
      <c r="AM185" s="28" t="n">
        <v>0</v>
      </c>
      <c r="AN185" s="91" t="n">
        <v>0</v>
      </c>
      <c r="AO185" s="28"/>
      <c r="AP185" s="69" t="n">
        <v>0.456828751387203</v>
      </c>
      <c r="AQ185" s="40" t="n">
        <v>0.254714635133079</v>
      </c>
      <c r="AR185" s="40" t="n">
        <v>0</v>
      </c>
      <c r="AS185" s="70" t="n">
        <v>0</v>
      </c>
      <c r="AT185" s="7"/>
    </row>
    <row r="186" customFormat="false" ht="12.75" hidden="false" customHeight="false" outlineLevel="0" collapsed="false">
      <c r="A186" s="31" t="s">
        <v>282</v>
      </c>
      <c r="B186" s="2" t="s">
        <v>283</v>
      </c>
      <c r="C186" s="7"/>
      <c r="D186" s="28" t="n">
        <v>4495</v>
      </c>
      <c r="E186" s="29" t="n">
        <v>1261</v>
      </c>
      <c r="F186" s="7"/>
      <c r="G186" s="90" t="n">
        <v>1939</v>
      </c>
      <c r="H186" s="28" t="n">
        <v>6</v>
      </c>
      <c r="I186" s="28" t="n">
        <v>105</v>
      </c>
      <c r="J186" s="91" t="n">
        <v>1</v>
      </c>
      <c r="K186" s="28" t="n">
        <v>0</v>
      </c>
      <c r="L186" s="28" t="n">
        <v>0</v>
      </c>
      <c r="M186" s="28" t="n">
        <v>0</v>
      </c>
      <c r="N186" s="28" t="n">
        <v>0</v>
      </c>
      <c r="O186" s="28" t="n">
        <v>0</v>
      </c>
      <c r="P186" s="28" t="n">
        <v>0</v>
      </c>
      <c r="Q186" s="28" t="n">
        <v>0</v>
      </c>
      <c r="R186" s="28" t="n">
        <v>0</v>
      </c>
      <c r="S186" s="28" t="n">
        <v>0</v>
      </c>
      <c r="T186" s="28" t="n">
        <v>0</v>
      </c>
      <c r="U186" s="91" t="n">
        <v>1183</v>
      </c>
      <c r="V186" s="28" t="n">
        <v>0</v>
      </c>
      <c r="W186" s="28" t="n">
        <v>0</v>
      </c>
      <c r="X186" s="28" t="n">
        <v>0</v>
      </c>
      <c r="Y186" s="92" t="n">
        <v>0</v>
      </c>
      <c r="Z186" s="7"/>
      <c r="AA186" s="92" t="n">
        <v>3234</v>
      </c>
      <c r="AB186" s="7"/>
      <c r="AC186" s="29" t="n">
        <v>111</v>
      </c>
      <c r="AD186" s="29" t="n">
        <v>1940</v>
      </c>
      <c r="AE186" s="93" t="n">
        <v>0</v>
      </c>
      <c r="AF186" s="29" t="n">
        <v>0</v>
      </c>
      <c r="AG186" s="94" t="n">
        <v>1183</v>
      </c>
      <c r="AH186" s="93" t="n">
        <v>0</v>
      </c>
      <c r="AI186" s="94" t="n">
        <v>0</v>
      </c>
      <c r="AJ186" s="7"/>
      <c r="AK186" s="28" t="n">
        <v>2051</v>
      </c>
      <c r="AL186" s="28" t="n">
        <v>1183</v>
      </c>
      <c r="AM186" s="28" t="n">
        <v>0</v>
      </c>
      <c r="AN186" s="91" t="n">
        <v>0</v>
      </c>
      <c r="AO186" s="28"/>
      <c r="AP186" s="69" t="n">
        <v>0.456284760845384</v>
      </c>
      <c r="AQ186" s="40" t="n">
        <v>0.263181312569522</v>
      </c>
      <c r="AR186" s="40" t="n">
        <v>0</v>
      </c>
      <c r="AS186" s="70" t="n">
        <v>0</v>
      </c>
      <c r="AT186" s="7"/>
    </row>
    <row r="187" customFormat="false" ht="12.75" hidden="false" customHeight="false" outlineLevel="0" collapsed="false">
      <c r="A187" s="31" t="s">
        <v>284</v>
      </c>
      <c r="B187" s="2" t="s">
        <v>285</v>
      </c>
      <c r="C187" s="7"/>
      <c r="D187" s="28" t="n">
        <v>5557</v>
      </c>
      <c r="E187" s="29" t="n">
        <v>1543</v>
      </c>
      <c r="F187" s="7"/>
      <c r="G187" s="90" t="n">
        <v>2397</v>
      </c>
      <c r="H187" s="28" t="n">
        <v>36</v>
      </c>
      <c r="I187" s="28" t="n">
        <v>131</v>
      </c>
      <c r="J187" s="91" t="n">
        <v>2</v>
      </c>
      <c r="K187" s="28" t="n">
        <v>0</v>
      </c>
      <c r="L187" s="28" t="n">
        <v>0</v>
      </c>
      <c r="M187" s="28" t="n">
        <v>0</v>
      </c>
      <c r="N187" s="28" t="n">
        <v>0</v>
      </c>
      <c r="O187" s="28" t="n">
        <v>0</v>
      </c>
      <c r="P187" s="28" t="n">
        <v>0</v>
      </c>
      <c r="Q187" s="28" t="n">
        <v>0</v>
      </c>
      <c r="R187" s="28" t="n">
        <v>0</v>
      </c>
      <c r="S187" s="28" t="n">
        <v>0</v>
      </c>
      <c r="T187" s="28" t="n">
        <v>0</v>
      </c>
      <c r="U187" s="91" t="n">
        <v>1448</v>
      </c>
      <c r="V187" s="28" t="n">
        <v>0</v>
      </c>
      <c r="W187" s="28" t="n">
        <v>0</v>
      </c>
      <c r="X187" s="28" t="n">
        <v>0</v>
      </c>
      <c r="Y187" s="92" t="n">
        <v>0</v>
      </c>
      <c r="Z187" s="7"/>
      <c r="AA187" s="92" t="n">
        <v>4014</v>
      </c>
      <c r="AB187" s="7"/>
      <c r="AC187" s="29" t="n">
        <v>167</v>
      </c>
      <c r="AD187" s="29" t="n">
        <v>2399</v>
      </c>
      <c r="AE187" s="93" t="n">
        <v>0</v>
      </c>
      <c r="AF187" s="29" t="n">
        <v>0</v>
      </c>
      <c r="AG187" s="94" t="n">
        <v>1448</v>
      </c>
      <c r="AH187" s="93" t="n">
        <v>0</v>
      </c>
      <c r="AI187" s="94" t="n">
        <v>0</v>
      </c>
      <c r="AJ187" s="7"/>
      <c r="AK187" s="28" t="n">
        <v>2566</v>
      </c>
      <c r="AL187" s="28" t="n">
        <v>1448</v>
      </c>
      <c r="AM187" s="28" t="n">
        <v>0</v>
      </c>
      <c r="AN187" s="91" t="n">
        <v>0</v>
      </c>
      <c r="AO187" s="28"/>
      <c r="AP187" s="69" t="n">
        <v>0.461759942414972</v>
      </c>
      <c r="AQ187" s="40" t="n">
        <v>0.260572251214684</v>
      </c>
      <c r="AR187" s="40" t="n">
        <v>0</v>
      </c>
      <c r="AS187" s="70" t="n">
        <v>0</v>
      </c>
      <c r="AT187" s="7"/>
    </row>
    <row r="188" customFormat="false" ht="12.75" hidden="false" customHeight="false" outlineLevel="0" collapsed="false">
      <c r="A188" s="31" t="s">
        <v>286</v>
      </c>
      <c r="B188" s="2" t="s">
        <v>287</v>
      </c>
      <c r="C188" s="7"/>
      <c r="D188" s="28" t="n">
        <v>361</v>
      </c>
      <c r="E188" s="29" t="n">
        <v>103</v>
      </c>
      <c r="F188" s="7"/>
      <c r="G188" s="90" t="n">
        <v>154</v>
      </c>
      <c r="H188" s="28" t="n">
        <v>0</v>
      </c>
      <c r="I188" s="28" t="n">
        <v>8</v>
      </c>
      <c r="J188" s="91" t="n">
        <v>0</v>
      </c>
      <c r="K188" s="28" t="n">
        <v>0</v>
      </c>
      <c r="L188" s="28" t="n">
        <v>0</v>
      </c>
      <c r="M188" s="28" t="n">
        <v>0</v>
      </c>
      <c r="N188" s="28" t="n">
        <v>0</v>
      </c>
      <c r="O188" s="28" t="n">
        <v>0</v>
      </c>
      <c r="P188" s="28" t="n">
        <v>0</v>
      </c>
      <c r="Q188" s="28" t="n">
        <v>0</v>
      </c>
      <c r="R188" s="28" t="n">
        <v>0</v>
      </c>
      <c r="S188" s="28" t="n">
        <v>0</v>
      </c>
      <c r="T188" s="28" t="n">
        <v>0</v>
      </c>
      <c r="U188" s="91" t="n">
        <v>96</v>
      </c>
      <c r="V188" s="28" t="n">
        <v>0</v>
      </c>
      <c r="W188" s="28" t="n">
        <v>0</v>
      </c>
      <c r="X188" s="28" t="n">
        <v>0</v>
      </c>
      <c r="Y188" s="92" t="n">
        <v>0</v>
      </c>
      <c r="Z188" s="7"/>
      <c r="AA188" s="92" t="n">
        <v>258</v>
      </c>
      <c r="AB188" s="7"/>
      <c r="AC188" s="29" t="n">
        <v>8</v>
      </c>
      <c r="AD188" s="29" t="n">
        <v>154</v>
      </c>
      <c r="AE188" s="93" t="n">
        <v>0</v>
      </c>
      <c r="AF188" s="29" t="n">
        <v>0</v>
      </c>
      <c r="AG188" s="94" t="n">
        <v>96</v>
      </c>
      <c r="AH188" s="93" t="n">
        <v>0</v>
      </c>
      <c r="AI188" s="94" t="n">
        <v>0</v>
      </c>
      <c r="AJ188" s="7"/>
      <c r="AK188" s="28" t="n">
        <v>162</v>
      </c>
      <c r="AL188" s="28" t="n">
        <v>96</v>
      </c>
      <c r="AM188" s="28" t="n">
        <v>0</v>
      </c>
      <c r="AN188" s="91" t="n">
        <v>0</v>
      </c>
      <c r="AO188" s="28"/>
      <c r="AP188" s="69" t="n">
        <v>0.448753462603878</v>
      </c>
      <c r="AQ188" s="40" t="n">
        <v>0.265927977839335</v>
      </c>
      <c r="AR188" s="40" t="n">
        <v>0</v>
      </c>
      <c r="AS188" s="70" t="n">
        <v>0</v>
      </c>
      <c r="AT188" s="7"/>
    </row>
    <row r="189" customFormat="false" ht="12.75" hidden="false" customHeight="false" outlineLevel="0" collapsed="false">
      <c r="A189" s="31" t="s">
        <v>288</v>
      </c>
      <c r="B189" s="2" t="s">
        <v>289</v>
      </c>
      <c r="C189" s="7"/>
      <c r="D189" s="28" t="n">
        <v>2421</v>
      </c>
      <c r="E189" s="29" t="n">
        <v>681</v>
      </c>
      <c r="F189" s="7"/>
      <c r="G189" s="90" t="n">
        <v>1043</v>
      </c>
      <c r="H189" s="28" t="n">
        <v>3</v>
      </c>
      <c r="I189" s="28" t="n">
        <v>56</v>
      </c>
      <c r="J189" s="91" t="n">
        <v>0</v>
      </c>
      <c r="K189" s="28" t="n">
        <v>0</v>
      </c>
      <c r="L189" s="28" t="n">
        <v>0</v>
      </c>
      <c r="M189" s="28" t="n">
        <v>0</v>
      </c>
      <c r="N189" s="28" t="n">
        <v>0</v>
      </c>
      <c r="O189" s="28" t="n">
        <v>0</v>
      </c>
      <c r="P189" s="28" t="n">
        <v>0</v>
      </c>
      <c r="Q189" s="28" t="n">
        <v>0</v>
      </c>
      <c r="R189" s="28" t="n">
        <v>0</v>
      </c>
      <c r="S189" s="28" t="n">
        <v>0</v>
      </c>
      <c r="T189" s="28" t="n">
        <v>0</v>
      </c>
      <c r="U189" s="91" t="n">
        <v>638</v>
      </c>
      <c r="V189" s="28" t="n">
        <v>0</v>
      </c>
      <c r="W189" s="28" t="n">
        <v>0</v>
      </c>
      <c r="X189" s="28" t="n">
        <v>0</v>
      </c>
      <c r="Y189" s="92" t="n">
        <v>0</v>
      </c>
      <c r="Z189" s="7"/>
      <c r="AA189" s="92" t="n">
        <v>1740</v>
      </c>
      <c r="AB189" s="7"/>
      <c r="AC189" s="29" t="n">
        <v>59</v>
      </c>
      <c r="AD189" s="29" t="n">
        <v>1043</v>
      </c>
      <c r="AE189" s="93" t="n">
        <v>0</v>
      </c>
      <c r="AF189" s="29" t="n">
        <v>0</v>
      </c>
      <c r="AG189" s="94" t="n">
        <v>638</v>
      </c>
      <c r="AH189" s="93" t="n">
        <v>0</v>
      </c>
      <c r="AI189" s="94" t="n">
        <v>0</v>
      </c>
      <c r="AJ189" s="7"/>
      <c r="AK189" s="28" t="n">
        <v>1102</v>
      </c>
      <c r="AL189" s="28" t="n">
        <v>638</v>
      </c>
      <c r="AM189" s="28" t="n">
        <v>0</v>
      </c>
      <c r="AN189" s="91" t="n">
        <v>0</v>
      </c>
      <c r="AO189" s="28"/>
      <c r="AP189" s="69" t="n">
        <v>0.45518380834366</v>
      </c>
      <c r="AQ189" s="40" t="n">
        <v>0.263527467988435</v>
      </c>
      <c r="AR189" s="40" t="n">
        <v>0</v>
      </c>
      <c r="AS189" s="70" t="n">
        <v>0</v>
      </c>
      <c r="AT189" s="7"/>
    </row>
    <row r="190" customFormat="false" ht="12.75" hidden="false" customHeight="false" outlineLevel="0" collapsed="false">
      <c r="A190" s="31" t="s">
        <v>290</v>
      </c>
      <c r="B190" s="2" t="s">
        <v>291</v>
      </c>
      <c r="C190" s="7"/>
      <c r="D190" s="28" t="n">
        <v>106368</v>
      </c>
      <c r="E190" s="29" t="n">
        <v>28051</v>
      </c>
      <c r="F190" s="7"/>
      <c r="G190" s="90" t="n">
        <v>49357</v>
      </c>
      <c r="H190" s="28" t="n">
        <v>190</v>
      </c>
      <c r="I190" s="28" t="n">
        <v>2361</v>
      </c>
      <c r="J190" s="91" t="n">
        <v>34</v>
      </c>
      <c r="K190" s="28" t="n">
        <v>0</v>
      </c>
      <c r="L190" s="28" t="n">
        <v>0</v>
      </c>
      <c r="M190" s="28" t="n">
        <v>0</v>
      </c>
      <c r="N190" s="28" t="n">
        <v>0</v>
      </c>
      <c r="O190" s="28" t="n">
        <v>0</v>
      </c>
      <c r="P190" s="28" t="n">
        <v>0</v>
      </c>
      <c r="Q190" s="28" t="n">
        <v>0</v>
      </c>
      <c r="R190" s="28" t="n">
        <v>0</v>
      </c>
      <c r="S190" s="28" t="n">
        <v>0</v>
      </c>
      <c r="T190" s="28" t="n">
        <v>0</v>
      </c>
      <c r="U190" s="91" t="n">
        <v>26375</v>
      </c>
      <c r="V190" s="28" t="n">
        <v>0</v>
      </c>
      <c r="W190" s="28" t="n">
        <v>0</v>
      </c>
      <c r="X190" s="28" t="n">
        <v>0</v>
      </c>
      <c r="Y190" s="92" t="n">
        <v>0</v>
      </c>
      <c r="Z190" s="7"/>
      <c r="AA190" s="92" t="n">
        <v>78317</v>
      </c>
      <c r="AB190" s="7"/>
      <c r="AC190" s="29" t="n">
        <v>2551</v>
      </c>
      <c r="AD190" s="29" t="n">
        <v>49391</v>
      </c>
      <c r="AE190" s="93" t="n">
        <v>0</v>
      </c>
      <c r="AF190" s="29" t="n">
        <v>0</v>
      </c>
      <c r="AG190" s="94" t="n">
        <v>26375</v>
      </c>
      <c r="AH190" s="93" t="n">
        <v>0</v>
      </c>
      <c r="AI190" s="94" t="n">
        <v>0</v>
      </c>
      <c r="AJ190" s="7"/>
      <c r="AK190" s="28" t="n">
        <v>51942</v>
      </c>
      <c r="AL190" s="28" t="n">
        <v>26375</v>
      </c>
      <c r="AM190" s="28" t="n">
        <v>0</v>
      </c>
      <c r="AN190" s="91" t="n">
        <v>0</v>
      </c>
      <c r="AO190" s="28"/>
      <c r="AP190" s="69" t="n">
        <v>0.488323555956679</v>
      </c>
      <c r="AQ190" s="40" t="n">
        <v>0.247959912755716</v>
      </c>
      <c r="AR190" s="40" t="n">
        <v>0</v>
      </c>
      <c r="AS190" s="70" t="n">
        <v>0</v>
      </c>
      <c r="AT190" s="7"/>
    </row>
    <row r="191" customFormat="false" ht="12.75" hidden="false" customHeight="false" outlineLevel="0" collapsed="false">
      <c r="A191" s="31" t="s">
        <v>292</v>
      </c>
      <c r="B191" s="2" t="s">
        <v>293</v>
      </c>
      <c r="C191" s="7"/>
      <c r="D191" s="28" t="n">
        <v>25504</v>
      </c>
      <c r="E191" s="29" t="n">
        <v>6900</v>
      </c>
      <c r="F191" s="7"/>
      <c r="G191" s="90" t="n">
        <v>163</v>
      </c>
      <c r="H191" s="28" t="n">
        <v>939</v>
      </c>
      <c r="I191" s="28" t="n">
        <v>11004</v>
      </c>
      <c r="J191" s="91" t="n">
        <v>9</v>
      </c>
      <c r="K191" s="28" t="n">
        <v>0</v>
      </c>
      <c r="L191" s="28" t="n">
        <v>0</v>
      </c>
      <c r="M191" s="28" t="n">
        <v>0</v>
      </c>
      <c r="N191" s="28" t="n">
        <v>0</v>
      </c>
      <c r="O191" s="28" t="n">
        <v>0</v>
      </c>
      <c r="P191" s="28" t="n">
        <v>0</v>
      </c>
      <c r="Q191" s="28" t="n">
        <v>0</v>
      </c>
      <c r="R191" s="28" t="n">
        <v>0</v>
      </c>
      <c r="S191" s="28" t="n">
        <v>0</v>
      </c>
      <c r="T191" s="28" t="n">
        <v>0</v>
      </c>
      <c r="U191" s="91" t="n">
        <v>6489</v>
      </c>
      <c r="V191" s="28" t="n">
        <v>0</v>
      </c>
      <c r="W191" s="28" t="n">
        <v>0</v>
      </c>
      <c r="X191" s="28" t="n">
        <v>0</v>
      </c>
      <c r="Y191" s="92" t="n">
        <v>0</v>
      </c>
      <c r="Z191" s="7"/>
      <c r="AA191" s="92" t="n">
        <v>18604</v>
      </c>
      <c r="AB191" s="7"/>
      <c r="AC191" s="29" t="n">
        <v>11943</v>
      </c>
      <c r="AD191" s="29" t="n">
        <v>172</v>
      </c>
      <c r="AE191" s="93" t="n">
        <v>0</v>
      </c>
      <c r="AF191" s="29" t="n">
        <v>0</v>
      </c>
      <c r="AG191" s="94" t="n">
        <v>6489</v>
      </c>
      <c r="AH191" s="93" t="n">
        <v>0</v>
      </c>
      <c r="AI191" s="94" t="n">
        <v>0</v>
      </c>
      <c r="AJ191" s="7"/>
      <c r="AK191" s="28" t="n">
        <v>12115</v>
      </c>
      <c r="AL191" s="28" t="n">
        <v>6489</v>
      </c>
      <c r="AM191" s="28" t="n">
        <v>0</v>
      </c>
      <c r="AN191" s="91" t="n">
        <v>0</v>
      </c>
      <c r="AO191" s="28"/>
      <c r="AP191" s="69" t="n">
        <v>0.475023525721455</v>
      </c>
      <c r="AQ191" s="40" t="n">
        <v>0.254430677540778</v>
      </c>
      <c r="AR191" s="40" t="n">
        <v>0</v>
      </c>
      <c r="AS191" s="70" t="n">
        <v>0</v>
      </c>
      <c r="AT191" s="7"/>
    </row>
    <row r="192" customFormat="false" ht="12.75" hidden="false" customHeight="false" outlineLevel="0" collapsed="false">
      <c r="A192" s="31" t="s">
        <v>294</v>
      </c>
      <c r="B192" s="2" t="s">
        <v>295</v>
      </c>
      <c r="C192" s="7"/>
      <c r="D192" s="28" t="n">
        <v>731</v>
      </c>
      <c r="E192" s="29" t="n">
        <v>208</v>
      </c>
      <c r="F192" s="7"/>
      <c r="G192" s="90" t="n">
        <v>314</v>
      </c>
      <c r="H192" s="28" t="n">
        <v>0</v>
      </c>
      <c r="I192" s="28" t="n">
        <v>16</v>
      </c>
      <c r="J192" s="91" t="n">
        <v>0</v>
      </c>
      <c r="K192" s="28" t="n">
        <v>0</v>
      </c>
      <c r="L192" s="28" t="n">
        <v>0</v>
      </c>
      <c r="M192" s="28" t="n">
        <v>0</v>
      </c>
      <c r="N192" s="28" t="n">
        <v>0</v>
      </c>
      <c r="O192" s="28" t="n">
        <v>0</v>
      </c>
      <c r="P192" s="28" t="n">
        <v>0</v>
      </c>
      <c r="Q192" s="28" t="n">
        <v>0</v>
      </c>
      <c r="R192" s="28" t="n">
        <v>0</v>
      </c>
      <c r="S192" s="28" t="n">
        <v>0</v>
      </c>
      <c r="T192" s="28" t="n">
        <v>0</v>
      </c>
      <c r="U192" s="91" t="n">
        <v>193</v>
      </c>
      <c r="V192" s="28" t="n">
        <v>0</v>
      </c>
      <c r="W192" s="28" t="n">
        <v>0</v>
      </c>
      <c r="X192" s="28" t="n">
        <v>0</v>
      </c>
      <c r="Y192" s="92" t="n">
        <v>0</v>
      </c>
      <c r="Z192" s="7"/>
      <c r="AA192" s="92" t="n">
        <v>523</v>
      </c>
      <c r="AB192" s="7"/>
      <c r="AC192" s="29" t="n">
        <v>16</v>
      </c>
      <c r="AD192" s="29" t="n">
        <v>314</v>
      </c>
      <c r="AE192" s="93" t="n">
        <v>0</v>
      </c>
      <c r="AF192" s="29" t="n">
        <v>0</v>
      </c>
      <c r="AG192" s="94" t="n">
        <v>193</v>
      </c>
      <c r="AH192" s="93" t="n">
        <v>0</v>
      </c>
      <c r="AI192" s="94" t="n">
        <v>0</v>
      </c>
      <c r="AJ192" s="7"/>
      <c r="AK192" s="28" t="n">
        <v>330</v>
      </c>
      <c r="AL192" s="28" t="n">
        <v>193</v>
      </c>
      <c r="AM192" s="28" t="n">
        <v>0</v>
      </c>
      <c r="AN192" s="91" t="n">
        <v>0</v>
      </c>
      <c r="AO192" s="28"/>
      <c r="AP192" s="69" t="n">
        <v>0.451436388508892</v>
      </c>
      <c r="AQ192" s="40" t="n">
        <v>0.264021887824897</v>
      </c>
      <c r="AR192" s="40" t="n">
        <v>0</v>
      </c>
      <c r="AS192" s="70" t="n">
        <v>0</v>
      </c>
      <c r="AT192" s="7"/>
    </row>
    <row r="193" customFormat="false" ht="12.75" hidden="false" customHeight="false" outlineLevel="0" collapsed="false">
      <c r="A193" s="31" t="s">
        <v>296</v>
      </c>
      <c r="B193" s="2" t="s">
        <v>297</v>
      </c>
      <c r="C193" s="7"/>
      <c r="D193" s="28" t="n">
        <v>25288</v>
      </c>
      <c r="E193" s="29" t="n">
        <v>6911</v>
      </c>
      <c r="F193" s="7"/>
      <c r="G193" s="90" t="n">
        <v>931</v>
      </c>
      <c r="H193" s="28" t="n">
        <v>33</v>
      </c>
      <c r="I193" s="28" t="n">
        <v>10910</v>
      </c>
      <c r="J193" s="91" t="n">
        <v>8</v>
      </c>
      <c r="K193" s="28" t="n">
        <v>0</v>
      </c>
      <c r="L193" s="28" t="n">
        <v>0</v>
      </c>
      <c r="M193" s="28" t="n">
        <v>0</v>
      </c>
      <c r="N193" s="28" t="n">
        <v>0</v>
      </c>
      <c r="O193" s="28" t="n">
        <v>0</v>
      </c>
      <c r="P193" s="28" t="n">
        <v>0</v>
      </c>
      <c r="Q193" s="28" t="n">
        <v>0</v>
      </c>
      <c r="R193" s="28" t="n">
        <v>0</v>
      </c>
      <c r="S193" s="28" t="n">
        <v>0</v>
      </c>
      <c r="T193" s="28" t="n">
        <v>0</v>
      </c>
      <c r="U193" s="91" t="n">
        <v>6495</v>
      </c>
      <c r="V193" s="28" t="n">
        <v>0</v>
      </c>
      <c r="W193" s="28" t="n">
        <v>0</v>
      </c>
      <c r="X193" s="28" t="n">
        <v>0</v>
      </c>
      <c r="Y193" s="92" t="n">
        <v>0</v>
      </c>
      <c r="Z193" s="7"/>
      <c r="AA193" s="92" t="n">
        <v>18377</v>
      </c>
      <c r="AB193" s="7"/>
      <c r="AC193" s="29" t="n">
        <v>10943</v>
      </c>
      <c r="AD193" s="29" t="n">
        <v>939</v>
      </c>
      <c r="AE193" s="93" t="n">
        <v>0</v>
      </c>
      <c r="AF193" s="29" t="n">
        <v>0</v>
      </c>
      <c r="AG193" s="94" t="n">
        <v>6495</v>
      </c>
      <c r="AH193" s="93" t="n">
        <v>0</v>
      </c>
      <c r="AI193" s="94" t="n">
        <v>0</v>
      </c>
      <c r="AJ193" s="7"/>
      <c r="AK193" s="28" t="n">
        <v>11882</v>
      </c>
      <c r="AL193" s="28" t="n">
        <v>6495</v>
      </c>
      <c r="AM193" s="28" t="n">
        <v>0</v>
      </c>
      <c r="AN193" s="91" t="n">
        <v>0</v>
      </c>
      <c r="AO193" s="28"/>
      <c r="AP193" s="69" t="n">
        <v>0.469867130654856</v>
      </c>
      <c r="AQ193" s="40" t="n">
        <v>0.256841189496995</v>
      </c>
      <c r="AR193" s="40" t="n">
        <v>0</v>
      </c>
      <c r="AS193" s="70" t="n">
        <v>0</v>
      </c>
      <c r="AT193" s="7"/>
    </row>
    <row r="194" customFormat="false" ht="12.75" hidden="false" customHeight="false" outlineLevel="0" collapsed="false">
      <c r="A194" s="31" t="s">
        <v>298</v>
      </c>
      <c r="B194" s="2" t="s">
        <v>299</v>
      </c>
      <c r="C194" s="7"/>
      <c r="D194" s="28" t="n">
        <v>139336</v>
      </c>
      <c r="E194" s="29" t="n">
        <v>47878</v>
      </c>
      <c r="F194" s="7"/>
      <c r="G194" s="90" t="n">
        <v>60121</v>
      </c>
      <c r="H194" s="28" t="n">
        <v>899</v>
      </c>
      <c r="I194" s="28" t="n">
        <v>0</v>
      </c>
      <c r="J194" s="91" t="n">
        <v>5132</v>
      </c>
      <c r="K194" s="28" t="n">
        <v>6986</v>
      </c>
      <c r="L194" s="28" t="n">
        <v>0</v>
      </c>
      <c r="M194" s="28" t="n">
        <v>0</v>
      </c>
      <c r="N194" s="28" t="n">
        <v>0</v>
      </c>
      <c r="O194" s="28" t="n">
        <v>0</v>
      </c>
      <c r="P194" s="28" t="n">
        <v>0</v>
      </c>
      <c r="Q194" s="28" t="n">
        <v>0</v>
      </c>
      <c r="R194" s="28" t="n">
        <v>0</v>
      </c>
      <c r="S194" s="28" t="n">
        <v>0</v>
      </c>
      <c r="T194" s="28" t="n">
        <v>0</v>
      </c>
      <c r="U194" s="91" t="n">
        <v>18320</v>
      </c>
      <c r="V194" s="28" t="n">
        <v>0</v>
      </c>
      <c r="W194" s="28" t="n">
        <v>0</v>
      </c>
      <c r="X194" s="28" t="n">
        <v>0</v>
      </c>
      <c r="Y194" s="92" t="n">
        <v>0</v>
      </c>
      <c r="Z194" s="7"/>
      <c r="AA194" s="92" t="n">
        <v>91458</v>
      </c>
      <c r="AB194" s="7"/>
      <c r="AC194" s="29" t="n">
        <v>899</v>
      </c>
      <c r="AD194" s="29" t="n">
        <v>65253</v>
      </c>
      <c r="AE194" s="93" t="n">
        <v>0</v>
      </c>
      <c r="AF194" s="29" t="n">
        <v>6986</v>
      </c>
      <c r="AG194" s="94" t="n">
        <v>18320</v>
      </c>
      <c r="AH194" s="93" t="n">
        <v>0</v>
      </c>
      <c r="AI194" s="94" t="n">
        <v>0</v>
      </c>
      <c r="AJ194" s="7"/>
      <c r="AK194" s="28" t="n">
        <v>66152</v>
      </c>
      <c r="AL194" s="28" t="n">
        <v>25306</v>
      </c>
      <c r="AM194" s="28" t="n">
        <v>0</v>
      </c>
      <c r="AN194" s="91" t="n">
        <v>0</v>
      </c>
      <c r="AO194" s="28"/>
      <c r="AP194" s="69" t="n">
        <v>0.474766033185968</v>
      </c>
      <c r="AQ194" s="40" t="n">
        <v>0.181618533616582</v>
      </c>
      <c r="AR194" s="40" t="n">
        <v>0</v>
      </c>
      <c r="AS194" s="70" t="n">
        <v>0</v>
      </c>
      <c r="AT194" s="7"/>
    </row>
    <row r="195" customFormat="false" ht="12.75" hidden="false" customHeight="false" outlineLevel="0" collapsed="false">
      <c r="A195" s="31" t="s">
        <v>300</v>
      </c>
      <c r="B195" s="2" t="s">
        <v>301</v>
      </c>
      <c r="C195" s="7"/>
      <c r="D195" s="28" t="n">
        <v>52949</v>
      </c>
      <c r="E195" s="29" t="n">
        <v>30572</v>
      </c>
      <c r="F195" s="7"/>
      <c r="G195" s="90" t="n">
        <v>13409</v>
      </c>
      <c r="H195" s="28" t="n">
        <v>42</v>
      </c>
      <c r="I195" s="28" t="n">
        <v>733</v>
      </c>
      <c r="J195" s="91" t="n">
        <v>11</v>
      </c>
      <c r="K195" s="28" t="n">
        <v>0</v>
      </c>
      <c r="L195" s="28" t="n">
        <v>0</v>
      </c>
      <c r="M195" s="28" t="n">
        <v>0</v>
      </c>
      <c r="N195" s="28" t="n">
        <v>0</v>
      </c>
      <c r="O195" s="28" t="n">
        <v>0</v>
      </c>
      <c r="P195" s="28" t="n">
        <v>0</v>
      </c>
      <c r="Q195" s="28" t="n">
        <v>0</v>
      </c>
      <c r="R195" s="28" t="n">
        <v>0</v>
      </c>
      <c r="S195" s="28" t="n">
        <v>0</v>
      </c>
      <c r="T195" s="28" t="n">
        <v>0</v>
      </c>
      <c r="U195" s="91" t="n">
        <v>8182</v>
      </c>
      <c r="V195" s="28" t="n">
        <v>0</v>
      </c>
      <c r="W195" s="28" t="n">
        <v>0</v>
      </c>
      <c r="X195" s="28" t="n">
        <v>0</v>
      </c>
      <c r="Y195" s="92" t="n">
        <v>0</v>
      </c>
      <c r="Z195" s="7"/>
      <c r="AA195" s="92" t="n">
        <v>22377</v>
      </c>
      <c r="AB195" s="7"/>
      <c r="AC195" s="29" t="n">
        <v>775</v>
      </c>
      <c r="AD195" s="29" t="n">
        <v>13420</v>
      </c>
      <c r="AE195" s="93" t="n">
        <v>0</v>
      </c>
      <c r="AF195" s="29" t="n">
        <v>0</v>
      </c>
      <c r="AG195" s="94" t="n">
        <v>8182</v>
      </c>
      <c r="AH195" s="93" t="n">
        <v>0</v>
      </c>
      <c r="AI195" s="94" t="n">
        <v>0</v>
      </c>
      <c r="AJ195" s="7"/>
      <c r="AK195" s="28" t="n">
        <v>14195</v>
      </c>
      <c r="AL195" s="28" t="n">
        <v>8182</v>
      </c>
      <c r="AM195" s="28" t="n">
        <v>0</v>
      </c>
      <c r="AN195" s="91" t="n">
        <v>0</v>
      </c>
      <c r="AO195" s="28"/>
      <c r="AP195" s="69" t="n">
        <v>0.268088160305199</v>
      </c>
      <c r="AQ195" s="40" t="n">
        <v>0.154526053372113</v>
      </c>
      <c r="AR195" s="40" t="n">
        <v>0</v>
      </c>
      <c r="AS195" s="70" t="n">
        <v>0</v>
      </c>
      <c r="AT195" s="7"/>
    </row>
    <row r="196" customFormat="false" ht="12.75" hidden="false" customHeight="false" outlineLevel="0" collapsed="false">
      <c r="A196" s="31" t="s">
        <v>302</v>
      </c>
      <c r="B196" s="2" t="s">
        <v>303</v>
      </c>
      <c r="C196" s="7"/>
      <c r="D196" s="28" t="n">
        <v>18033</v>
      </c>
      <c r="E196" s="29" t="n">
        <v>28</v>
      </c>
      <c r="F196" s="7"/>
      <c r="G196" s="90" t="n">
        <v>493</v>
      </c>
      <c r="H196" s="28" t="n">
        <v>1943</v>
      </c>
      <c r="I196" s="28" t="n">
        <v>15408</v>
      </c>
      <c r="J196" s="91" t="n">
        <v>137</v>
      </c>
      <c r="K196" s="28" t="n">
        <v>0</v>
      </c>
      <c r="L196" s="28" t="n">
        <v>0</v>
      </c>
      <c r="M196" s="28" t="n">
        <v>0</v>
      </c>
      <c r="N196" s="28" t="n">
        <v>0</v>
      </c>
      <c r="O196" s="28" t="n">
        <v>0</v>
      </c>
      <c r="P196" s="28" t="n">
        <v>0</v>
      </c>
      <c r="Q196" s="28" t="n">
        <v>0</v>
      </c>
      <c r="R196" s="28" t="n">
        <v>0</v>
      </c>
      <c r="S196" s="28" t="n">
        <v>0</v>
      </c>
      <c r="T196" s="28" t="n">
        <v>0</v>
      </c>
      <c r="U196" s="91" t="n">
        <v>24</v>
      </c>
      <c r="V196" s="28" t="n">
        <v>0</v>
      </c>
      <c r="W196" s="28" t="n">
        <v>0</v>
      </c>
      <c r="X196" s="28" t="n">
        <v>0</v>
      </c>
      <c r="Y196" s="92" t="n">
        <v>0</v>
      </c>
      <c r="Z196" s="7"/>
      <c r="AA196" s="92" t="n">
        <v>18005</v>
      </c>
      <c r="AB196" s="7"/>
      <c r="AC196" s="29" t="n">
        <v>17351</v>
      </c>
      <c r="AD196" s="29" t="n">
        <v>630</v>
      </c>
      <c r="AE196" s="93" t="n">
        <v>0</v>
      </c>
      <c r="AF196" s="29" t="n">
        <v>0</v>
      </c>
      <c r="AG196" s="94" t="n">
        <v>24</v>
      </c>
      <c r="AH196" s="93" t="n">
        <v>0</v>
      </c>
      <c r="AI196" s="94" t="n">
        <v>0</v>
      </c>
      <c r="AJ196" s="7"/>
      <c r="AK196" s="28" t="n">
        <v>17981</v>
      </c>
      <c r="AL196" s="28" t="n">
        <v>24</v>
      </c>
      <c r="AM196" s="28" t="n">
        <v>0</v>
      </c>
      <c r="AN196" s="91" t="n">
        <v>0</v>
      </c>
      <c r="AO196" s="28"/>
      <c r="AP196" s="69" t="n">
        <v>0.9971163977153</v>
      </c>
      <c r="AQ196" s="40" t="n">
        <v>0.00133089336216936</v>
      </c>
      <c r="AR196" s="40" t="n">
        <v>0</v>
      </c>
      <c r="AS196" s="70" t="n">
        <v>0</v>
      </c>
      <c r="AT196" s="7"/>
    </row>
    <row r="197" customFormat="false" ht="12.75" hidden="false" customHeight="false" outlineLevel="0" collapsed="false">
      <c r="A197" s="31" t="s">
        <v>304</v>
      </c>
      <c r="B197" s="2" t="s">
        <v>305</v>
      </c>
      <c r="C197" s="7"/>
      <c r="D197" s="28" t="n">
        <v>57639</v>
      </c>
      <c r="E197" s="29" t="n">
        <v>16154</v>
      </c>
      <c r="F197" s="7"/>
      <c r="G197" s="90" t="n">
        <v>24865</v>
      </c>
      <c r="H197" s="28" t="n">
        <v>77</v>
      </c>
      <c r="I197" s="28" t="n">
        <v>1356</v>
      </c>
      <c r="J197" s="91" t="n">
        <v>19</v>
      </c>
      <c r="K197" s="28" t="n">
        <v>0</v>
      </c>
      <c r="L197" s="28" t="n">
        <v>0</v>
      </c>
      <c r="M197" s="28" t="n">
        <v>0</v>
      </c>
      <c r="N197" s="28" t="n">
        <v>0</v>
      </c>
      <c r="O197" s="28" t="n">
        <v>0</v>
      </c>
      <c r="P197" s="28" t="n">
        <v>0</v>
      </c>
      <c r="Q197" s="28" t="n">
        <v>0</v>
      </c>
      <c r="R197" s="28" t="n">
        <v>0</v>
      </c>
      <c r="S197" s="28" t="n">
        <v>0</v>
      </c>
      <c r="T197" s="28" t="n">
        <v>0</v>
      </c>
      <c r="U197" s="91" t="n">
        <v>15168</v>
      </c>
      <c r="V197" s="28" t="n">
        <v>0</v>
      </c>
      <c r="W197" s="28" t="n">
        <v>0</v>
      </c>
      <c r="X197" s="28" t="n">
        <v>0</v>
      </c>
      <c r="Y197" s="92" t="n">
        <v>0</v>
      </c>
      <c r="Z197" s="7"/>
      <c r="AA197" s="92" t="n">
        <v>41485</v>
      </c>
      <c r="AB197" s="7"/>
      <c r="AC197" s="29" t="n">
        <v>1433</v>
      </c>
      <c r="AD197" s="29" t="n">
        <v>24884</v>
      </c>
      <c r="AE197" s="93" t="n">
        <v>0</v>
      </c>
      <c r="AF197" s="29" t="n">
        <v>0</v>
      </c>
      <c r="AG197" s="94" t="n">
        <v>15168</v>
      </c>
      <c r="AH197" s="93" t="n">
        <v>0</v>
      </c>
      <c r="AI197" s="94" t="n">
        <v>0</v>
      </c>
      <c r="AJ197" s="7"/>
      <c r="AK197" s="28" t="n">
        <v>26317</v>
      </c>
      <c r="AL197" s="28" t="n">
        <v>15168</v>
      </c>
      <c r="AM197" s="28" t="n">
        <v>0</v>
      </c>
      <c r="AN197" s="91" t="n">
        <v>0</v>
      </c>
      <c r="AO197" s="28"/>
      <c r="AP197" s="69" t="n">
        <v>0.456583216225125</v>
      </c>
      <c r="AQ197" s="40" t="n">
        <v>0.263155155363556</v>
      </c>
      <c r="AR197" s="40" t="n">
        <v>0</v>
      </c>
      <c r="AS197" s="70" t="n">
        <v>0</v>
      </c>
      <c r="AT197" s="7"/>
    </row>
    <row r="198" customFormat="false" ht="12.75" hidden="false" customHeight="false" outlineLevel="0" collapsed="false">
      <c r="A198" s="31" t="s">
        <v>306</v>
      </c>
      <c r="B198" s="2" t="s">
        <v>307</v>
      </c>
      <c r="C198" s="7"/>
      <c r="D198" s="28" t="n">
        <v>134365</v>
      </c>
      <c r="E198" s="29" t="n">
        <v>14199</v>
      </c>
      <c r="F198" s="7"/>
      <c r="G198" s="90" t="n">
        <v>65993</v>
      </c>
      <c r="H198" s="28" t="n">
        <v>6355</v>
      </c>
      <c r="I198" s="28" t="n">
        <v>6452</v>
      </c>
      <c r="J198" s="91" t="n">
        <v>5485</v>
      </c>
      <c r="K198" s="28" t="n">
        <v>0</v>
      </c>
      <c r="L198" s="28" t="n">
        <v>0</v>
      </c>
      <c r="M198" s="28" t="n">
        <v>0</v>
      </c>
      <c r="N198" s="28" t="n">
        <v>0</v>
      </c>
      <c r="O198" s="28" t="n">
        <v>0</v>
      </c>
      <c r="P198" s="28" t="n">
        <v>0</v>
      </c>
      <c r="Q198" s="28" t="n">
        <v>0</v>
      </c>
      <c r="R198" s="28" t="n">
        <v>0</v>
      </c>
      <c r="S198" s="28" t="n">
        <v>0</v>
      </c>
      <c r="T198" s="28" t="n">
        <v>0</v>
      </c>
      <c r="U198" s="91" t="n">
        <v>35881</v>
      </c>
      <c r="V198" s="28" t="n">
        <v>0</v>
      </c>
      <c r="W198" s="28" t="n">
        <v>0</v>
      </c>
      <c r="X198" s="28" t="n">
        <v>0</v>
      </c>
      <c r="Y198" s="92" t="n">
        <v>0</v>
      </c>
      <c r="Z198" s="7"/>
      <c r="AA198" s="92" t="n">
        <v>120166</v>
      </c>
      <c r="AB198" s="7"/>
      <c r="AC198" s="29" t="n">
        <v>12807</v>
      </c>
      <c r="AD198" s="29" t="n">
        <v>71478</v>
      </c>
      <c r="AE198" s="93" t="n">
        <v>0</v>
      </c>
      <c r="AF198" s="29" t="n">
        <v>0</v>
      </c>
      <c r="AG198" s="94" t="n">
        <v>35881</v>
      </c>
      <c r="AH198" s="93" t="n">
        <v>0</v>
      </c>
      <c r="AI198" s="94" t="n">
        <v>0</v>
      </c>
      <c r="AJ198" s="7"/>
      <c r="AK198" s="28" t="n">
        <v>84285</v>
      </c>
      <c r="AL198" s="28" t="n">
        <v>35881</v>
      </c>
      <c r="AM198" s="28" t="n">
        <v>0</v>
      </c>
      <c r="AN198" s="91" t="n">
        <v>0</v>
      </c>
      <c r="AO198" s="28"/>
      <c r="AP198" s="69" t="n">
        <v>0.627283890894206</v>
      </c>
      <c r="AQ198" s="40" t="n">
        <v>0.2670412681874</v>
      </c>
      <c r="AR198" s="40" t="n">
        <v>0</v>
      </c>
      <c r="AS198" s="70" t="n">
        <v>0</v>
      </c>
      <c r="AT198" s="7"/>
    </row>
    <row r="199" customFormat="false" ht="12.75" hidden="false" customHeight="false" outlineLevel="0" collapsed="false">
      <c r="A199" s="31" t="s">
        <v>308</v>
      </c>
      <c r="B199" s="2" t="s">
        <v>309</v>
      </c>
      <c r="C199" s="7"/>
      <c r="D199" s="28" t="n">
        <v>262891</v>
      </c>
      <c r="E199" s="29" t="n">
        <v>0</v>
      </c>
      <c r="F199" s="7"/>
      <c r="G199" s="90" t="n">
        <v>71056</v>
      </c>
      <c r="H199" s="28" t="n">
        <v>8676</v>
      </c>
      <c r="I199" s="28" t="n">
        <v>26457</v>
      </c>
      <c r="J199" s="91" t="n">
        <v>5034</v>
      </c>
      <c r="K199" s="28" t="n">
        <v>16517</v>
      </c>
      <c r="L199" s="28" t="n">
        <v>19609</v>
      </c>
      <c r="M199" s="28" t="n">
        <v>691</v>
      </c>
      <c r="N199" s="28" t="n">
        <v>6483</v>
      </c>
      <c r="O199" s="28" t="n">
        <v>4378</v>
      </c>
      <c r="P199" s="28" t="n">
        <v>5057</v>
      </c>
      <c r="Q199" s="28" t="n">
        <v>6238</v>
      </c>
      <c r="R199" s="28" t="n">
        <v>20166</v>
      </c>
      <c r="S199" s="28" t="n">
        <v>13707</v>
      </c>
      <c r="T199" s="28" t="n">
        <v>4723</v>
      </c>
      <c r="U199" s="91" t="n">
        <v>49449</v>
      </c>
      <c r="V199" s="28" t="n">
        <v>0</v>
      </c>
      <c r="W199" s="28" t="n">
        <v>0</v>
      </c>
      <c r="X199" s="28" t="n">
        <v>0</v>
      </c>
      <c r="Y199" s="92" t="n">
        <v>4650</v>
      </c>
      <c r="Z199" s="7"/>
      <c r="AA199" s="92" t="n">
        <v>262891</v>
      </c>
      <c r="AB199" s="7"/>
      <c r="AC199" s="29" t="n">
        <v>35133</v>
      </c>
      <c r="AD199" s="29" t="n">
        <v>76090</v>
      </c>
      <c r="AE199" s="93" t="n">
        <v>20166</v>
      </c>
      <c r="AF199" s="29" t="n">
        <v>72680</v>
      </c>
      <c r="AG199" s="94" t="n">
        <v>54172</v>
      </c>
      <c r="AH199" s="93" t="n">
        <v>0</v>
      </c>
      <c r="AI199" s="94" t="n">
        <v>4650</v>
      </c>
      <c r="AJ199" s="7"/>
      <c r="AK199" s="28" t="n">
        <v>111223</v>
      </c>
      <c r="AL199" s="28" t="n">
        <v>147018</v>
      </c>
      <c r="AM199" s="28" t="n">
        <v>0</v>
      </c>
      <c r="AN199" s="91" t="n">
        <v>4650</v>
      </c>
      <c r="AO199" s="28"/>
      <c r="AP199" s="69" t="n">
        <v>0.423076484170245</v>
      </c>
      <c r="AQ199" s="40" t="n">
        <v>0.559235576721911</v>
      </c>
      <c r="AR199" s="40" t="n">
        <v>0</v>
      </c>
      <c r="AS199" s="70" t="n">
        <v>0.0176879391078432</v>
      </c>
      <c r="AT199" s="7"/>
    </row>
    <row r="200" customFormat="false" ht="12.75" hidden="false" customHeight="false" outlineLevel="0" collapsed="false">
      <c r="A200" s="31" t="s">
        <v>310</v>
      </c>
      <c r="B200" s="2" t="s">
        <v>311</v>
      </c>
      <c r="C200" s="7"/>
      <c r="D200" s="28" t="n">
        <v>2</v>
      </c>
      <c r="E200" s="29" t="n">
        <v>2</v>
      </c>
      <c r="F200" s="7"/>
      <c r="G200" s="90" t="n">
        <v>0</v>
      </c>
      <c r="H200" s="28" t="n">
        <v>0</v>
      </c>
      <c r="I200" s="28" t="n">
        <v>0</v>
      </c>
      <c r="J200" s="91" t="n">
        <v>0</v>
      </c>
      <c r="K200" s="28" t="n">
        <v>0</v>
      </c>
      <c r="L200" s="28" t="n">
        <v>0</v>
      </c>
      <c r="M200" s="28" t="n">
        <v>0</v>
      </c>
      <c r="N200" s="28" t="n">
        <v>0</v>
      </c>
      <c r="O200" s="28" t="n">
        <v>0</v>
      </c>
      <c r="P200" s="28" t="n">
        <v>0</v>
      </c>
      <c r="Q200" s="28" t="n">
        <v>0</v>
      </c>
      <c r="R200" s="28" t="n">
        <v>0</v>
      </c>
      <c r="S200" s="28" t="n">
        <v>0</v>
      </c>
      <c r="T200" s="28" t="n">
        <v>0</v>
      </c>
      <c r="U200" s="91" t="n">
        <v>0</v>
      </c>
      <c r="V200" s="28" t="n">
        <v>0</v>
      </c>
      <c r="W200" s="28" t="n">
        <v>0</v>
      </c>
      <c r="X200" s="28" t="n">
        <v>0</v>
      </c>
      <c r="Y200" s="92" t="n">
        <v>0</v>
      </c>
      <c r="Z200" s="7"/>
      <c r="AA200" s="92" t="n">
        <v>0</v>
      </c>
      <c r="AB200" s="7"/>
      <c r="AC200" s="29" t="n">
        <v>0</v>
      </c>
      <c r="AD200" s="29" t="n">
        <v>0</v>
      </c>
      <c r="AE200" s="93" t="n">
        <v>0</v>
      </c>
      <c r="AF200" s="29" t="n">
        <v>0</v>
      </c>
      <c r="AG200" s="94" t="n">
        <v>0</v>
      </c>
      <c r="AH200" s="93" t="n">
        <v>0</v>
      </c>
      <c r="AI200" s="94" t="n">
        <v>0</v>
      </c>
      <c r="AJ200" s="7"/>
      <c r="AK200" s="28" t="n">
        <v>0</v>
      </c>
      <c r="AL200" s="28" t="n">
        <v>0</v>
      </c>
      <c r="AM200" s="28" t="n">
        <v>0</v>
      </c>
      <c r="AN200" s="91" t="n">
        <v>0</v>
      </c>
      <c r="AO200" s="28"/>
      <c r="AP200" s="69" t="n">
        <v>0</v>
      </c>
      <c r="AQ200" s="40" t="n">
        <v>0</v>
      </c>
      <c r="AR200" s="40" t="n">
        <v>0</v>
      </c>
      <c r="AS200" s="70" t="n">
        <v>0</v>
      </c>
      <c r="AT200" s="7"/>
    </row>
    <row r="201" customFormat="false" ht="12.75" hidden="false" customHeight="false" outlineLevel="0" collapsed="false">
      <c r="A201" s="31" t="s">
        <v>312</v>
      </c>
      <c r="B201" s="2" t="s">
        <v>313</v>
      </c>
      <c r="C201" s="7"/>
      <c r="D201" s="28" t="n">
        <v>167701</v>
      </c>
      <c r="E201" s="29" t="n">
        <v>40278</v>
      </c>
      <c r="F201" s="7"/>
      <c r="G201" s="90" t="n">
        <v>72357</v>
      </c>
      <c r="H201" s="28" t="n">
        <v>1068</v>
      </c>
      <c r="I201" s="28" t="n">
        <v>3952</v>
      </c>
      <c r="J201" s="91" t="n">
        <v>169</v>
      </c>
      <c r="K201" s="28" t="n">
        <v>0</v>
      </c>
      <c r="L201" s="28" t="n">
        <v>0</v>
      </c>
      <c r="M201" s="28" t="n">
        <v>0</v>
      </c>
      <c r="N201" s="28" t="n">
        <v>0</v>
      </c>
      <c r="O201" s="28" t="n">
        <v>0</v>
      </c>
      <c r="P201" s="28" t="n">
        <v>0</v>
      </c>
      <c r="Q201" s="28" t="n">
        <v>0</v>
      </c>
      <c r="R201" s="28" t="n">
        <v>0</v>
      </c>
      <c r="S201" s="28" t="n">
        <v>0</v>
      </c>
      <c r="T201" s="28" t="n">
        <v>0</v>
      </c>
      <c r="U201" s="91" t="n">
        <v>49877</v>
      </c>
      <c r="V201" s="28" t="n">
        <v>0</v>
      </c>
      <c r="W201" s="28" t="n">
        <v>0</v>
      </c>
      <c r="X201" s="28" t="n">
        <v>0</v>
      </c>
      <c r="Y201" s="92" t="n">
        <v>0</v>
      </c>
      <c r="Z201" s="7"/>
      <c r="AA201" s="92" t="n">
        <v>127423</v>
      </c>
      <c r="AB201" s="7"/>
      <c r="AC201" s="29" t="n">
        <v>5020</v>
      </c>
      <c r="AD201" s="29" t="n">
        <v>72526</v>
      </c>
      <c r="AE201" s="93" t="n">
        <v>0</v>
      </c>
      <c r="AF201" s="29" t="n">
        <v>0</v>
      </c>
      <c r="AG201" s="94" t="n">
        <v>49877</v>
      </c>
      <c r="AH201" s="93" t="n">
        <v>0</v>
      </c>
      <c r="AI201" s="94" t="n">
        <v>0</v>
      </c>
      <c r="AJ201" s="7"/>
      <c r="AK201" s="28" t="n">
        <v>77546</v>
      </c>
      <c r="AL201" s="28" t="n">
        <v>49877</v>
      </c>
      <c r="AM201" s="28" t="n">
        <v>0</v>
      </c>
      <c r="AN201" s="91" t="n">
        <v>0</v>
      </c>
      <c r="AO201" s="28"/>
      <c r="AP201" s="69" t="n">
        <v>0.462406306462096</v>
      </c>
      <c r="AQ201" s="40" t="n">
        <v>0.297416234846542</v>
      </c>
      <c r="AR201" s="40" t="n">
        <v>0</v>
      </c>
      <c r="AS201" s="70" t="n">
        <v>0</v>
      </c>
      <c r="AT201" s="7"/>
    </row>
    <row r="202" customFormat="false" ht="12.75" hidden="false" customHeight="false" outlineLevel="0" collapsed="false">
      <c r="A202" s="31" t="s">
        <v>314</v>
      </c>
      <c r="B202" s="2" t="s">
        <v>162</v>
      </c>
      <c r="C202" s="7"/>
      <c r="D202" s="28" t="n">
        <v>584011</v>
      </c>
      <c r="E202" s="29" t="n">
        <v>164894</v>
      </c>
      <c r="F202" s="7"/>
      <c r="G202" s="90" t="n">
        <v>252434</v>
      </c>
      <c r="H202" s="28" t="n">
        <v>813</v>
      </c>
      <c r="I202" s="28" t="n">
        <v>13757</v>
      </c>
      <c r="J202" s="91" t="n">
        <v>213</v>
      </c>
      <c r="K202" s="28" t="n">
        <v>0</v>
      </c>
      <c r="L202" s="28" t="n">
        <v>0</v>
      </c>
      <c r="M202" s="28" t="n">
        <v>0</v>
      </c>
      <c r="N202" s="28" t="n">
        <v>0</v>
      </c>
      <c r="O202" s="28" t="n">
        <v>0</v>
      </c>
      <c r="P202" s="28" t="n">
        <v>0</v>
      </c>
      <c r="Q202" s="28" t="n">
        <v>0</v>
      </c>
      <c r="R202" s="28" t="n">
        <v>0</v>
      </c>
      <c r="S202" s="28" t="n">
        <v>0</v>
      </c>
      <c r="T202" s="28" t="n">
        <v>0</v>
      </c>
      <c r="U202" s="91" t="n">
        <v>151900</v>
      </c>
      <c r="V202" s="28" t="n">
        <v>0</v>
      </c>
      <c r="W202" s="28" t="n">
        <v>0</v>
      </c>
      <c r="X202" s="28" t="n">
        <v>0</v>
      </c>
      <c r="Y202" s="92" t="n">
        <v>0</v>
      </c>
      <c r="Z202" s="7"/>
      <c r="AA202" s="92" t="n">
        <v>419117</v>
      </c>
      <c r="AB202" s="7"/>
      <c r="AC202" s="29" t="n">
        <v>14570</v>
      </c>
      <c r="AD202" s="29" t="n">
        <v>252647</v>
      </c>
      <c r="AE202" s="93" t="n">
        <v>0</v>
      </c>
      <c r="AF202" s="29" t="n">
        <v>0</v>
      </c>
      <c r="AG202" s="94" t="n">
        <v>151900</v>
      </c>
      <c r="AH202" s="93" t="n">
        <v>0</v>
      </c>
      <c r="AI202" s="94" t="n">
        <v>0</v>
      </c>
      <c r="AJ202" s="7"/>
      <c r="AK202" s="28" t="n">
        <v>267217</v>
      </c>
      <c r="AL202" s="28" t="n">
        <v>151900</v>
      </c>
      <c r="AM202" s="28" t="n">
        <v>0</v>
      </c>
      <c r="AN202" s="91" t="n">
        <v>0</v>
      </c>
      <c r="AO202" s="28"/>
      <c r="AP202" s="69" t="n">
        <v>0.457554737838842</v>
      </c>
      <c r="AQ202" s="40" t="n">
        <v>0.260097840622865</v>
      </c>
      <c r="AR202" s="40" t="n">
        <v>0</v>
      </c>
      <c r="AS202" s="70" t="n">
        <v>0</v>
      </c>
      <c r="AT202" s="7"/>
    </row>
    <row r="203" customFormat="false" ht="12.75" hidden="false" customHeight="false" outlineLevel="0" collapsed="false">
      <c r="A203" s="31"/>
      <c r="B203" s="36" t="s">
        <v>276</v>
      </c>
      <c r="C203" s="7"/>
      <c r="D203" s="95" t="n">
        <v>1903669</v>
      </c>
      <c r="E203" s="95" t="n">
        <v>450422</v>
      </c>
      <c r="F203" s="7"/>
      <c r="G203" s="33" t="n">
        <v>753382</v>
      </c>
      <c r="H203" s="95" t="n">
        <v>21517</v>
      </c>
      <c r="I203" s="95" t="n">
        <v>100162</v>
      </c>
      <c r="J203" s="35" t="n">
        <v>16369</v>
      </c>
      <c r="K203" s="95" t="n">
        <v>23503</v>
      </c>
      <c r="L203" s="95" t="n">
        <v>19609</v>
      </c>
      <c r="M203" s="95" t="n">
        <v>691</v>
      </c>
      <c r="N203" s="95" t="n">
        <v>6483</v>
      </c>
      <c r="O203" s="95" t="n">
        <v>4378</v>
      </c>
      <c r="P203" s="95" t="n">
        <v>5057</v>
      </c>
      <c r="Q203" s="95" t="n">
        <v>6238</v>
      </c>
      <c r="R203" s="95" t="n">
        <v>20166</v>
      </c>
      <c r="S203" s="95" t="n">
        <v>13707</v>
      </c>
      <c r="T203" s="95" t="n">
        <v>4723</v>
      </c>
      <c r="U203" s="35" t="n">
        <v>452612</v>
      </c>
      <c r="V203" s="95" t="n">
        <v>0</v>
      </c>
      <c r="W203" s="95" t="n">
        <v>0</v>
      </c>
      <c r="X203" s="95" t="n">
        <v>0</v>
      </c>
      <c r="Y203" s="96" t="n">
        <v>4650</v>
      </c>
      <c r="Z203" s="7"/>
      <c r="AA203" s="96" t="n">
        <v>1453247</v>
      </c>
      <c r="AB203" s="7"/>
      <c r="AC203" s="95" t="n">
        <v>121679</v>
      </c>
      <c r="AD203" s="95" t="n">
        <v>769751</v>
      </c>
      <c r="AE203" s="33" t="n">
        <v>20166</v>
      </c>
      <c r="AF203" s="95" t="n">
        <v>79666</v>
      </c>
      <c r="AG203" s="35" t="n">
        <v>457335</v>
      </c>
      <c r="AH203" s="33" t="n">
        <v>0</v>
      </c>
      <c r="AI203" s="35" t="n">
        <v>4650</v>
      </c>
      <c r="AJ203" s="7"/>
      <c r="AK203" s="95" t="n">
        <v>891430</v>
      </c>
      <c r="AL203" s="95" t="n">
        <v>557167</v>
      </c>
      <c r="AM203" s="95" t="n">
        <v>0</v>
      </c>
      <c r="AN203" s="35" t="n">
        <v>4650</v>
      </c>
      <c r="AO203" s="28"/>
      <c r="AP203" s="69"/>
      <c r="AS203" s="70"/>
      <c r="AT203" s="7"/>
    </row>
    <row r="204" customFormat="false" ht="12.75" hidden="false" customHeight="false" outlineLevel="0" collapsed="false">
      <c r="A204" s="31"/>
      <c r="C204" s="7"/>
      <c r="D204" s="28"/>
      <c r="E204" s="29"/>
      <c r="F204" s="7"/>
      <c r="G204" s="90"/>
      <c r="H204" s="28"/>
      <c r="I204" s="28"/>
      <c r="J204" s="91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91"/>
      <c r="V204" s="28"/>
      <c r="W204" s="28"/>
      <c r="X204" s="28"/>
      <c r="Y204" s="92"/>
      <c r="Z204" s="7"/>
      <c r="AA204" s="92"/>
      <c r="AB204" s="7"/>
      <c r="AC204" s="29"/>
      <c r="AD204" s="29"/>
      <c r="AE204" s="93"/>
      <c r="AF204" s="29"/>
      <c r="AG204" s="94"/>
      <c r="AH204" s="93"/>
      <c r="AI204" s="94"/>
      <c r="AJ204" s="7"/>
      <c r="AK204" s="28"/>
      <c r="AL204" s="28"/>
      <c r="AM204" s="28"/>
      <c r="AN204" s="91"/>
      <c r="AO204" s="28"/>
      <c r="AP204" s="69"/>
      <c r="AS204" s="70"/>
      <c r="AT204" s="7"/>
    </row>
    <row r="205" customFormat="false" ht="12.75" hidden="false" customHeight="false" outlineLevel="0" collapsed="false">
      <c r="A205" s="31"/>
      <c r="B205" s="32" t="s">
        <v>315</v>
      </c>
      <c r="C205" s="7"/>
      <c r="D205" s="28" t="n">
        <v>4313084</v>
      </c>
      <c r="E205" s="28" t="n">
        <v>411214</v>
      </c>
      <c r="F205" s="7"/>
      <c r="G205" s="90" t="n">
        <v>1325395</v>
      </c>
      <c r="H205" s="28" t="n">
        <v>80543</v>
      </c>
      <c r="I205" s="28" t="n">
        <v>438956</v>
      </c>
      <c r="J205" s="91" t="n">
        <v>6191</v>
      </c>
      <c r="K205" s="28" t="n">
        <v>585315</v>
      </c>
      <c r="L205" s="28" t="n">
        <v>380998</v>
      </c>
      <c r="M205" s="28" t="n">
        <v>0</v>
      </c>
      <c r="N205" s="28" t="n">
        <v>0</v>
      </c>
      <c r="O205" s="28" t="n">
        <v>2874</v>
      </c>
      <c r="P205" s="28" t="n">
        <v>23444</v>
      </c>
      <c r="Q205" s="28" t="n">
        <v>11794</v>
      </c>
      <c r="R205" s="28" t="n">
        <v>17388</v>
      </c>
      <c r="S205" s="28" t="n">
        <v>217382</v>
      </c>
      <c r="T205" s="28" t="n">
        <v>0</v>
      </c>
      <c r="U205" s="91" t="n">
        <v>811590</v>
      </c>
      <c r="V205" s="28" t="n">
        <v>0</v>
      </c>
      <c r="W205" s="28" t="n">
        <v>0</v>
      </c>
      <c r="X205" s="28" t="n">
        <v>0</v>
      </c>
      <c r="Y205" s="92" t="n">
        <v>0</v>
      </c>
      <c r="Z205" s="7"/>
      <c r="AA205" s="92" t="n">
        <v>3901870</v>
      </c>
      <c r="AB205" s="7"/>
      <c r="AC205" s="29" t="n">
        <v>519499</v>
      </c>
      <c r="AD205" s="29" t="n">
        <v>1331586</v>
      </c>
      <c r="AE205" s="93" t="n">
        <v>17388</v>
      </c>
      <c r="AF205" s="29" t="n">
        <v>1221807</v>
      </c>
      <c r="AG205" s="94" t="n">
        <v>811590</v>
      </c>
      <c r="AH205" s="93" t="n">
        <v>0</v>
      </c>
      <c r="AI205" s="94" t="n">
        <v>0</v>
      </c>
      <c r="AJ205" s="7"/>
      <c r="AK205" s="28" t="n">
        <v>1851085</v>
      </c>
      <c r="AL205" s="28" t="n">
        <v>2050785</v>
      </c>
      <c r="AM205" s="28" t="n">
        <v>0</v>
      </c>
      <c r="AN205" s="91" t="n">
        <v>0</v>
      </c>
      <c r="AO205" s="28"/>
      <c r="AP205" s="69"/>
      <c r="AS205" s="70"/>
      <c r="AT205" s="7"/>
    </row>
    <row r="206" customFormat="false" ht="12.75" hidden="false" customHeight="false" outlineLevel="0" collapsed="false">
      <c r="A206" s="31"/>
      <c r="B206" s="32" t="s">
        <v>316</v>
      </c>
      <c r="C206" s="7"/>
      <c r="D206" s="28" t="n">
        <v>1948658</v>
      </c>
      <c r="E206" s="28" t="n">
        <v>450422</v>
      </c>
      <c r="F206" s="7"/>
      <c r="G206" s="90" t="n">
        <v>775003</v>
      </c>
      <c r="H206" s="28" t="n">
        <v>41289</v>
      </c>
      <c r="I206" s="28" t="n">
        <v>101183</v>
      </c>
      <c r="J206" s="91" t="n">
        <v>16369</v>
      </c>
      <c r="K206" s="28" t="n">
        <v>25277</v>
      </c>
      <c r="L206" s="28" t="n">
        <v>19609</v>
      </c>
      <c r="M206" s="28" t="n">
        <v>691</v>
      </c>
      <c r="N206" s="28" t="n">
        <v>6483</v>
      </c>
      <c r="O206" s="28" t="n">
        <v>4378</v>
      </c>
      <c r="P206" s="28" t="n">
        <v>5057</v>
      </c>
      <c r="Q206" s="28" t="n">
        <v>6238</v>
      </c>
      <c r="R206" s="28" t="n">
        <v>20246</v>
      </c>
      <c r="S206" s="28" t="n">
        <v>13855</v>
      </c>
      <c r="T206" s="28" t="n">
        <v>4723</v>
      </c>
      <c r="U206" s="91" t="n">
        <v>453185</v>
      </c>
      <c r="V206" s="28" t="n">
        <v>0</v>
      </c>
      <c r="W206" s="28" t="n">
        <v>0</v>
      </c>
      <c r="X206" s="28" t="n">
        <v>0</v>
      </c>
      <c r="Y206" s="92" t="n">
        <v>4650</v>
      </c>
      <c r="Z206" s="7"/>
      <c r="AA206" s="92" t="n">
        <v>1498236</v>
      </c>
      <c r="AB206" s="7"/>
      <c r="AC206" s="29" t="n">
        <v>142472</v>
      </c>
      <c r="AD206" s="29" t="n">
        <v>791372</v>
      </c>
      <c r="AE206" s="93" t="n">
        <v>20246</v>
      </c>
      <c r="AF206" s="29" t="n">
        <v>81588</v>
      </c>
      <c r="AG206" s="94" t="n">
        <v>457908</v>
      </c>
      <c r="AH206" s="93" t="n">
        <v>0</v>
      </c>
      <c r="AI206" s="94" t="n">
        <v>4650</v>
      </c>
      <c r="AJ206" s="7"/>
      <c r="AK206" s="28" t="n">
        <v>933844</v>
      </c>
      <c r="AL206" s="28" t="n">
        <v>559742</v>
      </c>
      <c r="AM206" s="28" t="n">
        <v>0</v>
      </c>
      <c r="AN206" s="91" t="n">
        <v>4650</v>
      </c>
      <c r="AO206" s="28"/>
      <c r="AP206" s="69"/>
      <c r="AS206" s="70"/>
      <c r="AT206" s="7"/>
    </row>
    <row r="207" customFormat="false" ht="12.75" hidden="false" customHeight="false" outlineLevel="0" collapsed="false">
      <c r="A207" s="31"/>
      <c r="C207" s="7"/>
      <c r="D207" s="28"/>
      <c r="E207" s="28"/>
      <c r="F207" s="7"/>
      <c r="G207" s="90"/>
      <c r="H207" s="28"/>
      <c r="I207" s="28"/>
      <c r="J207" s="91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91"/>
      <c r="V207" s="28"/>
      <c r="W207" s="28"/>
      <c r="X207" s="28"/>
      <c r="Y207" s="92"/>
      <c r="Z207" s="7"/>
      <c r="AA207" s="92"/>
      <c r="AB207" s="7"/>
      <c r="AC207" s="29"/>
      <c r="AD207" s="29"/>
      <c r="AE207" s="93"/>
      <c r="AF207" s="29"/>
      <c r="AG207" s="94"/>
      <c r="AH207" s="93"/>
      <c r="AI207" s="94"/>
      <c r="AJ207" s="7"/>
      <c r="AK207" s="28"/>
      <c r="AL207" s="28"/>
      <c r="AM207" s="28"/>
      <c r="AN207" s="91"/>
      <c r="AO207" s="28"/>
      <c r="AP207" s="69"/>
      <c r="AS207" s="70"/>
      <c r="AT207" s="7"/>
    </row>
    <row r="208" customFormat="false" ht="12.75" hidden="false" customHeight="false" outlineLevel="0" collapsed="false">
      <c r="A208" s="31"/>
      <c r="B208" s="32" t="s">
        <v>317</v>
      </c>
      <c r="C208" s="7"/>
      <c r="D208" s="28" t="n">
        <v>6261742</v>
      </c>
      <c r="E208" s="28" t="n">
        <v>861636</v>
      </c>
      <c r="F208" s="7"/>
      <c r="G208" s="90" t="n">
        <v>2100398</v>
      </c>
      <c r="H208" s="28" t="n">
        <v>121832</v>
      </c>
      <c r="I208" s="28" t="n">
        <v>540139</v>
      </c>
      <c r="J208" s="91" t="n">
        <v>22560</v>
      </c>
      <c r="K208" s="28" t="n">
        <v>610592</v>
      </c>
      <c r="L208" s="28" t="n">
        <v>400607</v>
      </c>
      <c r="M208" s="28" t="n">
        <v>691</v>
      </c>
      <c r="N208" s="28" t="n">
        <v>6483</v>
      </c>
      <c r="O208" s="28" t="n">
        <v>7252</v>
      </c>
      <c r="P208" s="28" t="n">
        <v>28501</v>
      </c>
      <c r="Q208" s="28" t="n">
        <v>18032</v>
      </c>
      <c r="R208" s="28" t="n">
        <v>37634</v>
      </c>
      <c r="S208" s="28" t="n">
        <v>231237</v>
      </c>
      <c r="T208" s="28" t="n">
        <v>4723</v>
      </c>
      <c r="U208" s="91" t="n">
        <v>1264775</v>
      </c>
      <c r="V208" s="28" t="n">
        <v>0</v>
      </c>
      <c r="W208" s="28" t="n">
        <v>0</v>
      </c>
      <c r="X208" s="28" t="n">
        <v>0</v>
      </c>
      <c r="Y208" s="92" t="n">
        <v>4650</v>
      </c>
      <c r="Z208" s="7"/>
      <c r="AA208" s="92" t="n">
        <v>5400106</v>
      </c>
      <c r="AB208" s="7"/>
      <c r="AC208" s="28" t="n">
        <v>661971</v>
      </c>
      <c r="AD208" s="28" t="n">
        <v>2122958</v>
      </c>
      <c r="AE208" s="90" t="n">
        <v>37634</v>
      </c>
      <c r="AF208" s="28" t="n">
        <v>1303395</v>
      </c>
      <c r="AG208" s="91" t="n">
        <v>1269498</v>
      </c>
      <c r="AH208" s="90" t="n">
        <v>0</v>
      </c>
      <c r="AI208" s="91" t="n">
        <v>4650</v>
      </c>
      <c r="AJ208" s="7"/>
      <c r="AK208" s="28" t="n">
        <v>2784929</v>
      </c>
      <c r="AL208" s="28" t="n">
        <v>2610527</v>
      </c>
      <c r="AM208" s="28" t="n">
        <v>0</v>
      </c>
      <c r="AN208" s="91" t="n">
        <v>4650</v>
      </c>
      <c r="AO208" s="28"/>
      <c r="AP208" s="69"/>
      <c r="AS208" s="70"/>
      <c r="AT208" s="7"/>
    </row>
    <row r="209" customFormat="false" ht="12.75" hidden="false" customHeight="false" outlineLevel="0" collapsed="false">
      <c r="A209" s="31"/>
      <c r="C209" s="7"/>
      <c r="D209" s="28"/>
      <c r="E209" s="28"/>
      <c r="F209" s="7"/>
      <c r="G209" s="90"/>
      <c r="H209" s="28"/>
      <c r="I209" s="28"/>
      <c r="J209" s="91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91"/>
      <c r="V209" s="28"/>
      <c r="W209" s="28"/>
      <c r="X209" s="28"/>
      <c r="Y209" s="92"/>
      <c r="Z209" s="7"/>
      <c r="AA209" s="92"/>
      <c r="AB209" s="7"/>
      <c r="AC209" s="28"/>
      <c r="AD209" s="28"/>
      <c r="AE209" s="90"/>
      <c r="AF209" s="28"/>
      <c r="AG209" s="91"/>
      <c r="AH209" s="90"/>
      <c r="AI209" s="91"/>
      <c r="AJ209" s="7"/>
      <c r="AK209" s="28"/>
      <c r="AL209" s="28"/>
      <c r="AM209" s="28"/>
      <c r="AN209" s="91"/>
      <c r="AO209" s="28"/>
      <c r="AP209" s="69"/>
      <c r="AS209" s="70"/>
      <c r="AT209" s="7"/>
    </row>
    <row r="210" customFormat="false" ht="12.75" hidden="false" customHeight="false" outlineLevel="0" collapsed="false">
      <c r="B210" s="32" t="s">
        <v>318</v>
      </c>
      <c r="C210" s="7"/>
      <c r="D210" s="28" t="n">
        <v>0</v>
      </c>
      <c r="E210" s="28" t="n">
        <v>0</v>
      </c>
      <c r="F210" s="7"/>
      <c r="G210" s="90" t="n">
        <v>0</v>
      </c>
      <c r="H210" s="28" t="n">
        <v>0</v>
      </c>
      <c r="I210" s="28" t="n">
        <v>0</v>
      </c>
      <c r="J210" s="91" t="n">
        <v>0</v>
      </c>
      <c r="K210" s="28" t="n">
        <v>0</v>
      </c>
      <c r="L210" s="28" t="n">
        <v>0</v>
      </c>
      <c r="M210" s="28" t="n">
        <v>0</v>
      </c>
      <c r="N210" s="28" t="n">
        <v>0</v>
      </c>
      <c r="O210" s="28" t="n">
        <v>0</v>
      </c>
      <c r="P210" s="28" t="n">
        <v>0</v>
      </c>
      <c r="Q210" s="28" t="n">
        <v>0</v>
      </c>
      <c r="R210" s="28" t="n">
        <v>0</v>
      </c>
      <c r="S210" s="28" t="n">
        <v>0</v>
      </c>
      <c r="T210" s="28" t="n">
        <v>0</v>
      </c>
      <c r="U210" s="91" t="n">
        <v>0</v>
      </c>
      <c r="V210" s="28" t="n">
        <v>0</v>
      </c>
      <c r="W210" s="28" t="n">
        <v>0</v>
      </c>
      <c r="X210" s="28" t="n">
        <v>0</v>
      </c>
      <c r="Y210" s="92" t="n">
        <v>0</v>
      </c>
      <c r="Z210" s="7"/>
      <c r="AA210" s="92" t="n">
        <v>0</v>
      </c>
      <c r="AB210" s="7"/>
      <c r="AC210" s="29" t="n">
        <v>0</v>
      </c>
      <c r="AD210" s="29" t="n">
        <v>0</v>
      </c>
      <c r="AE210" s="93" t="n">
        <v>0</v>
      </c>
      <c r="AF210" s="29" t="n">
        <v>0</v>
      </c>
      <c r="AG210" s="94" t="n">
        <v>0</v>
      </c>
      <c r="AH210" s="93" t="n">
        <v>0</v>
      </c>
      <c r="AI210" s="94" t="n">
        <v>0</v>
      </c>
      <c r="AJ210" s="7"/>
      <c r="AK210" s="28" t="n">
        <v>0</v>
      </c>
      <c r="AL210" s="28" t="n">
        <v>0</v>
      </c>
      <c r="AM210" s="28" t="n">
        <v>0</v>
      </c>
      <c r="AN210" s="91" t="n">
        <v>0</v>
      </c>
      <c r="AO210" s="28"/>
      <c r="AP210" s="69"/>
      <c r="AS210" s="70"/>
      <c r="AT210" s="7"/>
    </row>
  </sheetData>
  <sheetProtection sheet="true" objects="true" scenarios="true"/>
  <mergeCells count="9">
    <mergeCell ref="G3:Y3"/>
    <mergeCell ref="AC3:AI3"/>
    <mergeCell ref="AK3:AS3"/>
    <mergeCell ref="G5:J5"/>
    <mergeCell ref="K5:U5"/>
    <mergeCell ref="V5:X5"/>
    <mergeCell ref="AA5:AA6"/>
    <mergeCell ref="AC5:AD5"/>
    <mergeCell ref="AE5:AG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00" pageOrder="downThenOver" orientation="landscape" blackAndWhite="false" draft="false" cellComments="none" horizontalDpi="300" verticalDpi="300" copies="1"/>
  <headerFooter differentFirst="false" differentOddEven="false">
    <oddHeader/>
    <oddFooter>&amp;LDocket No. RP00-336
Allocation Examples for August 28, 2001 Technical Conference Discussion
Page &amp;P  of 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67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" customHeight="true" zeroHeight="false" outlineLevelRow="3" outlineLevelCol="0"/>
  <cols>
    <col collapsed="false" customWidth="true" hidden="false" outlineLevel="0" max="1" min="1" style="97" width="36.14"/>
    <col collapsed="false" customWidth="true" hidden="false" outlineLevel="0" max="2" min="2" style="98" width="12.14"/>
    <col collapsed="false" customWidth="true" hidden="false" outlineLevel="0" max="3" min="3" style="98" width="17.42"/>
    <col collapsed="false" customWidth="true" hidden="false" outlineLevel="0" max="4" min="4" style="98" width="8.14"/>
    <col collapsed="false" customWidth="true" hidden="false" outlineLevel="0" max="5" min="5" style="98" width="16.42"/>
    <col collapsed="false" customWidth="true" hidden="false" outlineLevel="0" max="6" min="6" style="99" width="9.99"/>
    <col collapsed="false" customWidth="false" hidden="false" outlineLevel="0" max="257" min="7" style="98" width="9.14"/>
  </cols>
  <sheetData>
    <row r="1" customFormat="false" ht="12" hidden="false" customHeight="false" outlineLevel="0" collapsed="false">
      <c r="A1" s="100" t="s">
        <v>357</v>
      </c>
      <c r="B1" s="101" t="s">
        <v>358</v>
      </c>
      <c r="C1" s="101" t="s">
        <v>359</v>
      </c>
      <c r="D1" s="102" t="s">
        <v>360</v>
      </c>
      <c r="E1" s="101" t="s">
        <v>361</v>
      </c>
      <c r="F1" s="103" t="s">
        <v>362</v>
      </c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2"/>
      <c r="DJ1" s="102"/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2"/>
      <c r="EE1" s="102"/>
      <c r="EF1" s="102"/>
      <c r="EG1" s="102"/>
      <c r="EH1" s="102"/>
      <c r="EI1" s="102"/>
      <c r="EJ1" s="102"/>
      <c r="EK1" s="102"/>
      <c r="EL1" s="102"/>
      <c r="EM1" s="102"/>
      <c r="EN1" s="102"/>
      <c r="EO1" s="102"/>
      <c r="EP1" s="102"/>
      <c r="EQ1" s="102"/>
      <c r="ER1" s="102"/>
      <c r="ES1" s="102"/>
      <c r="ET1" s="102"/>
      <c r="EU1" s="102"/>
      <c r="EV1" s="102"/>
      <c r="EW1" s="102"/>
      <c r="EX1" s="102"/>
      <c r="EY1" s="102"/>
      <c r="EZ1" s="102"/>
      <c r="FA1" s="102"/>
      <c r="FB1" s="102"/>
      <c r="FC1" s="102"/>
      <c r="FD1" s="102"/>
      <c r="FE1" s="102"/>
      <c r="FF1" s="102"/>
      <c r="FG1" s="102"/>
      <c r="FH1" s="102"/>
      <c r="FI1" s="102"/>
      <c r="FJ1" s="102"/>
      <c r="FK1" s="102"/>
      <c r="FL1" s="102"/>
      <c r="FM1" s="102"/>
      <c r="FN1" s="102"/>
      <c r="FO1" s="102"/>
      <c r="FP1" s="102"/>
      <c r="FQ1" s="102"/>
      <c r="FR1" s="102"/>
      <c r="FS1" s="102"/>
      <c r="FT1" s="102"/>
      <c r="FU1" s="102"/>
      <c r="FV1" s="102"/>
      <c r="FW1" s="102"/>
      <c r="FX1" s="102"/>
      <c r="FY1" s="102"/>
      <c r="FZ1" s="102"/>
      <c r="GA1" s="102"/>
      <c r="GB1" s="102"/>
      <c r="GC1" s="102"/>
      <c r="GD1" s="102"/>
      <c r="GE1" s="102"/>
      <c r="GF1" s="102"/>
      <c r="GG1" s="102"/>
      <c r="GH1" s="102"/>
      <c r="GI1" s="102"/>
      <c r="GJ1" s="102"/>
      <c r="GK1" s="102"/>
      <c r="GL1" s="102"/>
      <c r="GM1" s="102"/>
      <c r="GN1" s="102"/>
      <c r="GO1" s="102"/>
      <c r="GP1" s="102"/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  <c r="HI1" s="102"/>
      <c r="HJ1" s="102"/>
      <c r="HK1" s="102"/>
      <c r="HL1" s="102"/>
      <c r="HM1" s="102"/>
      <c r="HN1" s="102"/>
      <c r="HO1" s="102"/>
      <c r="HP1" s="102"/>
      <c r="HQ1" s="102"/>
      <c r="HR1" s="102"/>
      <c r="HS1" s="102"/>
      <c r="HT1" s="102"/>
      <c r="HU1" s="102"/>
      <c r="HV1" s="102"/>
      <c r="HW1" s="102"/>
      <c r="HX1" s="102"/>
      <c r="HY1" s="102"/>
      <c r="HZ1" s="102"/>
      <c r="IA1" s="102"/>
      <c r="IB1" s="102"/>
      <c r="IC1" s="102"/>
      <c r="ID1" s="102"/>
      <c r="IE1" s="102"/>
      <c r="IF1" s="102"/>
      <c r="IG1" s="102"/>
      <c r="IH1" s="102"/>
      <c r="II1" s="102"/>
      <c r="IJ1" s="102"/>
      <c r="IK1" s="102"/>
      <c r="IL1" s="102"/>
      <c r="IM1" s="102"/>
      <c r="IN1" s="102"/>
      <c r="IO1" s="102"/>
      <c r="IP1" s="102"/>
      <c r="IQ1" s="102"/>
      <c r="IR1" s="102"/>
      <c r="IS1" s="102"/>
      <c r="IT1" s="102"/>
      <c r="IU1" s="102"/>
      <c r="IV1" s="102"/>
      <c r="IW1" s="102"/>
    </row>
    <row r="2" customFormat="false" ht="12" hidden="false" customHeight="false" outlineLevel="3" collapsed="false">
      <c r="A2" s="97" t="s">
        <v>45</v>
      </c>
      <c r="B2" s="104" t="s">
        <v>44</v>
      </c>
      <c r="C2" s="104" t="s">
        <v>363</v>
      </c>
      <c r="D2" s="98" t="s">
        <v>364</v>
      </c>
      <c r="E2" s="104" t="s">
        <v>334</v>
      </c>
      <c r="F2" s="99" t="n">
        <v>958</v>
      </c>
    </row>
    <row r="3" customFormat="false" ht="12" hidden="false" customHeight="false" outlineLevel="3" collapsed="false">
      <c r="A3" s="97" t="s">
        <v>45</v>
      </c>
      <c r="B3" s="104" t="s">
        <v>44</v>
      </c>
      <c r="C3" s="104" t="s">
        <v>363</v>
      </c>
      <c r="D3" s="98" t="s">
        <v>364</v>
      </c>
      <c r="E3" s="104" t="s">
        <v>335</v>
      </c>
      <c r="F3" s="99" t="n">
        <v>4</v>
      </c>
    </row>
    <row r="4" customFormat="false" ht="12" hidden="false" customHeight="false" outlineLevel="3" collapsed="false">
      <c r="A4" s="97" t="s">
        <v>45</v>
      </c>
      <c r="B4" s="104" t="s">
        <v>44</v>
      </c>
      <c r="C4" s="104" t="s">
        <v>363</v>
      </c>
      <c r="D4" s="98" t="s">
        <v>364</v>
      </c>
      <c r="E4" s="104" t="s">
        <v>336</v>
      </c>
      <c r="F4" s="99" t="n">
        <v>43</v>
      </c>
    </row>
    <row r="5" customFormat="false" ht="12" hidden="false" customHeight="false" outlineLevel="3" collapsed="false">
      <c r="A5" s="97" t="s">
        <v>45</v>
      </c>
      <c r="B5" s="104" t="s">
        <v>44</v>
      </c>
      <c r="C5" s="104" t="s">
        <v>363</v>
      </c>
      <c r="D5" s="98" t="s">
        <v>364</v>
      </c>
      <c r="E5" s="104" t="s">
        <v>337</v>
      </c>
      <c r="F5" s="99" t="n">
        <v>0</v>
      </c>
    </row>
    <row r="6" customFormat="false" ht="12" hidden="false" customHeight="false" outlineLevel="3" collapsed="false">
      <c r="A6" s="97" t="s">
        <v>45</v>
      </c>
      <c r="B6" s="104" t="s">
        <v>44</v>
      </c>
      <c r="C6" s="104" t="s">
        <v>363</v>
      </c>
      <c r="D6" s="98" t="s">
        <v>364</v>
      </c>
      <c r="E6" s="104" t="s">
        <v>348</v>
      </c>
      <c r="F6" s="99" t="n">
        <v>289</v>
      </c>
    </row>
    <row r="7" customFormat="false" ht="12" hidden="false" customHeight="false" outlineLevel="3" collapsed="false">
      <c r="A7" s="97" t="s">
        <v>45</v>
      </c>
      <c r="B7" s="104" t="s">
        <v>44</v>
      </c>
      <c r="C7" s="104" t="s">
        <v>363</v>
      </c>
      <c r="D7" s="98" t="s">
        <v>364</v>
      </c>
      <c r="E7" s="104" t="s">
        <v>348</v>
      </c>
      <c r="F7" s="99" t="n">
        <v>199</v>
      </c>
    </row>
    <row r="8" customFormat="false" ht="12" hidden="false" customHeight="false" outlineLevel="2" collapsed="false">
      <c r="B8" s="104"/>
      <c r="C8" s="100" t="s">
        <v>365</v>
      </c>
      <c r="E8" s="104"/>
      <c r="F8" s="99" t="n">
        <f aca="false">SUBTOTAL(9,F2:F7)</f>
        <v>1493</v>
      </c>
    </row>
    <row r="9" customFormat="false" ht="12" hidden="false" customHeight="false" outlineLevel="1" collapsed="false">
      <c r="B9" s="100" t="s">
        <v>366</v>
      </c>
      <c r="C9" s="104"/>
      <c r="E9" s="104"/>
      <c r="F9" s="99" t="n">
        <f aca="false">SUBTOTAL(9,F2:F7)</f>
        <v>1493</v>
      </c>
    </row>
    <row r="10" customFormat="false" ht="12" hidden="false" customHeight="false" outlineLevel="3" collapsed="false">
      <c r="A10" s="97" t="s">
        <v>47</v>
      </c>
      <c r="B10" s="104" t="s">
        <v>46</v>
      </c>
      <c r="C10" s="104" t="s">
        <v>367</v>
      </c>
      <c r="D10" s="98" t="s">
        <v>364</v>
      </c>
      <c r="E10" s="104" t="s">
        <v>348</v>
      </c>
      <c r="F10" s="99" t="n">
        <v>11418</v>
      </c>
    </row>
    <row r="11" customFormat="false" ht="12" hidden="false" customHeight="false" outlineLevel="2" collapsed="false">
      <c r="B11" s="104"/>
      <c r="C11" s="101" t="s">
        <v>368</v>
      </c>
      <c r="E11" s="104"/>
      <c r="F11" s="99" t="n">
        <f aca="false">SUBTOTAL(9,F10)</f>
        <v>11418</v>
      </c>
    </row>
    <row r="12" customFormat="false" ht="12" hidden="false" customHeight="false" outlineLevel="1" collapsed="false">
      <c r="B12" s="101" t="s">
        <v>369</v>
      </c>
      <c r="C12" s="104"/>
      <c r="E12" s="104"/>
      <c r="F12" s="99" t="n">
        <f aca="false">SUBTOTAL(9,F10)</f>
        <v>11418</v>
      </c>
    </row>
    <row r="13" customFormat="false" ht="12" hidden="false" customHeight="false" outlineLevel="3" collapsed="false">
      <c r="A13" s="97" t="s">
        <v>49</v>
      </c>
      <c r="B13" s="104" t="s">
        <v>48</v>
      </c>
      <c r="C13" s="104" t="s">
        <v>370</v>
      </c>
      <c r="D13" s="98" t="s">
        <v>364</v>
      </c>
      <c r="E13" s="104" t="s">
        <v>334</v>
      </c>
      <c r="F13" s="99" t="n">
        <v>14</v>
      </c>
    </row>
    <row r="14" customFormat="false" ht="12" hidden="false" customHeight="false" outlineLevel="3" collapsed="false">
      <c r="A14" s="97" t="s">
        <v>49</v>
      </c>
      <c r="B14" s="104" t="s">
        <v>48</v>
      </c>
      <c r="C14" s="104" t="s">
        <v>370</v>
      </c>
      <c r="D14" s="98" t="s">
        <v>364</v>
      </c>
      <c r="E14" s="104" t="s">
        <v>335</v>
      </c>
      <c r="F14" s="99" t="n">
        <v>260</v>
      </c>
    </row>
    <row r="15" customFormat="false" ht="12" hidden="false" customHeight="false" outlineLevel="3" collapsed="false">
      <c r="A15" s="97" t="s">
        <v>49</v>
      </c>
      <c r="B15" s="104" t="s">
        <v>48</v>
      </c>
      <c r="C15" s="104" t="s">
        <v>370</v>
      </c>
      <c r="D15" s="98" t="s">
        <v>364</v>
      </c>
      <c r="E15" s="104" t="s">
        <v>336</v>
      </c>
      <c r="F15" s="99" t="n">
        <v>3644</v>
      </c>
    </row>
    <row r="16" customFormat="false" ht="12" hidden="false" customHeight="false" outlineLevel="3" collapsed="false">
      <c r="A16" s="97" t="s">
        <v>49</v>
      </c>
      <c r="B16" s="104" t="s">
        <v>48</v>
      </c>
      <c r="C16" s="104" t="s">
        <v>370</v>
      </c>
      <c r="D16" s="98" t="s">
        <v>364</v>
      </c>
      <c r="E16" s="104" t="s">
        <v>337</v>
      </c>
      <c r="F16" s="99" t="n">
        <v>0</v>
      </c>
    </row>
    <row r="17" customFormat="false" ht="12" hidden="false" customHeight="false" outlineLevel="3" collapsed="false">
      <c r="A17" s="97" t="s">
        <v>49</v>
      </c>
      <c r="B17" s="104" t="s">
        <v>48</v>
      </c>
      <c r="C17" s="104" t="s">
        <v>370</v>
      </c>
      <c r="D17" s="98" t="s">
        <v>364</v>
      </c>
      <c r="E17" s="104" t="s">
        <v>348</v>
      </c>
      <c r="F17" s="99" t="n">
        <v>3746</v>
      </c>
    </row>
    <row r="18" customFormat="false" ht="12" hidden="false" customHeight="false" outlineLevel="2" collapsed="false">
      <c r="B18" s="104"/>
      <c r="C18" s="101" t="s">
        <v>371</v>
      </c>
      <c r="E18" s="104"/>
      <c r="F18" s="99" t="n">
        <f aca="false">SUBTOTAL(9,F13:F17)</f>
        <v>7664</v>
      </c>
    </row>
    <row r="19" customFormat="false" ht="12" hidden="false" customHeight="false" outlineLevel="1" collapsed="false">
      <c r="B19" s="101" t="s">
        <v>372</v>
      </c>
      <c r="C19" s="104"/>
      <c r="E19" s="104"/>
      <c r="F19" s="99" t="n">
        <f aca="false">SUBTOTAL(9,F13:F17)</f>
        <v>7664</v>
      </c>
    </row>
    <row r="20" customFormat="false" ht="12" hidden="false" customHeight="false" outlineLevel="3" collapsed="false">
      <c r="A20" s="97" t="s">
        <v>49</v>
      </c>
      <c r="B20" s="104" t="s">
        <v>50</v>
      </c>
      <c r="C20" s="104" t="s">
        <v>373</v>
      </c>
      <c r="D20" s="98" t="s">
        <v>364</v>
      </c>
      <c r="E20" s="104" t="s">
        <v>334</v>
      </c>
      <c r="F20" s="99" t="n">
        <v>22</v>
      </c>
    </row>
    <row r="21" customFormat="false" ht="12" hidden="false" customHeight="false" outlineLevel="3" collapsed="false">
      <c r="A21" s="97" t="s">
        <v>49</v>
      </c>
      <c r="B21" s="104" t="s">
        <v>50</v>
      </c>
      <c r="C21" s="104" t="s">
        <v>373</v>
      </c>
      <c r="D21" s="98" t="s">
        <v>364</v>
      </c>
      <c r="E21" s="104" t="s">
        <v>335</v>
      </c>
      <c r="F21" s="99" t="n">
        <v>434</v>
      </c>
    </row>
    <row r="22" customFormat="false" ht="12" hidden="false" customHeight="false" outlineLevel="3" collapsed="false">
      <c r="A22" s="97" t="s">
        <v>49</v>
      </c>
      <c r="B22" s="104" t="s">
        <v>50</v>
      </c>
      <c r="C22" s="104" t="s">
        <v>373</v>
      </c>
      <c r="D22" s="98" t="s">
        <v>364</v>
      </c>
      <c r="E22" s="104" t="s">
        <v>336</v>
      </c>
      <c r="F22" s="99" t="n">
        <v>6084</v>
      </c>
    </row>
    <row r="23" customFormat="false" ht="12" hidden="false" customHeight="false" outlineLevel="3" collapsed="false">
      <c r="A23" s="97" t="s">
        <v>49</v>
      </c>
      <c r="B23" s="104" t="s">
        <v>50</v>
      </c>
      <c r="C23" s="104" t="s">
        <v>373</v>
      </c>
      <c r="D23" s="98" t="s">
        <v>364</v>
      </c>
      <c r="E23" s="104" t="s">
        <v>337</v>
      </c>
      <c r="F23" s="99" t="n">
        <v>1</v>
      </c>
    </row>
    <row r="24" customFormat="false" ht="12" hidden="false" customHeight="false" outlineLevel="3" collapsed="false">
      <c r="A24" s="97" t="s">
        <v>49</v>
      </c>
      <c r="B24" s="104" t="s">
        <v>50</v>
      </c>
      <c r="C24" s="104" t="s">
        <v>373</v>
      </c>
      <c r="D24" s="98" t="s">
        <v>364</v>
      </c>
      <c r="E24" s="104" t="s">
        <v>348</v>
      </c>
      <c r="F24" s="99" t="n">
        <v>6255</v>
      </c>
    </row>
    <row r="25" customFormat="false" ht="12" hidden="false" customHeight="false" outlineLevel="2" collapsed="false">
      <c r="B25" s="104"/>
      <c r="C25" s="101" t="s">
        <v>374</v>
      </c>
      <c r="E25" s="104"/>
      <c r="F25" s="99" t="n">
        <f aca="false">SUBTOTAL(9,F20:F24)</f>
        <v>12796</v>
      </c>
    </row>
    <row r="26" customFormat="false" ht="12" hidden="false" customHeight="false" outlineLevel="1" collapsed="false">
      <c r="B26" s="101" t="s">
        <v>375</v>
      </c>
      <c r="C26" s="104"/>
      <c r="E26" s="104"/>
      <c r="F26" s="99" t="n">
        <f aca="false">SUBTOTAL(9,F20:F24)</f>
        <v>12796</v>
      </c>
    </row>
    <row r="27" customFormat="false" ht="12" hidden="false" customHeight="false" outlineLevel="3" collapsed="false">
      <c r="A27" s="97" t="s">
        <v>52</v>
      </c>
      <c r="B27" s="104" t="s">
        <v>51</v>
      </c>
      <c r="C27" s="104" t="s">
        <v>367</v>
      </c>
      <c r="D27" s="98" t="s">
        <v>364</v>
      </c>
      <c r="E27" s="104" t="s">
        <v>338</v>
      </c>
      <c r="F27" s="99" t="n">
        <v>11418</v>
      </c>
    </row>
    <row r="28" customFormat="false" ht="12" hidden="false" customHeight="false" outlineLevel="2" collapsed="false">
      <c r="B28" s="104"/>
      <c r="C28" s="101" t="s">
        <v>368</v>
      </c>
      <c r="E28" s="104"/>
      <c r="F28" s="99" t="n">
        <f aca="false">SUBTOTAL(9,F27)</f>
        <v>11418</v>
      </c>
    </row>
    <row r="29" customFormat="false" ht="12" hidden="false" customHeight="false" outlineLevel="1" collapsed="false">
      <c r="B29" s="101" t="s">
        <v>376</v>
      </c>
      <c r="C29" s="104"/>
      <c r="E29" s="104"/>
      <c r="F29" s="99" t="n">
        <f aca="false">SUBTOTAL(9,F27)</f>
        <v>11418</v>
      </c>
    </row>
    <row r="30" customFormat="false" ht="12" hidden="false" customHeight="false" outlineLevel="3" collapsed="false">
      <c r="A30" s="97" t="s">
        <v>54</v>
      </c>
      <c r="B30" s="104" t="s">
        <v>53</v>
      </c>
      <c r="C30" s="104" t="s">
        <v>370</v>
      </c>
      <c r="D30" s="98" t="s">
        <v>364</v>
      </c>
      <c r="E30" s="104" t="s">
        <v>338</v>
      </c>
      <c r="F30" s="99" t="n">
        <v>3975</v>
      </c>
    </row>
    <row r="31" customFormat="false" ht="12" hidden="false" customHeight="false" outlineLevel="2" collapsed="false">
      <c r="B31" s="104"/>
      <c r="C31" s="101" t="s">
        <v>371</v>
      </c>
      <c r="E31" s="104"/>
      <c r="F31" s="99" t="n">
        <f aca="false">SUBTOTAL(9,F30)</f>
        <v>3975</v>
      </c>
    </row>
    <row r="32" customFormat="false" ht="12" hidden="false" customHeight="false" outlineLevel="1" collapsed="false">
      <c r="B32" s="101" t="s">
        <v>377</v>
      </c>
      <c r="C32" s="104"/>
      <c r="E32" s="104"/>
      <c r="F32" s="99" t="n">
        <f aca="false">SUBTOTAL(9,F30)</f>
        <v>3975</v>
      </c>
    </row>
    <row r="33" customFormat="false" ht="12" hidden="false" customHeight="false" outlineLevel="3" collapsed="false">
      <c r="A33" s="97" t="s">
        <v>54</v>
      </c>
      <c r="B33" s="104" t="s">
        <v>55</v>
      </c>
      <c r="C33" s="104" t="s">
        <v>367</v>
      </c>
      <c r="D33" s="98" t="s">
        <v>364</v>
      </c>
      <c r="E33" s="104" t="s">
        <v>338</v>
      </c>
      <c r="F33" s="99" t="n">
        <v>11418</v>
      </c>
    </row>
    <row r="34" customFormat="false" ht="12" hidden="false" customHeight="false" outlineLevel="2" collapsed="false">
      <c r="B34" s="104"/>
      <c r="C34" s="101" t="s">
        <v>368</v>
      </c>
      <c r="E34" s="104"/>
      <c r="F34" s="99" t="n">
        <f aca="false">SUBTOTAL(9,F33)</f>
        <v>11418</v>
      </c>
    </row>
    <row r="35" customFormat="false" ht="12" hidden="false" customHeight="false" outlineLevel="1" collapsed="false">
      <c r="B35" s="101" t="s">
        <v>378</v>
      </c>
      <c r="C35" s="104"/>
      <c r="E35" s="104"/>
      <c r="F35" s="99" t="n">
        <f aca="false">SUBTOTAL(9,F33)</f>
        <v>11418</v>
      </c>
    </row>
    <row r="36" customFormat="false" ht="12" hidden="false" customHeight="false" outlineLevel="3" collapsed="false">
      <c r="A36" s="97" t="s">
        <v>54</v>
      </c>
      <c r="B36" s="104" t="s">
        <v>56</v>
      </c>
      <c r="C36" s="104" t="s">
        <v>370</v>
      </c>
      <c r="D36" s="98" t="s">
        <v>364</v>
      </c>
      <c r="E36" s="104" t="s">
        <v>334</v>
      </c>
      <c r="F36" s="99" t="n">
        <v>1623</v>
      </c>
    </row>
    <row r="37" customFormat="false" ht="12" hidden="false" customHeight="false" outlineLevel="3" collapsed="false">
      <c r="A37" s="97" t="s">
        <v>54</v>
      </c>
      <c r="B37" s="104" t="s">
        <v>56</v>
      </c>
      <c r="C37" s="104" t="s">
        <v>370</v>
      </c>
      <c r="D37" s="98" t="s">
        <v>364</v>
      </c>
      <c r="E37" s="104" t="s">
        <v>338</v>
      </c>
      <c r="F37" s="99" t="n">
        <v>1790</v>
      </c>
    </row>
    <row r="38" customFormat="false" ht="12" hidden="false" customHeight="false" outlineLevel="2" collapsed="false">
      <c r="B38" s="104"/>
      <c r="C38" s="101" t="s">
        <v>371</v>
      </c>
      <c r="E38" s="104"/>
      <c r="F38" s="99" t="n">
        <f aca="false">SUBTOTAL(9,F36:F37)</f>
        <v>3413</v>
      </c>
    </row>
    <row r="39" customFormat="false" ht="12" hidden="false" customHeight="false" outlineLevel="1" collapsed="false">
      <c r="B39" s="101" t="s">
        <v>379</v>
      </c>
      <c r="C39" s="104"/>
      <c r="E39" s="104"/>
      <c r="F39" s="99" t="n">
        <f aca="false">SUBTOTAL(9,F36:F37)</f>
        <v>3413</v>
      </c>
    </row>
    <row r="40" customFormat="false" ht="12" hidden="false" customHeight="false" outlineLevel="3" collapsed="false">
      <c r="A40" s="97" t="s">
        <v>226</v>
      </c>
      <c r="B40" s="104" t="s">
        <v>225</v>
      </c>
      <c r="C40" s="104" t="s">
        <v>380</v>
      </c>
      <c r="D40" s="98" t="s">
        <v>381</v>
      </c>
      <c r="E40" s="104" t="s">
        <v>334</v>
      </c>
      <c r="F40" s="99" t="n">
        <v>455</v>
      </c>
    </row>
    <row r="41" customFormat="false" ht="12" hidden="false" customHeight="false" outlineLevel="3" collapsed="false">
      <c r="A41" s="97" t="s">
        <v>226</v>
      </c>
      <c r="B41" s="104" t="s">
        <v>225</v>
      </c>
      <c r="C41" s="104" t="s">
        <v>380</v>
      </c>
      <c r="D41" s="98" t="s">
        <v>381</v>
      </c>
      <c r="E41" s="104" t="s">
        <v>335</v>
      </c>
      <c r="F41" s="99" t="n">
        <v>1188</v>
      </c>
    </row>
    <row r="42" customFormat="false" ht="12" hidden="false" customHeight="false" outlineLevel="3" collapsed="false">
      <c r="A42" s="97" t="s">
        <v>226</v>
      </c>
      <c r="B42" s="104" t="s">
        <v>225</v>
      </c>
      <c r="C42" s="104" t="s">
        <v>380</v>
      </c>
      <c r="D42" s="98" t="s">
        <v>381</v>
      </c>
      <c r="E42" s="104" t="s">
        <v>338</v>
      </c>
      <c r="F42" s="99" t="n">
        <v>126</v>
      </c>
    </row>
    <row r="43" customFormat="false" ht="12" hidden="false" customHeight="false" outlineLevel="3" collapsed="false">
      <c r="A43" s="97" t="s">
        <v>226</v>
      </c>
      <c r="B43" s="104" t="s">
        <v>225</v>
      </c>
      <c r="C43" s="104" t="s">
        <v>380</v>
      </c>
      <c r="D43" s="98" t="s">
        <v>381</v>
      </c>
      <c r="E43" s="104" t="s">
        <v>345</v>
      </c>
      <c r="F43" s="99" t="n">
        <v>3</v>
      </c>
    </row>
    <row r="44" customFormat="false" ht="12" hidden="false" customHeight="false" outlineLevel="3" collapsed="false">
      <c r="A44" s="97" t="s">
        <v>226</v>
      </c>
      <c r="B44" s="104" t="s">
        <v>225</v>
      </c>
      <c r="C44" s="104" t="s">
        <v>380</v>
      </c>
      <c r="D44" s="98" t="s">
        <v>381</v>
      </c>
      <c r="E44" s="104" t="s">
        <v>348</v>
      </c>
      <c r="F44" s="99" t="n">
        <v>23</v>
      </c>
    </row>
    <row r="45" customFormat="false" ht="12" hidden="false" customHeight="false" outlineLevel="2" collapsed="false">
      <c r="B45" s="104"/>
      <c r="C45" s="101" t="s">
        <v>382</v>
      </c>
      <c r="E45" s="104"/>
      <c r="F45" s="99" t="n">
        <f aca="false">SUBTOTAL(9,F40:F44)</f>
        <v>1795</v>
      </c>
    </row>
    <row r="46" customFormat="false" ht="12" hidden="false" customHeight="false" outlineLevel="1" collapsed="false">
      <c r="B46" s="101" t="s">
        <v>383</v>
      </c>
      <c r="C46" s="104"/>
      <c r="E46" s="104"/>
      <c r="F46" s="99" t="n">
        <f aca="false">SUBTOTAL(9,F40:F44)</f>
        <v>1795</v>
      </c>
    </row>
    <row r="47" customFormat="false" ht="12" hidden="false" customHeight="false" outlineLevel="3" collapsed="false">
      <c r="A47" s="97" t="s">
        <v>279</v>
      </c>
      <c r="B47" s="104" t="s">
        <v>278</v>
      </c>
      <c r="C47" s="104" t="s">
        <v>384</v>
      </c>
      <c r="D47" s="98" t="s">
        <v>364</v>
      </c>
      <c r="E47" s="104" t="s">
        <v>334</v>
      </c>
      <c r="F47" s="99" t="n">
        <v>20102</v>
      </c>
    </row>
    <row r="48" customFormat="false" ht="12" hidden="false" customHeight="false" outlineLevel="3" collapsed="false">
      <c r="A48" s="97" t="s">
        <v>279</v>
      </c>
      <c r="B48" s="104" t="s">
        <v>278</v>
      </c>
      <c r="C48" s="104" t="s">
        <v>384</v>
      </c>
      <c r="D48" s="98" t="s">
        <v>364</v>
      </c>
      <c r="E48" s="104" t="s">
        <v>335</v>
      </c>
      <c r="F48" s="99" t="n">
        <v>65</v>
      </c>
    </row>
    <row r="49" customFormat="false" ht="12" hidden="false" customHeight="false" outlineLevel="3" collapsed="false">
      <c r="A49" s="97" t="s">
        <v>279</v>
      </c>
      <c r="B49" s="104" t="s">
        <v>278</v>
      </c>
      <c r="C49" s="104" t="s">
        <v>384</v>
      </c>
      <c r="D49" s="98" t="s">
        <v>364</v>
      </c>
      <c r="E49" s="104" t="s">
        <v>336</v>
      </c>
      <c r="F49" s="99" t="n">
        <v>1099</v>
      </c>
    </row>
    <row r="50" customFormat="false" ht="12" hidden="false" customHeight="false" outlineLevel="3" collapsed="false">
      <c r="A50" s="97" t="s">
        <v>279</v>
      </c>
      <c r="B50" s="104" t="s">
        <v>278</v>
      </c>
      <c r="C50" s="104" t="s">
        <v>384</v>
      </c>
      <c r="D50" s="98" t="s">
        <v>364</v>
      </c>
      <c r="E50" s="104" t="s">
        <v>337</v>
      </c>
      <c r="F50" s="99" t="n">
        <v>16</v>
      </c>
    </row>
    <row r="51" customFormat="false" ht="12" hidden="false" customHeight="false" outlineLevel="3" collapsed="false">
      <c r="A51" s="97" t="s">
        <v>279</v>
      </c>
      <c r="B51" s="104" t="s">
        <v>278</v>
      </c>
      <c r="C51" s="104" t="s">
        <v>384</v>
      </c>
      <c r="D51" s="98" t="s">
        <v>364</v>
      </c>
      <c r="E51" s="104" t="s">
        <v>348</v>
      </c>
      <c r="F51" s="99" t="n">
        <v>7277</v>
      </c>
    </row>
    <row r="52" customFormat="false" ht="12" hidden="false" customHeight="false" outlineLevel="3" collapsed="false">
      <c r="A52" s="97" t="s">
        <v>279</v>
      </c>
      <c r="B52" s="104" t="s">
        <v>278</v>
      </c>
      <c r="C52" s="104" t="s">
        <v>384</v>
      </c>
      <c r="D52" s="98" t="s">
        <v>364</v>
      </c>
      <c r="E52" s="104" t="s">
        <v>348</v>
      </c>
      <c r="F52" s="99" t="n">
        <v>4990</v>
      </c>
    </row>
    <row r="53" customFormat="false" ht="12" hidden="false" customHeight="false" outlineLevel="2" collapsed="false">
      <c r="B53" s="104"/>
      <c r="C53" s="101" t="s">
        <v>385</v>
      </c>
      <c r="E53" s="104"/>
      <c r="F53" s="99" t="n">
        <f aca="false">SUBTOTAL(9,F47:F52)</f>
        <v>33549</v>
      </c>
    </row>
    <row r="54" customFormat="false" ht="12" hidden="false" customHeight="false" outlineLevel="1" collapsed="false">
      <c r="B54" s="101" t="s">
        <v>386</v>
      </c>
      <c r="C54" s="104"/>
      <c r="E54" s="104"/>
      <c r="F54" s="99" t="n">
        <f aca="false">SUBTOTAL(9,F47:F52)</f>
        <v>33549</v>
      </c>
    </row>
    <row r="55" customFormat="false" ht="12" hidden="false" customHeight="false" outlineLevel="3" collapsed="false">
      <c r="A55" s="97" t="s">
        <v>281</v>
      </c>
      <c r="B55" s="104" t="s">
        <v>280</v>
      </c>
      <c r="C55" s="104" t="s">
        <v>387</v>
      </c>
      <c r="D55" s="98" t="s">
        <v>364</v>
      </c>
      <c r="E55" s="104" t="s">
        <v>334</v>
      </c>
      <c r="F55" s="99" t="n">
        <v>73613</v>
      </c>
    </row>
    <row r="56" customFormat="false" ht="12" hidden="false" customHeight="false" outlineLevel="3" collapsed="false">
      <c r="A56" s="97" t="s">
        <v>281</v>
      </c>
      <c r="B56" s="104" t="s">
        <v>280</v>
      </c>
      <c r="C56" s="104" t="s">
        <v>387</v>
      </c>
      <c r="D56" s="98" t="s">
        <v>364</v>
      </c>
      <c r="E56" s="104" t="s">
        <v>335</v>
      </c>
      <c r="F56" s="99" t="n">
        <v>236</v>
      </c>
    </row>
    <row r="57" customFormat="false" ht="12" hidden="false" customHeight="false" outlineLevel="3" collapsed="false">
      <c r="A57" s="97" t="s">
        <v>281</v>
      </c>
      <c r="B57" s="104" t="s">
        <v>280</v>
      </c>
      <c r="C57" s="104" t="s">
        <v>387</v>
      </c>
      <c r="D57" s="98" t="s">
        <v>364</v>
      </c>
      <c r="E57" s="104" t="s">
        <v>336</v>
      </c>
      <c r="F57" s="99" t="n">
        <v>4025</v>
      </c>
    </row>
    <row r="58" customFormat="false" ht="12" hidden="false" customHeight="false" outlineLevel="3" collapsed="false">
      <c r="A58" s="97" t="s">
        <v>281</v>
      </c>
      <c r="B58" s="104" t="s">
        <v>280</v>
      </c>
      <c r="C58" s="104" t="s">
        <v>387</v>
      </c>
      <c r="D58" s="98" t="s">
        <v>364</v>
      </c>
      <c r="E58" s="104" t="s">
        <v>337</v>
      </c>
      <c r="F58" s="99" t="n">
        <v>63</v>
      </c>
    </row>
    <row r="59" customFormat="false" ht="12" hidden="false" customHeight="false" outlineLevel="3" collapsed="false">
      <c r="A59" s="97" t="s">
        <v>281</v>
      </c>
      <c r="B59" s="104" t="s">
        <v>280</v>
      </c>
      <c r="C59" s="104" t="s">
        <v>387</v>
      </c>
      <c r="D59" s="98" t="s">
        <v>364</v>
      </c>
      <c r="E59" s="104" t="s">
        <v>348</v>
      </c>
      <c r="F59" s="99" t="n">
        <v>26653</v>
      </c>
    </row>
    <row r="60" customFormat="false" ht="12" hidden="false" customHeight="false" outlineLevel="3" collapsed="false">
      <c r="A60" s="97" t="s">
        <v>281</v>
      </c>
      <c r="B60" s="104" t="s">
        <v>280</v>
      </c>
      <c r="C60" s="104" t="s">
        <v>387</v>
      </c>
      <c r="D60" s="98" t="s">
        <v>364</v>
      </c>
      <c r="E60" s="104" t="s">
        <v>348</v>
      </c>
      <c r="F60" s="99" t="n">
        <v>18269</v>
      </c>
    </row>
    <row r="61" customFormat="false" ht="12" hidden="false" customHeight="false" outlineLevel="2" collapsed="false">
      <c r="B61" s="104"/>
      <c r="C61" s="101" t="s">
        <v>388</v>
      </c>
      <c r="E61" s="104"/>
      <c r="F61" s="99" t="n">
        <f aca="false">SUBTOTAL(9,F55:F60)</f>
        <v>122859</v>
      </c>
    </row>
    <row r="62" customFormat="false" ht="12" hidden="false" customHeight="false" outlineLevel="3" collapsed="false">
      <c r="A62" s="97" t="s">
        <v>281</v>
      </c>
      <c r="B62" s="104" t="s">
        <v>280</v>
      </c>
      <c r="C62" s="104" t="s">
        <v>389</v>
      </c>
      <c r="D62" s="98" t="s">
        <v>364</v>
      </c>
      <c r="E62" s="104" t="s">
        <v>334</v>
      </c>
      <c r="F62" s="99" t="n">
        <v>27203</v>
      </c>
    </row>
    <row r="63" customFormat="false" ht="12" hidden="false" customHeight="false" outlineLevel="3" collapsed="false">
      <c r="A63" s="97" t="s">
        <v>281</v>
      </c>
      <c r="B63" s="104" t="s">
        <v>280</v>
      </c>
      <c r="C63" s="104" t="s">
        <v>389</v>
      </c>
      <c r="D63" s="98" t="s">
        <v>364</v>
      </c>
      <c r="E63" s="104" t="s">
        <v>335</v>
      </c>
      <c r="F63" s="99" t="n">
        <v>87</v>
      </c>
    </row>
    <row r="64" customFormat="false" ht="12" hidden="false" customHeight="false" outlineLevel="3" collapsed="false">
      <c r="A64" s="97" t="s">
        <v>281</v>
      </c>
      <c r="B64" s="104" t="s">
        <v>280</v>
      </c>
      <c r="C64" s="104" t="s">
        <v>389</v>
      </c>
      <c r="D64" s="98" t="s">
        <v>364</v>
      </c>
      <c r="E64" s="104" t="s">
        <v>336</v>
      </c>
      <c r="F64" s="99" t="n">
        <v>1488</v>
      </c>
    </row>
    <row r="65" customFormat="false" ht="12" hidden="false" customHeight="false" outlineLevel="3" collapsed="false">
      <c r="A65" s="97" t="s">
        <v>281</v>
      </c>
      <c r="B65" s="104" t="s">
        <v>280</v>
      </c>
      <c r="C65" s="104" t="s">
        <v>389</v>
      </c>
      <c r="D65" s="98" t="s">
        <v>364</v>
      </c>
      <c r="E65" s="104" t="s">
        <v>337</v>
      </c>
      <c r="F65" s="99" t="n">
        <v>23</v>
      </c>
    </row>
    <row r="66" customFormat="false" ht="12" hidden="false" customHeight="false" outlineLevel="3" collapsed="false">
      <c r="A66" s="97" t="s">
        <v>281</v>
      </c>
      <c r="B66" s="104" t="s">
        <v>280</v>
      </c>
      <c r="C66" s="104" t="s">
        <v>389</v>
      </c>
      <c r="D66" s="98" t="s">
        <v>364</v>
      </c>
      <c r="E66" s="104" t="s">
        <v>348</v>
      </c>
      <c r="F66" s="99" t="n">
        <v>9849</v>
      </c>
    </row>
    <row r="67" customFormat="false" ht="12" hidden="false" customHeight="false" outlineLevel="3" collapsed="false">
      <c r="A67" s="97" t="s">
        <v>281</v>
      </c>
      <c r="B67" s="104" t="s">
        <v>280</v>
      </c>
      <c r="C67" s="104" t="s">
        <v>389</v>
      </c>
      <c r="D67" s="98" t="s">
        <v>364</v>
      </c>
      <c r="E67" s="104" t="s">
        <v>348</v>
      </c>
      <c r="F67" s="99" t="n">
        <v>6750</v>
      </c>
    </row>
    <row r="68" customFormat="false" ht="12" hidden="false" customHeight="false" outlineLevel="2" collapsed="false">
      <c r="B68" s="104"/>
      <c r="C68" s="101" t="s">
        <v>390</v>
      </c>
      <c r="E68" s="104"/>
      <c r="F68" s="99" t="n">
        <f aca="false">SUBTOTAL(9,F62:F67)</f>
        <v>45400</v>
      </c>
    </row>
    <row r="69" customFormat="false" ht="12" hidden="false" customHeight="false" outlineLevel="3" collapsed="false">
      <c r="A69" s="97" t="s">
        <v>281</v>
      </c>
      <c r="B69" s="104" t="s">
        <v>280</v>
      </c>
      <c r="C69" s="104" t="s">
        <v>391</v>
      </c>
      <c r="D69" s="98" t="s">
        <v>364</v>
      </c>
      <c r="E69" s="104" t="s">
        <v>334</v>
      </c>
      <c r="F69" s="99" t="n">
        <v>15438</v>
      </c>
    </row>
    <row r="70" customFormat="false" ht="12" hidden="false" customHeight="false" outlineLevel="3" collapsed="false">
      <c r="A70" s="97" t="s">
        <v>281</v>
      </c>
      <c r="B70" s="104" t="s">
        <v>280</v>
      </c>
      <c r="C70" s="104" t="s">
        <v>391</v>
      </c>
      <c r="D70" s="98" t="s">
        <v>364</v>
      </c>
      <c r="E70" s="104" t="s">
        <v>335</v>
      </c>
      <c r="F70" s="99" t="n">
        <v>49</v>
      </c>
    </row>
    <row r="71" customFormat="false" ht="12" hidden="false" customHeight="false" outlineLevel="3" collapsed="false">
      <c r="A71" s="97" t="s">
        <v>281</v>
      </c>
      <c r="B71" s="104" t="s">
        <v>280</v>
      </c>
      <c r="C71" s="104" t="s">
        <v>391</v>
      </c>
      <c r="D71" s="98" t="s">
        <v>364</v>
      </c>
      <c r="E71" s="104" t="s">
        <v>336</v>
      </c>
      <c r="F71" s="99" t="n">
        <v>844</v>
      </c>
    </row>
    <row r="72" customFormat="false" ht="12" hidden="false" customHeight="false" outlineLevel="3" collapsed="false">
      <c r="A72" s="97" t="s">
        <v>281</v>
      </c>
      <c r="B72" s="104" t="s">
        <v>280</v>
      </c>
      <c r="C72" s="104" t="s">
        <v>391</v>
      </c>
      <c r="D72" s="98" t="s">
        <v>364</v>
      </c>
      <c r="E72" s="104" t="s">
        <v>337</v>
      </c>
      <c r="F72" s="99" t="n">
        <v>13</v>
      </c>
    </row>
    <row r="73" customFormat="false" ht="12" hidden="false" customHeight="false" outlineLevel="3" collapsed="false">
      <c r="A73" s="97" t="s">
        <v>281</v>
      </c>
      <c r="B73" s="104" t="s">
        <v>280</v>
      </c>
      <c r="C73" s="104" t="s">
        <v>391</v>
      </c>
      <c r="D73" s="98" t="s">
        <v>364</v>
      </c>
      <c r="E73" s="104" t="s">
        <v>348</v>
      </c>
      <c r="F73" s="99" t="n">
        <v>5589</v>
      </c>
    </row>
    <row r="74" customFormat="false" ht="12" hidden="false" customHeight="false" outlineLevel="3" collapsed="false">
      <c r="A74" s="97" t="s">
        <v>281</v>
      </c>
      <c r="B74" s="104" t="s">
        <v>280</v>
      </c>
      <c r="C74" s="104" t="s">
        <v>391</v>
      </c>
      <c r="D74" s="98" t="s">
        <v>364</v>
      </c>
      <c r="E74" s="104" t="s">
        <v>348</v>
      </c>
      <c r="F74" s="99" t="n">
        <v>1517</v>
      </c>
    </row>
    <row r="75" customFormat="false" ht="12" hidden="false" customHeight="false" outlineLevel="2" collapsed="false">
      <c r="B75" s="104"/>
      <c r="C75" s="101" t="s">
        <v>392</v>
      </c>
      <c r="E75" s="104"/>
      <c r="F75" s="99" t="n">
        <f aca="false">SUBTOTAL(9,F69:F74)</f>
        <v>23450</v>
      </c>
    </row>
    <row r="76" customFormat="false" ht="12" hidden="false" customHeight="false" outlineLevel="1" collapsed="false">
      <c r="B76" s="101" t="s">
        <v>393</v>
      </c>
      <c r="C76" s="104"/>
      <c r="E76" s="104"/>
      <c r="F76" s="99" t="n">
        <f aca="false">SUBTOTAL(9,F55:F74)</f>
        <v>191709</v>
      </c>
    </row>
    <row r="77" customFormat="false" ht="12" hidden="false" customHeight="false" outlineLevel="3" collapsed="false">
      <c r="A77" s="97" t="s">
        <v>394</v>
      </c>
      <c r="B77" s="104" t="s">
        <v>282</v>
      </c>
      <c r="C77" s="104" t="s">
        <v>395</v>
      </c>
      <c r="D77" s="98" t="s">
        <v>364</v>
      </c>
      <c r="E77" s="104" t="s">
        <v>334</v>
      </c>
      <c r="F77" s="99" t="n">
        <v>1939</v>
      </c>
    </row>
    <row r="78" customFormat="false" ht="12" hidden="false" customHeight="false" outlineLevel="3" collapsed="false">
      <c r="A78" s="97" t="s">
        <v>394</v>
      </c>
      <c r="B78" s="104" t="s">
        <v>282</v>
      </c>
      <c r="C78" s="104" t="s">
        <v>395</v>
      </c>
      <c r="D78" s="98" t="s">
        <v>364</v>
      </c>
      <c r="E78" s="104" t="s">
        <v>335</v>
      </c>
      <c r="F78" s="99" t="n">
        <v>6</v>
      </c>
    </row>
    <row r="79" customFormat="false" ht="12" hidden="false" customHeight="false" outlineLevel="3" collapsed="false">
      <c r="A79" s="97" t="s">
        <v>394</v>
      </c>
      <c r="B79" s="104" t="s">
        <v>282</v>
      </c>
      <c r="C79" s="104" t="s">
        <v>395</v>
      </c>
      <c r="D79" s="98" t="s">
        <v>364</v>
      </c>
      <c r="E79" s="104" t="s">
        <v>336</v>
      </c>
      <c r="F79" s="99" t="n">
        <v>105</v>
      </c>
    </row>
    <row r="80" customFormat="false" ht="12" hidden="false" customHeight="false" outlineLevel="3" collapsed="false">
      <c r="A80" s="97" t="s">
        <v>394</v>
      </c>
      <c r="B80" s="104" t="s">
        <v>282</v>
      </c>
      <c r="C80" s="104" t="s">
        <v>395</v>
      </c>
      <c r="D80" s="98" t="s">
        <v>364</v>
      </c>
      <c r="E80" s="104" t="s">
        <v>337</v>
      </c>
      <c r="F80" s="99" t="n">
        <v>1</v>
      </c>
    </row>
    <row r="81" customFormat="false" ht="12" hidden="false" customHeight="false" outlineLevel="3" collapsed="false">
      <c r="A81" s="97" t="s">
        <v>394</v>
      </c>
      <c r="B81" s="104" t="s">
        <v>282</v>
      </c>
      <c r="C81" s="104" t="s">
        <v>395</v>
      </c>
      <c r="D81" s="98" t="s">
        <v>364</v>
      </c>
      <c r="E81" s="104" t="s">
        <v>348</v>
      </c>
      <c r="F81" s="99" t="n">
        <v>702</v>
      </c>
    </row>
    <row r="82" customFormat="false" ht="12" hidden="false" customHeight="false" outlineLevel="3" collapsed="false">
      <c r="A82" s="97" t="s">
        <v>394</v>
      </c>
      <c r="B82" s="104" t="s">
        <v>282</v>
      </c>
      <c r="C82" s="104" t="s">
        <v>395</v>
      </c>
      <c r="D82" s="98" t="s">
        <v>364</v>
      </c>
      <c r="E82" s="104" t="s">
        <v>348</v>
      </c>
      <c r="F82" s="99" t="n">
        <v>481</v>
      </c>
    </row>
    <row r="83" customFormat="false" ht="12" hidden="false" customHeight="false" outlineLevel="2" collapsed="false">
      <c r="B83" s="104"/>
      <c r="C83" s="101" t="s">
        <v>396</v>
      </c>
      <c r="E83" s="104"/>
      <c r="F83" s="99" t="n">
        <f aca="false">SUBTOTAL(9,F77:F82)</f>
        <v>3234</v>
      </c>
    </row>
    <row r="84" customFormat="false" ht="12" hidden="false" customHeight="false" outlineLevel="1" collapsed="false">
      <c r="B84" s="101" t="s">
        <v>397</v>
      </c>
      <c r="C84" s="104"/>
      <c r="E84" s="104"/>
      <c r="F84" s="99" t="n">
        <f aca="false">SUBTOTAL(9,F77:F82)</f>
        <v>3234</v>
      </c>
    </row>
    <row r="85" customFormat="false" ht="12" hidden="false" customHeight="false" outlineLevel="3" collapsed="false">
      <c r="A85" s="97" t="s">
        <v>394</v>
      </c>
      <c r="B85" s="104" t="s">
        <v>284</v>
      </c>
      <c r="C85" s="104" t="s">
        <v>398</v>
      </c>
      <c r="D85" s="98" t="s">
        <v>364</v>
      </c>
      <c r="E85" s="104" t="s">
        <v>334</v>
      </c>
      <c r="F85" s="99" t="n">
        <v>2397</v>
      </c>
    </row>
    <row r="86" customFormat="false" ht="12" hidden="false" customHeight="false" outlineLevel="3" collapsed="false">
      <c r="A86" s="97" t="s">
        <v>394</v>
      </c>
      <c r="B86" s="104" t="s">
        <v>284</v>
      </c>
      <c r="C86" s="104" t="s">
        <v>398</v>
      </c>
      <c r="D86" s="98" t="s">
        <v>364</v>
      </c>
      <c r="E86" s="104" t="s">
        <v>335</v>
      </c>
      <c r="F86" s="99" t="n">
        <v>36</v>
      </c>
    </row>
    <row r="87" customFormat="false" ht="12" hidden="false" customHeight="false" outlineLevel="3" collapsed="false">
      <c r="A87" s="97" t="s">
        <v>394</v>
      </c>
      <c r="B87" s="104" t="s">
        <v>284</v>
      </c>
      <c r="C87" s="104" t="s">
        <v>398</v>
      </c>
      <c r="D87" s="98" t="s">
        <v>364</v>
      </c>
      <c r="E87" s="104" t="s">
        <v>336</v>
      </c>
      <c r="F87" s="99" t="n">
        <v>131</v>
      </c>
    </row>
    <row r="88" customFormat="false" ht="12" hidden="false" customHeight="false" outlineLevel="3" collapsed="false">
      <c r="A88" s="97" t="s">
        <v>394</v>
      </c>
      <c r="B88" s="104" t="s">
        <v>284</v>
      </c>
      <c r="C88" s="104" t="s">
        <v>398</v>
      </c>
      <c r="D88" s="98" t="s">
        <v>364</v>
      </c>
      <c r="E88" s="104" t="s">
        <v>337</v>
      </c>
      <c r="F88" s="99" t="n">
        <v>2</v>
      </c>
    </row>
    <row r="89" customFormat="false" ht="12" hidden="false" customHeight="false" outlineLevel="3" collapsed="false">
      <c r="A89" s="97" t="s">
        <v>394</v>
      </c>
      <c r="B89" s="104" t="s">
        <v>284</v>
      </c>
      <c r="C89" s="104" t="s">
        <v>398</v>
      </c>
      <c r="D89" s="98" t="s">
        <v>364</v>
      </c>
      <c r="E89" s="104" t="s">
        <v>348</v>
      </c>
      <c r="F89" s="99" t="n">
        <v>859</v>
      </c>
    </row>
    <row r="90" customFormat="false" ht="12" hidden="false" customHeight="false" outlineLevel="3" collapsed="false">
      <c r="A90" s="97" t="s">
        <v>394</v>
      </c>
      <c r="B90" s="104" t="s">
        <v>284</v>
      </c>
      <c r="C90" s="104" t="s">
        <v>398</v>
      </c>
      <c r="D90" s="98" t="s">
        <v>364</v>
      </c>
      <c r="E90" s="104" t="s">
        <v>348</v>
      </c>
      <c r="F90" s="99" t="n">
        <v>589</v>
      </c>
    </row>
    <row r="91" customFormat="false" ht="12" hidden="false" customHeight="false" outlineLevel="2" collapsed="false">
      <c r="B91" s="104"/>
      <c r="C91" s="101" t="s">
        <v>399</v>
      </c>
      <c r="E91" s="104"/>
      <c r="F91" s="99" t="n">
        <f aca="false">SUBTOTAL(9,F85:F90)</f>
        <v>4014</v>
      </c>
    </row>
    <row r="92" customFormat="false" ht="12" hidden="false" customHeight="false" outlineLevel="1" collapsed="false">
      <c r="B92" s="101" t="s">
        <v>400</v>
      </c>
      <c r="C92" s="104"/>
      <c r="E92" s="104"/>
      <c r="F92" s="99" t="n">
        <f aca="false">SUBTOTAL(9,F85:F90)</f>
        <v>4014</v>
      </c>
    </row>
    <row r="93" customFormat="false" ht="12" hidden="false" customHeight="false" outlineLevel="3" collapsed="false">
      <c r="A93" s="97" t="s">
        <v>287</v>
      </c>
      <c r="B93" s="104" t="s">
        <v>286</v>
      </c>
      <c r="C93" s="104" t="s">
        <v>401</v>
      </c>
      <c r="D93" s="98" t="s">
        <v>364</v>
      </c>
      <c r="E93" s="104" t="s">
        <v>334</v>
      </c>
      <c r="F93" s="99" t="n">
        <v>154</v>
      </c>
    </row>
    <row r="94" customFormat="false" ht="12" hidden="false" customHeight="false" outlineLevel="3" collapsed="false">
      <c r="A94" s="97" t="s">
        <v>287</v>
      </c>
      <c r="B94" s="104" t="s">
        <v>286</v>
      </c>
      <c r="C94" s="104" t="s">
        <v>401</v>
      </c>
      <c r="D94" s="98" t="s">
        <v>364</v>
      </c>
      <c r="E94" s="104" t="s">
        <v>335</v>
      </c>
      <c r="F94" s="99" t="n">
        <v>0</v>
      </c>
    </row>
    <row r="95" customFormat="false" ht="12" hidden="false" customHeight="false" outlineLevel="3" collapsed="false">
      <c r="A95" s="97" t="s">
        <v>287</v>
      </c>
      <c r="B95" s="104" t="s">
        <v>286</v>
      </c>
      <c r="C95" s="104" t="s">
        <v>401</v>
      </c>
      <c r="D95" s="98" t="s">
        <v>364</v>
      </c>
      <c r="E95" s="104" t="s">
        <v>336</v>
      </c>
      <c r="F95" s="99" t="n">
        <v>8</v>
      </c>
    </row>
    <row r="96" customFormat="false" ht="12" hidden="false" customHeight="false" outlineLevel="3" collapsed="false">
      <c r="A96" s="97" t="s">
        <v>287</v>
      </c>
      <c r="B96" s="104" t="s">
        <v>286</v>
      </c>
      <c r="C96" s="104" t="s">
        <v>401</v>
      </c>
      <c r="D96" s="98" t="s">
        <v>364</v>
      </c>
      <c r="E96" s="104" t="s">
        <v>337</v>
      </c>
      <c r="F96" s="99" t="n">
        <v>0</v>
      </c>
    </row>
    <row r="97" customFormat="false" ht="12" hidden="false" customHeight="false" outlineLevel="3" collapsed="false">
      <c r="A97" s="97" t="s">
        <v>287</v>
      </c>
      <c r="B97" s="104" t="s">
        <v>286</v>
      </c>
      <c r="C97" s="104" t="s">
        <v>401</v>
      </c>
      <c r="D97" s="98" t="s">
        <v>364</v>
      </c>
      <c r="E97" s="104" t="s">
        <v>348</v>
      </c>
      <c r="F97" s="99" t="n">
        <v>57</v>
      </c>
    </row>
    <row r="98" customFormat="false" ht="12" hidden="false" customHeight="false" outlineLevel="3" collapsed="false">
      <c r="A98" s="97" t="s">
        <v>287</v>
      </c>
      <c r="B98" s="104" t="s">
        <v>286</v>
      </c>
      <c r="C98" s="104" t="s">
        <v>401</v>
      </c>
      <c r="D98" s="98" t="s">
        <v>364</v>
      </c>
      <c r="E98" s="104" t="s">
        <v>348</v>
      </c>
      <c r="F98" s="99" t="n">
        <v>39</v>
      </c>
    </row>
    <row r="99" customFormat="false" ht="12" hidden="false" customHeight="false" outlineLevel="2" collapsed="false">
      <c r="B99" s="104"/>
      <c r="C99" s="101" t="s">
        <v>402</v>
      </c>
      <c r="E99" s="104"/>
      <c r="F99" s="99" t="n">
        <f aca="false">SUBTOTAL(9,F93:F98)</f>
        <v>258</v>
      </c>
    </row>
    <row r="100" customFormat="false" ht="12" hidden="false" customHeight="false" outlineLevel="1" collapsed="false">
      <c r="B100" s="101" t="s">
        <v>403</v>
      </c>
      <c r="C100" s="104"/>
      <c r="E100" s="104"/>
      <c r="F100" s="99" t="n">
        <f aca="false">SUBTOTAL(9,F93:F98)</f>
        <v>258</v>
      </c>
    </row>
    <row r="101" customFormat="false" ht="12" hidden="false" customHeight="false" outlineLevel="3" collapsed="false">
      <c r="A101" s="97" t="s">
        <v>228</v>
      </c>
      <c r="B101" s="104" t="s">
        <v>227</v>
      </c>
      <c r="C101" s="104" t="s">
        <v>404</v>
      </c>
      <c r="D101" s="98" t="s">
        <v>381</v>
      </c>
      <c r="E101" s="104" t="s">
        <v>334</v>
      </c>
      <c r="F101" s="99" t="n">
        <v>149</v>
      </c>
    </row>
    <row r="102" customFormat="false" ht="12" hidden="false" customHeight="false" outlineLevel="3" collapsed="false">
      <c r="A102" s="97" t="s">
        <v>228</v>
      </c>
      <c r="B102" s="104" t="s">
        <v>227</v>
      </c>
      <c r="C102" s="104" t="s">
        <v>404</v>
      </c>
      <c r="D102" s="98" t="s">
        <v>381</v>
      </c>
      <c r="E102" s="104" t="s">
        <v>335</v>
      </c>
      <c r="F102" s="99" t="n">
        <v>2542</v>
      </c>
    </row>
    <row r="103" customFormat="false" ht="12" hidden="false" customHeight="false" outlineLevel="2" collapsed="false">
      <c r="B103" s="104"/>
      <c r="C103" s="101" t="s">
        <v>405</v>
      </c>
      <c r="E103" s="104"/>
      <c r="F103" s="99" t="n">
        <f aca="false">SUBTOTAL(9,F101:F102)</f>
        <v>2691</v>
      </c>
    </row>
    <row r="104" customFormat="false" ht="12" hidden="false" customHeight="false" outlineLevel="1" collapsed="false">
      <c r="B104" s="101" t="s">
        <v>406</v>
      </c>
      <c r="C104" s="104"/>
      <c r="E104" s="104"/>
      <c r="F104" s="99" t="n">
        <f aca="false">SUBTOTAL(9,F101:F102)</f>
        <v>2691</v>
      </c>
    </row>
    <row r="105" customFormat="false" ht="12" hidden="false" customHeight="false" outlineLevel="3" collapsed="false">
      <c r="A105" s="97" t="s">
        <v>58</v>
      </c>
      <c r="B105" s="104" t="s">
        <v>57</v>
      </c>
      <c r="C105" s="104" t="s">
        <v>370</v>
      </c>
      <c r="D105" s="98" t="s">
        <v>364</v>
      </c>
      <c r="E105" s="104" t="s">
        <v>334</v>
      </c>
      <c r="F105" s="99" t="n">
        <v>17</v>
      </c>
    </row>
    <row r="106" customFormat="false" ht="12" hidden="false" customHeight="false" outlineLevel="3" collapsed="false">
      <c r="A106" s="97" t="s">
        <v>58</v>
      </c>
      <c r="B106" s="104" t="s">
        <v>57</v>
      </c>
      <c r="C106" s="104" t="s">
        <v>370</v>
      </c>
      <c r="D106" s="98" t="s">
        <v>364</v>
      </c>
      <c r="E106" s="104" t="s">
        <v>335</v>
      </c>
      <c r="F106" s="99" t="n">
        <v>325</v>
      </c>
    </row>
    <row r="107" customFormat="false" ht="12" hidden="false" customHeight="false" outlineLevel="3" collapsed="false">
      <c r="A107" s="97" t="s">
        <v>58</v>
      </c>
      <c r="B107" s="104" t="s">
        <v>57</v>
      </c>
      <c r="C107" s="104" t="s">
        <v>370</v>
      </c>
      <c r="D107" s="98" t="s">
        <v>364</v>
      </c>
      <c r="E107" s="104" t="s">
        <v>336</v>
      </c>
      <c r="F107" s="99" t="n">
        <v>4555</v>
      </c>
    </row>
    <row r="108" customFormat="false" ht="12" hidden="false" customHeight="false" outlineLevel="3" collapsed="false">
      <c r="A108" s="97" t="s">
        <v>58</v>
      </c>
      <c r="B108" s="104" t="s">
        <v>57</v>
      </c>
      <c r="C108" s="104" t="s">
        <v>370</v>
      </c>
      <c r="D108" s="98" t="s">
        <v>364</v>
      </c>
      <c r="E108" s="104" t="s">
        <v>337</v>
      </c>
      <c r="F108" s="99" t="n">
        <v>3</v>
      </c>
    </row>
    <row r="109" customFormat="false" ht="12" hidden="false" customHeight="false" outlineLevel="3" collapsed="false">
      <c r="A109" s="97" t="s">
        <v>58</v>
      </c>
      <c r="B109" s="104" t="s">
        <v>57</v>
      </c>
      <c r="C109" s="104" t="s">
        <v>370</v>
      </c>
      <c r="D109" s="98" t="s">
        <v>364</v>
      </c>
      <c r="E109" s="104" t="s">
        <v>346</v>
      </c>
      <c r="F109" s="99" t="n">
        <v>446</v>
      </c>
    </row>
    <row r="110" customFormat="false" ht="12" hidden="false" customHeight="false" outlineLevel="3" collapsed="false">
      <c r="A110" s="97" t="s">
        <v>58</v>
      </c>
      <c r="B110" s="104" t="s">
        <v>57</v>
      </c>
      <c r="C110" s="104" t="s">
        <v>370</v>
      </c>
      <c r="D110" s="98" t="s">
        <v>364</v>
      </c>
      <c r="E110" s="104" t="s">
        <v>348</v>
      </c>
      <c r="F110" s="99" t="n">
        <v>1171</v>
      </c>
    </row>
    <row r="111" customFormat="false" ht="12" hidden="false" customHeight="false" outlineLevel="2" collapsed="false">
      <c r="B111" s="104"/>
      <c r="C111" s="101" t="s">
        <v>371</v>
      </c>
      <c r="E111" s="104"/>
      <c r="F111" s="99" t="n">
        <f aca="false">SUBTOTAL(9,F105:F110)</f>
        <v>6517</v>
      </c>
    </row>
    <row r="112" customFormat="false" ht="12" hidden="false" customHeight="false" outlineLevel="1" collapsed="false">
      <c r="B112" s="101" t="s">
        <v>407</v>
      </c>
      <c r="C112" s="104"/>
      <c r="E112" s="104"/>
      <c r="F112" s="99" t="n">
        <f aca="false">SUBTOTAL(9,F105:F110)</f>
        <v>6517</v>
      </c>
    </row>
    <row r="113" customFormat="false" ht="12" hidden="false" customHeight="false" outlineLevel="3" collapsed="false">
      <c r="A113" s="97" t="s">
        <v>58</v>
      </c>
      <c r="B113" s="104" t="s">
        <v>59</v>
      </c>
      <c r="C113" s="104" t="s">
        <v>367</v>
      </c>
      <c r="D113" s="98" t="s">
        <v>364</v>
      </c>
      <c r="E113" s="104" t="s">
        <v>346</v>
      </c>
      <c r="F113" s="99" t="n">
        <v>15995</v>
      </c>
    </row>
    <row r="114" customFormat="false" ht="12" hidden="false" customHeight="false" outlineLevel="2" collapsed="false">
      <c r="B114" s="104"/>
      <c r="C114" s="101" t="s">
        <v>368</v>
      </c>
      <c r="E114" s="104"/>
      <c r="F114" s="99" t="n">
        <f aca="false">SUBTOTAL(9,F113)</f>
        <v>15995</v>
      </c>
    </row>
    <row r="115" customFormat="false" ht="12" hidden="false" customHeight="false" outlineLevel="1" collapsed="false">
      <c r="B115" s="101" t="s">
        <v>408</v>
      </c>
      <c r="C115" s="104"/>
      <c r="E115" s="104"/>
      <c r="F115" s="99" t="n">
        <f aca="false">SUBTOTAL(9,F113)</f>
        <v>15995</v>
      </c>
    </row>
    <row r="116" customFormat="false" ht="12" hidden="false" customHeight="false" outlineLevel="3" collapsed="false">
      <c r="A116" s="97" t="s">
        <v>58</v>
      </c>
      <c r="B116" s="104" t="s">
        <v>60</v>
      </c>
      <c r="C116" s="104" t="s">
        <v>370</v>
      </c>
      <c r="D116" s="98" t="s">
        <v>364</v>
      </c>
      <c r="E116" s="104" t="s">
        <v>334</v>
      </c>
      <c r="F116" s="99" t="n">
        <v>6</v>
      </c>
    </row>
    <row r="117" customFormat="false" ht="12" hidden="false" customHeight="false" outlineLevel="3" collapsed="false">
      <c r="A117" s="97" t="s">
        <v>58</v>
      </c>
      <c r="B117" s="104" t="s">
        <v>60</v>
      </c>
      <c r="C117" s="104" t="s">
        <v>370</v>
      </c>
      <c r="D117" s="98" t="s">
        <v>364</v>
      </c>
      <c r="E117" s="104" t="s">
        <v>335</v>
      </c>
      <c r="F117" s="99" t="n">
        <v>116</v>
      </c>
    </row>
    <row r="118" customFormat="false" ht="12" hidden="false" customHeight="false" outlineLevel="3" collapsed="false">
      <c r="A118" s="97" t="s">
        <v>58</v>
      </c>
      <c r="B118" s="104" t="s">
        <v>60</v>
      </c>
      <c r="C118" s="104" t="s">
        <v>370</v>
      </c>
      <c r="D118" s="98" t="s">
        <v>364</v>
      </c>
      <c r="E118" s="104" t="s">
        <v>336</v>
      </c>
      <c r="F118" s="99" t="n">
        <v>1623</v>
      </c>
    </row>
    <row r="119" customFormat="false" ht="12" hidden="false" customHeight="false" outlineLevel="3" collapsed="false">
      <c r="A119" s="97" t="s">
        <v>58</v>
      </c>
      <c r="B119" s="104" t="s">
        <v>60</v>
      </c>
      <c r="C119" s="104" t="s">
        <v>370</v>
      </c>
      <c r="D119" s="98" t="s">
        <v>364</v>
      </c>
      <c r="E119" s="104" t="s">
        <v>337</v>
      </c>
      <c r="F119" s="99" t="n">
        <v>1</v>
      </c>
    </row>
    <row r="120" customFormat="false" ht="12" hidden="false" customHeight="false" outlineLevel="3" collapsed="false">
      <c r="A120" s="97" t="s">
        <v>58</v>
      </c>
      <c r="B120" s="104" t="s">
        <v>60</v>
      </c>
      <c r="C120" s="104" t="s">
        <v>370</v>
      </c>
      <c r="D120" s="98" t="s">
        <v>364</v>
      </c>
      <c r="E120" s="104" t="s">
        <v>346</v>
      </c>
      <c r="F120" s="99" t="n">
        <v>158</v>
      </c>
    </row>
    <row r="121" customFormat="false" ht="12" hidden="false" customHeight="false" outlineLevel="3" collapsed="false">
      <c r="A121" s="97" t="s">
        <v>58</v>
      </c>
      <c r="B121" s="104" t="s">
        <v>60</v>
      </c>
      <c r="C121" s="104" t="s">
        <v>370</v>
      </c>
      <c r="D121" s="98" t="s">
        <v>364</v>
      </c>
      <c r="E121" s="104" t="s">
        <v>348</v>
      </c>
      <c r="F121" s="99" t="n">
        <v>417</v>
      </c>
    </row>
    <row r="122" customFormat="false" ht="12" hidden="false" customHeight="false" outlineLevel="2" collapsed="false">
      <c r="B122" s="104"/>
      <c r="C122" s="101" t="s">
        <v>371</v>
      </c>
      <c r="E122" s="104"/>
      <c r="F122" s="99" t="n">
        <f aca="false">SUBTOTAL(9,F116:F121)</f>
        <v>2321</v>
      </c>
    </row>
    <row r="123" customFormat="false" ht="12" hidden="false" customHeight="false" outlineLevel="1" collapsed="false">
      <c r="B123" s="101" t="s">
        <v>409</v>
      </c>
      <c r="C123" s="104"/>
      <c r="E123" s="104"/>
      <c r="F123" s="99" t="n">
        <f aca="false">SUBTOTAL(9,F116:F121)</f>
        <v>2321</v>
      </c>
    </row>
    <row r="124" customFormat="false" ht="12" hidden="false" customHeight="false" outlineLevel="3" collapsed="false">
      <c r="A124" s="97" t="s">
        <v>190</v>
      </c>
      <c r="B124" s="104" t="s">
        <v>189</v>
      </c>
      <c r="C124" s="104" t="s">
        <v>410</v>
      </c>
      <c r="D124" s="98" t="s">
        <v>364</v>
      </c>
      <c r="E124" s="104" t="s">
        <v>334</v>
      </c>
      <c r="F124" s="99" t="n">
        <v>20</v>
      </c>
    </row>
    <row r="125" customFormat="false" ht="12" hidden="false" customHeight="false" outlineLevel="3" collapsed="false">
      <c r="A125" s="97" t="s">
        <v>190</v>
      </c>
      <c r="B125" s="104" t="s">
        <v>189</v>
      </c>
      <c r="C125" s="104" t="s">
        <v>410</v>
      </c>
      <c r="D125" s="98" t="s">
        <v>364</v>
      </c>
      <c r="E125" s="104" t="s">
        <v>335</v>
      </c>
      <c r="F125" s="99" t="n">
        <v>565</v>
      </c>
    </row>
    <row r="126" customFormat="false" ht="12" hidden="false" customHeight="false" outlineLevel="3" collapsed="false">
      <c r="A126" s="97" t="s">
        <v>190</v>
      </c>
      <c r="B126" s="104" t="s">
        <v>189</v>
      </c>
      <c r="C126" s="104" t="s">
        <v>410</v>
      </c>
      <c r="D126" s="98" t="s">
        <v>364</v>
      </c>
      <c r="E126" s="104" t="s">
        <v>336</v>
      </c>
      <c r="F126" s="99" t="n">
        <v>6621</v>
      </c>
    </row>
    <row r="127" customFormat="false" ht="12" hidden="false" customHeight="false" outlineLevel="3" collapsed="false">
      <c r="A127" s="97" t="s">
        <v>190</v>
      </c>
      <c r="B127" s="104" t="s">
        <v>189</v>
      </c>
      <c r="C127" s="104" t="s">
        <v>410</v>
      </c>
      <c r="D127" s="98" t="s">
        <v>364</v>
      </c>
      <c r="E127" s="104" t="s">
        <v>337</v>
      </c>
      <c r="F127" s="99" t="n">
        <v>5</v>
      </c>
    </row>
    <row r="128" customFormat="false" ht="12" hidden="false" customHeight="false" outlineLevel="3" collapsed="false">
      <c r="A128" s="97" t="s">
        <v>190</v>
      </c>
      <c r="B128" s="104" t="s">
        <v>189</v>
      </c>
      <c r="C128" s="104" t="s">
        <v>410</v>
      </c>
      <c r="D128" s="98" t="s">
        <v>364</v>
      </c>
      <c r="E128" s="104" t="s">
        <v>348</v>
      </c>
      <c r="F128" s="99" t="n">
        <v>6413</v>
      </c>
    </row>
    <row r="129" customFormat="false" ht="12" hidden="false" customHeight="false" outlineLevel="3" collapsed="false">
      <c r="A129" s="97" t="s">
        <v>190</v>
      </c>
      <c r="B129" s="104" t="s">
        <v>189</v>
      </c>
      <c r="C129" s="104" t="s">
        <v>410</v>
      </c>
      <c r="D129" s="98" t="s">
        <v>364</v>
      </c>
      <c r="E129" s="104" t="s">
        <v>348</v>
      </c>
      <c r="F129" s="99" t="n">
        <v>1722</v>
      </c>
    </row>
    <row r="130" customFormat="false" ht="12" hidden="false" customHeight="false" outlineLevel="2" collapsed="false">
      <c r="B130" s="104"/>
      <c r="C130" s="101" t="s">
        <v>411</v>
      </c>
      <c r="E130" s="104"/>
      <c r="F130" s="99" t="n">
        <f aca="false">SUBTOTAL(9,F124:F129)</f>
        <v>15346</v>
      </c>
    </row>
    <row r="131" customFormat="false" ht="12" hidden="false" customHeight="false" outlineLevel="3" collapsed="false">
      <c r="A131" s="97" t="s">
        <v>190</v>
      </c>
      <c r="B131" s="104" t="s">
        <v>189</v>
      </c>
      <c r="C131" s="104" t="s">
        <v>412</v>
      </c>
      <c r="D131" s="98" t="s">
        <v>364</v>
      </c>
      <c r="E131" s="104" t="s">
        <v>334</v>
      </c>
      <c r="F131" s="99" t="n">
        <v>14</v>
      </c>
    </row>
    <row r="132" customFormat="false" ht="12" hidden="false" customHeight="false" outlineLevel="3" collapsed="false">
      <c r="A132" s="97" t="s">
        <v>190</v>
      </c>
      <c r="B132" s="104" t="s">
        <v>189</v>
      </c>
      <c r="C132" s="104" t="s">
        <v>412</v>
      </c>
      <c r="D132" s="98" t="s">
        <v>364</v>
      </c>
      <c r="E132" s="104" t="s">
        <v>335</v>
      </c>
      <c r="F132" s="99" t="n">
        <v>376</v>
      </c>
    </row>
    <row r="133" customFormat="false" ht="12" hidden="false" customHeight="false" outlineLevel="3" collapsed="false">
      <c r="A133" s="97" t="s">
        <v>190</v>
      </c>
      <c r="B133" s="104" t="s">
        <v>189</v>
      </c>
      <c r="C133" s="104" t="s">
        <v>412</v>
      </c>
      <c r="D133" s="98" t="s">
        <v>364</v>
      </c>
      <c r="E133" s="104" t="s">
        <v>336</v>
      </c>
      <c r="F133" s="99" t="n">
        <v>4413</v>
      </c>
    </row>
    <row r="134" customFormat="false" ht="12" hidden="false" customHeight="false" outlineLevel="3" collapsed="false">
      <c r="A134" s="97" t="s">
        <v>190</v>
      </c>
      <c r="B134" s="104" t="s">
        <v>189</v>
      </c>
      <c r="C134" s="104" t="s">
        <v>412</v>
      </c>
      <c r="D134" s="98" t="s">
        <v>364</v>
      </c>
      <c r="E134" s="104" t="s">
        <v>337</v>
      </c>
      <c r="F134" s="99" t="n">
        <v>3</v>
      </c>
    </row>
    <row r="135" customFormat="false" ht="12" hidden="false" customHeight="false" outlineLevel="3" collapsed="false">
      <c r="A135" s="97" t="s">
        <v>190</v>
      </c>
      <c r="B135" s="104" t="s">
        <v>189</v>
      </c>
      <c r="C135" s="104" t="s">
        <v>412</v>
      </c>
      <c r="D135" s="98" t="s">
        <v>364</v>
      </c>
      <c r="E135" s="104" t="s">
        <v>348</v>
      </c>
      <c r="F135" s="99" t="n">
        <v>4275</v>
      </c>
    </row>
    <row r="136" customFormat="false" ht="12" hidden="false" customHeight="false" outlineLevel="3" collapsed="false">
      <c r="A136" s="97" t="s">
        <v>190</v>
      </c>
      <c r="B136" s="104" t="s">
        <v>189</v>
      </c>
      <c r="C136" s="104" t="s">
        <v>412</v>
      </c>
      <c r="D136" s="98" t="s">
        <v>364</v>
      </c>
      <c r="E136" s="104" t="s">
        <v>348</v>
      </c>
      <c r="F136" s="99" t="n">
        <v>1148</v>
      </c>
    </row>
    <row r="137" customFormat="false" ht="12" hidden="false" customHeight="false" outlineLevel="2" collapsed="false">
      <c r="B137" s="104"/>
      <c r="C137" s="101" t="s">
        <v>413</v>
      </c>
      <c r="E137" s="104"/>
      <c r="F137" s="99" t="n">
        <f aca="false">SUBTOTAL(9,F131:F136)</f>
        <v>10229</v>
      </c>
    </row>
    <row r="138" customFormat="false" ht="12" hidden="false" customHeight="false" outlineLevel="1" collapsed="false">
      <c r="B138" s="101" t="s">
        <v>414</v>
      </c>
      <c r="C138" s="104"/>
      <c r="E138" s="104"/>
      <c r="F138" s="99" t="n">
        <f aca="false">SUBTOTAL(9,F124:F136)</f>
        <v>25575</v>
      </c>
    </row>
    <row r="139" customFormat="false" ht="12" hidden="false" customHeight="false" outlineLevel="3" collapsed="false">
      <c r="A139" s="97" t="s">
        <v>188</v>
      </c>
      <c r="B139" s="104" t="s">
        <v>187</v>
      </c>
      <c r="C139" s="104" t="s">
        <v>415</v>
      </c>
      <c r="D139" s="98" t="s">
        <v>381</v>
      </c>
      <c r="E139" s="104" t="s">
        <v>336</v>
      </c>
      <c r="F139" s="99" t="n">
        <v>34987</v>
      </c>
    </row>
    <row r="140" customFormat="false" ht="12" hidden="false" customHeight="false" outlineLevel="2" collapsed="false">
      <c r="B140" s="104"/>
      <c r="C140" s="101" t="s">
        <v>416</v>
      </c>
      <c r="E140" s="104"/>
      <c r="F140" s="99" t="n">
        <f aca="false">SUBTOTAL(9,F139)</f>
        <v>34987</v>
      </c>
    </row>
    <row r="141" customFormat="false" ht="12" hidden="false" customHeight="false" outlineLevel="3" collapsed="false">
      <c r="A141" s="97" t="s">
        <v>188</v>
      </c>
      <c r="B141" s="104" t="s">
        <v>187</v>
      </c>
      <c r="C141" s="104" t="s">
        <v>410</v>
      </c>
      <c r="D141" s="98" t="s">
        <v>381</v>
      </c>
      <c r="E141" s="104" t="s">
        <v>336</v>
      </c>
      <c r="F141" s="99" t="n">
        <v>0</v>
      </c>
    </row>
    <row r="142" customFormat="false" ht="12" hidden="false" customHeight="false" outlineLevel="2" collapsed="false">
      <c r="B142" s="104"/>
      <c r="C142" s="101" t="s">
        <v>411</v>
      </c>
      <c r="E142" s="104"/>
      <c r="F142" s="99" t="n">
        <f aca="false">SUBTOTAL(9,F141)</f>
        <v>0</v>
      </c>
    </row>
    <row r="143" customFormat="false" ht="12" hidden="false" customHeight="false" outlineLevel="3" collapsed="false">
      <c r="A143" s="97" t="s">
        <v>188</v>
      </c>
      <c r="B143" s="104" t="s">
        <v>187</v>
      </c>
      <c r="C143" s="104" t="s">
        <v>417</v>
      </c>
      <c r="D143" s="98" t="s">
        <v>381</v>
      </c>
      <c r="E143" s="104" t="s">
        <v>336</v>
      </c>
      <c r="F143" s="99" t="n">
        <v>0</v>
      </c>
    </row>
    <row r="144" customFormat="false" ht="12" hidden="false" customHeight="false" outlineLevel="2" collapsed="false">
      <c r="B144" s="104"/>
      <c r="C144" s="101" t="s">
        <v>418</v>
      </c>
      <c r="E144" s="104"/>
      <c r="F144" s="99" t="n">
        <f aca="false">SUBTOTAL(9,F143)</f>
        <v>0</v>
      </c>
    </row>
    <row r="145" customFormat="false" ht="12" hidden="false" customHeight="false" outlineLevel="3" collapsed="false">
      <c r="A145" s="97" t="s">
        <v>188</v>
      </c>
      <c r="B145" s="104" t="s">
        <v>187</v>
      </c>
      <c r="C145" s="104" t="s">
        <v>419</v>
      </c>
      <c r="D145" s="98" t="s">
        <v>381</v>
      </c>
      <c r="E145" s="104" t="s">
        <v>336</v>
      </c>
      <c r="F145" s="99" t="n">
        <v>0</v>
      </c>
    </row>
    <row r="146" customFormat="false" ht="12" hidden="false" customHeight="false" outlineLevel="2" collapsed="false">
      <c r="B146" s="104"/>
      <c r="C146" s="101" t="s">
        <v>420</v>
      </c>
      <c r="E146" s="104"/>
      <c r="F146" s="99" t="n">
        <f aca="false">SUBTOTAL(9,F145)</f>
        <v>0</v>
      </c>
    </row>
    <row r="147" customFormat="false" ht="12" hidden="false" customHeight="false" outlineLevel="3" collapsed="false">
      <c r="A147" s="97" t="s">
        <v>188</v>
      </c>
      <c r="B147" s="104" t="s">
        <v>187</v>
      </c>
      <c r="C147" s="104" t="s">
        <v>421</v>
      </c>
      <c r="D147" s="98" t="s">
        <v>381</v>
      </c>
      <c r="E147" s="104" t="s">
        <v>336</v>
      </c>
      <c r="F147" s="99" t="n">
        <v>0</v>
      </c>
    </row>
    <row r="148" customFormat="false" ht="12" hidden="false" customHeight="false" outlineLevel="2" collapsed="false">
      <c r="B148" s="104"/>
      <c r="C148" s="101" t="s">
        <v>422</v>
      </c>
      <c r="E148" s="104"/>
      <c r="F148" s="99" t="n">
        <f aca="false">SUBTOTAL(9,F147)</f>
        <v>0</v>
      </c>
    </row>
    <row r="149" customFormat="false" ht="12" hidden="false" customHeight="false" outlineLevel="3" collapsed="false">
      <c r="A149" s="97" t="s">
        <v>188</v>
      </c>
      <c r="B149" s="104" t="s">
        <v>187</v>
      </c>
      <c r="C149" s="104" t="s">
        <v>423</v>
      </c>
      <c r="D149" s="98" t="s">
        <v>381</v>
      </c>
      <c r="E149" s="104" t="s">
        <v>336</v>
      </c>
      <c r="F149" s="99" t="n">
        <v>0</v>
      </c>
    </row>
    <row r="150" customFormat="false" ht="12" hidden="false" customHeight="false" outlineLevel="2" collapsed="false">
      <c r="B150" s="104"/>
      <c r="C150" s="101" t="s">
        <v>424</v>
      </c>
      <c r="E150" s="104"/>
      <c r="F150" s="99" t="n">
        <f aca="false">SUBTOTAL(9,F149)</f>
        <v>0</v>
      </c>
    </row>
    <row r="151" customFormat="false" ht="12" hidden="false" customHeight="false" outlineLevel="3" collapsed="false">
      <c r="A151" s="97" t="s">
        <v>188</v>
      </c>
      <c r="B151" s="104" t="s">
        <v>187</v>
      </c>
      <c r="C151" s="104" t="s">
        <v>412</v>
      </c>
      <c r="D151" s="98" t="s">
        <v>381</v>
      </c>
      <c r="E151" s="104" t="s">
        <v>336</v>
      </c>
      <c r="F151" s="99" t="n">
        <v>26393</v>
      </c>
    </row>
    <row r="152" customFormat="false" ht="12" hidden="false" customHeight="false" outlineLevel="2" collapsed="false">
      <c r="B152" s="104"/>
      <c r="C152" s="101" t="s">
        <v>413</v>
      </c>
      <c r="E152" s="104"/>
      <c r="F152" s="99" t="n">
        <f aca="false">SUBTOTAL(9,F151)</f>
        <v>26393</v>
      </c>
    </row>
    <row r="153" customFormat="false" ht="12" hidden="false" customHeight="false" outlineLevel="1" collapsed="false">
      <c r="B153" s="101" t="s">
        <v>425</v>
      </c>
      <c r="C153" s="104"/>
      <c r="E153" s="104"/>
      <c r="F153" s="99" t="n">
        <f aca="false">SUBTOTAL(9,F139:F151)</f>
        <v>61380</v>
      </c>
    </row>
    <row r="154" customFormat="false" ht="12" hidden="false" customHeight="false" outlineLevel="3" collapsed="false">
      <c r="A154" s="97" t="s">
        <v>62</v>
      </c>
      <c r="B154" s="104" t="s">
        <v>61</v>
      </c>
      <c r="C154" s="104" t="s">
        <v>370</v>
      </c>
      <c r="D154" s="98" t="s">
        <v>364</v>
      </c>
      <c r="E154" s="104" t="s">
        <v>348</v>
      </c>
      <c r="F154" s="99" t="n">
        <v>3975</v>
      </c>
    </row>
    <row r="155" customFormat="false" ht="12" hidden="false" customHeight="false" outlineLevel="2" collapsed="false">
      <c r="B155" s="104"/>
      <c r="C155" s="101" t="s">
        <v>371</v>
      </c>
      <c r="E155" s="104"/>
      <c r="F155" s="99" t="n">
        <f aca="false">SUBTOTAL(9,F154)</f>
        <v>3975</v>
      </c>
    </row>
    <row r="156" customFormat="false" ht="12" hidden="false" customHeight="false" outlineLevel="1" collapsed="false">
      <c r="B156" s="101" t="s">
        <v>426</v>
      </c>
      <c r="C156" s="104"/>
      <c r="E156" s="104"/>
      <c r="F156" s="99" t="n">
        <f aca="false">SUBTOTAL(9,F154)</f>
        <v>3975</v>
      </c>
    </row>
    <row r="157" customFormat="false" ht="12" hidden="false" customHeight="false" outlineLevel="3" collapsed="false">
      <c r="A157" s="97" t="s">
        <v>62</v>
      </c>
      <c r="B157" s="104" t="s">
        <v>63</v>
      </c>
      <c r="C157" s="104" t="s">
        <v>370</v>
      </c>
      <c r="D157" s="98" t="s">
        <v>364</v>
      </c>
      <c r="E157" s="104" t="s">
        <v>334</v>
      </c>
      <c r="F157" s="99" t="n">
        <v>1442</v>
      </c>
    </row>
    <row r="158" customFormat="false" ht="12" hidden="false" customHeight="false" outlineLevel="3" collapsed="false">
      <c r="A158" s="97" t="s">
        <v>62</v>
      </c>
      <c r="B158" s="104" t="s">
        <v>63</v>
      </c>
      <c r="C158" s="104" t="s">
        <v>370</v>
      </c>
      <c r="D158" s="98" t="s">
        <v>364</v>
      </c>
      <c r="E158" s="104" t="s">
        <v>335</v>
      </c>
      <c r="F158" s="99" t="n">
        <v>1</v>
      </c>
    </row>
    <row r="159" customFormat="false" ht="12" hidden="false" customHeight="false" outlineLevel="3" collapsed="false">
      <c r="A159" s="97" t="s">
        <v>62</v>
      </c>
      <c r="B159" s="104" t="s">
        <v>63</v>
      </c>
      <c r="C159" s="104" t="s">
        <v>370</v>
      </c>
      <c r="D159" s="98" t="s">
        <v>364</v>
      </c>
      <c r="E159" s="104" t="s">
        <v>336</v>
      </c>
      <c r="F159" s="99" t="n">
        <v>65</v>
      </c>
    </row>
    <row r="160" customFormat="false" ht="12" hidden="false" customHeight="false" outlineLevel="3" collapsed="false">
      <c r="A160" s="97" t="s">
        <v>62</v>
      </c>
      <c r="B160" s="104" t="s">
        <v>63</v>
      </c>
      <c r="C160" s="104" t="s">
        <v>370</v>
      </c>
      <c r="D160" s="98" t="s">
        <v>364</v>
      </c>
      <c r="E160" s="104" t="s">
        <v>337</v>
      </c>
      <c r="F160" s="99" t="n">
        <v>6</v>
      </c>
    </row>
    <row r="161" customFormat="false" ht="12" hidden="false" customHeight="false" outlineLevel="3" collapsed="false">
      <c r="A161" s="97" t="s">
        <v>62</v>
      </c>
      <c r="B161" s="104" t="s">
        <v>63</v>
      </c>
      <c r="C161" s="104" t="s">
        <v>370</v>
      </c>
      <c r="D161" s="98" t="s">
        <v>364</v>
      </c>
      <c r="E161" s="104" t="s">
        <v>348</v>
      </c>
      <c r="F161" s="99" t="n">
        <v>435</v>
      </c>
    </row>
    <row r="162" customFormat="false" ht="12" hidden="false" customHeight="false" outlineLevel="3" collapsed="false">
      <c r="A162" s="97" t="s">
        <v>62</v>
      </c>
      <c r="B162" s="104" t="s">
        <v>63</v>
      </c>
      <c r="C162" s="104" t="s">
        <v>370</v>
      </c>
      <c r="D162" s="98" t="s">
        <v>364</v>
      </c>
      <c r="E162" s="104" t="s">
        <v>348</v>
      </c>
      <c r="F162" s="99" t="n">
        <v>299</v>
      </c>
    </row>
    <row r="163" customFormat="false" ht="12" hidden="false" customHeight="false" outlineLevel="2" collapsed="false">
      <c r="B163" s="104"/>
      <c r="C163" s="101" t="s">
        <v>371</v>
      </c>
      <c r="E163" s="104"/>
      <c r="F163" s="99" t="n">
        <f aca="false">SUBTOTAL(9,F157:F162)</f>
        <v>2248</v>
      </c>
    </row>
    <row r="164" customFormat="false" ht="12" hidden="false" customHeight="false" outlineLevel="1" collapsed="false">
      <c r="B164" s="101" t="s">
        <v>427</v>
      </c>
      <c r="C164" s="104"/>
      <c r="E164" s="104"/>
      <c r="F164" s="99" t="n">
        <f aca="false">SUBTOTAL(9,F157:F162)</f>
        <v>2248</v>
      </c>
    </row>
    <row r="165" customFormat="false" ht="12" hidden="false" customHeight="false" outlineLevel="3" collapsed="false">
      <c r="A165" s="97" t="s">
        <v>65</v>
      </c>
      <c r="B165" s="104" t="s">
        <v>64</v>
      </c>
      <c r="C165" s="104" t="s">
        <v>367</v>
      </c>
      <c r="D165" s="98" t="s">
        <v>364</v>
      </c>
      <c r="E165" s="104" t="s">
        <v>334</v>
      </c>
      <c r="F165" s="99" t="n">
        <v>36637</v>
      </c>
    </row>
    <row r="166" customFormat="false" ht="12" hidden="false" customHeight="false" outlineLevel="3" collapsed="false">
      <c r="A166" s="97" t="s">
        <v>65</v>
      </c>
      <c r="B166" s="104" t="s">
        <v>64</v>
      </c>
      <c r="C166" s="104" t="s">
        <v>367</v>
      </c>
      <c r="D166" s="98" t="s">
        <v>364</v>
      </c>
      <c r="E166" s="104" t="s">
        <v>335</v>
      </c>
      <c r="F166" s="99" t="n">
        <v>31</v>
      </c>
    </row>
    <row r="167" customFormat="false" ht="12" hidden="false" customHeight="false" outlineLevel="3" collapsed="false">
      <c r="A167" s="97" t="s">
        <v>65</v>
      </c>
      <c r="B167" s="104" t="s">
        <v>64</v>
      </c>
      <c r="C167" s="104" t="s">
        <v>367</v>
      </c>
      <c r="D167" s="98" t="s">
        <v>364</v>
      </c>
      <c r="E167" s="104" t="s">
        <v>336</v>
      </c>
      <c r="F167" s="99" t="n">
        <v>2003</v>
      </c>
    </row>
    <row r="168" customFormat="false" ht="12" hidden="false" customHeight="false" outlineLevel="3" collapsed="false">
      <c r="A168" s="97" t="s">
        <v>65</v>
      </c>
      <c r="B168" s="104" t="s">
        <v>64</v>
      </c>
      <c r="C168" s="104" t="s">
        <v>367</v>
      </c>
      <c r="D168" s="98" t="s">
        <v>364</v>
      </c>
      <c r="E168" s="104" t="s">
        <v>337</v>
      </c>
      <c r="F168" s="99" t="n">
        <v>118</v>
      </c>
    </row>
    <row r="169" customFormat="false" ht="12" hidden="false" customHeight="false" outlineLevel="3" collapsed="false">
      <c r="A169" s="97" t="s">
        <v>65</v>
      </c>
      <c r="B169" s="104" t="s">
        <v>64</v>
      </c>
      <c r="C169" s="104" t="s">
        <v>367</v>
      </c>
      <c r="D169" s="98" t="s">
        <v>364</v>
      </c>
      <c r="E169" s="104" t="s">
        <v>348</v>
      </c>
      <c r="F169" s="99" t="n">
        <v>13264</v>
      </c>
    </row>
    <row r="170" customFormat="false" ht="12" hidden="false" customHeight="false" outlineLevel="3" collapsed="false">
      <c r="A170" s="97" t="s">
        <v>65</v>
      </c>
      <c r="B170" s="104" t="s">
        <v>64</v>
      </c>
      <c r="C170" s="104" t="s">
        <v>367</v>
      </c>
      <c r="D170" s="98" t="s">
        <v>364</v>
      </c>
      <c r="E170" s="104" t="s">
        <v>348</v>
      </c>
      <c r="F170" s="99" t="n">
        <v>9093</v>
      </c>
    </row>
    <row r="171" customFormat="false" ht="12" hidden="false" customHeight="false" outlineLevel="2" collapsed="false">
      <c r="B171" s="104"/>
      <c r="C171" s="101" t="s">
        <v>368</v>
      </c>
      <c r="E171" s="104"/>
      <c r="F171" s="99" t="n">
        <f aca="false">SUBTOTAL(9,F165:F170)</f>
        <v>61146</v>
      </c>
    </row>
    <row r="172" customFormat="false" ht="12" hidden="false" customHeight="false" outlineLevel="1" collapsed="false">
      <c r="B172" s="101" t="s">
        <v>428</v>
      </c>
      <c r="C172" s="104"/>
      <c r="E172" s="104"/>
      <c r="F172" s="99" t="n">
        <f aca="false">SUBTOTAL(9,F165:F170)</f>
        <v>61146</v>
      </c>
    </row>
    <row r="173" customFormat="false" ht="12" hidden="false" customHeight="false" outlineLevel="3" collapsed="false">
      <c r="A173" s="97" t="s">
        <v>65</v>
      </c>
      <c r="B173" s="104" t="s">
        <v>66</v>
      </c>
      <c r="C173" s="104" t="s">
        <v>363</v>
      </c>
      <c r="D173" s="98" t="s">
        <v>364</v>
      </c>
      <c r="E173" s="104" t="s">
        <v>334</v>
      </c>
      <c r="F173" s="99" t="n">
        <v>2981</v>
      </c>
    </row>
    <row r="174" customFormat="false" ht="12" hidden="false" customHeight="false" outlineLevel="3" collapsed="false">
      <c r="A174" s="97" t="s">
        <v>65</v>
      </c>
      <c r="B174" s="104" t="s">
        <v>66</v>
      </c>
      <c r="C174" s="104" t="s">
        <v>363</v>
      </c>
      <c r="D174" s="98" t="s">
        <v>364</v>
      </c>
      <c r="E174" s="104" t="s">
        <v>334</v>
      </c>
      <c r="F174" s="99" t="n">
        <v>272</v>
      </c>
    </row>
    <row r="175" customFormat="false" ht="12" hidden="false" customHeight="false" outlineLevel="3" collapsed="false">
      <c r="A175" s="97" t="s">
        <v>65</v>
      </c>
      <c r="B175" s="104" t="s">
        <v>66</v>
      </c>
      <c r="C175" s="104" t="s">
        <v>363</v>
      </c>
      <c r="D175" s="98" t="s">
        <v>364</v>
      </c>
      <c r="E175" s="104" t="s">
        <v>335</v>
      </c>
      <c r="F175" s="99" t="n">
        <v>5</v>
      </c>
    </row>
    <row r="176" customFormat="false" ht="12" hidden="false" customHeight="false" outlineLevel="3" collapsed="false">
      <c r="A176" s="97" t="s">
        <v>65</v>
      </c>
      <c r="B176" s="104" t="s">
        <v>66</v>
      </c>
      <c r="C176" s="104" t="s">
        <v>363</v>
      </c>
      <c r="D176" s="98" t="s">
        <v>364</v>
      </c>
      <c r="E176" s="104" t="s">
        <v>336</v>
      </c>
      <c r="F176" s="99" t="n">
        <v>3842</v>
      </c>
    </row>
    <row r="177" customFormat="false" ht="12" hidden="false" customHeight="false" outlineLevel="3" collapsed="false">
      <c r="A177" s="97" t="s">
        <v>65</v>
      </c>
      <c r="B177" s="104" t="s">
        <v>66</v>
      </c>
      <c r="C177" s="104" t="s">
        <v>363</v>
      </c>
      <c r="D177" s="98" t="s">
        <v>364</v>
      </c>
      <c r="E177" s="104" t="s">
        <v>336</v>
      </c>
      <c r="F177" s="99" t="n">
        <v>137</v>
      </c>
    </row>
    <row r="178" customFormat="false" ht="12" hidden="false" customHeight="false" outlineLevel="3" collapsed="false">
      <c r="A178" s="97" t="s">
        <v>65</v>
      </c>
      <c r="B178" s="104" t="s">
        <v>66</v>
      </c>
      <c r="C178" s="104" t="s">
        <v>363</v>
      </c>
      <c r="D178" s="98" t="s">
        <v>364</v>
      </c>
      <c r="E178" s="104" t="s">
        <v>337</v>
      </c>
      <c r="F178" s="99" t="n">
        <v>27</v>
      </c>
    </row>
    <row r="179" customFormat="false" ht="12" hidden="false" customHeight="false" outlineLevel="3" collapsed="false">
      <c r="A179" s="97" t="s">
        <v>65</v>
      </c>
      <c r="B179" s="104" t="s">
        <v>66</v>
      </c>
      <c r="C179" s="104" t="s">
        <v>363</v>
      </c>
      <c r="D179" s="98" t="s">
        <v>364</v>
      </c>
      <c r="E179" s="104" t="s">
        <v>348</v>
      </c>
      <c r="F179" s="99" t="n">
        <v>2037</v>
      </c>
    </row>
    <row r="180" customFormat="false" ht="12" hidden="false" customHeight="false" outlineLevel="3" collapsed="false">
      <c r="A180" s="97" t="s">
        <v>65</v>
      </c>
      <c r="B180" s="104" t="s">
        <v>66</v>
      </c>
      <c r="C180" s="104" t="s">
        <v>363</v>
      </c>
      <c r="D180" s="98" t="s">
        <v>364</v>
      </c>
      <c r="E180" s="104" t="s">
        <v>348</v>
      </c>
      <c r="F180" s="99" t="n">
        <v>1396</v>
      </c>
    </row>
    <row r="181" customFormat="false" ht="12" hidden="false" customHeight="false" outlineLevel="2" collapsed="false">
      <c r="B181" s="104"/>
      <c r="C181" s="101" t="s">
        <v>365</v>
      </c>
      <c r="E181" s="104"/>
      <c r="F181" s="99" t="n">
        <f aca="false">SUBTOTAL(9,F173:F180)</f>
        <v>10697</v>
      </c>
    </row>
    <row r="182" customFormat="false" ht="12" hidden="false" customHeight="false" outlineLevel="1" collapsed="false">
      <c r="B182" s="101" t="s">
        <v>429</v>
      </c>
      <c r="C182" s="104"/>
      <c r="E182" s="104"/>
      <c r="F182" s="99" t="n">
        <f aca="false">SUBTOTAL(9,F173:F180)</f>
        <v>10697</v>
      </c>
    </row>
    <row r="183" customFormat="false" ht="12" hidden="false" customHeight="false" outlineLevel="3" collapsed="false">
      <c r="A183" s="97" t="s">
        <v>65</v>
      </c>
      <c r="B183" s="104" t="s">
        <v>67</v>
      </c>
      <c r="C183" s="104" t="s">
        <v>370</v>
      </c>
      <c r="D183" s="98" t="s">
        <v>364</v>
      </c>
      <c r="E183" s="104" t="s">
        <v>334</v>
      </c>
      <c r="F183" s="99" t="n">
        <v>15920</v>
      </c>
    </row>
    <row r="184" customFormat="false" ht="12" hidden="false" customHeight="false" outlineLevel="3" collapsed="false">
      <c r="A184" s="97" t="s">
        <v>65</v>
      </c>
      <c r="B184" s="104" t="s">
        <v>67</v>
      </c>
      <c r="C184" s="104" t="s">
        <v>370</v>
      </c>
      <c r="D184" s="98" t="s">
        <v>364</v>
      </c>
      <c r="E184" s="104" t="s">
        <v>334</v>
      </c>
      <c r="F184" s="99" t="n">
        <v>169</v>
      </c>
    </row>
    <row r="185" customFormat="false" ht="12" hidden="false" customHeight="false" outlineLevel="3" collapsed="false">
      <c r="A185" s="97" t="s">
        <v>65</v>
      </c>
      <c r="B185" s="104" t="s">
        <v>67</v>
      </c>
      <c r="C185" s="104" t="s">
        <v>370</v>
      </c>
      <c r="D185" s="98" t="s">
        <v>364</v>
      </c>
      <c r="E185" s="104" t="s">
        <v>335</v>
      </c>
      <c r="F185" s="99" t="n">
        <v>13</v>
      </c>
    </row>
    <row r="186" customFormat="false" ht="12" hidden="false" customHeight="false" outlineLevel="3" collapsed="false">
      <c r="A186" s="97" t="s">
        <v>65</v>
      </c>
      <c r="B186" s="104" t="s">
        <v>67</v>
      </c>
      <c r="C186" s="104" t="s">
        <v>370</v>
      </c>
      <c r="D186" s="98" t="s">
        <v>364</v>
      </c>
      <c r="E186" s="104" t="s">
        <v>336</v>
      </c>
      <c r="F186" s="99" t="n">
        <v>2301</v>
      </c>
    </row>
    <row r="187" customFormat="false" ht="12" hidden="false" customHeight="false" outlineLevel="3" collapsed="false">
      <c r="A187" s="97" t="s">
        <v>65</v>
      </c>
      <c r="B187" s="104" t="s">
        <v>67</v>
      </c>
      <c r="C187" s="104" t="s">
        <v>370</v>
      </c>
      <c r="D187" s="98" t="s">
        <v>364</v>
      </c>
      <c r="E187" s="104" t="s">
        <v>336</v>
      </c>
      <c r="F187" s="99" t="n">
        <v>725</v>
      </c>
    </row>
    <row r="188" customFormat="false" ht="12" hidden="false" customHeight="false" outlineLevel="3" collapsed="false">
      <c r="A188" s="97" t="s">
        <v>65</v>
      </c>
      <c r="B188" s="104" t="s">
        <v>67</v>
      </c>
      <c r="C188" s="104" t="s">
        <v>370</v>
      </c>
      <c r="D188" s="98" t="s">
        <v>364</v>
      </c>
      <c r="E188" s="104" t="s">
        <v>337</v>
      </c>
      <c r="F188" s="99" t="n">
        <v>74</v>
      </c>
    </row>
    <row r="189" customFormat="false" ht="12" hidden="false" customHeight="false" outlineLevel="3" collapsed="false">
      <c r="A189" s="97" t="s">
        <v>65</v>
      </c>
      <c r="B189" s="104" t="s">
        <v>67</v>
      </c>
      <c r="C189" s="104" t="s">
        <v>370</v>
      </c>
      <c r="D189" s="98" t="s">
        <v>364</v>
      </c>
      <c r="E189" s="104" t="s">
        <v>348</v>
      </c>
      <c r="F189" s="99" t="n">
        <v>5497</v>
      </c>
    </row>
    <row r="190" customFormat="false" ht="12" hidden="false" customHeight="false" outlineLevel="3" collapsed="false">
      <c r="A190" s="97" t="s">
        <v>65</v>
      </c>
      <c r="B190" s="104" t="s">
        <v>67</v>
      </c>
      <c r="C190" s="104" t="s">
        <v>370</v>
      </c>
      <c r="D190" s="98" t="s">
        <v>364</v>
      </c>
      <c r="E190" s="104" t="s">
        <v>348</v>
      </c>
      <c r="F190" s="99" t="n">
        <v>3769</v>
      </c>
    </row>
    <row r="191" customFormat="false" ht="12" hidden="false" customHeight="false" outlineLevel="2" collapsed="false">
      <c r="B191" s="104"/>
      <c r="C191" s="101" t="s">
        <v>371</v>
      </c>
      <c r="E191" s="104"/>
      <c r="F191" s="99" t="n">
        <f aca="false">SUBTOTAL(9,F183:F190)</f>
        <v>28468</v>
      </c>
    </row>
    <row r="192" customFormat="false" ht="12" hidden="false" customHeight="false" outlineLevel="1" collapsed="false">
      <c r="B192" s="101" t="s">
        <v>430</v>
      </c>
      <c r="C192" s="104"/>
      <c r="E192" s="104"/>
      <c r="F192" s="99" t="n">
        <f aca="false">SUBTOTAL(9,F183:F190)</f>
        <v>28468</v>
      </c>
    </row>
    <row r="193" customFormat="false" ht="12" hidden="false" customHeight="false" outlineLevel="3" collapsed="false">
      <c r="A193" s="97" t="s">
        <v>65</v>
      </c>
      <c r="B193" s="104" t="s">
        <v>68</v>
      </c>
      <c r="C193" s="104" t="s">
        <v>373</v>
      </c>
      <c r="D193" s="98" t="s">
        <v>364</v>
      </c>
      <c r="E193" s="104" t="s">
        <v>334</v>
      </c>
      <c r="F193" s="99" t="n">
        <v>23600</v>
      </c>
    </row>
    <row r="194" customFormat="false" ht="12" hidden="false" customHeight="false" outlineLevel="3" collapsed="false">
      <c r="A194" s="97" t="s">
        <v>65</v>
      </c>
      <c r="B194" s="104" t="s">
        <v>68</v>
      </c>
      <c r="C194" s="104" t="s">
        <v>373</v>
      </c>
      <c r="D194" s="98" t="s">
        <v>364</v>
      </c>
      <c r="E194" s="104" t="s">
        <v>335</v>
      </c>
      <c r="F194" s="99" t="n">
        <v>16</v>
      </c>
    </row>
    <row r="195" customFormat="false" ht="12" hidden="false" customHeight="false" outlineLevel="3" collapsed="false">
      <c r="A195" s="97" t="s">
        <v>65</v>
      </c>
      <c r="B195" s="104" t="s">
        <v>68</v>
      </c>
      <c r="C195" s="104" t="s">
        <v>373</v>
      </c>
      <c r="D195" s="98" t="s">
        <v>364</v>
      </c>
      <c r="E195" s="104" t="s">
        <v>336</v>
      </c>
      <c r="F195" s="99" t="n">
        <v>1080</v>
      </c>
    </row>
    <row r="196" customFormat="false" ht="12" hidden="false" customHeight="false" outlineLevel="3" collapsed="false">
      <c r="A196" s="97" t="s">
        <v>65</v>
      </c>
      <c r="B196" s="104" t="s">
        <v>68</v>
      </c>
      <c r="C196" s="104" t="s">
        <v>373</v>
      </c>
      <c r="D196" s="98" t="s">
        <v>364</v>
      </c>
      <c r="E196" s="104" t="s">
        <v>337</v>
      </c>
      <c r="F196" s="99" t="n">
        <v>97</v>
      </c>
    </row>
    <row r="197" customFormat="false" ht="12" hidden="false" customHeight="false" outlineLevel="3" collapsed="false">
      <c r="A197" s="97" t="s">
        <v>65</v>
      </c>
      <c r="B197" s="104" t="s">
        <v>68</v>
      </c>
      <c r="C197" s="104" t="s">
        <v>373</v>
      </c>
      <c r="D197" s="98" t="s">
        <v>364</v>
      </c>
      <c r="E197" s="104" t="s">
        <v>348</v>
      </c>
      <c r="F197" s="99" t="n">
        <v>7143</v>
      </c>
    </row>
    <row r="198" customFormat="false" ht="12" hidden="false" customHeight="false" outlineLevel="3" collapsed="false">
      <c r="A198" s="97" t="s">
        <v>65</v>
      </c>
      <c r="B198" s="104" t="s">
        <v>68</v>
      </c>
      <c r="C198" s="104" t="s">
        <v>373</v>
      </c>
      <c r="D198" s="98" t="s">
        <v>364</v>
      </c>
      <c r="E198" s="104" t="s">
        <v>348</v>
      </c>
      <c r="F198" s="99" t="n">
        <v>4896</v>
      </c>
    </row>
    <row r="199" customFormat="false" ht="12" hidden="false" customHeight="false" outlineLevel="2" collapsed="false">
      <c r="B199" s="104"/>
      <c r="C199" s="101" t="s">
        <v>374</v>
      </c>
      <c r="E199" s="104"/>
      <c r="F199" s="99" t="n">
        <f aca="false">SUBTOTAL(9,F193:F198)</f>
        <v>36832</v>
      </c>
    </row>
    <row r="200" customFormat="false" ht="12" hidden="false" customHeight="false" outlineLevel="1" collapsed="false">
      <c r="B200" s="101" t="s">
        <v>431</v>
      </c>
      <c r="C200" s="104"/>
      <c r="E200" s="104"/>
      <c r="F200" s="99" t="n">
        <f aca="false">SUBTOTAL(9,F193:F198)</f>
        <v>36832</v>
      </c>
    </row>
    <row r="201" customFormat="false" ht="12" hidden="false" customHeight="false" outlineLevel="3" collapsed="false">
      <c r="A201" s="97" t="s">
        <v>192</v>
      </c>
      <c r="B201" s="104" t="s">
        <v>191</v>
      </c>
      <c r="C201" s="104" t="s">
        <v>432</v>
      </c>
      <c r="D201" s="98" t="s">
        <v>381</v>
      </c>
      <c r="E201" s="104" t="s">
        <v>334</v>
      </c>
      <c r="F201" s="99" t="n">
        <v>0</v>
      </c>
    </row>
    <row r="202" customFormat="false" ht="12" hidden="false" customHeight="false" outlineLevel="3" collapsed="false">
      <c r="A202" s="97" t="s">
        <v>192</v>
      </c>
      <c r="B202" s="104" t="s">
        <v>191</v>
      </c>
      <c r="C202" s="104" t="s">
        <v>432</v>
      </c>
      <c r="D202" s="98" t="s">
        <v>381</v>
      </c>
      <c r="E202" s="104" t="s">
        <v>336</v>
      </c>
      <c r="F202" s="99" t="n">
        <v>0</v>
      </c>
    </row>
    <row r="203" customFormat="false" ht="12" hidden="false" customHeight="false" outlineLevel="2" collapsed="false">
      <c r="B203" s="104"/>
      <c r="C203" s="101" t="s">
        <v>433</v>
      </c>
      <c r="E203" s="104"/>
      <c r="F203" s="99" t="n">
        <f aca="false">SUBTOTAL(9,F201:F202)</f>
        <v>0</v>
      </c>
    </row>
    <row r="204" customFormat="false" ht="12" hidden="false" customHeight="false" outlineLevel="3" collapsed="false">
      <c r="A204" s="97" t="s">
        <v>192</v>
      </c>
      <c r="B204" s="104" t="s">
        <v>191</v>
      </c>
      <c r="C204" s="104" t="s">
        <v>434</v>
      </c>
      <c r="D204" s="98" t="s">
        <v>381</v>
      </c>
      <c r="E204" s="104" t="s">
        <v>334</v>
      </c>
      <c r="F204" s="99" t="n">
        <v>0</v>
      </c>
    </row>
    <row r="205" customFormat="false" ht="12" hidden="false" customHeight="false" outlineLevel="3" collapsed="false">
      <c r="A205" s="97" t="s">
        <v>192</v>
      </c>
      <c r="B205" s="104" t="s">
        <v>191</v>
      </c>
      <c r="C205" s="104" t="s">
        <v>434</v>
      </c>
      <c r="D205" s="98" t="s">
        <v>381</v>
      </c>
      <c r="E205" s="104" t="s">
        <v>336</v>
      </c>
      <c r="F205" s="99" t="n">
        <v>0</v>
      </c>
    </row>
    <row r="206" customFormat="false" ht="12" hidden="false" customHeight="false" outlineLevel="2" collapsed="false">
      <c r="B206" s="104"/>
      <c r="C206" s="101" t="s">
        <v>435</v>
      </c>
      <c r="E206" s="104"/>
      <c r="F206" s="99" t="n">
        <f aca="false">SUBTOTAL(9,F204:F205)</f>
        <v>0</v>
      </c>
    </row>
    <row r="207" customFormat="false" ht="12" hidden="false" customHeight="false" outlineLevel="3" collapsed="false">
      <c r="A207" s="97" t="s">
        <v>192</v>
      </c>
      <c r="B207" s="104" t="s">
        <v>191</v>
      </c>
      <c r="C207" s="104" t="s">
        <v>415</v>
      </c>
      <c r="D207" s="98" t="s">
        <v>381</v>
      </c>
      <c r="E207" s="104" t="s">
        <v>334</v>
      </c>
      <c r="F207" s="99" t="n">
        <v>0</v>
      </c>
    </row>
    <row r="208" customFormat="false" ht="12" hidden="false" customHeight="false" outlineLevel="3" collapsed="false">
      <c r="A208" s="97" t="s">
        <v>192</v>
      </c>
      <c r="B208" s="104" t="s">
        <v>191</v>
      </c>
      <c r="C208" s="104" t="s">
        <v>415</v>
      </c>
      <c r="D208" s="98" t="s">
        <v>381</v>
      </c>
      <c r="E208" s="104" t="s">
        <v>336</v>
      </c>
      <c r="F208" s="99" t="n">
        <v>20460</v>
      </c>
    </row>
    <row r="209" customFormat="false" ht="12" hidden="false" customHeight="false" outlineLevel="2" collapsed="false">
      <c r="B209" s="104"/>
      <c r="C209" s="101" t="s">
        <v>416</v>
      </c>
      <c r="E209" s="104"/>
      <c r="F209" s="99" t="n">
        <f aca="false">SUBTOTAL(9,F207:F208)</f>
        <v>20460</v>
      </c>
    </row>
    <row r="210" customFormat="false" ht="12" hidden="false" customHeight="false" outlineLevel="3" collapsed="false">
      <c r="A210" s="97" t="s">
        <v>192</v>
      </c>
      <c r="B210" s="104" t="s">
        <v>191</v>
      </c>
      <c r="C210" s="104" t="s">
        <v>436</v>
      </c>
      <c r="D210" s="98" t="s">
        <v>381</v>
      </c>
      <c r="E210" s="104" t="s">
        <v>334</v>
      </c>
      <c r="F210" s="99" t="n">
        <v>0</v>
      </c>
    </row>
    <row r="211" customFormat="false" ht="12" hidden="false" customHeight="false" outlineLevel="3" collapsed="false">
      <c r="A211" s="97" t="s">
        <v>192</v>
      </c>
      <c r="B211" s="104" t="s">
        <v>191</v>
      </c>
      <c r="C211" s="104" t="s">
        <v>436</v>
      </c>
      <c r="D211" s="98" t="s">
        <v>381</v>
      </c>
      <c r="E211" s="104" t="s">
        <v>336</v>
      </c>
      <c r="F211" s="99" t="n">
        <v>0</v>
      </c>
    </row>
    <row r="212" customFormat="false" ht="12" hidden="false" customHeight="false" outlineLevel="2" collapsed="false">
      <c r="B212" s="104"/>
      <c r="C212" s="101" t="s">
        <v>437</v>
      </c>
      <c r="E212" s="104"/>
      <c r="F212" s="99" t="n">
        <f aca="false">SUBTOTAL(9,F210:F211)</f>
        <v>0</v>
      </c>
    </row>
    <row r="213" customFormat="false" ht="12" hidden="false" customHeight="false" outlineLevel="3" collapsed="false">
      <c r="A213" s="97" t="s">
        <v>192</v>
      </c>
      <c r="B213" s="104" t="s">
        <v>191</v>
      </c>
      <c r="C213" s="104" t="s">
        <v>438</v>
      </c>
      <c r="D213" s="98" t="s">
        <v>381</v>
      </c>
      <c r="E213" s="104" t="s">
        <v>334</v>
      </c>
      <c r="F213" s="99" t="n">
        <v>0</v>
      </c>
    </row>
    <row r="214" customFormat="false" ht="12" hidden="false" customHeight="false" outlineLevel="3" collapsed="false">
      <c r="A214" s="97" t="s">
        <v>192</v>
      </c>
      <c r="B214" s="104" t="s">
        <v>191</v>
      </c>
      <c r="C214" s="104" t="s">
        <v>438</v>
      </c>
      <c r="D214" s="98" t="s">
        <v>381</v>
      </c>
      <c r="E214" s="104" t="s">
        <v>336</v>
      </c>
      <c r="F214" s="99" t="n">
        <v>35805</v>
      </c>
    </row>
    <row r="215" customFormat="false" ht="12" hidden="false" customHeight="false" outlineLevel="2" collapsed="false">
      <c r="B215" s="104"/>
      <c r="C215" s="101" t="s">
        <v>439</v>
      </c>
      <c r="E215" s="104"/>
      <c r="F215" s="99" t="n">
        <f aca="false">SUBTOTAL(9,F213:F214)</f>
        <v>35805</v>
      </c>
    </row>
    <row r="216" customFormat="false" ht="12" hidden="false" customHeight="false" outlineLevel="3" collapsed="false">
      <c r="A216" s="97" t="s">
        <v>192</v>
      </c>
      <c r="B216" s="104" t="s">
        <v>191</v>
      </c>
      <c r="C216" s="104" t="s">
        <v>440</v>
      </c>
      <c r="D216" s="98" t="s">
        <v>381</v>
      </c>
      <c r="E216" s="104" t="s">
        <v>334</v>
      </c>
      <c r="F216" s="99" t="n">
        <v>0</v>
      </c>
    </row>
    <row r="217" customFormat="false" ht="12" hidden="false" customHeight="false" outlineLevel="3" collapsed="false">
      <c r="A217" s="97" t="s">
        <v>192</v>
      </c>
      <c r="B217" s="104" t="s">
        <v>191</v>
      </c>
      <c r="C217" s="104" t="s">
        <v>440</v>
      </c>
      <c r="D217" s="98" t="s">
        <v>381</v>
      </c>
      <c r="E217" s="104" t="s">
        <v>336</v>
      </c>
      <c r="F217" s="99" t="n">
        <v>0</v>
      </c>
    </row>
    <row r="218" customFormat="false" ht="12" hidden="false" customHeight="false" outlineLevel="2" collapsed="false">
      <c r="B218" s="104"/>
      <c r="C218" s="101" t="s">
        <v>441</v>
      </c>
      <c r="E218" s="104"/>
      <c r="F218" s="99" t="n">
        <f aca="false">SUBTOTAL(9,F216:F217)</f>
        <v>0</v>
      </c>
    </row>
    <row r="219" customFormat="false" ht="12" hidden="false" customHeight="false" outlineLevel="3" collapsed="false">
      <c r="A219" s="97" t="s">
        <v>192</v>
      </c>
      <c r="B219" s="104" t="s">
        <v>191</v>
      </c>
      <c r="C219" s="104" t="s">
        <v>442</v>
      </c>
      <c r="D219" s="98" t="s">
        <v>381</v>
      </c>
      <c r="E219" s="104" t="s">
        <v>334</v>
      </c>
      <c r="F219" s="99" t="n">
        <v>0</v>
      </c>
    </row>
    <row r="220" customFormat="false" ht="12" hidden="false" customHeight="false" outlineLevel="3" collapsed="false">
      <c r="A220" s="97" t="s">
        <v>192</v>
      </c>
      <c r="B220" s="104" t="s">
        <v>191</v>
      </c>
      <c r="C220" s="104" t="s">
        <v>442</v>
      </c>
      <c r="D220" s="98" t="s">
        <v>381</v>
      </c>
      <c r="E220" s="104" t="s">
        <v>336</v>
      </c>
      <c r="F220" s="99" t="n">
        <v>0</v>
      </c>
    </row>
    <row r="221" customFormat="false" ht="12" hidden="false" customHeight="false" outlineLevel="2" collapsed="false">
      <c r="B221" s="104"/>
      <c r="C221" s="101" t="s">
        <v>443</v>
      </c>
      <c r="E221" s="104"/>
      <c r="F221" s="99" t="n">
        <f aca="false">SUBTOTAL(9,F219:F220)</f>
        <v>0</v>
      </c>
    </row>
    <row r="222" customFormat="false" ht="12" hidden="false" customHeight="false" outlineLevel="3" collapsed="false">
      <c r="A222" s="97" t="s">
        <v>192</v>
      </c>
      <c r="B222" s="104" t="s">
        <v>191</v>
      </c>
      <c r="C222" s="104" t="s">
        <v>444</v>
      </c>
      <c r="D222" s="98" t="s">
        <v>381</v>
      </c>
      <c r="E222" s="104" t="s">
        <v>334</v>
      </c>
      <c r="F222" s="99" t="n">
        <v>0</v>
      </c>
    </row>
    <row r="223" customFormat="false" ht="12" hidden="false" customHeight="false" outlineLevel="3" collapsed="false">
      <c r="A223" s="97" t="s">
        <v>192</v>
      </c>
      <c r="B223" s="104" t="s">
        <v>191</v>
      </c>
      <c r="C223" s="104" t="s">
        <v>444</v>
      </c>
      <c r="D223" s="98" t="s">
        <v>381</v>
      </c>
      <c r="E223" s="104" t="s">
        <v>336</v>
      </c>
      <c r="F223" s="99" t="n">
        <v>0</v>
      </c>
    </row>
    <row r="224" customFormat="false" ht="12" hidden="false" customHeight="false" outlineLevel="2" collapsed="false">
      <c r="B224" s="104"/>
      <c r="C224" s="101" t="s">
        <v>445</v>
      </c>
      <c r="E224" s="104"/>
      <c r="F224" s="99" t="n">
        <f aca="false">SUBTOTAL(9,F222:F223)</f>
        <v>0</v>
      </c>
    </row>
    <row r="225" customFormat="false" ht="12" hidden="false" customHeight="false" outlineLevel="3" collapsed="false">
      <c r="A225" s="97" t="s">
        <v>192</v>
      </c>
      <c r="B225" s="104" t="s">
        <v>191</v>
      </c>
      <c r="C225" s="104" t="s">
        <v>446</v>
      </c>
      <c r="D225" s="98" t="s">
        <v>381</v>
      </c>
      <c r="E225" s="104" t="s">
        <v>334</v>
      </c>
      <c r="F225" s="99" t="n">
        <v>0</v>
      </c>
    </row>
    <row r="226" customFormat="false" ht="12" hidden="false" customHeight="false" outlineLevel="3" collapsed="false">
      <c r="A226" s="97" t="s">
        <v>192</v>
      </c>
      <c r="B226" s="104" t="s">
        <v>191</v>
      </c>
      <c r="C226" s="104" t="s">
        <v>446</v>
      </c>
      <c r="D226" s="98" t="s">
        <v>381</v>
      </c>
      <c r="E226" s="104" t="s">
        <v>336</v>
      </c>
      <c r="F226" s="99" t="n">
        <v>0</v>
      </c>
    </row>
    <row r="227" customFormat="false" ht="12" hidden="false" customHeight="false" outlineLevel="2" collapsed="false">
      <c r="B227" s="104"/>
      <c r="C227" s="101" t="s">
        <v>447</v>
      </c>
      <c r="E227" s="104"/>
      <c r="F227" s="99" t="n">
        <f aca="false">SUBTOTAL(9,F225:F226)</f>
        <v>0</v>
      </c>
    </row>
    <row r="228" customFormat="false" ht="12" hidden="false" customHeight="false" outlineLevel="3" collapsed="false">
      <c r="A228" s="97" t="s">
        <v>192</v>
      </c>
      <c r="B228" s="104" t="s">
        <v>191</v>
      </c>
      <c r="C228" s="104" t="s">
        <v>410</v>
      </c>
      <c r="D228" s="98" t="s">
        <v>381</v>
      </c>
      <c r="E228" s="104" t="s">
        <v>334</v>
      </c>
      <c r="F228" s="99" t="n">
        <v>0</v>
      </c>
    </row>
    <row r="229" customFormat="false" ht="12" hidden="false" customHeight="false" outlineLevel="3" collapsed="false">
      <c r="A229" s="97" t="s">
        <v>192</v>
      </c>
      <c r="B229" s="104" t="s">
        <v>191</v>
      </c>
      <c r="C229" s="104" t="s">
        <v>410</v>
      </c>
      <c r="D229" s="98" t="s">
        <v>381</v>
      </c>
      <c r="E229" s="104" t="s">
        <v>336</v>
      </c>
      <c r="F229" s="99" t="n">
        <v>66495</v>
      </c>
    </row>
    <row r="230" customFormat="false" ht="12" hidden="false" customHeight="false" outlineLevel="2" collapsed="false">
      <c r="B230" s="104"/>
      <c r="C230" s="101" t="s">
        <v>411</v>
      </c>
      <c r="E230" s="104"/>
      <c r="F230" s="99" t="n">
        <f aca="false">SUBTOTAL(9,F228:F229)</f>
        <v>66495</v>
      </c>
    </row>
    <row r="231" customFormat="false" ht="12" hidden="false" customHeight="false" outlineLevel="3" collapsed="false">
      <c r="A231" s="97" t="s">
        <v>192</v>
      </c>
      <c r="B231" s="104" t="s">
        <v>191</v>
      </c>
      <c r="C231" s="104" t="s">
        <v>448</v>
      </c>
      <c r="D231" s="98" t="s">
        <v>381</v>
      </c>
      <c r="E231" s="104" t="s">
        <v>334</v>
      </c>
      <c r="F231" s="99" t="n">
        <v>0</v>
      </c>
    </row>
    <row r="232" customFormat="false" ht="12" hidden="false" customHeight="false" outlineLevel="3" collapsed="false">
      <c r="A232" s="97" t="s">
        <v>192</v>
      </c>
      <c r="B232" s="104" t="s">
        <v>191</v>
      </c>
      <c r="C232" s="104" t="s">
        <v>448</v>
      </c>
      <c r="D232" s="98" t="s">
        <v>381</v>
      </c>
      <c r="E232" s="104" t="s">
        <v>336</v>
      </c>
      <c r="F232" s="99" t="n">
        <v>0</v>
      </c>
    </row>
    <row r="233" customFormat="false" ht="12" hidden="false" customHeight="false" outlineLevel="2" collapsed="false">
      <c r="B233" s="104"/>
      <c r="C233" s="101" t="s">
        <v>449</v>
      </c>
      <c r="E233" s="104"/>
      <c r="F233" s="99" t="n">
        <f aca="false">SUBTOTAL(9,F231:F232)</f>
        <v>0</v>
      </c>
    </row>
    <row r="234" customFormat="false" ht="12" hidden="false" customHeight="false" outlineLevel="3" collapsed="false">
      <c r="A234" s="97" t="s">
        <v>192</v>
      </c>
      <c r="B234" s="104" t="s">
        <v>191</v>
      </c>
      <c r="C234" s="104" t="s">
        <v>450</v>
      </c>
      <c r="D234" s="98" t="s">
        <v>381</v>
      </c>
      <c r="E234" s="104" t="s">
        <v>334</v>
      </c>
      <c r="F234" s="99" t="n">
        <v>0</v>
      </c>
    </row>
    <row r="235" customFormat="false" ht="12" hidden="false" customHeight="false" outlineLevel="3" collapsed="false">
      <c r="A235" s="97" t="s">
        <v>192</v>
      </c>
      <c r="B235" s="104" t="s">
        <v>191</v>
      </c>
      <c r="C235" s="104" t="s">
        <v>450</v>
      </c>
      <c r="D235" s="98" t="s">
        <v>381</v>
      </c>
      <c r="E235" s="104" t="s">
        <v>336</v>
      </c>
      <c r="F235" s="99" t="n">
        <v>0</v>
      </c>
    </row>
    <row r="236" customFormat="false" ht="12" hidden="false" customHeight="false" outlineLevel="2" collapsed="false">
      <c r="B236" s="104"/>
      <c r="C236" s="101" t="s">
        <v>451</v>
      </c>
      <c r="E236" s="104"/>
      <c r="F236" s="99" t="n">
        <f aca="false">SUBTOTAL(9,F234:F235)</f>
        <v>0</v>
      </c>
    </row>
    <row r="237" customFormat="false" ht="12" hidden="false" customHeight="false" outlineLevel="3" collapsed="false">
      <c r="A237" s="97" t="s">
        <v>192</v>
      </c>
      <c r="B237" s="104" t="s">
        <v>191</v>
      </c>
      <c r="C237" s="104" t="s">
        <v>452</v>
      </c>
      <c r="D237" s="98" t="s">
        <v>381</v>
      </c>
      <c r="E237" s="104" t="s">
        <v>334</v>
      </c>
      <c r="F237" s="99" t="n">
        <v>0</v>
      </c>
    </row>
    <row r="238" customFormat="false" ht="12" hidden="false" customHeight="false" outlineLevel="3" collapsed="false">
      <c r="A238" s="97" t="s">
        <v>192</v>
      </c>
      <c r="B238" s="104" t="s">
        <v>191</v>
      </c>
      <c r="C238" s="104" t="s">
        <v>452</v>
      </c>
      <c r="D238" s="98" t="s">
        <v>381</v>
      </c>
      <c r="E238" s="104" t="s">
        <v>336</v>
      </c>
      <c r="F238" s="99" t="n">
        <v>0</v>
      </c>
    </row>
    <row r="239" customFormat="false" ht="12" hidden="false" customHeight="false" outlineLevel="2" collapsed="false">
      <c r="B239" s="104"/>
      <c r="C239" s="101" t="s">
        <v>453</v>
      </c>
      <c r="E239" s="104"/>
      <c r="F239" s="99" t="n">
        <f aca="false">SUBTOTAL(9,F237:F238)</f>
        <v>0</v>
      </c>
    </row>
    <row r="240" customFormat="false" ht="12" hidden="false" customHeight="false" outlineLevel="3" collapsed="false">
      <c r="A240" s="97" t="s">
        <v>192</v>
      </c>
      <c r="B240" s="104" t="s">
        <v>191</v>
      </c>
      <c r="C240" s="104" t="s">
        <v>454</v>
      </c>
      <c r="D240" s="98" t="s">
        <v>381</v>
      </c>
      <c r="E240" s="104" t="s">
        <v>334</v>
      </c>
      <c r="F240" s="99" t="n">
        <v>0</v>
      </c>
    </row>
    <row r="241" customFormat="false" ht="12" hidden="false" customHeight="false" outlineLevel="3" collapsed="false">
      <c r="A241" s="97" t="s">
        <v>192</v>
      </c>
      <c r="B241" s="104" t="s">
        <v>191</v>
      </c>
      <c r="C241" s="104" t="s">
        <v>454</v>
      </c>
      <c r="D241" s="98" t="s">
        <v>381</v>
      </c>
      <c r="E241" s="104" t="s">
        <v>336</v>
      </c>
      <c r="F241" s="99" t="n">
        <v>0</v>
      </c>
    </row>
    <row r="242" customFormat="false" ht="12" hidden="false" customHeight="false" outlineLevel="2" collapsed="false">
      <c r="B242" s="104"/>
      <c r="C242" s="101" t="s">
        <v>455</v>
      </c>
      <c r="E242" s="104"/>
      <c r="F242" s="99" t="n">
        <f aca="false">SUBTOTAL(9,F240:F241)</f>
        <v>0</v>
      </c>
    </row>
    <row r="243" customFormat="false" ht="12" hidden="false" customHeight="false" outlineLevel="3" collapsed="false">
      <c r="A243" s="97" t="s">
        <v>192</v>
      </c>
      <c r="B243" s="104" t="s">
        <v>191</v>
      </c>
      <c r="C243" s="104" t="s">
        <v>456</v>
      </c>
      <c r="D243" s="98" t="s">
        <v>381</v>
      </c>
      <c r="E243" s="104" t="s">
        <v>334</v>
      </c>
      <c r="F243" s="99" t="n">
        <v>0</v>
      </c>
    </row>
    <row r="244" customFormat="false" ht="12" hidden="false" customHeight="false" outlineLevel="3" collapsed="false">
      <c r="A244" s="97" t="s">
        <v>192</v>
      </c>
      <c r="B244" s="104" t="s">
        <v>191</v>
      </c>
      <c r="C244" s="104" t="s">
        <v>456</v>
      </c>
      <c r="D244" s="98" t="s">
        <v>381</v>
      </c>
      <c r="E244" s="104" t="s">
        <v>336</v>
      </c>
      <c r="F244" s="99" t="n">
        <v>0</v>
      </c>
    </row>
    <row r="245" customFormat="false" ht="12" hidden="false" customHeight="false" outlineLevel="2" collapsed="false">
      <c r="B245" s="104"/>
      <c r="C245" s="101" t="s">
        <v>457</v>
      </c>
      <c r="E245" s="104"/>
      <c r="F245" s="99" t="n">
        <f aca="false">SUBTOTAL(9,F243:F244)</f>
        <v>0</v>
      </c>
    </row>
    <row r="246" customFormat="false" ht="12" hidden="false" customHeight="false" outlineLevel="3" collapsed="false">
      <c r="A246" s="97" t="s">
        <v>192</v>
      </c>
      <c r="B246" s="104" t="s">
        <v>191</v>
      </c>
      <c r="C246" s="104" t="s">
        <v>417</v>
      </c>
      <c r="D246" s="98" t="s">
        <v>381</v>
      </c>
      <c r="E246" s="104" t="s">
        <v>334</v>
      </c>
      <c r="F246" s="99" t="n">
        <v>0</v>
      </c>
    </row>
    <row r="247" customFormat="false" ht="12" hidden="false" customHeight="false" outlineLevel="3" collapsed="false">
      <c r="A247" s="97" t="s">
        <v>192</v>
      </c>
      <c r="B247" s="104" t="s">
        <v>191</v>
      </c>
      <c r="C247" s="104" t="s">
        <v>417</v>
      </c>
      <c r="D247" s="98" t="s">
        <v>381</v>
      </c>
      <c r="E247" s="104" t="s">
        <v>336</v>
      </c>
      <c r="F247" s="99" t="n">
        <v>20460</v>
      </c>
    </row>
    <row r="248" customFormat="false" ht="12" hidden="false" customHeight="false" outlineLevel="2" collapsed="false">
      <c r="B248" s="104"/>
      <c r="C248" s="101" t="s">
        <v>418</v>
      </c>
      <c r="E248" s="104"/>
      <c r="F248" s="99" t="n">
        <f aca="false">SUBTOTAL(9,F246:F247)</f>
        <v>20460</v>
      </c>
    </row>
    <row r="249" customFormat="false" ht="12" hidden="false" customHeight="false" outlineLevel="3" collapsed="false">
      <c r="A249" s="97" t="s">
        <v>192</v>
      </c>
      <c r="B249" s="104" t="s">
        <v>191</v>
      </c>
      <c r="C249" s="104" t="s">
        <v>458</v>
      </c>
      <c r="D249" s="98" t="s">
        <v>381</v>
      </c>
      <c r="E249" s="104" t="s">
        <v>334</v>
      </c>
      <c r="F249" s="99" t="n">
        <v>0</v>
      </c>
    </row>
    <row r="250" customFormat="false" ht="12" hidden="false" customHeight="false" outlineLevel="3" collapsed="false">
      <c r="A250" s="97" t="s">
        <v>192</v>
      </c>
      <c r="B250" s="104" t="s">
        <v>191</v>
      </c>
      <c r="C250" s="104" t="s">
        <v>458</v>
      </c>
      <c r="D250" s="98" t="s">
        <v>381</v>
      </c>
      <c r="E250" s="104" t="s">
        <v>336</v>
      </c>
      <c r="F250" s="99" t="n">
        <v>0</v>
      </c>
    </row>
    <row r="251" customFormat="false" ht="12" hidden="false" customHeight="false" outlineLevel="2" collapsed="false">
      <c r="B251" s="104"/>
      <c r="C251" s="101" t="s">
        <v>459</v>
      </c>
      <c r="E251" s="104"/>
      <c r="F251" s="99" t="n">
        <f aca="false">SUBTOTAL(9,F249:F250)</f>
        <v>0</v>
      </c>
    </row>
    <row r="252" customFormat="false" ht="12" hidden="false" customHeight="false" outlineLevel="3" collapsed="false">
      <c r="A252" s="97" t="s">
        <v>192</v>
      </c>
      <c r="B252" s="104" t="s">
        <v>191</v>
      </c>
      <c r="C252" s="104" t="s">
        <v>419</v>
      </c>
      <c r="D252" s="98" t="s">
        <v>381</v>
      </c>
      <c r="E252" s="104" t="s">
        <v>334</v>
      </c>
      <c r="F252" s="99" t="n">
        <v>0</v>
      </c>
    </row>
    <row r="253" customFormat="false" ht="12" hidden="false" customHeight="false" outlineLevel="3" collapsed="false">
      <c r="A253" s="97" t="s">
        <v>192</v>
      </c>
      <c r="B253" s="104" t="s">
        <v>191</v>
      </c>
      <c r="C253" s="104" t="s">
        <v>419</v>
      </c>
      <c r="D253" s="98" t="s">
        <v>381</v>
      </c>
      <c r="E253" s="104" t="s">
        <v>336</v>
      </c>
      <c r="F253" s="99" t="n">
        <v>10230</v>
      </c>
    </row>
    <row r="254" customFormat="false" ht="12" hidden="false" customHeight="false" outlineLevel="2" collapsed="false">
      <c r="B254" s="104"/>
      <c r="C254" s="101" t="s">
        <v>420</v>
      </c>
      <c r="E254" s="104"/>
      <c r="F254" s="99" t="n">
        <f aca="false">SUBTOTAL(9,F252:F253)</f>
        <v>10230</v>
      </c>
    </row>
    <row r="255" customFormat="false" ht="12" hidden="false" customHeight="false" outlineLevel="3" collapsed="false">
      <c r="A255" s="97" t="s">
        <v>192</v>
      </c>
      <c r="B255" s="104" t="s">
        <v>191</v>
      </c>
      <c r="C255" s="104" t="s">
        <v>460</v>
      </c>
      <c r="D255" s="98" t="s">
        <v>381</v>
      </c>
      <c r="E255" s="104" t="s">
        <v>334</v>
      </c>
      <c r="F255" s="99" t="n">
        <v>0</v>
      </c>
    </row>
    <row r="256" customFormat="false" ht="12" hidden="false" customHeight="false" outlineLevel="3" collapsed="false">
      <c r="A256" s="97" t="s">
        <v>192</v>
      </c>
      <c r="B256" s="104" t="s">
        <v>191</v>
      </c>
      <c r="C256" s="104" t="s">
        <v>460</v>
      </c>
      <c r="D256" s="98" t="s">
        <v>381</v>
      </c>
      <c r="E256" s="104" t="s">
        <v>336</v>
      </c>
      <c r="F256" s="99" t="n">
        <v>0</v>
      </c>
    </row>
    <row r="257" customFormat="false" ht="12" hidden="false" customHeight="false" outlineLevel="2" collapsed="false">
      <c r="B257" s="104"/>
      <c r="C257" s="101" t="s">
        <v>461</v>
      </c>
      <c r="E257" s="104"/>
      <c r="F257" s="99" t="n">
        <f aca="false">SUBTOTAL(9,F255:F256)</f>
        <v>0</v>
      </c>
    </row>
    <row r="258" customFormat="false" ht="12" hidden="false" customHeight="false" outlineLevel="3" collapsed="false">
      <c r="A258" s="97" t="s">
        <v>192</v>
      </c>
      <c r="B258" s="104" t="s">
        <v>191</v>
      </c>
      <c r="C258" s="104" t="s">
        <v>421</v>
      </c>
      <c r="D258" s="98" t="s">
        <v>381</v>
      </c>
      <c r="E258" s="104" t="s">
        <v>334</v>
      </c>
      <c r="F258" s="99" t="n">
        <v>0</v>
      </c>
    </row>
    <row r="259" customFormat="false" ht="12" hidden="false" customHeight="false" outlineLevel="3" collapsed="false">
      <c r="A259" s="97" t="s">
        <v>192</v>
      </c>
      <c r="B259" s="104" t="s">
        <v>191</v>
      </c>
      <c r="C259" s="104" t="s">
        <v>421</v>
      </c>
      <c r="D259" s="98" t="s">
        <v>381</v>
      </c>
      <c r="E259" s="104" t="s">
        <v>336</v>
      </c>
      <c r="F259" s="99" t="n">
        <v>0</v>
      </c>
    </row>
    <row r="260" customFormat="false" ht="12" hidden="false" customHeight="false" outlineLevel="2" collapsed="false">
      <c r="B260" s="104"/>
      <c r="C260" s="101" t="s">
        <v>422</v>
      </c>
      <c r="E260" s="104"/>
      <c r="F260" s="99" t="n">
        <f aca="false">SUBTOTAL(9,F258:F259)</f>
        <v>0</v>
      </c>
    </row>
    <row r="261" customFormat="false" ht="12" hidden="false" customHeight="false" outlineLevel="3" collapsed="false">
      <c r="A261" s="97" t="s">
        <v>192</v>
      </c>
      <c r="B261" s="104" t="s">
        <v>191</v>
      </c>
      <c r="C261" s="104" t="s">
        <v>462</v>
      </c>
      <c r="D261" s="98" t="s">
        <v>381</v>
      </c>
      <c r="E261" s="104" t="s">
        <v>334</v>
      </c>
      <c r="F261" s="99" t="n">
        <v>0</v>
      </c>
    </row>
    <row r="262" customFormat="false" ht="12" hidden="false" customHeight="false" outlineLevel="3" collapsed="false">
      <c r="A262" s="97" t="s">
        <v>192</v>
      </c>
      <c r="B262" s="104" t="s">
        <v>191</v>
      </c>
      <c r="C262" s="104" t="s">
        <v>462</v>
      </c>
      <c r="D262" s="98" t="s">
        <v>381</v>
      </c>
      <c r="E262" s="104" t="s">
        <v>336</v>
      </c>
      <c r="F262" s="99" t="n">
        <v>0</v>
      </c>
    </row>
    <row r="263" customFormat="false" ht="12" hidden="false" customHeight="false" outlineLevel="2" collapsed="false">
      <c r="B263" s="104"/>
      <c r="C263" s="101" t="s">
        <v>463</v>
      </c>
      <c r="E263" s="104"/>
      <c r="F263" s="99" t="n">
        <f aca="false">SUBTOTAL(9,F261:F262)</f>
        <v>0</v>
      </c>
    </row>
    <row r="264" customFormat="false" ht="12" hidden="false" customHeight="false" outlineLevel="3" collapsed="false">
      <c r="A264" s="97" t="s">
        <v>192</v>
      </c>
      <c r="B264" s="104" t="s">
        <v>191</v>
      </c>
      <c r="C264" s="104" t="s">
        <v>464</v>
      </c>
      <c r="D264" s="98" t="s">
        <v>381</v>
      </c>
      <c r="E264" s="104" t="s">
        <v>334</v>
      </c>
      <c r="F264" s="99" t="n">
        <v>0</v>
      </c>
    </row>
    <row r="265" customFormat="false" ht="12" hidden="false" customHeight="false" outlineLevel="3" collapsed="false">
      <c r="A265" s="97" t="s">
        <v>192</v>
      </c>
      <c r="B265" s="104" t="s">
        <v>191</v>
      </c>
      <c r="C265" s="104" t="s">
        <v>464</v>
      </c>
      <c r="D265" s="98" t="s">
        <v>381</v>
      </c>
      <c r="E265" s="104" t="s">
        <v>336</v>
      </c>
      <c r="F265" s="99" t="n">
        <v>0</v>
      </c>
    </row>
    <row r="266" customFormat="false" ht="12" hidden="false" customHeight="false" outlineLevel="2" collapsed="false">
      <c r="B266" s="104"/>
      <c r="C266" s="101" t="s">
        <v>465</v>
      </c>
      <c r="E266" s="104"/>
      <c r="F266" s="99" t="n">
        <f aca="false">SUBTOTAL(9,F264:F265)</f>
        <v>0</v>
      </c>
    </row>
    <row r="267" customFormat="false" ht="12" hidden="false" customHeight="false" outlineLevel="3" collapsed="false">
      <c r="A267" s="97" t="s">
        <v>192</v>
      </c>
      <c r="B267" s="104" t="s">
        <v>191</v>
      </c>
      <c r="C267" s="104" t="s">
        <v>466</v>
      </c>
      <c r="D267" s="98" t="s">
        <v>381</v>
      </c>
      <c r="E267" s="104" t="s">
        <v>334</v>
      </c>
      <c r="F267" s="99" t="n">
        <v>0</v>
      </c>
    </row>
    <row r="268" customFormat="false" ht="12" hidden="false" customHeight="false" outlineLevel="3" collapsed="false">
      <c r="A268" s="97" t="s">
        <v>192</v>
      </c>
      <c r="B268" s="104" t="s">
        <v>191</v>
      </c>
      <c r="C268" s="104" t="s">
        <v>466</v>
      </c>
      <c r="D268" s="98" t="s">
        <v>381</v>
      </c>
      <c r="E268" s="104" t="s">
        <v>336</v>
      </c>
      <c r="F268" s="99" t="n">
        <v>0</v>
      </c>
    </row>
    <row r="269" customFormat="false" ht="12" hidden="false" customHeight="false" outlineLevel="2" collapsed="false">
      <c r="B269" s="104"/>
      <c r="C269" s="101" t="s">
        <v>467</v>
      </c>
      <c r="E269" s="104"/>
      <c r="F269" s="99" t="n">
        <f aca="false">SUBTOTAL(9,F267:F268)</f>
        <v>0</v>
      </c>
    </row>
    <row r="270" customFormat="false" ht="12" hidden="false" customHeight="false" outlineLevel="3" collapsed="false">
      <c r="A270" s="97" t="s">
        <v>192</v>
      </c>
      <c r="B270" s="104" t="s">
        <v>191</v>
      </c>
      <c r="C270" s="104" t="s">
        <v>423</v>
      </c>
      <c r="D270" s="98" t="s">
        <v>381</v>
      </c>
      <c r="E270" s="104" t="s">
        <v>334</v>
      </c>
      <c r="F270" s="99" t="n">
        <v>86955</v>
      </c>
    </row>
    <row r="271" customFormat="false" ht="12" hidden="false" customHeight="false" outlineLevel="3" collapsed="false">
      <c r="A271" s="97" t="s">
        <v>192</v>
      </c>
      <c r="B271" s="104" t="s">
        <v>191</v>
      </c>
      <c r="C271" s="104" t="s">
        <v>423</v>
      </c>
      <c r="D271" s="98" t="s">
        <v>381</v>
      </c>
      <c r="E271" s="104" t="s">
        <v>336</v>
      </c>
      <c r="F271" s="99" t="n">
        <v>0</v>
      </c>
    </row>
    <row r="272" customFormat="false" ht="12" hidden="false" customHeight="false" outlineLevel="2" collapsed="false">
      <c r="B272" s="104"/>
      <c r="C272" s="101" t="s">
        <v>424</v>
      </c>
      <c r="E272" s="104"/>
      <c r="F272" s="99" t="n">
        <f aca="false">SUBTOTAL(9,F270:F271)</f>
        <v>86955</v>
      </c>
    </row>
    <row r="273" customFormat="false" ht="12" hidden="false" customHeight="false" outlineLevel="3" collapsed="false">
      <c r="A273" s="97" t="s">
        <v>192</v>
      </c>
      <c r="B273" s="104" t="s">
        <v>191</v>
      </c>
      <c r="C273" s="104" t="s">
        <v>468</v>
      </c>
      <c r="D273" s="98" t="s">
        <v>381</v>
      </c>
      <c r="E273" s="104" t="s">
        <v>334</v>
      </c>
      <c r="F273" s="99" t="n">
        <v>0</v>
      </c>
    </row>
    <row r="274" customFormat="false" ht="12" hidden="false" customHeight="false" outlineLevel="3" collapsed="false">
      <c r="A274" s="97" t="s">
        <v>192</v>
      </c>
      <c r="B274" s="104" t="s">
        <v>191</v>
      </c>
      <c r="C274" s="104" t="s">
        <v>468</v>
      </c>
      <c r="D274" s="98" t="s">
        <v>381</v>
      </c>
      <c r="E274" s="104" t="s">
        <v>336</v>
      </c>
      <c r="F274" s="99" t="n">
        <v>0</v>
      </c>
    </row>
    <row r="275" customFormat="false" ht="12" hidden="false" customHeight="false" outlineLevel="2" collapsed="false">
      <c r="B275" s="104"/>
      <c r="C275" s="101" t="s">
        <v>469</v>
      </c>
      <c r="E275" s="104"/>
      <c r="F275" s="99" t="n">
        <f aca="false">SUBTOTAL(9,F273:F274)</f>
        <v>0</v>
      </c>
    </row>
    <row r="276" customFormat="false" ht="12" hidden="false" customHeight="false" outlineLevel="3" collapsed="false">
      <c r="A276" s="97" t="s">
        <v>192</v>
      </c>
      <c r="B276" s="104" t="s">
        <v>191</v>
      </c>
      <c r="C276" s="104" t="s">
        <v>412</v>
      </c>
      <c r="D276" s="98" t="s">
        <v>381</v>
      </c>
      <c r="E276" s="104" t="s">
        <v>334</v>
      </c>
      <c r="F276" s="99" t="n">
        <v>46550</v>
      </c>
    </row>
    <row r="277" customFormat="false" ht="12" hidden="false" customHeight="false" outlineLevel="3" collapsed="false">
      <c r="A277" s="97" t="s">
        <v>192</v>
      </c>
      <c r="B277" s="104" t="s">
        <v>191</v>
      </c>
      <c r="C277" s="104" t="s">
        <v>412</v>
      </c>
      <c r="D277" s="98" t="s">
        <v>381</v>
      </c>
      <c r="E277" s="104" t="s">
        <v>336</v>
      </c>
      <c r="F277" s="99" t="n">
        <v>19945</v>
      </c>
    </row>
    <row r="278" customFormat="false" ht="12" hidden="false" customHeight="false" outlineLevel="2" collapsed="false">
      <c r="B278" s="104"/>
      <c r="C278" s="101" t="s">
        <v>413</v>
      </c>
      <c r="E278" s="104"/>
      <c r="F278" s="99" t="n">
        <f aca="false">SUBTOTAL(9,F276:F277)</f>
        <v>66495</v>
      </c>
    </row>
    <row r="279" customFormat="false" ht="12" hidden="false" customHeight="false" outlineLevel="3" collapsed="false">
      <c r="A279" s="97" t="s">
        <v>192</v>
      </c>
      <c r="B279" s="104" t="s">
        <v>191</v>
      </c>
      <c r="C279" s="104" t="s">
        <v>470</v>
      </c>
      <c r="D279" s="98" t="s">
        <v>381</v>
      </c>
      <c r="E279" s="104" t="s">
        <v>334</v>
      </c>
      <c r="F279" s="99" t="n">
        <v>0</v>
      </c>
    </row>
    <row r="280" customFormat="false" ht="12" hidden="false" customHeight="false" outlineLevel="3" collapsed="false">
      <c r="A280" s="97" t="s">
        <v>192</v>
      </c>
      <c r="B280" s="104" t="s">
        <v>191</v>
      </c>
      <c r="C280" s="104" t="s">
        <v>470</v>
      </c>
      <c r="D280" s="98" t="s">
        <v>381</v>
      </c>
      <c r="E280" s="104" t="s">
        <v>336</v>
      </c>
      <c r="F280" s="99" t="n">
        <v>0</v>
      </c>
    </row>
    <row r="281" customFormat="false" ht="12" hidden="false" customHeight="false" outlineLevel="2" collapsed="false">
      <c r="B281" s="104"/>
      <c r="C281" s="101" t="s">
        <v>471</v>
      </c>
      <c r="E281" s="104"/>
      <c r="F281" s="99" t="n">
        <f aca="false">SUBTOTAL(9,F279:F280)</f>
        <v>0</v>
      </c>
    </row>
    <row r="282" customFormat="false" ht="12" hidden="false" customHeight="false" outlineLevel="1" collapsed="false">
      <c r="B282" s="101" t="s">
        <v>472</v>
      </c>
      <c r="C282" s="104"/>
      <c r="E282" s="104"/>
      <c r="F282" s="99" t="n">
        <f aca="false">SUBTOTAL(9,F201:F280)</f>
        <v>306900</v>
      </c>
    </row>
    <row r="283" customFormat="false" ht="12" hidden="false" customHeight="false" outlineLevel="3" collapsed="false">
      <c r="A283" s="97" t="s">
        <v>289</v>
      </c>
      <c r="B283" s="104" t="s">
        <v>288</v>
      </c>
      <c r="C283" s="104" t="s">
        <v>473</v>
      </c>
      <c r="D283" s="98" t="s">
        <v>364</v>
      </c>
      <c r="E283" s="104" t="s">
        <v>334</v>
      </c>
      <c r="F283" s="99" t="n">
        <v>1043</v>
      </c>
    </row>
    <row r="284" customFormat="false" ht="12" hidden="false" customHeight="false" outlineLevel="3" collapsed="false">
      <c r="A284" s="97" t="s">
        <v>289</v>
      </c>
      <c r="B284" s="104" t="s">
        <v>288</v>
      </c>
      <c r="C284" s="104" t="s">
        <v>473</v>
      </c>
      <c r="D284" s="98" t="s">
        <v>364</v>
      </c>
      <c r="E284" s="104" t="s">
        <v>335</v>
      </c>
      <c r="F284" s="99" t="n">
        <v>3</v>
      </c>
    </row>
    <row r="285" customFormat="false" ht="12" hidden="false" customHeight="false" outlineLevel="3" collapsed="false">
      <c r="A285" s="97" t="s">
        <v>289</v>
      </c>
      <c r="B285" s="104" t="s">
        <v>288</v>
      </c>
      <c r="C285" s="104" t="s">
        <v>473</v>
      </c>
      <c r="D285" s="98" t="s">
        <v>364</v>
      </c>
      <c r="E285" s="104" t="s">
        <v>336</v>
      </c>
      <c r="F285" s="99" t="n">
        <v>56</v>
      </c>
    </row>
    <row r="286" customFormat="false" ht="12" hidden="false" customHeight="false" outlineLevel="3" collapsed="false">
      <c r="A286" s="97" t="s">
        <v>289</v>
      </c>
      <c r="B286" s="104" t="s">
        <v>288</v>
      </c>
      <c r="C286" s="104" t="s">
        <v>473</v>
      </c>
      <c r="D286" s="98" t="s">
        <v>364</v>
      </c>
      <c r="E286" s="104" t="s">
        <v>337</v>
      </c>
      <c r="F286" s="99" t="n">
        <v>0</v>
      </c>
    </row>
    <row r="287" customFormat="false" ht="12" hidden="false" customHeight="false" outlineLevel="3" collapsed="false">
      <c r="A287" s="97" t="s">
        <v>289</v>
      </c>
      <c r="B287" s="104" t="s">
        <v>288</v>
      </c>
      <c r="C287" s="104" t="s">
        <v>473</v>
      </c>
      <c r="D287" s="98" t="s">
        <v>364</v>
      </c>
      <c r="E287" s="104" t="s">
        <v>348</v>
      </c>
      <c r="F287" s="99" t="n">
        <v>377</v>
      </c>
    </row>
    <row r="288" customFormat="false" ht="12" hidden="false" customHeight="false" outlineLevel="3" collapsed="false">
      <c r="A288" s="97" t="s">
        <v>289</v>
      </c>
      <c r="B288" s="104" t="s">
        <v>288</v>
      </c>
      <c r="C288" s="104" t="s">
        <v>473</v>
      </c>
      <c r="D288" s="98" t="s">
        <v>364</v>
      </c>
      <c r="E288" s="104" t="s">
        <v>348</v>
      </c>
      <c r="F288" s="99" t="n">
        <v>261</v>
      </c>
    </row>
    <row r="289" customFormat="false" ht="12" hidden="false" customHeight="false" outlineLevel="2" collapsed="false">
      <c r="B289" s="104"/>
      <c r="C289" s="101" t="s">
        <v>474</v>
      </c>
      <c r="E289" s="104"/>
      <c r="F289" s="99" t="n">
        <f aca="false">SUBTOTAL(9,F283:F288)</f>
        <v>1740</v>
      </c>
    </row>
    <row r="290" customFormat="false" ht="12" hidden="false" customHeight="false" outlineLevel="1" collapsed="false">
      <c r="B290" s="101" t="s">
        <v>475</v>
      </c>
      <c r="C290" s="104"/>
      <c r="E290" s="104"/>
      <c r="F290" s="99" t="n">
        <f aca="false">SUBTOTAL(9,F283:F288)</f>
        <v>1740</v>
      </c>
    </row>
    <row r="291" customFormat="false" ht="12" hidden="false" customHeight="false" outlineLevel="3" collapsed="false">
      <c r="A291" s="97" t="s">
        <v>476</v>
      </c>
      <c r="B291" s="104" t="s">
        <v>290</v>
      </c>
      <c r="C291" s="104" t="s">
        <v>477</v>
      </c>
      <c r="D291" s="98" t="s">
        <v>364</v>
      </c>
      <c r="E291" s="104" t="s">
        <v>334</v>
      </c>
      <c r="F291" s="99" t="n">
        <v>0</v>
      </c>
    </row>
    <row r="292" customFormat="false" ht="12" hidden="false" customHeight="false" outlineLevel="3" collapsed="false">
      <c r="A292" s="97" t="s">
        <v>476</v>
      </c>
      <c r="B292" s="104" t="s">
        <v>290</v>
      </c>
      <c r="C292" s="104" t="s">
        <v>477</v>
      </c>
      <c r="D292" s="98" t="s">
        <v>364</v>
      </c>
      <c r="E292" s="104" t="s">
        <v>335</v>
      </c>
      <c r="F292" s="99" t="n">
        <v>0</v>
      </c>
    </row>
    <row r="293" customFormat="false" ht="12" hidden="false" customHeight="false" outlineLevel="3" collapsed="false">
      <c r="A293" s="97" t="s">
        <v>476</v>
      </c>
      <c r="B293" s="104" t="s">
        <v>290</v>
      </c>
      <c r="C293" s="104" t="s">
        <v>477</v>
      </c>
      <c r="D293" s="98" t="s">
        <v>364</v>
      </c>
      <c r="E293" s="104" t="s">
        <v>336</v>
      </c>
      <c r="F293" s="99" t="n">
        <v>0</v>
      </c>
    </row>
    <row r="294" customFormat="false" ht="12" hidden="false" customHeight="false" outlineLevel="3" collapsed="false">
      <c r="A294" s="97" t="s">
        <v>476</v>
      </c>
      <c r="B294" s="104" t="s">
        <v>290</v>
      </c>
      <c r="C294" s="104" t="s">
        <v>477</v>
      </c>
      <c r="D294" s="98" t="s">
        <v>364</v>
      </c>
      <c r="E294" s="104" t="s">
        <v>337</v>
      </c>
      <c r="F294" s="99" t="n">
        <v>0</v>
      </c>
    </row>
    <row r="295" customFormat="false" ht="12" hidden="false" customHeight="false" outlineLevel="3" collapsed="false">
      <c r="A295" s="97" t="s">
        <v>476</v>
      </c>
      <c r="B295" s="104" t="s">
        <v>290</v>
      </c>
      <c r="C295" s="104" t="s">
        <v>477</v>
      </c>
      <c r="D295" s="98" t="s">
        <v>364</v>
      </c>
      <c r="E295" s="104" t="s">
        <v>348</v>
      </c>
      <c r="F295" s="99" t="n">
        <v>0</v>
      </c>
    </row>
    <row r="296" customFormat="false" ht="12" hidden="false" customHeight="false" outlineLevel="3" collapsed="false">
      <c r="A296" s="97" t="s">
        <v>476</v>
      </c>
      <c r="B296" s="104" t="s">
        <v>290</v>
      </c>
      <c r="C296" s="104" t="s">
        <v>477</v>
      </c>
      <c r="D296" s="98" t="s">
        <v>364</v>
      </c>
      <c r="E296" s="104" t="s">
        <v>348</v>
      </c>
      <c r="F296" s="99" t="n">
        <v>0</v>
      </c>
    </row>
    <row r="297" customFormat="false" ht="12" hidden="false" customHeight="false" outlineLevel="2" collapsed="false">
      <c r="B297" s="104"/>
      <c r="C297" s="101" t="s">
        <v>478</v>
      </c>
      <c r="E297" s="104"/>
      <c r="F297" s="99" t="n">
        <f aca="false">SUBTOTAL(9,F291:F296)</f>
        <v>0</v>
      </c>
    </row>
    <row r="298" customFormat="false" ht="12" hidden="false" customHeight="false" outlineLevel="3" collapsed="false">
      <c r="A298" s="97" t="s">
        <v>476</v>
      </c>
      <c r="B298" s="104" t="s">
        <v>290</v>
      </c>
      <c r="C298" s="104" t="s">
        <v>479</v>
      </c>
      <c r="D298" s="98" t="s">
        <v>364</v>
      </c>
      <c r="E298" s="104" t="s">
        <v>334</v>
      </c>
      <c r="F298" s="99" t="n">
        <v>5733</v>
      </c>
    </row>
    <row r="299" customFormat="false" ht="12" hidden="false" customHeight="false" outlineLevel="3" collapsed="false">
      <c r="A299" s="97" t="s">
        <v>476</v>
      </c>
      <c r="B299" s="104" t="s">
        <v>290</v>
      </c>
      <c r="C299" s="104" t="s">
        <v>479</v>
      </c>
      <c r="D299" s="98" t="s">
        <v>364</v>
      </c>
      <c r="E299" s="104" t="s">
        <v>335</v>
      </c>
      <c r="F299" s="99" t="n">
        <v>23</v>
      </c>
    </row>
    <row r="300" customFormat="false" ht="12" hidden="false" customHeight="false" outlineLevel="3" collapsed="false">
      <c r="A300" s="97" t="s">
        <v>476</v>
      </c>
      <c r="B300" s="104" t="s">
        <v>290</v>
      </c>
      <c r="C300" s="104" t="s">
        <v>479</v>
      </c>
      <c r="D300" s="98" t="s">
        <v>364</v>
      </c>
      <c r="E300" s="104" t="s">
        <v>336</v>
      </c>
      <c r="F300" s="99" t="n">
        <v>267</v>
      </c>
    </row>
    <row r="301" customFormat="false" ht="12" hidden="false" customHeight="false" outlineLevel="3" collapsed="false">
      <c r="A301" s="97" t="s">
        <v>476</v>
      </c>
      <c r="B301" s="104" t="s">
        <v>290</v>
      </c>
      <c r="C301" s="104" t="s">
        <v>479</v>
      </c>
      <c r="D301" s="98" t="s">
        <v>364</v>
      </c>
      <c r="E301" s="104" t="s">
        <v>337</v>
      </c>
      <c r="F301" s="99" t="n">
        <v>4</v>
      </c>
    </row>
    <row r="302" customFormat="false" ht="12" hidden="false" customHeight="false" outlineLevel="3" collapsed="false">
      <c r="A302" s="97" t="s">
        <v>476</v>
      </c>
      <c r="B302" s="104" t="s">
        <v>290</v>
      </c>
      <c r="C302" s="104" t="s">
        <v>479</v>
      </c>
      <c r="D302" s="98" t="s">
        <v>364</v>
      </c>
      <c r="E302" s="104" t="s">
        <v>348</v>
      </c>
      <c r="F302" s="99" t="n">
        <v>1773</v>
      </c>
    </row>
    <row r="303" customFormat="false" ht="12" hidden="false" customHeight="false" outlineLevel="3" collapsed="false">
      <c r="A303" s="97" t="s">
        <v>476</v>
      </c>
      <c r="B303" s="104" t="s">
        <v>290</v>
      </c>
      <c r="C303" s="104" t="s">
        <v>479</v>
      </c>
      <c r="D303" s="98" t="s">
        <v>364</v>
      </c>
      <c r="E303" s="104" t="s">
        <v>348</v>
      </c>
      <c r="F303" s="99" t="n">
        <v>1216</v>
      </c>
    </row>
    <row r="304" customFormat="false" ht="12" hidden="false" customHeight="false" outlineLevel="2" collapsed="false">
      <c r="B304" s="104"/>
      <c r="C304" s="101" t="s">
        <v>480</v>
      </c>
      <c r="E304" s="104"/>
      <c r="F304" s="99" t="n">
        <f aca="false">SUBTOTAL(9,F298:F303)</f>
        <v>9016</v>
      </c>
    </row>
    <row r="305" customFormat="false" ht="12" hidden="false" customHeight="false" outlineLevel="3" collapsed="false">
      <c r="A305" s="97" t="s">
        <v>476</v>
      </c>
      <c r="B305" s="104" t="s">
        <v>290</v>
      </c>
      <c r="C305" s="104" t="s">
        <v>481</v>
      </c>
      <c r="D305" s="98" t="s">
        <v>364</v>
      </c>
      <c r="E305" s="104" t="s">
        <v>334</v>
      </c>
      <c r="F305" s="99" t="n">
        <v>19761</v>
      </c>
    </row>
    <row r="306" customFormat="false" ht="12" hidden="false" customHeight="false" outlineLevel="3" collapsed="false">
      <c r="A306" s="97" t="s">
        <v>476</v>
      </c>
      <c r="B306" s="104" t="s">
        <v>290</v>
      </c>
      <c r="C306" s="104" t="s">
        <v>481</v>
      </c>
      <c r="D306" s="98" t="s">
        <v>364</v>
      </c>
      <c r="E306" s="104" t="s">
        <v>335</v>
      </c>
      <c r="F306" s="99" t="n">
        <v>83</v>
      </c>
    </row>
    <row r="307" customFormat="false" ht="12" hidden="false" customHeight="false" outlineLevel="3" collapsed="false">
      <c r="A307" s="97" t="s">
        <v>476</v>
      </c>
      <c r="B307" s="104" t="s">
        <v>290</v>
      </c>
      <c r="C307" s="104" t="s">
        <v>481</v>
      </c>
      <c r="D307" s="98" t="s">
        <v>364</v>
      </c>
      <c r="E307" s="104" t="s">
        <v>336</v>
      </c>
      <c r="F307" s="99" t="n">
        <v>924</v>
      </c>
    </row>
    <row r="308" customFormat="false" ht="12" hidden="false" customHeight="false" outlineLevel="3" collapsed="false">
      <c r="A308" s="97" t="s">
        <v>476</v>
      </c>
      <c r="B308" s="104" t="s">
        <v>290</v>
      </c>
      <c r="C308" s="104" t="s">
        <v>481</v>
      </c>
      <c r="D308" s="98" t="s">
        <v>364</v>
      </c>
      <c r="E308" s="104" t="s">
        <v>337</v>
      </c>
      <c r="F308" s="99" t="n">
        <v>14</v>
      </c>
    </row>
    <row r="309" customFormat="false" ht="12" hidden="false" customHeight="false" outlineLevel="3" collapsed="false">
      <c r="A309" s="97" t="s">
        <v>476</v>
      </c>
      <c r="B309" s="104" t="s">
        <v>290</v>
      </c>
      <c r="C309" s="104" t="s">
        <v>481</v>
      </c>
      <c r="D309" s="98" t="s">
        <v>364</v>
      </c>
      <c r="E309" s="104" t="s">
        <v>348</v>
      </c>
      <c r="F309" s="99" t="n">
        <v>6115</v>
      </c>
    </row>
    <row r="310" customFormat="false" ht="12" hidden="false" customHeight="false" outlineLevel="3" collapsed="false">
      <c r="A310" s="97" t="s">
        <v>476</v>
      </c>
      <c r="B310" s="104" t="s">
        <v>290</v>
      </c>
      <c r="C310" s="104" t="s">
        <v>481</v>
      </c>
      <c r="D310" s="98" t="s">
        <v>364</v>
      </c>
      <c r="E310" s="104" t="s">
        <v>348</v>
      </c>
      <c r="F310" s="99" t="n">
        <v>4192</v>
      </c>
    </row>
    <row r="311" customFormat="false" ht="12" hidden="false" customHeight="false" outlineLevel="2" collapsed="false">
      <c r="B311" s="104"/>
      <c r="C311" s="101" t="s">
        <v>482</v>
      </c>
      <c r="E311" s="104"/>
      <c r="F311" s="99" t="n">
        <f aca="false">SUBTOTAL(9,F305:F310)</f>
        <v>31089</v>
      </c>
    </row>
    <row r="312" customFormat="false" ht="12" hidden="false" customHeight="false" outlineLevel="3" collapsed="false">
      <c r="A312" s="97" t="s">
        <v>476</v>
      </c>
      <c r="B312" s="104" t="s">
        <v>290</v>
      </c>
      <c r="C312" s="104" t="s">
        <v>483</v>
      </c>
      <c r="D312" s="98" t="s">
        <v>364</v>
      </c>
      <c r="E312" s="104" t="s">
        <v>334</v>
      </c>
      <c r="F312" s="99" t="n">
        <v>5230</v>
      </c>
    </row>
    <row r="313" customFormat="false" ht="12" hidden="false" customHeight="false" outlineLevel="3" collapsed="false">
      <c r="A313" s="97" t="s">
        <v>476</v>
      </c>
      <c r="B313" s="104" t="s">
        <v>290</v>
      </c>
      <c r="C313" s="104" t="s">
        <v>483</v>
      </c>
      <c r="D313" s="98" t="s">
        <v>364</v>
      </c>
      <c r="E313" s="104" t="s">
        <v>335</v>
      </c>
      <c r="F313" s="99" t="n">
        <v>21</v>
      </c>
    </row>
    <row r="314" customFormat="false" ht="12" hidden="false" customHeight="false" outlineLevel="3" collapsed="false">
      <c r="A314" s="97" t="s">
        <v>476</v>
      </c>
      <c r="B314" s="104" t="s">
        <v>290</v>
      </c>
      <c r="C314" s="104" t="s">
        <v>483</v>
      </c>
      <c r="D314" s="98" t="s">
        <v>364</v>
      </c>
      <c r="E314" s="104" t="s">
        <v>336</v>
      </c>
      <c r="F314" s="99" t="n">
        <v>244</v>
      </c>
    </row>
    <row r="315" customFormat="false" ht="12" hidden="false" customHeight="false" outlineLevel="3" collapsed="false">
      <c r="A315" s="97" t="s">
        <v>476</v>
      </c>
      <c r="B315" s="104" t="s">
        <v>290</v>
      </c>
      <c r="C315" s="104" t="s">
        <v>483</v>
      </c>
      <c r="D315" s="98" t="s">
        <v>364</v>
      </c>
      <c r="E315" s="104" t="s">
        <v>337</v>
      </c>
      <c r="F315" s="99" t="n">
        <v>3</v>
      </c>
    </row>
    <row r="316" customFormat="false" ht="12" hidden="false" customHeight="false" outlineLevel="3" collapsed="false">
      <c r="A316" s="97" t="s">
        <v>476</v>
      </c>
      <c r="B316" s="104" t="s">
        <v>290</v>
      </c>
      <c r="C316" s="104" t="s">
        <v>483</v>
      </c>
      <c r="D316" s="98" t="s">
        <v>364</v>
      </c>
      <c r="E316" s="104" t="s">
        <v>348</v>
      </c>
      <c r="F316" s="99" t="n">
        <v>1618</v>
      </c>
    </row>
    <row r="317" customFormat="false" ht="12" hidden="false" customHeight="false" outlineLevel="3" collapsed="false">
      <c r="A317" s="97" t="s">
        <v>476</v>
      </c>
      <c r="B317" s="104" t="s">
        <v>290</v>
      </c>
      <c r="C317" s="104" t="s">
        <v>483</v>
      </c>
      <c r="D317" s="98" t="s">
        <v>364</v>
      </c>
      <c r="E317" s="104" t="s">
        <v>348</v>
      </c>
      <c r="F317" s="99" t="n">
        <v>1109</v>
      </c>
    </row>
    <row r="318" customFormat="false" ht="12" hidden="false" customHeight="false" outlineLevel="2" collapsed="false">
      <c r="B318" s="104"/>
      <c r="C318" s="101" t="s">
        <v>484</v>
      </c>
      <c r="E318" s="104"/>
      <c r="F318" s="99" t="n">
        <f aca="false">SUBTOTAL(9,F312:F317)</f>
        <v>8225</v>
      </c>
    </row>
    <row r="319" customFormat="false" ht="12" hidden="false" customHeight="false" outlineLevel="3" collapsed="false">
      <c r="A319" s="97" t="s">
        <v>476</v>
      </c>
      <c r="B319" s="104" t="s">
        <v>290</v>
      </c>
      <c r="C319" s="104" t="s">
        <v>485</v>
      </c>
      <c r="D319" s="98" t="s">
        <v>364</v>
      </c>
      <c r="E319" s="104" t="s">
        <v>334</v>
      </c>
      <c r="F319" s="99" t="n">
        <v>3824</v>
      </c>
    </row>
    <row r="320" customFormat="false" ht="12" hidden="false" customHeight="false" outlineLevel="3" collapsed="false">
      <c r="A320" s="97" t="s">
        <v>476</v>
      </c>
      <c r="B320" s="104" t="s">
        <v>290</v>
      </c>
      <c r="C320" s="104" t="s">
        <v>485</v>
      </c>
      <c r="D320" s="98" t="s">
        <v>364</v>
      </c>
      <c r="E320" s="104" t="s">
        <v>335</v>
      </c>
      <c r="F320" s="99" t="n">
        <v>15</v>
      </c>
    </row>
    <row r="321" customFormat="false" ht="12" hidden="false" customHeight="false" outlineLevel="3" collapsed="false">
      <c r="A321" s="97" t="s">
        <v>476</v>
      </c>
      <c r="B321" s="104" t="s">
        <v>290</v>
      </c>
      <c r="C321" s="104" t="s">
        <v>485</v>
      </c>
      <c r="D321" s="98" t="s">
        <v>364</v>
      </c>
      <c r="E321" s="104" t="s">
        <v>336</v>
      </c>
      <c r="F321" s="99" t="n">
        <v>179</v>
      </c>
    </row>
    <row r="322" customFormat="false" ht="12" hidden="false" customHeight="false" outlineLevel="3" collapsed="false">
      <c r="A322" s="97" t="s">
        <v>476</v>
      </c>
      <c r="B322" s="104" t="s">
        <v>290</v>
      </c>
      <c r="C322" s="104" t="s">
        <v>485</v>
      </c>
      <c r="D322" s="98" t="s">
        <v>364</v>
      </c>
      <c r="E322" s="104" t="s">
        <v>337</v>
      </c>
      <c r="F322" s="99" t="n">
        <v>2</v>
      </c>
    </row>
    <row r="323" customFormat="false" ht="12" hidden="false" customHeight="false" outlineLevel="3" collapsed="false">
      <c r="A323" s="97" t="s">
        <v>476</v>
      </c>
      <c r="B323" s="104" t="s">
        <v>290</v>
      </c>
      <c r="C323" s="104" t="s">
        <v>485</v>
      </c>
      <c r="D323" s="98" t="s">
        <v>364</v>
      </c>
      <c r="E323" s="104" t="s">
        <v>348</v>
      </c>
      <c r="F323" s="99" t="n">
        <v>1182</v>
      </c>
    </row>
    <row r="324" customFormat="false" ht="12" hidden="false" customHeight="false" outlineLevel="3" collapsed="false">
      <c r="A324" s="97" t="s">
        <v>476</v>
      </c>
      <c r="B324" s="104" t="s">
        <v>290</v>
      </c>
      <c r="C324" s="104" t="s">
        <v>485</v>
      </c>
      <c r="D324" s="98" t="s">
        <v>364</v>
      </c>
      <c r="E324" s="104" t="s">
        <v>348</v>
      </c>
      <c r="F324" s="99" t="n">
        <v>811</v>
      </c>
    </row>
    <row r="325" customFormat="false" ht="12" hidden="false" customHeight="false" outlineLevel="2" collapsed="false">
      <c r="B325" s="104"/>
      <c r="C325" s="101" t="s">
        <v>486</v>
      </c>
      <c r="E325" s="104"/>
      <c r="F325" s="99" t="n">
        <f aca="false">SUBTOTAL(9,F319:F324)</f>
        <v>6013</v>
      </c>
    </row>
    <row r="326" customFormat="false" ht="12" hidden="false" customHeight="false" outlineLevel="3" collapsed="false">
      <c r="A326" s="97" t="s">
        <v>476</v>
      </c>
      <c r="B326" s="104" t="s">
        <v>290</v>
      </c>
      <c r="C326" s="104" t="s">
        <v>487</v>
      </c>
      <c r="D326" s="98" t="s">
        <v>364</v>
      </c>
      <c r="E326" s="104" t="s">
        <v>334</v>
      </c>
      <c r="F326" s="99" t="n">
        <v>2867</v>
      </c>
    </row>
    <row r="327" customFormat="false" ht="12" hidden="false" customHeight="false" outlineLevel="3" collapsed="false">
      <c r="A327" s="97" t="s">
        <v>476</v>
      </c>
      <c r="B327" s="104" t="s">
        <v>290</v>
      </c>
      <c r="C327" s="104" t="s">
        <v>487</v>
      </c>
      <c r="D327" s="98" t="s">
        <v>364</v>
      </c>
      <c r="E327" s="104" t="s">
        <v>335</v>
      </c>
      <c r="F327" s="99" t="n">
        <v>12</v>
      </c>
    </row>
    <row r="328" customFormat="false" ht="12" hidden="false" customHeight="false" outlineLevel="3" collapsed="false">
      <c r="A328" s="97" t="s">
        <v>476</v>
      </c>
      <c r="B328" s="104" t="s">
        <v>290</v>
      </c>
      <c r="C328" s="104" t="s">
        <v>487</v>
      </c>
      <c r="D328" s="98" t="s">
        <v>364</v>
      </c>
      <c r="E328" s="104" t="s">
        <v>336</v>
      </c>
      <c r="F328" s="99" t="n">
        <v>133</v>
      </c>
    </row>
    <row r="329" customFormat="false" ht="12" hidden="false" customHeight="false" outlineLevel="3" collapsed="false">
      <c r="A329" s="97" t="s">
        <v>476</v>
      </c>
      <c r="B329" s="104" t="s">
        <v>290</v>
      </c>
      <c r="C329" s="104" t="s">
        <v>487</v>
      </c>
      <c r="D329" s="98" t="s">
        <v>364</v>
      </c>
      <c r="E329" s="104" t="s">
        <v>337</v>
      </c>
      <c r="F329" s="99" t="n">
        <v>2</v>
      </c>
    </row>
    <row r="330" customFormat="false" ht="12" hidden="false" customHeight="false" outlineLevel="3" collapsed="false">
      <c r="A330" s="97" t="s">
        <v>476</v>
      </c>
      <c r="B330" s="104" t="s">
        <v>290</v>
      </c>
      <c r="C330" s="104" t="s">
        <v>487</v>
      </c>
      <c r="D330" s="98" t="s">
        <v>364</v>
      </c>
      <c r="E330" s="104" t="s">
        <v>348</v>
      </c>
      <c r="F330" s="99" t="n">
        <v>886</v>
      </c>
    </row>
    <row r="331" customFormat="false" ht="12" hidden="false" customHeight="false" outlineLevel="3" collapsed="false">
      <c r="A331" s="97" t="s">
        <v>476</v>
      </c>
      <c r="B331" s="104" t="s">
        <v>290</v>
      </c>
      <c r="C331" s="104" t="s">
        <v>487</v>
      </c>
      <c r="D331" s="98" t="s">
        <v>364</v>
      </c>
      <c r="E331" s="104" t="s">
        <v>348</v>
      </c>
      <c r="F331" s="99" t="n">
        <v>608</v>
      </c>
    </row>
    <row r="332" customFormat="false" ht="12" hidden="false" customHeight="false" outlineLevel="2" collapsed="false">
      <c r="B332" s="104"/>
      <c r="C332" s="101" t="s">
        <v>488</v>
      </c>
      <c r="E332" s="104"/>
      <c r="F332" s="99" t="n">
        <f aca="false">SUBTOTAL(9,F326:F331)</f>
        <v>4508</v>
      </c>
    </row>
    <row r="333" customFormat="false" ht="12" hidden="false" customHeight="false" outlineLevel="3" collapsed="false">
      <c r="A333" s="97" t="s">
        <v>476</v>
      </c>
      <c r="B333" s="104" t="s">
        <v>290</v>
      </c>
      <c r="C333" s="104" t="s">
        <v>489</v>
      </c>
      <c r="D333" s="98" t="s">
        <v>364</v>
      </c>
      <c r="E333" s="104" t="s">
        <v>334</v>
      </c>
      <c r="F333" s="99" t="n">
        <v>10224</v>
      </c>
    </row>
    <row r="334" customFormat="false" ht="12" hidden="false" customHeight="false" outlineLevel="3" collapsed="false">
      <c r="A334" s="97" t="s">
        <v>476</v>
      </c>
      <c r="B334" s="104" t="s">
        <v>290</v>
      </c>
      <c r="C334" s="104" t="s">
        <v>489</v>
      </c>
      <c r="D334" s="98" t="s">
        <v>364</v>
      </c>
      <c r="E334" s="104" t="s">
        <v>335</v>
      </c>
      <c r="F334" s="99" t="n">
        <v>31</v>
      </c>
    </row>
    <row r="335" customFormat="false" ht="12" hidden="false" customHeight="false" outlineLevel="3" collapsed="false">
      <c r="A335" s="97" t="s">
        <v>476</v>
      </c>
      <c r="B335" s="104" t="s">
        <v>290</v>
      </c>
      <c r="C335" s="104" t="s">
        <v>489</v>
      </c>
      <c r="D335" s="98" t="s">
        <v>364</v>
      </c>
      <c r="E335" s="104" t="s">
        <v>336</v>
      </c>
      <c r="F335" s="99" t="n">
        <v>526</v>
      </c>
    </row>
    <row r="336" customFormat="false" ht="12" hidden="false" customHeight="false" outlineLevel="3" collapsed="false">
      <c r="A336" s="97" t="s">
        <v>476</v>
      </c>
      <c r="B336" s="104" t="s">
        <v>290</v>
      </c>
      <c r="C336" s="104" t="s">
        <v>489</v>
      </c>
      <c r="D336" s="98" t="s">
        <v>364</v>
      </c>
      <c r="E336" s="104" t="s">
        <v>337</v>
      </c>
      <c r="F336" s="99" t="n">
        <v>8</v>
      </c>
    </row>
    <row r="337" customFormat="false" ht="12" hidden="false" customHeight="false" outlineLevel="3" collapsed="false">
      <c r="A337" s="97" t="s">
        <v>476</v>
      </c>
      <c r="B337" s="104" t="s">
        <v>290</v>
      </c>
      <c r="C337" s="104" t="s">
        <v>489</v>
      </c>
      <c r="D337" s="98" t="s">
        <v>364</v>
      </c>
      <c r="E337" s="104" t="s">
        <v>348</v>
      </c>
      <c r="F337" s="99" t="n">
        <v>3487</v>
      </c>
    </row>
    <row r="338" customFormat="false" ht="12" hidden="false" customHeight="false" outlineLevel="3" collapsed="false">
      <c r="A338" s="97" t="s">
        <v>476</v>
      </c>
      <c r="B338" s="104" t="s">
        <v>290</v>
      </c>
      <c r="C338" s="104" t="s">
        <v>489</v>
      </c>
      <c r="D338" s="98" t="s">
        <v>364</v>
      </c>
      <c r="E338" s="104" t="s">
        <v>348</v>
      </c>
      <c r="F338" s="99" t="n">
        <v>2391</v>
      </c>
    </row>
    <row r="339" customFormat="false" ht="12" hidden="false" customHeight="false" outlineLevel="2" collapsed="false">
      <c r="B339" s="104"/>
      <c r="C339" s="101" t="s">
        <v>490</v>
      </c>
      <c r="E339" s="104"/>
      <c r="F339" s="99" t="n">
        <f aca="false">SUBTOTAL(9,F333:F338)</f>
        <v>16667</v>
      </c>
    </row>
    <row r="340" customFormat="false" ht="12" hidden="false" customHeight="false" outlineLevel="3" collapsed="false">
      <c r="A340" s="97" t="s">
        <v>476</v>
      </c>
      <c r="B340" s="104" t="s">
        <v>290</v>
      </c>
      <c r="C340" s="104" t="s">
        <v>491</v>
      </c>
      <c r="D340" s="98" t="s">
        <v>364</v>
      </c>
      <c r="E340" s="104" t="s">
        <v>334</v>
      </c>
      <c r="F340" s="99" t="n">
        <v>1718</v>
      </c>
    </row>
    <row r="341" customFormat="false" ht="12" hidden="false" customHeight="false" outlineLevel="3" collapsed="false">
      <c r="A341" s="97" t="s">
        <v>476</v>
      </c>
      <c r="B341" s="104" t="s">
        <v>290</v>
      </c>
      <c r="C341" s="104" t="s">
        <v>491</v>
      </c>
      <c r="D341" s="98" t="s">
        <v>364</v>
      </c>
      <c r="E341" s="104" t="s">
        <v>335</v>
      </c>
      <c r="F341" s="99" t="n">
        <v>5</v>
      </c>
    </row>
    <row r="342" customFormat="false" ht="12" hidden="false" customHeight="false" outlineLevel="3" collapsed="false">
      <c r="A342" s="97" t="s">
        <v>476</v>
      </c>
      <c r="B342" s="104" t="s">
        <v>290</v>
      </c>
      <c r="C342" s="104" t="s">
        <v>491</v>
      </c>
      <c r="D342" s="98" t="s">
        <v>364</v>
      </c>
      <c r="E342" s="104" t="s">
        <v>336</v>
      </c>
      <c r="F342" s="99" t="n">
        <v>88</v>
      </c>
    </row>
    <row r="343" customFormat="false" ht="12" hidden="false" customHeight="false" outlineLevel="3" collapsed="false">
      <c r="A343" s="97" t="s">
        <v>476</v>
      </c>
      <c r="B343" s="104" t="s">
        <v>290</v>
      </c>
      <c r="C343" s="104" t="s">
        <v>491</v>
      </c>
      <c r="D343" s="98" t="s">
        <v>364</v>
      </c>
      <c r="E343" s="104" t="s">
        <v>337</v>
      </c>
      <c r="F343" s="99" t="n">
        <v>1</v>
      </c>
    </row>
    <row r="344" customFormat="false" ht="12" hidden="false" customHeight="false" outlineLevel="3" collapsed="false">
      <c r="A344" s="97" t="s">
        <v>476</v>
      </c>
      <c r="B344" s="104" t="s">
        <v>290</v>
      </c>
      <c r="C344" s="104" t="s">
        <v>491</v>
      </c>
      <c r="D344" s="98" t="s">
        <v>364</v>
      </c>
      <c r="E344" s="104" t="s">
        <v>348</v>
      </c>
      <c r="F344" s="99" t="n">
        <v>586</v>
      </c>
    </row>
    <row r="345" customFormat="false" ht="12" hidden="false" customHeight="false" outlineLevel="3" collapsed="false">
      <c r="A345" s="97" t="s">
        <v>476</v>
      </c>
      <c r="B345" s="104" t="s">
        <v>290</v>
      </c>
      <c r="C345" s="104" t="s">
        <v>491</v>
      </c>
      <c r="D345" s="98" t="s">
        <v>364</v>
      </c>
      <c r="E345" s="104" t="s">
        <v>348</v>
      </c>
      <c r="F345" s="99" t="n">
        <v>401</v>
      </c>
    </row>
    <row r="346" customFormat="false" ht="12" hidden="false" customHeight="false" outlineLevel="2" collapsed="false">
      <c r="B346" s="104"/>
      <c r="C346" s="101" t="s">
        <v>492</v>
      </c>
      <c r="E346" s="104"/>
      <c r="F346" s="99" t="n">
        <f aca="false">SUBTOTAL(9,F340:F345)</f>
        <v>2799</v>
      </c>
    </row>
    <row r="347" customFormat="false" ht="12" hidden="false" customHeight="false" outlineLevel="1" collapsed="false">
      <c r="B347" s="101" t="s">
        <v>493</v>
      </c>
      <c r="C347" s="104"/>
      <c r="E347" s="104"/>
      <c r="F347" s="99" t="n">
        <f aca="false">SUBTOTAL(9,F291:F345)</f>
        <v>78317</v>
      </c>
    </row>
    <row r="348" customFormat="false" ht="12" hidden="false" customHeight="false" outlineLevel="3" collapsed="false">
      <c r="A348" s="97" t="s">
        <v>230</v>
      </c>
      <c r="B348" s="104" t="s">
        <v>229</v>
      </c>
      <c r="C348" s="104" t="s">
        <v>494</v>
      </c>
      <c r="D348" s="98" t="s">
        <v>381</v>
      </c>
      <c r="E348" s="104" t="s">
        <v>334</v>
      </c>
      <c r="F348" s="99" t="n">
        <v>447</v>
      </c>
    </row>
    <row r="349" customFormat="false" ht="12" hidden="false" customHeight="false" outlineLevel="3" collapsed="false">
      <c r="A349" s="97" t="s">
        <v>230</v>
      </c>
      <c r="B349" s="104" t="s">
        <v>229</v>
      </c>
      <c r="C349" s="104" t="s">
        <v>494</v>
      </c>
      <c r="D349" s="98" t="s">
        <v>381</v>
      </c>
      <c r="E349" s="104" t="s">
        <v>335</v>
      </c>
      <c r="F349" s="99" t="n">
        <v>425</v>
      </c>
    </row>
    <row r="350" customFormat="false" ht="12" hidden="false" customHeight="false" outlineLevel="3" collapsed="false">
      <c r="A350" s="97" t="s">
        <v>230</v>
      </c>
      <c r="B350" s="104" t="s">
        <v>229</v>
      </c>
      <c r="C350" s="104" t="s">
        <v>494</v>
      </c>
      <c r="D350" s="98" t="s">
        <v>381</v>
      </c>
      <c r="E350" s="104" t="s">
        <v>338</v>
      </c>
      <c r="F350" s="99" t="n">
        <v>47</v>
      </c>
    </row>
    <row r="351" customFormat="false" ht="12" hidden="false" customHeight="false" outlineLevel="2" collapsed="false">
      <c r="B351" s="104"/>
      <c r="C351" s="101" t="s">
        <v>495</v>
      </c>
      <c r="E351" s="104"/>
      <c r="F351" s="99" t="n">
        <f aca="false">SUBTOTAL(9,F348:F350)</f>
        <v>919</v>
      </c>
    </row>
    <row r="352" customFormat="false" ht="12" hidden="false" customHeight="false" outlineLevel="1" collapsed="false">
      <c r="B352" s="101" t="s">
        <v>496</v>
      </c>
      <c r="C352" s="104"/>
      <c r="E352" s="104"/>
      <c r="F352" s="99" t="n">
        <f aca="false">SUBTOTAL(9,F348:F350)</f>
        <v>919</v>
      </c>
    </row>
    <row r="353" customFormat="false" ht="12" hidden="false" customHeight="false" outlineLevel="3" collapsed="false">
      <c r="A353" s="97" t="s">
        <v>232</v>
      </c>
      <c r="B353" s="104" t="s">
        <v>231</v>
      </c>
      <c r="C353" s="104" t="s">
        <v>497</v>
      </c>
      <c r="D353" s="98" t="s">
        <v>381</v>
      </c>
      <c r="E353" s="104" t="s">
        <v>338</v>
      </c>
      <c r="F353" s="99" t="n">
        <v>757</v>
      </c>
    </row>
    <row r="354" customFormat="false" ht="12" hidden="false" customHeight="false" outlineLevel="3" collapsed="false">
      <c r="A354" s="97" t="s">
        <v>232</v>
      </c>
      <c r="B354" s="104" t="s">
        <v>231</v>
      </c>
      <c r="C354" s="104" t="s">
        <v>497</v>
      </c>
      <c r="D354" s="98" t="s">
        <v>381</v>
      </c>
      <c r="E354" s="104" t="s">
        <v>345</v>
      </c>
      <c r="F354" s="99" t="n">
        <v>36</v>
      </c>
    </row>
    <row r="355" customFormat="false" ht="12" hidden="false" customHeight="false" outlineLevel="2" collapsed="false">
      <c r="B355" s="104"/>
      <c r="C355" s="101" t="s">
        <v>498</v>
      </c>
      <c r="E355" s="104"/>
      <c r="F355" s="99" t="n">
        <f aca="false">SUBTOTAL(9,F353:F354)</f>
        <v>793</v>
      </c>
    </row>
    <row r="356" customFormat="false" ht="12" hidden="false" customHeight="false" outlineLevel="1" collapsed="false">
      <c r="B356" s="101" t="s">
        <v>499</v>
      </c>
      <c r="C356" s="104"/>
      <c r="E356" s="104"/>
      <c r="F356" s="99" t="n">
        <f aca="false">SUBTOTAL(9,F353:F354)</f>
        <v>793</v>
      </c>
    </row>
    <row r="357" customFormat="false" ht="12" hidden="false" customHeight="false" outlineLevel="3" collapsed="false">
      <c r="A357" s="97" t="s">
        <v>234</v>
      </c>
      <c r="B357" s="104" t="s">
        <v>233</v>
      </c>
      <c r="C357" s="104" t="s">
        <v>500</v>
      </c>
      <c r="D357" s="98" t="s">
        <v>381</v>
      </c>
      <c r="E357" s="104" t="s">
        <v>334</v>
      </c>
      <c r="F357" s="99" t="n">
        <v>1207</v>
      </c>
    </row>
    <row r="358" customFormat="false" ht="12" hidden="false" customHeight="false" outlineLevel="3" collapsed="false">
      <c r="A358" s="97" t="s">
        <v>234</v>
      </c>
      <c r="B358" s="104" t="s">
        <v>233</v>
      </c>
      <c r="C358" s="104" t="s">
        <v>500</v>
      </c>
      <c r="D358" s="98" t="s">
        <v>381</v>
      </c>
      <c r="E358" s="104" t="s">
        <v>335</v>
      </c>
      <c r="F358" s="99" t="n">
        <v>2182</v>
      </c>
    </row>
    <row r="359" customFormat="false" ht="12" hidden="false" customHeight="false" outlineLevel="3" collapsed="false">
      <c r="A359" s="97" t="s">
        <v>234</v>
      </c>
      <c r="B359" s="104" t="s">
        <v>233</v>
      </c>
      <c r="C359" s="104" t="s">
        <v>500</v>
      </c>
      <c r="D359" s="98" t="s">
        <v>381</v>
      </c>
      <c r="E359" s="104" t="s">
        <v>338</v>
      </c>
      <c r="F359" s="99" t="n">
        <v>3</v>
      </c>
    </row>
    <row r="360" customFormat="false" ht="12" hidden="false" customHeight="false" outlineLevel="2" collapsed="false">
      <c r="B360" s="104"/>
      <c r="C360" s="101" t="s">
        <v>501</v>
      </c>
      <c r="E360" s="104"/>
      <c r="F360" s="99" t="n">
        <f aca="false">SUBTOTAL(9,F357:F359)</f>
        <v>3392</v>
      </c>
    </row>
    <row r="361" customFormat="false" ht="12" hidden="false" customHeight="false" outlineLevel="1" collapsed="false">
      <c r="B361" s="101" t="s">
        <v>502</v>
      </c>
      <c r="C361" s="104"/>
      <c r="E361" s="104"/>
      <c r="F361" s="99" t="n">
        <f aca="false">SUBTOTAL(9,F357:F359)</f>
        <v>3392</v>
      </c>
    </row>
    <row r="362" customFormat="false" ht="12" hidden="false" customHeight="false" outlineLevel="3" collapsed="false">
      <c r="A362" s="97" t="s">
        <v>236</v>
      </c>
      <c r="B362" s="104" t="s">
        <v>235</v>
      </c>
      <c r="C362" s="104" t="s">
        <v>503</v>
      </c>
      <c r="D362" s="98" t="s">
        <v>381</v>
      </c>
      <c r="E362" s="104" t="s">
        <v>334</v>
      </c>
      <c r="F362" s="99" t="n">
        <v>1224</v>
      </c>
    </row>
    <row r="363" customFormat="false" ht="12" hidden="false" customHeight="false" outlineLevel="3" collapsed="false">
      <c r="A363" s="97" t="s">
        <v>236</v>
      </c>
      <c r="B363" s="104" t="s">
        <v>235</v>
      </c>
      <c r="C363" s="104" t="s">
        <v>503</v>
      </c>
      <c r="D363" s="98" t="s">
        <v>381</v>
      </c>
      <c r="E363" s="104" t="s">
        <v>338</v>
      </c>
      <c r="F363" s="99" t="n">
        <v>185</v>
      </c>
    </row>
    <row r="364" customFormat="false" ht="12" hidden="false" customHeight="false" outlineLevel="2" collapsed="false">
      <c r="B364" s="104"/>
      <c r="C364" s="101" t="s">
        <v>504</v>
      </c>
      <c r="E364" s="104"/>
      <c r="F364" s="99" t="n">
        <f aca="false">SUBTOTAL(9,F362:F363)</f>
        <v>1409</v>
      </c>
    </row>
    <row r="365" customFormat="false" ht="12" hidden="false" customHeight="false" outlineLevel="1" collapsed="false">
      <c r="B365" s="101" t="s">
        <v>505</v>
      </c>
      <c r="C365" s="104"/>
      <c r="E365" s="104"/>
      <c r="F365" s="99" t="n">
        <f aca="false">SUBTOTAL(9,F362:F363)</f>
        <v>1409</v>
      </c>
    </row>
    <row r="366" customFormat="false" ht="12" hidden="false" customHeight="false" outlineLevel="3" collapsed="false">
      <c r="A366" s="97" t="s">
        <v>238</v>
      </c>
      <c r="B366" s="104" t="s">
        <v>237</v>
      </c>
      <c r="C366" s="104" t="s">
        <v>506</v>
      </c>
      <c r="D366" s="98" t="s">
        <v>381</v>
      </c>
      <c r="E366" s="104" t="s">
        <v>334</v>
      </c>
      <c r="F366" s="99" t="n">
        <v>103</v>
      </c>
    </row>
    <row r="367" customFormat="false" ht="12" hidden="false" customHeight="false" outlineLevel="2" collapsed="false">
      <c r="B367" s="104"/>
      <c r="C367" s="101" t="s">
        <v>507</v>
      </c>
      <c r="E367" s="104"/>
      <c r="F367" s="99" t="n">
        <f aca="false">SUBTOTAL(9,F366)</f>
        <v>103</v>
      </c>
    </row>
    <row r="368" customFormat="false" ht="12" hidden="false" customHeight="false" outlineLevel="1" collapsed="false">
      <c r="B368" s="101" t="s">
        <v>508</v>
      </c>
      <c r="C368" s="104"/>
      <c r="E368" s="104"/>
      <c r="F368" s="99" t="n">
        <f aca="false">SUBTOTAL(9,F366)</f>
        <v>103</v>
      </c>
    </row>
    <row r="369" customFormat="false" ht="12" hidden="false" customHeight="false" outlineLevel="3" collapsed="false">
      <c r="A369" s="97" t="s">
        <v>293</v>
      </c>
      <c r="B369" s="104" t="s">
        <v>292</v>
      </c>
      <c r="C369" s="104" t="s">
        <v>509</v>
      </c>
      <c r="D369" s="98" t="s">
        <v>364</v>
      </c>
      <c r="E369" s="104" t="s">
        <v>334</v>
      </c>
      <c r="F369" s="99" t="n">
        <v>163</v>
      </c>
    </row>
    <row r="370" customFormat="false" ht="12" hidden="false" customHeight="false" outlineLevel="3" collapsed="false">
      <c r="A370" s="97" t="s">
        <v>293</v>
      </c>
      <c r="B370" s="104" t="s">
        <v>292</v>
      </c>
      <c r="C370" s="104" t="s">
        <v>509</v>
      </c>
      <c r="D370" s="98" t="s">
        <v>364</v>
      </c>
      <c r="E370" s="104" t="s">
        <v>335</v>
      </c>
      <c r="F370" s="99" t="n">
        <v>939</v>
      </c>
    </row>
    <row r="371" customFormat="false" ht="12" hidden="false" customHeight="false" outlineLevel="3" collapsed="false">
      <c r="A371" s="97" t="s">
        <v>293</v>
      </c>
      <c r="B371" s="104" t="s">
        <v>292</v>
      </c>
      <c r="C371" s="104" t="s">
        <v>509</v>
      </c>
      <c r="D371" s="98" t="s">
        <v>364</v>
      </c>
      <c r="E371" s="104" t="s">
        <v>336</v>
      </c>
      <c r="F371" s="99" t="n">
        <v>11004</v>
      </c>
    </row>
    <row r="372" customFormat="false" ht="12" hidden="false" customHeight="false" outlineLevel="3" collapsed="false">
      <c r="A372" s="97" t="s">
        <v>293</v>
      </c>
      <c r="B372" s="104" t="s">
        <v>292</v>
      </c>
      <c r="C372" s="104" t="s">
        <v>509</v>
      </c>
      <c r="D372" s="98" t="s">
        <v>364</v>
      </c>
      <c r="E372" s="104" t="s">
        <v>337</v>
      </c>
      <c r="F372" s="99" t="n">
        <v>9</v>
      </c>
    </row>
    <row r="373" customFormat="false" ht="12" hidden="false" customHeight="false" outlineLevel="3" collapsed="false">
      <c r="A373" s="97" t="s">
        <v>293</v>
      </c>
      <c r="B373" s="104" t="s">
        <v>292</v>
      </c>
      <c r="C373" s="104" t="s">
        <v>509</v>
      </c>
      <c r="D373" s="98" t="s">
        <v>364</v>
      </c>
      <c r="E373" s="104" t="s">
        <v>348</v>
      </c>
      <c r="F373" s="99" t="n">
        <v>3850</v>
      </c>
    </row>
    <row r="374" customFormat="false" ht="12" hidden="false" customHeight="false" outlineLevel="3" collapsed="false">
      <c r="A374" s="97" t="s">
        <v>293</v>
      </c>
      <c r="B374" s="104" t="s">
        <v>292</v>
      </c>
      <c r="C374" s="104" t="s">
        <v>509</v>
      </c>
      <c r="D374" s="98" t="s">
        <v>364</v>
      </c>
      <c r="E374" s="104" t="s">
        <v>348</v>
      </c>
      <c r="F374" s="99" t="n">
        <v>2639</v>
      </c>
    </row>
    <row r="375" customFormat="false" ht="12" hidden="false" customHeight="false" outlineLevel="2" collapsed="false">
      <c r="B375" s="104"/>
      <c r="C375" s="101" t="s">
        <v>510</v>
      </c>
      <c r="E375" s="104"/>
      <c r="F375" s="99" t="n">
        <f aca="false">SUBTOTAL(9,F369:F374)</f>
        <v>18604</v>
      </c>
    </row>
    <row r="376" customFormat="false" ht="12" hidden="false" customHeight="false" outlineLevel="1" collapsed="false">
      <c r="B376" s="101" t="s">
        <v>511</v>
      </c>
      <c r="C376" s="104"/>
      <c r="E376" s="104"/>
      <c r="F376" s="99" t="n">
        <f aca="false">SUBTOTAL(9,F369:F374)</f>
        <v>18604</v>
      </c>
    </row>
    <row r="377" customFormat="false" ht="12" hidden="false" customHeight="false" outlineLevel="3" collapsed="false">
      <c r="A377" s="97" t="s">
        <v>295</v>
      </c>
      <c r="B377" s="104" t="s">
        <v>294</v>
      </c>
      <c r="C377" s="104" t="s">
        <v>512</v>
      </c>
      <c r="D377" s="98" t="s">
        <v>364</v>
      </c>
      <c r="E377" s="104" t="s">
        <v>334</v>
      </c>
      <c r="F377" s="99" t="n">
        <v>314</v>
      </c>
    </row>
    <row r="378" customFormat="false" ht="12" hidden="false" customHeight="false" outlineLevel="3" collapsed="false">
      <c r="A378" s="97" t="s">
        <v>295</v>
      </c>
      <c r="B378" s="104" t="s">
        <v>294</v>
      </c>
      <c r="C378" s="104" t="s">
        <v>512</v>
      </c>
      <c r="D378" s="98" t="s">
        <v>364</v>
      </c>
      <c r="E378" s="104" t="s">
        <v>335</v>
      </c>
      <c r="F378" s="99" t="n">
        <v>0</v>
      </c>
    </row>
    <row r="379" customFormat="false" ht="12" hidden="false" customHeight="false" outlineLevel="3" collapsed="false">
      <c r="A379" s="97" t="s">
        <v>295</v>
      </c>
      <c r="B379" s="104" t="s">
        <v>294</v>
      </c>
      <c r="C379" s="104" t="s">
        <v>512</v>
      </c>
      <c r="D379" s="98" t="s">
        <v>364</v>
      </c>
      <c r="E379" s="104" t="s">
        <v>336</v>
      </c>
      <c r="F379" s="99" t="n">
        <v>16</v>
      </c>
    </row>
    <row r="380" customFormat="false" ht="12" hidden="false" customHeight="false" outlineLevel="3" collapsed="false">
      <c r="A380" s="97" t="s">
        <v>295</v>
      </c>
      <c r="B380" s="104" t="s">
        <v>294</v>
      </c>
      <c r="C380" s="104" t="s">
        <v>512</v>
      </c>
      <c r="D380" s="98" t="s">
        <v>364</v>
      </c>
      <c r="E380" s="104" t="s">
        <v>337</v>
      </c>
      <c r="F380" s="99" t="n">
        <v>0</v>
      </c>
    </row>
    <row r="381" customFormat="false" ht="12" hidden="false" customHeight="false" outlineLevel="3" collapsed="false">
      <c r="A381" s="97" t="s">
        <v>295</v>
      </c>
      <c r="B381" s="104" t="s">
        <v>294</v>
      </c>
      <c r="C381" s="104" t="s">
        <v>512</v>
      </c>
      <c r="D381" s="98" t="s">
        <v>364</v>
      </c>
      <c r="E381" s="104" t="s">
        <v>348</v>
      </c>
      <c r="F381" s="99" t="n">
        <v>114</v>
      </c>
    </row>
    <row r="382" customFormat="false" ht="12" hidden="false" customHeight="false" outlineLevel="3" collapsed="false">
      <c r="A382" s="97" t="s">
        <v>295</v>
      </c>
      <c r="B382" s="104" t="s">
        <v>294</v>
      </c>
      <c r="C382" s="104" t="s">
        <v>512</v>
      </c>
      <c r="D382" s="98" t="s">
        <v>364</v>
      </c>
      <c r="E382" s="104" t="s">
        <v>348</v>
      </c>
      <c r="F382" s="99" t="n">
        <v>79</v>
      </c>
    </row>
    <row r="383" customFormat="false" ht="12" hidden="false" customHeight="false" outlineLevel="2" collapsed="false">
      <c r="B383" s="104"/>
      <c r="C383" s="101" t="s">
        <v>513</v>
      </c>
      <c r="E383" s="104"/>
      <c r="F383" s="99" t="n">
        <f aca="false">SUBTOTAL(9,F377:F382)</f>
        <v>523</v>
      </c>
    </row>
    <row r="384" customFormat="false" ht="12" hidden="false" customHeight="false" outlineLevel="1" collapsed="false">
      <c r="B384" s="101" t="s">
        <v>514</v>
      </c>
      <c r="C384" s="104"/>
      <c r="E384" s="104"/>
      <c r="F384" s="99" t="n">
        <f aca="false">SUBTOTAL(9,F377:F382)</f>
        <v>523</v>
      </c>
    </row>
    <row r="385" customFormat="false" ht="12" hidden="false" customHeight="false" outlineLevel="3" collapsed="false">
      <c r="A385" s="97" t="s">
        <v>70</v>
      </c>
      <c r="B385" s="104" t="s">
        <v>69</v>
      </c>
      <c r="C385" s="104" t="s">
        <v>373</v>
      </c>
      <c r="D385" s="98" t="s">
        <v>364</v>
      </c>
      <c r="E385" s="104" t="s">
        <v>334</v>
      </c>
      <c r="F385" s="99" t="n">
        <v>10952</v>
      </c>
    </row>
    <row r="386" customFormat="false" ht="12" hidden="false" customHeight="false" outlineLevel="3" collapsed="false">
      <c r="A386" s="97" t="s">
        <v>70</v>
      </c>
      <c r="B386" s="104" t="s">
        <v>69</v>
      </c>
      <c r="C386" s="104" t="s">
        <v>373</v>
      </c>
      <c r="D386" s="98" t="s">
        <v>364</v>
      </c>
      <c r="E386" s="104" t="s">
        <v>335</v>
      </c>
      <c r="F386" s="99" t="n">
        <v>44</v>
      </c>
    </row>
    <row r="387" customFormat="false" ht="12" hidden="false" customHeight="false" outlineLevel="3" collapsed="false">
      <c r="A387" s="97" t="s">
        <v>70</v>
      </c>
      <c r="B387" s="104" t="s">
        <v>69</v>
      </c>
      <c r="C387" s="104" t="s">
        <v>373</v>
      </c>
      <c r="D387" s="98" t="s">
        <v>364</v>
      </c>
      <c r="E387" s="104" t="s">
        <v>336</v>
      </c>
      <c r="F387" s="99" t="n">
        <v>501</v>
      </c>
    </row>
    <row r="388" customFormat="false" ht="12" hidden="false" customHeight="false" outlineLevel="3" collapsed="false">
      <c r="A388" s="97" t="s">
        <v>70</v>
      </c>
      <c r="B388" s="104" t="s">
        <v>69</v>
      </c>
      <c r="C388" s="104" t="s">
        <v>373</v>
      </c>
      <c r="D388" s="98" t="s">
        <v>364</v>
      </c>
      <c r="E388" s="104" t="s">
        <v>337</v>
      </c>
      <c r="F388" s="99" t="n">
        <v>8</v>
      </c>
    </row>
    <row r="389" customFormat="false" ht="12" hidden="false" customHeight="false" outlineLevel="3" collapsed="false">
      <c r="A389" s="97" t="s">
        <v>70</v>
      </c>
      <c r="B389" s="104" t="s">
        <v>69</v>
      </c>
      <c r="C389" s="104" t="s">
        <v>373</v>
      </c>
      <c r="D389" s="98" t="s">
        <v>364</v>
      </c>
      <c r="E389" s="104" t="s">
        <v>348</v>
      </c>
      <c r="F389" s="99" t="n">
        <v>3315</v>
      </c>
    </row>
    <row r="390" customFormat="false" ht="12" hidden="false" customHeight="false" outlineLevel="3" collapsed="false">
      <c r="A390" s="97" t="s">
        <v>70</v>
      </c>
      <c r="B390" s="104" t="s">
        <v>69</v>
      </c>
      <c r="C390" s="104" t="s">
        <v>373</v>
      </c>
      <c r="D390" s="98" t="s">
        <v>364</v>
      </c>
      <c r="E390" s="104" t="s">
        <v>348</v>
      </c>
      <c r="F390" s="99" t="n">
        <v>2271</v>
      </c>
    </row>
    <row r="391" customFormat="false" ht="12" hidden="false" customHeight="false" outlineLevel="2" collapsed="false">
      <c r="B391" s="104"/>
      <c r="C391" s="101" t="s">
        <v>374</v>
      </c>
      <c r="E391" s="104"/>
      <c r="F391" s="99" t="n">
        <f aca="false">SUBTOTAL(9,F385:F390)</f>
        <v>17091</v>
      </c>
    </row>
    <row r="392" customFormat="false" ht="12" hidden="false" customHeight="false" outlineLevel="1" collapsed="false">
      <c r="B392" s="101" t="s">
        <v>515</v>
      </c>
      <c r="C392" s="104"/>
      <c r="E392" s="104"/>
      <c r="F392" s="99" t="n">
        <f aca="false">SUBTOTAL(9,F385:F390)</f>
        <v>17091</v>
      </c>
    </row>
    <row r="393" customFormat="false" ht="12" hidden="false" customHeight="false" outlineLevel="3" collapsed="false">
      <c r="A393" s="97" t="s">
        <v>70</v>
      </c>
      <c r="B393" s="104" t="s">
        <v>71</v>
      </c>
      <c r="C393" s="104" t="s">
        <v>370</v>
      </c>
      <c r="D393" s="98" t="s">
        <v>364</v>
      </c>
      <c r="E393" s="104" t="s">
        <v>334</v>
      </c>
      <c r="F393" s="99" t="n">
        <v>6559</v>
      </c>
    </row>
    <row r="394" customFormat="false" ht="12" hidden="false" customHeight="false" outlineLevel="3" collapsed="false">
      <c r="A394" s="97" t="s">
        <v>70</v>
      </c>
      <c r="B394" s="104" t="s">
        <v>71</v>
      </c>
      <c r="C394" s="104" t="s">
        <v>370</v>
      </c>
      <c r="D394" s="98" t="s">
        <v>364</v>
      </c>
      <c r="E394" s="104" t="s">
        <v>335</v>
      </c>
      <c r="F394" s="99" t="n">
        <v>26</v>
      </c>
    </row>
    <row r="395" customFormat="false" ht="12" hidden="false" customHeight="false" outlineLevel="3" collapsed="false">
      <c r="A395" s="97" t="s">
        <v>70</v>
      </c>
      <c r="B395" s="104" t="s">
        <v>71</v>
      </c>
      <c r="C395" s="104" t="s">
        <v>370</v>
      </c>
      <c r="D395" s="98" t="s">
        <v>364</v>
      </c>
      <c r="E395" s="104" t="s">
        <v>336</v>
      </c>
      <c r="F395" s="99" t="n">
        <v>299</v>
      </c>
    </row>
    <row r="396" customFormat="false" ht="12" hidden="false" customHeight="false" outlineLevel="3" collapsed="false">
      <c r="A396" s="97" t="s">
        <v>70</v>
      </c>
      <c r="B396" s="104" t="s">
        <v>71</v>
      </c>
      <c r="C396" s="104" t="s">
        <v>370</v>
      </c>
      <c r="D396" s="98" t="s">
        <v>364</v>
      </c>
      <c r="E396" s="104" t="s">
        <v>337</v>
      </c>
      <c r="F396" s="99" t="n">
        <v>4</v>
      </c>
    </row>
    <row r="397" customFormat="false" ht="12" hidden="false" customHeight="false" outlineLevel="3" collapsed="false">
      <c r="A397" s="97" t="s">
        <v>70</v>
      </c>
      <c r="B397" s="104" t="s">
        <v>71</v>
      </c>
      <c r="C397" s="104" t="s">
        <v>370</v>
      </c>
      <c r="D397" s="98" t="s">
        <v>364</v>
      </c>
      <c r="E397" s="104" t="s">
        <v>348</v>
      </c>
      <c r="F397" s="99" t="n">
        <v>1985</v>
      </c>
    </row>
    <row r="398" customFormat="false" ht="12" hidden="false" customHeight="false" outlineLevel="3" collapsed="false">
      <c r="A398" s="97" t="s">
        <v>70</v>
      </c>
      <c r="B398" s="104" t="s">
        <v>71</v>
      </c>
      <c r="C398" s="104" t="s">
        <v>370</v>
      </c>
      <c r="D398" s="98" t="s">
        <v>364</v>
      </c>
      <c r="E398" s="104" t="s">
        <v>348</v>
      </c>
      <c r="F398" s="99" t="n">
        <v>1361</v>
      </c>
    </row>
    <row r="399" customFormat="false" ht="12" hidden="false" customHeight="false" outlineLevel="2" collapsed="false">
      <c r="B399" s="104"/>
      <c r="C399" s="101" t="s">
        <v>371</v>
      </c>
      <c r="E399" s="104"/>
      <c r="F399" s="99" t="n">
        <f aca="false">SUBTOTAL(9,F393:F398)</f>
        <v>10234</v>
      </c>
    </row>
    <row r="400" customFormat="false" ht="12" hidden="false" customHeight="false" outlineLevel="1" collapsed="false">
      <c r="B400" s="101" t="s">
        <v>516</v>
      </c>
      <c r="C400" s="104"/>
      <c r="E400" s="104"/>
      <c r="F400" s="99" t="n">
        <f aca="false">SUBTOTAL(9,F393:F398)</f>
        <v>10234</v>
      </c>
    </row>
    <row r="401" customFormat="false" ht="12" hidden="false" customHeight="false" outlineLevel="3" collapsed="false">
      <c r="A401" s="97" t="s">
        <v>297</v>
      </c>
      <c r="B401" s="104" t="s">
        <v>296</v>
      </c>
      <c r="C401" s="104" t="s">
        <v>517</v>
      </c>
      <c r="D401" s="98" t="s">
        <v>364</v>
      </c>
      <c r="E401" s="104" t="s">
        <v>334</v>
      </c>
      <c r="F401" s="99" t="n">
        <v>840</v>
      </c>
    </row>
    <row r="402" customFormat="false" ht="12" hidden="false" customHeight="false" outlineLevel="3" collapsed="false">
      <c r="A402" s="97" t="s">
        <v>297</v>
      </c>
      <c r="B402" s="104" t="s">
        <v>296</v>
      </c>
      <c r="C402" s="104" t="s">
        <v>517</v>
      </c>
      <c r="D402" s="98" t="s">
        <v>364</v>
      </c>
      <c r="E402" s="104" t="s">
        <v>335</v>
      </c>
      <c r="F402" s="99" t="n">
        <v>30</v>
      </c>
    </row>
    <row r="403" customFormat="false" ht="12" hidden="false" customHeight="false" outlineLevel="3" collapsed="false">
      <c r="A403" s="97" t="s">
        <v>297</v>
      </c>
      <c r="B403" s="104" t="s">
        <v>296</v>
      </c>
      <c r="C403" s="104" t="s">
        <v>517</v>
      </c>
      <c r="D403" s="98" t="s">
        <v>364</v>
      </c>
      <c r="E403" s="104" t="s">
        <v>336</v>
      </c>
      <c r="F403" s="99" t="n">
        <v>9839</v>
      </c>
    </row>
    <row r="404" customFormat="false" ht="12" hidden="false" customHeight="false" outlineLevel="3" collapsed="false">
      <c r="A404" s="97" t="s">
        <v>297</v>
      </c>
      <c r="B404" s="104" t="s">
        <v>296</v>
      </c>
      <c r="C404" s="104" t="s">
        <v>517</v>
      </c>
      <c r="D404" s="98" t="s">
        <v>364</v>
      </c>
      <c r="E404" s="104" t="s">
        <v>337</v>
      </c>
      <c r="F404" s="99" t="n">
        <v>8</v>
      </c>
    </row>
    <row r="405" customFormat="false" ht="12" hidden="false" customHeight="false" outlineLevel="3" collapsed="false">
      <c r="A405" s="97" t="s">
        <v>297</v>
      </c>
      <c r="B405" s="104" t="s">
        <v>296</v>
      </c>
      <c r="C405" s="104" t="s">
        <v>517</v>
      </c>
      <c r="D405" s="98" t="s">
        <v>364</v>
      </c>
      <c r="E405" s="104" t="s">
        <v>348</v>
      </c>
      <c r="F405" s="99" t="n">
        <v>3476</v>
      </c>
    </row>
    <row r="406" customFormat="false" ht="12" hidden="false" customHeight="false" outlineLevel="3" collapsed="false">
      <c r="A406" s="97" t="s">
        <v>297</v>
      </c>
      <c r="B406" s="104" t="s">
        <v>296</v>
      </c>
      <c r="C406" s="104" t="s">
        <v>517</v>
      </c>
      <c r="D406" s="98" t="s">
        <v>364</v>
      </c>
      <c r="E406" s="104" t="s">
        <v>348</v>
      </c>
      <c r="F406" s="99" t="n">
        <v>2383</v>
      </c>
    </row>
    <row r="407" customFormat="false" ht="12" hidden="false" customHeight="false" outlineLevel="2" collapsed="false">
      <c r="B407" s="104"/>
      <c r="C407" s="101" t="s">
        <v>518</v>
      </c>
      <c r="E407" s="104"/>
      <c r="F407" s="99" t="n">
        <f aca="false">SUBTOTAL(9,F401:F406)</f>
        <v>16576</v>
      </c>
    </row>
    <row r="408" customFormat="false" ht="12" hidden="false" customHeight="false" outlineLevel="3" collapsed="false">
      <c r="A408" s="97" t="s">
        <v>297</v>
      </c>
      <c r="B408" s="104" t="s">
        <v>296</v>
      </c>
      <c r="C408" s="104" t="s">
        <v>519</v>
      </c>
      <c r="D408" s="98" t="s">
        <v>364</v>
      </c>
      <c r="E408" s="104" t="s">
        <v>334</v>
      </c>
      <c r="F408" s="99" t="n">
        <v>91</v>
      </c>
    </row>
    <row r="409" customFormat="false" ht="12" hidden="false" customHeight="false" outlineLevel="3" collapsed="false">
      <c r="A409" s="97" t="s">
        <v>297</v>
      </c>
      <c r="B409" s="104" t="s">
        <v>296</v>
      </c>
      <c r="C409" s="104" t="s">
        <v>519</v>
      </c>
      <c r="D409" s="98" t="s">
        <v>364</v>
      </c>
      <c r="E409" s="104" t="s">
        <v>335</v>
      </c>
      <c r="F409" s="99" t="n">
        <v>3</v>
      </c>
    </row>
    <row r="410" customFormat="false" ht="12" hidden="false" customHeight="false" outlineLevel="3" collapsed="false">
      <c r="A410" s="97" t="s">
        <v>297</v>
      </c>
      <c r="B410" s="104" t="s">
        <v>296</v>
      </c>
      <c r="C410" s="104" t="s">
        <v>519</v>
      </c>
      <c r="D410" s="98" t="s">
        <v>364</v>
      </c>
      <c r="E410" s="104" t="s">
        <v>336</v>
      </c>
      <c r="F410" s="99" t="n">
        <v>1071</v>
      </c>
    </row>
    <row r="411" customFormat="false" ht="12" hidden="false" customHeight="false" outlineLevel="3" collapsed="false">
      <c r="A411" s="97" t="s">
        <v>297</v>
      </c>
      <c r="B411" s="104" t="s">
        <v>296</v>
      </c>
      <c r="C411" s="104" t="s">
        <v>519</v>
      </c>
      <c r="D411" s="98" t="s">
        <v>364</v>
      </c>
      <c r="E411" s="104" t="s">
        <v>337</v>
      </c>
      <c r="F411" s="99" t="n">
        <v>0</v>
      </c>
    </row>
    <row r="412" customFormat="false" ht="12" hidden="false" customHeight="false" outlineLevel="3" collapsed="false">
      <c r="A412" s="97" t="s">
        <v>297</v>
      </c>
      <c r="B412" s="104" t="s">
        <v>296</v>
      </c>
      <c r="C412" s="104" t="s">
        <v>519</v>
      </c>
      <c r="D412" s="98" t="s">
        <v>364</v>
      </c>
      <c r="E412" s="104" t="s">
        <v>348</v>
      </c>
      <c r="F412" s="99" t="n">
        <v>377</v>
      </c>
    </row>
    <row r="413" customFormat="false" ht="12" hidden="false" customHeight="false" outlineLevel="3" collapsed="false">
      <c r="A413" s="97" t="s">
        <v>297</v>
      </c>
      <c r="B413" s="104" t="s">
        <v>296</v>
      </c>
      <c r="C413" s="104" t="s">
        <v>519</v>
      </c>
      <c r="D413" s="98" t="s">
        <v>364</v>
      </c>
      <c r="E413" s="104" t="s">
        <v>348</v>
      </c>
      <c r="F413" s="99" t="n">
        <v>259</v>
      </c>
    </row>
    <row r="414" customFormat="false" ht="12" hidden="false" customHeight="false" outlineLevel="2" collapsed="false">
      <c r="B414" s="104"/>
      <c r="C414" s="101" t="s">
        <v>520</v>
      </c>
      <c r="E414" s="104"/>
      <c r="F414" s="99" t="n">
        <f aca="false">SUBTOTAL(9,F408:F413)</f>
        <v>1801</v>
      </c>
    </row>
    <row r="415" customFormat="false" ht="12" hidden="false" customHeight="false" outlineLevel="1" collapsed="false">
      <c r="B415" s="101" t="s">
        <v>521</v>
      </c>
      <c r="C415" s="104"/>
      <c r="E415" s="104"/>
      <c r="F415" s="99" t="n">
        <f aca="false">SUBTOTAL(9,F401:F413)</f>
        <v>18377</v>
      </c>
    </row>
    <row r="416" customFormat="false" ht="12" hidden="false" customHeight="false" outlineLevel="3" collapsed="false">
      <c r="A416" s="97" t="s">
        <v>240</v>
      </c>
      <c r="B416" s="104" t="s">
        <v>239</v>
      </c>
      <c r="C416" s="104" t="s">
        <v>522</v>
      </c>
      <c r="D416" s="98" t="s">
        <v>381</v>
      </c>
      <c r="E416" s="104" t="s">
        <v>334</v>
      </c>
      <c r="F416" s="99" t="n">
        <v>787</v>
      </c>
    </row>
    <row r="417" customFormat="false" ht="12" hidden="false" customHeight="false" outlineLevel="2" collapsed="false">
      <c r="B417" s="104"/>
      <c r="C417" s="101" t="s">
        <v>523</v>
      </c>
      <c r="E417" s="104"/>
      <c r="F417" s="99" t="n">
        <f aca="false">SUBTOTAL(9,F416)</f>
        <v>787</v>
      </c>
    </row>
    <row r="418" customFormat="false" ht="12" hidden="false" customHeight="false" outlineLevel="1" collapsed="false">
      <c r="B418" s="101" t="s">
        <v>524</v>
      </c>
      <c r="C418" s="104"/>
      <c r="E418" s="104"/>
      <c r="F418" s="99" t="n">
        <f aca="false">SUBTOTAL(9,F416)</f>
        <v>787</v>
      </c>
    </row>
    <row r="419" customFormat="false" ht="12" hidden="false" customHeight="false" outlineLevel="3" collapsed="false">
      <c r="A419" s="97" t="s">
        <v>242</v>
      </c>
      <c r="B419" s="104" t="s">
        <v>241</v>
      </c>
      <c r="C419" s="104" t="s">
        <v>525</v>
      </c>
      <c r="D419" s="98" t="s">
        <v>381</v>
      </c>
      <c r="E419" s="104" t="s">
        <v>334</v>
      </c>
      <c r="F419" s="99" t="n">
        <v>509</v>
      </c>
    </row>
    <row r="420" customFormat="false" ht="12" hidden="false" customHeight="false" outlineLevel="3" collapsed="false">
      <c r="A420" s="97" t="s">
        <v>242</v>
      </c>
      <c r="B420" s="104" t="s">
        <v>241</v>
      </c>
      <c r="C420" s="104" t="s">
        <v>525</v>
      </c>
      <c r="D420" s="98" t="s">
        <v>381</v>
      </c>
      <c r="E420" s="104" t="s">
        <v>338</v>
      </c>
      <c r="F420" s="99" t="n">
        <v>17</v>
      </c>
    </row>
    <row r="421" customFormat="false" ht="12" hidden="false" customHeight="false" outlineLevel="2" collapsed="false">
      <c r="B421" s="104"/>
      <c r="C421" s="101" t="s">
        <v>526</v>
      </c>
      <c r="E421" s="104"/>
      <c r="F421" s="99" t="n">
        <f aca="false">SUBTOTAL(9,F419:F420)</f>
        <v>526</v>
      </c>
    </row>
    <row r="422" customFormat="false" ht="12" hidden="false" customHeight="false" outlineLevel="1" collapsed="false">
      <c r="B422" s="101" t="s">
        <v>527</v>
      </c>
      <c r="C422" s="104"/>
      <c r="E422" s="104"/>
      <c r="F422" s="99" t="n">
        <f aca="false">SUBTOTAL(9,F419:F420)</f>
        <v>526</v>
      </c>
    </row>
    <row r="423" customFormat="false" ht="12" hidden="false" customHeight="false" outlineLevel="3" collapsed="false">
      <c r="A423" s="97" t="s">
        <v>244</v>
      </c>
      <c r="B423" s="104" t="s">
        <v>243</v>
      </c>
      <c r="C423" s="104" t="s">
        <v>528</v>
      </c>
      <c r="D423" s="98" t="s">
        <v>381</v>
      </c>
      <c r="E423" s="104" t="s">
        <v>334</v>
      </c>
      <c r="F423" s="99" t="n">
        <v>263</v>
      </c>
    </row>
    <row r="424" customFormat="false" ht="12" hidden="false" customHeight="false" outlineLevel="3" collapsed="false">
      <c r="A424" s="97" t="s">
        <v>244</v>
      </c>
      <c r="B424" s="104" t="s">
        <v>243</v>
      </c>
      <c r="C424" s="104" t="s">
        <v>528</v>
      </c>
      <c r="D424" s="98" t="s">
        <v>381</v>
      </c>
      <c r="E424" s="104" t="s">
        <v>335</v>
      </c>
      <c r="F424" s="99" t="n">
        <v>1288</v>
      </c>
    </row>
    <row r="425" customFormat="false" ht="12" hidden="false" customHeight="false" outlineLevel="3" collapsed="false">
      <c r="A425" s="97" t="s">
        <v>244</v>
      </c>
      <c r="B425" s="104" t="s">
        <v>243</v>
      </c>
      <c r="C425" s="104" t="s">
        <v>528</v>
      </c>
      <c r="D425" s="98" t="s">
        <v>381</v>
      </c>
      <c r="E425" s="104" t="s">
        <v>336</v>
      </c>
      <c r="F425" s="99" t="n">
        <v>525</v>
      </c>
    </row>
    <row r="426" customFormat="false" ht="12" hidden="false" customHeight="false" outlineLevel="2" collapsed="false">
      <c r="B426" s="104"/>
      <c r="C426" s="101" t="s">
        <v>529</v>
      </c>
      <c r="E426" s="104"/>
      <c r="F426" s="99" t="n">
        <f aca="false">SUBTOTAL(9,F423:F425)</f>
        <v>2076</v>
      </c>
    </row>
    <row r="427" customFormat="false" ht="12" hidden="false" customHeight="false" outlineLevel="1" collapsed="false">
      <c r="B427" s="101" t="s">
        <v>530</v>
      </c>
      <c r="C427" s="104"/>
      <c r="E427" s="104"/>
      <c r="F427" s="99" t="n">
        <f aca="false">SUBTOTAL(9,F423:F425)</f>
        <v>2076</v>
      </c>
    </row>
    <row r="428" customFormat="false" ht="12" hidden="false" customHeight="false" outlineLevel="3" collapsed="false">
      <c r="A428" s="97" t="s">
        <v>246</v>
      </c>
      <c r="B428" s="104" t="s">
        <v>245</v>
      </c>
      <c r="C428" s="104" t="s">
        <v>531</v>
      </c>
      <c r="D428" s="98" t="s">
        <v>381</v>
      </c>
      <c r="E428" s="104" t="s">
        <v>334</v>
      </c>
      <c r="F428" s="99" t="n">
        <v>2120</v>
      </c>
    </row>
    <row r="429" customFormat="false" ht="12" hidden="false" customHeight="false" outlineLevel="3" collapsed="false">
      <c r="A429" s="97" t="s">
        <v>246</v>
      </c>
      <c r="B429" s="104" t="s">
        <v>245</v>
      </c>
      <c r="C429" s="104" t="s">
        <v>531</v>
      </c>
      <c r="D429" s="98" t="s">
        <v>381</v>
      </c>
      <c r="E429" s="104" t="s">
        <v>338</v>
      </c>
      <c r="F429" s="99" t="n">
        <v>37</v>
      </c>
    </row>
    <row r="430" customFormat="false" ht="12" hidden="false" customHeight="false" outlineLevel="3" collapsed="false">
      <c r="A430" s="97" t="s">
        <v>246</v>
      </c>
      <c r="B430" s="104" t="s">
        <v>245</v>
      </c>
      <c r="C430" s="104" t="s">
        <v>531</v>
      </c>
      <c r="D430" s="98" t="s">
        <v>381</v>
      </c>
      <c r="E430" s="104" t="s">
        <v>348</v>
      </c>
      <c r="F430" s="99" t="n">
        <v>246</v>
      </c>
    </row>
    <row r="431" customFormat="false" ht="12" hidden="false" customHeight="false" outlineLevel="2" collapsed="false">
      <c r="B431" s="104"/>
      <c r="C431" s="101" t="s">
        <v>532</v>
      </c>
      <c r="E431" s="104"/>
      <c r="F431" s="99" t="n">
        <f aca="false">SUBTOTAL(9,F428:F430)</f>
        <v>2403</v>
      </c>
    </row>
    <row r="432" customFormat="false" ht="12" hidden="false" customHeight="false" outlineLevel="1" collapsed="false">
      <c r="B432" s="101" t="s">
        <v>533</v>
      </c>
      <c r="C432" s="104"/>
      <c r="E432" s="104"/>
      <c r="F432" s="99" t="n">
        <f aca="false">SUBTOTAL(9,F428:F430)</f>
        <v>2403</v>
      </c>
    </row>
    <row r="433" customFormat="false" ht="12" hidden="false" customHeight="false" outlineLevel="3" collapsed="false">
      <c r="A433" s="97" t="s">
        <v>248</v>
      </c>
      <c r="B433" s="104" t="s">
        <v>247</v>
      </c>
      <c r="C433" s="104" t="s">
        <v>534</v>
      </c>
      <c r="D433" s="98" t="s">
        <v>381</v>
      </c>
      <c r="E433" s="104" t="s">
        <v>334</v>
      </c>
      <c r="F433" s="99" t="n">
        <v>384</v>
      </c>
    </row>
    <row r="434" customFormat="false" ht="12" hidden="false" customHeight="false" outlineLevel="2" collapsed="false">
      <c r="B434" s="104"/>
      <c r="C434" s="101" t="s">
        <v>535</v>
      </c>
      <c r="E434" s="104"/>
      <c r="F434" s="99" t="n">
        <f aca="false">SUBTOTAL(9,F433)</f>
        <v>384</v>
      </c>
    </row>
    <row r="435" customFormat="false" ht="12" hidden="false" customHeight="false" outlineLevel="1" collapsed="false">
      <c r="B435" s="101" t="s">
        <v>536</v>
      </c>
      <c r="C435" s="104"/>
      <c r="E435" s="104"/>
      <c r="F435" s="99" t="n">
        <f aca="false">SUBTOTAL(9,F433)</f>
        <v>384</v>
      </c>
    </row>
    <row r="436" customFormat="false" ht="12" hidden="false" customHeight="false" outlineLevel="3" collapsed="false">
      <c r="A436" s="97" t="s">
        <v>250</v>
      </c>
      <c r="B436" s="104" t="s">
        <v>249</v>
      </c>
      <c r="C436" s="104" t="s">
        <v>537</v>
      </c>
      <c r="D436" s="98" t="s">
        <v>381</v>
      </c>
      <c r="E436" s="104" t="s">
        <v>334</v>
      </c>
      <c r="F436" s="99" t="n">
        <v>159</v>
      </c>
    </row>
    <row r="437" customFormat="false" ht="12" hidden="false" customHeight="false" outlineLevel="3" collapsed="false">
      <c r="A437" s="97" t="s">
        <v>250</v>
      </c>
      <c r="B437" s="104" t="s">
        <v>249</v>
      </c>
      <c r="C437" s="104" t="s">
        <v>537</v>
      </c>
      <c r="D437" s="98" t="s">
        <v>381</v>
      </c>
      <c r="E437" s="104" t="s">
        <v>338</v>
      </c>
      <c r="F437" s="99" t="n">
        <v>10</v>
      </c>
    </row>
    <row r="438" customFormat="false" ht="12" hidden="false" customHeight="false" outlineLevel="2" collapsed="false">
      <c r="B438" s="104"/>
      <c r="C438" s="101" t="s">
        <v>538</v>
      </c>
      <c r="E438" s="104"/>
      <c r="F438" s="99" t="n">
        <f aca="false">SUBTOTAL(9,F436:F437)</f>
        <v>169</v>
      </c>
    </row>
    <row r="439" customFormat="false" ht="12" hidden="false" customHeight="false" outlineLevel="1" collapsed="false">
      <c r="B439" s="101" t="s">
        <v>539</v>
      </c>
      <c r="C439" s="104"/>
      <c r="E439" s="104"/>
      <c r="F439" s="99" t="n">
        <f aca="false">SUBTOTAL(9,F436:F437)</f>
        <v>169</v>
      </c>
    </row>
    <row r="440" customFormat="false" ht="12" hidden="false" customHeight="false" outlineLevel="3" collapsed="false">
      <c r="A440" s="97" t="s">
        <v>252</v>
      </c>
      <c r="B440" s="104" t="s">
        <v>251</v>
      </c>
      <c r="C440" s="104" t="s">
        <v>540</v>
      </c>
      <c r="D440" s="98" t="s">
        <v>381</v>
      </c>
      <c r="E440" s="104" t="s">
        <v>334</v>
      </c>
      <c r="F440" s="99" t="n">
        <v>878</v>
      </c>
    </row>
    <row r="441" customFormat="false" ht="12" hidden="false" customHeight="false" outlineLevel="3" collapsed="false">
      <c r="A441" s="97" t="s">
        <v>252</v>
      </c>
      <c r="B441" s="104" t="s">
        <v>251</v>
      </c>
      <c r="C441" s="104" t="s">
        <v>540</v>
      </c>
      <c r="D441" s="98" t="s">
        <v>381</v>
      </c>
      <c r="E441" s="104" t="s">
        <v>336</v>
      </c>
      <c r="F441" s="99" t="n">
        <v>73</v>
      </c>
    </row>
    <row r="442" customFormat="false" ht="12" hidden="false" customHeight="false" outlineLevel="3" collapsed="false">
      <c r="A442" s="97" t="s">
        <v>252</v>
      </c>
      <c r="B442" s="104" t="s">
        <v>251</v>
      </c>
      <c r="C442" s="104" t="s">
        <v>540</v>
      </c>
      <c r="D442" s="98" t="s">
        <v>381</v>
      </c>
      <c r="E442" s="104" t="s">
        <v>348</v>
      </c>
      <c r="F442" s="99" t="n">
        <v>101</v>
      </c>
    </row>
    <row r="443" customFormat="false" ht="12" hidden="false" customHeight="false" outlineLevel="2" collapsed="false">
      <c r="B443" s="104"/>
      <c r="C443" s="101" t="s">
        <v>541</v>
      </c>
      <c r="E443" s="104"/>
      <c r="F443" s="99" t="n">
        <f aca="false">SUBTOTAL(9,F440:F442)</f>
        <v>1052</v>
      </c>
    </row>
    <row r="444" customFormat="false" ht="12" hidden="false" customHeight="false" outlineLevel="1" collapsed="false">
      <c r="B444" s="101" t="s">
        <v>542</v>
      </c>
      <c r="C444" s="104"/>
      <c r="E444" s="104"/>
      <c r="F444" s="99" t="n">
        <f aca="false">SUBTOTAL(9,F440:F442)</f>
        <v>1052</v>
      </c>
    </row>
    <row r="445" customFormat="false" ht="12" hidden="false" customHeight="false" outlineLevel="3" collapsed="false">
      <c r="A445" s="97" t="s">
        <v>194</v>
      </c>
      <c r="B445" s="104" t="s">
        <v>193</v>
      </c>
      <c r="C445" s="104" t="s">
        <v>543</v>
      </c>
      <c r="D445" s="98" t="s">
        <v>364</v>
      </c>
      <c r="E445" s="104" t="s">
        <v>348</v>
      </c>
      <c r="F445" s="99" t="n">
        <v>646</v>
      </c>
    </row>
    <row r="446" customFormat="false" ht="12" hidden="false" customHeight="false" outlineLevel="2" collapsed="false">
      <c r="B446" s="104"/>
      <c r="C446" s="101" t="s">
        <v>544</v>
      </c>
      <c r="E446" s="104"/>
      <c r="F446" s="99" t="n">
        <f aca="false">SUBTOTAL(9,F445)</f>
        <v>646</v>
      </c>
    </row>
    <row r="447" customFormat="false" ht="12" hidden="false" customHeight="false" outlineLevel="1" collapsed="false">
      <c r="B447" s="101" t="s">
        <v>545</v>
      </c>
      <c r="C447" s="104"/>
      <c r="E447" s="104"/>
      <c r="F447" s="99" t="n">
        <f aca="false">SUBTOTAL(9,F445)</f>
        <v>646</v>
      </c>
    </row>
    <row r="448" customFormat="false" ht="12" hidden="false" customHeight="false" outlineLevel="3" collapsed="false">
      <c r="A448" s="97" t="s">
        <v>546</v>
      </c>
      <c r="B448" s="104" t="s">
        <v>195</v>
      </c>
      <c r="C448" s="104" t="s">
        <v>421</v>
      </c>
      <c r="D448" s="98" t="s">
        <v>364</v>
      </c>
      <c r="E448" s="104" t="s">
        <v>334</v>
      </c>
      <c r="F448" s="99" t="n">
        <v>6620</v>
      </c>
    </row>
    <row r="449" customFormat="false" ht="12" hidden="false" customHeight="false" outlineLevel="3" collapsed="false">
      <c r="A449" s="97" t="s">
        <v>546</v>
      </c>
      <c r="B449" s="104" t="s">
        <v>195</v>
      </c>
      <c r="C449" s="104" t="s">
        <v>421</v>
      </c>
      <c r="D449" s="98" t="s">
        <v>364</v>
      </c>
      <c r="E449" s="104" t="s">
        <v>335</v>
      </c>
      <c r="F449" s="99" t="n">
        <v>20</v>
      </c>
    </row>
    <row r="450" customFormat="false" ht="12" hidden="false" customHeight="false" outlineLevel="3" collapsed="false">
      <c r="A450" s="97" t="s">
        <v>546</v>
      </c>
      <c r="B450" s="104" t="s">
        <v>195</v>
      </c>
      <c r="C450" s="104" t="s">
        <v>421</v>
      </c>
      <c r="D450" s="98" t="s">
        <v>364</v>
      </c>
      <c r="E450" s="104" t="s">
        <v>336</v>
      </c>
      <c r="F450" s="99" t="n">
        <v>361</v>
      </c>
    </row>
    <row r="451" customFormat="false" ht="12" hidden="false" customHeight="false" outlineLevel="3" collapsed="false">
      <c r="A451" s="97" t="s">
        <v>546</v>
      </c>
      <c r="B451" s="104" t="s">
        <v>195</v>
      </c>
      <c r="C451" s="104" t="s">
        <v>421</v>
      </c>
      <c r="D451" s="98" t="s">
        <v>364</v>
      </c>
      <c r="E451" s="104" t="s">
        <v>339</v>
      </c>
      <c r="F451" s="99" t="n">
        <v>1607</v>
      </c>
    </row>
    <row r="452" customFormat="false" ht="12" hidden="false" customHeight="false" outlineLevel="3" collapsed="false">
      <c r="A452" s="97" t="s">
        <v>546</v>
      </c>
      <c r="B452" s="104" t="s">
        <v>195</v>
      </c>
      <c r="C452" s="104" t="s">
        <v>421</v>
      </c>
      <c r="D452" s="98" t="s">
        <v>364</v>
      </c>
      <c r="E452" s="104" t="s">
        <v>337</v>
      </c>
      <c r="F452" s="99" t="n">
        <v>5</v>
      </c>
    </row>
    <row r="453" customFormat="false" ht="12" hidden="false" customHeight="false" outlineLevel="3" collapsed="false">
      <c r="A453" s="97" t="s">
        <v>546</v>
      </c>
      <c r="B453" s="104" t="s">
        <v>195</v>
      </c>
      <c r="C453" s="104" t="s">
        <v>421</v>
      </c>
      <c r="D453" s="98" t="s">
        <v>364</v>
      </c>
      <c r="E453" s="104" t="s">
        <v>348</v>
      </c>
      <c r="F453" s="99" t="n">
        <v>6728</v>
      </c>
    </row>
    <row r="454" customFormat="false" ht="12" hidden="false" customHeight="false" outlineLevel="2" collapsed="false">
      <c r="B454" s="104"/>
      <c r="C454" s="101" t="s">
        <v>422</v>
      </c>
      <c r="E454" s="104"/>
      <c r="F454" s="99" t="n">
        <f aca="false">SUBTOTAL(9,F448:F453)</f>
        <v>15341</v>
      </c>
    </row>
    <row r="455" customFormat="false" ht="12" hidden="false" customHeight="false" outlineLevel="3" collapsed="false">
      <c r="A455" s="97" t="s">
        <v>546</v>
      </c>
      <c r="B455" s="104" t="s">
        <v>195</v>
      </c>
      <c r="C455" s="104" t="s">
        <v>423</v>
      </c>
      <c r="D455" s="98" t="s">
        <v>364</v>
      </c>
      <c r="E455" s="104" t="s">
        <v>334</v>
      </c>
      <c r="F455" s="99" t="n">
        <v>13243</v>
      </c>
    </row>
    <row r="456" customFormat="false" ht="12" hidden="false" customHeight="false" outlineLevel="3" collapsed="false">
      <c r="A456" s="97" t="s">
        <v>546</v>
      </c>
      <c r="B456" s="104" t="s">
        <v>195</v>
      </c>
      <c r="C456" s="104" t="s">
        <v>423</v>
      </c>
      <c r="D456" s="98" t="s">
        <v>364</v>
      </c>
      <c r="E456" s="104" t="s">
        <v>335</v>
      </c>
      <c r="F456" s="99" t="n">
        <v>42</v>
      </c>
    </row>
    <row r="457" customFormat="false" ht="12" hidden="false" customHeight="false" outlineLevel="3" collapsed="false">
      <c r="A457" s="97" t="s">
        <v>546</v>
      </c>
      <c r="B457" s="104" t="s">
        <v>195</v>
      </c>
      <c r="C457" s="104" t="s">
        <v>423</v>
      </c>
      <c r="D457" s="98" t="s">
        <v>364</v>
      </c>
      <c r="E457" s="104" t="s">
        <v>336</v>
      </c>
      <c r="F457" s="99" t="n">
        <v>724</v>
      </c>
    </row>
    <row r="458" customFormat="false" ht="12" hidden="false" customHeight="false" outlineLevel="3" collapsed="false">
      <c r="A458" s="97" t="s">
        <v>546</v>
      </c>
      <c r="B458" s="104" t="s">
        <v>195</v>
      </c>
      <c r="C458" s="104" t="s">
        <v>423</v>
      </c>
      <c r="D458" s="98" t="s">
        <v>364</v>
      </c>
      <c r="E458" s="104" t="s">
        <v>339</v>
      </c>
      <c r="F458" s="99" t="n">
        <v>3217</v>
      </c>
    </row>
    <row r="459" customFormat="false" ht="12" hidden="false" customHeight="false" outlineLevel="3" collapsed="false">
      <c r="A459" s="97" t="s">
        <v>546</v>
      </c>
      <c r="B459" s="104" t="s">
        <v>195</v>
      </c>
      <c r="C459" s="104" t="s">
        <v>423</v>
      </c>
      <c r="D459" s="98" t="s">
        <v>364</v>
      </c>
      <c r="E459" s="104" t="s">
        <v>337</v>
      </c>
      <c r="F459" s="99" t="n">
        <v>11</v>
      </c>
    </row>
    <row r="460" customFormat="false" ht="12" hidden="false" customHeight="false" outlineLevel="3" collapsed="false">
      <c r="A460" s="97" t="s">
        <v>546</v>
      </c>
      <c r="B460" s="104" t="s">
        <v>195</v>
      </c>
      <c r="C460" s="104" t="s">
        <v>423</v>
      </c>
      <c r="D460" s="98" t="s">
        <v>364</v>
      </c>
      <c r="E460" s="104" t="s">
        <v>348</v>
      </c>
      <c r="F460" s="99" t="n">
        <v>13457</v>
      </c>
    </row>
    <row r="461" customFormat="false" ht="12" hidden="false" customHeight="false" outlineLevel="2" collapsed="false">
      <c r="B461" s="104"/>
      <c r="C461" s="101" t="s">
        <v>424</v>
      </c>
      <c r="E461" s="104"/>
      <c r="F461" s="99" t="n">
        <f aca="false">SUBTOTAL(9,F455:F460)</f>
        <v>30694</v>
      </c>
    </row>
    <row r="462" customFormat="false" ht="12" hidden="false" customHeight="false" outlineLevel="1" collapsed="false">
      <c r="B462" s="101" t="s">
        <v>547</v>
      </c>
      <c r="C462" s="104"/>
      <c r="E462" s="104"/>
      <c r="F462" s="99" t="n">
        <f aca="false">SUBTOTAL(9,F448:F460)</f>
        <v>46035</v>
      </c>
    </row>
    <row r="463" customFormat="false" ht="12" hidden="false" customHeight="false" outlineLevel="3" collapsed="false">
      <c r="A463" s="97" t="s">
        <v>73</v>
      </c>
      <c r="B463" s="104" t="s">
        <v>72</v>
      </c>
      <c r="C463" s="104" t="s">
        <v>367</v>
      </c>
      <c r="D463" s="98" t="s">
        <v>364</v>
      </c>
      <c r="E463" s="104" t="s">
        <v>339</v>
      </c>
      <c r="F463" s="99" t="n">
        <v>11418</v>
      </c>
    </row>
    <row r="464" customFormat="false" ht="12" hidden="false" customHeight="false" outlineLevel="2" collapsed="false">
      <c r="B464" s="104"/>
      <c r="C464" s="101" t="s">
        <v>368</v>
      </c>
      <c r="E464" s="104"/>
      <c r="F464" s="99" t="n">
        <f aca="false">SUBTOTAL(9,F463)</f>
        <v>11418</v>
      </c>
    </row>
    <row r="465" customFormat="false" ht="12" hidden="false" customHeight="false" outlineLevel="1" collapsed="false">
      <c r="B465" s="101" t="s">
        <v>548</v>
      </c>
      <c r="C465" s="104"/>
      <c r="E465" s="104"/>
      <c r="F465" s="99" t="n">
        <f aca="false">SUBTOTAL(9,F463)</f>
        <v>11418</v>
      </c>
    </row>
    <row r="466" customFormat="false" ht="12" hidden="false" customHeight="false" outlineLevel="3" collapsed="false">
      <c r="A466" s="97" t="s">
        <v>73</v>
      </c>
      <c r="B466" s="104" t="s">
        <v>74</v>
      </c>
      <c r="C466" s="104" t="s">
        <v>370</v>
      </c>
      <c r="D466" s="98" t="s">
        <v>364</v>
      </c>
      <c r="E466" s="104" t="s">
        <v>334</v>
      </c>
      <c r="F466" s="99" t="n">
        <v>6</v>
      </c>
    </row>
    <row r="467" customFormat="false" ht="12" hidden="false" customHeight="false" outlineLevel="3" collapsed="false">
      <c r="A467" s="97" t="s">
        <v>73</v>
      </c>
      <c r="B467" s="104" t="s">
        <v>74</v>
      </c>
      <c r="C467" s="104" t="s">
        <v>370</v>
      </c>
      <c r="D467" s="98" t="s">
        <v>364</v>
      </c>
      <c r="E467" s="104" t="s">
        <v>335</v>
      </c>
      <c r="F467" s="99" t="n">
        <v>116</v>
      </c>
    </row>
    <row r="468" customFormat="false" ht="12" hidden="false" customHeight="false" outlineLevel="3" collapsed="false">
      <c r="A468" s="97" t="s">
        <v>73</v>
      </c>
      <c r="B468" s="104" t="s">
        <v>74</v>
      </c>
      <c r="C468" s="104" t="s">
        <v>370</v>
      </c>
      <c r="D468" s="98" t="s">
        <v>364</v>
      </c>
      <c r="E468" s="104" t="s">
        <v>336</v>
      </c>
      <c r="F468" s="99" t="n">
        <v>1623</v>
      </c>
    </row>
    <row r="469" customFormat="false" ht="12" hidden="false" customHeight="false" outlineLevel="3" collapsed="false">
      <c r="A469" s="97" t="s">
        <v>73</v>
      </c>
      <c r="B469" s="104" t="s">
        <v>74</v>
      </c>
      <c r="C469" s="104" t="s">
        <v>370</v>
      </c>
      <c r="D469" s="98" t="s">
        <v>364</v>
      </c>
      <c r="E469" s="104" t="s">
        <v>337</v>
      </c>
      <c r="F469" s="99" t="n">
        <v>0</v>
      </c>
    </row>
    <row r="470" customFormat="false" ht="12" hidden="false" customHeight="false" outlineLevel="3" collapsed="false">
      <c r="A470" s="97" t="s">
        <v>73</v>
      </c>
      <c r="B470" s="104" t="s">
        <v>74</v>
      </c>
      <c r="C470" s="104" t="s">
        <v>370</v>
      </c>
      <c r="D470" s="98" t="s">
        <v>364</v>
      </c>
      <c r="E470" s="104" t="s">
        <v>348</v>
      </c>
      <c r="F470" s="99" t="n">
        <v>1668</v>
      </c>
    </row>
    <row r="471" customFormat="false" ht="12" hidden="false" customHeight="false" outlineLevel="2" collapsed="false">
      <c r="B471" s="104"/>
      <c r="C471" s="101" t="s">
        <v>371</v>
      </c>
      <c r="E471" s="104"/>
      <c r="F471" s="99" t="n">
        <f aca="false">SUBTOTAL(9,F466:F470)</f>
        <v>3413</v>
      </c>
    </row>
    <row r="472" customFormat="false" ht="12" hidden="false" customHeight="false" outlineLevel="1" collapsed="false">
      <c r="B472" s="101" t="s">
        <v>549</v>
      </c>
      <c r="C472" s="104"/>
      <c r="E472" s="104"/>
      <c r="F472" s="99" t="n">
        <f aca="false">SUBTOTAL(9,F466:F470)</f>
        <v>3413</v>
      </c>
    </row>
    <row r="473" customFormat="false" ht="12" hidden="false" customHeight="false" outlineLevel="3" collapsed="false">
      <c r="A473" s="97" t="s">
        <v>254</v>
      </c>
      <c r="B473" s="104" t="s">
        <v>253</v>
      </c>
      <c r="C473" s="104" t="s">
        <v>550</v>
      </c>
      <c r="D473" s="98" t="s">
        <v>381</v>
      </c>
      <c r="E473" s="104" t="s">
        <v>334</v>
      </c>
      <c r="F473" s="99" t="n">
        <v>73</v>
      </c>
    </row>
    <row r="474" customFormat="false" ht="12" hidden="false" customHeight="false" outlineLevel="2" collapsed="false">
      <c r="B474" s="104"/>
      <c r="C474" s="101" t="s">
        <v>551</v>
      </c>
      <c r="E474" s="104"/>
      <c r="F474" s="99" t="n">
        <f aca="false">SUBTOTAL(9,F473)</f>
        <v>73</v>
      </c>
    </row>
    <row r="475" customFormat="false" ht="12" hidden="false" customHeight="false" outlineLevel="1" collapsed="false">
      <c r="B475" s="101" t="s">
        <v>552</v>
      </c>
      <c r="C475" s="104"/>
      <c r="E475" s="104"/>
      <c r="F475" s="99" t="n">
        <f aca="false">SUBTOTAL(9,F473)</f>
        <v>73</v>
      </c>
    </row>
    <row r="476" customFormat="false" ht="12" hidden="false" customHeight="false" outlineLevel="3" collapsed="false">
      <c r="A476" s="97" t="s">
        <v>76</v>
      </c>
      <c r="B476" s="104" t="s">
        <v>75</v>
      </c>
      <c r="C476" s="104" t="s">
        <v>370</v>
      </c>
      <c r="D476" s="98" t="s">
        <v>364</v>
      </c>
      <c r="E476" s="104" t="s">
        <v>334</v>
      </c>
      <c r="F476" s="99" t="n">
        <v>1623</v>
      </c>
    </row>
    <row r="477" customFormat="false" ht="12" hidden="false" customHeight="false" outlineLevel="3" collapsed="false">
      <c r="A477" s="97" t="s">
        <v>76</v>
      </c>
      <c r="B477" s="104" t="s">
        <v>75</v>
      </c>
      <c r="C477" s="104" t="s">
        <v>370</v>
      </c>
      <c r="D477" s="98" t="s">
        <v>364</v>
      </c>
      <c r="E477" s="104" t="s">
        <v>338</v>
      </c>
      <c r="F477" s="99" t="n">
        <v>325</v>
      </c>
    </row>
    <row r="478" customFormat="false" ht="12" hidden="false" customHeight="false" outlineLevel="3" collapsed="false">
      <c r="A478" s="97" t="s">
        <v>76</v>
      </c>
      <c r="B478" s="104" t="s">
        <v>75</v>
      </c>
      <c r="C478" s="104" t="s">
        <v>370</v>
      </c>
      <c r="D478" s="98" t="s">
        <v>364</v>
      </c>
      <c r="E478" s="104" t="s">
        <v>337</v>
      </c>
      <c r="F478" s="99" t="n">
        <v>116</v>
      </c>
    </row>
    <row r="479" customFormat="false" ht="12" hidden="false" customHeight="false" outlineLevel="3" collapsed="false">
      <c r="A479" s="97" t="s">
        <v>76</v>
      </c>
      <c r="B479" s="104" t="s">
        <v>75</v>
      </c>
      <c r="C479" s="104" t="s">
        <v>370</v>
      </c>
      <c r="D479" s="98" t="s">
        <v>364</v>
      </c>
      <c r="E479" s="104" t="s">
        <v>348</v>
      </c>
      <c r="F479" s="99" t="n">
        <v>1349</v>
      </c>
    </row>
    <row r="480" customFormat="false" ht="12" hidden="false" customHeight="false" outlineLevel="2" collapsed="false">
      <c r="B480" s="104"/>
      <c r="C480" s="101" t="s">
        <v>371</v>
      </c>
      <c r="E480" s="104"/>
      <c r="F480" s="99" t="n">
        <f aca="false">SUBTOTAL(9,F476:F479)</f>
        <v>3413</v>
      </c>
    </row>
    <row r="481" customFormat="false" ht="12" hidden="false" customHeight="false" outlineLevel="1" collapsed="false">
      <c r="B481" s="101" t="s">
        <v>553</v>
      </c>
      <c r="C481" s="104"/>
      <c r="E481" s="104"/>
      <c r="F481" s="99" t="n">
        <f aca="false">SUBTOTAL(9,F476:F479)</f>
        <v>3413</v>
      </c>
    </row>
    <row r="482" customFormat="false" ht="12" hidden="false" customHeight="false" outlineLevel="3" collapsed="false">
      <c r="A482" s="97" t="s">
        <v>76</v>
      </c>
      <c r="B482" s="104" t="s">
        <v>77</v>
      </c>
      <c r="C482" s="104" t="s">
        <v>370</v>
      </c>
      <c r="D482" s="98" t="s">
        <v>364</v>
      </c>
      <c r="E482" s="104" t="s">
        <v>338</v>
      </c>
      <c r="F482" s="99" t="n">
        <v>3975</v>
      </c>
    </row>
    <row r="483" customFormat="false" ht="12" hidden="false" customHeight="false" outlineLevel="2" collapsed="false">
      <c r="B483" s="104"/>
      <c r="C483" s="101" t="s">
        <v>371</v>
      </c>
      <c r="E483" s="104"/>
      <c r="F483" s="99" t="n">
        <f aca="false">SUBTOTAL(9,F482)</f>
        <v>3975</v>
      </c>
    </row>
    <row r="484" customFormat="false" ht="12" hidden="false" customHeight="false" outlineLevel="1" collapsed="false">
      <c r="B484" s="101" t="s">
        <v>554</v>
      </c>
      <c r="C484" s="104"/>
      <c r="E484" s="104"/>
      <c r="F484" s="99" t="n">
        <f aca="false">SUBTOTAL(9,F482)</f>
        <v>3975</v>
      </c>
    </row>
    <row r="485" customFormat="false" ht="12" hidden="false" customHeight="false" outlineLevel="3" collapsed="false">
      <c r="A485" s="97" t="s">
        <v>79</v>
      </c>
      <c r="B485" s="104" t="s">
        <v>78</v>
      </c>
      <c r="C485" s="104" t="s">
        <v>363</v>
      </c>
      <c r="D485" s="98" t="s">
        <v>364</v>
      </c>
      <c r="E485" s="104" t="s">
        <v>338</v>
      </c>
      <c r="F485" s="99" t="n">
        <v>6820</v>
      </c>
    </row>
    <row r="486" customFormat="false" ht="12" hidden="false" customHeight="false" outlineLevel="2" collapsed="false">
      <c r="B486" s="104"/>
      <c r="C486" s="101" t="s">
        <v>365</v>
      </c>
      <c r="E486" s="104"/>
      <c r="F486" s="99" t="n">
        <f aca="false">SUBTOTAL(9,F485)</f>
        <v>6820</v>
      </c>
    </row>
    <row r="487" customFormat="false" ht="12" hidden="false" customHeight="false" outlineLevel="1" collapsed="false">
      <c r="B487" s="101" t="s">
        <v>555</v>
      </c>
      <c r="C487" s="104"/>
      <c r="E487" s="104"/>
      <c r="F487" s="99" t="n">
        <f aca="false">SUBTOTAL(9,F485)</f>
        <v>6820</v>
      </c>
    </row>
    <row r="488" customFormat="false" ht="12" hidden="false" customHeight="false" outlineLevel="3" collapsed="false">
      <c r="A488" s="97" t="s">
        <v>79</v>
      </c>
      <c r="B488" s="104" t="s">
        <v>80</v>
      </c>
      <c r="C488" s="104" t="s">
        <v>370</v>
      </c>
      <c r="D488" s="98" t="s">
        <v>364</v>
      </c>
      <c r="E488" s="104" t="s">
        <v>338</v>
      </c>
      <c r="F488" s="99" t="n">
        <v>13948</v>
      </c>
    </row>
    <row r="489" customFormat="false" ht="12" hidden="false" customHeight="false" outlineLevel="2" collapsed="false">
      <c r="B489" s="104"/>
      <c r="C489" s="101" t="s">
        <v>371</v>
      </c>
      <c r="E489" s="104"/>
      <c r="F489" s="99" t="n">
        <f aca="false">SUBTOTAL(9,F488)</f>
        <v>13948</v>
      </c>
    </row>
    <row r="490" customFormat="false" ht="12" hidden="false" customHeight="false" outlineLevel="1" collapsed="false">
      <c r="B490" s="101" t="s">
        <v>556</v>
      </c>
      <c r="C490" s="104"/>
      <c r="E490" s="104"/>
      <c r="F490" s="99" t="n">
        <f aca="false">SUBTOTAL(9,F488)</f>
        <v>13948</v>
      </c>
    </row>
    <row r="491" customFormat="false" ht="12" hidden="false" customHeight="false" outlineLevel="3" collapsed="false">
      <c r="A491" s="97" t="s">
        <v>79</v>
      </c>
      <c r="B491" s="104" t="s">
        <v>81</v>
      </c>
      <c r="C491" s="104" t="s">
        <v>367</v>
      </c>
      <c r="D491" s="98" t="s">
        <v>364</v>
      </c>
      <c r="E491" s="104" t="s">
        <v>338</v>
      </c>
      <c r="F491" s="99" t="n">
        <v>40403</v>
      </c>
    </row>
    <row r="492" customFormat="false" ht="12" hidden="false" customHeight="false" outlineLevel="2" collapsed="false">
      <c r="B492" s="104"/>
      <c r="C492" s="101" t="s">
        <v>368</v>
      </c>
      <c r="E492" s="104"/>
      <c r="F492" s="99" t="n">
        <f aca="false">SUBTOTAL(9,F491)</f>
        <v>40403</v>
      </c>
    </row>
    <row r="493" customFormat="false" ht="12" hidden="false" customHeight="false" outlineLevel="1" collapsed="false">
      <c r="B493" s="101" t="s">
        <v>557</v>
      </c>
      <c r="C493" s="104"/>
      <c r="E493" s="104"/>
      <c r="F493" s="99" t="n">
        <f aca="false">SUBTOTAL(9,F491)</f>
        <v>40403</v>
      </c>
    </row>
    <row r="494" customFormat="false" ht="12" hidden="false" customHeight="false" outlineLevel="3" collapsed="false">
      <c r="A494" s="97" t="s">
        <v>79</v>
      </c>
      <c r="B494" s="104" t="s">
        <v>82</v>
      </c>
      <c r="C494" s="104" t="s">
        <v>363</v>
      </c>
      <c r="D494" s="98" t="s">
        <v>364</v>
      </c>
      <c r="E494" s="104" t="s">
        <v>334</v>
      </c>
      <c r="F494" s="99" t="n">
        <v>47552</v>
      </c>
    </row>
    <row r="495" customFormat="false" ht="12" hidden="false" customHeight="false" outlineLevel="3" collapsed="false">
      <c r="A495" s="97" t="s">
        <v>79</v>
      </c>
      <c r="B495" s="104" t="s">
        <v>82</v>
      </c>
      <c r="C495" s="104" t="s">
        <v>363</v>
      </c>
      <c r="D495" s="98" t="s">
        <v>364</v>
      </c>
      <c r="E495" s="104" t="s">
        <v>338</v>
      </c>
      <c r="F495" s="99" t="n">
        <v>9535</v>
      </c>
    </row>
    <row r="496" customFormat="false" ht="12" hidden="false" customHeight="false" outlineLevel="3" collapsed="false">
      <c r="A496" s="97" t="s">
        <v>79</v>
      </c>
      <c r="B496" s="104" t="s">
        <v>82</v>
      </c>
      <c r="C496" s="104" t="s">
        <v>363</v>
      </c>
      <c r="D496" s="98" t="s">
        <v>364</v>
      </c>
      <c r="E496" s="104" t="s">
        <v>337</v>
      </c>
      <c r="F496" s="99" t="n">
        <v>3398</v>
      </c>
    </row>
    <row r="497" customFormat="false" ht="12" hidden="false" customHeight="false" outlineLevel="3" collapsed="false">
      <c r="A497" s="97" t="s">
        <v>79</v>
      </c>
      <c r="B497" s="104" t="s">
        <v>82</v>
      </c>
      <c r="C497" s="104" t="s">
        <v>363</v>
      </c>
      <c r="D497" s="98" t="s">
        <v>364</v>
      </c>
      <c r="E497" s="104" t="s">
        <v>348</v>
      </c>
      <c r="F497" s="99" t="n">
        <v>39515</v>
      </c>
    </row>
    <row r="498" customFormat="false" ht="12" hidden="false" customHeight="false" outlineLevel="2" collapsed="false">
      <c r="B498" s="104"/>
      <c r="C498" s="101" t="s">
        <v>365</v>
      </c>
      <c r="E498" s="104"/>
      <c r="F498" s="99" t="n">
        <f aca="false">SUBTOTAL(9,F494:F497)</f>
        <v>100000</v>
      </c>
    </row>
    <row r="499" customFormat="false" ht="12" hidden="false" customHeight="false" outlineLevel="1" collapsed="false">
      <c r="B499" s="101" t="s">
        <v>558</v>
      </c>
      <c r="C499" s="104"/>
      <c r="E499" s="104"/>
      <c r="F499" s="99" t="n">
        <f aca="false">SUBTOTAL(9,F494:F497)</f>
        <v>100000</v>
      </c>
    </row>
    <row r="500" customFormat="false" ht="12" hidden="false" customHeight="false" outlineLevel="3" collapsed="false">
      <c r="A500" s="97" t="s">
        <v>79</v>
      </c>
      <c r="B500" s="104" t="s">
        <v>83</v>
      </c>
      <c r="C500" s="104" t="s">
        <v>363</v>
      </c>
      <c r="D500" s="98" t="s">
        <v>364</v>
      </c>
      <c r="E500" s="104" t="s">
        <v>334</v>
      </c>
      <c r="F500" s="99" t="n">
        <v>14021</v>
      </c>
    </row>
    <row r="501" customFormat="false" ht="12" hidden="false" customHeight="false" outlineLevel="3" collapsed="false">
      <c r="A501" s="97" t="s">
        <v>79</v>
      </c>
      <c r="B501" s="104" t="s">
        <v>83</v>
      </c>
      <c r="C501" s="104" t="s">
        <v>363</v>
      </c>
      <c r="D501" s="98" t="s">
        <v>364</v>
      </c>
      <c r="E501" s="104" t="s">
        <v>338</v>
      </c>
      <c r="F501" s="99" t="n">
        <v>2812</v>
      </c>
    </row>
    <row r="502" customFormat="false" ht="12" hidden="false" customHeight="false" outlineLevel="3" collapsed="false">
      <c r="A502" s="97" t="s">
        <v>79</v>
      </c>
      <c r="B502" s="104" t="s">
        <v>83</v>
      </c>
      <c r="C502" s="104" t="s">
        <v>363</v>
      </c>
      <c r="D502" s="98" t="s">
        <v>364</v>
      </c>
      <c r="E502" s="104" t="s">
        <v>337</v>
      </c>
      <c r="F502" s="99" t="n">
        <v>1002</v>
      </c>
    </row>
    <row r="503" customFormat="false" ht="12" hidden="false" customHeight="false" outlineLevel="3" collapsed="false">
      <c r="A503" s="97" t="s">
        <v>79</v>
      </c>
      <c r="B503" s="104" t="s">
        <v>83</v>
      </c>
      <c r="C503" s="104" t="s">
        <v>363</v>
      </c>
      <c r="D503" s="98" t="s">
        <v>364</v>
      </c>
      <c r="E503" s="104" t="s">
        <v>348</v>
      </c>
      <c r="F503" s="99" t="n">
        <v>11652</v>
      </c>
    </row>
    <row r="504" customFormat="false" ht="12" hidden="false" customHeight="false" outlineLevel="2" collapsed="false">
      <c r="B504" s="104"/>
      <c r="C504" s="101" t="s">
        <v>365</v>
      </c>
      <c r="E504" s="104"/>
      <c r="F504" s="99" t="n">
        <f aca="false">SUBTOTAL(9,F500:F503)</f>
        <v>29487</v>
      </c>
    </row>
    <row r="505" customFormat="false" ht="12" hidden="false" customHeight="false" outlineLevel="1" collapsed="false">
      <c r="B505" s="101" t="s">
        <v>559</v>
      </c>
      <c r="C505" s="104"/>
      <c r="E505" s="104"/>
      <c r="F505" s="99" t="n">
        <f aca="false">SUBTOTAL(9,F500:F503)</f>
        <v>29487</v>
      </c>
    </row>
    <row r="506" customFormat="false" ht="12" hidden="false" customHeight="false" outlineLevel="3" collapsed="false">
      <c r="A506" s="97" t="s">
        <v>79</v>
      </c>
      <c r="B506" s="104" t="s">
        <v>84</v>
      </c>
      <c r="C506" s="104" t="s">
        <v>370</v>
      </c>
      <c r="D506" s="98" t="s">
        <v>364</v>
      </c>
      <c r="E506" s="104" t="s">
        <v>334</v>
      </c>
      <c r="F506" s="99" t="n">
        <v>6491</v>
      </c>
    </row>
    <row r="507" customFormat="false" ht="12" hidden="false" customHeight="false" outlineLevel="3" collapsed="false">
      <c r="A507" s="97" t="s">
        <v>79</v>
      </c>
      <c r="B507" s="104" t="s">
        <v>84</v>
      </c>
      <c r="C507" s="104" t="s">
        <v>370</v>
      </c>
      <c r="D507" s="98" t="s">
        <v>364</v>
      </c>
      <c r="E507" s="104" t="s">
        <v>338</v>
      </c>
      <c r="F507" s="99" t="n">
        <v>1301</v>
      </c>
    </row>
    <row r="508" customFormat="false" ht="12" hidden="false" customHeight="false" outlineLevel="3" collapsed="false">
      <c r="A508" s="97" t="s">
        <v>79</v>
      </c>
      <c r="B508" s="104" t="s">
        <v>84</v>
      </c>
      <c r="C508" s="104" t="s">
        <v>370</v>
      </c>
      <c r="D508" s="98" t="s">
        <v>364</v>
      </c>
      <c r="E508" s="104" t="s">
        <v>337</v>
      </c>
      <c r="F508" s="99" t="n">
        <v>463</v>
      </c>
    </row>
    <row r="509" customFormat="false" ht="12" hidden="false" customHeight="false" outlineLevel="3" collapsed="false">
      <c r="A509" s="97" t="s">
        <v>79</v>
      </c>
      <c r="B509" s="104" t="s">
        <v>84</v>
      </c>
      <c r="C509" s="104" t="s">
        <v>370</v>
      </c>
      <c r="D509" s="98" t="s">
        <v>364</v>
      </c>
      <c r="E509" s="104" t="s">
        <v>348</v>
      </c>
      <c r="F509" s="99" t="n">
        <v>5396</v>
      </c>
    </row>
    <row r="510" customFormat="false" ht="12" hidden="false" customHeight="false" outlineLevel="2" collapsed="false">
      <c r="B510" s="104"/>
      <c r="C510" s="101" t="s">
        <v>371</v>
      </c>
      <c r="E510" s="104"/>
      <c r="F510" s="99" t="n">
        <f aca="false">SUBTOTAL(9,F506:F509)</f>
        <v>13651</v>
      </c>
    </row>
    <row r="511" customFormat="false" ht="12" hidden="false" customHeight="false" outlineLevel="1" collapsed="false">
      <c r="B511" s="101" t="s">
        <v>560</v>
      </c>
      <c r="C511" s="104"/>
      <c r="E511" s="104"/>
      <c r="F511" s="99" t="n">
        <f aca="false">SUBTOTAL(9,F506:F509)</f>
        <v>13651</v>
      </c>
    </row>
    <row r="512" customFormat="false" ht="12" hidden="false" customHeight="false" outlineLevel="3" collapsed="false">
      <c r="A512" s="97" t="s">
        <v>256</v>
      </c>
      <c r="B512" s="104" t="s">
        <v>255</v>
      </c>
      <c r="C512" s="104" t="s">
        <v>561</v>
      </c>
      <c r="D512" s="98" t="s">
        <v>381</v>
      </c>
      <c r="E512" s="104" t="s">
        <v>334</v>
      </c>
      <c r="F512" s="99" t="n">
        <v>4419</v>
      </c>
    </row>
    <row r="513" customFormat="false" ht="12" hidden="false" customHeight="false" outlineLevel="3" collapsed="false">
      <c r="A513" s="97" t="s">
        <v>256</v>
      </c>
      <c r="B513" s="104" t="s">
        <v>255</v>
      </c>
      <c r="C513" s="104" t="s">
        <v>561</v>
      </c>
      <c r="D513" s="98" t="s">
        <v>381</v>
      </c>
      <c r="E513" s="104" t="s">
        <v>335</v>
      </c>
      <c r="F513" s="99" t="n">
        <v>28</v>
      </c>
    </row>
    <row r="514" customFormat="false" ht="12" hidden="false" customHeight="false" outlineLevel="3" collapsed="false">
      <c r="A514" s="97" t="s">
        <v>256</v>
      </c>
      <c r="B514" s="104" t="s">
        <v>255</v>
      </c>
      <c r="C514" s="104" t="s">
        <v>561</v>
      </c>
      <c r="D514" s="98" t="s">
        <v>381</v>
      </c>
      <c r="E514" s="104" t="s">
        <v>338</v>
      </c>
      <c r="F514" s="99" t="n">
        <v>552</v>
      </c>
    </row>
    <row r="515" customFormat="false" ht="12" hidden="false" customHeight="false" outlineLevel="3" collapsed="false">
      <c r="A515" s="97" t="s">
        <v>256</v>
      </c>
      <c r="B515" s="104" t="s">
        <v>255</v>
      </c>
      <c r="C515" s="104" t="s">
        <v>561</v>
      </c>
      <c r="D515" s="98" t="s">
        <v>381</v>
      </c>
      <c r="E515" s="104" t="s">
        <v>345</v>
      </c>
      <c r="F515" s="99" t="n">
        <v>41</v>
      </c>
    </row>
    <row r="516" customFormat="false" ht="12" hidden="false" customHeight="false" outlineLevel="3" collapsed="false">
      <c r="A516" s="97" t="s">
        <v>256</v>
      </c>
      <c r="B516" s="104" t="s">
        <v>255</v>
      </c>
      <c r="C516" s="104" t="s">
        <v>561</v>
      </c>
      <c r="D516" s="98" t="s">
        <v>381</v>
      </c>
      <c r="E516" s="104" t="s">
        <v>346</v>
      </c>
      <c r="F516" s="99" t="n">
        <v>148</v>
      </c>
    </row>
    <row r="517" customFormat="false" ht="12" hidden="false" customHeight="false" outlineLevel="3" collapsed="false">
      <c r="A517" s="97" t="s">
        <v>256</v>
      </c>
      <c r="B517" s="104" t="s">
        <v>255</v>
      </c>
      <c r="C517" s="104" t="s">
        <v>561</v>
      </c>
      <c r="D517" s="98" t="s">
        <v>381</v>
      </c>
      <c r="E517" s="104" t="s">
        <v>348</v>
      </c>
      <c r="F517" s="99" t="n">
        <v>203</v>
      </c>
    </row>
    <row r="518" customFormat="false" ht="12" hidden="false" customHeight="false" outlineLevel="2" collapsed="false">
      <c r="B518" s="104"/>
      <c r="C518" s="101" t="s">
        <v>562</v>
      </c>
      <c r="E518" s="104"/>
      <c r="F518" s="99" t="n">
        <f aca="false">SUBTOTAL(9,F512:F517)</f>
        <v>5391</v>
      </c>
    </row>
    <row r="519" customFormat="false" ht="12" hidden="false" customHeight="false" outlineLevel="1" collapsed="false">
      <c r="B519" s="101" t="s">
        <v>563</v>
      </c>
      <c r="C519" s="104"/>
      <c r="E519" s="104"/>
      <c r="F519" s="99" t="n">
        <f aca="false">SUBTOTAL(9,F512:F517)</f>
        <v>5391</v>
      </c>
    </row>
    <row r="520" customFormat="false" ht="12" hidden="false" customHeight="false" outlineLevel="3" collapsed="false">
      <c r="A520" s="97" t="s">
        <v>258</v>
      </c>
      <c r="B520" s="104" t="s">
        <v>257</v>
      </c>
      <c r="C520" s="104" t="s">
        <v>564</v>
      </c>
      <c r="D520" s="98" t="s">
        <v>381</v>
      </c>
      <c r="E520" s="104" t="s">
        <v>334</v>
      </c>
      <c r="F520" s="99" t="n">
        <v>18</v>
      </c>
    </row>
    <row r="521" customFormat="false" ht="12" hidden="false" customHeight="false" outlineLevel="3" collapsed="false">
      <c r="A521" s="97" t="s">
        <v>258</v>
      </c>
      <c r="B521" s="104" t="s">
        <v>257</v>
      </c>
      <c r="C521" s="104" t="s">
        <v>564</v>
      </c>
      <c r="D521" s="98" t="s">
        <v>381</v>
      </c>
      <c r="E521" s="104" t="s">
        <v>335</v>
      </c>
      <c r="F521" s="99" t="n">
        <v>353</v>
      </c>
    </row>
    <row r="522" customFormat="false" ht="12" hidden="false" customHeight="false" outlineLevel="3" collapsed="false">
      <c r="A522" s="97" t="s">
        <v>258</v>
      </c>
      <c r="B522" s="104" t="s">
        <v>257</v>
      </c>
      <c r="C522" s="104" t="s">
        <v>564</v>
      </c>
      <c r="D522" s="98" t="s">
        <v>381</v>
      </c>
      <c r="E522" s="104" t="s">
        <v>336</v>
      </c>
      <c r="F522" s="99" t="n">
        <v>35</v>
      </c>
    </row>
    <row r="523" customFormat="false" ht="12" hidden="false" customHeight="false" outlineLevel="2" collapsed="false">
      <c r="B523" s="104"/>
      <c r="C523" s="101" t="s">
        <v>565</v>
      </c>
      <c r="E523" s="104"/>
      <c r="F523" s="99" t="n">
        <f aca="false">SUBTOTAL(9,F520:F522)</f>
        <v>406</v>
      </c>
    </row>
    <row r="524" customFormat="false" ht="12" hidden="false" customHeight="false" outlineLevel="1" collapsed="false">
      <c r="B524" s="101" t="s">
        <v>566</v>
      </c>
      <c r="C524" s="104"/>
      <c r="E524" s="104"/>
      <c r="F524" s="99" t="n">
        <f aca="false">SUBTOTAL(9,F520:F522)</f>
        <v>406</v>
      </c>
    </row>
    <row r="525" customFormat="false" ht="12" hidden="false" customHeight="false" outlineLevel="3" collapsed="false">
      <c r="A525" s="97" t="s">
        <v>86</v>
      </c>
      <c r="B525" s="104" t="s">
        <v>85</v>
      </c>
      <c r="C525" s="104" t="s">
        <v>370</v>
      </c>
      <c r="D525" s="98" t="s">
        <v>364</v>
      </c>
      <c r="E525" s="104" t="s">
        <v>338</v>
      </c>
      <c r="F525" s="99" t="n">
        <v>11926</v>
      </c>
    </row>
    <row r="526" customFormat="false" ht="12" hidden="false" customHeight="false" outlineLevel="2" collapsed="false">
      <c r="B526" s="104"/>
      <c r="C526" s="101" t="s">
        <v>371</v>
      </c>
      <c r="E526" s="104"/>
      <c r="F526" s="99" t="n">
        <f aca="false">SUBTOTAL(9,F525)</f>
        <v>11926</v>
      </c>
    </row>
    <row r="527" customFormat="false" ht="12" hidden="false" customHeight="false" outlineLevel="1" collapsed="false">
      <c r="B527" s="101" t="s">
        <v>567</v>
      </c>
      <c r="C527" s="104"/>
      <c r="E527" s="104"/>
      <c r="F527" s="99" t="n">
        <f aca="false">SUBTOTAL(9,F525)</f>
        <v>11926</v>
      </c>
    </row>
    <row r="528" customFormat="false" ht="12" hidden="false" customHeight="false" outlineLevel="3" collapsed="false">
      <c r="A528" s="97" t="s">
        <v>86</v>
      </c>
      <c r="B528" s="104" t="s">
        <v>87</v>
      </c>
      <c r="C528" s="104" t="s">
        <v>367</v>
      </c>
      <c r="D528" s="98" t="s">
        <v>364</v>
      </c>
      <c r="E528" s="104" t="s">
        <v>338</v>
      </c>
      <c r="F528" s="99" t="n">
        <v>34253</v>
      </c>
    </row>
    <row r="529" customFormat="false" ht="12" hidden="false" customHeight="false" outlineLevel="2" collapsed="false">
      <c r="B529" s="104"/>
      <c r="C529" s="101" t="s">
        <v>368</v>
      </c>
      <c r="E529" s="104"/>
      <c r="F529" s="99" t="n">
        <f aca="false">SUBTOTAL(9,F528)</f>
        <v>34253</v>
      </c>
    </row>
    <row r="530" customFormat="false" ht="12" hidden="false" customHeight="false" outlineLevel="1" collapsed="false">
      <c r="B530" s="101" t="s">
        <v>568</v>
      </c>
      <c r="C530" s="104"/>
      <c r="E530" s="104"/>
      <c r="F530" s="99" t="n">
        <f aca="false">SUBTOTAL(9,F528)</f>
        <v>34253</v>
      </c>
    </row>
    <row r="531" customFormat="false" ht="12" hidden="false" customHeight="false" outlineLevel="3" collapsed="false">
      <c r="A531" s="97" t="s">
        <v>86</v>
      </c>
      <c r="B531" s="104" t="s">
        <v>88</v>
      </c>
      <c r="C531" s="104" t="s">
        <v>370</v>
      </c>
      <c r="D531" s="98" t="s">
        <v>364</v>
      </c>
      <c r="E531" s="104" t="s">
        <v>334</v>
      </c>
      <c r="F531" s="99" t="n">
        <v>4868</v>
      </c>
    </row>
    <row r="532" customFormat="false" ht="12" hidden="false" customHeight="false" outlineLevel="3" collapsed="false">
      <c r="A532" s="97" t="s">
        <v>86</v>
      </c>
      <c r="B532" s="104" t="s">
        <v>88</v>
      </c>
      <c r="C532" s="104" t="s">
        <v>370</v>
      </c>
      <c r="D532" s="98" t="s">
        <v>364</v>
      </c>
      <c r="E532" s="104" t="s">
        <v>335</v>
      </c>
      <c r="F532" s="99" t="n">
        <v>19</v>
      </c>
    </row>
    <row r="533" customFormat="false" ht="12" hidden="false" customHeight="false" outlineLevel="3" collapsed="false">
      <c r="A533" s="97" t="s">
        <v>86</v>
      </c>
      <c r="B533" s="104" t="s">
        <v>88</v>
      </c>
      <c r="C533" s="104" t="s">
        <v>370</v>
      </c>
      <c r="D533" s="98" t="s">
        <v>364</v>
      </c>
      <c r="E533" s="104" t="s">
        <v>336</v>
      </c>
      <c r="F533" s="99" t="n">
        <v>222</v>
      </c>
    </row>
    <row r="534" customFormat="false" ht="12" hidden="false" customHeight="false" outlineLevel="3" collapsed="false">
      <c r="A534" s="97" t="s">
        <v>86</v>
      </c>
      <c r="B534" s="104" t="s">
        <v>88</v>
      </c>
      <c r="C534" s="104" t="s">
        <v>370</v>
      </c>
      <c r="D534" s="98" t="s">
        <v>364</v>
      </c>
      <c r="E534" s="104" t="s">
        <v>338</v>
      </c>
      <c r="F534" s="99" t="n">
        <v>198</v>
      </c>
    </row>
    <row r="535" customFormat="false" ht="12" hidden="false" customHeight="false" outlineLevel="3" collapsed="false">
      <c r="A535" s="97" t="s">
        <v>86</v>
      </c>
      <c r="B535" s="104" t="s">
        <v>88</v>
      </c>
      <c r="C535" s="104" t="s">
        <v>370</v>
      </c>
      <c r="D535" s="98" t="s">
        <v>364</v>
      </c>
      <c r="E535" s="104" t="s">
        <v>348</v>
      </c>
      <c r="F535" s="99" t="n">
        <v>1416</v>
      </c>
    </row>
    <row r="536" customFormat="false" ht="12" hidden="false" customHeight="false" outlineLevel="3" collapsed="false">
      <c r="A536" s="97" t="s">
        <v>86</v>
      </c>
      <c r="B536" s="104" t="s">
        <v>88</v>
      </c>
      <c r="C536" s="104" t="s">
        <v>370</v>
      </c>
      <c r="D536" s="98" t="s">
        <v>364</v>
      </c>
      <c r="E536" s="104" t="s">
        <v>348</v>
      </c>
      <c r="F536" s="99" t="n">
        <v>972</v>
      </c>
    </row>
    <row r="537" customFormat="false" ht="12" hidden="false" customHeight="false" outlineLevel="2" collapsed="false">
      <c r="B537" s="104"/>
      <c r="C537" s="101" t="s">
        <v>371</v>
      </c>
      <c r="E537" s="104"/>
      <c r="F537" s="99" t="n">
        <f aca="false">SUBTOTAL(9,F531:F536)</f>
        <v>7695</v>
      </c>
    </row>
    <row r="538" customFormat="false" ht="12" hidden="false" customHeight="false" outlineLevel="1" collapsed="false">
      <c r="B538" s="101" t="s">
        <v>569</v>
      </c>
      <c r="C538" s="104"/>
      <c r="E538" s="104"/>
      <c r="F538" s="99" t="n">
        <f aca="false">SUBTOTAL(9,F531:F536)</f>
        <v>7695</v>
      </c>
    </row>
    <row r="539" customFormat="false" ht="12" hidden="false" customHeight="false" outlineLevel="3" collapsed="false">
      <c r="A539" s="97" t="s">
        <v>299</v>
      </c>
      <c r="B539" s="104" t="s">
        <v>298</v>
      </c>
      <c r="C539" s="104" t="s">
        <v>570</v>
      </c>
      <c r="D539" s="98" t="s">
        <v>364</v>
      </c>
      <c r="E539" s="104" t="s">
        <v>334</v>
      </c>
      <c r="F539" s="99" t="n">
        <v>21269</v>
      </c>
    </row>
    <row r="540" customFormat="false" ht="12" hidden="false" customHeight="false" outlineLevel="3" collapsed="false">
      <c r="A540" s="97" t="s">
        <v>299</v>
      </c>
      <c r="B540" s="104" t="s">
        <v>298</v>
      </c>
      <c r="C540" s="104" t="s">
        <v>570</v>
      </c>
      <c r="D540" s="98" t="s">
        <v>364</v>
      </c>
      <c r="E540" s="104" t="s">
        <v>335</v>
      </c>
      <c r="F540" s="99" t="n">
        <v>318</v>
      </c>
    </row>
    <row r="541" customFormat="false" ht="12" hidden="false" customHeight="false" outlineLevel="3" collapsed="false">
      <c r="A541" s="97" t="s">
        <v>299</v>
      </c>
      <c r="B541" s="104" t="s">
        <v>298</v>
      </c>
      <c r="C541" s="104" t="s">
        <v>570</v>
      </c>
      <c r="D541" s="98" t="s">
        <v>364</v>
      </c>
      <c r="E541" s="104" t="s">
        <v>336</v>
      </c>
      <c r="F541" s="99" t="n">
        <v>0</v>
      </c>
    </row>
    <row r="542" customFormat="false" ht="12" hidden="false" customHeight="false" outlineLevel="3" collapsed="false">
      <c r="A542" s="97" t="s">
        <v>299</v>
      </c>
      <c r="B542" s="104" t="s">
        <v>298</v>
      </c>
      <c r="C542" s="104" t="s">
        <v>570</v>
      </c>
      <c r="D542" s="98" t="s">
        <v>364</v>
      </c>
      <c r="E542" s="104" t="s">
        <v>338</v>
      </c>
      <c r="F542" s="99" t="n">
        <v>2471</v>
      </c>
    </row>
    <row r="543" customFormat="false" ht="12" hidden="false" customHeight="false" outlineLevel="3" collapsed="false">
      <c r="A543" s="97" t="s">
        <v>299</v>
      </c>
      <c r="B543" s="104" t="s">
        <v>298</v>
      </c>
      <c r="C543" s="104" t="s">
        <v>570</v>
      </c>
      <c r="D543" s="98" t="s">
        <v>364</v>
      </c>
      <c r="E543" s="104" t="s">
        <v>337</v>
      </c>
      <c r="F543" s="99" t="n">
        <v>1815</v>
      </c>
    </row>
    <row r="544" customFormat="false" ht="12" hidden="false" customHeight="false" outlineLevel="3" collapsed="false">
      <c r="A544" s="97" t="s">
        <v>299</v>
      </c>
      <c r="B544" s="104" t="s">
        <v>298</v>
      </c>
      <c r="C544" s="104" t="s">
        <v>570</v>
      </c>
      <c r="D544" s="98" t="s">
        <v>364</v>
      </c>
      <c r="E544" s="104" t="s">
        <v>348</v>
      </c>
      <c r="F544" s="99" t="n">
        <v>6481</v>
      </c>
    </row>
    <row r="545" customFormat="false" ht="12" hidden="false" customHeight="false" outlineLevel="2" collapsed="false">
      <c r="B545" s="104"/>
      <c r="C545" s="101" t="s">
        <v>571</v>
      </c>
      <c r="E545" s="104"/>
      <c r="F545" s="99" t="n">
        <f aca="false">SUBTOTAL(9,F539:F544)</f>
        <v>32354</v>
      </c>
    </row>
    <row r="546" customFormat="false" ht="12" hidden="false" customHeight="false" outlineLevel="3" collapsed="false">
      <c r="A546" s="97" t="s">
        <v>299</v>
      </c>
      <c r="B546" s="104" t="s">
        <v>298</v>
      </c>
      <c r="C546" s="104" t="s">
        <v>572</v>
      </c>
      <c r="D546" s="98" t="s">
        <v>364</v>
      </c>
      <c r="E546" s="104" t="s">
        <v>334</v>
      </c>
      <c r="F546" s="99" t="n">
        <v>38852</v>
      </c>
    </row>
    <row r="547" customFormat="false" ht="12" hidden="false" customHeight="false" outlineLevel="3" collapsed="false">
      <c r="A547" s="97" t="s">
        <v>299</v>
      </c>
      <c r="B547" s="104" t="s">
        <v>298</v>
      </c>
      <c r="C547" s="104" t="s">
        <v>572</v>
      </c>
      <c r="D547" s="98" t="s">
        <v>364</v>
      </c>
      <c r="E547" s="104" t="s">
        <v>335</v>
      </c>
      <c r="F547" s="99" t="n">
        <v>581</v>
      </c>
    </row>
    <row r="548" customFormat="false" ht="12" hidden="false" customHeight="false" outlineLevel="3" collapsed="false">
      <c r="A548" s="97" t="s">
        <v>299</v>
      </c>
      <c r="B548" s="104" t="s">
        <v>298</v>
      </c>
      <c r="C548" s="104" t="s">
        <v>572</v>
      </c>
      <c r="D548" s="98" t="s">
        <v>364</v>
      </c>
      <c r="E548" s="104" t="s">
        <v>336</v>
      </c>
      <c r="F548" s="99" t="n">
        <v>0</v>
      </c>
    </row>
    <row r="549" customFormat="false" ht="12" hidden="false" customHeight="false" outlineLevel="3" collapsed="false">
      <c r="A549" s="97" t="s">
        <v>299</v>
      </c>
      <c r="B549" s="104" t="s">
        <v>298</v>
      </c>
      <c r="C549" s="104" t="s">
        <v>572</v>
      </c>
      <c r="D549" s="98" t="s">
        <v>364</v>
      </c>
      <c r="E549" s="104" t="s">
        <v>338</v>
      </c>
      <c r="F549" s="99" t="n">
        <v>4515</v>
      </c>
    </row>
    <row r="550" customFormat="false" ht="12" hidden="false" customHeight="false" outlineLevel="3" collapsed="false">
      <c r="A550" s="97" t="s">
        <v>299</v>
      </c>
      <c r="B550" s="104" t="s">
        <v>298</v>
      </c>
      <c r="C550" s="104" t="s">
        <v>572</v>
      </c>
      <c r="D550" s="98" t="s">
        <v>364</v>
      </c>
      <c r="E550" s="104" t="s">
        <v>337</v>
      </c>
      <c r="F550" s="99" t="n">
        <v>3317</v>
      </c>
    </row>
    <row r="551" customFormat="false" ht="12" hidden="false" customHeight="false" outlineLevel="3" collapsed="false">
      <c r="A551" s="97" t="s">
        <v>299</v>
      </c>
      <c r="B551" s="104" t="s">
        <v>298</v>
      </c>
      <c r="C551" s="104" t="s">
        <v>572</v>
      </c>
      <c r="D551" s="98" t="s">
        <v>364</v>
      </c>
      <c r="E551" s="104" t="s">
        <v>348</v>
      </c>
      <c r="F551" s="99" t="n">
        <v>11839</v>
      </c>
    </row>
    <row r="552" customFormat="false" ht="12" hidden="false" customHeight="false" outlineLevel="2" collapsed="false">
      <c r="B552" s="104"/>
      <c r="C552" s="101" t="s">
        <v>573</v>
      </c>
      <c r="E552" s="104"/>
      <c r="F552" s="99" t="n">
        <f aca="false">SUBTOTAL(9,F546:F551)</f>
        <v>59104</v>
      </c>
    </row>
    <row r="553" customFormat="false" ht="12" hidden="false" customHeight="false" outlineLevel="1" collapsed="false">
      <c r="B553" s="101" t="s">
        <v>574</v>
      </c>
      <c r="C553" s="104"/>
      <c r="E553" s="104"/>
      <c r="F553" s="99" t="n">
        <f aca="false">SUBTOTAL(9,F539:F551)</f>
        <v>91458</v>
      </c>
    </row>
    <row r="554" customFormat="false" ht="12" hidden="false" customHeight="false" outlineLevel="3" collapsed="false">
      <c r="A554" s="97" t="s">
        <v>90</v>
      </c>
      <c r="B554" s="104" t="s">
        <v>89</v>
      </c>
      <c r="C554" s="104" t="s">
        <v>363</v>
      </c>
      <c r="D554" s="98" t="s">
        <v>364</v>
      </c>
      <c r="E554" s="104" t="s">
        <v>338</v>
      </c>
      <c r="F554" s="99" t="n">
        <v>10795</v>
      </c>
    </row>
    <row r="555" customFormat="false" ht="12" hidden="false" customHeight="false" outlineLevel="2" collapsed="false">
      <c r="B555" s="104"/>
      <c r="C555" s="101" t="s">
        <v>365</v>
      </c>
      <c r="E555" s="104"/>
      <c r="F555" s="99" t="n">
        <f aca="false">SUBTOTAL(9,F554)</f>
        <v>10795</v>
      </c>
    </row>
    <row r="556" customFormat="false" ht="12" hidden="false" customHeight="false" outlineLevel="1" collapsed="false">
      <c r="B556" s="101" t="s">
        <v>575</v>
      </c>
      <c r="C556" s="104"/>
      <c r="E556" s="104"/>
      <c r="F556" s="99" t="n">
        <f aca="false">SUBTOTAL(9,F554)</f>
        <v>10795</v>
      </c>
    </row>
    <row r="557" customFormat="false" ht="12" hidden="false" customHeight="false" outlineLevel="3" collapsed="false">
      <c r="A557" s="97" t="s">
        <v>90</v>
      </c>
      <c r="B557" s="104" t="s">
        <v>91</v>
      </c>
      <c r="C557" s="104" t="s">
        <v>370</v>
      </c>
      <c r="D557" s="98" t="s">
        <v>364</v>
      </c>
      <c r="E557" s="104" t="s">
        <v>338</v>
      </c>
      <c r="F557" s="99" t="n">
        <v>3975</v>
      </c>
    </row>
    <row r="558" customFormat="false" ht="12" hidden="false" customHeight="false" outlineLevel="2" collapsed="false">
      <c r="B558" s="104"/>
      <c r="C558" s="101" t="s">
        <v>371</v>
      </c>
      <c r="E558" s="104"/>
      <c r="F558" s="99" t="n">
        <f aca="false">SUBTOTAL(9,F557)</f>
        <v>3975</v>
      </c>
    </row>
    <row r="559" customFormat="false" ht="12" hidden="false" customHeight="false" outlineLevel="1" collapsed="false">
      <c r="B559" s="101" t="s">
        <v>576</v>
      </c>
      <c r="C559" s="104"/>
      <c r="E559" s="104"/>
      <c r="F559" s="99" t="n">
        <f aca="false">SUBTOTAL(9,F557)</f>
        <v>3975</v>
      </c>
    </row>
    <row r="560" customFormat="false" ht="12" hidden="false" customHeight="false" outlineLevel="3" collapsed="false">
      <c r="A560" s="97" t="s">
        <v>90</v>
      </c>
      <c r="B560" s="104" t="s">
        <v>92</v>
      </c>
      <c r="C560" s="104" t="s">
        <v>367</v>
      </c>
      <c r="D560" s="98" t="s">
        <v>364</v>
      </c>
      <c r="E560" s="104" t="s">
        <v>338</v>
      </c>
      <c r="F560" s="99" t="n">
        <v>11418</v>
      </c>
    </row>
    <row r="561" customFormat="false" ht="12" hidden="false" customHeight="false" outlineLevel="2" collapsed="false">
      <c r="B561" s="104"/>
      <c r="C561" s="101" t="s">
        <v>368</v>
      </c>
      <c r="E561" s="104"/>
      <c r="F561" s="99" t="n">
        <f aca="false">SUBTOTAL(9,F560)</f>
        <v>11418</v>
      </c>
    </row>
    <row r="562" customFormat="false" ht="12" hidden="false" customHeight="false" outlineLevel="1" collapsed="false">
      <c r="B562" s="101" t="s">
        <v>577</v>
      </c>
      <c r="C562" s="104"/>
      <c r="E562" s="104"/>
      <c r="F562" s="99" t="n">
        <f aca="false">SUBTOTAL(9,F560)</f>
        <v>11418</v>
      </c>
    </row>
    <row r="563" customFormat="false" ht="12" hidden="false" customHeight="false" outlineLevel="3" collapsed="false">
      <c r="A563" s="97" t="s">
        <v>90</v>
      </c>
      <c r="B563" s="104" t="s">
        <v>93</v>
      </c>
      <c r="C563" s="104" t="s">
        <v>363</v>
      </c>
      <c r="D563" s="98" t="s">
        <v>364</v>
      </c>
      <c r="E563" s="104" t="s">
        <v>334</v>
      </c>
      <c r="F563" s="99" t="n">
        <v>113698</v>
      </c>
    </row>
    <row r="564" customFormat="false" ht="12" hidden="false" customHeight="false" outlineLevel="3" collapsed="false">
      <c r="A564" s="97" t="s">
        <v>90</v>
      </c>
      <c r="B564" s="104" t="s">
        <v>93</v>
      </c>
      <c r="C564" s="104" t="s">
        <v>363</v>
      </c>
      <c r="D564" s="98" t="s">
        <v>364</v>
      </c>
      <c r="E564" s="104" t="s">
        <v>335</v>
      </c>
      <c r="F564" s="99" t="n">
        <v>469</v>
      </c>
    </row>
    <row r="565" customFormat="false" ht="12" hidden="false" customHeight="false" outlineLevel="3" collapsed="false">
      <c r="A565" s="97" t="s">
        <v>90</v>
      </c>
      <c r="B565" s="104" t="s">
        <v>93</v>
      </c>
      <c r="C565" s="104" t="s">
        <v>363</v>
      </c>
      <c r="D565" s="98" t="s">
        <v>364</v>
      </c>
      <c r="E565" s="104" t="s">
        <v>336</v>
      </c>
      <c r="F565" s="99" t="n">
        <v>5205</v>
      </c>
    </row>
    <row r="566" customFormat="false" ht="12" hidden="false" customHeight="false" outlineLevel="3" collapsed="false">
      <c r="A566" s="97" t="s">
        <v>90</v>
      </c>
      <c r="B566" s="104" t="s">
        <v>93</v>
      </c>
      <c r="C566" s="104" t="s">
        <v>363</v>
      </c>
      <c r="D566" s="98" t="s">
        <v>364</v>
      </c>
      <c r="E566" s="104" t="s">
        <v>338</v>
      </c>
      <c r="F566" s="99" t="n">
        <v>11423</v>
      </c>
    </row>
    <row r="567" customFormat="false" ht="12" hidden="false" customHeight="false" outlineLevel="3" collapsed="false">
      <c r="A567" s="97" t="s">
        <v>90</v>
      </c>
      <c r="B567" s="104" t="s">
        <v>93</v>
      </c>
      <c r="C567" s="104" t="s">
        <v>363</v>
      </c>
      <c r="D567" s="98" t="s">
        <v>364</v>
      </c>
      <c r="E567" s="104" t="s">
        <v>337</v>
      </c>
      <c r="F567" s="99" t="n">
        <v>81</v>
      </c>
    </row>
    <row r="568" customFormat="false" ht="12" hidden="false" customHeight="false" outlineLevel="3" collapsed="false">
      <c r="A568" s="97" t="s">
        <v>90</v>
      </c>
      <c r="B568" s="104" t="s">
        <v>93</v>
      </c>
      <c r="C568" s="104" t="s">
        <v>363</v>
      </c>
      <c r="D568" s="98" t="s">
        <v>364</v>
      </c>
      <c r="E568" s="104" t="s">
        <v>348</v>
      </c>
      <c r="F568" s="99" t="n">
        <v>29953</v>
      </c>
    </row>
    <row r="569" customFormat="false" ht="12" hidden="false" customHeight="false" outlineLevel="2" collapsed="false">
      <c r="B569" s="104"/>
      <c r="C569" s="101" t="s">
        <v>365</v>
      </c>
      <c r="E569" s="104"/>
      <c r="F569" s="99" t="n">
        <f aca="false">SUBTOTAL(9,F563:F568)</f>
        <v>160829</v>
      </c>
    </row>
    <row r="570" customFormat="false" ht="12" hidden="false" customHeight="false" outlineLevel="1" collapsed="false">
      <c r="B570" s="101" t="s">
        <v>578</v>
      </c>
      <c r="C570" s="104"/>
      <c r="E570" s="104"/>
      <c r="F570" s="99" t="n">
        <f aca="false">SUBTOTAL(9,F563:F568)</f>
        <v>160829</v>
      </c>
    </row>
    <row r="571" customFormat="false" ht="12" hidden="false" customHeight="false" outlineLevel="3" collapsed="false">
      <c r="A571" s="97" t="s">
        <v>90</v>
      </c>
      <c r="B571" s="104" t="s">
        <v>94</v>
      </c>
      <c r="C571" s="104" t="s">
        <v>363</v>
      </c>
      <c r="D571" s="98" t="s">
        <v>364</v>
      </c>
      <c r="E571" s="104" t="s">
        <v>334</v>
      </c>
      <c r="F571" s="99" t="n">
        <v>582</v>
      </c>
    </row>
    <row r="572" customFormat="false" ht="12" hidden="false" customHeight="false" outlineLevel="3" collapsed="false">
      <c r="A572" s="97" t="s">
        <v>90</v>
      </c>
      <c r="B572" s="104" t="s">
        <v>94</v>
      </c>
      <c r="C572" s="104" t="s">
        <v>363</v>
      </c>
      <c r="D572" s="98" t="s">
        <v>364</v>
      </c>
      <c r="E572" s="104" t="s">
        <v>335</v>
      </c>
      <c r="F572" s="99" t="n">
        <v>2</v>
      </c>
    </row>
    <row r="573" customFormat="false" ht="12" hidden="false" customHeight="false" outlineLevel="3" collapsed="false">
      <c r="A573" s="97" t="s">
        <v>90</v>
      </c>
      <c r="B573" s="104" t="s">
        <v>94</v>
      </c>
      <c r="C573" s="104" t="s">
        <v>363</v>
      </c>
      <c r="D573" s="98" t="s">
        <v>364</v>
      </c>
      <c r="E573" s="104" t="s">
        <v>336</v>
      </c>
      <c r="F573" s="99" t="n">
        <v>26</v>
      </c>
    </row>
    <row r="574" customFormat="false" ht="12" hidden="false" customHeight="false" outlineLevel="3" collapsed="false">
      <c r="A574" s="97" t="s">
        <v>90</v>
      </c>
      <c r="B574" s="104" t="s">
        <v>94</v>
      </c>
      <c r="C574" s="104" t="s">
        <v>363</v>
      </c>
      <c r="D574" s="98" t="s">
        <v>364</v>
      </c>
      <c r="E574" s="104" t="s">
        <v>338</v>
      </c>
      <c r="F574" s="99" t="n">
        <v>58</v>
      </c>
    </row>
    <row r="575" customFormat="false" ht="12" hidden="false" customHeight="false" outlineLevel="3" collapsed="false">
      <c r="A575" s="97" t="s">
        <v>90</v>
      </c>
      <c r="B575" s="104" t="s">
        <v>94</v>
      </c>
      <c r="C575" s="104" t="s">
        <v>363</v>
      </c>
      <c r="D575" s="98" t="s">
        <v>364</v>
      </c>
      <c r="E575" s="104" t="s">
        <v>337</v>
      </c>
      <c r="F575" s="99" t="n">
        <v>0</v>
      </c>
    </row>
    <row r="576" customFormat="false" ht="12" hidden="false" customHeight="false" outlineLevel="3" collapsed="false">
      <c r="A576" s="97" t="s">
        <v>90</v>
      </c>
      <c r="B576" s="104" t="s">
        <v>94</v>
      </c>
      <c r="C576" s="104" t="s">
        <v>363</v>
      </c>
      <c r="D576" s="98" t="s">
        <v>364</v>
      </c>
      <c r="E576" s="104" t="s">
        <v>348</v>
      </c>
      <c r="F576" s="99" t="n">
        <v>153</v>
      </c>
    </row>
    <row r="577" customFormat="false" ht="12" hidden="false" customHeight="false" outlineLevel="2" collapsed="false">
      <c r="B577" s="104"/>
      <c r="C577" s="101" t="s">
        <v>365</v>
      </c>
      <c r="E577" s="104"/>
      <c r="F577" s="99" t="n">
        <f aca="false">SUBTOTAL(9,F571:F576)</f>
        <v>821</v>
      </c>
    </row>
    <row r="578" customFormat="false" ht="12" hidden="false" customHeight="false" outlineLevel="1" collapsed="false">
      <c r="B578" s="101" t="s">
        <v>579</v>
      </c>
      <c r="C578" s="104"/>
      <c r="E578" s="104"/>
      <c r="F578" s="99" t="n">
        <f aca="false">SUBTOTAL(9,F571:F576)</f>
        <v>821</v>
      </c>
    </row>
    <row r="579" customFormat="false" ht="12" hidden="false" customHeight="false" outlineLevel="3" collapsed="false">
      <c r="A579" s="97" t="s">
        <v>90</v>
      </c>
      <c r="B579" s="104" t="s">
        <v>95</v>
      </c>
      <c r="C579" s="104" t="s">
        <v>370</v>
      </c>
      <c r="D579" s="98" t="s">
        <v>364</v>
      </c>
      <c r="E579" s="104" t="s">
        <v>334</v>
      </c>
      <c r="F579" s="99" t="n">
        <v>1623</v>
      </c>
    </row>
    <row r="580" customFormat="false" ht="12" hidden="false" customHeight="false" outlineLevel="3" collapsed="false">
      <c r="A580" s="97" t="s">
        <v>90</v>
      </c>
      <c r="B580" s="104" t="s">
        <v>95</v>
      </c>
      <c r="C580" s="104" t="s">
        <v>370</v>
      </c>
      <c r="D580" s="98" t="s">
        <v>364</v>
      </c>
      <c r="E580" s="104" t="s">
        <v>335</v>
      </c>
      <c r="F580" s="99" t="n">
        <v>6</v>
      </c>
    </row>
    <row r="581" customFormat="false" ht="12" hidden="false" customHeight="false" outlineLevel="3" collapsed="false">
      <c r="A581" s="97" t="s">
        <v>90</v>
      </c>
      <c r="B581" s="104" t="s">
        <v>95</v>
      </c>
      <c r="C581" s="104" t="s">
        <v>370</v>
      </c>
      <c r="D581" s="98" t="s">
        <v>364</v>
      </c>
      <c r="E581" s="104" t="s">
        <v>336</v>
      </c>
      <c r="F581" s="99" t="n">
        <v>73</v>
      </c>
    </row>
    <row r="582" customFormat="false" ht="12" hidden="false" customHeight="false" outlineLevel="3" collapsed="false">
      <c r="A582" s="97" t="s">
        <v>90</v>
      </c>
      <c r="B582" s="104" t="s">
        <v>95</v>
      </c>
      <c r="C582" s="104" t="s">
        <v>370</v>
      </c>
      <c r="D582" s="98" t="s">
        <v>364</v>
      </c>
      <c r="E582" s="104" t="s">
        <v>338</v>
      </c>
      <c r="F582" s="99" t="n">
        <v>162</v>
      </c>
    </row>
    <row r="583" customFormat="false" ht="12" hidden="false" customHeight="false" outlineLevel="3" collapsed="false">
      <c r="A583" s="97" t="s">
        <v>90</v>
      </c>
      <c r="B583" s="104" t="s">
        <v>95</v>
      </c>
      <c r="C583" s="104" t="s">
        <v>370</v>
      </c>
      <c r="D583" s="98" t="s">
        <v>364</v>
      </c>
      <c r="E583" s="104" t="s">
        <v>337</v>
      </c>
      <c r="F583" s="99" t="n">
        <v>1</v>
      </c>
    </row>
    <row r="584" customFormat="false" ht="12" hidden="false" customHeight="false" outlineLevel="3" collapsed="false">
      <c r="A584" s="97" t="s">
        <v>90</v>
      </c>
      <c r="B584" s="104" t="s">
        <v>95</v>
      </c>
      <c r="C584" s="104" t="s">
        <v>370</v>
      </c>
      <c r="D584" s="98" t="s">
        <v>364</v>
      </c>
      <c r="E584" s="104" t="s">
        <v>348</v>
      </c>
      <c r="F584" s="99" t="n">
        <v>428</v>
      </c>
    </row>
    <row r="585" customFormat="false" ht="12" hidden="false" customHeight="false" outlineLevel="2" collapsed="false">
      <c r="B585" s="104"/>
      <c r="C585" s="101" t="s">
        <v>371</v>
      </c>
      <c r="E585" s="104"/>
      <c r="F585" s="99" t="n">
        <f aca="false">SUBTOTAL(9,F579:F584)</f>
        <v>2293</v>
      </c>
    </row>
    <row r="586" customFormat="false" ht="12" hidden="false" customHeight="false" outlineLevel="1" collapsed="false">
      <c r="B586" s="101" t="s">
        <v>580</v>
      </c>
      <c r="C586" s="104"/>
      <c r="E586" s="104"/>
      <c r="F586" s="99" t="n">
        <f aca="false">SUBTOTAL(9,F579:F584)</f>
        <v>2293</v>
      </c>
    </row>
    <row r="587" customFormat="false" ht="12" hidden="false" customHeight="false" outlineLevel="3" collapsed="false">
      <c r="A587" s="97" t="s">
        <v>198</v>
      </c>
      <c r="B587" s="104" t="s">
        <v>197</v>
      </c>
      <c r="C587" s="104" t="s">
        <v>581</v>
      </c>
      <c r="D587" s="98" t="s">
        <v>364</v>
      </c>
      <c r="E587" s="104" t="s">
        <v>334</v>
      </c>
      <c r="F587" s="99" t="n">
        <v>3328</v>
      </c>
    </row>
    <row r="588" customFormat="false" ht="12" hidden="false" customHeight="false" outlineLevel="3" collapsed="false">
      <c r="A588" s="97" t="s">
        <v>198</v>
      </c>
      <c r="B588" s="104" t="s">
        <v>197</v>
      </c>
      <c r="C588" s="104" t="s">
        <v>581</v>
      </c>
      <c r="D588" s="98" t="s">
        <v>364</v>
      </c>
      <c r="E588" s="104" t="s">
        <v>335</v>
      </c>
      <c r="F588" s="99" t="n">
        <v>14</v>
      </c>
    </row>
    <row r="589" customFormat="false" ht="12" hidden="false" customHeight="false" outlineLevel="3" collapsed="false">
      <c r="A589" s="97" t="s">
        <v>198</v>
      </c>
      <c r="B589" s="104" t="s">
        <v>197</v>
      </c>
      <c r="C589" s="104" t="s">
        <v>581</v>
      </c>
      <c r="D589" s="98" t="s">
        <v>364</v>
      </c>
      <c r="E589" s="104" t="s">
        <v>336</v>
      </c>
      <c r="F589" s="99" t="n">
        <v>152</v>
      </c>
    </row>
    <row r="590" customFormat="false" ht="12" hidden="false" customHeight="false" outlineLevel="3" collapsed="false">
      <c r="A590" s="97" t="s">
        <v>198</v>
      </c>
      <c r="B590" s="104" t="s">
        <v>197</v>
      </c>
      <c r="C590" s="104" t="s">
        <v>581</v>
      </c>
      <c r="D590" s="98" t="s">
        <v>364</v>
      </c>
      <c r="E590" s="104" t="s">
        <v>338</v>
      </c>
      <c r="F590" s="99" t="n">
        <v>334</v>
      </c>
    </row>
    <row r="591" customFormat="false" ht="12" hidden="false" customHeight="false" outlineLevel="3" collapsed="false">
      <c r="A591" s="97" t="s">
        <v>198</v>
      </c>
      <c r="B591" s="104" t="s">
        <v>197</v>
      </c>
      <c r="C591" s="104" t="s">
        <v>581</v>
      </c>
      <c r="D591" s="98" t="s">
        <v>364</v>
      </c>
      <c r="E591" s="104" t="s">
        <v>337</v>
      </c>
      <c r="F591" s="99" t="n">
        <v>2</v>
      </c>
    </row>
    <row r="592" customFormat="false" ht="12" hidden="false" customHeight="false" outlineLevel="3" collapsed="false">
      <c r="A592" s="97" t="s">
        <v>198</v>
      </c>
      <c r="B592" s="104" t="s">
        <v>197</v>
      </c>
      <c r="C592" s="104" t="s">
        <v>581</v>
      </c>
      <c r="D592" s="98" t="s">
        <v>364</v>
      </c>
      <c r="E592" s="104" t="s">
        <v>348</v>
      </c>
      <c r="F592" s="99" t="n">
        <v>876</v>
      </c>
    </row>
    <row r="593" customFormat="false" ht="12" hidden="false" customHeight="false" outlineLevel="2" collapsed="false">
      <c r="B593" s="104"/>
      <c r="C593" s="101" t="s">
        <v>582</v>
      </c>
      <c r="E593" s="104"/>
      <c r="F593" s="99" t="n">
        <f aca="false">SUBTOTAL(9,F587:F592)</f>
        <v>4706</v>
      </c>
    </row>
    <row r="594" customFormat="false" ht="12" hidden="false" customHeight="false" outlineLevel="1" collapsed="false">
      <c r="B594" s="101" t="s">
        <v>583</v>
      </c>
      <c r="C594" s="104"/>
      <c r="E594" s="104"/>
      <c r="F594" s="99" t="n">
        <f aca="false">SUBTOTAL(9,F587:F592)</f>
        <v>4706</v>
      </c>
    </row>
    <row r="595" customFormat="false" ht="12" hidden="false" customHeight="false" outlineLevel="3" collapsed="false">
      <c r="A595" s="97" t="s">
        <v>260</v>
      </c>
      <c r="B595" s="104" t="s">
        <v>259</v>
      </c>
      <c r="C595" s="104" t="s">
        <v>584</v>
      </c>
      <c r="D595" s="98" t="s">
        <v>381</v>
      </c>
      <c r="E595" s="104" t="s">
        <v>334</v>
      </c>
      <c r="F595" s="99" t="n">
        <v>1163</v>
      </c>
    </row>
    <row r="596" customFormat="false" ht="12" hidden="false" customHeight="false" outlineLevel="3" collapsed="false">
      <c r="A596" s="97" t="s">
        <v>260</v>
      </c>
      <c r="B596" s="104" t="s">
        <v>259</v>
      </c>
      <c r="C596" s="104" t="s">
        <v>584</v>
      </c>
      <c r="D596" s="98" t="s">
        <v>381</v>
      </c>
      <c r="E596" s="104" t="s">
        <v>335</v>
      </c>
      <c r="F596" s="99" t="n">
        <v>2925</v>
      </c>
    </row>
    <row r="597" customFormat="false" ht="12" hidden="false" customHeight="false" outlineLevel="2" collapsed="false">
      <c r="B597" s="104"/>
      <c r="C597" s="101" t="s">
        <v>585</v>
      </c>
      <c r="E597" s="104"/>
      <c r="F597" s="99" t="n">
        <f aca="false">SUBTOTAL(9,F595:F596)</f>
        <v>4088</v>
      </c>
    </row>
    <row r="598" customFormat="false" ht="12" hidden="false" customHeight="false" outlineLevel="1" collapsed="false">
      <c r="B598" s="101" t="s">
        <v>586</v>
      </c>
      <c r="C598" s="104"/>
      <c r="E598" s="104"/>
      <c r="F598" s="99" t="n">
        <f aca="false">SUBTOTAL(9,F595:F596)</f>
        <v>4088</v>
      </c>
    </row>
    <row r="599" customFormat="false" ht="12" hidden="false" customHeight="false" outlineLevel="3" collapsed="false">
      <c r="A599" s="97" t="s">
        <v>200</v>
      </c>
      <c r="B599" s="104" t="s">
        <v>199</v>
      </c>
      <c r="C599" s="104" t="s">
        <v>423</v>
      </c>
      <c r="D599" s="98" t="s">
        <v>364</v>
      </c>
      <c r="E599" s="104" t="s">
        <v>334</v>
      </c>
      <c r="F599" s="99" t="n">
        <v>7116</v>
      </c>
    </row>
    <row r="600" customFormat="false" ht="12" hidden="false" customHeight="false" outlineLevel="3" collapsed="false">
      <c r="A600" s="97" t="s">
        <v>200</v>
      </c>
      <c r="B600" s="104" t="s">
        <v>199</v>
      </c>
      <c r="C600" s="104" t="s">
        <v>423</v>
      </c>
      <c r="D600" s="98" t="s">
        <v>364</v>
      </c>
      <c r="E600" s="104" t="s">
        <v>335</v>
      </c>
      <c r="F600" s="99" t="n">
        <v>22</v>
      </c>
    </row>
    <row r="601" customFormat="false" ht="12" hidden="false" customHeight="false" outlineLevel="3" collapsed="false">
      <c r="A601" s="97" t="s">
        <v>200</v>
      </c>
      <c r="B601" s="104" t="s">
        <v>199</v>
      </c>
      <c r="C601" s="104" t="s">
        <v>423</v>
      </c>
      <c r="D601" s="98" t="s">
        <v>364</v>
      </c>
      <c r="E601" s="104" t="s">
        <v>336</v>
      </c>
      <c r="F601" s="99" t="n">
        <v>388</v>
      </c>
    </row>
    <row r="602" customFormat="false" ht="12" hidden="false" customHeight="false" outlineLevel="3" collapsed="false">
      <c r="A602" s="97" t="s">
        <v>200</v>
      </c>
      <c r="B602" s="104" t="s">
        <v>199</v>
      </c>
      <c r="C602" s="104" t="s">
        <v>423</v>
      </c>
      <c r="D602" s="98" t="s">
        <v>364</v>
      </c>
      <c r="E602" s="104" t="s">
        <v>339</v>
      </c>
      <c r="F602" s="99" t="n">
        <v>1729</v>
      </c>
    </row>
    <row r="603" customFormat="false" ht="12" hidden="false" customHeight="false" outlineLevel="3" collapsed="false">
      <c r="A603" s="97" t="s">
        <v>200</v>
      </c>
      <c r="B603" s="104" t="s">
        <v>199</v>
      </c>
      <c r="C603" s="104" t="s">
        <v>423</v>
      </c>
      <c r="D603" s="98" t="s">
        <v>364</v>
      </c>
      <c r="E603" s="104" t="s">
        <v>337</v>
      </c>
      <c r="F603" s="99" t="n">
        <v>6</v>
      </c>
    </row>
    <row r="604" customFormat="false" ht="12" hidden="false" customHeight="false" outlineLevel="3" collapsed="false">
      <c r="A604" s="97" t="s">
        <v>200</v>
      </c>
      <c r="B604" s="104" t="s">
        <v>199</v>
      </c>
      <c r="C604" s="104" t="s">
        <v>423</v>
      </c>
      <c r="D604" s="98" t="s">
        <v>364</v>
      </c>
      <c r="E604" s="104" t="s">
        <v>348</v>
      </c>
      <c r="F604" s="99" t="n">
        <v>7234</v>
      </c>
    </row>
    <row r="605" customFormat="false" ht="12" hidden="false" customHeight="false" outlineLevel="2" collapsed="false">
      <c r="B605" s="104"/>
      <c r="C605" s="101" t="s">
        <v>424</v>
      </c>
      <c r="E605" s="104"/>
      <c r="F605" s="99" t="n">
        <f aca="false">SUBTOTAL(9,F599:F604)</f>
        <v>16495</v>
      </c>
    </row>
    <row r="606" customFormat="false" ht="12" hidden="false" customHeight="false" outlineLevel="1" collapsed="false">
      <c r="B606" s="101" t="s">
        <v>587</v>
      </c>
      <c r="C606" s="104"/>
      <c r="E606" s="104"/>
      <c r="F606" s="99" t="n">
        <f aca="false">SUBTOTAL(9,F599:F604)</f>
        <v>16495</v>
      </c>
    </row>
    <row r="607" customFormat="false" ht="12" hidden="false" customHeight="false" outlineLevel="3" collapsed="false">
      <c r="A607" s="97" t="s">
        <v>97</v>
      </c>
      <c r="B607" s="104" t="s">
        <v>96</v>
      </c>
      <c r="C607" s="104" t="s">
        <v>363</v>
      </c>
      <c r="D607" s="98" t="s">
        <v>364</v>
      </c>
      <c r="E607" s="104" t="s">
        <v>339</v>
      </c>
      <c r="F607" s="99" t="n">
        <v>10795</v>
      </c>
    </row>
    <row r="608" customFormat="false" ht="12" hidden="false" customHeight="false" outlineLevel="2" collapsed="false">
      <c r="B608" s="104"/>
      <c r="C608" s="101" t="s">
        <v>365</v>
      </c>
      <c r="E608" s="104"/>
      <c r="F608" s="99" t="n">
        <f aca="false">SUBTOTAL(9,F607)</f>
        <v>10795</v>
      </c>
    </row>
    <row r="609" customFormat="false" ht="12" hidden="false" customHeight="false" outlineLevel="1" collapsed="false">
      <c r="B609" s="101" t="s">
        <v>588</v>
      </c>
      <c r="C609" s="104"/>
      <c r="E609" s="104"/>
      <c r="F609" s="99" t="n">
        <f aca="false">SUBTOTAL(9,F607)</f>
        <v>10795</v>
      </c>
    </row>
    <row r="610" customFormat="false" ht="12" hidden="false" customHeight="false" outlineLevel="3" collapsed="false">
      <c r="A610" s="97" t="s">
        <v>97</v>
      </c>
      <c r="B610" s="104" t="s">
        <v>98</v>
      </c>
      <c r="C610" s="104" t="s">
        <v>367</v>
      </c>
      <c r="D610" s="98" t="s">
        <v>364</v>
      </c>
      <c r="E610" s="104" t="s">
        <v>339</v>
      </c>
      <c r="F610" s="99" t="n">
        <v>22836</v>
      </c>
    </row>
    <row r="611" customFormat="false" ht="12" hidden="false" customHeight="false" outlineLevel="2" collapsed="false">
      <c r="B611" s="104"/>
      <c r="C611" s="101" t="s">
        <v>368</v>
      </c>
      <c r="E611" s="104"/>
      <c r="F611" s="99" t="n">
        <f aca="false">SUBTOTAL(9,F610)</f>
        <v>22836</v>
      </c>
    </row>
    <row r="612" customFormat="false" ht="12" hidden="false" customHeight="false" outlineLevel="1" collapsed="false">
      <c r="B612" s="101" t="s">
        <v>589</v>
      </c>
      <c r="C612" s="104"/>
      <c r="E612" s="104"/>
      <c r="F612" s="99" t="n">
        <f aca="false">SUBTOTAL(9,F610)</f>
        <v>22836</v>
      </c>
    </row>
    <row r="613" customFormat="false" ht="12" hidden="false" customHeight="false" outlineLevel="3" collapsed="false">
      <c r="A613" s="97" t="s">
        <v>97</v>
      </c>
      <c r="B613" s="104" t="s">
        <v>99</v>
      </c>
      <c r="C613" s="104" t="s">
        <v>363</v>
      </c>
      <c r="D613" s="98" t="s">
        <v>364</v>
      </c>
      <c r="E613" s="104" t="s">
        <v>334</v>
      </c>
      <c r="F613" s="99" t="n">
        <v>95102</v>
      </c>
    </row>
    <row r="614" customFormat="false" ht="12" hidden="false" customHeight="false" outlineLevel="3" collapsed="false">
      <c r="A614" s="97" t="s">
        <v>97</v>
      </c>
      <c r="B614" s="104" t="s">
        <v>99</v>
      </c>
      <c r="C614" s="104" t="s">
        <v>363</v>
      </c>
      <c r="D614" s="98" t="s">
        <v>364</v>
      </c>
      <c r="E614" s="104" t="s">
        <v>335</v>
      </c>
      <c r="F614" s="99" t="n">
        <v>392</v>
      </c>
    </row>
    <row r="615" customFormat="false" ht="12" hidden="false" customHeight="false" outlineLevel="3" collapsed="false">
      <c r="A615" s="97" t="s">
        <v>97</v>
      </c>
      <c r="B615" s="104" t="s">
        <v>99</v>
      </c>
      <c r="C615" s="104" t="s">
        <v>363</v>
      </c>
      <c r="D615" s="98" t="s">
        <v>364</v>
      </c>
      <c r="E615" s="104" t="s">
        <v>336</v>
      </c>
      <c r="F615" s="99" t="n">
        <v>4354</v>
      </c>
    </row>
    <row r="616" customFormat="false" ht="12" hidden="false" customHeight="false" outlineLevel="3" collapsed="false">
      <c r="A616" s="97" t="s">
        <v>97</v>
      </c>
      <c r="B616" s="104" t="s">
        <v>99</v>
      </c>
      <c r="C616" s="104" t="s">
        <v>363</v>
      </c>
      <c r="D616" s="98" t="s">
        <v>364</v>
      </c>
      <c r="E616" s="104" t="s">
        <v>339</v>
      </c>
      <c r="F616" s="99" t="n">
        <v>9556</v>
      </c>
    </row>
    <row r="617" customFormat="false" ht="12" hidden="false" customHeight="false" outlineLevel="3" collapsed="false">
      <c r="A617" s="97" t="s">
        <v>97</v>
      </c>
      <c r="B617" s="104" t="s">
        <v>99</v>
      </c>
      <c r="C617" s="104" t="s">
        <v>363</v>
      </c>
      <c r="D617" s="98" t="s">
        <v>364</v>
      </c>
      <c r="E617" s="104" t="s">
        <v>337</v>
      </c>
      <c r="F617" s="99" t="n">
        <v>68</v>
      </c>
    </row>
    <row r="618" customFormat="false" ht="12" hidden="false" customHeight="false" outlineLevel="3" collapsed="false">
      <c r="A618" s="97" t="s">
        <v>97</v>
      </c>
      <c r="B618" s="104" t="s">
        <v>99</v>
      </c>
      <c r="C618" s="104" t="s">
        <v>363</v>
      </c>
      <c r="D618" s="98" t="s">
        <v>364</v>
      </c>
      <c r="E618" s="104" t="s">
        <v>348</v>
      </c>
      <c r="F618" s="99" t="n">
        <v>25054</v>
      </c>
    </row>
    <row r="619" customFormat="false" ht="12" hidden="false" customHeight="false" outlineLevel="2" collapsed="false">
      <c r="B619" s="104"/>
      <c r="C619" s="101" t="s">
        <v>365</v>
      </c>
      <c r="E619" s="104"/>
      <c r="F619" s="99" t="n">
        <f aca="false">SUBTOTAL(9,F613:F618)</f>
        <v>134526</v>
      </c>
    </row>
    <row r="620" customFormat="false" ht="12" hidden="false" customHeight="false" outlineLevel="1" collapsed="false">
      <c r="B620" s="101" t="s">
        <v>590</v>
      </c>
      <c r="C620" s="104"/>
      <c r="E620" s="104"/>
      <c r="F620" s="99" t="n">
        <f aca="false">SUBTOTAL(9,F613:F618)</f>
        <v>134526</v>
      </c>
    </row>
    <row r="621" customFormat="false" ht="12" hidden="false" customHeight="false" outlineLevel="3" collapsed="false">
      <c r="A621" s="97" t="s">
        <v>97</v>
      </c>
      <c r="B621" s="104" t="s">
        <v>100</v>
      </c>
      <c r="C621" s="104" t="s">
        <v>363</v>
      </c>
      <c r="D621" s="98" t="s">
        <v>364</v>
      </c>
      <c r="E621" s="104" t="s">
        <v>334</v>
      </c>
      <c r="F621" s="99" t="n">
        <v>7822</v>
      </c>
    </row>
    <row r="622" customFormat="false" ht="12" hidden="false" customHeight="false" outlineLevel="3" collapsed="false">
      <c r="A622" s="97" t="s">
        <v>97</v>
      </c>
      <c r="B622" s="104" t="s">
        <v>100</v>
      </c>
      <c r="C622" s="104" t="s">
        <v>363</v>
      </c>
      <c r="D622" s="98" t="s">
        <v>364</v>
      </c>
      <c r="E622" s="104" t="s">
        <v>335</v>
      </c>
      <c r="F622" s="99" t="n">
        <v>32</v>
      </c>
    </row>
    <row r="623" customFormat="false" ht="12" hidden="false" customHeight="false" outlineLevel="3" collapsed="false">
      <c r="A623" s="97" t="s">
        <v>97</v>
      </c>
      <c r="B623" s="104" t="s">
        <v>100</v>
      </c>
      <c r="C623" s="104" t="s">
        <v>363</v>
      </c>
      <c r="D623" s="98" t="s">
        <v>364</v>
      </c>
      <c r="E623" s="104" t="s">
        <v>336</v>
      </c>
      <c r="F623" s="99" t="n">
        <v>357</v>
      </c>
    </row>
    <row r="624" customFormat="false" ht="12" hidden="false" customHeight="false" outlineLevel="3" collapsed="false">
      <c r="A624" s="97" t="s">
        <v>97</v>
      </c>
      <c r="B624" s="104" t="s">
        <v>100</v>
      </c>
      <c r="C624" s="104" t="s">
        <v>363</v>
      </c>
      <c r="D624" s="98" t="s">
        <v>364</v>
      </c>
      <c r="E624" s="104" t="s">
        <v>339</v>
      </c>
      <c r="F624" s="99" t="n">
        <v>786</v>
      </c>
    </row>
    <row r="625" customFormat="false" ht="12" hidden="false" customHeight="false" outlineLevel="3" collapsed="false">
      <c r="A625" s="97" t="s">
        <v>97</v>
      </c>
      <c r="B625" s="104" t="s">
        <v>100</v>
      </c>
      <c r="C625" s="104" t="s">
        <v>363</v>
      </c>
      <c r="D625" s="98" t="s">
        <v>364</v>
      </c>
      <c r="E625" s="104" t="s">
        <v>337</v>
      </c>
      <c r="F625" s="99" t="n">
        <v>5</v>
      </c>
    </row>
    <row r="626" customFormat="false" ht="12" hidden="false" customHeight="false" outlineLevel="3" collapsed="false">
      <c r="A626" s="97" t="s">
        <v>97</v>
      </c>
      <c r="B626" s="104" t="s">
        <v>100</v>
      </c>
      <c r="C626" s="104" t="s">
        <v>363</v>
      </c>
      <c r="D626" s="98" t="s">
        <v>364</v>
      </c>
      <c r="E626" s="104" t="s">
        <v>348</v>
      </c>
      <c r="F626" s="99" t="n">
        <v>2060</v>
      </c>
    </row>
    <row r="627" customFormat="false" ht="12" hidden="false" customHeight="false" outlineLevel="2" collapsed="false">
      <c r="B627" s="104"/>
      <c r="C627" s="101" t="s">
        <v>365</v>
      </c>
      <c r="E627" s="104"/>
      <c r="F627" s="99" t="n">
        <f aca="false">SUBTOTAL(9,F621:F626)</f>
        <v>11062</v>
      </c>
    </row>
    <row r="628" customFormat="false" ht="12" hidden="false" customHeight="false" outlineLevel="1" collapsed="false">
      <c r="B628" s="101" t="s">
        <v>591</v>
      </c>
      <c r="C628" s="104"/>
      <c r="E628" s="104"/>
      <c r="F628" s="99" t="n">
        <f aca="false">SUBTOTAL(9,F621:F626)</f>
        <v>11062</v>
      </c>
    </row>
    <row r="629" customFormat="false" ht="12" hidden="false" customHeight="false" outlineLevel="3" collapsed="false">
      <c r="A629" s="97" t="s">
        <v>102</v>
      </c>
      <c r="B629" s="104" t="s">
        <v>101</v>
      </c>
      <c r="C629" s="104" t="s">
        <v>370</v>
      </c>
      <c r="D629" s="98" t="s">
        <v>364</v>
      </c>
      <c r="E629" s="104" t="s">
        <v>339</v>
      </c>
      <c r="F629" s="99" t="n">
        <v>3975</v>
      </c>
    </row>
    <row r="630" customFormat="false" ht="12" hidden="false" customHeight="false" outlineLevel="2" collapsed="false">
      <c r="B630" s="104"/>
      <c r="C630" s="101" t="s">
        <v>371</v>
      </c>
      <c r="E630" s="104"/>
      <c r="F630" s="99" t="n">
        <f aca="false">SUBTOTAL(9,F629)</f>
        <v>3975</v>
      </c>
    </row>
    <row r="631" customFormat="false" ht="12" hidden="false" customHeight="false" outlineLevel="1" collapsed="false">
      <c r="B631" s="101" t="s">
        <v>592</v>
      </c>
      <c r="C631" s="104"/>
      <c r="E631" s="104"/>
      <c r="F631" s="99" t="n">
        <f aca="false">SUBTOTAL(9,F629)</f>
        <v>3975</v>
      </c>
    </row>
    <row r="632" customFormat="false" ht="12" hidden="false" customHeight="false" outlineLevel="3" collapsed="false">
      <c r="A632" s="97" t="s">
        <v>202</v>
      </c>
      <c r="B632" s="104" t="s">
        <v>201</v>
      </c>
      <c r="C632" s="104" t="s">
        <v>593</v>
      </c>
      <c r="D632" s="98" t="s">
        <v>381</v>
      </c>
      <c r="E632" s="104" t="s">
        <v>334</v>
      </c>
      <c r="F632" s="99" t="n">
        <v>4604</v>
      </c>
    </row>
    <row r="633" customFormat="false" ht="12" hidden="false" customHeight="false" outlineLevel="2" collapsed="false">
      <c r="B633" s="104"/>
      <c r="C633" s="101" t="s">
        <v>594</v>
      </c>
      <c r="E633" s="104"/>
      <c r="F633" s="99" t="n">
        <f aca="false">SUBTOTAL(9,F632)</f>
        <v>4604</v>
      </c>
    </row>
    <row r="634" customFormat="false" ht="12" hidden="false" customHeight="false" outlineLevel="1" collapsed="false">
      <c r="B634" s="101" t="s">
        <v>595</v>
      </c>
      <c r="C634" s="104"/>
      <c r="E634" s="104"/>
      <c r="F634" s="99" t="n">
        <f aca="false">SUBTOTAL(9,F632)</f>
        <v>4604</v>
      </c>
    </row>
    <row r="635" customFormat="false" ht="12" hidden="false" customHeight="false" outlineLevel="3" collapsed="false">
      <c r="A635" s="97" t="s">
        <v>262</v>
      </c>
      <c r="B635" s="104" t="s">
        <v>261</v>
      </c>
      <c r="C635" s="104" t="s">
        <v>596</v>
      </c>
      <c r="D635" s="98" t="s">
        <v>381</v>
      </c>
      <c r="E635" s="104" t="s">
        <v>334</v>
      </c>
      <c r="F635" s="99" t="n">
        <v>458</v>
      </c>
    </row>
    <row r="636" customFormat="false" ht="12" hidden="false" customHeight="false" outlineLevel="3" collapsed="false">
      <c r="A636" s="97" t="s">
        <v>262</v>
      </c>
      <c r="B636" s="104" t="s">
        <v>261</v>
      </c>
      <c r="C636" s="104" t="s">
        <v>596</v>
      </c>
      <c r="D636" s="98" t="s">
        <v>381</v>
      </c>
      <c r="E636" s="104" t="s">
        <v>335</v>
      </c>
      <c r="F636" s="99" t="n">
        <v>1492</v>
      </c>
    </row>
    <row r="637" customFormat="false" ht="12" hidden="false" customHeight="false" outlineLevel="3" collapsed="false">
      <c r="A637" s="97" t="s">
        <v>262</v>
      </c>
      <c r="B637" s="104" t="s">
        <v>261</v>
      </c>
      <c r="C637" s="104" t="s">
        <v>596</v>
      </c>
      <c r="D637" s="98" t="s">
        <v>381</v>
      </c>
      <c r="E637" s="104" t="s">
        <v>336</v>
      </c>
      <c r="F637" s="99" t="n">
        <v>370</v>
      </c>
    </row>
    <row r="638" customFormat="false" ht="12" hidden="false" customHeight="false" outlineLevel="2" collapsed="false">
      <c r="B638" s="104"/>
      <c r="C638" s="101" t="s">
        <v>597</v>
      </c>
      <c r="E638" s="104"/>
      <c r="F638" s="99" t="n">
        <f aca="false">SUBTOTAL(9,F635:F637)</f>
        <v>2320</v>
      </c>
    </row>
    <row r="639" customFormat="false" ht="12" hidden="false" customHeight="false" outlineLevel="1" collapsed="false">
      <c r="B639" s="101" t="s">
        <v>598</v>
      </c>
      <c r="C639" s="104"/>
      <c r="E639" s="104"/>
      <c r="F639" s="99" t="n">
        <f aca="false">SUBTOTAL(9,F635:F637)</f>
        <v>2320</v>
      </c>
    </row>
    <row r="640" customFormat="false" ht="12" hidden="false" customHeight="false" outlineLevel="3" collapsed="false">
      <c r="A640" s="97" t="s">
        <v>104</v>
      </c>
      <c r="B640" s="104" t="s">
        <v>103</v>
      </c>
      <c r="C640" s="104" t="s">
        <v>370</v>
      </c>
      <c r="D640" s="98" t="s">
        <v>364</v>
      </c>
      <c r="E640" s="104" t="s">
        <v>334</v>
      </c>
      <c r="F640" s="99" t="n">
        <v>224</v>
      </c>
    </row>
    <row r="641" customFormat="false" ht="12" hidden="false" customHeight="false" outlineLevel="3" collapsed="false">
      <c r="A641" s="97" t="s">
        <v>104</v>
      </c>
      <c r="B641" s="104" t="s">
        <v>103</v>
      </c>
      <c r="C641" s="104" t="s">
        <v>370</v>
      </c>
      <c r="D641" s="98" t="s">
        <v>364</v>
      </c>
      <c r="E641" s="104" t="s">
        <v>335</v>
      </c>
      <c r="F641" s="99" t="n">
        <v>0</v>
      </c>
    </row>
    <row r="642" customFormat="false" ht="12" hidden="false" customHeight="false" outlineLevel="3" collapsed="false">
      <c r="A642" s="97" t="s">
        <v>104</v>
      </c>
      <c r="B642" s="104" t="s">
        <v>103</v>
      </c>
      <c r="C642" s="104" t="s">
        <v>370</v>
      </c>
      <c r="D642" s="98" t="s">
        <v>364</v>
      </c>
      <c r="E642" s="104" t="s">
        <v>336</v>
      </c>
      <c r="F642" s="99" t="n">
        <v>10</v>
      </c>
    </row>
    <row r="643" customFormat="false" ht="12" hidden="false" customHeight="false" outlineLevel="3" collapsed="false">
      <c r="A643" s="97" t="s">
        <v>104</v>
      </c>
      <c r="B643" s="104" t="s">
        <v>103</v>
      </c>
      <c r="C643" s="104" t="s">
        <v>370</v>
      </c>
      <c r="D643" s="98" t="s">
        <v>364</v>
      </c>
      <c r="E643" s="104" t="s">
        <v>337</v>
      </c>
      <c r="F643" s="99" t="n">
        <v>0</v>
      </c>
    </row>
    <row r="644" customFormat="false" ht="12" hidden="false" customHeight="false" outlineLevel="3" collapsed="false">
      <c r="A644" s="97" t="s">
        <v>104</v>
      </c>
      <c r="B644" s="104" t="s">
        <v>103</v>
      </c>
      <c r="C644" s="104" t="s">
        <v>370</v>
      </c>
      <c r="D644" s="98" t="s">
        <v>364</v>
      </c>
      <c r="E644" s="104" t="s">
        <v>348</v>
      </c>
      <c r="F644" s="99" t="n">
        <v>67</v>
      </c>
    </row>
    <row r="645" customFormat="false" ht="12" hidden="false" customHeight="false" outlineLevel="3" collapsed="false">
      <c r="A645" s="97" t="s">
        <v>104</v>
      </c>
      <c r="B645" s="104" t="s">
        <v>103</v>
      </c>
      <c r="C645" s="104" t="s">
        <v>370</v>
      </c>
      <c r="D645" s="98" t="s">
        <v>364</v>
      </c>
      <c r="E645" s="104" t="s">
        <v>348</v>
      </c>
      <c r="F645" s="99" t="n">
        <v>45</v>
      </c>
    </row>
    <row r="646" customFormat="false" ht="12" hidden="false" customHeight="false" outlineLevel="2" collapsed="false">
      <c r="B646" s="104"/>
      <c r="C646" s="101" t="s">
        <v>371</v>
      </c>
      <c r="E646" s="104"/>
      <c r="F646" s="99" t="n">
        <f aca="false">SUBTOTAL(9,F640:F645)</f>
        <v>346</v>
      </c>
    </row>
    <row r="647" customFormat="false" ht="12" hidden="false" customHeight="false" outlineLevel="1" collapsed="false">
      <c r="B647" s="101" t="s">
        <v>599</v>
      </c>
      <c r="C647" s="104"/>
      <c r="E647" s="104"/>
      <c r="F647" s="99" t="n">
        <f aca="false">SUBTOTAL(9,F640:F645)</f>
        <v>346</v>
      </c>
    </row>
    <row r="648" customFormat="false" ht="12" hidden="false" customHeight="false" outlineLevel="3" collapsed="false">
      <c r="A648" s="97" t="s">
        <v>264</v>
      </c>
      <c r="B648" s="104" t="s">
        <v>263</v>
      </c>
      <c r="C648" s="104" t="s">
        <v>600</v>
      </c>
      <c r="D648" s="98" t="s">
        <v>381</v>
      </c>
      <c r="E648" s="104" t="s">
        <v>334</v>
      </c>
      <c r="F648" s="99" t="n">
        <v>494</v>
      </c>
    </row>
    <row r="649" customFormat="false" ht="12" hidden="false" customHeight="false" outlineLevel="3" collapsed="false">
      <c r="A649" s="97" t="s">
        <v>264</v>
      </c>
      <c r="B649" s="104" t="s">
        <v>263</v>
      </c>
      <c r="C649" s="104" t="s">
        <v>600</v>
      </c>
      <c r="D649" s="98" t="s">
        <v>381</v>
      </c>
      <c r="E649" s="104" t="s">
        <v>338</v>
      </c>
      <c r="F649" s="99" t="n">
        <v>19</v>
      </c>
    </row>
    <row r="650" customFormat="false" ht="12" hidden="false" customHeight="false" outlineLevel="2" collapsed="false">
      <c r="B650" s="104"/>
      <c r="C650" s="101" t="s">
        <v>601</v>
      </c>
      <c r="E650" s="104"/>
      <c r="F650" s="99" t="n">
        <f aca="false">SUBTOTAL(9,F648:F649)</f>
        <v>513</v>
      </c>
    </row>
    <row r="651" customFormat="false" ht="12" hidden="false" customHeight="false" outlineLevel="1" collapsed="false">
      <c r="B651" s="101" t="s">
        <v>602</v>
      </c>
      <c r="C651" s="104"/>
      <c r="E651" s="104"/>
      <c r="F651" s="99" t="n">
        <f aca="false">SUBTOTAL(9,F648:F649)</f>
        <v>513</v>
      </c>
    </row>
    <row r="652" customFormat="false" ht="12" hidden="false" customHeight="false" outlineLevel="3" collapsed="false">
      <c r="A652" s="97" t="s">
        <v>106</v>
      </c>
      <c r="B652" s="104" t="s">
        <v>105</v>
      </c>
      <c r="C652" s="104" t="s">
        <v>367</v>
      </c>
      <c r="D652" s="98" t="s">
        <v>364</v>
      </c>
      <c r="E652" s="104" t="s">
        <v>348</v>
      </c>
      <c r="F652" s="99" t="n">
        <v>11418</v>
      </c>
    </row>
    <row r="653" customFormat="false" ht="12" hidden="false" customHeight="false" outlineLevel="2" collapsed="false">
      <c r="B653" s="104"/>
      <c r="C653" s="101" t="s">
        <v>368</v>
      </c>
      <c r="E653" s="104"/>
      <c r="F653" s="99" t="n">
        <f aca="false">SUBTOTAL(9,F652)</f>
        <v>11418</v>
      </c>
    </row>
    <row r="654" customFormat="false" ht="12" hidden="false" customHeight="false" outlineLevel="1" collapsed="false">
      <c r="B654" s="101" t="s">
        <v>603</v>
      </c>
      <c r="C654" s="104"/>
      <c r="E654" s="104"/>
      <c r="F654" s="99" t="n">
        <f aca="false">SUBTOTAL(9,F652)</f>
        <v>11418</v>
      </c>
    </row>
    <row r="655" customFormat="false" ht="12" hidden="false" customHeight="false" outlineLevel="3" collapsed="false">
      <c r="A655" s="97" t="s">
        <v>108</v>
      </c>
      <c r="B655" s="104" t="s">
        <v>203</v>
      </c>
      <c r="C655" s="104" t="s">
        <v>604</v>
      </c>
      <c r="D655" s="98" t="s">
        <v>364</v>
      </c>
      <c r="E655" s="104" t="s">
        <v>348</v>
      </c>
      <c r="F655" s="99" t="n">
        <v>9750</v>
      </c>
    </row>
    <row r="656" customFormat="false" ht="12" hidden="false" customHeight="false" outlineLevel="2" collapsed="false">
      <c r="B656" s="104"/>
      <c r="C656" s="101" t="s">
        <v>605</v>
      </c>
      <c r="E656" s="104"/>
      <c r="F656" s="99" t="n">
        <f aca="false">SUBTOTAL(9,F655)</f>
        <v>9750</v>
      </c>
    </row>
    <row r="657" customFormat="false" ht="12" hidden="false" customHeight="false" outlineLevel="1" collapsed="false">
      <c r="B657" s="101" t="s">
        <v>606</v>
      </c>
      <c r="C657" s="104"/>
      <c r="E657" s="104"/>
      <c r="F657" s="99" t="n">
        <f aca="false">SUBTOTAL(9,F655)</f>
        <v>9750</v>
      </c>
    </row>
    <row r="658" customFormat="false" ht="12" hidden="false" customHeight="false" outlineLevel="3" collapsed="false">
      <c r="A658" s="97" t="s">
        <v>108</v>
      </c>
      <c r="B658" s="104" t="s">
        <v>204</v>
      </c>
      <c r="C658" s="104" t="s">
        <v>604</v>
      </c>
      <c r="D658" s="98" t="s">
        <v>364</v>
      </c>
      <c r="E658" s="104" t="s">
        <v>334</v>
      </c>
      <c r="F658" s="99" t="n">
        <v>17656</v>
      </c>
    </row>
    <row r="659" customFormat="false" ht="12" hidden="false" customHeight="false" outlineLevel="3" collapsed="false">
      <c r="A659" s="97" t="s">
        <v>108</v>
      </c>
      <c r="B659" s="104" t="s">
        <v>204</v>
      </c>
      <c r="C659" s="104" t="s">
        <v>604</v>
      </c>
      <c r="D659" s="98" t="s">
        <v>364</v>
      </c>
      <c r="E659" s="104" t="s">
        <v>335</v>
      </c>
      <c r="F659" s="99" t="n">
        <v>56</v>
      </c>
    </row>
    <row r="660" customFormat="false" ht="12" hidden="false" customHeight="false" outlineLevel="3" collapsed="false">
      <c r="A660" s="97" t="s">
        <v>108</v>
      </c>
      <c r="B660" s="104" t="s">
        <v>204</v>
      </c>
      <c r="C660" s="104" t="s">
        <v>604</v>
      </c>
      <c r="D660" s="98" t="s">
        <v>364</v>
      </c>
      <c r="E660" s="104" t="s">
        <v>336</v>
      </c>
      <c r="F660" s="99" t="n">
        <v>964</v>
      </c>
    </row>
    <row r="661" customFormat="false" ht="12" hidden="false" customHeight="false" outlineLevel="3" collapsed="false">
      <c r="A661" s="97" t="s">
        <v>108</v>
      </c>
      <c r="B661" s="104" t="s">
        <v>204</v>
      </c>
      <c r="C661" s="104" t="s">
        <v>604</v>
      </c>
      <c r="D661" s="98" t="s">
        <v>364</v>
      </c>
      <c r="E661" s="104" t="s">
        <v>338</v>
      </c>
      <c r="F661" s="99" t="n">
        <v>859</v>
      </c>
    </row>
    <row r="662" customFormat="false" ht="12" hidden="false" customHeight="false" outlineLevel="3" collapsed="false">
      <c r="A662" s="97" t="s">
        <v>108</v>
      </c>
      <c r="B662" s="104" t="s">
        <v>204</v>
      </c>
      <c r="C662" s="104" t="s">
        <v>604</v>
      </c>
      <c r="D662" s="98" t="s">
        <v>364</v>
      </c>
      <c r="E662" s="104" t="s">
        <v>348</v>
      </c>
      <c r="F662" s="99" t="n">
        <v>10735</v>
      </c>
    </row>
    <row r="663" customFormat="false" ht="12" hidden="false" customHeight="false" outlineLevel="3" collapsed="false">
      <c r="A663" s="97" t="s">
        <v>108</v>
      </c>
      <c r="B663" s="104" t="s">
        <v>204</v>
      </c>
      <c r="C663" s="104" t="s">
        <v>604</v>
      </c>
      <c r="D663" s="98" t="s">
        <v>364</v>
      </c>
      <c r="E663" s="104" t="s">
        <v>348</v>
      </c>
      <c r="F663" s="99" t="n">
        <v>2947</v>
      </c>
    </row>
    <row r="664" customFormat="false" ht="12" hidden="false" customHeight="false" outlineLevel="2" collapsed="false">
      <c r="B664" s="104"/>
      <c r="C664" s="101" t="s">
        <v>605</v>
      </c>
      <c r="E664" s="104"/>
      <c r="F664" s="99" t="n">
        <f aca="false">SUBTOTAL(9,F658:F663)</f>
        <v>33217</v>
      </c>
    </row>
    <row r="665" customFormat="false" ht="12" hidden="false" customHeight="false" outlineLevel="1" collapsed="false">
      <c r="B665" s="101" t="s">
        <v>607</v>
      </c>
      <c r="C665" s="104"/>
      <c r="E665" s="104"/>
      <c r="F665" s="99" t="n">
        <f aca="false">SUBTOTAL(9,F658:F663)</f>
        <v>33217</v>
      </c>
    </row>
    <row r="666" customFormat="false" ht="12" hidden="false" customHeight="false" outlineLevel="3" collapsed="false">
      <c r="A666" s="97" t="s">
        <v>108</v>
      </c>
      <c r="B666" s="104" t="s">
        <v>205</v>
      </c>
      <c r="C666" s="104" t="s">
        <v>604</v>
      </c>
      <c r="D666" s="98" t="s">
        <v>364</v>
      </c>
      <c r="E666" s="104" t="s">
        <v>334</v>
      </c>
      <c r="F666" s="99" t="n">
        <v>8828</v>
      </c>
    </row>
    <row r="667" customFormat="false" ht="12" hidden="false" customHeight="false" outlineLevel="3" collapsed="false">
      <c r="A667" s="97" t="s">
        <v>108</v>
      </c>
      <c r="B667" s="104" t="s">
        <v>205</v>
      </c>
      <c r="C667" s="104" t="s">
        <v>604</v>
      </c>
      <c r="D667" s="98" t="s">
        <v>364</v>
      </c>
      <c r="E667" s="104" t="s">
        <v>336</v>
      </c>
      <c r="F667" s="99" t="n">
        <v>482</v>
      </c>
    </row>
    <row r="668" customFormat="false" ht="12" hidden="false" customHeight="false" outlineLevel="3" collapsed="false">
      <c r="A668" s="97" t="s">
        <v>108</v>
      </c>
      <c r="B668" s="104" t="s">
        <v>205</v>
      </c>
      <c r="C668" s="104" t="s">
        <v>604</v>
      </c>
      <c r="D668" s="98" t="s">
        <v>364</v>
      </c>
      <c r="E668" s="104" t="s">
        <v>344</v>
      </c>
      <c r="F668" s="99" t="n">
        <v>376</v>
      </c>
    </row>
    <row r="669" customFormat="false" ht="12" hidden="false" customHeight="false" outlineLevel="3" collapsed="false">
      <c r="A669" s="97" t="s">
        <v>108</v>
      </c>
      <c r="B669" s="104" t="s">
        <v>205</v>
      </c>
      <c r="C669" s="104" t="s">
        <v>604</v>
      </c>
      <c r="D669" s="98" t="s">
        <v>364</v>
      </c>
      <c r="E669" s="104" t="s">
        <v>339</v>
      </c>
      <c r="F669" s="99" t="n">
        <v>1417</v>
      </c>
    </row>
    <row r="670" customFormat="false" ht="12" hidden="false" customHeight="false" outlineLevel="3" collapsed="false">
      <c r="A670" s="97" t="s">
        <v>108</v>
      </c>
      <c r="B670" s="104" t="s">
        <v>205</v>
      </c>
      <c r="C670" s="104" t="s">
        <v>604</v>
      </c>
      <c r="D670" s="98" t="s">
        <v>364</v>
      </c>
      <c r="E670" s="104" t="s">
        <v>348</v>
      </c>
      <c r="F670" s="99" t="n">
        <v>4696</v>
      </c>
    </row>
    <row r="671" customFormat="false" ht="12" hidden="false" customHeight="false" outlineLevel="3" collapsed="false">
      <c r="A671" s="97" t="s">
        <v>108</v>
      </c>
      <c r="B671" s="104" t="s">
        <v>205</v>
      </c>
      <c r="C671" s="104" t="s">
        <v>604</v>
      </c>
      <c r="D671" s="98" t="s">
        <v>364</v>
      </c>
      <c r="E671" s="104" t="s">
        <v>348</v>
      </c>
      <c r="F671" s="99" t="n">
        <v>1290</v>
      </c>
    </row>
    <row r="672" customFormat="false" ht="12" hidden="false" customHeight="false" outlineLevel="2" collapsed="false">
      <c r="B672" s="104"/>
      <c r="C672" s="101" t="s">
        <v>605</v>
      </c>
      <c r="E672" s="104"/>
      <c r="F672" s="99" t="n">
        <f aca="false">SUBTOTAL(9,F666:F671)</f>
        <v>17089</v>
      </c>
    </row>
    <row r="673" customFormat="false" ht="12" hidden="false" customHeight="false" outlineLevel="1" collapsed="false">
      <c r="B673" s="101" t="s">
        <v>608</v>
      </c>
      <c r="C673" s="104"/>
      <c r="E673" s="104"/>
      <c r="F673" s="99" t="n">
        <f aca="false">SUBTOTAL(9,F666:F671)</f>
        <v>17089</v>
      </c>
    </row>
    <row r="674" customFormat="false" ht="12" hidden="false" customHeight="false" outlineLevel="3" collapsed="false">
      <c r="A674" s="97" t="s">
        <v>108</v>
      </c>
      <c r="B674" s="104" t="s">
        <v>206</v>
      </c>
      <c r="C674" s="104" t="s">
        <v>604</v>
      </c>
      <c r="D674" s="98" t="s">
        <v>364</v>
      </c>
      <c r="E674" s="104" t="s">
        <v>339</v>
      </c>
      <c r="F674" s="99" t="n">
        <v>40000</v>
      </c>
    </row>
    <row r="675" customFormat="false" ht="12" hidden="false" customHeight="false" outlineLevel="2" collapsed="false">
      <c r="B675" s="104"/>
      <c r="C675" s="101" t="s">
        <v>605</v>
      </c>
      <c r="E675" s="104"/>
      <c r="F675" s="99" t="n">
        <f aca="false">SUBTOTAL(9,F674)</f>
        <v>40000</v>
      </c>
    </row>
    <row r="676" customFormat="false" ht="12" hidden="false" customHeight="false" outlineLevel="1" collapsed="false">
      <c r="B676" s="101" t="s">
        <v>609</v>
      </c>
      <c r="C676" s="104"/>
      <c r="E676" s="104"/>
      <c r="F676" s="99" t="n">
        <f aca="false">SUBTOTAL(9,F674)</f>
        <v>40000</v>
      </c>
    </row>
    <row r="677" customFormat="false" ht="12" hidden="false" customHeight="false" outlineLevel="3" collapsed="false">
      <c r="A677" s="97" t="s">
        <v>108</v>
      </c>
      <c r="B677" s="104" t="s">
        <v>207</v>
      </c>
      <c r="C677" s="104" t="s">
        <v>604</v>
      </c>
      <c r="D677" s="98" t="s">
        <v>364</v>
      </c>
      <c r="E677" s="104" t="s">
        <v>346</v>
      </c>
      <c r="F677" s="99" t="n">
        <v>10795</v>
      </c>
    </row>
    <row r="678" customFormat="false" ht="12" hidden="false" customHeight="false" outlineLevel="2" collapsed="false">
      <c r="B678" s="104"/>
      <c r="C678" s="101" t="s">
        <v>605</v>
      </c>
      <c r="E678" s="104"/>
      <c r="F678" s="99" t="n">
        <f aca="false">SUBTOTAL(9,F677)</f>
        <v>10795</v>
      </c>
    </row>
    <row r="679" customFormat="false" ht="12" hidden="false" customHeight="false" outlineLevel="1" collapsed="false">
      <c r="B679" s="101" t="s">
        <v>610</v>
      </c>
      <c r="C679" s="104"/>
      <c r="E679" s="104"/>
      <c r="F679" s="99" t="n">
        <f aca="false">SUBTOTAL(9,F677)</f>
        <v>10795</v>
      </c>
    </row>
    <row r="680" customFormat="false" ht="12" hidden="false" customHeight="false" outlineLevel="3" collapsed="false">
      <c r="A680" s="97" t="s">
        <v>108</v>
      </c>
      <c r="B680" s="104" t="s">
        <v>208</v>
      </c>
      <c r="C680" s="104" t="s">
        <v>604</v>
      </c>
      <c r="D680" s="98" t="s">
        <v>364</v>
      </c>
      <c r="E680" s="104" t="s">
        <v>345</v>
      </c>
      <c r="F680" s="99" t="n">
        <v>3975</v>
      </c>
    </row>
    <row r="681" customFormat="false" ht="12" hidden="false" customHeight="false" outlineLevel="2" collapsed="false">
      <c r="B681" s="104"/>
      <c r="C681" s="101" t="s">
        <v>605</v>
      </c>
      <c r="E681" s="104"/>
      <c r="F681" s="99" t="n">
        <f aca="false">SUBTOTAL(9,F680)</f>
        <v>3975</v>
      </c>
    </row>
    <row r="682" customFormat="false" ht="12" hidden="false" customHeight="false" outlineLevel="1" collapsed="false">
      <c r="B682" s="101" t="s">
        <v>611</v>
      </c>
      <c r="C682" s="104"/>
      <c r="E682" s="104"/>
      <c r="F682" s="99" t="n">
        <f aca="false">SUBTOTAL(9,F680)</f>
        <v>3975</v>
      </c>
    </row>
    <row r="683" customFormat="false" ht="12" hidden="false" customHeight="false" outlineLevel="3" collapsed="false">
      <c r="A683" s="97" t="s">
        <v>108</v>
      </c>
      <c r="B683" s="104" t="s">
        <v>107</v>
      </c>
      <c r="C683" s="104" t="s">
        <v>367</v>
      </c>
      <c r="D683" s="98" t="s">
        <v>364</v>
      </c>
      <c r="E683" s="104" t="s">
        <v>344</v>
      </c>
      <c r="F683" s="99" t="n">
        <v>11418</v>
      </c>
    </row>
    <row r="684" customFormat="false" ht="12" hidden="false" customHeight="false" outlineLevel="2" collapsed="false">
      <c r="B684" s="104"/>
      <c r="C684" s="101" t="s">
        <v>368</v>
      </c>
      <c r="E684" s="104"/>
      <c r="F684" s="99" t="n">
        <f aca="false">SUBTOTAL(9,F683)</f>
        <v>11418</v>
      </c>
    </row>
    <row r="685" customFormat="false" ht="12" hidden="false" customHeight="false" outlineLevel="1" collapsed="false">
      <c r="B685" s="101" t="s">
        <v>612</v>
      </c>
      <c r="C685" s="104"/>
      <c r="E685" s="104"/>
      <c r="F685" s="99" t="n">
        <f aca="false">SUBTOTAL(9,F683)</f>
        <v>11418</v>
      </c>
    </row>
    <row r="686" customFormat="false" ht="12" hidden="false" customHeight="false" outlineLevel="3" collapsed="false">
      <c r="A686" s="97" t="s">
        <v>108</v>
      </c>
      <c r="B686" s="104" t="s">
        <v>209</v>
      </c>
      <c r="C686" s="104" t="s">
        <v>604</v>
      </c>
      <c r="D686" s="98" t="s">
        <v>364</v>
      </c>
      <c r="E686" s="104" t="s">
        <v>338</v>
      </c>
      <c r="F686" s="99" t="n">
        <v>8225</v>
      </c>
    </row>
    <row r="687" customFormat="false" ht="12" hidden="false" customHeight="false" outlineLevel="2" collapsed="false">
      <c r="B687" s="104"/>
      <c r="C687" s="101" t="s">
        <v>605</v>
      </c>
      <c r="E687" s="104"/>
      <c r="F687" s="99" t="n">
        <f aca="false">SUBTOTAL(9,F686)</f>
        <v>8225</v>
      </c>
    </row>
    <row r="688" customFormat="false" ht="12" hidden="false" customHeight="false" outlineLevel="1" collapsed="false">
      <c r="B688" s="101" t="s">
        <v>613</v>
      </c>
      <c r="C688" s="104"/>
      <c r="E688" s="104"/>
      <c r="F688" s="99" t="n">
        <f aca="false">SUBTOTAL(9,F686)</f>
        <v>8225</v>
      </c>
    </row>
    <row r="689" customFormat="false" ht="12" hidden="false" customHeight="false" outlineLevel="3" collapsed="false">
      <c r="A689" s="97" t="s">
        <v>108</v>
      </c>
      <c r="B689" s="104" t="s">
        <v>210</v>
      </c>
      <c r="C689" s="104" t="s">
        <v>604</v>
      </c>
      <c r="D689" s="98" t="s">
        <v>364</v>
      </c>
      <c r="E689" s="104" t="s">
        <v>345</v>
      </c>
      <c r="F689" s="99" t="n">
        <v>3413</v>
      </c>
    </row>
    <row r="690" customFormat="false" ht="12" hidden="false" customHeight="false" outlineLevel="2" collapsed="false">
      <c r="B690" s="104"/>
      <c r="C690" s="101" t="s">
        <v>605</v>
      </c>
      <c r="E690" s="104"/>
      <c r="F690" s="99" t="n">
        <f aca="false">SUBTOTAL(9,F689)</f>
        <v>3413</v>
      </c>
    </row>
    <row r="691" customFormat="false" ht="12" hidden="false" customHeight="false" outlineLevel="1" collapsed="false">
      <c r="B691" s="101" t="s">
        <v>614</v>
      </c>
      <c r="C691" s="104"/>
      <c r="E691" s="104"/>
      <c r="F691" s="99" t="n">
        <f aca="false">SUBTOTAL(9,F689)</f>
        <v>3413</v>
      </c>
    </row>
    <row r="692" customFormat="false" ht="12" hidden="false" customHeight="false" outlineLevel="3" collapsed="false">
      <c r="A692" s="97" t="s">
        <v>301</v>
      </c>
      <c r="B692" s="104" t="s">
        <v>300</v>
      </c>
      <c r="C692" s="104" t="s">
        <v>615</v>
      </c>
      <c r="D692" s="98" t="s">
        <v>364</v>
      </c>
      <c r="E692" s="104" t="s">
        <v>334</v>
      </c>
      <c r="F692" s="99" t="n">
        <v>13409</v>
      </c>
    </row>
    <row r="693" customFormat="false" ht="12" hidden="false" customHeight="false" outlineLevel="3" collapsed="false">
      <c r="A693" s="97" t="s">
        <v>301</v>
      </c>
      <c r="B693" s="104" t="s">
        <v>300</v>
      </c>
      <c r="C693" s="104" t="s">
        <v>615</v>
      </c>
      <c r="D693" s="98" t="s">
        <v>364</v>
      </c>
      <c r="E693" s="104" t="s">
        <v>335</v>
      </c>
      <c r="F693" s="99" t="n">
        <v>42</v>
      </c>
    </row>
    <row r="694" customFormat="false" ht="12" hidden="false" customHeight="false" outlineLevel="3" collapsed="false">
      <c r="A694" s="97" t="s">
        <v>301</v>
      </c>
      <c r="B694" s="104" t="s">
        <v>300</v>
      </c>
      <c r="C694" s="104" t="s">
        <v>615</v>
      </c>
      <c r="D694" s="98" t="s">
        <v>364</v>
      </c>
      <c r="E694" s="104" t="s">
        <v>336</v>
      </c>
      <c r="F694" s="99" t="n">
        <v>733</v>
      </c>
    </row>
    <row r="695" customFormat="false" ht="12" hidden="false" customHeight="false" outlineLevel="3" collapsed="false">
      <c r="A695" s="97" t="s">
        <v>301</v>
      </c>
      <c r="B695" s="104" t="s">
        <v>300</v>
      </c>
      <c r="C695" s="104" t="s">
        <v>615</v>
      </c>
      <c r="D695" s="98" t="s">
        <v>364</v>
      </c>
      <c r="E695" s="104" t="s">
        <v>337</v>
      </c>
      <c r="F695" s="99" t="n">
        <v>11</v>
      </c>
    </row>
    <row r="696" customFormat="false" ht="12" hidden="false" customHeight="false" outlineLevel="3" collapsed="false">
      <c r="A696" s="97" t="s">
        <v>301</v>
      </c>
      <c r="B696" s="104" t="s">
        <v>300</v>
      </c>
      <c r="C696" s="104" t="s">
        <v>615</v>
      </c>
      <c r="D696" s="98" t="s">
        <v>364</v>
      </c>
      <c r="E696" s="104" t="s">
        <v>348</v>
      </c>
      <c r="F696" s="99" t="n">
        <v>4854</v>
      </c>
    </row>
    <row r="697" customFormat="false" ht="12" hidden="false" customHeight="false" outlineLevel="3" collapsed="false">
      <c r="A697" s="97" t="s">
        <v>301</v>
      </c>
      <c r="B697" s="104" t="s">
        <v>300</v>
      </c>
      <c r="C697" s="104" t="s">
        <v>615</v>
      </c>
      <c r="D697" s="98" t="s">
        <v>364</v>
      </c>
      <c r="E697" s="104" t="s">
        <v>348</v>
      </c>
      <c r="F697" s="99" t="n">
        <v>3328</v>
      </c>
    </row>
    <row r="698" customFormat="false" ht="12" hidden="false" customHeight="false" outlineLevel="2" collapsed="false">
      <c r="B698" s="104"/>
      <c r="C698" s="101" t="s">
        <v>616</v>
      </c>
      <c r="E698" s="104"/>
      <c r="F698" s="99" t="n">
        <f aca="false">SUBTOTAL(9,F692:F697)</f>
        <v>22377</v>
      </c>
    </row>
    <row r="699" customFormat="false" ht="12" hidden="false" customHeight="false" outlineLevel="1" collapsed="false">
      <c r="B699" s="101" t="s">
        <v>617</v>
      </c>
      <c r="C699" s="104"/>
      <c r="E699" s="104"/>
      <c r="F699" s="99" t="n">
        <f aca="false">SUBTOTAL(9,F692:F697)</f>
        <v>22377</v>
      </c>
    </row>
    <row r="700" customFormat="false" ht="12" hidden="false" customHeight="false" outlineLevel="3" collapsed="false">
      <c r="A700" s="97" t="s">
        <v>110</v>
      </c>
      <c r="B700" s="104" t="s">
        <v>109</v>
      </c>
      <c r="C700" s="104" t="s">
        <v>363</v>
      </c>
      <c r="D700" s="98" t="s">
        <v>364</v>
      </c>
      <c r="E700" s="104" t="s">
        <v>334</v>
      </c>
      <c r="F700" s="99" t="n">
        <v>2809</v>
      </c>
    </row>
    <row r="701" customFormat="false" ht="12" hidden="false" customHeight="false" outlineLevel="3" collapsed="false">
      <c r="A701" s="97" t="s">
        <v>110</v>
      </c>
      <c r="B701" s="104" t="s">
        <v>109</v>
      </c>
      <c r="C701" s="104" t="s">
        <v>363</v>
      </c>
      <c r="D701" s="98" t="s">
        <v>364</v>
      </c>
      <c r="E701" s="104" t="s">
        <v>335</v>
      </c>
      <c r="F701" s="99" t="n">
        <v>11</v>
      </c>
    </row>
    <row r="702" customFormat="false" ht="12" hidden="false" customHeight="false" outlineLevel="3" collapsed="false">
      <c r="A702" s="97" t="s">
        <v>110</v>
      </c>
      <c r="B702" s="104" t="s">
        <v>109</v>
      </c>
      <c r="C702" s="104" t="s">
        <v>363</v>
      </c>
      <c r="D702" s="98" t="s">
        <v>364</v>
      </c>
      <c r="E702" s="104" t="s">
        <v>336</v>
      </c>
      <c r="F702" s="99" t="n">
        <v>128</v>
      </c>
    </row>
    <row r="703" customFormat="false" ht="12" hidden="false" customHeight="false" outlineLevel="3" collapsed="false">
      <c r="A703" s="97" t="s">
        <v>110</v>
      </c>
      <c r="B703" s="104" t="s">
        <v>109</v>
      </c>
      <c r="C703" s="104" t="s">
        <v>363</v>
      </c>
      <c r="D703" s="98" t="s">
        <v>364</v>
      </c>
      <c r="E703" s="104" t="s">
        <v>337</v>
      </c>
      <c r="F703" s="99" t="n">
        <v>2</v>
      </c>
    </row>
    <row r="704" customFormat="false" ht="12" hidden="false" customHeight="false" outlineLevel="3" collapsed="false">
      <c r="A704" s="97" t="s">
        <v>110</v>
      </c>
      <c r="B704" s="104" t="s">
        <v>109</v>
      </c>
      <c r="C704" s="104" t="s">
        <v>363</v>
      </c>
      <c r="D704" s="98" t="s">
        <v>364</v>
      </c>
      <c r="E704" s="104" t="s">
        <v>348</v>
      </c>
      <c r="F704" s="99" t="n">
        <v>849</v>
      </c>
    </row>
    <row r="705" customFormat="false" ht="12" hidden="false" customHeight="false" outlineLevel="3" collapsed="false">
      <c r="A705" s="97" t="s">
        <v>110</v>
      </c>
      <c r="B705" s="104" t="s">
        <v>109</v>
      </c>
      <c r="C705" s="104" t="s">
        <v>363</v>
      </c>
      <c r="D705" s="98" t="s">
        <v>364</v>
      </c>
      <c r="E705" s="104" t="s">
        <v>348</v>
      </c>
      <c r="F705" s="99" t="n">
        <v>583</v>
      </c>
    </row>
    <row r="706" customFormat="false" ht="12" hidden="false" customHeight="false" outlineLevel="2" collapsed="false">
      <c r="B706" s="104"/>
      <c r="C706" s="101" t="s">
        <v>365</v>
      </c>
      <c r="E706" s="104"/>
      <c r="F706" s="99" t="n">
        <f aca="false">SUBTOTAL(9,F700:F705)</f>
        <v>4382</v>
      </c>
    </row>
    <row r="707" customFormat="false" ht="12" hidden="false" customHeight="false" outlineLevel="1" collapsed="false">
      <c r="B707" s="101" t="s">
        <v>618</v>
      </c>
      <c r="C707" s="104"/>
      <c r="E707" s="104"/>
      <c r="F707" s="99" t="n">
        <f aca="false">SUBTOTAL(9,F700:F705)</f>
        <v>4382</v>
      </c>
    </row>
    <row r="708" customFormat="false" ht="12" hidden="false" customHeight="false" outlineLevel="3" collapsed="false">
      <c r="A708" s="97" t="s">
        <v>112</v>
      </c>
      <c r="B708" s="104" t="s">
        <v>111</v>
      </c>
      <c r="C708" s="104" t="s">
        <v>367</v>
      </c>
      <c r="D708" s="98" t="s">
        <v>364</v>
      </c>
      <c r="E708" s="104" t="s">
        <v>334</v>
      </c>
      <c r="F708" s="99" t="n">
        <v>9</v>
      </c>
    </row>
    <row r="709" customFormat="false" ht="12" hidden="false" customHeight="false" outlineLevel="3" collapsed="false">
      <c r="A709" s="97" t="s">
        <v>112</v>
      </c>
      <c r="B709" s="104" t="s">
        <v>111</v>
      </c>
      <c r="C709" s="104" t="s">
        <v>367</v>
      </c>
      <c r="D709" s="98" t="s">
        <v>364</v>
      </c>
      <c r="E709" s="104" t="s">
        <v>335</v>
      </c>
      <c r="F709" s="99" t="n">
        <v>264</v>
      </c>
    </row>
    <row r="710" customFormat="false" ht="12" hidden="false" customHeight="false" outlineLevel="3" collapsed="false">
      <c r="A710" s="97" t="s">
        <v>112</v>
      </c>
      <c r="B710" s="104" t="s">
        <v>111</v>
      </c>
      <c r="C710" s="104" t="s">
        <v>367</v>
      </c>
      <c r="D710" s="98" t="s">
        <v>364</v>
      </c>
      <c r="E710" s="104" t="s">
        <v>336</v>
      </c>
      <c r="F710" s="99" t="n">
        <v>3089</v>
      </c>
    </row>
    <row r="711" customFormat="false" ht="12" hidden="false" customHeight="false" outlineLevel="3" collapsed="false">
      <c r="A711" s="97" t="s">
        <v>112</v>
      </c>
      <c r="B711" s="104" t="s">
        <v>111</v>
      </c>
      <c r="C711" s="104" t="s">
        <v>367</v>
      </c>
      <c r="D711" s="98" t="s">
        <v>364</v>
      </c>
      <c r="E711" s="104" t="s">
        <v>337</v>
      </c>
      <c r="F711" s="99" t="n">
        <v>2</v>
      </c>
    </row>
    <row r="712" customFormat="false" ht="12" hidden="false" customHeight="false" outlineLevel="3" collapsed="false">
      <c r="A712" s="97" t="s">
        <v>112</v>
      </c>
      <c r="B712" s="104" t="s">
        <v>111</v>
      </c>
      <c r="C712" s="104" t="s">
        <v>367</v>
      </c>
      <c r="D712" s="98" t="s">
        <v>364</v>
      </c>
      <c r="E712" s="104" t="s">
        <v>346</v>
      </c>
      <c r="F712" s="99" t="n">
        <v>362</v>
      </c>
    </row>
    <row r="713" customFormat="false" ht="12" hidden="false" customHeight="false" outlineLevel="3" collapsed="false">
      <c r="A713" s="97" t="s">
        <v>112</v>
      </c>
      <c r="B713" s="104" t="s">
        <v>111</v>
      </c>
      <c r="C713" s="104" t="s">
        <v>367</v>
      </c>
      <c r="D713" s="98" t="s">
        <v>364</v>
      </c>
      <c r="E713" s="104" t="s">
        <v>348</v>
      </c>
      <c r="F713" s="99" t="n">
        <v>950</v>
      </c>
    </row>
    <row r="714" customFormat="false" ht="12" hidden="false" customHeight="false" outlineLevel="2" collapsed="false">
      <c r="B714" s="104"/>
      <c r="C714" s="101" t="s">
        <v>368</v>
      </c>
      <c r="E714" s="104"/>
      <c r="F714" s="99" t="n">
        <f aca="false">SUBTOTAL(9,F708:F713)</f>
        <v>4676</v>
      </c>
    </row>
    <row r="715" customFormat="false" ht="12" hidden="false" customHeight="false" outlineLevel="1" collapsed="false">
      <c r="B715" s="101" t="s">
        <v>619</v>
      </c>
      <c r="C715" s="104"/>
      <c r="E715" s="104"/>
      <c r="F715" s="99" t="n">
        <f aca="false">SUBTOTAL(9,F708:F713)</f>
        <v>4676</v>
      </c>
    </row>
    <row r="716" customFormat="false" ht="12" hidden="false" customHeight="false" outlineLevel="3" collapsed="false">
      <c r="A716" s="97" t="s">
        <v>620</v>
      </c>
      <c r="B716" s="104" t="s">
        <v>211</v>
      </c>
      <c r="C716" s="104" t="s">
        <v>621</v>
      </c>
      <c r="D716" s="98" t="s">
        <v>381</v>
      </c>
      <c r="E716" s="104" t="s">
        <v>334</v>
      </c>
      <c r="F716" s="99" t="n">
        <v>1482</v>
      </c>
    </row>
    <row r="717" customFormat="false" ht="12" hidden="false" customHeight="false" outlineLevel="2" collapsed="false">
      <c r="B717" s="104"/>
      <c r="C717" s="101" t="s">
        <v>622</v>
      </c>
      <c r="E717" s="104"/>
      <c r="F717" s="99" t="n">
        <f aca="false">SUBTOTAL(9,F716)</f>
        <v>1482</v>
      </c>
    </row>
    <row r="718" customFormat="false" ht="12" hidden="false" customHeight="false" outlineLevel="3" collapsed="false">
      <c r="A718" s="97" t="s">
        <v>620</v>
      </c>
      <c r="B718" s="104" t="s">
        <v>211</v>
      </c>
      <c r="C718" s="104" t="s">
        <v>456</v>
      </c>
      <c r="D718" s="98" t="s">
        <v>381</v>
      </c>
      <c r="E718" s="104" t="s">
        <v>334</v>
      </c>
      <c r="F718" s="99" t="n">
        <v>978</v>
      </c>
    </row>
    <row r="719" customFormat="false" ht="12" hidden="false" customHeight="false" outlineLevel="2" collapsed="false">
      <c r="B719" s="104"/>
      <c r="C719" s="101" t="s">
        <v>457</v>
      </c>
      <c r="E719" s="104"/>
      <c r="F719" s="99" t="n">
        <f aca="false">SUBTOTAL(9,F718)</f>
        <v>978</v>
      </c>
    </row>
    <row r="720" customFormat="false" ht="12" hidden="false" customHeight="false" outlineLevel="3" collapsed="false">
      <c r="A720" s="97" t="s">
        <v>620</v>
      </c>
      <c r="B720" s="104" t="s">
        <v>211</v>
      </c>
      <c r="C720" s="104" t="s">
        <v>458</v>
      </c>
      <c r="D720" s="98" t="s">
        <v>381</v>
      </c>
      <c r="E720" s="104" t="s">
        <v>334</v>
      </c>
      <c r="F720" s="99" t="n">
        <v>1449</v>
      </c>
    </row>
    <row r="721" customFormat="false" ht="12" hidden="false" customHeight="false" outlineLevel="2" collapsed="false">
      <c r="B721" s="104"/>
      <c r="C721" s="101" t="s">
        <v>459</v>
      </c>
      <c r="E721" s="104"/>
      <c r="F721" s="99" t="n">
        <f aca="false">SUBTOTAL(9,F720)</f>
        <v>1449</v>
      </c>
    </row>
    <row r="722" customFormat="false" ht="12" hidden="false" customHeight="false" outlineLevel="3" collapsed="false">
      <c r="A722" s="97" t="s">
        <v>620</v>
      </c>
      <c r="B722" s="104" t="s">
        <v>211</v>
      </c>
      <c r="C722" s="104" t="s">
        <v>623</v>
      </c>
      <c r="D722" s="98" t="s">
        <v>381</v>
      </c>
      <c r="E722" s="104" t="s">
        <v>334</v>
      </c>
      <c r="F722" s="99" t="n">
        <v>1206</v>
      </c>
    </row>
    <row r="723" customFormat="false" ht="12" hidden="false" customHeight="false" outlineLevel="2" collapsed="false">
      <c r="B723" s="104"/>
      <c r="C723" s="101" t="s">
        <v>624</v>
      </c>
      <c r="E723" s="104"/>
      <c r="F723" s="99" t="n">
        <f aca="false">SUBTOTAL(9,F722)</f>
        <v>1206</v>
      </c>
    </row>
    <row r="724" customFormat="false" ht="12" hidden="false" customHeight="false" outlineLevel="1" collapsed="false">
      <c r="B724" s="101" t="s">
        <v>625</v>
      </c>
      <c r="C724" s="104"/>
      <c r="E724" s="104"/>
      <c r="F724" s="99" t="n">
        <f aca="false">SUBTOTAL(9,F716:F722)</f>
        <v>5115</v>
      </c>
    </row>
    <row r="725" customFormat="false" ht="12" hidden="false" customHeight="false" outlineLevel="3" collapsed="false">
      <c r="A725" s="97" t="s">
        <v>620</v>
      </c>
      <c r="B725" s="104" t="s">
        <v>265</v>
      </c>
      <c r="C725" s="104" t="s">
        <v>621</v>
      </c>
      <c r="D725" s="98" t="s">
        <v>381</v>
      </c>
      <c r="E725" s="104" t="s">
        <v>334</v>
      </c>
      <c r="F725" s="99" t="n">
        <v>5211</v>
      </c>
    </row>
    <row r="726" customFormat="false" ht="12" hidden="false" customHeight="false" outlineLevel="2" collapsed="false">
      <c r="B726" s="104"/>
      <c r="C726" s="101" t="s">
        <v>622</v>
      </c>
      <c r="E726" s="104"/>
      <c r="F726" s="99" t="n">
        <f aca="false">SUBTOTAL(9,F725)</f>
        <v>5211</v>
      </c>
    </row>
    <row r="727" customFormat="false" ht="12" hidden="false" customHeight="false" outlineLevel="1" collapsed="false">
      <c r="B727" s="101" t="s">
        <v>626</v>
      </c>
      <c r="C727" s="104"/>
      <c r="E727" s="104"/>
      <c r="F727" s="99" t="n">
        <f aca="false">SUBTOTAL(9,F725)</f>
        <v>5211</v>
      </c>
    </row>
    <row r="728" customFormat="false" ht="12" hidden="false" customHeight="false" outlineLevel="3" collapsed="false">
      <c r="A728" s="97" t="s">
        <v>627</v>
      </c>
      <c r="B728" s="104" t="s">
        <v>302</v>
      </c>
      <c r="C728" s="104" t="s">
        <v>628</v>
      </c>
      <c r="D728" s="98" t="s">
        <v>364</v>
      </c>
      <c r="E728" s="104" t="s">
        <v>334</v>
      </c>
      <c r="F728" s="99" t="n">
        <v>0</v>
      </c>
    </row>
    <row r="729" customFormat="false" ht="12" hidden="false" customHeight="false" outlineLevel="3" collapsed="false">
      <c r="A729" s="97" t="s">
        <v>627</v>
      </c>
      <c r="B729" s="104" t="s">
        <v>302</v>
      </c>
      <c r="C729" s="104" t="s">
        <v>628</v>
      </c>
      <c r="D729" s="98" t="s">
        <v>364</v>
      </c>
      <c r="E729" s="104" t="s">
        <v>335</v>
      </c>
      <c r="F729" s="99" t="n">
        <v>46</v>
      </c>
    </row>
    <row r="730" customFormat="false" ht="12" hidden="false" customHeight="false" outlineLevel="3" collapsed="false">
      <c r="A730" s="97" t="s">
        <v>627</v>
      </c>
      <c r="B730" s="104" t="s">
        <v>302</v>
      </c>
      <c r="C730" s="104" t="s">
        <v>628</v>
      </c>
      <c r="D730" s="98" t="s">
        <v>364</v>
      </c>
      <c r="E730" s="104" t="s">
        <v>336</v>
      </c>
      <c r="F730" s="99" t="n">
        <v>2378</v>
      </c>
    </row>
    <row r="731" customFormat="false" ht="12" hidden="false" customHeight="false" outlineLevel="3" collapsed="false">
      <c r="A731" s="97" t="s">
        <v>627</v>
      </c>
      <c r="B731" s="104" t="s">
        <v>302</v>
      </c>
      <c r="C731" s="104" t="s">
        <v>628</v>
      </c>
      <c r="D731" s="98" t="s">
        <v>364</v>
      </c>
      <c r="E731" s="104" t="s">
        <v>337</v>
      </c>
      <c r="F731" s="99" t="n">
        <v>0</v>
      </c>
    </row>
    <row r="732" customFormat="false" ht="12" hidden="false" customHeight="false" outlineLevel="3" collapsed="false">
      <c r="A732" s="97" t="s">
        <v>627</v>
      </c>
      <c r="B732" s="104" t="s">
        <v>302</v>
      </c>
      <c r="C732" s="104" t="s">
        <v>628</v>
      </c>
      <c r="D732" s="98" t="s">
        <v>364</v>
      </c>
      <c r="E732" s="104" t="s">
        <v>348</v>
      </c>
      <c r="F732" s="99" t="n">
        <v>3</v>
      </c>
    </row>
    <row r="733" customFormat="false" ht="12" hidden="false" customHeight="false" outlineLevel="3" collapsed="false">
      <c r="A733" s="97" t="s">
        <v>627</v>
      </c>
      <c r="B733" s="104" t="s">
        <v>302</v>
      </c>
      <c r="C733" s="104" t="s">
        <v>628</v>
      </c>
      <c r="D733" s="98" t="s">
        <v>364</v>
      </c>
      <c r="E733" s="104" t="s">
        <v>348</v>
      </c>
      <c r="F733" s="99" t="n">
        <v>1</v>
      </c>
    </row>
    <row r="734" customFormat="false" ht="12" hidden="false" customHeight="false" outlineLevel="2" collapsed="false">
      <c r="B734" s="104"/>
      <c r="C734" s="101" t="s">
        <v>629</v>
      </c>
      <c r="E734" s="104"/>
      <c r="F734" s="99" t="n">
        <f aca="false">SUBTOTAL(9,F728:F733)</f>
        <v>2428</v>
      </c>
    </row>
    <row r="735" customFormat="false" ht="12" hidden="false" customHeight="false" outlineLevel="3" collapsed="false">
      <c r="A735" s="97" t="s">
        <v>627</v>
      </c>
      <c r="B735" s="104" t="s">
        <v>302</v>
      </c>
      <c r="C735" s="104" t="s">
        <v>630</v>
      </c>
      <c r="D735" s="98" t="s">
        <v>364</v>
      </c>
      <c r="E735" s="104" t="s">
        <v>334</v>
      </c>
      <c r="F735" s="99" t="n">
        <v>493</v>
      </c>
    </row>
    <row r="736" customFormat="false" ht="12" hidden="false" customHeight="false" outlineLevel="3" collapsed="false">
      <c r="A736" s="97" t="s">
        <v>627</v>
      </c>
      <c r="B736" s="104" t="s">
        <v>302</v>
      </c>
      <c r="C736" s="104" t="s">
        <v>630</v>
      </c>
      <c r="D736" s="98" t="s">
        <v>364</v>
      </c>
      <c r="E736" s="104" t="s">
        <v>335</v>
      </c>
      <c r="F736" s="99" t="n">
        <v>1897</v>
      </c>
    </row>
    <row r="737" customFormat="false" ht="12" hidden="false" customHeight="false" outlineLevel="3" collapsed="false">
      <c r="A737" s="97" t="s">
        <v>627</v>
      </c>
      <c r="B737" s="104" t="s">
        <v>302</v>
      </c>
      <c r="C737" s="104" t="s">
        <v>630</v>
      </c>
      <c r="D737" s="98" t="s">
        <v>364</v>
      </c>
      <c r="E737" s="104" t="s">
        <v>336</v>
      </c>
      <c r="F737" s="99" t="n">
        <v>13030</v>
      </c>
    </row>
    <row r="738" customFormat="false" ht="12" hidden="false" customHeight="false" outlineLevel="3" collapsed="false">
      <c r="A738" s="97" t="s">
        <v>627</v>
      </c>
      <c r="B738" s="104" t="s">
        <v>302</v>
      </c>
      <c r="C738" s="104" t="s">
        <v>630</v>
      </c>
      <c r="D738" s="98" t="s">
        <v>364</v>
      </c>
      <c r="E738" s="104" t="s">
        <v>337</v>
      </c>
      <c r="F738" s="99" t="n">
        <v>137</v>
      </c>
    </row>
    <row r="739" customFormat="false" ht="12" hidden="false" customHeight="false" outlineLevel="3" collapsed="false">
      <c r="A739" s="97" t="s">
        <v>627</v>
      </c>
      <c r="B739" s="104" t="s">
        <v>302</v>
      </c>
      <c r="C739" s="104" t="s">
        <v>630</v>
      </c>
      <c r="D739" s="98" t="s">
        <v>364</v>
      </c>
      <c r="E739" s="104" t="s">
        <v>348</v>
      </c>
      <c r="F739" s="99" t="n">
        <v>13</v>
      </c>
    </row>
    <row r="740" customFormat="false" ht="12" hidden="false" customHeight="false" outlineLevel="3" collapsed="false">
      <c r="A740" s="97" t="s">
        <v>627</v>
      </c>
      <c r="B740" s="104" t="s">
        <v>302</v>
      </c>
      <c r="C740" s="104" t="s">
        <v>630</v>
      </c>
      <c r="D740" s="98" t="s">
        <v>364</v>
      </c>
      <c r="E740" s="104" t="s">
        <v>348</v>
      </c>
      <c r="F740" s="99" t="n">
        <v>7</v>
      </c>
    </row>
    <row r="741" customFormat="false" ht="12" hidden="false" customHeight="false" outlineLevel="2" collapsed="false">
      <c r="B741" s="104"/>
      <c r="C741" s="101" t="s">
        <v>631</v>
      </c>
      <c r="E741" s="104"/>
      <c r="F741" s="99" t="n">
        <f aca="false">SUBTOTAL(9,F735:F740)</f>
        <v>15577</v>
      </c>
    </row>
    <row r="742" customFormat="false" ht="12" hidden="false" customHeight="false" outlineLevel="1" collapsed="false">
      <c r="B742" s="101" t="s">
        <v>632</v>
      </c>
      <c r="C742" s="104"/>
      <c r="E742" s="104"/>
      <c r="F742" s="99" t="n">
        <f aca="false">SUBTOTAL(9,F728:F740)</f>
        <v>18005</v>
      </c>
    </row>
    <row r="743" customFormat="false" ht="12" hidden="false" customHeight="false" outlineLevel="3" collapsed="false">
      <c r="A743" s="97" t="s">
        <v>267</v>
      </c>
      <c r="B743" s="104" t="s">
        <v>266</v>
      </c>
      <c r="C743" s="104" t="s">
        <v>633</v>
      </c>
      <c r="D743" s="98" t="s">
        <v>381</v>
      </c>
      <c r="E743" s="104" t="s">
        <v>334</v>
      </c>
      <c r="F743" s="99" t="n">
        <v>64</v>
      </c>
    </row>
    <row r="744" customFormat="false" ht="12" hidden="false" customHeight="false" outlineLevel="2" collapsed="false">
      <c r="B744" s="104"/>
      <c r="C744" s="101" t="s">
        <v>634</v>
      </c>
      <c r="E744" s="104"/>
      <c r="F744" s="99" t="n">
        <f aca="false">SUBTOTAL(9,F743)</f>
        <v>64</v>
      </c>
    </row>
    <row r="745" customFormat="false" ht="12" hidden="false" customHeight="false" outlineLevel="1" collapsed="false">
      <c r="B745" s="101" t="s">
        <v>635</v>
      </c>
      <c r="C745" s="104"/>
      <c r="E745" s="104"/>
      <c r="F745" s="99" t="n">
        <f aca="false">SUBTOTAL(9,F743)</f>
        <v>64</v>
      </c>
    </row>
    <row r="746" customFormat="false" ht="12" hidden="false" customHeight="false" outlineLevel="3" collapsed="false">
      <c r="A746" s="97" t="s">
        <v>114</v>
      </c>
      <c r="B746" s="104" t="s">
        <v>113</v>
      </c>
      <c r="C746" s="104" t="s">
        <v>363</v>
      </c>
      <c r="D746" s="98" t="s">
        <v>364</v>
      </c>
      <c r="E746" s="104" t="s">
        <v>348</v>
      </c>
      <c r="F746" s="99" t="n">
        <v>10795</v>
      </c>
    </row>
    <row r="747" customFormat="false" ht="12" hidden="false" customHeight="false" outlineLevel="2" collapsed="false">
      <c r="B747" s="104"/>
      <c r="C747" s="101" t="s">
        <v>365</v>
      </c>
      <c r="E747" s="104"/>
      <c r="F747" s="99" t="n">
        <f aca="false">SUBTOTAL(9,F746)</f>
        <v>10795</v>
      </c>
    </row>
    <row r="748" customFormat="false" ht="12" hidden="false" customHeight="false" outlineLevel="1" collapsed="false">
      <c r="B748" s="101" t="s">
        <v>636</v>
      </c>
      <c r="C748" s="104"/>
      <c r="E748" s="104"/>
      <c r="F748" s="99" t="n">
        <f aca="false">SUBTOTAL(9,F746)</f>
        <v>10795</v>
      </c>
    </row>
    <row r="749" customFormat="false" ht="12" hidden="false" customHeight="false" outlineLevel="3" collapsed="false">
      <c r="A749" s="97" t="s">
        <v>114</v>
      </c>
      <c r="B749" s="104" t="s">
        <v>115</v>
      </c>
      <c r="C749" s="104" t="s">
        <v>363</v>
      </c>
      <c r="D749" s="98" t="s">
        <v>364</v>
      </c>
      <c r="E749" s="104" t="s">
        <v>334</v>
      </c>
      <c r="F749" s="99" t="n">
        <v>1293</v>
      </c>
    </row>
    <row r="750" customFormat="false" ht="12" hidden="false" customHeight="false" outlineLevel="3" collapsed="false">
      <c r="A750" s="97" t="s">
        <v>114</v>
      </c>
      <c r="B750" s="104" t="s">
        <v>115</v>
      </c>
      <c r="C750" s="104" t="s">
        <v>363</v>
      </c>
      <c r="D750" s="98" t="s">
        <v>364</v>
      </c>
      <c r="E750" s="104" t="s">
        <v>335</v>
      </c>
      <c r="F750" s="99" t="n">
        <v>5</v>
      </c>
    </row>
    <row r="751" customFormat="false" ht="12" hidden="false" customHeight="false" outlineLevel="3" collapsed="false">
      <c r="A751" s="97" t="s">
        <v>114</v>
      </c>
      <c r="B751" s="104" t="s">
        <v>115</v>
      </c>
      <c r="C751" s="104" t="s">
        <v>363</v>
      </c>
      <c r="D751" s="98" t="s">
        <v>364</v>
      </c>
      <c r="E751" s="104" t="s">
        <v>336</v>
      </c>
      <c r="F751" s="99" t="n">
        <v>58</v>
      </c>
    </row>
    <row r="752" customFormat="false" ht="12" hidden="false" customHeight="false" outlineLevel="3" collapsed="false">
      <c r="A752" s="97" t="s">
        <v>114</v>
      </c>
      <c r="B752" s="104" t="s">
        <v>115</v>
      </c>
      <c r="C752" s="104" t="s">
        <v>363</v>
      </c>
      <c r="D752" s="98" t="s">
        <v>364</v>
      </c>
      <c r="E752" s="104" t="s">
        <v>337</v>
      </c>
      <c r="F752" s="99" t="n">
        <v>0</v>
      </c>
    </row>
    <row r="753" customFormat="false" ht="12" hidden="false" customHeight="false" outlineLevel="3" collapsed="false">
      <c r="A753" s="97" t="s">
        <v>114</v>
      </c>
      <c r="B753" s="104" t="s">
        <v>115</v>
      </c>
      <c r="C753" s="104" t="s">
        <v>363</v>
      </c>
      <c r="D753" s="98" t="s">
        <v>364</v>
      </c>
      <c r="E753" s="104" t="s">
        <v>348</v>
      </c>
      <c r="F753" s="99" t="n">
        <v>390</v>
      </c>
    </row>
    <row r="754" customFormat="false" ht="12" hidden="false" customHeight="false" outlineLevel="3" collapsed="false">
      <c r="A754" s="97" t="s">
        <v>114</v>
      </c>
      <c r="B754" s="104" t="s">
        <v>115</v>
      </c>
      <c r="C754" s="104" t="s">
        <v>363</v>
      </c>
      <c r="D754" s="98" t="s">
        <v>364</v>
      </c>
      <c r="E754" s="104" t="s">
        <v>348</v>
      </c>
      <c r="F754" s="99" t="n">
        <v>267</v>
      </c>
    </row>
    <row r="755" customFormat="false" ht="12" hidden="false" customHeight="false" outlineLevel="2" collapsed="false">
      <c r="B755" s="104"/>
      <c r="C755" s="101" t="s">
        <v>365</v>
      </c>
      <c r="E755" s="104"/>
      <c r="F755" s="99" t="n">
        <f aca="false">SUBTOTAL(9,F749:F754)</f>
        <v>2013</v>
      </c>
    </row>
    <row r="756" customFormat="false" ht="12" hidden="false" customHeight="false" outlineLevel="1" collapsed="false">
      <c r="B756" s="101" t="s">
        <v>637</v>
      </c>
      <c r="C756" s="104"/>
      <c r="E756" s="104"/>
      <c r="F756" s="99" t="n">
        <f aca="false">SUBTOTAL(9,F749:F754)</f>
        <v>2013</v>
      </c>
    </row>
    <row r="757" customFormat="false" ht="12" hidden="false" customHeight="false" outlineLevel="3" collapsed="false">
      <c r="A757" s="97" t="s">
        <v>114</v>
      </c>
      <c r="B757" s="104" t="s">
        <v>116</v>
      </c>
      <c r="C757" s="104" t="s">
        <v>363</v>
      </c>
      <c r="D757" s="98" t="s">
        <v>364</v>
      </c>
      <c r="E757" s="104" t="s">
        <v>334</v>
      </c>
      <c r="F757" s="99" t="n">
        <v>1324</v>
      </c>
    </row>
    <row r="758" customFormat="false" ht="12" hidden="false" customHeight="false" outlineLevel="3" collapsed="false">
      <c r="A758" s="97" t="s">
        <v>114</v>
      </c>
      <c r="B758" s="104" t="s">
        <v>116</v>
      </c>
      <c r="C758" s="104" t="s">
        <v>363</v>
      </c>
      <c r="D758" s="98" t="s">
        <v>364</v>
      </c>
      <c r="E758" s="104" t="s">
        <v>335</v>
      </c>
      <c r="F758" s="99" t="n">
        <v>5</v>
      </c>
    </row>
    <row r="759" customFormat="false" ht="12" hidden="false" customHeight="false" outlineLevel="3" collapsed="false">
      <c r="A759" s="97" t="s">
        <v>114</v>
      </c>
      <c r="B759" s="104" t="s">
        <v>116</v>
      </c>
      <c r="C759" s="104" t="s">
        <v>363</v>
      </c>
      <c r="D759" s="98" t="s">
        <v>364</v>
      </c>
      <c r="E759" s="104" t="s">
        <v>336</v>
      </c>
      <c r="F759" s="99" t="n">
        <v>60</v>
      </c>
    </row>
    <row r="760" customFormat="false" ht="12" hidden="false" customHeight="false" outlineLevel="3" collapsed="false">
      <c r="A760" s="97" t="s">
        <v>114</v>
      </c>
      <c r="B760" s="104" t="s">
        <v>116</v>
      </c>
      <c r="C760" s="104" t="s">
        <v>363</v>
      </c>
      <c r="D760" s="98" t="s">
        <v>364</v>
      </c>
      <c r="E760" s="104" t="s">
        <v>337</v>
      </c>
      <c r="F760" s="99" t="n">
        <v>0</v>
      </c>
    </row>
    <row r="761" customFormat="false" ht="12" hidden="false" customHeight="false" outlineLevel="3" collapsed="false">
      <c r="A761" s="97" t="s">
        <v>114</v>
      </c>
      <c r="B761" s="104" t="s">
        <v>116</v>
      </c>
      <c r="C761" s="104" t="s">
        <v>363</v>
      </c>
      <c r="D761" s="98" t="s">
        <v>364</v>
      </c>
      <c r="E761" s="104" t="s">
        <v>348</v>
      </c>
      <c r="F761" s="99" t="n">
        <v>401</v>
      </c>
    </row>
    <row r="762" customFormat="false" ht="12" hidden="false" customHeight="false" outlineLevel="3" collapsed="false">
      <c r="A762" s="97" t="s">
        <v>114</v>
      </c>
      <c r="B762" s="104" t="s">
        <v>116</v>
      </c>
      <c r="C762" s="104" t="s">
        <v>363</v>
      </c>
      <c r="D762" s="98" t="s">
        <v>364</v>
      </c>
      <c r="E762" s="104" t="s">
        <v>348</v>
      </c>
      <c r="F762" s="99" t="n">
        <v>274</v>
      </c>
    </row>
    <row r="763" customFormat="false" ht="12" hidden="false" customHeight="false" outlineLevel="2" collapsed="false">
      <c r="B763" s="104"/>
      <c r="C763" s="101" t="s">
        <v>365</v>
      </c>
      <c r="E763" s="104"/>
      <c r="F763" s="99" t="n">
        <f aca="false">SUBTOTAL(9,F757:F762)</f>
        <v>2064</v>
      </c>
    </row>
    <row r="764" customFormat="false" ht="12" hidden="false" customHeight="false" outlineLevel="1" collapsed="false">
      <c r="B764" s="101" t="s">
        <v>638</v>
      </c>
      <c r="C764" s="104"/>
      <c r="E764" s="104"/>
      <c r="F764" s="99" t="n">
        <f aca="false">SUBTOTAL(9,F757:F762)</f>
        <v>2064</v>
      </c>
    </row>
    <row r="765" customFormat="false" ht="12" hidden="false" customHeight="false" outlineLevel="3" collapsed="false">
      <c r="A765" s="97" t="s">
        <v>114</v>
      </c>
      <c r="B765" s="104" t="s">
        <v>117</v>
      </c>
      <c r="C765" s="104" t="s">
        <v>363</v>
      </c>
      <c r="D765" s="98" t="s">
        <v>364</v>
      </c>
      <c r="E765" s="104" t="s">
        <v>334</v>
      </c>
      <c r="F765" s="99" t="n">
        <v>1260</v>
      </c>
    </row>
    <row r="766" customFormat="false" ht="12" hidden="false" customHeight="false" outlineLevel="3" collapsed="false">
      <c r="A766" s="97" t="s">
        <v>114</v>
      </c>
      <c r="B766" s="104" t="s">
        <v>117</v>
      </c>
      <c r="C766" s="104" t="s">
        <v>363</v>
      </c>
      <c r="D766" s="98" t="s">
        <v>364</v>
      </c>
      <c r="E766" s="104" t="s">
        <v>335</v>
      </c>
      <c r="F766" s="99" t="n">
        <v>5</v>
      </c>
    </row>
    <row r="767" customFormat="false" ht="12" hidden="false" customHeight="false" outlineLevel="3" collapsed="false">
      <c r="A767" s="97" t="s">
        <v>114</v>
      </c>
      <c r="B767" s="104" t="s">
        <v>117</v>
      </c>
      <c r="C767" s="104" t="s">
        <v>363</v>
      </c>
      <c r="D767" s="98" t="s">
        <v>364</v>
      </c>
      <c r="E767" s="104" t="s">
        <v>336</v>
      </c>
      <c r="F767" s="99" t="n">
        <v>57</v>
      </c>
    </row>
    <row r="768" customFormat="false" ht="12" hidden="false" customHeight="false" outlineLevel="3" collapsed="false">
      <c r="A768" s="97" t="s">
        <v>114</v>
      </c>
      <c r="B768" s="104" t="s">
        <v>117</v>
      </c>
      <c r="C768" s="104" t="s">
        <v>363</v>
      </c>
      <c r="D768" s="98" t="s">
        <v>364</v>
      </c>
      <c r="E768" s="104" t="s">
        <v>337</v>
      </c>
      <c r="F768" s="99" t="n">
        <v>0</v>
      </c>
    </row>
    <row r="769" customFormat="false" ht="12" hidden="false" customHeight="false" outlineLevel="3" collapsed="false">
      <c r="A769" s="97" t="s">
        <v>114</v>
      </c>
      <c r="B769" s="104" t="s">
        <v>117</v>
      </c>
      <c r="C769" s="104" t="s">
        <v>363</v>
      </c>
      <c r="D769" s="98" t="s">
        <v>364</v>
      </c>
      <c r="E769" s="104" t="s">
        <v>348</v>
      </c>
      <c r="F769" s="99" t="n">
        <v>380</v>
      </c>
    </row>
    <row r="770" customFormat="false" ht="12" hidden="false" customHeight="false" outlineLevel="3" collapsed="false">
      <c r="A770" s="97" t="s">
        <v>114</v>
      </c>
      <c r="B770" s="104" t="s">
        <v>117</v>
      </c>
      <c r="C770" s="104" t="s">
        <v>363</v>
      </c>
      <c r="D770" s="98" t="s">
        <v>364</v>
      </c>
      <c r="E770" s="104" t="s">
        <v>348</v>
      </c>
      <c r="F770" s="99" t="n">
        <v>262</v>
      </c>
    </row>
    <row r="771" customFormat="false" ht="12" hidden="false" customHeight="false" outlineLevel="2" collapsed="false">
      <c r="B771" s="104"/>
      <c r="C771" s="101" t="s">
        <v>365</v>
      </c>
      <c r="E771" s="104"/>
      <c r="F771" s="99" t="n">
        <f aca="false">SUBTOTAL(9,F765:F770)</f>
        <v>1964</v>
      </c>
    </row>
    <row r="772" customFormat="false" ht="12" hidden="false" customHeight="false" outlineLevel="1" collapsed="false">
      <c r="B772" s="101" t="s">
        <v>639</v>
      </c>
      <c r="C772" s="104"/>
      <c r="E772" s="104"/>
      <c r="F772" s="99" t="n">
        <f aca="false">SUBTOTAL(9,F765:F770)</f>
        <v>1964</v>
      </c>
    </row>
    <row r="773" customFormat="false" ht="12" hidden="false" customHeight="false" outlineLevel="3" collapsed="false">
      <c r="A773" s="97" t="s">
        <v>31</v>
      </c>
      <c r="B773" s="104" t="s">
        <v>28</v>
      </c>
      <c r="C773" s="104" t="s">
        <v>640</v>
      </c>
      <c r="D773" s="98" t="s">
        <v>364</v>
      </c>
      <c r="E773" s="104" t="s">
        <v>348</v>
      </c>
      <c r="F773" s="99" t="n">
        <v>85000</v>
      </c>
    </row>
    <row r="774" customFormat="false" ht="12" hidden="false" customHeight="false" outlineLevel="2" collapsed="false">
      <c r="B774" s="104"/>
      <c r="C774" s="101" t="s">
        <v>641</v>
      </c>
      <c r="E774" s="104"/>
      <c r="F774" s="99" t="n">
        <f aca="false">SUBTOTAL(9,F773)</f>
        <v>85000</v>
      </c>
    </row>
    <row r="775" customFormat="false" ht="12" hidden="false" customHeight="false" outlineLevel="1" collapsed="false">
      <c r="B775" s="101" t="s">
        <v>642</v>
      </c>
      <c r="C775" s="104"/>
      <c r="E775" s="104"/>
      <c r="F775" s="99" t="n">
        <f aca="false">SUBTOTAL(9,F773)</f>
        <v>85000</v>
      </c>
    </row>
    <row r="776" customFormat="false" ht="12" hidden="false" customHeight="false" outlineLevel="3" collapsed="false">
      <c r="A776" s="97" t="s">
        <v>33</v>
      </c>
      <c r="B776" s="104" t="s">
        <v>213</v>
      </c>
      <c r="C776" s="104" t="s">
        <v>643</v>
      </c>
      <c r="D776" s="98" t="s">
        <v>364</v>
      </c>
      <c r="E776" s="104" t="s">
        <v>334</v>
      </c>
      <c r="F776" s="99" t="n">
        <v>105</v>
      </c>
    </row>
    <row r="777" customFormat="false" ht="12" hidden="false" customHeight="false" outlineLevel="3" collapsed="false">
      <c r="A777" s="97" t="s">
        <v>33</v>
      </c>
      <c r="B777" s="104" t="s">
        <v>213</v>
      </c>
      <c r="C777" s="104" t="s">
        <v>643</v>
      </c>
      <c r="D777" s="98" t="s">
        <v>364</v>
      </c>
      <c r="E777" s="104" t="s">
        <v>335</v>
      </c>
      <c r="F777" s="99" t="n">
        <v>2</v>
      </c>
    </row>
    <row r="778" customFormat="false" ht="12" hidden="false" customHeight="false" outlineLevel="3" collapsed="false">
      <c r="A778" s="97" t="s">
        <v>33</v>
      </c>
      <c r="B778" s="104" t="s">
        <v>213</v>
      </c>
      <c r="C778" s="104" t="s">
        <v>643</v>
      </c>
      <c r="D778" s="98" t="s">
        <v>364</v>
      </c>
      <c r="E778" s="104" t="s">
        <v>336</v>
      </c>
      <c r="F778" s="99" t="n">
        <v>5</v>
      </c>
    </row>
    <row r="779" customFormat="false" ht="12" hidden="false" customHeight="false" outlineLevel="3" collapsed="false">
      <c r="A779" s="97" t="s">
        <v>33</v>
      </c>
      <c r="B779" s="104" t="s">
        <v>213</v>
      </c>
      <c r="C779" s="104" t="s">
        <v>643</v>
      </c>
      <c r="D779" s="98" t="s">
        <v>364</v>
      </c>
      <c r="E779" s="104" t="s">
        <v>337</v>
      </c>
      <c r="F779" s="99" t="n">
        <v>2</v>
      </c>
    </row>
    <row r="780" customFormat="false" ht="12" hidden="false" customHeight="false" outlineLevel="3" collapsed="false">
      <c r="A780" s="97" t="s">
        <v>33</v>
      </c>
      <c r="B780" s="104" t="s">
        <v>213</v>
      </c>
      <c r="C780" s="104" t="s">
        <v>643</v>
      </c>
      <c r="D780" s="98" t="s">
        <v>364</v>
      </c>
      <c r="E780" s="104" t="s">
        <v>348</v>
      </c>
      <c r="F780" s="99" t="n">
        <v>46</v>
      </c>
    </row>
    <row r="781" customFormat="false" ht="12" hidden="false" customHeight="false" outlineLevel="3" collapsed="false">
      <c r="A781" s="97" t="s">
        <v>33</v>
      </c>
      <c r="B781" s="104" t="s">
        <v>213</v>
      </c>
      <c r="C781" s="104" t="s">
        <v>643</v>
      </c>
      <c r="D781" s="98" t="s">
        <v>364</v>
      </c>
      <c r="E781" s="104" t="s">
        <v>348</v>
      </c>
      <c r="F781" s="99" t="n">
        <v>14</v>
      </c>
    </row>
    <row r="782" customFormat="false" ht="12" hidden="false" customHeight="false" outlineLevel="2" collapsed="false">
      <c r="B782" s="104"/>
      <c r="C782" s="101" t="s">
        <v>644</v>
      </c>
      <c r="E782" s="104"/>
      <c r="F782" s="99" t="n">
        <f aca="false">SUBTOTAL(9,F776:F781)</f>
        <v>174</v>
      </c>
    </row>
    <row r="783" customFormat="false" ht="12" hidden="false" customHeight="false" outlineLevel="3" collapsed="false">
      <c r="A783" s="97" t="s">
        <v>33</v>
      </c>
      <c r="B783" s="104" t="s">
        <v>213</v>
      </c>
      <c r="C783" s="104" t="s">
        <v>645</v>
      </c>
      <c r="D783" s="98" t="s">
        <v>364</v>
      </c>
      <c r="E783" s="104" t="s">
        <v>334</v>
      </c>
      <c r="F783" s="99" t="n">
        <v>16</v>
      </c>
    </row>
    <row r="784" customFormat="false" ht="12" hidden="false" customHeight="false" outlineLevel="3" collapsed="false">
      <c r="A784" s="97" t="s">
        <v>33</v>
      </c>
      <c r="B784" s="104" t="s">
        <v>213</v>
      </c>
      <c r="C784" s="104" t="s">
        <v>645</v>
      </c>
      <c r="D784" s="98" t="s">
        <v>364</v>
      </c>
      <c r="E784" s="104" t="s">
        <v>335</v>
      </c>
      <c r="F784" s="99" t="n">
        <v>0</v>
      </c>
    </row>
    <row r="785" customFormat="false" ht="12" hidden="false" customHeight="false" outlineLevel="3" collapsed="false">
      <c r="A785" s="97" t="s">
        <v>33</v>
      </c>
      <c r="B785" s="104" t="s">
        <v>213</v>
      </c>
      <c r="C785" s="104" t="s">
        <v>645</v>
      </c>
      <c r="D785" s="98" t="s">
        <v>364</v>
      </c>
      <c r="E785" s="104" t="s">
        <v>336</v>
      </c>
      <c r="F785" s="99" t="n">
        <v>0</v>
      </c>
    </row>
    <row r="786" customFormat="false" ht="12" hidden="false" customHeight="false" outlineLevel="3" collapsed="false">
      <c r="A786" s="97" t="s">
        <v>33</v>
      </c>
      <c r="B786" s="104" t="s">
        <v>213</v>
      </c>
      <c r="C786" s="104" t="s">
        <v>645</v>
      </c>
      <c r="D786" s="98" t="s">
        <v>364</v>
      </c>
      <c r="E786" s="104" t="s">
        <v>337</v>
      </c>
      <c r="F786" s="99" t="n">
        <v>0</v>
      </c>
    </row>
    <row r="787" customFormat="false" ht="12" hidden="false" customHeight="false" outlineLevel="3" collapsed="false">
      <c r="A787" s="97" t="s">
        <v>33</v>
      </c>
      <c r="B787" s="104" t="s">
        <v>213</v>
      </c>
      <c r="C787" s="104" t="s">
        <v>645</v>
      </c>
      <c r="D787" s="98" t="s">
        <v>364</v>
      </c>
      <c r="E787" s="104" t="s">
        <v>348</v>
      </c>
      <c r="F787" s="99" t="n">
        <v>6</v>
      </c>
    </row>
    <row r="788" customFormat="false" ht="12" hidden="false" customHeight="false" outlineLevel="3" collapsed="false">
      <c r="A788" s="97" t="s">
        <v>33</v>
      </c>
      <c r="B788" s="104" t="s">
        <v>213</v>
      </c>
      <c r="C788" s="104" t="s">
        <v>645</v>
      </c>
      <c r="D788" s="98" t="s">
        <v>364</v>
      </c>
      <c r="E788" s="104" t="s">
        <v>348</v>
      </c>
      <c r="F788" s="99" t="n">
        <v>2</v>
      </c>
    </row>
    <row r="789" customFormat="false" ht="12" hidden="false" customHeight="false" outlineLevel="2" collapsed="false">
      <c r="B789" s="104"/>
      <c r="C789" s="101" t="s">
        <v>646</v>
      </c>
      <c r="E789" s="104"/>
      <c r="F789" s="99" t="n">
        <f aca="false">SUBTOTAL(9,F783:F788)</f>
        <v>24</v>
      </c>
    </row>
    <row r="790" customFormat="false" ht="12" hidden="false" customHeight="false" outlineLevel="3" collapsed="false">
      <c r="A790" s="97" t="s">
        <v>33</v>
      </c>
      <c r="B790" s="104" t="s">
        <v>213</v>
      </c>
      <c r="C790" s="104" t="s">
        <v>647</v>
      </c>
      <c r="D790" s="98" t="s">
        <v>364</v>
      </c>
      <c r="E790" s="104" t="s">
        <v>334</v>
      </c>
      <c r="F790" s="99" t="n">
        <v>18</v>
      </c>
    </row>
    <row r="791" customFormat="false" ht="12" hidden="false" customHeight="false" outlineLevel="3" collapsed="false">
      <c r="A791" s="97" t="s">
        <v>33</v>
      </c>
      <c r="B791" s="104" t="s">
        <v>213</v>
      </c>
      <c r="C791" s="104" t="s">
        <v>647</v>
      </c>
      <c r="D791" s="98" t="s">
        <v>364</v>
      </c>
      <c r="E791" s="104" t="s">
        <v>335</v>
      </c>
      <c r="F791" s="99" t="n">
        <v>0</v>
      </c>
    </row>
    <row r="792" customFormat="false" ht="12" hidden="false" customHeight="false" outlineLevel="3" collapsed="false">
      <c r="A792" s="97" t="s">
        <v>33</v>
      </c>
      <c r="B792" s="104" t="s">
        <v>213</v>
      </c>
      <c r="C792" s="104" t="s">
        <v>647</v>
      </c>
      <c r="D792" s="98" t="s">
        <v>364</v>
      </c>
      <c r="E792" s="104" t="s">
        <v>336</v>
      </c>
      <c r="F792" s="99" t="n">
        <v>0</v>
      </c>
    </row>
    <row r="793" customFormat="false" ht="12" hidden="false" customHeight="false" outlineLevel="3" collapsed="false">
      <c r="A793" s="97" t="s">
        <v>33</v>
      </c>
      <c r="B793" s="104" t="s">
        <v>213</v>
      </c>
      <c r="C793" s="104" t="s">
        <v>647</v>
      </c>
      <c r="D793" s="98" t="s">
        <v>364</v>
      </c>
      <c r="E793" s="104" t="s">
        <v>337</v>
      </c>
      <c r="F793" s="99" t="n">
        <v>0</v>
      </c>
    </row>
    <row r="794" customFormat="false" ht="12" hidden="false" customHeight="false" outlineLevel="3" collapsed="false">
      <c r="A794" s="97" t="s">
        <v>33</v>
      </c>
      <c r="B794" s="104" t="s">
        <v>213</v>
      </c>
      <c r="C794" s="104" t="s">
        <v>647</v>
      </c>
      <c r="D794" s="98" t="s">
        <v>364</v>
      </c>
      <c r="E794" s="104" t="s">
        <v>348</v>
      </c>
      <c r="F794" s="99" t="n">
        <v>8</v>
      </c>
    </row>
    <row r="795" customFormat="false" ht="12" hidden="false" customHeight="false" outlineLevel="3" collapsed="false">
      <c r="A795" s="97" t="s">
        <v>33</v>
      </c>
      <c r="B795" s="104" t="s">
        <v>213</v>
      </c>
      <c r="C795" s="104" t="s">
        <v>647</v>
      </c>
      <c r="D795" s="98" t="s">
        <v>364</v>
      </c>
      <c r="E795" s="104" t="s">
        <v>348</v>
      </c>
      <c r="F795" s="99" t="n">
        <v>2</v>
      </c>
    </row>
    <row r="796" customFormat="false" ht="12" hidden="false" customHeight="false" outlineLevel="2" collapsed="false">
      <c r="B796" s="104"/>
      <c r="C796" s="101" t="s">
        <v>648</v>
      </c>
      <c r="E796" s="104"/>
      <c r="F796" s="99" t="n">
        <f aca="false">SUBTOTAL(9,F790:F795)</f>
        <v>28</v>
      </c>
    </row>
    <row r="797" customFormat="false" ht="12" hidden="false" customHeight="false" outlineLevel="3" collapsed="false">
      <c r="A797" s="97" t="s">
        <v>33</v>
      </c>
      <c r="B797" s="104" t="s">
        <v>213</v>
      </c>
      <c r="C797" s="104" t="s">
        <v>649</v>
      </c>
      <c r="D797" s="98" t="s">
        <v>364</v>
      </c>
      <c r="E797" s="104" t="s">
        <v>334</v>
      </c>
      <c r="F797" s="99" t="n">
        <v>826</v>
      </c>
    </row>
    <row r="798" customFormat="false" ht="12" hidden="false" customHeight="false" outlineLevel="3" collapsed="false">
      <c r="A798" s="97" t="s">
        <v>33</v>
      </c>
      <c r="B798" s="104" t="s">
        <v>213</v>
      </c>
      <c r="C798" s="104" t="s">
        <v>649</v>
      </c>
      <c r="D798" s="98" t="s">
        <v>364</v>
      </c>
      <c r="E798" s="104" t="s">
        <v>335</v>
      </c>
      <c r="F798" s="99" t="n">
        <v>21</v>
      </c>
    </row>
    <row r="799" customFormat="false" ht="12" hidden="false" customHeight="false" outlineLevel="3" collapsed="false">
      <c r="A799" s="97" t="s">
        <v>33</v>
      </c>
      <c r="B799" s="104" t="s">
        <v>213</v>
      </c>
      <c r="C799" s="104" t="s">
        <v>649</v>
      </c>
      <c r="D799" s="98" t="s">
        <v>364</v>
      </c>
      <c r="E799" s="104" t="s">
        <v>336</v>
      </c>
      <c r="F799" s="99" t="n">
        <v>45</v>
      </c>
    </row>
    <row r="800" customFormat="false" ht="12" hidden="false" customHeight="false" outlineLevel="3" collapsed="false">
      <c r="A800" s="97" t="s">
        <v>33</v>
      </c>
      <c r="B800" s="104" t="s">
        <v>213</v>
      </c>
      <c r="C800" s="104" t="s">
        <v>649</v>
      </c>
      <c r="D800" s="98" t="s">
        <v>364</v>
      </c>
      <c r="E800" s="104" t="s">
        <v>337</v>
      </c>
      <c r="F800" s="99" t="n">
        <v>18</v>
      </c>
    </row>
    <row r="801" customFormat="false" ht="12" hidden="false" customHeight="false" outlineLevel="3" collapsed="false">
      <c r="A801" s="97" t="s">
        <v>33</v>
      </c>
      <c r="B801" s="104" t="s">
        <v>213</v>
      </c>
      <c r="C801" s="104" t="s">
        <v>649</v>
      </c>
      <c r="D801" s="98" t="s">
        <v>364</v>
      </c>
      <c r="E801" s="104" t="s">
        <v>348</v>
      </c>
      <c r="F801" s="99" t="n">
        <v>1008</v>
      </c>
    </row>
    <row r="802" customFormat="false" ht="12" hidden="false" customHeight="false" outlineLevel="3" collapsed="false">
      <c r="A802" s="97" t="s">
        <v>33</v>
      </c>
      <c r="B802" s="104" t="s">
        <v>213</v>
      </c>
      <c r="C802" s="104" t="s">
        <v>649</v>
      </c>
      <c r="D802" s="98" t="s">
        <v>364</v>
      </c>
      <c r="E802" s="104" t="s">
        <v>348</v>
      </c>
      <c r="F802" s="99" t="n">
        <v>386</v>
      </c>
    </row>
    <row r="803" customFormat="false" ht="12" hidden="false" customHeight="false" outlineLevel="2" collapsed="false">
      <c r="B803" s="104"/>
      <c r="C803" s="101" t="s">
        <v>650</v>
      </c>
      <c r="E803" s="104"/>
      <c r="F803" s="99" t="n">
        <f aca="false">SUBTOTAL(9,F797:F802)</f>
        <v>2304</v>
      </c>
    </row>
    <row r="804" customFormat="false" ht="12" hidden="false" customHeight="false" outlineLevel="3" collapsed="false">
      <c r="A804" s="97" t="s">
        <v>33</v>
      </c>
      <c r="B804" s="104" t="s">
        <v>213</v>
      </c>
      <c r="C804" s="104" t="s">
        <v>651</v>
      </c>
      <c r="D804" s="98" t="s">
        <v>364</v>
      </c>
      <c r="E804" s="104" t="s">
        <v>334</v>
      </c>
      <c r="F804" s="99" t="n">
        <v>253</v>
      </c>
    </row>
    <row r="805" customFormat="false" ht="12" hidden="false" customHeight="false" outlineLevel="3" collapsed="false">
      <c r="A805" s="97" t="s">
        <v>33</v>
      </c>
      <c r="B805" s="104" t="s">
        <v>213</v>
      </c>
      <c r="C805" s="104" t="s">
        <v>651</v>
      </c>
      <c r="D805" s="98" t="s">
        <v>364</v>
      </c>
      <c r="E805" s="104" t="s">
        <v>335</v>
      </c>
      <c r="F805" s="99" t="n">
        <v>6</v>
      </c>
    </row>
    <row r="806" customFormat="false" ht="12" hidden="false" customHeight="false" outlineLevel="3" collapsed="false">
      <c r="A806" s="97" t="s">
        <v>33</v>
      </c>
      <c r="B806" s="104" t="s">
        <v>213</v>
      </c>
      <c r="C806" s="104" t="s">
        <v>651</v>
      </c>
      <c r="D806" s="98" t="s">
        <v>364</v>
      </c>
      <c r="E806" s="104" t="s">
        <v>336</v>
      </c>
      <c r="F806" s="99" t="n">
        <v>13</v>
      </c>
    </row>
    <row r="807" customFormat="false" ht="12" hidden="false" customHeight="false" outlineLevel="3" collapsed="false">
      <c r="A807" s="97" t="s">
        <v>33</v>
      </c>
      <c r="B807" s="104" t="s">
        <v>213</v>
      </c>
      <c r="C807" s="104" t="s">
        <v>651</v>
      </c>
      <c r="D807" s="98" t="s">
        <v>364</v>
      </c>
      <c r="E807" s="104" t="s">
        <v>337</v>
      </c>
      <c r="F807" s="99" t="n">
        <v>5</v>
      </c>
    </row>
    <row r="808" customFormat="false" ht="12" hidden="false" customHeight="false" outlineLevel="3" collapsed="false">
      <c r="A808" s="97" t="s">
        <v>33</v>
      </c>
      <c r="B808" s="104" t="s">
        <v>213</v>
      </c>
      <c r="C808" s="104" t="s">
        <v>651</v>
      </c>
      <c r="D808" s="98" t="s">
        <v>364</v>
      </c>
      <c r="E808" s="104" t="s">
        <v>348</v>
      </c>
      <c r="F808" s="99" t="n">
        <v>177</v>
      </c>
    </row>
    <row r="809" customFormat="false" ht="12" hidden="false" customHeight="false" outlineLevel="3" collapsed="false">
      <c r="A809" s="97" t="s">
        <v>33</v>
      </c>
      <c r="B809" s="104" t="s">
        <v>213</v>
      </c>
      <c r="C809" s="104" t="s">
        <v>651</v>
      </c>
      <c r="D809" s="98" t="s">
        <v>364</v>
      </c>
      <c r="E809" s="104" t="s">
        <v>348</v>
      </c>
      <c r="F809" s="99" t="n">
        <v>101</v>
      </c>
    </row>
    <row r="810" customFormat="false" ht="12" hidden="false" customHeight="false" outlineLevel="2" collapsed="false">
      <c r="B810" s="104"/>
      <c r="C810" s="101" t="s">
        <v>652</v>
      </c>
      <c r="E810" s="104"/>
      <c r="F810" s="99" t="n">
        <f aca="false">SUBTOTAL(9,F804:F809)</f>
        <v>555</v>
      </c>
    </row>
    <row r="811" customFormat="false" ht="12" hidden="false" customHeight="false" outlineLevel="3" collapsed="false">
      <c r="A811" s="97" t="s">
        <v>33</v>
      </c>
      <c r="B811" s="104" t="s">
        <v>213</v>
      </c>
      <c r="C811" s="104" t="s">
        <v>653</v>
      </c>
      <c r="D811" s="98" t="s">
        <v>364</v>
      </c>
      <c r="E811" s="104" t="s">
        <v>334</v>
      </c>
      <c r="F811" s="99" t="n">
        <v>2797</v>
      </c>
    </row>
    <row r="812" customFormat="false" ht="12" hidden="false" customHeight="false" outlineLevel="3" collapsed="false">
      <c r="A812" s="97" t="s">
        <v>33</v>
      </c>
      <c r="B812" s="104" t="s">
        <v>213</v>
      </c>
      <c r="C812" s="104" t="s">
        <v>653</v>
      </c>
      <c r="D812" s="98" t="s">
        <v>364</v>
      </c>
      <c r="E812" s="104" t="s">
        <v>335</v>
      </c>
      <c r="F812" s="99" t="n">
        <v>71</v>
      </c>
    </row>
    <row r="813" customFormat="false" ht="12" hidden="false" customHeight="false" outlineLevel="3" collapsed="false">
      <c r="A813" s="97" t="s">
        <v>33</v>
      </c>
      <c r="B813" s="104" t="s">
        <v>213</v>
      </c>
      <c r="C813" s="104" t="s">
        <v>653</v>
      </c>
      <c r="D813" s="98" t="s">
        <v>364</v>
      </c>
      <c r="E813" s="104" t="s">
        <v>336</v>
      </c>
      <c r="F813" s="99" t="n">
        <v>153</v>
      </c>
    </row>
    <row r="814" customFormat="false" ht="12" hidden="false" customHeight="false" outlineLevel="3" collapsed="false">
      <c r="A814" s="97" t="s">
        <v>33</v>
      </c>
      <c r="B814" s="104" t="s">
        <v>213</v>
      </c>
      <c r="C814" s="104" t="s">
        <v>653</v>
      </c>
      <c r="D814" s="98" t="s">
        <v>364</v>
      </c>
      <c r="E814" s="104" t="s">
        <v>337</v>
      </c>
      <c r="F814" s="99" t="n">
        <v>61</v>
      </c>
    </row>
    <row r="815" customFormat="false" ht="12" hidden="false" customHeight="false" outlineLevel="3" collapsed="false">
      <c r="A815" s="97" t="s">
        <v>33</v>
      </c>
      <c r="B815" s="104" t="s">
        <v>213</v>
      </c>
      <c r="C815" s="104" t="s">
        <v>653</v>
      </c>
      <c r="D815" s="98" t="s">
        <v>364</v>
      </c>
      <c r="E815" s="104" t="s">
        <v>348</v>
      </c>
      <c r="F815" s="99" t="n">
        <v>1953</v>
      </c>
    </row>
    <row r="816" customFormat="false" ht="12" hidden="false" customHeight="false" outlineLevel="3" collapsed="false">
      <c r="A816" s="97" t="s">
        <v>33</v>
      </c>
      <c r="B816" s="104" t="s">
        <v>213</v>
      </c>
      <c r="C816" s="104" t="s">
        <v>653</v>
      </c>
      <c r="D816" s="98" t="s">
        <v>364</v>
      </c>
      <c r="E816" s="104" t="s">
        <v>348</v>
      </c>
      <c r="F816" s="99" t="n">
        <v>1119</v>
      </c>
    </row>
    <row r="817" customFormat="false" ht="12" hidden="false" customHeight="false" outlineLevel="2" collapsed="false">
      <c r="B817" s="104"/>
      <c r="C817" s="101" t="s">
        <v>654</v>
      </c>
      <c r="E817" s="104"/>
      <c r="F817" s="99" t="n">
        <f aca="false">SUBTOTAL(9,F811:F816)</f>
        <v>6154</v>
      </c>
    </row>
    <row r="818" customFormat="false" ht="12" hidden="false" customHeight="false" outlineLevel="3" collapsed="false">
      <c r="A818" s="97" t="s">
        <v>33</v>
      </c>
      <c r="B818" s="104" t="s">
        <v>213</v>
      </c>
      <c r="C818" s="104" t="s">
        <v>655</v>
      </c>
      <c r="D818" s="98" t="s">
        <v>364</v>
      </c>
      <c r="E818" s="104" t="s">
        <v>334</v>
      </c>
      <c r="F818" s="99" t="n">
        <v>753</v>
      </c>
    </row>
    <row r="819" customFormat="false" ht="12" hidden="false" customHeight="false" outlineLevel="3" collapsed="false">
      <c r="A819" s="97" t="s">
        <v>33</v>
      </c>
      <c r="B819" s="104" t="s">
        <v>213</v>
      </c>
      <c r="C819" s="104" t="s">
        <v>655</v>
      </c>
      <c r="D819" s="98" t="s">
        <v>364</v>
      </c>
      <c r="E819" s="104" t="s">
        <v>335</v>
      </c>
      <c r="F819" s="99" t="n">
        <v>19</v>
      </c>
    </row>
    <row r="820" customFormat="false" ht="12" hidden="false" customHeight="false" outlineLevel="3" collapsed="false">
      <c r="A820" s="97" t="s">
        <v>33</v>
      </c>
      <c r="B820" s="104" t="s">
        <v>213</v>
      </c>
      <c r="C820" s="104" t="s">
        <v>655</v>
      </c>
      <c r="D820" s="98" t="s">
        <v>364</v>
      </c>
      <c r="E820" s="104" t="s">
        <v>336</v>
      </c>
      <c r="F820" s="99" t="n">
        <v>40</v>
      </c>
    </row>
    <row r="821" customFormat="false" ht="12" hidden="false" customHeight="false" outlineLevel="3" collapsed="false">
      <c r="A821" s="97" t="s">
        <v>33</v>
      </c>
      <c r="B821" s="104" t="s">
        <v>213</v>
      </c>
      <c r="C821" s="104" t="s">
        <v>655</v>
      </c>
      <c r="D821" s="98" t="s">
        <v>364</v>
      </c>
      <c r="E821" s="104" t="s">
        <v>337</v>
      </c>
      <c r="F821" s="99" t="n">
        <v>16</v>
      </c>
    </row>
    <row r="822" customFormat="false" ht="12" hidden="false" customHeight="false" outlineLevel="3" collapsed="false">
      <c r="A822" s="97" t="s">
        <v>33</v>
      </c>
      <c r="B822" s="104" t="s">
        <v>213</v>
      </c>
      <c r="C822" s="104" t="s">
        <v>655</v>
      </c>
      <c r="D822" s="98" t="s">
        <v>364</v>
      </c>
      <c r="E822" s="104" t="s">
        <v>348</v>
      </c>
      <c r="F822" s="99" t="n">
        <v>525</v>
      </c>
    </row>
    <row r="823" customFormat="false" ht="12" hidden="false" customHeight="false" outlineLevel="3" collapsed="false">
      <c r="A823" s="97" t="s">
        <v>33</v>
      </c>
      <c r="B823" s="104" t="s">
        <v>213</v>
      </c>
      <c r="C823" s="104" t="s">
        <v>655</v>
      </c>
      <c r="D823" s="98" t="s">
        <v>364</v>
      </c>
      <c r="E823" s="104" t="s">
        <v>348</v>
      </c>
      <c r="F823" s="99" t="n">
        <v>352</v>
      </c>
    </row>
    <row r="824" customFormat="false" ht="12" hidden="false" customHeight="false" outlineLevel="2" collapsed="false">
      <c r="B824" s="104"/>
      <c r="C824" s="101" t="s">
        <v>656</v>
      </c>
      <c r="E824" s="104"/>
      <c r="F824" s="99" t="n">
        <f aca="false">SUBTOTAL(9,F818:F823)</f>
        <v>1705</v>
      </c>
    </row>
    <row r="825" customFormat="false" ht="12" hidden="false" customHeight="false" outlineLevel="3" collapsed="false">
      <c r="A825" s="97" t="s">
        <v>33</v>
      </c>
      <c r="B825" s="104" t="s">
        <v>213</v>
      </c>
      <c r="C825" s="104" t="s">
        <v>657</v>
      </c>
      <c r="D825" s="98" t="s">
        <v>364</v>
      </c>
      <c r="E825" s="104" t="s">
        <v>334</v>
      </c>
      <c r="F825" s="99" t="n">
        <v>749</v>
      </c>
    </row>
    <row r="826" customFormat="false" ht="12" hidden="false" customHeight="false" outlineLevel="3" collapsed="false">
      <c r="A826" s="97" t="s">
        <v>33</v>
      </c>
      <c r="B826" s="104" t="s">
        <v>213</v>
      </c>
      <c r="C826" s="104" t="s">
        <v>657</v>
      </c>
      <c r="D826" s="98" t="s">
        <v>364</v>
      </c>
      <c r="E826" s="104" t="s">
        <v>335</v>
      </c>
      <c r="F826" s="99" t="n">
        <v>19</v>
      </c>
    </row>
    <row r="827" customFormat="false" ht="12" hidden="false" customHeight="false" outlineLevel="3" collapsed="false">
      <c r="A827" s="97" t="s">
        <v>33</v>
      </c>
      <c r="B827" s="104" t="s">
        <v>213</v>
      </c>
      <c r="C827" s="104" t="s">
        <v>657</v>
      </c>
      <c r="D827" s="98" t="s">
        <v>364</v>
      </c>
      <c r="E827" s="104" t="s">
        <v>336</v>
      </c>
      <c r="F827" s="99" t="n">
        <v>40</v>
      </c>
    </row>
    <row r="828" customFormat="false" ht="12" hidden="false" customHeight="false" outlineLevel="3" collapsed="false">
      <c r="A828" s="97" t="s">
        <v>33</v>
      </c>
      <c r="B828" s="104" t="s">
        <v>213</v>
      </c>
      <c r="C828" s="104" t="s">
        <v>657</v>
      </c>
      <c r="D828" s="98" t="s">
        <v>364</v>
      </c>
      <c r="E828" s="104" t="s">
        <v>337</v>
      </c>
      <c r="F828" s="99" t="n">
        <v>16</v>
      </c>
    </row>
    <row r="829" customFormat="false" ht="12" hidden="false" customHeight="false" outlineLevel="3" collapsed="false">
      <c r="A829" s="97" t="s">
        <v>33</v>
      </c>
      <c r="B829" s="104" t="s">
        <v>213</v>
      </c>
      <c r="C829" s="104" t="s">
        <v>657</v>
      </c>
      <c r="D829" s="98" t="s">
        <v>364</v>
      </c>
      <c r="E829" s="104" t="s">
        <v>348</v>
      </c>
      <c r="F829" s="99" t="n">
        <v>523</v>
      </c>
    </row>
    <row r="830" customFormat="false" ht="12" hidden="false" customHeight="false" outlineLevel="3" collapsed="false">
      <c r="A830" s="97" t="s">
        <v>33</v>
      </c>
      <c r="B830" s="104" t="s">
        <v>213</v>
      </c>
      <c r="C830" s="104" t="s">
        <v>657</v>
      </c>
      <c r="D830" s="98" t="s">
        <v>364</v>
      </c>
      <c r="E830" s="104" t="s">
        <v>348</v>
      </c>
      <c r="F830" s="99" t="n">
        <v>300</v>
      </c>
    </row>
    <row r="831" customFormat="false" ht="12" hidden="false" customHeight="false" outlineLevel="2" collapsed="false">
      <c r="B831" s="104"/>
      <c r="C831" s="101" t="s">
        <v>658</v>
      </c>
      <c r="E831" s="104"/>
      <c r="F831" s="99" t="n">
        <f aca="false">SUBTOTAL(9,F825:F830)</f>
        <v>1647</v>
      </c>
    </row>
    <row r="832" customFormat="false" ht="12" hidden="false" customHeight="false" outlineLevel="3" collapsed="false">
      <c r="A832" s="97" t="s">
        <v>33</v>
      </c>
      <c r="B832" s="104" t="s">
        <v>213</v>
      </c>
      <c r="C832" s="104" t="s">
        <v>659</v>
      </c>
      <c r="D832" s="98" t="s">
        <v>364</v>
      </c>
      <c r="E832" s="104" t="s">
        <v>334</v>
      </c>
      <c r="F832" s="99" t="n">
        <v>238</v>
      </c>
    </row>
    <row r="833" customFormat="false" ht="12" hidden="false" customHeight="false" outlineLevel="3" collapsed="false">
      <c r="A833" s="97" t="s">
        <v>33</v>
      </c>
      <c r="B833" s="104" t="s">
        <v>213</v>
      </c>
      <c r="C833" s="104" t="s">
        <v>659</v>
      </c>
      <c r="D833" s="98" t="s">
        <v>364</v>
      </c>
      <c r="E833" s="104" t="s">
        <v>335</v>
      </c>
      <c r="F833" s="99" t="n">
        <v>6</v>
      </c>
    </row>
    <row r="834" customFormat="false" ht="12" hidden="false" customHeight="false" outlineLevel="3" collapsed="false">
      <c r="A834" s="97" t="s">
        <v>33</v>
      </c>
      <c r="B834" s="104" t="s">
        <v>213</v>
      </c>
      <c r="C834" s="104" t="s">
        <v>659</v>
      </c>
      <c r="D834" s="98" t="s">
        <v>364</v>
      </c>
      <c r="E834" s="104" t="s">
        <v>336</v>
      </c>
      <c r="F834" s="99" t="n">
        <v>12</v>
      </c>
    </row>
    <row r="835" customFormat="false" ht="12" hidden="false" customHeight="false" outlineLevel="3" collapsed="false">
      <c r="A835" s="97" t="s">
        <v>33</v>
      </c>
      <c r="B835" s="104" t="s">
        <v>213</v>
      </c>
      <c r="C835" s="104" t="s">
        <v>659</v>
      </c>
      <c r="D835" s="98" t="s">
        <v>364</v>
      </c>
      <c r="E835" s="104" t="s">
        <v>337</v>
      </c>
      <c r="F835" s="99" t="n">
        <v>5</v>
      </c>
    </row>
    <row r="836" customFormat="false" ht="12" hidden="false" customHeight="false" outlineLevel="3" collapsed="false">
      <c r="A836" s="97" t="s">
        <v>33</v>
      </c>
      <c r="B836" s="104" t="s">
        <v>213</v>
      </c>
      <c r="C836" s="104" t="s">
        <v>659</v>
      </c>
      <c r="D836" s="98" t="s">
        <v>364</v>
      </c>
      <c r="E836" s="104" t="s">
        <v>348</v>
      </c>
      <c r="F836" s="99" t="n">
        <v>292</v>
      </c>
    </row>
    <row r="837" customFormat="false" ht="12" hidden="false" customHeight="false" outlineLevel="3" collapsed="false">
      <c r="A837" s="97" t="s">
        <v>33</v>
      </c>
      <c r="B837" s="104" t="s">
        <v>213</v>
      </c>
      <c r="C837" s="104" t="s">
        <v>659</v>
      </c>
      <c r="D837" s="98" t="s">
        <v>364</v>
      </c>
      <c r="E837" s="104" t="s">
        <v>348</v>
      </c>
      <c r="F837" s="99" t="n">
        <v>112</v>
      </c>
    </row>
    <row r="838" customFormat="false" ht="12" hidden="false" customHeight="false" outlineLevel="2" collapsed="false">
      <c r="B838" s="104"/>
      <c r="C838" s="101" t="s">
        <v>660</v>
      </c>
      <c r="E838" s="104"/>
      <c r="F838" s="99" t="n">
        <f aca="false">SUBTOTAL(9,F832:F837)</f>
        <v>665</v>
      </c>
    </row>
    <row r="839" customFormat="false" ht="12" hidden="false" customHeight="false" outlineLevel="3" collapsed="false">
      <c r="A839" s="97" t="s">
        <v>33</v>
      </c>
      <c r="B839" s="104" t="s">
        <v>213</v>
      </c>
      <c r="C839" s="104" t="s">
        <v>661</v>
      </c>
      <c r="D839" s="98" t="s">
        <v>364</v>
      </c>
      <c r="E839" s="104" t="s">
        <v>334</v>
      </c>
      <c r="F839" s="99" t="n">
        <v>321</v>
      </c>
    </row>
    <row r="840" customFormat="false" ht="12" hidden="false" customHeight="false" outlineLevel="3" collapsed="false">
      <c r="A840" s="97" t="s">
        <v>33</v>
      </c>
      <c r="B840" s="104" t="s">
        <v>213</v>
      </c>
      <c r="C840" s="104" t="s">
        <v>661</v>
      </c>
      <c r="D840" s="98" t="s">
        <v>364</v>
      </c>
      <c r="E840" s="104" t="s">
        <v>335</v>
      </c>
      <c r="F840" s="99" t="n">
        <v>8</v>
      </c>
    </row>
    <row r="841" customFormat="false" ht="12" hidden="false" customHeight="false" outlineLevel="3" collapsed="false">
      <c r="A841" s="97" t="s">
        <v>33</v>
      </c>
      <c r="B841" s="104" t="s">
        <v>213</v>
      </c>
      <c r="C841" s="104" t="s">
        <v>661</v>
      </c>
      <c r="D841" s="98" t="s">
        <v>364</v>
      </c>
      <c r="E841" s="104" t="s">
        <v>336</v>
      </c>
      <c r="F841" s="99" t="n">
        <v>17</v>
      </c>
    </row>
    <row r="842" customFormat="false" ht="12" hidden="false" customHeight="false" outlineLevel="3" collapsed="false">
      <c r="A842" s="97" t="s">
        <v>33</v>
      </c>
      <c r="B842" s="104" t="s">
        <v>213</v>
      </c>
      <c r="C842" s="104" t="s">
        <v>661</v>
      </c>
      <c r="D842" s="98" t="s">
        <v>364</v>
      </c>
      <c r="E842" s="104" t="s">
        <v>337</v>
      </c>
      <c r="F842" s="99" t="n">
        <v>7</v>
      </c>
    </row>
    <row r="843" customFormat="false" ht="12" hidden="false" customHeight="false" outlineLevel="3" collapsed="false">
      <c r="A843" s="97" t="s">
        <v>33</v>
      </c>
      <c r="B843" s="104" t="s">
        <v>213</v>
      </c>
      <c r="C843" s="104" t="s">
        <v>661</v>
      </c>
      <c r="D843" s="98" t="s">
        <v>364</v>
      </c>
      <c r="E843" s="104" t="s">
        <v>348</v>
      </c>
      <c r="F843" s="99" t="n">
        <v>392</v>
      </c>
    </row>
    <row r="844" customFormat="false" ht="12" hidden="false" customHeight="false" outlineLevel="3" collapsed="false">
      <c r="A844" s="97" t="s">
        <v>33</v>
      </c>
      <c r="B844" s="104" t="s">
        <v>213</v>
      </c>
      <c r="C844" s="104" t="s">
        <v>661</v>
      </c>
      <c r="D844" s="98" t="s">
        <v>364</v>
      </c>
      <c r="E844" s="104" t="s">
        <v>348</v>
      </c>
      <c r="F844" s="99" t="n">
        <v>150</v>
      </c>
    </row>
    <row r="845" customFormat="false" ht="12" hidden="false" customHeight="false" outlineLevel="2" collapsed="false">
      <c r="B845" s="104"/>
      <c r="C845" s="101" t="s">
        <v>662</v>
      </c>
      <c r="E845" s="104"/>
      <c r="F845" s="99" t="n">
        <f aca="false">SUBTOTAL(9,F839:F844)</f>
        <v>895</v>
      </c>
    </row>
    <row r="846" customFormat="false" ht="12" hidden="false" customHeight="false" outlineLevel="3" collapsed="false">
      <c r="A846" s="97" t="s">
        <v>33</v>
      </c>
      <c r="B846" s="104" t="s">
        <v>213</v>
      </c>
      <c r="C846" s="104" t="s">
        <v>663</v>
      </c>
      <c r="D846" s="98" t="s">
        <v>364</v>
      </c>
      <c r="E846" s="104" t="s">
        <v>334</v>
      </c>
      <c r="F846" s="99" t="n">
        <v>0</v>
      </c>
    </row>
    <row r="847" customFormat="false" ht="12" hidden="false" customHeight="false" outlineLevel="3" collapsed="false">
      <c r="A847" s="97" t="s">
        <v>33</v>
      </c>
      <c r="B847" s="104" t="s">
        <v>213</v>
      </c>
      <c r="C847" s="104" t="s">
        <v>663</v>
      </c>
      <c r="D847" s="98" t="s">
        <v>364</v>
      </c>
      <c r="E847" s="104" t="s">
        <v>335</v>
      </c>
      <c r="F847" s="99" t="n">
        <v>0</v>
      </c>
    </row>
    <row r="848" customFormat="false" ht="12" hidden="false" customHeight="false" outlineLevel="3" collapsed="false">
      <c r="A848" s="97" t="s">
        <v>33</v>
      </c>
      <c r="B848" s="104" t="s">
        <v>213</v>
      </c>
      <c r="C848" s="104" t="s">
        <v>663</v>
      </c>
      <c r="D848" s="98" t="s">
        <v>364</v>
      </c>
      <c r="E848" s="104" t="s">
        <v>336</v>
      </c>
      <c r="F848" s="99" t="n">
        <v>0</v>
      </c>
    </row>
    <row r="849" customFormat="false" ht="12" hidden="false" customHeight="false" outlineLevel="3" collapsed="false">
      <c r="A849" s="97" t="s">
        <v>33</v>
      </c>
      <c r="B849" s="104" t="s">
        <v>213</v>
      </c>
      <c r="C849" s="104" t="s">
        <v>663</v>
      </c>
      <c r="D849" s="98" t="s">
        <v>364</v>
      </c>
      <c r="E849" s="104" t="s">
        <v>337</v>
      </c>
      <c r="F849" s="99" t="n">
        <v>0</v>
      </c>
    </row>
    <row r="850" customFormat="false" ht="12" hidden="false" customHeight="false" outlineLevel="3" collapsed="false">
      <c r="A850" s="97" t="s">
        <v>33</v>
      </c>
      <c r="B850" s="104" t="s">
        <v>213</v>
      </c>
      <c r="C850" s="104" t="s">
        <v>663</v>
      </c>
      <c r="D850" s="98" t="s">
        <v>364</v>
      </c>
      <c r="E850" s="104" t="s">
        <v>348</v>
      </c>
      <c r="F850" s="99" t="n">
        <v>0</v>
      </c>
    </row>
    <row r="851" customFormat="false" ht="12" hidden="false" customHeight="false" outlineLevel="3" collapsed="false">
      <c r="A851" s="97" t="s">
        <v>33</v>
      </c>
      <c r="B851" s="104" t="s">
        <v>213</v>
      </c>
      <c r="C851" s="104" t="s">
        <v>663</v>
      </c>
      <c r="D851" s="98" t="s">
        <v>364</v>
      </c>
      <c r="E851" s="104" t="s">
        <v>348</v>
      </c>
      <c r="F851" s="99" t="n">
        <v>0</v>
      </c>
    </row>
    <row r="852" customFormat="false" ht="12" hidden="false" customHeight="false" outlineLevel="2" collapsed="false">
      <c r="B852" s="104"/>
      <c r="C852" s="101" t="s">
        <v>664</v>
      </c>
      <c r="E852" s="104"/>
      <c r="F852" s="99" t="n">
        <f aca="false">SUBTOTAL(9,F846:F851)</f>
        <v>0</v>
      </c>
    </row>
    <row r="853" customFormat="false" ht="12" hidden="false" customHeight="false" outlineLevel="3" collapsed="false">
      <c r="A853" s="97" t="s">
        <v>33</v>
      </c>
      <c r="B853" s="104" t="s">
        <v>213</v>
      </c>
      <c r="C853" s="104" t="s">
        <v>665</v>
      </c>
      <c r="D853" s="98" t="s">
        <v>364</v>
      </c>
      <c r="E853" s="104" t="s">
        <v>334</v>
      </c>
      <c r="F853" s="99" t="n">
        <v>1</v>
      </c>
    </row>
    <row r="854" customFormat="false" ht="12" hidden="false" customHeight="false" outlineLevel="3" collapsed="false">
      <c r="A854" s="97" t="s">
        <v>33</v>
      </c>
      <c r="B854" s="104" t="s">
        <v>213</v>
      </c>
      <c r="C854" s="104" t="s">
        <v>665</v>
      </c>
      <c r="D854" s="98" t="s">
        <v>364</v>
      </c>
      <c r="E854" s="104" t="s">
        <v>335</v>
      </c>
      <c r="F854" s="99" t="n">
        <v>0</v>
      </c>
    </row>
    <row r="855" customFormat="false" ht="12" hidden="false" customHeight="false" outlineLevel="3" collapsed="false">
      <c r="A855" s="97" t="s">
        <v>33</v>
      </c>
      <c r="B855" s="104" t="s">
        <v>213</v>
      </c>
      <c r="C855" s="104" t="s">
        <v>665</v>
      </c>
      <c r="D855" s="98" t="s">
        <v>364</v>
      </c>
      <c r="E855" s="104" t="s">
        <v>336</v>
      </c>
      <c r="F855" s="99" t="n">
        <v>0</v>
      </c>
    </row>
    <row r="856" customFormat="false" ht="12" hidden="false" customHeight="false" outlineLevel="3" collapsed="false">
      <c r="A856" s="97" t="s">
        <v>33</v>
      </c>
      <c r="B856" s="104" t="s">
        <v>213</v>
      </c>
      <c r="C856" s="104" t="s">
        <v>665</v>
      </c>
      <c r="D856" s="98" t="s">
        <v>364</v>
      </c>
      <c r="E856" s="104" t="s">
        <v>337</v>
      </c>
      <c r="F856" s="99" t="n">
        <v>0</v>
      </c>
    </row>
    <row r="857" customFormat="false" ht="12" hidden="false" customHeight="false" outlineLevel="3" collapsed="false">
      <c r="A857" s="97" t="s">
        <v>33</v>
      </c>
      <c r="B857" s="104" t="s">
        <v>213</v>
      </c>
      <c r="C857" s="104" t="s">
        <v>665</v>
      </c>
      <c r="D857" s="98" t="s">
        <v>364</v>
      </c>
      <c r="E857" s="104" t="s">
        <v>348</v>
      </c>
      <c r="F857" s="99" t="n">
        <v>3</v>
      </c>
    </row>
    <row r="858" customFormat="false" ht="12" hidden="false" customHeight="false" outlineLevel="3" collapsed="false">
      <c r="A858" s="97" t="s">
        <v>33</v>
      </c>
      <c r="B858" s="104" t="s">
        <v>213</v>
      </c>
      <c r="C858" s="104" t="s">
        <v>665</v>
      </c>
      <c r="D858" s="98" t="s">
        <v>364</v>
      </c>
      <c r="E858" s="104" t="s">
        <v>348</v>
      </c>
      <c r="F858" s="99" t="n">
        <v>1</v>
      </c>
    </row>
    <row r="859" customFormat="false" ht="12" hidden="false" customHeight="false" outlineLevel="2" collapsed="false">
      <c r="B859" s="104"/>
      <c r="C859" s="101" t="s">
        <v>666</v>
      </c>
      <c r="E859" s="104"/>
      <c r="F859" s="99" t="n">
        <f aca="false">SUBTOTAL(9,F853:F858)</f>
        <v>5</v>
      </c>
    </row>
    <row r="860" customFormat="false" ht="12" hidden="false" customHeight="false" outlineLevel="3" collapsed="false">
      <c r="A860" s="97" t="s">
        <v>33</v>
      </c>
      <c r="B860" s="104" t="s">
        <v>213</v>
      </c>
      <c r="C860" s="104" t="s">
        <v>667</v>
      </c>
      <c r="D860" s="98" t="s">
        <v>364</v>
      </c>
      <c r="E860" s="104" t="s">
        <v>334</v>
      </c>
      <c r="F860" s="99" t="n">
        <v>3</v>
      </c>
    </row>
    <row r="861" customFormat="false" ht="12" hidden="false" customHeight="false" outlineLevel="3" collapsed="false">
      <c r="A861" s="97" t="s">
        <v>33</v>
      </c>
      <c r="B861" s="104" t="s">
        <v>213</v>
      </c>
      <c r="C861" s="104" t="s">
        <v>667</v>
      </c>
      <c r="D861" s="98" t="s">
        <v>364</v>
      </c>
      <c r="E861" s="104" t="s">
        <v>335</v>
      </c>
      <c r="F861" s="99" t="n">
        <v>0</v>
      </c>
    </row>
    <row r="862" customFormat="false" ht="12" hidden="false" customHeight="false" outlineLevel="3" collapsed="false">
      <c r="A862" s="97" t="s">
        <v>33</v>
      </c>
      <c r="B862" s="104" t="s">
        <v>213</v>
      </c>
      <c r="C862" s="104" t="s">
        <v>667</v>
      </c>
      <c r="D862" s="98" t="s">
        <v>364</v>
      </c>
      <c r="E862" s="104" t="s">
        <v>336</v>
      </c>
      <c r="F862" s="99" t="n">
        <v>0</v>
      </c>
    </row>
    <row r="863" customFormat="false" ht="12" hidden="false" customHeight="false" outlineLevel="3" collapsed="false">
      <c r="A863" s="97" t="s">
        <v>33</v>
      </c>
      <c r="B863" s="104" t="s">
        <v>213</v>
      </c>
      <c r="C863" s="104" t="s">
        <v>667</v>
      </c>
      <c r="D863" s="98" t="s">
        <v>364</v>
      </c>
      <c r="E863" s="104" t="s">
        <v>337</v>
      </c>
      <c r="F863" s="99" t="n">
        <v>0</v>
      </c>
    </row>
    <row r="864" customFormat="false" ht="12" hidden="false" customHeight="false" outlineLevel="3" collapsed="false">
      <c r="A864" s="97" t="s">
        <v>33</v>
      </c>
      <c r="B864" s="104" t="s">
        <v>213</v>
      </c>
      <c r="C864" s="104" t="s">
        <v>667</v>
      </c>
      <c r="D864" s="98" t="s">
        <v>364</v>
      </c>
      <c r="E864" s="104" t="s">
        <v>348</v>
      </c>
      <c r="F864" s="99" t="n">
        <v>2</v>
      </c>
    </row>
    <row r="865" customFormat="false" ht="12" hidden="false" customHeight="false" outlineLevel="3" collapsed="false">
      <c r="A865" s="97" t="s">
        <v>33</v>
      </c>
      <c r="B865" s="104" t="s">
        <v>213</v>
      </c>
      <c r="C865" s="104" t="s">
        <v>667</v>
      </c>
      <c r="D865" s="98" t="s">
        <v>364</v>
      </c>
      <c r="E865" s="104" t="s">
        <v>348</v>
      </c>
      <c r="F865" s="99" t="n">
        <v>1</v>
      </c>
    </row>
    <row r="866" customFormat="false" ht="12" hidden="false" customHeight="false" outlineLevel="2" collapsed="false">
      <c r="B866" s="104"/>
      <c r="C866" s="101" t="s">
        <v>668</v>
      </c>
      <c r="E866" s="104"/>
      <c r="F866" s="99" t="n">
        <f aca="false">SUBTOTAL(9,F860:F865)</f>
        <v>6</v>
      </c>
    </row>
    <row r="867" customFormat="false" ht="12" hidden="false" customHeight="false" outlineLevel="3" collapsed="false">
      <c r="A867" s="97" t="s">
        <v>33</v>
      </c>
      <c r="B867" s="104" t="s">
        <v>213</v>
      </c>
      <c r="C867" s="104" t="s">
        <v>669</v>
      </c>
      <c r="D867" s="98" t="s">
        <v>364</v>
      </c>
      <c r="E867" s="104" t="s">
        <v>334</v>
      </c>
      <c r="F867" s="99" t="n">
        <v>174</v>
      </c>
    </row>
    <row r="868" customFormat="false" ht="12" hidden="false" customHeight="false" outlineLevel="3" collapsed="false">
      <c r="A868" s="97" t="s">
        <v>33</v>
      </c>
      <c r="B868" s="104" t="s">
        <v>213</v>
      </c>
      <c r="C868" s="104" t="s">
        <v>669</v>
      </c>
      <c r="D868" s="98" t="s">
        <v>364</v>
      </c>
      <c r="E868" s="104" t="s">
        <v>335</v>
      </c>
      <c r="F868" s="99" t="n">
        <v>4</v>
      </c>
    </row>
    <row r="869" customFormat="false" ht="12" hidden="false" customHeight="false" outlineLevel="3" collapsed="false">
      <c r="A869" s="97" t="s">
        <v>33</v>
      </c>
      <c r="B869" s="104" t="s">
        <v>213</v>
      </c>
      <c r="C869" s="104" t="s">
        <v>669</v>
      </c>
      <c r="D869" s="98" t="s">
        <v>364</v>
      </c>
      <c r="E869" s="104" t="s">
        <v>336</v>
      </c>
      <c r="F869" s="99" t="n">
        <v>9</v>
      </c>
    </row>
    <row r="870" customFormat="false" ht="12" hidden="false" customHeight="false" outlineLevel="3" collapsed="false">
      <c r="A870" s="97" t="s">
        <v>33</v>
      </c>
      <c r="B870" s="104" t="s">
        <v>213</v>
      </c>
      <c r="C870" s="104" t="s">
        <v>669</v>
      </c>
      <c r="D870" s="98" t="s">
        <v>364</v>
      </c>
      <c r="E870" s="104" t="s">
        <v>337</v>
      </c>
      <c r="F870" s="99" t="n">
        <v>3</v>
      </c>
    </row>
    <row r="871" customFormat="false" ht="12" hidden="false" customHeight="false" outlineLevel="3" collapsed="false">
      <c r="A871" s="97" t="s">
        <v>33</v>
      </c>
      <c r="B871" s="104" t="s">
        <v>213</v>
      </c>
      <c r="C871" s="104" t="s">
        <v>669</v>
      </c>
      <c r="D871" s="98" t="s">
        <v>364</v>
      </c>
      <c r="E871" s="104" t="s">
        <v>348</v>
      </c>
      <c r="F871" s="99" t="n">
        <v>122</v>
      </c>
    </row>
    <row r="872" customFormat="false" ht="12" hidden="false" customHeight="false" outlineLevel="3" collapsed="false">
      <c r="A872" s="97" t="s">
        <v>33</v>
      </c>
      <c r="B872" s="104" t="s">
        <v>213</v>
      </c>
      <c r="C872" s="104" t="s">
        <v>669</v>
      </c>
      <c r="D872" s="98" t="s">
        <v>364</v>
      </c>
      <c r="E872" s="104" t="s">
        <v>348</v>
      </c>
      <c r="F872" s="99" t="n">
        <v>82</v>
      </c>
    </row>
    <row r="873" customFormat="false" ht="12" hidden="false" customHeight="false" outlineLevel="2" collapsed="false">
      <c r="B873" s="104"/>
      <c r="C873" s="101" t="s">
        <v>670</v>
      </c>
      <c r="E873" s="104"/>
      <c r="F873" s="99" t="n">
        <f aca="false">SUBTOTAL(9,F867:F872)</f>
        <v>394</v>
      </c>
    </row>
    <row r="874" customFormat="false" ht="12" hidden="false" customHeight="false" outlineLevel="3" collapsed="false">
      <c r="A874" s="97" t="s">
        <v>33</v>
      </c>
      <c r="B874" s="104" t="s">
        <v>213</v>
      </c>
      <c r="C874" s="104" t="s">
        <v>671</v>
      </c>
      <c r="D874" s="98" t="s">
        <v>364</v>
      </c>
      <c r="E874" s="104" t="s">
        <v>334</v>
      </c>
      <c r="F874" s="99" t="n">
        <v>23</v>
      </c>
    </row>
    <row r="875" customFormat="false" ht="12" hidden="false" customHeight="false" outlineLevel="3" collapsed="false">
      <c r="A875" s="97" t="s">
        <v>33</v>
      </c>
      <c r="B875" s="104" t="s">
        <v>213</v>
      </c>
      <c r="C875" s="104" t="s">
        <v>671</v>
      </c>
      <c r="D875" s="98" t="s">
        <v>364</v>
      </c>
      <c r="E875" s="104" t="s">
        <v>335</v>
      </c>
      <c r="F875" s="99" t="n">
        <v>0</v>
      </c>
    </row>
    <row r="876" customFormat="false" ht="12" hidden="false" customHeight="false" outlineLevel="3" collapsed="false">
      <c r="A876" s="97" t="s">
        <v>33</v>
      </c>
      <c r="B876" s="104" t="s">
        <v>213</v>
      </c>
      <c r="C876" s="104" t="s">
        <v>671</v>
      </c>
      <c r="D876" s="98" t="s">
        <v>364</v>
      </c>
      <c r="E876" s="104" t="s">
        <v>336</v>
      </c>
      <c r="F876" s="99" t="n">
        <v>1</v>
      </c>
    </row>
    <row r="877" customFormat="false" ht="12" hidden="false" customHeight="false" outlineLevel="3" collapsed="false">
      <c r="A877" s="97" t="s">
        <v>33</v>
      </c>
      <c r="B877" s="104" t="s">
        <v>213</v>
      </c>
      <c r="C877" s="104" t="s">
        <v>671</v>
      </c>
      <c r="D877" s="98" t="s">
        <v>364</v>
      </c>
      <c r="E877" s="104" t="s">
        <v>337</v>
      </c>
      <c r="F877" s="99" t="n">
        <v>0</v>
      </c>
    </row>
    <row r="878" customFormat="false" ht="12" hidden="false" customHeight="false" outlineLevel="3" collapsed="false">
      <c r="A878" s="97" t="s">
        <v>33</v>
      </c>
      <c r="B878" s="104" t="s">
        <v>213</v>
      </c>
      <c r="C878" s="104" t="s">
        <v>671</v>
      </c>
      <c r="D878" s="98" t="s">
        <v>364</v>
      </c>
      <c r="E878" s="104" t="s">
        <v>348</v>
      </c>
      <c r="F878" s="99" t="n">
        <v>29</v>
      </c>
    </row>
    <row r="879" customFormat="false" ht="12" hidden="false" customHeight="false" outlineLevel="3" collapsed="false">
      <c r="A879" s="97" t="s">
        <v>33</v>
      </c>
      <c r="B879" s="104" t="s">
        <v>213</v>
      </c>
      <c r="C879" s="104" t="s">
        <v>671</v>
      </c>
      <c r="D879" s="98" t="s">
        <v>364</v>
      </c>
      <c r="E879" s="104" t="s">
        <v>348</v>
      </c>
      <c r="F879" s="99" t="n">
        <v>11</v>
      </c>
    </row>
    <row r="880" customFormat="false" ht="12" hidden="false" customHeight="false" outlineLevel="2" collapsed="false">
      <c r="B880" s="104"/>
      <c r="C880" s="101" t="s">
        <v>672</v>
      </c>
      <c r="E880" s="104"/>
      <c r="F880" s="99" t="n">
        <f aca="false">SUBTOTAL(9,F874:F879)</f>
        <v>64</v>
      </c>
    </row>
    <row r="881" customFormat="false" ht="12" hidden="false" customHeight="false" outlineLevel="3" collapsed="false">
      <c r="A881" s="97" t="s">
        <v>33</v>
      </c>
      <c r="B881" s="104" t="s">
        <v>213</v>
      </c>
      <c r="C881" s="104" t="s">
        <v>673</v>
      </c>
      <c r="D881" s="98" t="s">
        <v>364</v>
      </c>
      <c r="E881" s="104" t="s">
        <v>334</v>
      </c>
      <c r="F881" s="99" t="n">
        <v>98</v>
      </c>
    </row>
    <row r="882" customFormat="false" ht="12" hidden="false" customHeight="false" outlineLevel="3" collapsed="false">
      <c r="A882" s="97" t="s">
        <v>33</v>
      </c>
      <c r="B882" s="104" t="s">
        <v>213</v>
      </c>
      <c r="C882" s="104" t="s">
        <v>673</v>
      </c>
      <c r="D882" s="98" t="s">
        <v>364</v>
      </c>
      <c r="E882" s="104" t="s">
        <v>335</v>
      </c>
      <c r="F882" s="99" t="n">
        <v>2</v>
      </c>
    </row>
    <row r="883" customFormat="false" ht="12" hidden="false" customHeight="false" outlineLevel="3" collapsed="false">
      <c r="A883" s="97" t="s">
        <v>33</v>
      </c>
      <c r="B883" s="104" t="s">
        <v>213</v>
      </c>
      <c r="C883" s="104" t="s">
        <v>673</v>
      </c>
      <c r="D883" s="98" t="s">
        <v>364</v>
      </c>
      <c r="E883" s="104" t="s">
        <v>336</v>
      </c>
      <c r="F883" s="99" t="n">
        <v>5</v>
      </c>
    </row>
    <row r="884" customFormat="false" ht="12" hidden="false" customHeight="false" outlineLevel="3" collapsed="false">
      <c r="A884" s="97" t="s">
        <v>33</v>
      </c>
      <c r="B884" s="104" t="s">
        <v>213</v>
      </c>
      <c r="C884" s="104" t="s">
        <v>673</v>
      </c>
      <c r="D884" s="98" t="s">
        <v>364</v>
      </c>
      <c r="E884" s="104" t="s">
        <v>337</v>
      </c>
      <c r="F884" s="99" t="n">
        <v>2</v>
      </c>
    </row>
    <row r="885" customFormat="false" ht="12" hidden="false" customHeight="false" outlineLevel="3" collapsed="false">
      <c r="A885" s="97" t="s">
        <v>33</v>
      </c>
      <c r="B885" s="104" t="s">
        <v>213</v>
      </c>
      <c r="C885" s="104" t="s">
        <v>673</v>
      </c>
      <c r="D885" s="98" t="s">
        <v>364</v>
      </c>
      <c r="E885" s="104" t="s">
        <v>348</v>
      </c>
      <c r="F885" s="99" t="n">
        <v>89</v>
      </c>
    </row>
    <row r="886" customFormat="false" ht="12" hidden="false" customHeight="false" outlineLevel="3" collapsed="false">
      <c r="A886" s="97" t="s">
        <v>33</v>
      </c>
      <c r="B886" s="104" t="s">
        <v>213</v>
      </c>
      <c r="C886" s="104" t="s">
        <v>673</v>
      </c>
      <c r="D886" s="98" t="s">
        <v>364</v>
      </c>
      <c r="E886" s="104" t="s">
        <v>348</v>
      </c>
      <c r="F886" s="99" t="n">
        <v>13</v>
      </c>
    </row>
    <row r="887" customFormat="false" ht="12" hidden="false" customHeight="false" outlineLevel="2" collapsed="false">
      <c r="B887" s="104"/>
      <c r="C887" s="101" t="s">
        <v>674</v>
      </c>
      <c r="E887" s="104"/>
      <c r="F887" s="99" t="n">
        <f aca="false">SUBTOTAL(9,F881:F886)</f>
        <v>209</v>
      </c>
    </row>
    <row r="888" customFormat="false" ht="12" hidden="false" customHeight="false" outlineLevel="3" collapsed="false">
      <c r="A888" s="97" t="s">
        <v>33</v>
      </c>
      <c r="B888" s="104" t="s">
        <v>213</v>
      </c>
      <c r="C888" s="104" t="s">
        <v>675</v>
      </c>
      <c r="D888" s="98" t="s">
        <v>364</v>
      </c>
      <c r="E888" s="104" t="s">
        <v>334</v>
      </c>
      <c r="F888" s="99" t="n">
        <v>0</v>
      </c>
    </row>
    <row r="889" customFormat="false" ht="12" hidden="false" customHeight="false" outlineLevel="3" collapsed="false">
      <c r="A889" s="97" t="s">
        <v>33</v>
      </c>
      <c r="B889" s="104" t="s">
        <v>213</v>
      </c>
      <c r="C889" s="104" t="s">
        <v>675</v>
      </c>
      <c r="D889" s="98" t="s">
        <v>364</v>
      </c>
      <c r="E889" s="104" t="s">
        <v>335</v>
      </c>
      <c r="F889" s="99" t="n">
        <v>0</v>
      </c>
    </row>
    <row r="890" customFormat="false" ht="12" hidden="false" customHeight="false" outlineLevel="3" collapsed="false">
      <c r="A890" s="97" t="s">
        <v>33</v>
      </c>
      <c r="B890" s="104" t="s">
        <v>213</v>
      </c>
      <c r="C890" s="104" t="s">
        <v>675</v>
      </c>
      <c r="D890" s="98" t="s">
        <v>364</v>
      </c>
      <c r="E890" s="104" t="s">
        <v>336</v>
      </c>
      <c r="F890" s="99" t="n">
        <v>0</v>
      </c>
    </row>
    <row r="891" customFormat="false" ht="12" hidden="false" customHeight="false" outlineLevel="3" collapsed="false">
      <c r="A891" s="97" t="s">
        <v>33</v>
      </c>
      <c r="B891" s="104" t="s">
        <v>213</v>
      </c>
      <c r="C891" s="104" t="s">
        <v>675</v>
      </c>
      <c r="D891" s="98" t="s">
        <v>364</v>
      </c>
      <c r="E891" s="104" t="s">
        <v>337</v>
      </c>
      <c r="F891" s="99" t="n">
        <v>0</v>
      </c>
    </row>
    <row r="892" customFormat="false" ht="12" hidden="false" customHeight="false" outlineLevel="3" collapsed="false">
      <c r="A892" s="97" t="s">
        <v>33</v>
      </c>
      <c r="B892" s="104" t="s">
        <v>213</v>
      </c>
      <c r="C892" s="104" t="s">
        <v>675</v>
      </c>
      <c r="D892" s="98" t="s">
        <v>364</v>
      </c>
      <c r="E892" s="104" t="s">
        <v>348</v>
      </c>
      <c r="F892" s="99" t="n">
        <v>0</v>
      </c>
    </row>
    <row r="893" customFormat="false" ht="12" hidden="false" customHeight="false" outlineLevel="3" collapsed="false">
      <c r="A893" s="97" t="s">
        <v>33</v>
      </c>
      <c r="B893" s="104" t="s">
        <v>213</v>
      </c>
      <c r="C893" s="104" t="s">
        <v>675</v>
      </c>
      <c r="D893" s="98" t="s">
        <v>364</v>
      </c>
      <c r="E893" s="104" t="s">
        <v>348</v>
      </c>
      <c r="F893" s="99" t="n">
        <v>0</v>
      </c>
    </row>
    <row r="894" customFormat="false" ht="12" hidden="false" customHeight="false" outlineLevel="2" collapsed="false">
      <c r="B894" s="104"/>
      <c r="C894" s="101" t="s">
        <v>676</v>
      </c>
      <c r="E894" s="104"/>
      <c r="F894" s="99" t="n">
        <f aca="false">SUBTOTAL(9,F888:F893)</f>
        <v>0</v>
      </c>
    </row>
    <row r="895" customFormat="false" ht="12" hidden="false" customHeight="false" outlineLevel="3" collapsed="false">
      <c r="A895" s="97" t="s">
        <v>33</v>
      </c>
      <c r="B895" s="104" t="s">
        <v>213</v>
      </c>
      <c r="C895" s="104" t="s">
        <v>677</v>
      </c>
      <c r="D895" s="98" t="s">
        <v>364</v>
      </c>
      <c r="E895" s="104" t="s">
        <v>334</v>
      </c>
      <c r="F895" s="99" t="n">
        <v>0</v>
      </c>
    </row>
    <row r="896" customFormat="false" ht="12" hidden="false" customHeight="false" outlineLevel="3" collapsed="false">
      <c r="A896" s="97" t="s">
        <v>33</v>
      </c>
      <c r="B896" s="104" t="s">
        <v>213</v>
      </c>
      <c r="C896" s="104" t="s">
        <v>677</v>
      </c>
      <c r="D896" s="98" t="s">
        <v>364</v>
      </c>
      <c r="E896" s="104" t="s">
        <v>335</v>
      </c>
      <c r="F896" s="99" t="n">
        <v>0</v>
      </c>
    </row>
    <row r="897" customFormat="false" ht="12" hidden="false" customHeight="false" outlineLevel="3" collapsed="false">
      <c r="A897" s="97" t="s">
        <v>33</v>
      </c>
      <c r="B897" s="104" t="s">
        <v>213</v>
      </c>
      <c r="C897" s="104" t="s">
        <v>677</v>
      </c>
      <c r="D897" s="98" t="s">
        <v>364</v>
      </c>
      <c r="E897" s="104" t="s">
        <v>336</v>
      </c>
      <c r="F897" s="99" t="n">
        <v>0</v>
      </c>
    </row>
    <row r="898" customFormat="false" ht="12" hidden="false" customHeight="false" outlineLevel="3" collapsed="false">
      <c r="A898" s="97" t="s">
        <v>33</v>
      </c>
      <c r="B898" s="104" t="s">
        <v>213</v>
      </c>
      <c r="C898" s="104" t="s">
        <v>677</v>
      </c>
      <c r="D898" s="98" t="s">
        <v>364</v>
      </c>
      <c r="E898" s="104" t="s">
        <v>337</v>
      </c>
      <c r="F898" s="99" t="n">
        <v>0</v>
      </c>
    </row>
    <row r="899" customFormat="false" ht="12" hidden="false" customHeight="false" outlineLevel="3" collapsed="false">
      <c r="A899" s="97" t="s">
        <v>33</v>
      </c>
      <c r="B899" s="104" t="s">
        <v>213</v>
      </c>
      <c r="C899" s="104" t="s">
        <v>677</v>
      </c>
      <c r="D899" s="98" t="s">
        <v>364</v>
      </c>
      <c r="E899" s="104" t="s">
        <v>348</v>
      </c>
      <c r="F899" s="99" t="n">
        <v>0</v>
      </c>
    </row>
    <row r="900" customFormat="false" ht="12" hidden="false" customHeight="false" outlineLevel="3" collapsed="false">
      <c r="A900" s="97" t="s">
        <v>33</v>
      </c>
      <c r="B900" s="104" t="s">
        <v>213</v>
      </c>
      <c r="C900" s="104" t="s">
        <v>677</v>
      </c>
      <c r="D900" s="98" t="s">
        <v>364</v>
      </c>
      <c r="E900" s="104" t="s">
        <v>348</v>
      </c>
      <c r="F900" s="99" t="n">
        <v>0</v>
      </c>
    </row>
    <row r="901" customFormat="false" ht="12" hidden="false" customHeight="false" outlineLevel="2" collapsed="false">
      <c r="B901" s="104"/>
      <c r="C901" s="101" t="s">
        <v>678</v>
      </c>
      <c r="E901" s="104"/>
      <c r="F901" s="99" t="n">
        <f aca="false">SUBTOTAL(9,F895:F900)</f>
        <v>0</v>
      </c>
    </row>
    <row r="902" customFormat="false" ht="12" hidden="false" customHeight="false" outlineLevel="3" collapsed="false">
      <c r="A902" s="97" t="s">
        <v>33</v>
      </c>
      <c r="B902" s="104" t="s">
        <v>213</v>
      </c>
      <c r="C902" s="104" t="s">
        <v>679</v>
      </c>
      <c r="D902" s="98" t="s">
        <v>364</v>
      </c>
      <c r="E902" s="104" t="s">
        <v>334</v>
      </c>
      <c r="F902" s="99" t="n">
        <v>4592</v>
      </c>
    </row>
    <row r="903" customFormat="false" ht="12" hidden="false" customHeight="false" outlineLevel="3" collapsed="false">
      <c r="A903" s="97" t="s">
        <v>33</v>
      </c>
      <c r="B903" s="104" t="s">
        <v>213</v>
      </c>
      <c r="C903" s="104" t="s">
        <v>679</v>
      </c>
      <c r="D903" s="98" t="s">
        <v>364</v>
      </c>
      <c r="E903" s="104" t="s">
        <v>335</v>
      </c>
      <c r="F903" s="99" t="n">
        <v>117</v>
      </c>
    </row>
    <row r="904" customFormat="false" ht="12" hidden="false" customHeight="false" outlineLevel="3" collapsed="false">
      <c r="A904" s="97" t="s">
        <v>33</v>
      </c>
      <c r="B904" s="104" t="s">
        <v>213</v>
      </c>
      <c r="C904" s="104" t="s">
        <v>679</v>
      </c>
      <c r="D904" s="98" t="s">
        <v>364</v>
      </c>
      <c r="E904" s="104" t="s">
        <v>336</v>
      </c>
      <c r="F904" s="99" t="n">
        <v>250</v>
      </c>
    </row>
    <row r="905" customFormat="false" ht="12" hidden="false" customHeight="false" outlineLevel="3" collapsed="false">
      <c r="A905" s="97" t="s">
        <v>33</v>
      </c>
      <c r="B905" s="104" t="s">
        <v>213</v>
      </c>
      <c r="C905" s="104" t="s">
        <v>679</v>
      </c>
      <c r="D905" s="98" t="s">
        <v>364</v>
      </c>
      <c r="E905" s="104" t="s">
        <v>337</v>
      </c>
      <c r="F905" s="99" t="n">
        <v>101</v>
      </c>
    </row>
    <row r="906" customFormat="false" ht="12" hidden="false" customHeight="false" outlineLevel="3" collapsed="false">
      <c r="A906" s="97" t="s">
        <v>33</v>
      </c>
      <c r="B906" s="104" t="s">
        <v>213</v>
      </c>
      <c r="C906" s="104" t="s">
        <v>679</v>
      </c>
      <c r="D906" s="98" t="s">
        <v>364</v>
      </c>
      <c r="E906" s="104" t="s">
        <v>348</v>
      </c>
      <c r="F906" s="99" t="n">
        <v>3207</v>
      </c>
    </row>
    <row r="907" customFormat="false" ht="12" hidden="false" customHeight="false" outlineLevel="3" collapsed="false">
      <c r="A907" s="97" t="s">
        <v>33</v>
      </c>
      <c r="B907" s="104" t="s">
        <v>213</v>
      </c>
      <c r="C907" s="104" t="s">
        <v>679</v>
      </c>
      <c r="D907" s="98" t="s">
        <v>364</v>
      </c>
      <c r="E907" s="104" t="s">
        <v>348</v>
      </c>
      <c r="F907" s="99" t="n">
        <v>1838</v>
      </c>
    </row>
    <row r="908" customFormat="false" ht="12" hidden="false" customHeight="false" outlineLevel="2" collapsed="false">
      <c r="B908" s="104"/>
      <c r="C908" s="101" t="s">
        <v>680</v>
      </c>
      <c r="E908" s="104"/>
      <c r="F908" s="99" t="n">
        <f aca="false">SUBTOTAL(9,F902:F907)</f>
        <v>10105</v>
      </c>
    </row>
    <row r="909" customFormat="false" ht="12" hidden="false" customHeight="false" outlineLevel="3" collapsed="false">
      <c r="A909" s="97" t="s">
        <v>33</v>
      </c>
      <c r="B909" s="104" t="s">
        <v>213</v>
      </c>
      <c r="C909" s="104" t="s">
        <v>681</v>
      </c>
      <c r="D909" s="98" t="s">
        <v>364</v>
      </c>
      <c r="E909" s="104" t="s">
        <v>334</v>
      </c>
      <c r="F909" s="99" t="n">
        <v>2257</v>
      </c>
    </row>
    <row r="910" customFormat="false" ht="12" hidden="false" customHeight="false" outlineLevel="3" collapsed="false">
      <c r="A910" s="97" t="s">
        <v>33</v>
      </c>
      <c r="B910" s="104" t="s">
        <v>213</v>
      </c>
      <c r="C910" s="104" t="s">
        <v>681</v>
      </c>
      <c r="D910" s="98" t="s">
        <v>364</v>
      </c>
      <c r="E910" s="104" t="s">
        <v>335</v>
      </c>
      <c r="F910" s="99" t="n">
        <v>57</v>
      </c>
    </row>
    <row r="911" customFormat="false" ht="12" hidden="false" customHeight="false" outlineLevel="3" collapsed="false">
      <c r="A911" s="97" t="s">
        <v>33</v>
      </c>
      <c r="B911" s="104" t="s">
        <v>213</v>
      </c>
      <c r="C911" s="104" t="s">
        <v>681</v>
      </c>
      <c r="D911" s="98" t="s">
        <v>364</v>
      </c>
      <c r="E911" s="104" t="s">
        <v>336</v>
      </c>
      <c r="F911" s="99" t="n">
        <v>123</v>
      </c>
    </row>
    <row r="912" customFormat="false" ht="12" hidden="false" customHeight="false" outlineLevel="3" collapsed="false">
      <c r="A912" s="97" t="s">
        <v>33</v>
      </c>
      <c r="B912" s="104" t="s">
        <v>213</v>
      </c>
      <c r="C912" s="104" t="s">
        <v>681</v>
      </c>
      <c r="D912" s="98" t="s">
        <v>364</v>
      </c>
      <c r="E912" s="104" t="s">
        <v>337</v>
      </c>
      <c r="F912" s="99" t="n">
        <v>49</v>
      </c>
    </row>
    <row r="913" customFormat="false" ht="12" hidden="false" customHeight="false" outlineLevel="3" collapsed="false">
      <c r="A913" s="97" t="s">
        <v>33</v>
      </c>
      <c r="B913" s="104" t="s">
        <v>213</v>
      </c>
      <c r="C913" s="104" t="s">
        <v>681</v>
      </c>
      <c r="D913" s="98" t="s">
        <v>364</v>
      </c>
      <c r="E913" s="104" t="s">
        <v>348</v>
      </c>
      <c r="F913" s="99" t="n">
        <v>1575</v>
      </c>
    </row>
    <row r="914" customFormat="false" ht="12" hidden="false" customHeight="false" outlineLevel="3" collapsed="false">
      <c r="A914" s="97" t="s">
        <v>33</v>
      </c>
      <c r="B914" s="104" t="s">
        <v>213</v>
      </c>
      <c r="C914" s="104" t="s">
        <v>681</v>
      </c>
      <c r="D914" s="98" t="s">
        <v>364</v>
      </c>
      <c r="E914" s="104" t="s">
        <v>348</v>
      </c>
      <c r="F914" s="99" t="n">
        <v>1053</v>
      </c>
    </row>
    <row r="915" customFormat="false" ht="12" hidden="false" customHeight="false" outlineLevel="2" collapsed="false">
      <c r="B915" s="104"/>
      <c r="C915" s="101" t="s">
        <v>682</v>
      </c>
      <c r="E915" s="104"/>
      <c r="F915" s="99" t="n">
        <f aca="false">SUBTOTAL(9,F909:F914)</f>
        <v>5114</v>
      </c>
    </row>
    <row r="916" customFormat="false" ht="12" hidden="false" customHeight="false" outlineLevel="1" collapsed="false">
      <c r="B916" s="101" t="s">
        <v>683</v>
      </c>
      <c r="C916" s="104"/>
      <c r="E916" s="104"/>
      <c r="F916" s="99" t="n">
        <f aca="false">SUBTOTAL(9,F776:F914)</f>
        <v>30048</v>
      </c>
    </row>
    <row r="917" customFormat="false" ht="12" hidden="false" customHeight="false" outlineLevel="3" collapsed="false">
      <c r="A917" s="97" t="s">
        <v>33</v>
      </c>
      <c r="B917" s="104" t="s">
        <v>214</v>
      </c>
      <c r="C917" s="104" t="s">
        <v>412</v>
      </c>
      <c r="D917" s="98" t="s">
        <v>364</v>
      </c>
      <c r="E917" s="104" t="s">
        <v>334</v>
      </c>
      <c r="F917" s="99" t="n">
        <v>21574</v>
      </c>
    </row>
    <row r="918" customFormat="false" ht="12" hidden="false" customHeight="false" outlineLevel="3" collapsed="false">
      <c r="A918" s="97" t="s">
        <v>33</v>
      </c>
      <c r="B918" s="104" t="s">
        <v>214</v>
      </c>
      <c r="C918" s="104" t="s">
        <v>412</v>
      </c>
      <c r="D918" s="98" t="s">
        <v>364</v>
      </c>
      <c r="E918" s="104" t="s">
        <v>335</v>
      </c>
      <c r="F918" s="99" t="n">
        <v>69</v>
      </c>
    </row>
    <row r="919" customFormat="false" ht="12" hidden="false" customHeight="false" outlineLevel="3" collapsed="false">
      <c r="A919" s="97" t="s">
        <v>33</v>
      </c>
      <c r="B919" s="104" t="s">
        <v>214</v>
      </c>
      <c r="C919" s="104" t="s">
        <v>412</v>
      </c>
      <c r="D919" s="98" t="s">
        <v>364</v>
      </c>
      <c r="E919" s="104" t="s">
        <v>336</v>
      </c>
      <c r="F919" s="99" t="n">
        <v>1180</v>
      </c>
    </row>
    <row r="920" customFormat="false" ht="12" hidden="false" customHeight="false" outlineLevel="3" collapsed="false">
      <c r="A920" s="97" t="s">
        <v>33</v>
      </c>
      <c r="B920" s="104" t="s">
        <v>214</v>
      </c>
      <c r="C920" s="104" t="s">
        <v>412</v>
      </c>
      <c r="D920" s="98" t="s">
        <v>364</v>
      </c>
      <c r="E920" s="104" t="s">
        <v>337</v>
      </c>
      <c r="F920" s="99" t="n">
        <v>18</v>
      </c>
    </row>
    <row r="921" customFormat="false" ht="12" hidden="false" customHeight="false" outlineLevel="3" collapsed="false">
      <c r="A921" s="97" t="s">
        <v>33</v>
      </c>
      <c r="B921" s="104" t="s">
        <v>214</v>
      </c>
      <c r="C921" s="104" t="s">
        <v>412</v>
      </c>
      <c r="D921" s="98" t="s">
        <v>364</v>
      </c>
      <c r="E921" s="104" t="s">
        <v>348</v>
      </c>
      <c r="F921" s="99" t="n">
        <v>21410</v>
      </c>
    </row>
    <row r="922" customFormat="false" ht="12" hidden="false" customHeight="false" outlineLevel="3" collapsed="false">
      <c r="A922" s="97" t="s">
        <v>33</v>
      </c>
      <c r="B922" s="104" t="s">
        <v>214</v>
      </c>
      <c r="C922" s="104" t="s">
        <v>412</v>
      </c>
      <c r="D922" s="98" t="s">
        <v>364</v>
      </c>
      <c r="E922" s="104" t="s">
        <v>348</v>
      </c>
      <c r="F922" s="99" t="n">
        <v>5749</v>
      </c>
    </row>
    <row r="923" customFormat="false" ht="12" hidden="false" customHeight="false" outlineLevel="2" collapsed="false">
      <c r="B923" s="104"/>
      <c r="C923" s="101" t="s">
        <v>413</v>
      </c>
      <c r="E923" s="104"/>
      <c r="F923" s="99" t="n">
        <f aca="false">SUBTOTAL(9,F917:F922)</f>
        <v>50000</v>
      </c>
    </row>
    <row r="924" customFormat="false" ht="12" hidden="false" customHeight="false" outlineLevel="1" collapsed="false">
      <c r="B924" s="101" t="s">
        <v>684</v>
      </c>
      <c r="C924" s="104"/>
      <c r="E924" s="104"/>
      <c r="F924" s="99" t="n">
        <f aca="false">SUBTOTAL(9,F917:F922)</f>
        <v>50000</v>
      </c>
    </row>
    <row r="925" customFormat="false" ht="12" hidden="false" customHeight="false" outlineLevel="3" collapsed="false">
      <c r="A925" s="97" t="s">
        <v>33</v>
      </c>
      <c r="B925" s="104" t="s">
        <v>32</v>
      </c>
      <c r="C925" s="104" t="s">
        <v>685</v>
      </c>
      <c r="D925" s="98" t="s">
        <v>364</v>
      </c>
      <c r="E925" s="104" t="s">
        <v>343</v>
      </c>
      <c r="F925" s="99" t="n">
        <v>10500</v>
      </c>
    </row>
    <row r="926" customFormat="false" ht="12" hidden="false" customHeight="false" outlineLevel="2" collapsed="false">
      <c r="B926" s="104"/>
      <c r="C926" s="101" t="s">
        <v>686</v>
      </c>
      <c r="E926" s="104"/>
      <c r="F926" s="99" t="n">
        <f aca="false">SUBTOTAL(9,F925)</f>
        <v>10500</v>
      </c>
    </row>
    <row r="927" customFormat="false" ht="12" hidden="false" customHeight="false" outlineLevel="1" collapsed="false">
      <c r="B927" s="101" t="s">
        <v>687</v>
      </c>
      <c r="C927" s="104"/>
      <c r="E927" s="104"/>
      <c r="F927" s="99" t="n">
        <f aca="false">SUBTOTAL(9,F925)</f>
        <v>10500</v>
      </c>
    </row>
    <row r="928" customFormat="false" ht="12" hidden="false" customHeight="false" outlineLevel="3" collapsed="false">
      <c r="A928" s="97" t="s">
        <v>33</v>
      </c>
      <c r="B928" s="104" t="s">
        <v>118</v>
      </c>
      <c r="C928" s="104" t="s">
        <v>370</v>
      </c>
      <c r="D928" s="98" t="s">
        <v>364</v>
      </c>
      <c r="E928" s="104" t="s">
        <v>334</v>
      </c>
      <c r="F928" s="99" t="n">
        <v>3644</v>
      </c>
    </row>
    <row r="929" customFormat="false" ht="12" hidden="false" customHeight="false" outlineLevel="3" collapsed="false">
      <c r="A929" s="97" t="s">
        <v>33</v>
      </c>
      <c r="B929" s="104" t="s">
        <v>118</v>
      </c>
      <c r="C929" s="104" t="s">
        <v>370</v>
      </c>
      <c r="D929" s="98" t="s">
        <v>364</v>
      </c>
      <c r="E929" s="104" t="s">
        <v>335</v>
      </c>
      <c r="F929" s="99" t="n">
        <v>14</v>
      </c>
    </row>
    <row r="930" customFormat="false" ht="12" hidden="false" customHeight="false" outlineLevel="3" collapsed="false">
      <c r="A930" s="97" t="s">
        <v>33</v>
      </c>
      <c r="B930" s="104" t="s">
        <v>118</v>
      </c>
      <c r="C930" s="104" t="s">
        <v>370</v>
      </c>
      <c r="D930" s="98" t="s">
        <v>364</v>
      </c>
      <c r="E930" s="104" t="s">
        <v>336</v>
      </c>
      <c r="F930" s="99" t="n">
        <v>166</v>
      </c>
    </row>
    <row r="931" customFormat="false" ht="12" hidden="false" customHeight="false" outlineLevel="3" collapsed="false">
      <c r="A931" s="97" t="s">
        <v>33</v>
      </c>
      <c r="B931" s="104" t="s">
        <v>118</v>
      </c>
      <c r="C931" s="104" t="s">
        <v>370</v>
      </c>
      <c r="D931" s="98" t="s">
        <v>364</v>
      </c>
      <c r="E931" s="104" t="s">
        <v>342</v>
      </c>
      <c r="F931" s="99" t="n">
        <v>351</v>
      </c>
    </row>
    <row r="932" customFormat="false" ht="12" hidden="false" customHeight="false" outlineLevel="3" collapsed="false">
      <c r="A932" s="97" t="s">
        <v>33</v>
      </c>
      <c r="B932" s="104" t="s">
        <v>118</v>
      </c>
      <c r="C932" s="104" t="s">
        <v>370</v>
      </c>
      <c r="D932" s="98" t="s">
        <v>364</v>
      </c>
      <c r="E932" s="104" t="s">
        <v>343</v>
      </c>
      <c r="F932" s="99" t="n">
        <v>148</v>
      </c>
    </row>
    <row r="933" customFormat="false" ht="12" hidden="false" customHeight="false" outlineLevel="3" collapsed="false">
      <c r="A933" s="97" t="s">
        <v>33</v>
      </c>
      <c r="B933" s="104" t="s">
        <v>118</v>
      </c>
      <c r="C933" s="104" t="s">
        <v>370</v>
      </c>
      <c r="D933" s="98" t="s">
        <v>364</v>
      </c>
      <c r="E933" s="104" t="s">
        <v>348</v>
      </c>
      <c r="F933" s="99" t="n">
        <v>924</v>
      </c>
    </row>
    <row r="934" customFormat="false" ht="12" hidden="false" customHeight="false" outlineLevel="2" collapsed="false">
      <c r="B934" s="104"/>
      <c r="C934" s="101" t="s">
        <v>371</v>
      </c>
      <c r="E934" s="104"/>
      <c r="F934" s="99" t="n">
        <f aca="false">SUBTOTAL(9,F928:F933)</f>
        <v>5247</v>
      </c>
    </row>
    <row r="935" customFormat="false" ht="12" hidden="false" customHeight="false" outlineLevel="1" collapsed="false">
      <c r="B935" s="101" t="s">
        <v>688</v>
      </c>
      <c r="C935" s="104"/>
      <c r="E935" s="104"/>
      <c r="F935" s="99" t="n">
        <f aca="false">SUBTOTAL(9,F928:F933)</f>
        <v>5247</v>
      </c>
    </row>
    <row r="936" customFormat="false" ht="12" hidden="false" customHeight="false" outlineLevel="3" collapsed="false">
      <c r="A936" s="97" t="s">
        <v>33</v>
      </c>
      <c r="B936" s="104" t="s">
        <v>119</v>
      </c>
      <c r="C936" s="104" t="s">
        <v>367</v>
      </c>
      <c r="D936" s="98" t="s">
        <v>364</v>
      </c>
      <c r="E936" s="104" t="s">
        <v>343</v>
      </c>
      <c r="F936" s="99" t="n">
        <v>12796</v>
      </c>
    </row>
    <row r="937" customFormat="false" ht="12" hidden="false" customHeight="false" outlineLevel="2" collapsed="false">
      <c r="B937" s="104"/>
      <c r="C937" s="101" t="s">
        <v>368</v>
      </c>
      <c r="E937" s="104"/>
      <c r="F937" s="99" t="n">
        <f aca="false">SUBTOTAL(9,F936)</f>
        <v>12796</v>
      </c>
    </row>
    <row r="938" customFormat="false" ht="12" hidden="false" customHeight="false" outlineLevel="1" collapsed="false">
      <c r="B938" s="101" t="s">
        <v>689</v>
      </c>
      <c r="C938" s="104"/>
      <c r="E938" s="104"/>
      <c r="F938" s="99" t="n">
        <f aca="false">SUBTOTAL(9,F936)</f>
        <v>12796</v>
      </c>
    </row>
    <row r="939" customFormat="false" ht="12" hidden="false" customHeight="false" outlineLevel="3" collapsed="false">
      <c r="A939" s="97" t="s">
        <v>121</v>
      </c>
      <c r="B939" s="104" t="s">
        <v>120</v>
      </c>
      <c r="C939" s="104" t="s">
        <v>367</v>
      </c>
      <c r="D939" s="98" t="s">
        <v>364</v>
      </c>
      <c r="E939" s="104" t="s">
        <v>348</v>
      </c>
      <c r="F939" s="99" t="n">
        <v>2665</v>
      </c>
    </row>
    <row r="940" customFormat="false" ht="12" hidden="false" customHeight="false" outlineLevel="2" collapsed="false">
      <c r="B940" s="104"/>
      <c r="C940" s="101" t="s">
        <v>368</v>
      </c>
      <c r="E940" s="104"/>
      <c r="F940" s="99" t="n">
        <f aca="false">SUBTOTAL(9,F939)</f>
        <v>2665</v>
      </c>
    </row>
    <row r="941" customFormat="false" ht="12" hidden="false" customHeight="false" outlineLevel="1" collapsed="false">
      <c r="B941" s="101" t="s">
        <v>690</v>
      </c>
      <c r="C941" s="104"/>
      <c r="E941" s="104"/>
      <c r="F941" s="99" t="n">
        <f aca="false">SUBTOTAL(9,F939)</f>
        <v>2665</v>
      </c>
    </row>
    <row r="942" customFormat="false" ht="12" hidden="false" customHeight="false" outlineLevel="3" collapsed="false">
      <c r="A942" s="97" t="s">
        <v>216</v>
      </c>
      <c r="B942" s="104" t="s">
        <v>215</v>
      </c>
      <c r="C942" s="104" t="s">
        <v>423</v>
      </c>
      <c r="D942" s="98" t="s">
        <v>364</v>
      </c>
      <c r="E942" s="104" t="s">
        <v>334</v>
      </c>
      <c r="F942" s="99" t="n">
        <v>11034</v>
      </c>
    </row>
    <row r="943" customFormat="false" ht="12" hidden="false" customHeight="false" outlineLevel="3" collapsed="false">
      <c r="A943" s="97" t="s">
        <v>216</v>
      </c>
      <c r="B943" s="104" t="s">
        <v>215</v>
      </c>
      <c r="C943" s="104" t="s">
        <v>423</v>
      </c>
      <c r="D943" s="98" t="s">
        <v>364</v>
      </c>
      <c r="E943" s="104" t="s">
        <v>335</v>
      </c>
      <c r="F943" s="99" t="n">
        <v>942</v>
      </c>
    </row>
    <row r="944" customFormat="false" ht="12" hidden="false" customHeight="false" outlineLevel="3" collapsed="false">
      <c r="A944" s="97" t="s">
        <v>216</v>
      </c>
      <c r="B944" s="104" t="s">
        <v>215</v>
      </c>
      <c r="C944" s="104" t="s">
        <v>423</v>
      </c>
      <c r="D944" s="98" t="s">
        <v>364</v>
      </c>
      <c r="E944" s="104" t="s">
        <v>336</v>
      </c>
      <c r="F944" s="99" t="n">
        <v>0</v>
      </c>
    </row>
    <row r="945" customFormat="false" ht="12" hidden="false" customHeight="false" outlineLevel="3" collapsed="false">
      <c r="A945" s="97" t="s">
        <v>216</v>
      </c>
      <c r="B945" s="104" t="s">
        <v>215</v>
      </c>
      <c r="C945" s="104" t="s">
        <v>423</v>
      </c>
      <c r="D945" s="98" t="s">
        <v>364</v>
      </c>
      <c r="E945" s="104" t="s">
        <v>342</v>
      </c>
      <c r="F945" s="99" t="n">
        <v>2523</v>
      </c>
    </row>
    <row r="946" customFormat="false" ht="12" hidden="false" customHeight="false" outlineLevel="3" collapsed="false">
      <c r="A946" s="97" t="s">
        <v>216</v>
      </c>
      <c r="B946" s="104" t="s">
        <v>215</v>
      </c>
      <c r="C946" s="104" t="s">
        <v>423</v>
      </c>
      <c r="D946" s="98" t="s">
        <v>364</v>
      </c>
      <c r="E946" s="104" t="s">
        <v>338</v>
      </c>
      <c r="F946" s="99" t="n">
        <v>525</v>
      </c>
    </row>
    <row r="947" customFormat="false" ht="12" hidden="false" customHeight="false" outlineLevel="3" collapsed="false">
      <c r="A947" s="97" t="s">
        <v>216</v>
      </c>
      <c r="B947" s="104" t="s">
        <v>215</v>
      </c>
      <c r="C947" s="104" t="s">
        <v>423</v>
      </c>
      <c r="D947" s="98" t="s">
        <v>364</v>
      </c>
      <c r="E947" s="104" t="s">
        <v>348</v>
      </c>
      <c r="F947" s="99" t="n">
        <v>10551</v>
      </c>
    </row>
    <row r="948" customFormat="false" ht="12" hidden="false" customHeight="false" outlineLevel="2" collapsed="false">
      <c r="B948" s="104"/>
      <c r="C948" s="101" t="s">
        <v>424</v>
      </c>
      <c r="E948" s="104"/>
      <c r="F948" s="99" t="n">
        <f aca="false">SUBTOTAL(9,F942:F947)</f>
        <v>25575</v>
      </c>
    </row>
    <row r="949" customFormat="false" ht="12" hidden="false" customHeight="false" outlineLevel="1" collapsed="false">
      <c r="B949" s="101" t="s">
        <v>691</v>
      </c>
      <c r="C949" s="104"/>
      <c r="E949" s="104"/>
      <c r="F949" s="99" t="n">
        <f aca="false">SUBTOTAL(9,F942:F947)</f>
        <v>25575</v>
      </c>
    </row>
    <row r="950" customFormat="false" ht="12" hidden="false" customHeight="false" outlineLevel="3" collapsed="false">
      <c r="A950" s="97" t="s">
        <v>123</v>
      </c>
      <c r="B950" s="104" t="s">
        <v>122</v>
      </c>
      <c r="C950" s="104" t="s">
        <v>367</v>
      </c>
      <c r="D950" s="98" t="s">
        <v>364</v>
      </c>
      <c r="E950" s="104" t="s">
        <v>338</v>
      </c>
      <c r="F950" s="99" t="n">
        <v>4866</v>
      </c>
    </row>
    <row r="951" customFormat="false" ht="12" hidden="false" customHeight="false" outlineLevel="2" collapsed="false">
      <c r="B951" s="104"/>
      <c r="C951" s="101" t="s">
        <v>368</v>
      </c>
      <c r="E951" s="104"/>
      <c r="F951" s="99" t="n">
        <f aca="false">SUBTOTAL(9,F950)</f>
        <v>4866</v>
      </c>
    </row>
    <row r="952" customFormat="false" ht="12" hidden="false" customHeight="false" outlineLevel="1" collapsed="false">
      <c r="B952" s="101" t="s">
        <v>692</v>
      </c>
      <c r="C952" s="104"/>
      <c r="E952" s="104"/>
      <c r="F952" s="99" t="n">
        <f aca="false">SUBTOTAL(9,F950)</f>
        <v>4866</v>
      </c>
    </row>
    <row r="953" customFormat="false" ht="12" hidden="false" customHeight="false" outlineLevel="3" collapsed="false">
      <c r="A953" s="97" t="s">
        <v>123</v>
      </c>
      <c r="B953" s="104" t="s">
        <v>124</v>
      </c>
      <c r="C953" s="104" t="s">
        <v>367</v>
      </c>
      <c r="D953" s="98" t="s">
        <v>364</v>
      </c>
      <c r="E953" s="104" t="s">
        <v>338</v>
      </c>
      <c r="F953" s="99" t="n">
        <v>15000</v>
      </c>
    </row>
    <row r="954" customFormat="false" ht="12" hidden="false" customHeight="false" outlineLevel="2" collapsed="false">
      <c r="B954" s="104"/>
      <c r="C954" s="101" t="s">
        <v>368</v>
      </c>
      <c r="E954" s="104"/>
      <c r="F954" s="99" t="n">
        <f aca="false">SUBTOTAL(9,F953)</f>
        <v>15000</v>
      </c>
    </row>
    <row r="955" customFormat="false" ht="12" hidden="false" customHeight="false" outlineLevel="1" collapsed="false">
      <c r="B955" s="101" t="s">
        <v>693</v>
      </c>
      <c r="C955" s="104"/>
      <c r="E955" s="104"/>
      <c r="F955" s="99" t="n">
        <f aca="false">SUBTOTAL(9,F953)</f>
        <v>15000</v>
      </c>
    </row>
    <row r="956" customFormat="false" ht="12" hidden="false" customHeight="false" outlineLevel="3" collapsed="false">
      <c r="A956" s="97" t="s">
        <v>123</v>
      </c>
      <c r="B956" s="104" t="s">
        <v>125</v>
      </c>
      <c r="C956" s="104" t="s">
        <v>363</v>
      </c>
      <c r="D956" s="98" t="s">
        <v>364</v>
      </c>
      <c r="E956" s="104" t="s">
        <v>334</v>
      </c>
      <c r="F956" s="99" t="n">
        <v>10461</v>
      </c>
    </row>
    <row r="957" customFormat="false" ht="12" hidden="false" customHeight="false" outlineLevel="3" collapsed="false">
      <c r="A957" s="97" t="s">
        <v>123</v>
      </c>
      <c r="B957" s="104" t="s">
        <v>125</v>
      </c>
      <c r="C957" s="104" t="s">
        <v>363</v>
      </c>
      <c r="D957" s="98" t="s">
        <v>364</v>
      </c>
      <c r="E957" s="104" t="s">
        <v>335</v>
      </c>
      <c r="F957" s="99" t="n">
        <v>42</v>
      </c>
    </row>
    <row r="958" customFormat="false" ht="12" hidden="false" customHeight="false" outlineLevel="3" collapsed="false">
      <c r="A958" s="97" t="s">
        <v>123</v>
      </c>
      <c r="B958" s="104" t="s">
        <v>125</v>
      </c>
      <c r="C958" s="104" t="s">
        <v>363</v>
      </c>
      <c r="D958" s="98" t="s">
        <v>364</v>
      </c>
      <c r="E958" s="104" t="s">
        <v>336</v>
      </c>
      <c r="F958" s="99" t="n">
        <v>478</v>
      </c>
    </row>
    <row r="959" customFormat="false" ht="12" hidden="false" customHeight="false" outlineLevel="3" collapsed="false">
      <c r="A959" s="97" t="s">
        <v>123</v>
      </c>
      <c r="B959" s="104" t="s">
        <v>125</v>
      </c>
      <c r="C959" s="104" t="s">
        <v>363</v>
      </c>
      <c r="D959" s="98" t="s">
        <v>364</v>
      </c>
      <c r="E959" s="104" t="s">
        <v>338</v>
      </c>
      <c r="F959" s="99" t="n">
        <v>425</v>
      </c>
    </row>
    <row r="960" customFormat="false" ht="12" hidden="false" customHeight="false" outlineLevel="3" collapsed="false">
      <c r="A960" s="97" t="s">
        <v>123</v>
      </c>
      <c r="B960" s="104" t="s">
        <v>125</v>
      </c>
      <c r="C960" s="104" t="s">
        <v>363</v>
      </c>
      <c r="D960" s="98" t="s">
        <v>364</v>
      </c>
      <c r="E960" s="104" t="s">
        <v>339</v>
      </c>
      <c r="F960" s="99" t="n">
        <v>1011</v>
      </c>
    </row>
    <row r="961" customFormat="false" ht="12" hidden="false" customHeight="false" outlineLevel="3" collapsed="false">
      <c r="A961" s="97" t="s">
        <v>123</v>
      </c>
      <c r="B961" s="104" t="s">
        <v>125</v>
      </c>
      <c r="C961" s="104" t="s">
        <v>363</v>
      </c>
      <c r="D961" s="98" t="s">
        <v>364</v>
      </c>
      <c r="E961" s="104" t="s">
        <v>348</v>
      </c>
      <c r="F961" s="99" t="n">
        <v>2652</v>
      </c>
    </row>
    <row r="962" customFormat="false" ht="12" hidden="false" customHeight="false" outlineLevel="2" collapsed="false">
      <c r="B962" s="104"/>
      <c r="C962" s="101" t="s">
        <v>365</v>
      </c>
      <c r="E962" s="104"/>
      <c r="F962" s="99" t="n">
        <f aca="false">SUBTOTAL(9,F956:F961)</f>
        <v>15069</v>
      </c>
    </row>
    <row r="963" customFormat="false" ht="12" hidden="false" customHeight="false" outlineLevel="1" collapsed="false">
      <c r="B963" s="101" t="s">
        <v>694</v>
      </c>
      <c r="C963" s="104"/>
      <c r="E963" s="104"/>
      <c r="F963" s="99" t="n">
        <f aca="false">SUBTOTAL(9,F956:F961)</f>
        <v>15069</v>
      </c>
    </row>
    <row r="964" customFormat="false" ht="12" hidden="false" customHeight="false" outlineLevel="3" collapsed="false">
      <c r="A964" s="97" t="s">
        <v>123</v>
      </c>
      <c r="B964" s="104" t="s">
        <v>126</v>
      </c>
      <c r="C964" s="104" t="s">
        <v>363</v>
      </c>
      <c r="D964" s="98" t="s">
        <v>364</v>
      </c>
      <c r="E964" s="104" t="s">
        <v>338</v>
      </c>
      <c r="F964" s="99" t="n">
        <v>53969</v>
      </c>
    </row>
    <row r="965" customFormat="false" ht="12" hidden="false" customHeight="false" outlineLevel="2" collapsed="false">
      <c r="B965" s="104"/>
      <c r="C965" s="101" t="s">
        <v>365</v>
      </c>
      <c r="E965" s="104"/>
      <c r="F965" s="99" t="n">
        <f aca="false">SUBTOTAL(9,F964)</f>
        <v>53969</v>
      </c>
    </row>
    <row r="966" customFormat="false" ht="12" hidden="false" customHeight="false" outlineLevel="1" collapsed="false">
      <c r="B966" s="101" t="s">
        <v>695</v>
      </c>
      <c r="C966" s="104"/>
      <c r="E966" s="104"/>
      <c r="F966" s="99" t="n">
        <f aca="false">SUBTOTAL(9,F964)</f>
        <v>53969</v>
      </c>
    </row>
    <row r="967" customFormat="false" ht="12" hidden="false" customHeight="false" outlineLevel="3" collapsed="false">
      <c r="A967" s="97" t="s">
        <v>123</v>
      </c>
      <c r="B967" s="104" t="s">
        <v>127</v>
      </c>
      <c r="C967" s="104" t="s">
        <v>370</v>
      </c>
      <c r="D967" s="98" t="s">
        <v>364</v>
      </c>
      <c r="E967" s="104" t="s">
        <v>338</v>
      </c>
      <c r="F967" s="99" t="n">
        <v>19877</v>
      </c>
    </row>
    <row r="968" customFormat="false" ht="12" hidden="false" customHeight="false" outlineLevel="2" collapsed="false">
      <c r="B968" s="104"/>
      <c r="C968" s="101" t="s">
        <v>371</v>
      </c>
      <c r="E968" s="104"/>
      <c r="F968" s="99" t="n">
        <f aca="false">SUBTOTAL(9,F967)</f>
        <v>19877</v>
      </c>
    </row>
    <row r="969" customFormat="false" ht="12" hidden="false" customHeight="false" outlineLevel="1" collapsed="false">
      <c r="B969" s="101" t="s">
        <v>696</v>
      </c>
      <c r="C969" s="104"/>
      <c r="E969" s="104"/>
      <c r="F969" s="99" t="n">
        <f aca="false">SUBTOTAL(9,F967)</f>
        <v>19877</v>
      </c>
    </row>
    <row r="970" customFormat="false" ht="12" hidden="false" customHeight="false" outlineLevel="3" collapsed="false">
      <c r="A970" s="97" t="s">
        <v>123</v>
      </c>
      <c r="B970" s="104" t="s">
        <v>128</v>
      </c>
      <c r="C970" s="104" t="s">
        <v>367</v>
      </c>
      <c r="D970" s="98" t="s">
        <v>364</v>
      </c>
      <c r="E970" s="104" t="s">
        <v>338</v>
      </c>
      <c r="F970" s="99" t="n">
        <v>57089</v>
      </c>
    </row>
    <row r="971" customFormat="false" ht="12" hidden="false" customHeight="false" outlineLevel="2" collapsed="false">
      <c r="B971" s="104"/>
      <c r="C971" s="101" t="s">
        <v>368</v>
      </c>
      <c r="E971" s="104"/>
      <c r="F971" s="99" t="n">
        <f aca="false">SUBTOTAL(9,F970)</f>
        <v>57089</v>
      </c>
    </row>
    <row r="972" customFormat="false" ht="12" hidden="false" customHeight="false" outlineLevel="1" collapsed="false">
      <c r="B972" s="101" t="s">
        <v>697</v>
      </c>
      <c r="C972" s="104"/>
      <c r="E972" s="104"/>
      <c r="F972" s="99" t="n">
        <f aca="false">SUBTOTAL(9,F970)</f>
        <v>57089</v>
      </c>
    </row>
    <row r="973" customFormat="false" ht="12" hidden="false" customHeight="false" outlineLevel="3" collapsed="false">
      <c r="A973" s="97" t="s">
        <v>123</v>
      </c>
      <c r="B973" s="104" t="s">
        <v>129</v>
      </c>
      <c r="C973" s="104" t="s">
        <v>363</v>
      </c>
      <c r="D973" s="98" t="s">
        <v>364</v>
      </c>
      <c r="E973" s="104" t="s">
        <v>334</v>
      </c>
      <c r="F973" s="99" t="n">
        <v>19555</v>
      </c>
    </row>
    <row r="974" customFormat="false" ht="12" hidden="false" customHeight="false" outlineLevel="3" collapsed="false">
      <c r="A974" s="97" t="s">
        <v>123</v>
      </c>
      <c r="B974" s="104" t="s">
        <v>129</v>
      </c>
      <c r="C974" s="104" t="s">
        <v>363</v>
      </c>
      <c r="D974" s="98" t="s">
        <v>364</v>
      </c>
      <c r="E974" s="104" t="s">
        <v>335</v>
      </c>
      <c r="F974" s="99" t="n">
        <v>80</v>
      </c>
    </row>
    <row r="975" customFormat="false" ht="12" hidden="false" customHeight="false" outlineLevel="3" collapsed="false">
      <c r="A975" s="97" t="s">
        <v>123</v>
      </c>
      <c r="B975" s="104" t="s">
        <v>129</v>
      </c>
      <c r="C975" s="104" t="s">
        <v>363</v>
      </c>
      <c r="D975" s="98" t="s">
        <v>364</v>
      </c>
      <c r="E975" s="104" t="s">
        <v>336</v>
      </c>
      <c r="F975" s="99" t="n">
        <v>895</v>
      </c>
    </row>
    <row r="976" customFormat="false" ht="12" hidden="false" customHeight="false" outlineLevel="3" collapsed="false">
      <c r="A976" s="97" t="s">
        <v>123</v>
      </c>
      <c r="B976" s="104" t="s">
        <v>129</v>
      </c>
      <c r="C976" s="104" t="s">
        <v>363</v>
      </c>
      <c r="D976" s="98" t="s">
        <v>364</v>
      </c>
      <c r="E976" s="104" t="s">
        <v>338</v>
      </c>
      <c r="F976" s="99" t="n">
        <v>795</v>
      </c>
    </row>
    <row r="977" customFormat="false" ht="12" hidden="false" customHeight="false" outlineLevel="3" collapsed="false">
      <c r="A977" s="97" t="s">
        <v>123</v>
      </c>
      <c r="B977" s="104" t="s">
        <v>129</v>
      </c>
      <c r="C977" s="104" t="s">
        <v>363</v>
      </c>
      <c r="D977" s="98" t="s">
        <v>364</v>
      </c>
      <c r="E977" s="104" t="s">
        <v>339</v>
      </c>
      <c r="F977" s="99" t="n">
        <v>1890</v>
      </c>
    </row>
    <row r="978" customFormat="false" ht="12" hidden="false" customHeight="false" outlineLevel="3" collapsed="false">
      <c r="A978" s="97" t="s">
        <v>123</v>
      </c>
      <c r="B978" s="104" t="s">
        <v>129</v>
      </c>
      <c r="C978" s="104" t="s">
        <v>363</v>
      </c>
      <c r="D978" s="98" t="s">
        <v>364</v>
      </c>
      <c r="E978" s="104" t="s">
        <v>348</v>
      </c>
      <c r="F978" s="99" t="n">
        <v>4956</v>
      </c>
    </row>
    <row r="979" customFormat="false" ht="12" hidden="false" customHeight="false" outlineLevel="2" collapsed="false">
      <c r="B979" s="104"/>
      <c r="C979" s="101" t="s">
        <v>365</v>
      </c>
      <c r="E979" s="104"/>
      <c r="F979" s="99" t="n">
        <f aca="false">SUBTOTAL(9,F973:F978)</f>
        <v>28171</v>
      </c>
    </row>
    <row r="980" customFormat="false" ht="12" hidden="false" customHeight="false" outlineLevel="1" collapsed="false">
      <c r="B980" s="101" t="s">
        <v>698</v>
      </c>
      <c r="C980" s="104"/>
      <c r="E980" s="104"/>
      <c r="F980" s="99" t="n">
        <f aca="false">SUBTOTAL(9,F973:F978)</f>
        <v>28171</v>
      </c>
    </row>
    <row r="981" customFormat="false" ht="12" hidden="false" customHeight="false" outlineLevel="3" collapsed="false">
      <c r="A981" s="97" t="s">
        <v>123</v>
      </c>
      <c r="B981" s="104" t="s">
        <v>130</v>
      </c>
      <c r="C981" s="104" t="s">
        <v>370</v>
      </c>
      <c r="D981" s="98" t="s">
        <v>364</v>
      </c>
      <c r="E981" s="104" t="s">
        <v>334</v>
      </c>
      <c r="F981" s="99" t="n">
        <v>8113</v>
      </c>
    </row>
    <row r="982" customFormat="false" ht="12" hidden="false" customHeight="false" outlineLevel="3" collapsed="false">
      <c r="A982" s="97" t="s">
        <v>123</v>
      </c>
      <c r="B982" s="104" t="s">
        <v>130</v>
      </c>
      <c r="C982" s="104" t="s">
        <v>370</v>
      </c>
      <c r="D982" s="98" t="s">
        <v>364</v>
      </c>
      <c r="E982" s="104" t="s">
        <v>335</v>
      </c>
      <c r="F982" s="99" t="n">
        <v>33</v>
      </c>
    </row>
    <row r="983" customFormat="false" ht="12" hidden="false" customHeight="false" outlineLevel="3" collapsed="false">
      <c r="A983" s="97" t="s">
        <v>123</v>
      </c>
      <c r="B983" s="104" t="s">
        <v>130</v>
      </c>
      <c r="C983" s="104" t="s">
        <v>370</v>
      </c>
      <c r="D983" s="98" t="s">
        <v>364</v>
      </c>
      <c r="E983" s="104" t="s">
        <v>336</v>
      </c>
      <c r="F983" s="99" t="n">
        <v>371</v>
      </c>
    </row>
    <row r="984" customFormat="false" ht="12" hidden="false" customHeight="false" outlineLevel="3" collapsed="false">
      <c r="A984" s="97" t="s">
        <v>123</v>
      </c>
      <c r="B984" s="104" t="s">
        <v>130</v>
      </c>
      <c r="C984" s="104" t="s">
        <v>370</v>
      </c>
      <c r="D984" s="98" t="s">
        <v>364</v>
      </c>
      <c r="E984" s="104" t="s">
        <v>338</v>
      </c>
      <c r="F984" s="99" t="n">
        <v>330</v>
      </c>
    </row>
    <row r="985" customFormat="false" ht="12" hidden="false" customHeight="false" outlineLevel="3" collapsed="false">
      <c r="A985" s="97" t="s">
        <v>123</v>
      </c>
      <c r="B985" s="104" t="s">
        <v>130</v>
      </c>
      <c r="C985" s="104" t="s">
        <v>370</v>
      </c>
      <c r="D985" s="98" t="s">
        <v>364</v>
      </c>
      <c r="E985" s="104" t="s">
        <v>339</v>
      </c>
      <c r="F985" s="99" t="n">
        <v>784</v>
      </c>
    </row>
    <row r="986" customFormat="false" ht="12" hidden="false" customHeight="false" outlineLevel="3" collapsed="false">
      <c r="A986" s="97" t="s">
        <v>123</v>
      </c>
      <c r="B986" s="104" t="s">
        <v>130</v>
      </c>
      <c r="C986" s="104" t="s">
        <v>370</v>
      </c>
      <c r="D986" s="98" t="s">
        <v>364</v>
      </c>
      <c r="E986" s="104" t="s">
        <v>348</v>
      </c>
      <c r="F986" s="99" t="n">
        <v>2056</v>
      </c>
    </row>
    <row r="987" customFormat="false" ht="12" hidden="false" customHeight="false" outlineLevel="2" collapsed="false">
      <c r="B987" s="104"/>
      <c r="C987" s="101" t="s">
        <v>371</v>
      </c>
      <c r="E987" s="104"/>
      <c r="F987" s="99" t="n">
        <f aca="false">SUBTOTAL(9,F981:F986)</f>
        <v>11687</v>
      </c>
    </row>
    <row r="988" customFormat="false" ht="12" hidden="false" customHeight="false" outlineLevel="1" collapsed="false">
      <c r="B988" s="101" t="s">
        <v>699</v>
      </c>
      <c r="C988" s="104"/>
      <c r="E988" s="104"/>
      <c r="F988" s="99" t="n">
        <f aca="false">SUBTOTAL(9,F981:F986)</f>
        <v>11687</v>
      </c>
    </row>
    <row r="989" customFormat="false" ht="12" hidden="false" customHeight="false" outlineLevel="3" collapsed="false">
      <c r="A989" s="97" t="s">
        <v>218</v>
      </c>
      <c r="B989" s="104" t="s">
        <v>217</v>
      </c>
      <c r="C989" s="104" t="s">
        <v>700</v>
      </c>
      <c r="D989" s="98" t="s">
        <v>364</v>
      </c>
      <c r="E989" s="104" t="s">
        <v>334</v>
      </c>
      <c r="F989" s="99" t="n">
        <v>5297</v>
      </c>
    </row>
    <row r="990" customFormat="false" ht="12" hidden="false" customHeight="false" outlineLevel="3" collapsed="false">
      <c r="A990" s="97" t="s">
        <v>218</v>
      </c>
      <c r="B990" s="104" t="s">
        <v>217</v>
      </c>
      <c r="C990" s="104" t="s">
        <v>700</v>
      </c>
      <c r="D990" s="98" t="s">
        <v>364</v>
      </c>
      <c r="E990" s="104" t="s">
        <v>335</v>
      </c>
      <c r="F990" s="99" t="n">
        <v>16</v>
      </c>
    </row>
    <row r="991" customFormat="false" ht="12" hidden="false" customHeight="false" outlineLevel="3" collapsed="false">
      <c r="A991" s="97" t="s">
        <v>218</v>
      </c>
      <c r="B991" s="104" t="s">
        <v>217</v>
      </c>
      <c r="C991" s="104" t="s">
        <v>700</v>
      </c>
      <c r="D991" s="98" t="s">
        <v>364</v>
      </c>
      <c r="E991" s="104" t="s">
        <v>336</v>
      </c>
      <c r="F991" s="99" t="n">
        <v>289</v>
      </c>
    </row>
    <row r="992" customFormat="false" ht="12" hidden="false" customHeight="false" outlineLevel="3" collapsed="false">
      <c r="A992" s="97" t="s">
        <v>218</v>
      </c>
      <c r="B992" s="104" t="s">
        <v>217</v>
      </c>
      <c r="C992" s="104" t="s">
        <v>700</v>
      </c>
      <c r="D992" s="98" t="s">
        <v>364</v>
      </c>
      <c r="E992" s="104" t="s">
        <v>337</v>
      </c>
      <c r="F992" s="99" t="n">
        <v>4</v>
      </c>
    </row>
    <row r="993" customFormat="false" ht="12" hidden="false" customHeight="false" outlineLevel="3" collapsed="false">
      <c r="A993" s="97" t="s">
        <v>218</v>
      </c>
      <c r="B993" s="104" t="s">
        <v>217</v>
      </c>
      <c r="C993" s="104" t="s">
        <v>700</v>
      </c>
      <c r="D993" s="98" t="s">
        <v>364</v>
      </c>
      <c r="E993" s="104" t="s">
        <v>348</v>
      </c>
      <c r="F993" s="99" t="n">
        <v>3348</v>
      </c>
    </row>
    <row r="994" customFormat="false" ht="12" hidden="false" customHeight="false" outlineLevel="3" collapsed="false">
      <c r="A994" s="97" t="s">
        <v>218</v>
      </c>
      <c r="B994" s="104" t="s">
        <v>217</v>
      </c>
      <c r="C994" s="104" t="s">
        <v>700</v>
      </c>
      <c r="D994" s="98" t="s">
        <v>364</v>
      </c>
      <c r="E994" s="104" t="s">
        <v>348</v>
      </c>
      <c r="F994" s="99" t="n">
        <v>918</v>
      </c>
    </row>
    <row r="995" customFormat="false" ht="12" hidden="false" customHeight="false" outlineLevel="2" collapsed="false">
      <c r="B995" s="104"/>
      <c r="C995" s="101" t="s">
        <v>701</v>
      </c>
      <c r="E995" s="104"/>
      <c r="F995" s="99" t="n">
        <f aca="false">SUBTOTAL(9,F989:F994)</f>
        <v>9872</v>
      </c>
    </row>
    <row r="996" customFormat="false" ht="12" hidden="false" customHeight="false" outlineLevel="1" collapsed="false">
      <c r="B996" s="101" t="s">
        <v>702</v>
      </c>
      <c r="C996" s="104"/>
      <c r="E996" s="104"/>
      <c r="F996" s="99" t="n">
        <f aca="false">SUBTOTAL(9,F989:F994)</f>
        <v>9872</v>
      </c>
    </row>
    <row r="997" customFormat="false" ht="12" hidden="false" customHeight="false" outlineLevel="3" collapsed="false">
      <c r="A997" s="97" t="s">
        <v>703</v>
      </c>
      <c r="B997" s="104" t="s">
        <v>304</v>
      </c>
      <c r="C997" s="104" t="s">
        <v>704</v>
      </c>
      <c r="D997" s="98" t="s">
        <v>364</v>
      </c>
      <c r="E997" s="104" t="s">
        <v>334</v>
      </c>
      <c r="F997" s="99" t="n">
        <v>3702</v>
      </c>
    </row>
    <row r="998" customFormat="false" ht="12" hidden="false" customHeight="false" outlineLevel="3" collapsed="false">
      <c r="A998" s="97" t="s">
        <v>703</v>
      </c>
      <c r="B998" s="104" t="s">
        <v>304</v>
      </c>
      <c r="C998" s="104" t="s">
        <v>704</v>
      </c>
      <c r="D998" s="98" t="s">
        <v>364</v>
      </c>
      <c r="E998" s="104" t="s">
        <v>335</v>
      </c>
      <c r="F998" s="99" t="n">
        <v>12</v>
      </c>
    </row>
    <row r="999" customFormat="false" ht="12" hidden="false" customHeight="false" outlineLevel="3" collapsed="false">
      <c r="A999" s="97" t="s">
        <v>703</v>
      </c>
      <c r="B999" s="104" t="s">
        <v>304</v>
      </c>
      <c r="C999" s="104" t="s">
        <v>704</v>
      </c>
      <c r="D999" s="98" t="s">
        <v>364</v>
      </c>
      <c r="E999" s="104" t="s">
        <v>336</v>
      </c>
      <c r="F999" s="99" t="n">
        <v>202</v>
      </c>
    </row>
    <row r="1000" customFormat="false" ht="12" hidden="false" customHeight="false" outlineLevel="3" collapsed="false">
      <c r="A1000" s="97" t="s">
        <v>703</v>
      </c>
      <c r="B1000" s="104" t="s">
        <v>304</v>
      </c>
      <c r="C1000" s="104" t="s">
        <v>704</v>
      </c>
      <c r="D1000" s="98" t="s">
        <v>364</v>
      </c>
      <c r="E1000" s="104" t="s">
        <v>337</v>
      </c>
      <c r="F1000" s="99" t="n">
        <v>3</v>
      </c>
    </row>
    <row r="1001" customFormat="false" ht="12" hidden="false" customHeight="false" outlineLevel="3" collapsed="false">
      <c r="A1001" s="97" t="s">
        <v>703</v>
      </c>
      <c r="B1001" s="104" t="s">
        <v>304</v>
      </c>
      <c r="C1001" s="104" t="s">
        <v>704</v>
      </c>
      <c r="D1001" s="98" t="s">
        <v>364</v>
      </c>
      <c r="E1001" s="104" t="s">
        <v>348</v>
      </c>
      <c r="F1001" s="99" t="n">
        <v>1340</v>
      </c>
    </row>
    <row r="1002" customFormat="false" ht="12" hidden="false" customHeight="false" outlineLevel="3" collapsed="false">
      <c r="A1002" s="97" t="s">
        <v>703</v>
      </c>
      <c r="B1002" s="104" t="s">
        <v>304</v>
      </c>
      <c r="C1002" s="104" t="s">
        <v>704</v>
      </c>
      <c r="D1002" s="98" t="s">
        <v>364</v>
      </c>
      <c r="E1002" s="104" t="s">
        <v>348</v>
      </c>
      <c r="F1002" s="99" t="n">
        <v>919</v>
      </c>
    </row>
    <row r="1003" customFormat="false" ht="12" hidden="false" customHeight="false" outlineLevel="2" collapsed="false">
      <c r="B1003" s="104"/>
      <c r="C1003" s="101" t="s">
        <v>705</v>
      </c>
      <c r="E1003" s="104"/>
      <c r="F1003" s="99" t="n">
        <f aca="false">SUBTOTAL(9,F997:F1002)</f>
        <v>6178</v>
      </c>
    </row>
    <row r="1004" customFormat="false" ht="12" hidden="false" customHeight="false" outlineLevel="3" collapsed="false">
      <c r="A1004" s="97" t="s">
        <v>703</v>
      </c>
      <c r="B1004" s="104" t="s">
        <v>304</v>
      </c>
      <c r="C1004" s="104" t="s">
        <v>706</v>
      </c>
      <c r="D1004" s="98" t="s">
        <v>364</v>
      </c>
      <c r="E1004" s="104" t="s">
        <v>334</v>
      </c>
      <c r="F1004" s="99" t="n">
        <v>4279</v>
      </c>
    </row>
    <row r="1005" customFormat="false" ht="12" hidden="false" customHeight="false" outlineLevel="3" collapsed="false">
      <c r="A1005" s="97" t="s">
        <v>703</v>
      </c>
      <c r="B1005" s="104" t="s">
        <v>304</v>
      </c>
      <c r="C1005" s="104" t="s">
        <v>706</v>
      </c>
      <c r="D1005" s="98" t="s">
        <v>364</v>
      </c>
      <c r="E1005" s="104" t="s">
        <v>335</v>
      </c>
      <c r="F1005" s="99" t="n">
        <v>14</v>
      </c>
    </row>
    <row r="1006" customFormat="false" ht="12" hidden="false" customHeight="false" outlineLevel="3" collapsed="false">
      <c r="A1006" s="97" t="s">
        <v>703</v>
      </c>
      <c r="B1006" s="104" t="s">
        <v>304</v>
      </c>
      <c r="C1006" s="104" t="s">
        <v>706</v>
      </c>
      <c r="D1006" s="98" t="s">
        <v>364</v>
      </c>
      <c r="E1006" s="104" t="s">
        <v>336</v>
      </c>
      <c r="F1006" s="99" t="n">
        <v>234</v>
      </c>
    </row>
    <row r="1007" customFormat="false" ht="12" hidden="false" customHeight="false" outlineLevel="3" collapsed="false">
      <c r="A1007" s="97" t="s">
        <v>703</v>
      </c>
      <c r="B1007" s="104" t="s">
        <v>304</v>
      </c>
      <c r="C1007" s="104" t="s">
        <v>706</v>
      </c>
      <c r="D1007" s="98" t="s">
        <v>364</v>
      </c>
      <c r="E1007" s="104" t="s">
        <v>337</v>
      </c>
      <c r="F1007" s="99" t="n">
        <v>3</v>
      </c>
    </row>
    <row r="1008" customFormat="false" ht="12" hidden="false" customHeight="false" outlineLevel="3" collapsed="false">
      <c r="A1008" s="97" t="s">
        <v>703</v>
      </c>
      <c r="B1008" s="104" t="s">
        <v>304</v>
      </c>
      <c r="C1008" s="104" t="s">
        <v>706</v>
      </c>
      <c r="D1008" s="98" t="s">
        <v>364</v>
      </c>
      <c r="E1008" s="104" t="s">
        <v>348</v>
      </c>
      <c r="F1008" s="99" t="n">
        <v>1549</v>
      </c>
    </row>
    <row r="1009" customFormat="false" ht="12" hidden="false" customHeight="false" outlineLevel="3" collapsed="false">
      <c r="A1009" s="97" t="s">
        <v>703</v>
      </c>
      <c r="B1009" s="104" t="s">
        <v>304</v>
      </c>
      <c r="C1009" s="104" t="s">
        <v>706</v>
      </c>
      <c r="D1009" s="98" t="s">
        <v>364</v>
      </c>
      <c r="E1009" s="104" t="s">
        <v>348</v>
      </c>
      <c r="F1009" s="99" t="n">
        <v>1062</v>
      </c>
    </row>
    <row r="1010" customFormat="false" ht="12" hidden="false" customHeight="false" outlineLevel="2" collapsed="false">
      <c r="B1010" s="104"/>
      <c r="C1010" s="101" t="s">
        <v>707</v>
      </c>
      <c r="E1010" s="104"/>
      <c r="F1010" s="99" t="n">
        <f aca="false">SUBTOTAL(9,F1004:F1009)</f>
        <v>7141</v>
      </c>
    </row>
    <row r="1011" customFormat="false" ht="12" hidden="false" customHeight="false" outlineLevel="3" collapsed="false">
      <c r="A1011" s="97" t="s">
        <v>703</v>
      </c>
      <c r="B1011" s="104" t="s">
        <v>304</v>
      </c>
      <c r="C1011" s="104" t="s">
        <v>708</v>
      </c>
      <c r="D1011" s="98" t="s">
        <v>364</v>
      </c>
      <c r="E1011" s="104" t="s">
        <v>334</v>
      </c>
      <c r="F1011" s="99" t="n">
        <v>7828</v>
      </c>
    </row>
    <row r="1012" customFormat="false" ht="12" hidden="false" customHeight="false" outlineLevel="3" collapsed="false">
      <c r="A1012" s="97" t="s">
        <v>703</v>
      </c>
      <c r="B1012" s="104" t="s">
        <v>304</v>
      </c>
      <c r="C1012" s="104" t="s">
        <v>708</v>
      </c>
      <c r="D1012" s="98" t="s">
        <v>364</v>
      </c>
      <c r="E1012" s="104" t="s">
        <v>335</v>
      </c>
      <c r="F1012" s="99" t="n">
        <v>25</v>
      </c>
    </row>
    <row r="1013" customFormat="false" ht="12" hidden="false" customHeight="false" outlineLevel="3" collapsed="false">
      <c r="A1013" s="97" t="s">
        <v>703</v>
      </c>
      <c r="B1013" s="104" t="s">
        <v>304</v>
      </c>
      <c r="C1013" s="104" t="s">
        <v>708</v>
      </c>
      <c r="D1013" s="98" t="s">
        <v>364</v>
      </c>
      <c r="E1013" s="104" t="s">
        <v>336</v>
      </c>
      <c r="F1013" s="99" t="n">
        <v>428</v>
      </c>
    </row>
    <row r="1014" customFormat="false" ht="12" hidden="false" customHeight="false" outlineLevel="3" collapsed="false">
      <c r="A1014" s="97" t="s">
        <v>703</v>
      </c>
      <c r="B1014" s="104" t="s">
        <v>304</v>
      </c>
      <c r="C1014" s="104" t="s">
        <v>708</v>
      </c>
      <c r="D1014" s="98" t="s">
        <v>364</v>
      </c>
      <c r="E1014" s="104" t="s">
        <v>337</v>
      </c>
      <c r="F1014" s="99" t="n">
        <v>6</v>
      </c>
    </row>
    <row r="1015" customFormat="false" ht="12" hidden="false" customHeight="false" outlineLevel="3" collapsed="false">
      <c r="A1015" s="97" t="s">
        <v>703</v>
      </c>
      <c r="B1015" s="104" t="s">
        <v>304</v>
      </c>
      <c r="C1015" s="104" t="s">
        <v>708</v>
      </c>
      <c r="D1015" s="98" t="s">
        <v>364</v>
      </c>
      <c r="E1015" s="104" t="s">
        <v>348</v>
      </c>
      <c r="F1015" s="99" t="n">
        <v>2834</v>
      </c>
    </row>
    <row r="1016" customFormat="false" ht="12" hidden="false" customHeight="false" outlineLevel="3" collapsed="false">
      <c r="A1016" s="97" t="s">
        <v>703</v>
      </c>
      <c r="B1016" s="104" t="s">
        <v>304</v>
      </c>
      <c r="C1016" s="104" t="s">
        <v>708</v>
      </c>
      <c r="D1016" s="98" t="s">
        <v>364</v>
      </c>
      <c r="E1016" s="104" t="s">
        <v>348</v>
      </c>
      <c r="F1016" s="99" t="n">
        <v>1944</v>
      </c>
    </row>
    <row r="1017" customFormat="false" ht="12" hidden="false" customHeight="false" outlineLevel="2" collapsed="false">
      <c r="B1017" s="104"/>
      <c r="C1017" s="101" t="s">
        <v>709</v>
      </c>
      <c r="E1017" s="104"/>
      <c r="F1017" s="99" t="n">
        <f aca="false">SUBTOTAL(9,F1011:F1016)</f>
        <v>13065</v>
      </c>
    </row>
    <row r="1018" customFormat="false" ht="12" hidden="false" customHeight="false" outlineLevel="3" collapsed="false">
      <c r="A1018" s="97" t="s">
        <v>703</v>
      </c>
      <c r="B1018" s="104" t="s">
        <v>304</v>
      </c>
      <c r="C1018" s="104" t="s">
        <v>710</v>
      </c>
      <c r="D1018" s="98" t="s">
        <v>364</v>
      </c>
      <c r="E1018" s="104" t="s">
        <v>334</v>
      </c>
      <c r="F1018" s="99" t="n">
        <v>6868</v>
      </c>
    </row>
    <row r="1019" customFormat="false" ht="12" hidden="false" customHeight="false" outlineLevel="3" collapsed="false">
      <c r="A1019" s="97" t="s">
        <v>703</v>
      </c>
      <c r="B1019" s="104" t="s">
        <v>304</v>
      </c>
      <c r="C1019" s="104" t="s">
        <v>710</v>
      </c>
      <c r="D1019" s="98" t="s">
        <v>364</v>
      </c>
      <c r="E1019" s="104" t="s">
        <v>335</v>
      </c>
      <c r="F1019" s="99" t="n">
        <v>21</v>
      </c>
    </row>
    <row r="1020" customFormat="false" ht="12" hidden="false" customHeight="false" outlineLevel="3" collapsed="false">
      <c r="A1020" s="97" t="s">
        <v>703</v>
      </c>
      <c r="B1020" s="104" t="s">
        <v>304</v>
      </c>
      <c r="C1020" s="104" t="s">
        <v>710</v>
      </c>
      <c r="D1020" s="98" t="s">
        <v>364</v>
      </c>
      <c r="E1020" s="104" t="s">
        <v>336</v>
      </c>
      <c r="F1020" s="99" t="n">
        <v>375</v>
      </c>
    </row>
    <row r="1021" customFormat="false" ht="12" hidden="false" customHeight="false" outlineLevel="3" collapsed="false">
      <c r="A1021" s="97" t="s">
        <v>703</v>
      </c>
      <c r="B1021" s="104" t="s">
        <v>304</v>
      </c>
      <c r="C1021" s="104" t="s">
        <v>710</v>
      </c>
      <c r="D1021" s="98" t="s">
        <v>364</v>
      </c>
      <c r="E1021" s="104" t="s">
        <v>337</v>
      </c>
      <c r="F1021" s="99" t="n">
        <v>6</v>
      </c>
    </row>
    <row r="1022" customFormat="false" ht="12" hidden="false" customHeight="false" outlineLevel="3" collapsed="false">
      <c r="A1022" s="97" t="s">
        <v>703</v>
      </c>
      <c r="B1022" s="104" t="s">
        <v>304</v>
      </c>
      <c r="C1022" s="104" t="s">
        <v>710</v>
      </c>
      <c r="D1022" s="98" t="s">
        <v>364</v>
      </c>
      <c r="E1022" s="104" t="s">
        <v>348</v>
      </c>
      <c r="F1022" s="99" t="n">
        <v>2487</v>
      </c>
    </row>
    <row r="1023" customFormat="false" ht="12" hidden="false" customHeight="false" outlineLevel="3" collapsed="false">
      <c r="A1023" s="97" t="s">
        <v>703</v>
      </c>
      <c r="B1023" s="104" t="s">
        <v>304</v>
      </c>
      <c r="C1023" s="104" t="s">
        <v>710</v>
      </c>
      <c r="D1023" s="98" t="s">
        <v>364</v>
      </c>
      <c r="E1023" s="104" t="s">
        <v>348</v>
      </c>
      <c r="F1023" s="99" t="n">
        <v>1705</v>
      </c>
    </row>
    <row r="1024" customFormat="false" ht="12" hidden="false" customHeight="false" outlineLevel="2" collapsed="false">
      <c r="B1024" s="104"/>
      <c r="C1024" s="101" t="s">
        <v>711</v>
      </c>
      <c r="E1024" s="104"/>
      <c r="F1024" s="99" t="n">
        <f aca="false">SUBTOTAL(9,F1018:F1023)</f>
        <v>11462</v>
      </c>
    </row>
    <row r="1025" customFormat="false" ht="12" hidden="false" customHeight="false" outlineLevel="3" collapsed="false">
      <c r="A1025" s="97" t="s">
        <v>703</v>
      </c>
      <c r="B1025" s="104" t="s">
        <v>304</v>
      </c>
      <c r="C1025" s="104" t="s">
        <v>712</v>
      </c>
      <c r="D1025" s="98" t="s">
        <v>364</v>
      </c>
      <c r="E1025" s="104" t="s">
        <v>334</v>
      </c>
      <c r="F1025" s="99" t="n">
        <v>209</v>
      </c>
    </row>
    <row r="1026" customFormat="false" ht="12" hidden="false" customHeight="false" outlineLevel="3" collapsed="false">
      <c r="A1026" s="97" t="s">
        <v>703</v>
      </c>
      <c r="B1026" s="104" t="s">
        <v>304</v>
      </c>
      <c r="C1026" s="104" t="s">
        <v>712</v>
      </c>
      <c r="D1026" s="98" t="s">
        <v>364</v>
      </c>
      <c r="E1026" s="104" t="s">
        <v>335</v>
      </c>
      <c r="F1026" s="99" t="n">
        <v>0</v>
      </c>
    </row>
    <row r="1027" customFormat="false" ht="12" hidden="false" customHeight="false" outlineLevel="3" collapsed="false">
      <c r="A1027" s="97" t="s">
        <v>703</v>
      </c>
      <c r="B1027" s="104" t="s">
        <v>304</v>
      </c>
      <c r="C1027" s="104" t="s">
        <v>712</v>
      </c>
      <c r="D1027" s="98" t="s">
        <v>364</v>
      </c>
      <c r="E1027" s="104" t="s">
        <v>336</v>
      </c>
      <c r="F1027" s="99" t="n">
        <v>11</v>
      </c>
    </row>
    <row r="1028" customFormat="false" ht="12" hidden="false" customHeight="false" outlineLevel="3" collapsed="false">
      <c r="A1028" s="97" t="s">
        <v>703</v>
      </c>
      <c r="B1028" s="104" t="s">
        <v>304</v>
      </c>
      <c r="C1028" s="104" t="s">
        <v>712</v>
      </c>
      <c r="D1028" s="98" t="s">
        <v>364</v>
      </c>
      <c r="E1028" s="104" t="s">
        <v>337</v>
      </c>
      <c r="F1028" s="99" t="n">
        <v>0</v>
      </c>
    </row>
    <row r="1029" customFormat="false" ht="12" hidden="false" customHeight="false" outlineLevel="3" collapsed="false">
      <c r="A1029" s="97" t="s">
        <v>703</v>
      </c>
      <c r="B1029" s="104" t="s">
        <v>304</v>
      </c>
      <c r="C1029" s="104" t="s">
        <v>712</v>
      </c>
      <c r="D1029" s="98" t="s">
        <v>364</v>
      </c>
      <c r="E1029" s="104" t="s">
        <v>348</v>
      </c>
      <c r="F1029" s="99" t="n">
        <v>75</v>
      </c>
    </row>
    <row r="1030" customFormat="false" ht="12" hidden="false" customHeight="false" outlineLevel="3" collapsed="false">
      <c r="A1030" s="97" t="s">
        <v>703</v>
      </c>
      <c r="B1030" s="104" t="s">
        <v>304</v>
      </c>
      <c r="C1030" s="104" t="s">
        <v>712</v>
      </c>
      <c r="D1030" s="98" t="s">
        <v>364</v>
      </c>
      <c r="E1030" s="104" t="s">
        <v>348</v>
      </c>
      <c r="F1030" s="99" t="n">
        <v>51</v>
      </c>
    </row>
    <row r="1031" customFormat="false" ht="12" hidden="false" customHeight="false" outlineLevel="2" collapsed="false">
      <c r="B1031" s="104"/>
      <c r="C1031" s="101" t="s">
        <v>713</v>
      </c>
      <c r="E1031" s="104"/>
      <c r="F1031" s="99" t="n">
        <f aca="false">SUBTOTAL(9,F1025:F1030)</f>
        <v>346</v>
      </c>
    </row>
    <row r="1032" customFormat="false" ht="12" hidden="false" customHeight="false" outlineLevel="3" collapsed="false">
      <c r="A1032" s="97" t="s">
        <v>703</v>
      </c>
      <c r="B1032" s="104" t="s">
        <v>304</v>
      </c>
      <c r="C1032" s="104" t="s">
        <v>714</v>
      </c>
      <c r="D1032" s="98" t="s">
        <v>364</v>
      </c>
      <c r="E1032" s="104" t="s">
        <v>334</v>
      </c>
      <c r="F1032" s="99" t="n">
        <v>1615</v>
      </c>
    </row>
    <row r="1033" customFormat="false" ht="12" hidden="false" customHeight="false" outlineLevel="3" collapsed="false">
      <c r="A1033" s="97" t="s">
        <v>703</v>
      </c>
      <c r="B1033" s="104" t="s">
        <v>304</v>
      </c>
      <c r="C1033" s="104" t="s">
        <v>714</v>
      </c>
      <c r="D1033" s="98" t="s">
        <v>364</v>
      </c>
      <c r="E1033" s="104" t="s">
        <v>335</v>
      </c>
      <c r="F1033" s="99" t="n">
        <v>5</v>
      </c>
    </row>
    <row r="1034" customFormat="false" ht="12" hidden="false" customHeight="false" outlineLevel="3" collapsed="false">
      <c r="A1034" s="97" t="s">
        <v>703</v>
      </c>
      <c r="B1034" s="104" t="s">
        <v>304</v>
      </c>
      <c r="C1034" s="104" t="s">
        <v>714</v>
      </c>
      <c r="D1034" s="98" t="s">
        <v>364</v>
      </c>
      <c r="E1034" s="104" t="s">
        <v>336</v>
      </c>
      <c r="F1034" s="99" t="n">
        <v>87</v>
      </c>
    </row>
    <row r="1035" customFormat="false" ht="12" hidden="false" customHeight="false" outlineLevel="3" collapsed="false">
      <c r="A1035" s="97" t="s">
        <v>703</v>
      </c>
      <c r="B1035" s="104" t="s">
        <v>304</v>
      </c>
      <c r="C1035" s="104" t="s">
        <v>714</v>
      </c>
      <c r="D1035" s="98" t="s">
        <v>364</v>
      </c>
      <c r="E1035" s="104" t="s">
        <v>337</v>
      </c>
      <c r="F1035" s="99" t="n">
        <v>1</v>
      </c>
    </row>
    <row r="1036" customFormat="false" ht="12" hidden="false" customHeight="false" outlineLevel="3" collapsed="false">
      <c r="A1036" s="97" t="s">
        <v>703</v>
      </c>
      <c r="B1036" s="104" t="s">
        <v>304</v>
      </c>
      <c r="C1036" s="104" t="s">
        <v>714</v>
      </c>
      <c r="D1036" s="98" t="s">
        <v>364</v>
      </c>
      <c r="E1036" s="104" t="s">
        <v>348</v>
      </c>
      <c r="F1036" s="99" t="n">
        <v>583</v>
      </c>
    </row>
    <row r="1037" customFormat="false" ht="12" hidden="false" customHeight="false" outlineLevel="3" collapsed="false">
      <c r="A1037" s="97" t="s">
        <v>703</v>
      </c>
      <c r="B1037" s="104" t="s">
        <v>304</v>
      </c>
      <c r="C1037" s="104" t="s">
        <v>714</v>
      </c>
      <c r="D1037" s="98" t="s">
        <v>364</v>
      </c>
      <c r="E1037" s="104" t="s">
        <v>348</v>
      </c>
      <c r="F1037" s="99" t="n">
        <v>400</v>
      </c>
    </row>
    <row r="1038" customFormat="false" ht="12" hidden="false" customHeight="false" outlineLevel="2" collapsed="false">
      <c r="B1038" s="104"/>
      <c r="C1038" s="101" t="s">
        <v>715</v>
      </c>
      <c r="E1038" s="104"/>
      <c r="F1038" s="99" t="n">
        <f aca="false">SUBTOTAL(9,F1032:F1037)</f>
        <v>2691</v>
      </c>
    </row>
    <row r="1039" customFormat="false" ht="12" hidden="false" customHeight="false" outlineLevel="3" collapsed="false">
      <c r="A1039" s="97" t="s">
        <v>703</v>
      </c>
      <c r="B1039" s="104" t="s">
        <v>304</v>
      </c>
      <c r="C1039" s="104" t="s">
        <v>716</v>
      </c>
      <c r="D1039" s="98" t="s">
        <v>364</v>
      </c>
      <c r="E1039" s="104" t="s">
        <v>334</v>
      </c>
      <c r="F1039" s="99" t="n">
        <v>339</v>
      </c>
    </row>
    <row r="1040" customFormat="false" ht="12" hidden="false" customHeight="false" outlineLevel="3" collapsed="false">
      <c r="A1040" s="97" t="s">
        <v>703</v>
      </c>
      <c r="B1040" s="104" t="s">
        <v>304</v>
      </c>
      <c r="C1040" s="104" t="s">
        <v>716</v>
      </c>
      <c r="D1040" s="98" t="s">
        <v>364</v>
      </c>
      <c r="E1040" s="104" t="s">
        <v>335</v>
      </c>
      <c r="F1040" s="99" t="n">
        <v>0</v>
      </c>
    </row>
    <row r="1041" customFormat="false" ht="12" hidden="false" customHeight="false" outlineLevel="3" collapsed="false">
      <c r="A1041" s="97" t="s">
        <v>703</v>
      </c>
      <c r="B1041" s="104" t="s">
        <v>304</v>
      </c>
      <c r="C1041" s="104" t="s">
        <v>716</v>
      </c>
      <c r="D1041" s="98" t="s">
        <v>364</v>
      </c>
      <c r="E1041" s="104" t="s">
        <v>336</v>
      </c>
      <c r="F1041" s="99" t="n">
        <v>18</v>
      </c>
    </row>
    <row r="1042" customFormat="false" ht="12" hidden="false" customHeight="false" outlineLevel="3" collapsed="false">
      <c r="A1042" s="97" t="s">
        <v>703</v>
      </c>
      <c r="B1042" s="104" t="s">
        <v>304</v>
      </c>
      <c r="C1042" s="104" t="s">
        <v>716</v>
      </c>
      <c r="D1042" s="98" t="s">
        <v>364</v>
      </c>
      <c r="E1042" s="104" t="s">
        <v>337</v>
      </c>
      <c r="F1042" s="99" t="n">
        <v>0</v>
      </c>
    </row>
    <row r="1043" customFormat="false" ht="12" hidden="false" customHeight="false" outlineLevel="3" collapsed="false">
      <c r="A1043" s="97" t="s">
        <v>703</v>
      </c>
      <c r="B1043" s="104" t="s">
        <v>304</v>
      </c>
      <c r="C1043" s="104" t="s">
        <v>716</v>
      </c>
      <c r="D1043" s="98" t="s">
        <v>364</v>
      </c>
      <c r="E1043" s="104" t="s">
        <v>348</v>
      </c>
      <c r="F1043" s="99" t="n">
        <v>122</v>
      </c>
    </row>
    <row r="1044" customFormat="false" ht="12" hidden="false" customHeight="false" outlineLevel="3" collapsed="false">
      <c r="A1044" s="97" t="s">
        <v>703</v>
      </c>
      <c r="B1044" s="104" t="s">
        <v>304</v>
      </c>
      <c r="C1044" s="104" t="s">
        <v>716</v>
      </c>
      <c r="D1044" s="98" t="s">
        <v>364</v>
      </c>
      <c r="E1044" s="104" t="s">
        <v>348</v>
      </c>
      <c r="F1044" s="99" t="n">
        <v>84</v>
      </c>
    </row>
    <row r="1045" customFormat="false" ht="12" hidden="false" customHeight="false" outlineLevel="2" collapsed="false">
      <c r="B1045" s="104"/>
      <c r="C1045" s="101" t="s">
        <v>717</v>
      </c>
      <c r="E1045" s="104"/>
      <c r="F1045" s="99" t="n">
        <f aca="false">SUBTOTAL(9,F1039:F1044)</f>
        <v>563</v>
      </c>
    </row>
    <row r="1046" customFormat="false" ht="12" hidden="false" customHeight="false" outlineLevel="3" collapsed="false">
      <c r="A1046" s="97" t="s">
        <v>703</v>
      </c>
      <c r="B1046" s="104" t="s">
        <v>304</v>
      </c>
      <c r="C1046" s="104" t="s">
        <v>718</v>
      </c>
      <c r="D1046" s="98" t="s">
        <v>364</v>
      </c>
      <c r="E1046" s="104" t="s">
        <v>334</v>
      </c>
      <c r="F1046" s="99" t="n">
        <v>25</v>
      </c>
    </row>
    <row r="1047" customFormat="false" ht="12" hidden="false" customHeight="false" outlineLevel="3" collapsed="false">
      <c r="A1047" s="97" t="s">
        <v>703</v>
      </c>
      <c r="B1047" s="104" t="s">
        <v>304</v>
      </c>
      <c r="C1047" s="104" t="s">
        <v>718</v>
      </c>
      <c r="D1047" s="98" t="s">
        <v>364</v>
      </c>
      <c r="E1047" s="104" t="s">
        <v>335</v>
      </c>
      <c r="F1047" s="99" t="n">
        <v>0</v>
      </c>
    </row>
    <row r="1048" customFormat="false" ht="12" hidden="false" customHeight="false" outlineLevel="3" collapsed="false">
      <c r="A1048" s="97" t="s">
        <v>703</v>
      </c>
      <c r="B1048" s="104" t="s">
        <v>304</v>
      </c>
      <c r="C1048" s="104" t="s">
        <v>718</v>
      </c>
      <c r="D1048" s="98" t="s">
        <v>364</v>
      </c>
      <c r="E1048" s="104" t="s">
        <v>336</v>
      </c>
      <c r="F1048" s="99" t="n">
        <v>1</v>
      </c>
    </row>
    <row r="1049" customFormat="false" ht="12" hidden="false" customHeight="false" outlineLevel="3" collapsed="false">
      <c r="A1049" s="97" t="s">
        <v>703</v>
      </c>
      <c r="B1049" s="104" t="s">
        <v>304</v>
      </c>
      <c r="C1049" s="104" t="s">
        <v>718</v>
      </c>
      <c r="D1049" s="98" t="s">
        <v>364</v>
      </c>
      <c r="E1049" s="104" t="s">
        <v>337</v>
      </c>
      <c r="F1049" s="99" t="n">
        <v>0</v>
      </c>
    </row>
    <row r="1050" customFormat="false" ht="12" hidden="false" customHeight="false" outlineLevel="3" collapsed="false">
      <c r="A1050" s="97" t="s">
        <v>703</v>
      </c>
      <c r="B1050" s="104" t="s">
        <v>304</v>
      </c>
      <c r="C1050" s="104" t="s">
        <v>718</v>
      </c>
      <c r="D1050" s="98" t="s">
        <v>364</v>
      </c>
      <c r="E1050" s="104" t="s">
        <v>348</v>
      </c>
      <c r="F1050" s="99" t="n">
        <v>8</v>
      </c>
    </row>
    <row r="1051" customFormat="false" ht="12" hidden="false" customHeight="false" outlineLevel="3" collapsed="false">
      <c r="A1051" s="97" t="s">
        <v>703</v>
      </c>
      <c r="B1051" s="104" t="s">
        <v>304</v>
      </c>
      <c r="C1051" s="104" t="s">
        <v>718</v>
      </c>
      <c r="D1051" s="98" t="s">
        <v>364</v>
      </c>
      <c r="E1051" s="104" t="s">
        <v>348</v>
      </c>
      <c r="F1051" s="99" t="n">
        <v>5</v>
      </c>
    </row>
    <row r="1052" customFormat="false" ht="12" hidden="false" customHeight="false" outlineLevel="2" collapsed="false">
      <c r="B1052" s="104"/>
      <c r="C1052" s="101" t="s">
        <v>719</v>
      </c>
      <c r="E1052" s="104"/>
      <c r="F1052" s="99" t="n">
        <f aca="false">SUBTOTAL(9,F1046:F1051)</f>
        <v>39</v>
      </c>
    </row>
    <row r="1053" customFormat="false" ht="12" hidden="false" customHeight="false" outlineLevel="1" collapsed="false">
      <c r="B1053" s="101" t="s">
        <v>720</v>
      </c>
      <c r="C1053" s="104"/>
      <c r="E1053" s="104"/>
      <c r="F1053" s="99" t="n">
        <f aca="false">SUBTOTAL(9,F997:F1051)</f>
        <v>41485</v>
      </c>
    </row>
    <row r="1054" customFormat="false" ht="12" hidden="false" customHeight="false" outlineLevel="3" collapsed="false">
      <c r="A1054" s="97" t="s">
        <v>35</v>
      </c>
      <c r="B1054" s="104" t="s">
        <v>34</v>
      </c>
      <c r="C1054" s="104" t="s">
        <v>721</v>
      </c>
      <c r="D1054" s="98" t="s">
        <v>364</v>
      </c>
      <c r="E1054" s="104" t="s">
        <v>348</v>
      </c>
      <c r="F1054" s="99" t="n">
        <v>5000</v>
      </c>
    </row>
    <row r="1055" customFormat="false" ht="12" hidden="false" customHeight="false" outlineLevel="2" collapsed="false">
      <c r="B1055" s="104"/>
      <c r="C1055" s="101" t="s">
        <v>722</v>
      </c>
      <c r="E1055" s="104"/>
      <c r="F1055" s="99" t="n">
        <f aca="false">SUBTOTAL(9,F1054)</f>
        <v>5000</v>
      </c>
    </row>
    <row r="1056" customFormat="false" ht="12" hidden="false" customHeight="false" outlineLevel="1" collapsed="false">
      <c r="B1056" s="101" t="s">
        <v>723</v>
      </c>
      <c r="C1056" s="104"/>
      <c r="E1056" s="104"/>
      <c r="F1056" s="99" t="n">
        <f aca="false">SUBTOTAL(9,F1054)</f>
        <v>5000</v>
      </c>
    </row>
    <row r="1057" customFormat="false" ht="12" hidden="false" customHeight="false" outlineLevel="3" collapsed="false">
      <c r="A1057" s="97" t="s">
        <v>35</v>
      </c>
      <c r="B1057" s="104" t="s">
        <v>36</v>
      </c>
      <c r="C1057" s="104" t="s">
        <v>721</v>
      </c>
      <c r="D1057" s="98" t="s">
        <v>364</v>
      </c>
      <c r="E1057" s="104" t="s">
        <v>348</v>
      </c>
      <c r="F1057" s="99" t="n">
        <v>25575</v>
      </c>
    </row>
    <row r="1058" customFormat="false" ht="12" hidden="false" customHeight="false" outlineLevel="2" collapsed="false">
      <c r="B1058" s="104"/>
      <c r="C1058" s="101" t="s">
        <v>722</v>
      </c>
      <c r="E1058" s="104"/>
      <c r="F1058" s="99" t="n">
        <f aca="false">SUBTOTAL(9,F1057)</f>
        <v>25575</v>
      </c>
    </row>
    <row r="1059" customFormat="false" ht="12" hidden="false" customHeight="false" outlineLevel="1" collapsed="false">
      <c r="B1059" s="101" t="s">
        <v>724</v>
      </c>
      <c r="C1059" s="104"/>
      <c r="E1059" s="104"/>
      <c r="F1059" s="99" t="n">
        <f aca="false">SUBTOTAL(9,F1057)</f>
        <v>25575</v>
      </c>
    </row>
    <row r="1060" customFormat="false" ht="12" hidden="false" customHeight="false" outlineLevel="3" collapsed="false">
      <c r="A1060" s="97" t="s">
        <v>220</v>
      </c>
      <c r="B1060" s="104" t="s">
        <v>219</v>
      </c>
      <c r="C1060" s="104" t="s">
        <v>725</v>
      </c>
      <c r="D1060" s="98" t="s">
        <v>364</v>
      </c>
      <c r="E1060" s="104" t="s">
        <v>348</v>
      </c>
      <c r="F1060" s="99" t="n">
        <v>409</v>
      </c>
    </row>
    <row r="1061" customFormat="false" ht="12" hidden="false" customHeight="false" outlineLevel="2" collapsed="false">
      <c r="B1061" s="104"/>
      <c r="C1061" s="101" t="s">
        <v>726</v>
      </c>
      <c r="E1061" s="104"/>
      <c r="F1061" s="99" t="n">
        <f aca="false">SUBTOTAL(9,F1060)</f>
        <v>409</v>
      </c>
    </row>
    <row r="1062" customFormat="false" ht="12" hidden="false" customHeight="false" outlineLevel="1" collapsed="false">
      <c r="B1062" s="101" t="s">
        <v>727</v>
      </c>
      <c r="C1062" s="104"/>
      <c r="E1062" s="104"/>
      <c r="F1062" s="99" t="n">
        <f aca="false">SUBTOTAL(9,F1060)</f>
        <v>409</v>
      </c>
    </row>
    <row r="1063" customFormat="false" ht="12" hidden="false" customHeight="false" outlineLevel="3" collapsed="false">
      <c r="A1063" s="97" t="s">
        <v>728</v>
      </c>
      <c r="B1063" s="104" t="s">
        <v>306</v>
      </c>
      <c r="C1063" s="104" t="s">
        <v>729</v>
      </c>
      <c r="D1063" s="98" t="s">
        <v>364</v>
      </c>
      <c r="E1063" s="104" t="s">
        <v>334</v>
      </c>
      <c r="F1063" s="99" t="n">
        <v>5985</v>
      </c>
    </row>
    <row r="1064" customFormat="false" ht="12" hidden="false" customHeight="false" outlineLevel="3" collapsed="false">
      <c r="A1064" s="97" t="s">
        <v>728</v>
      </c>
      <c r="B1064" s="104" t="s">
        <v>306</v>
      </c>
      <c r="C1064" s="104" t="s">
        <v>729</v>
      </c>
      <c r="D1064" s="98" t="s">
        <v>364</v>
      </c>
      <c r="E1064" s="104" t="s">
        <v>335</v>
      </c>
      <c r="F1064" s="99" t="n">
        <v>15</v>
      </c>
    </row>
    <row r="1065" customFormat="false" ht="12" hidden="false" customHeight="false" outlineLevel="3" collapsed="false">
      <c r="A1065" s="97" t="s">
        <v>728</v>
      </c>
      <c r="B1065" s="104" t="s">
        <v>306</v>
      </c>
      <c r="C1065" s="104" t="s">
        <v>729</v>
      </c>
      <c r="D1065" s="98" t="s">
        <v>364</v>
      </c>
      <c r="E1065" s="104" t="s">
        <v>336</v>
      </c>
      <c r="F1065" s="99" t="n">
        <v>292</v>
      </c>
    </row>
    <row r="1066" customFormat="false" ht="12" hidden="false" customHeight="false" outlineLevel="3" collapsed="false">
      <c r="A1066" s="97" t="s">
        <v>728</v>
      </c>
      <c r="B1066" s="104" t="s">
        <v>306</v>
      </c>
      <c r="C1066" s="104" t="s">
        <v>729</v>
      </c>
      <c r="D1066" s="98" t="s">
        <v>364</v>
      </c>
      <c r="E1066" s="104" t="s">
        <v>337</v>
      </c>
      <c r="F1066" s="99" t="n">
        <v>4</v>
      </c>
    </row>
    <row r="1067" customFormat="false" ht="12" hidden="false" customHeight="false" outlineLevel="3" collapsed="false">
      <c r="A1067" s="97" t="s">
        <v>728</v>
      </c>
      <c r="B1067" s="104" t="s">
        <v>306</v>
      </c>
      <c r="C1067" s="104" t="s">
        <v>729</v>
      </c>
      <c r="D1067" s="98" t="s">
        <v>364</v>
      </c>
      <c r="E1067" s="104" t="s">
        <v>348</v>
      </c>
      <c r="F1067" s="99" t="n">
        <v>1486</v>
      </c>
    </row>
    <row r="1068" customFormat="false" ht="12" hidden="false" customHeight="false" outlineLevel="3" collapsed="false">
      <c r="A1068" s="97" t="s">
        <v>728</v>
      </c>
      <c r="B1068" s="104" t="s">
        <v>306</v>
      </c>
      <c r="C1068" s="104" t="s">
        <v>729</v>
      </c>
      <c r="D1068" s="98" t="s">
        <v>364</v>
      </c>
      <c r="E1068" s="104" t="s">
        <v>348</v>
      </c>
      <c r="F1068" s="99" t="n">
        <v>839</v>
      </c>
    </row>
    <row r="1069" customFormat="false" ht="12" hidden="false" customHeight="false" outlineLevel="2" collapsed="false">
      <c r="B1069" s="104"/>
      <c r="C1069" s="101" t="s">
        <v>730</v>
      </c>
      <c r="E1069" s="104"/>
      <c r="F1069" s="99" t="n">
        <f aca="false">SUBTOTAL(9,F1063:F1068)</f>
        <v>8621</v>
      </c>
    </row>
    <row r="1070" customFormat="false" ht="12" hidden="false" customHeight="false" outlineLevel="3" collapsed="false">
      <c r="A1070" s="97" t="s">
        <v>728</v>
      </c>
      <c r="B1070" s="104" t="s">
        <v>306</v>
      </c>
      <c r="C1070" s="104" t="s">
        <v>731</v>
      </c>
      <c r="D1070" s="98" t="s">
        <v>364</v>
      </c>
      <c r="E1070" s="104" t="s">
        <v>334</v>
      </c>
      <c r="F1070" s="99" t="n">
        <v>9084</v>
      </c>
    </row>
    <row r="1071" customFormat="false" ht="12" hidden="false" customHeight="false" outlineLevel="3" collapsed="false">
      <c r="A1071" s="97" t="s">
        <v>728</v>
      </c>
      <c r="B1071" s="104" t="s">
        <v>306</v>
      </c>
      <c r="C1071" s="104" t="s">
        <v>731</v>
      </c>
      <c r="D1071" s="98" t="s">
        <v>364</v>
      </c>
      <c r="E1071" s="104" t="s">
        <v>335</v>
      </c>
      <c r="F1071" s="99" t="n">
        <v>117</v>
      </c>
    </row>
    <row r="1072" customFormat="false" ht="12" hidden="false" customHeight="false" outlineLevel="3" collapsed="false">
      <c r="A1072" s="97" t="s">
        <v>728</v>
      </c>
      <c r="B1072" s="104" t="s">
        <v>306</v>
      </c>
      <c r="C1072" s="104" t="s">
        <v>731</v>
      </c>
      <c r="D1072" s="98" t="s">
        <v>364</v>
      </c>
      <c r="E1072" s="104" t="s">
        <v>336</v>
      </c>
      <c r="F1072" s="99" t="n">
        <v>444</v>
      </c>
    </row>
    <row r="1073" customFormat="false" ht="12" hidden="false" customHeight="false" outlineLevel="3" collapsed="false">
      <c r="A1073" s="97" t="s">
        <v>728</v>
      </c>
      <c r="B1073" s="104" t="s">
        <v>306</v>
      </c>
      <c r="C1073" s="104" t="s">
        <v>731</v>
      </c>
      <c r="D1073" s="98" t="s">
        <v>364</v>
      </c>
      <c r="E1073" s="104" t="s">
        <v>337</v>
      </c>
      <c r="F1073" s="99" t="n">
        <v>5</v>
      </c>
    </row>
    <row r="1074" customFormat="false" ht="12" hidden="false" customHeight="false" outlineLevel="3" collapsed="false">
      <c r="A1074" s="97" t="s">
        <v>728</v>
      </c>
      <c r="B1074" s="104" t="s">
        <v>306</v>
      </c>
      <c r="C1074" s="104" t="s">
        <v>731</v>
      </c>
      <c r="D1074" s="98" t="s">
        <v>364</v>
      </c>
      <c r="E1074" s="104" t="s">
        <v>348</v>
      </c>
      <c r="F1074" s="99" t="n">
        <v>2255</v>
      </c>
    </row>
    <row r="1075" customFormat="false" ht="12" hidden="false" customHeight="false" outlineLevel="3" collapsed="false">
      <c r="A1075" s="97" t="s">
        <v>728</v>
      </c>
      <c r="B1075" s="104" t="s">
        <v>306</v>
      </c>
      <c r="C1075" s="104" t="s">
        <v>731</v>
      </c>
      <c r="D1075" s="98" t="s">
        <v>364</v>
      </c>
      <c r="E1075" s="104" t="s">
        <v>348</v>
      </c>
      <c r="F1075" s="99" t="n">
        <v>1274</v>
      </c>
    </row>
    <row r="1076" customFormat="false" ht="12" hidden="false" customHeight="false" outlineLevel="2" collapsed="false">
      <c r="B1076" s="104"/>
      <c r="C1076" s="101" t="s">
        <v>732</v>
      </c>
      <c r="E1076" s="104"/>
      <c r="F1076" s="99" t="n">
        <f aca="false">SUBTOTAL(9,F1070:F1075)</f>
        <v>13179</v>
      </c>
    </row>
    <row r="1077" customFormat="false" ht="12" hidden="false" customHeight="false" outlineLevel="3" collapsed="false">
      <c r="A1077" s="97" t="s">
        <v>728</v>
      </c>
      <c r="B1077" s="104" t="s">
        <v>306</v>
      </c>
      <c r="C1077" s="104" t="s">
        <v>733</v>
      </c>
      <c r="D1077" s="98" t="s">
        <v>364</v>
      </c>
      <c r="E1077" s="104" t="s">
        <v>334</v>
      </c>
      <c r="F1077" s="99" t="n">
        <v>1683</v>
      </c>
    </row>
    <row r="1078" customFormat="false" ht="12" hidden="false" customHeight="false" outlineLevel="3" collapsed="false">
      <c r="A1078" s="97" t="s">
        <v>728</v>
      </c>
      <c r="B1078" s="104" t="s">
        <v>306</v>
      </c>
      <c r="C1078" s="104" t="s">
        <v>733</v>
      </c>
      <c r="D1078" s="98" t="s">
        <v>364</v>
      </c>
      <c r="E1078" s="104" t="s">
        <v>335</v>
      </c>
      <c r="F1078" s="99" t="n">
        <v>4</v>
      </c>
    </row>
    <row r="1079" customFormat="false" ht="12" hidden="false" customHeight="false" outlineLevel="3" collapsed="false">
      <c r="A1079" s="97" t="s">
        <v>728</v>
      </c>
      <c r="B1079" s="104" t="s">
        <v>306</v>
      </c>
      <c r="C1079" s="104" t="s">
        <v>733</v>
      </c>
      <c r="D1079" s="98" t="s">
        <v>364</v>
      </c>
      <c r="E1079" s="104" t="s">
        <v>336</v>
      </c>
      <c r="F1079" s="99" t="n">
        <v>82</v>
      </c>
    </row>
    <row r="1080" customFormat="false" ht="12" hidden="false" customHeight="false" outlineLevel="3" collapsed="false">
      <c r="A1080" s="97" t="s">
        <v>728</v>
      </c>
      <c r="B1080" s="104" t="s">
        <v>306</v>
      </c>
      <c r="C1080" s="104" t="s">
        <v>733</v>
      </c>
      <c r="D1080" s="98" t="s">
        <v>364</v>
      </c>
      <c r="E1080" s="104" t="s">
        <v>337</v>
      </c>
      <c r="F1080" s="99" t="n">
        <v>1</v>
      </c>
    </row>
    <row r="1081" customFormat="false" ht="12" hidden="false" customHeight="false" outlineLevel="3" collapsed="false">
      <c r="A1081" s="97" t="s">
        <v>728</v>
      </c>
      <c r="B1081" s="104" t="s">
        <v>306</v>
      </c>
      <c r="C1081" s="104" t="s">
        <v>733</v>
      </c>
      <c r="D1081" s="98" t="s">
        <v>364</v>
      </c>
      <c r="E1081" s="104" t="s">
        <v>348</v>
      </c>
      <c r="F1081" s="99" t="n">
        <v>417</v>
      </c>
    </row>
    <row r="1082" customFormat="false" ht="12" hidden="false" customHeight="false" outlineLevel="3" collapsed="false">
      <c r="A1082" s="97" t="s">
        <v>728</v>
      </c>
      <c r="B1082" s="104" t="s">
        <v>306</v>
      </c>
      <c r="C1082" s="104" t="s">
        <v>733</v>
      </c>
      <c r="D1082" s="98" t="s">
        <v>364</v>
      </c>
      <c r="E1082" s="104" t="s">
        <v>348</v>
      </c>
      <c r="F1082" s="99" t="n">
        <v>236</v>
      </c>
    </row>
    <row r="1083" customFormat="false" ht="12" hidden="false" customHeight="false" outlineLevel="2" collapsed="false">
      <c r="B1083" s="104"/>
      <c r="C1083" s="101" t="s">
        <v>734</v>
      </c>
      <c r="E1083" s="104"/>
      <c r="F1083" s="99" t="n">
        <f aca="false">SUBTOTAL(9,F1077:F1082)</f>
        <v>2423</v>
      </c>
    </row>
    <row r="1084" customFormat="false" ht="12" hidden="false" customHeight="false" outlineLevel="3" collapsed="false">
      <c r="A1084" s="97" t="s">
        <v>728</v>
      </c>
      <c r="B1084" s="104" t="s">
        <v>306</v>
      </c>
      <c r="C1084" s="104" t="s">
        <v>735</v>
      </c>
      <c r="D1084" s="98" t="s">
        <v>364</v>
      </c>
      <c r="E1084" s="104" t="s">
        <v>334</v>
      </c>
      <c r="F1084" s="99" t="n">
        <v>2188</v>
      </c>
    </row>
    <row r="1085" customFormat="false" ht="12" hidden="false" customHeight="false" outlineLevel="3" collapsed="false">
      <c r="A1085" s="97" t="s">
        <v>728</v>
      </c>
      <c r="B1085" s="104" t="s">
        <v>306</v>
      </c>
      <c r="C1085" s="104" t="s">
        <v>735</v>
      </c>
      <c r="D1085" s="98" t="s">
        <v>364</v>
      </c>
      <c r="E1085" s="104" t="s">
        <v>335</v>
      </c>
      <c r="F1085" s="99" t="n">
        <v>27</v>
      </c>
    </row>
    <row r="1086" customFormat="false" ht="12" hidden="false" customHeight="false" outlineLevel="3" collapsed="false">
      <c r="A1086" s="97" t="s">
        <v>728</v>
      </c>
      <c r="B1086" s="104" t="s">
        <v>306</v>
      </c>
      <c r="C1086" s="104" t="s">
        <v>735</v>
      </c>
      <c r="D1086" s="98" t="s">
        <v>364</v>
      </c>
      <c r="E1086" s="104" t="s">
        <v>336</v>
      </c>
      <c r="F1086" s="99" t="n">
        <v>106</v>
      </c>
    </row>
    <row r="1087" customFormat="false" ht="12" hidden="false" customHeight="false" outlineLevel="3" collapsed="false">
      <c r="A1087" s="97" t="s">
        <v>728</v>
      </c>
      <c r="B1087" s="104" t="s">
        <v>306</v>
      </c>
      <c r="C1087" s="104" t="s">
        <v>735</v>
      </c>
      <c r="D1087" s="98" t="s">
        <v>364</v>
      </c>
      <c r="E1087" s="104" t="s">
        <v>337</v>
      </c>
      <c r="F1087" s="99" t="n">
        <v>1</v>
      </c>
    </row>
    <row r="1088" customFormat="false" ht="12" hidden="false" customHeight="false" outlineLevel="3" collapsed="false">
      <c r="A1088" s="97" t="s">
        <v>728</v>
      </c>
      <c r="B1088" s="104" t="s">
        <v>306</v>
      </c>
      <c r="C1088" s="104" t="s">
        <v>735</v>
      </c>
      <c r="D1088" s="98" t="s">
        <v>364</v>
      </c>
      <c r="E1088" s="104" t="s">
        <v>348</v>
      </c>
      <c r="F1088" s="99" t="n">
        <v>542</v>
      </c>
    </row>
    <row r="1089" customFormat="false" ht="12" hidden="false" customHeight="false" outlineLevel="3" collapsed="false">
      <c r="A1089" s="97" t="s">
        <v>728</v>
      </c>
      <c r="B1089" s="104" t="s">
        <v>306</v>
      </c>
      <c r="C1089" s="104" t="s">
        <v>735</v>
      </c>
      <c r="D1089" s="98" t="s">
        <v>364</v>
      </c>
      <c r="E1089" s="104" t="s">
        <v>348</v>
      </c>
      <c r="F1089" s="99" t="n">
        <v>306</v>
      </c>
    </row>
    <row r="1090" customFormat="false" ht="12" hidden="false" customHeight="false" outlineLevel="2" collapsed="false">
      <c r="B1090" s="104"/>
      <c r="C1090" s="101" t="s">
        <v>736</v>
      </c>
      <c r="E1090" s="104"/>
      <c r="F1090" s="99" t="n">
        <f aca="false">SUBTOTAL(9,F1084:F1089)</f>
        <v>3170</v>
      </c>
    </row>
    <row r="1091" customFormat="false" ht="12" hidden="false" customHeight="false" outlineLevel="3" collapsed="false">
      <c r="A1091" s="97" t="s">
        <v>728</v>
      </c>
      <c r="B1091" s="104" t="s">
        <v>306</v>
      </c>
      <c r="C1091" s="104" t="s">
        <v>737</v>
      </c>
      <c r="D1091" s="98" t="s">
        <v>364</v>
      </c>
      <c r="E1091" s="104" t="s">
        <v>334</v>
      </c>
      <c r="F1091" s="99" t="n">
        <v>8198</v>
      </c>
    </row>
    <row r="1092" customFormat="false" ht="12" hidden="false" customHeight="false" outlineLevel="3" collapsed="false">
      <c r="A1092" s="97" t="s">
        <v>728</v>
      </c>
      <c r="B1092" s="104" t="s">
        <v>306</v>
      </c>
      <c r="C1092" s="104" t="s">
        <v>737</v>
      </c>
      <c r="D1092" s="98" t="s">
        <v>364</v>
      </c>
      <c r="E1092" s="104" t="s">
        <v>335</v>
      </c>
      <c r="F1092" s="99" t="n">
        <v>175</v>
      </c>
    </row>
    <row r="1093" customFormat="false" ht="12" hidden="false" customHeight="false" outlineLevel="3" collapsed="false">
      <c r="A1093" s="97" t="s">
        <v>728</v>
      </c>
      <c r="B1093" s="104" t="s">
        <v>306</v>
      </c>
      <c r="C1093" s="104" t="s">
        <v>737</v>
      </c>
      <c r="D1093" s="98" t="s">
        <v>364</v>
      </c>
      <c r="E1093" s="104" t="s">
        <v>336</v>
      </c>
      <c r="F1093" s="99" t="n">
        <v>401</v>
      </c>
    </row>
    <row r="1094" customFormat="false" ht="12" hidden="false" customHeight="false" outlineLevel="3" collapsed="false">
      <c r="A1094" s="97" t="s">
        <v>728</v>
      </c>
      <c r="B1094" s="104" t="s">
        <v>306</v>
      </c>
      <c r="C1094" s="104" t="s">
        <v>737</v>
      </c>
      <c r="D1094" s="98" t="s">
        <v>364</v>
      </c>
      <c r="E1094" s="104" t="s">
        <v>337</v>
      </c>
      <c r="F1094" s="99" t="n">
        <v>139</v>
      </c>
    </row>
    <row r="1095" customFormat="false" ht="12" hidden="false" customHeight="false" outlineLevel="3" collapsed="false">
      <c r="A1095" s="97" t="s">
        <v>728</v>
      </c>
      <c r="B1095" s="104" t="s">
        <v>306</v>
      </c>
      <c r="C1095" s="104" t="s">
        <v>737</v>
      </c>
      <c r="D1095" s="98" t="s">
        <v>364</v>
      </c>
      <c r="E1095" s="104" t="s">
        <v>348</v>
      </c>
      <c r="F1095" s="99" t="n">
        <v>4057</v>
      </c>
    </row>
    <row r="1096" customFormat="false" ht="12" hidden="false" customHeight="false" outlineLevel="3" collapsed="false">
      <c r="A1096" s="97" t="s">
        <v>728</v>
      </c>
      <c r="B1096" s="104" t="s">
        <v>306</v>
      </c>
      <c r="C1096" s="104" t="s">
        <v>737</v>
      </c>
      <c r="D1096" s="98" t="s">
        <v>364</v>
      </c>
      <c r="E1096" s="104" t="s">
        <v>348</v>
      </c>
      <c r="F1096" s="99" t="n">
        <v>3567</v>
      </c>
    </row>
    <row r="1097" customFormat="false" ht="12" hidden="false" customHeight="false" outlineLevel="2" collapsed="false">
      <c r="B1097" s="104"/>
      <c r="C1097" s="101" t="s">
        <v>738</v>
      </c>
      <c r="E1097" s="104"/>
      <c r="F1097" s="99" t="n">
        <f aca="false">SUBTOTAL(9,F1091:F1096)</f>
        <v>16537</v>
      </c>
    </row>
    <row r="1098" customFormat="false" ht="12" hidden="false" customHeight="false" outlineLevel="3" collapsed="false">
      <c r="A1098" s="97" t="s">
        <v>728</v>
      </c>
      <c r="B1098" s="104" t="s">
        <v>306</v>
      </c>
      <c r="C1098" s="104" t="s">
        <v>739</v>
      </c>
      <c r="D1098" s="98" t="s">
        <v>364</v>
      </c>
      <c r="E1098" s="104" t="s">
        <v>334</v>
      </c>
      <c r="F1098" s="99" t="n">
        <v>2378</v>
      </c>
    </row>
    <row r="1099" customFormat="false" ht="12" hidden="false" customHeight="false" outlineLevel="3" collapsed="false">
      <c r="A1099" s="97" t="s">
        <v>728</v>
      </c>
      <c r="B1099" s="104" t="s">
        <v>306</v>
      </c>
      <c r="C1099" s="104" t="s">
        <v>739</v>
      </c>
      <c r="D1099" s="98" t="s">
        <v>364</v>
      </c>
      <c r="E1099" s="104" t="s">
        <v>335</v>
      </c>
      <c r="F1099" s="99" t="n">
        <v>45</v>
      </c>
    </row>
    <row r="1100" customFormat="false" ht="12" hidden="false" customHeight="false" outlineLevel="3" collapsed="false">
      <c r="A1100" s="97" t="s">
        <v>728</v>
      </c>
      <c r="B1100" s="104" t="s">
        <v>306</v>
      </c>
      <c r="C1100" s="104" t="s">
        <v>739</v>
      </c>
      <c r="D1100" s="98" t="s">
        <v>364</v>
      </c>
      <c r="E1100" s="104" t="s">
        <v>336</v>
      </c>
      <c r="F1100" s="99" t="n">
        <v>104</v>
      </c>
    </row>
    <row r="1101" customFormat="false" ht="12" hidden="false" customHeight="false" outlineLevel="3" collapsed="false">
      <c r="A1101" s="97" t="s">
        <v>728</v>
      </c>
      <c r="B1101" s="104" t="s">
        <v>306</v>
      </c>
      <c r="C1101" s="104" t="s">
        <v>739</v>
      </c>
      <c r="D1101" s="98" t="s">
        <v>364</v>
      </c>
      <c r="E1101" s="104" t="s">
        <v>337</v>
      </c>
      <c r="F1101" s="99" t="n">
        <v>36</v>
      </c>
    </row>
    <row r="1102" customFormat="false" ht="12" hidden="false" customHeight="false" outlineLevel="3" collapsed="false">
      <c r="A1102" s="97" t="s">
        <v>728</v>
      </c>
      <c r="B1102" s="104" t="s">
        <v>306</v>
      </c>
      <c r="C1102" s="104" t="s">
        <v>739</v>
      </c>
      <c r="D1102" s="98" t="s">
        <v>364</v>
      </c>
      <c r="E1102" s="104" t="s">
        <v>348</v>
      </c>
      <c r="F1102" s="99" t="n">
        <v>679</v>
      </c>
    </row>
    <row r="1103" customFormat="false" ht="12" hidden="false" customHeight="false" outlineLevel="3" collapsed="false">
      <c r="A1103" s="97" t="s">
        <v>728</v>
      </c>
      <c r="B1103" s="104" t="s">
        <v>306</v>
      </c>
      <c r="C1103" s="104" t="s">
        <v>739</v>
      </c>
      <c r="D1103" s="98" t="s">
        <v>364</v>
      </c>
      <c r="E1103" s="104" t="s">
        <v>348</v>
      </c>
      <c r="F1103" s="99" t="n">
        <v>309</v>
      </c>
    </row>
    <row r="1104" customFormat="false" ht="12" hidden="false" customHeight="false" outlineLevel="2" collapsed="false">
      <c r="B1104" s="104"/>
      <c r="C1104" s="101" t="s">
        <v>740</v>
      </c>
      <c r="E1104" s="104"/>
      <c r="F1104" s="99" t="n">
        <f aca="false">SUBTOTAL(9,F1098:F1103)</f>
        <v>3551</v>
      </c>
    </row>
    <row r="1105" customFormat="false" ht="12" hidden="false" customHeight="false" outlineLevel="3" collapsed="false">
      <c r="A1105" s="97" t="s">
        <v>728</v>
      </c>
      <c r="B1105" s="104" t="s">
        <v>306</v>
      </c>
      <c r="C1105" s="104" t="s">
        <v>741</v>
      </c>
      <c r="D1105" s="98" t="s">
        <v>364</v>
      </c>
      <c r="E1105" s="104" t="s">
        <v>334</v>
      </c>
      <c r="F1105" s="99" t="n">
        <v>11883</v>
      </c>
    </row>
    <row r="1106" customFormat="false" ht="12" hidden="false" customHeight="false" outlineLevel="3" collapsed="false">
      <c r="A1106" s="97" t="s">
        <v>728</v>
      </c>
      <c r="B1106" s="104" t="s">
        <v>306</v>
      </c>
      <c r="C1106" s="104" t="s">
        <v>741</v>
      </c>
      <c r="D1106" s="98" t="s">
        <v>364</v>
      </c>
      <c r="E1106" s="104" t="s">
        <v>335</v>
      </c>
      <c r="F1106" s="99" t="n">
        <v>5476</v>
      </c>
    </row>
    <row r="1107" customFormat="false" ht="12" hidden="false" customHeight="false" outlineLevel="3" collapsed="false">
      <c r="A1107" s="97" t="s">
        <v>728</v>
      </c>
      <c r="B1107" s="104" t="s">
        <v>306</v>
      </c>
      <c r="C1107" s="104" t="s">
        <v>741</v>
      </c>
      <c r="D1107" s="98" t="s">
        <v>364</v>
      </c>
      <c r="E1107" s="104" t="s">
        <v>336</v>
      </c>
      <c r="F1107" s="99" t="n">
        <v>3873</v>
      </c>
    </row>
    <row r="1108" customFormat="false" ht="12" hidden="false" customHeight="false" outlineLevel="3" collapsed="false">
      <c r="A1108" s="97" t="s">
        <v>728</v>
      </c>
      <c r="B1108" s="104" t="s">
        <v>306</v>
      </c>
      <c r="C1108" s="104" t="s">
        <v>741</v>
      </c>
      <c r="D1108" s="98" t="s">
        <v>364</v>
      </c>
      <c r="E1108" s="104" t="s">
        <v>337</v>
      </c>
      <c r="F1108" s="99" t="n">
        <v>4914</v>
      </c>
    </row>
    <row r="1109" customFormat="false" ht="12" hidden="false" customHeight="false" outlineLevel="3" collapsed="false">
      <c r="A1109" s="97" t="s">
        <v>728</v>
      </c>
      <c r="B1109" s="104" t="s">
        <v>306</v>
      </c>
      <c r="C1109" s="104" t="s">
        <v>741</v>
      </c>
      <c r="D1109" s="98" t="s">
        <v>364</v>
      </c>
      <c r="E1109" s="104" t="s">
        <v>348</v>
      </c>
      <c r="F1109" s="99" t="n">
        <v>1614</v>
      </c>
    </row>
    <row r="1110" customFormat="false" ht="12" hidden="false" customHeight="false" outlineLevel="3" collapsed="false">
      <c r="A1110" s="97" t="s">
        <v>728</v>
      </c>
      <c r="B1110" s="104" t="s">
        <v>306</v>
      </c>
      <c r="C1110" s="104" t="s">
        <v>741</v>
      </c>
      <c r="D1110" s="98" t="s">
        <v>364</v>
      </c>
      <c r="E1110" s="104" t="s">
        <v>348</v>
      </c>
      <c r="F1110" s="99" t="n">
        <v>736</v>
      </c>
    </row>
    <row r="1111" customFormat="false" ht="12" hidden="false" customHeight="false" outlineLevel="2" collapsed="false">
      <c r="B1111" s="104"/>
      <c r="C1111" s="101" t="s">
        <v>742</v>
      </c>
      <c r="E1111" s="104"/>
      <c r="F1111" s="99" t="n">
        <f aca="false">SUBTOTAL(9,F1105:F1110)</f>
        <v>28496</v>
      </c>
    </row>
    <row r="1112" customFormat="false" ht="12" hidden="false" customHeight="false" outlineLevel="3" collapsed="false">
      <c r="A1112" s="97" t="s">
        <v>728</v>
      </c>
      <c r="B1112" s="104" t="s">
        <v>306</v>
      </c>
      <c r="C1112" s="104" t="s">
        <v>743</v>
      </c>
      <c r="D1112" s="98" t="s">
        <v>364</v>
      </c>
      <c r="E1112" s="104" t="s">
        <v>334</v>
      </c>
      <c r="F1112" s="99" t="n">
        <v>11257</v>
      </c>
    </row>
    <row r="1113" customFormat="false" ht="12" hidden="false" customHeight="false" outlineLevel="3" collapsed="false">
      <c r="A1113" s="97" t="s">
        <v>728</v>
      </c>
      <c r="B1113" s="104" t="s">
        <v>306</v>
      </c>
      <c r="C1113" s="104" t="s">
        <v>743</v>
      </c>
      <c r="D1113" s="98" t="s">
        <v>364</v>
      </c>
      <c r="E1113" s="104" t="s">
        <v>335</v>
      </c>
      <c r="F1113" s="99" t="n">
        <v>218</v>
      </c>
    </row>
    <row r="1114" customFormat="false" ht="12" hidden="false" customHeight="false" outlineLevel="3" collapsed="false">
      <c r="A1114" s="97" t="s">
        <v>728</v>
      </c>
      <c r="B1114" s="104" t="s">
        <v>306</v>
      </c>
      <c r="C1114" s="104" t="s">
        <v>743</v>
      </c>
      <c r="D1114" s="98" t="s">
        <v>364</v>
      </c>
      <c r="E1114" s="104" t="s">
        <v>336</v>
      </c>
      <c r="F1114" s="99" t="n">
        <v>499</v>
      </c>
    </row>
    <row r="1115" customFormat="false" ht="12" hidden="false" customHeight="false" outlineLevel="3" collapsed="false">
      <c r="A1115" s="97" t="s">
        <v>728</v>
      </c>
      <c r="B1115" s="104" t="s">
        <v>306</v>
      </c>
      <c r="C1115" s="104" t="s">
        <v>743</v>
      </c>
      <c r="D1115" s="98" t="s">
        <v>364</v>
      </c>
      <c r="E1115" s="104" t="s">
        <v>337</v>
      </c>
      <c r="F1115" s="99" t="n">
        <v>173</v>
      </c>
    </row>
    <row r="1116" customFormat="false" ht="12" hidden="false" customHeight="false" outlineLevel="3" collapsed="false">
      <c r="A1116" s="97" t="s">
        <v>728</v>
      </c>
      <c r="B1116" s="104" t="s">
        <v>306</v>
      </c>
      <c r="C1116" s="104" t="s">
        <v>743</v>
      </c>
      <c r="D1116" s="98" t="s">
        <v>364</v>
      </c>
      <c r="E1116" s="104" t="s">
        <v>348</v>
      </c>
      <c r="F1116" s="99" t="n">
        <v>3218</v>
      </c>
    </row>
    <row r="1117" customFormat="false" ht="12" hidden="false" customHeight="false" outlineLevel="3" collapsed="false">
      <c r="A1117" s="97" t="s">
        <v>728</v>
      </c>
      <c r="B1117" s="104" t="s">
        <v>306</v>
      </c>
      <c r="C1117" s="104" t="s">
        <v>743</v>
      </c>
      <c r="D1117" s="98" t="s">
        <v>364</v>
      </c>
      <c r="E1117" s="104" t="s">
        <v>348</v>
      </c>
      <c r="F1117" s="99" t="n">
        <v>1465</v>
      </c>
    </row>
    <row r="1118" customFormat="false" ht="12" hidden="false" customHeight="false" outlineLevel="2" collapsed="false">
      <c r="B1118" s="104"/>
      <c r="C1118" s="101" t="s">
        <v>744</v>
      </c>
      <c r="E1118" s="104"/>
      <c r="F1118" s="99" t="n">
        <f aca="false">SUBTOTAL(9,F1112:F1117)</f>
        <v>16830</v>
      </c>
    </row>
    <row r="1119" customFormat="false" ht="12" hidden="false" customHeight="false" outlineLevel="3" collapsed="false">
      <c r="A1119" s="97" t="s">
        <v>728</v>
      </c>
      <c r="B1119" s="104" t="s">
        <v>306</v>
      </c>
      <c r="C1119" s="104" t="s">
        <v>745</v>
      </c>
      <c r="D1119" s="98" t="s">
        <v>364</v>
      </c>
      <c r="E1119" s="104" t="s">
        <v>334</v>
      </c>
      <c r="F1119" s="99" t="n">
        <v>0</v>
      </c>
    </row>
    <row r="1120" customFormat="false" ht="12" hidden="false" customHeight="false" outlineLevel="3" collapsed="false">
      <c r="A1120" s="97" t="s">
        <v>728</v>
      </c>
      <c r="B1120" s="104" t="s">
        <v>306</v>
      </c>
      <c r="C1120" s="104" t="s">
        <v>745</v>
      </c>
      <c r="D1120" s="98" t="s">
        <v>364</v>
      </c>
      <c r="E1120" s="104" t="s">
        <v>335</v>
      </c>
      <c r="F1120" s="99" t="n">
        <v>0</v>
      </c>
    </row>
    <row r="1121" customFormat="false" ht="12" hidden="false" customHeight="false" outlineLevel="3" collapsed="false">
      <c r="A1121" s="97" t="s">
        <v>728</v>
      </c>
      <c r="B1121" s="104" t="s">
        <v>306</v>
      </c>
      <c r="C1121" s="104" t="s">
        <v>745</v>
      </c>
      <c r="D1121" s="98" t="s">
        <v>364</v>
      </c>
      <c r="E1121" s="104" t="s">
        <v>336</v>
      </c>
      <c r="F1121" s="99" t="n">
        <v>0</v>
      </c>
    </row>
    <row r="1122" customFormat="false" ht="12" hidden="false" customHeight="false" outlineLevel="3" collapsed="false">
      <c r="A1122" s="97" t="s">
        <v>728</v>
      </c>
      <c r="B1122" s="104" t="s">
        <v>306</v>
      </c>
      <c r="C1122" s="104" t="s">
        <v>745</v>
      </c>
      <c r="D1122" s="98" t="s">
        <v>364</v>
      </c>
      <c r="E1122" s="104" t="s">
        <v>337</v>
      </c>
      <c r="F1122" s="99" t="n">
        <v>0</v>
      </c>
    </row>
    <row r="1123" customFormat="false" ht="12" hidden="false" customHeight="false" outlineLevel="3" collapsed="false">
      <c r="A1123" s="97" t="s">
        <v>728</v>
      </c>
      <c r="B1123" s="104" t="s">
        <v>306</v>
      </c>
      <c r="C1123" s="104" t="s">
        <v>745</v>
      </c>
      <c r="D1123" s="98" t="s">
        <v>364</v>
      </c>
      <c r="E1123" s="104" t="s">
        <v>348</v>
      </c>
      <c r="F1123" s="99" t="n">
        <v>0</v>
      </c>
    </row>
    <row r="1124" customFormat="false" ht="12" hidden="false" customHeight="false" outlineLevel="3" collapsed="false">
      <c r="A1124" s="97" t="s">
        <v>728</v>
      </c>
      <c r="B1124" s="104" t="s">
        <v>306</v>
      </c>
      <c r="C1124" s="104" t="s">
        <v>745</v>
      </c>
      <c r="D1124" s="98" t="s">
        <v>364</v>
      </c>
      <c r="E1124" s="104" t="s">
        <v>348</v>
      </c>
      <c r="F1124" s="99" t="n">
        <v>0</v>
      </c>
    </row>
    <row r="1125" customFormat="false" ht="12" hidden="false" customHeight="false" outlineLevel="2" collapsed="false">
      <c r="B1125" s="104"/>
      <c r="C1125" s="101" t="s">
        <v>746</v>
      </c>
      <c r="E1125" s="104"/>
      <c r="F1125" s="99" t="n">
        <f aca="false">SUBTOTAL(9,F1119:F1124)</f>
        <v>0</v>
      </c>
    </row>
    <row r="1126" customFormat="false" ht="12" hidden="false" customHeight="false" outlineLevel="3" collapsed="false">
      <c r="A1126" s="97" t="s">
        <v>728</v>
      </c>
      <c r="B1126" s="104" t="s">
        <v>306</v>
      </c>
      <c r="C1126" s="104" t="s">
        <v>747</v>
      </c>
      <c r="D1126" s="98" t="s">
        <v>364</v>
      </c>
      <c r="E1126" s="104" t="s">
        <v>334</v>
      </c>
      <c r="F1126" s="99" t="n">
        <v>0</v>
      </c>
    </row>
    <row r="1127" customFormat="false" ht="12" hidden="false" customHeight="false" outlineLevel="3" collapsed="false">
      <c r="A1127" s="97" t="s">
        <v>728</v>
      </c>
      <c r="B1127" s="104" t="s">
        <v>306</v>
      </c>
      <c r="C1127" s="104" t="s">
        <v>747</v>
      </c>
      <c r="D1127" s="98" t="s">
        <v>364</v>
      </c>
      <c r="E1127" s="104" t="s">
        <v>335</v>
      </c>
      <c r="F1127" s="99" t="n">
        <v>0</v>
      </c>
    </row>
    <row r="1128" customFormat="false" ht="12" hidden="false" customHeight="false" outlineLevel="3" collapsed="false">
      <c r="A1128" s="97" t="s">
        <v>728</v>
      </c>
      <c r="B1128" s="104" t="s">
        <v>306</v>
      </c>
      <c r="C1128" s="104" t="s">
        <v>747</v>
      </c>
      <c r="D1128" s="98" t="s">
        <v>364</v>
      </c>
      <c r="E1128" s="104" t="s">
        <v>336</v>
      </c>
      <c r="F1128" s="99" t="n">
        <v>0</v>
      </c>
    </row>
    <row r="1129" customFormat="false" ht="12" hidden="false" customHeight="false" outlineLevel="3" collapsed="false">
      <c r="A1129" s="97" t="s">
        <v>728</v>
      </c>
      <c r="B1129" s="104" t="s">
        <v>306</v>
      </c>
      <c r="C1129" s="104" t="s">
        <v>747</v>
      </c>
      <c r="D1129" s="98" t="s">
        <v>364</v>
      </c>
      <c r="E1129" s="104" t="s">
        <v>337</v>
      </c>
      <c r="F1129" s="99" t="n">
        <v>0</v>
      </c>
    </row>
    <row r="1130" customFormat="false" ht="12" hidden="false" customHeight="false" outlineLevel="3" collapsed="false">
      <c r="A1130" s="97" t="s">
        <v>728</v>
      </c>
      <c r="B1130" s="104" t="s">
        <v>306</v>
      </c>
      <c r="C1130" s="104" t="s">
        <v>747</v>
      </c>
      <c r="D1130" s="98" t="s">
        <v>364</v>
      </c>
      <c r="E1130" s="104" t="s">
        <v>348</v>
      </c>
      <c r="F1130" s="99" t="n">
        <v>0</v>
      </c>
    </row>
    <row r="1131" customFormat="false" ht="12" hidden="false" customHeight="false" outlineLevel="3" collapsed="false">
      <c r="A1131" s="97" t="s">
        <v>728</v>
      </c>
      <c r="B1131" s="104" t="s">
        <v>306</v>
      </c>
      <c r="C1131" s="104" t="s">
        <v>747</v>
      </c>
      <c r="D1131" s="98" t="s">
        <v>364</v>
      </c>
      <c r="E1131" s="104" t="s">
        <v>348</v>
      </c>
      <c r="F1131" s="99" t="n">
        <v>0</v>
      </c>
    </row>
    <row r="1132" customFormat="false" ht="12" hidden="false" customHeight="false" outlineLevel="2" collapsed="false">
      <c r="B1132" s="104"/>
      <c r="C1132" s="101" t="s">
        <v>748</v>
      </c>
      <c r="E1132" s="104"/>
      <c r="F1132" s="99" t="n">
        <f aca="false">SUBTOTAL(9,F1126:F1131)</f>
        <v>0</v>
      </c>
    </row>
    <row r="1133" customFormat="false" ht="12" hidden="false" customHeight="false" outlineLevel="3" collapsed="false">
      <c r="A1133" s="97" t="s">
        <v>728</v>
      </c>
      <c r="B1133" s="104" t="s">
        <v>306</v>
      </c>
      <c r="C1133" s="104" t="s">
        <v>749</v>
      </c>
      <c r="D1133" s="98" t="s">
        <v>364</v>
      </c>
      <c r="E1133" s="104" t="s">
        <v>334</v>
      </c>
      <c r="F1133" s="99" t="n">
        <v>23</v>
      </c>
    </row>
    <row r="1134" customFormat="false" ht="12" hidden="false" customHeight="false" outlineLevel="3" collapsed="false">
      <c r="A1134" s="97" t="s">
        <v>728</v>
      </c>
      <c r="B1134" s="104" t="s">
        <v>306</v>
      </c>
      <c r="C1134" s="104" t="s">
        <v>749</v>
      </c>
      <c r="D1134" s="98" t="s">
        <v>364</v>
      </c>
      <c r="E1134" s="104" t="s">
        <v>335</v>
      </c>
      <c r="F1134" s="99" t="n">
        <v>0</v>
      </c>
    </row>
    <row r="1135" customFormat="false" ht="12" hidden="false" customHeight="false" outlineLevel="3" collapsed="false">
      <c r="A1135" s="97" t="s">
        <v>728</v>
      </c>
      <c r="B1135" s="104" t="s">
        <v>306</v>
      </c>
      <c r="C1135" s="104" t="s">
        <v>749</v>
      </c>
      <c r="D1135" s="98" t="s">
        <v>364</v>
      </c>
      <c r="E1135" s="104" t="s">
        <v>336</v>
      </c>
      <c r="F1135" s="99" t="n">
        <v>0</v>
      </c>
    </row>
    <row r="1136" customFormat="false" ht="12" hidden="false" customHeight="false" outlineLevel="3" collapsed="false">
      <c r="A1136" s="97" t="s">
        <v>728</v>
      </c>
      <c r="B1136" s="104" t="s">
        <v>306</v>
      </c>
      <c r="C1136" s="104" t="s">
        <v>749</v>
      </c>
      <c r="D1136" s="98" t="s">
        <v>364</v>
      </c>
      <c r="E1136" s="104" t="s">
        <v>337</v>
      </c>
      <c r="F1136" s="99" t="n">
        <v>0</v>
      </c>
    </row>
    <row r="1137" customFormat="false" ht="12" hidden="false" customHeight="false" outlineLevel="3" collapsed="false">
      <c r="A1137" s="97" t="s">
        <v>728</v>
      </c>
      <c r="B1137" s="104" t="s">
        <v>306</v>
      </c>
      <c r="C1137" s="104" t="s">
        <v>749</v>
      </c>
      <c r="D1137" s="98" t="s">
        <v>364</v>
      </c>
      <c r="E1137" s="104" t="s">
        <v>348</v>
      </c>
      <c r="F1137" s="99" t="n">
        <v>6</v>
      </c>
    </row>
    <row r="1138" customFormat="false" ht="12" hidden="false" customHeight="false" outlineLevel="3" collapsed="false">
      <c r="A1138" s="97" t="s">
        <v>728</v>
      </c>
      <c r="B1138" s="104" t="s">
        <v>306</v>
      </c>
      <c r="C1138" s="104" t="s">
        <v>749</v>
      </c>
      <c r="D1138" s="98" t="s">
        <v>364</v>
      </c>
      <c r="E1138" s="104" t="s">
        <v>348</v>
      </c>
      <c r="F1138" s="99" t="n">
        <v>3</v>
      </c>
    </row>
    <row r="1139" customFormat="false" ht="12" hidden="false" customHeight="false" outlineLevel="2" collapsed="false">
      <c r="B1139" s="104"/>
      <c r="C1139" s="101" t="s">
        <v>750</v>
      </c>
      <c r="E1139" s="104"/>
      <c r="F1139" s="99" t="n">
        <f aca="false">SUBTOTAL(9,F1133:F1138)</f>
        <v>32</v>
      </c>
    </row>
    <row r="1140" customFormat="false" ht="12" hidden="false" customHeight="false" outlineLevel="3" collapsed="false">
      <c r="A1140" s="97" t="s">
        <v>728</v>
      </c>
      <c r="B1140" s="104" t="s">
        <v>306</v>
      </c>
      <c r="C1140" s="104" t="s">
        <v>751</v>
      </c>
      <c r="D1140" s="98" t="s">
        <v>364</v>
      </c>
      <c r="E1140" s="104" t="s">
        <v>334</v>
      </c>
      <c r="F1140" s="99" t="n">
        <v>762</v>
      </c>
    </row>
    <row r="1141" customFormat="false" ht="12" hidden="false" customHeight="false" outlineLevel="3" collapsed="false">
      <c r="A1141" s="97" t="s">
        <v>728</v>
      </c>
      <c r="B1141" s="104" t="s">
        <v>306</v>
      </c>
      <c r="C1141" s="104" t="s">
        <v>751</v>
      </c>
      <c r="D1141" s="98" t="s">
        <v>364</v>
      </c>
      <c r="E1141" s="104" t="s">
        <v>335</v>
      </c>
      <c r="F1141" s="99" t="n">
        <v>9</v>
      </c>
    </row>
    <row r="1142" customFormat="false" ht="12" hidden="false" customHeight="false" outlineLevel="3" collapsed="false">
      <c r="A1142" s="97" t="s">
        <v>728</v>
      </c>
      <c r="B1142" s="104" t="s">
        <v>306</v>
      </c>
      <c r="C1142" s="104" t="s">
        <v>751</v>
      </c>
      <c r="D1142" s="98" t="s">
        <v>364</v>
      </c>
      <c r="E1142" s="104" t="s">
        <v>336</v>
      </c>
      <c r="F1142" s="99" t="n">
        <v>37</v>
      </c>
    </row>
    <row r="1143" customFormat="false" ht="12" hidden="false" customHeight="false" outlineLevel="3" collapsed="false">
      <c r="A1143" s="97" t="s">
        <v>728</v>
      </c>
      <c r="B1143" s="104" t="s">
        <v>306</v>
      </c>
      <c r="C1143" s="104" t="s">
        <v>751</v>
      </c>
      <c r="D1143" s="98" t="s">
        <v>364</v>
      </c>
      <c r="E1143" s="104" t="s">
        <v>337</v>
      </c>
      <c r="F1143" s="99" t="n">
        <v>0</v>
      </c>
    </row>
    <row r="1144" customFormat="false" ht="12" hidden="false" customHeight="false" outlineLevel="3" collapsed="false">
      <c r="A1144" s="97" t="s">
        <v>728</v>
      </c>
      <c r="B1144" s="104" t="s">
        <v>306</v>
      </c>
      <c r="C1144" s="104" t="s">
        <v>751</v>
      </c>
      <c r="D1144" s="98" t="s">
        <v>364</v>
      </c>
      <c r="E1144" s="104" t="s">
        <v>348</v>
      </c>
      <c r="F1144" s="99" t="n">
        <v>188</v>
      </c>
    </row>
    <row r="1145" customFormat="false" ht="12" hidden="false" customHeight="false" outlineLevel="3" collapsed="false">
      <c r="A1145" s="97" t="s">
        <v>728</v>
      </c>
      <c r="B1145" s="104" t="s">
        <v>306</v>
      </c>
      <c r="C1145" s="104" t="s">
        <v>751</v>
      </c>
      <c r="D1145" s="98" t="s">
        <v>364</v>
      </c>
      <c r="E1145" s="104" t="s">
        <v>348</v>
      </c>
      <c r="F1145" s="99" t="n">
        <v>106</v>
      </c>
    </row>
    <row r="1146" customFormat="false" ht="12" hidden="false" customHeight="false" outlineLevel="2" collapsed="false">
      <c r="B1146" s="104"/>
      <c r="C1146" s="101" t="s">
        <v>752</v>
      </c>
      <c r="E1146" s="104"/>
      <c r="F1146" s="99" t="n">
        <f aca="false">SUBTOTAL(9,F1140:F1145)</f>
        <v>1102</v>
      </c>
    </row>
    <row r="1147" customFormat="false" ht="12" hidden="false" customHeight="false" outlineLevel="3" collapsed="false">
      <c r="A1147" s="97" t="s">
        <v>728</v>
      </c>
      <c r="B1147" s="104" t="s">
        <v>306</v>
      </c>
      <c r="C1147" s="104" t="s">
        <v>753</v>
      </c>
      <c r="D1147" s="98" t="s">
        <v>364</v>
      </c>
      <c r="E1147" s="104" t="s">
        <v>334</v>
      </c>
      <c r="F1147" s="99" t="n">
        <v>12552</v>
      </c>
    </row>
    <row r="1148" customFormat="false" ht="12" hidden="false" customHeight="false" outlineLevel="3" collapsed="false">
      <c r="A1148" s="97" t="s">
        <v>728</v>
      </c>
      <c r="B1148" s="104" t="s">
        <v>306</v>
      </c>
      <c r="C1148" s="104" t="s">
        <v>753</v>
      </c>
      <c r="D1148" s="98" t="s">
        <v>364</v>
      </c>
      <c r="E1148" s="104" t="s">
        <v>335</v>
      </c>
      <c r="F1148" s="99" t="n">
        <v>269</v>
      </c>
    </row>
    <row r="1149" customFormat="false" ht="12" hidden="false" customHeight="false" outlineLevel="3" collapsed="false">
      <c r="A1149" s="97" t="s">
        <v>728</v>
      </c>
      <c r="B1149" s="104" t="s">
        <v>306</v>
      </c>
      <c r="C1149" s="104" t="s">
        <v>753</v>
      </c>
      <c r="D1149" s="98" t="s">
        <v>364</v>
      </c>
      <c r="E1149" s="104" t="s">
        <v>336</v>
      </c>
      <c r="F1149" s="99" t="n">
        <v>614</v>
      </c>
    </row>
    <row r="1150" customFormat="false" ht="12" hidden="false" customHeight="false" outlineLevel="3" collapsed="false">
      <c r="A1150" s="97" t="s">
        <v>728</v>
      </c>
      <c r="B1150" s="104" t="s">
        <v>306</v>
      </c>
      <c r="C1150" s="104" t="s">
        <v>753</v>
      </c>
      <c r="D1150" s="98" t="s">
        <v>364</v>
      </c>
      <c r="E1150" s="104" t="s">
        <v>337</v>
      </c>
      <c r="F1150" s="99" t="n">
        <v>212</v>
      </c>
    </row>
    <row r="1151" customFormat="false" ht="12" hidden="false" customHeight="false" outlineLevel="3" collapsed="false">
      <c r="A1151" s="97" t="s">
        <v>728</v>
      </c>
      <c r="B1151" s="104" t="s">
        <v>306</v>
      </c>
      <c r="C1151" s="104" t="s">
        <v>753</v>
      </c>
      <c r="D1151" s="98" t="s">
        <v>364</v>
      </c>
      <c r="E1151" s="104" t="s">
        <v>348</v>
      </c>
      <c r="F1151" s="99" t="n">
        <v>6211</v>
      </c>
    </row>
    <row r="1152" customFormat="false" ht="12" hidden="false" customHeight="false" outlineLevel="3" collapsed="false">
      <c r="A1152" s="97" t="s">
        <v>728</v>
      </c>
      <c r="B1152" s="104" t="s">
        <v>306</v>
      </c>
      <c r="C1152" s="104" t="s">
        <v>753</v>
      </c>
      <c r="D1152" s="98" t="s">
        <v>364</v>
      </c>
      <c r="E1152" s="104" t="s">
        <v>348</v>
      </c>
      <c r="F1152" s="99" t="n">
        <v>6367</v>
      </c>
    </row>
    <row r="1153" customFormat="false" ht="12" hidden="false" customHeight="false" outlineLevel="2" collapsed="false">
      <c r="B1153" s="104"/>
      <c r="C1153" s="101" t="s">
        <v>754</v>
      </c>
      <c r="E1153" s="104"/>
      <c r="F1153" s="99" t="n">
        <f aca="false">SUBTOTAL(9,F1147:F1152)</f>
        <v>26225</v>
      </c>
    </row>
    <row r="1154" customFormat="false" ht="12" hidden="false" customHeight="false" outlineLevel="3" collapsed="false">
      <c r="A1154" s="97" t="s">
        <v>728</v>
      </c>
      <c r="B1154" s="104" t="s">
        <v>306</v>
      </c>
      <c r="C1154" s="104" t="s">
        <v>755</v>
      </c>
      <c r="D1154" s="98" t="s">
        <v>364</v>
      </c>
      <c r="E1154" s="104" t="s">
        <v>334</v>
      </c>
      <c r="F1154" s="99" t="n">
        <v>0</v>
      </c>
    </row>
    <row r="1155" customFormat="false" ht="12" hidden="false" customHeight="false" outlineLevel="3" collapsed="false">
      <c r="A1155" s="97" t="s">
        <v>728</v>
      </c>
      <c r="B1155" s="104" t="s">
        <v>306</v>
      </c>
      <c r="C1155" s="104" t="s">
        <v>755</v>
      </c>
      <c r="D1155" s="98" t="s">
        <v>364</v>
      </c>
      <c r="E1155" s="104" t="s">
        <v>335</v>
      </c>
      <c r="F1155" s="99" t="n">
        <v>0</v>
      </c>
    </row>
    <row r="1156" customFormat="false" ht="12" hidden="false" customHeight="false" outlineLevel="3" collapsed="false">
      <c r="A1156" s="97" t="s">
        <v>728</v>
      </c>
      <c r="B1156" s="104" t="s">
        <v>306</v>
      </c>
      <c r="C1156" s="104" t="s">
        <v>755</v>
      </c>
      <c r="D1156" s="98" t="s">
        <v>364</v>
      </c>
      <c r="E1156" s="104" t="s">
        <v>336</v>
      </c>
      <c r="F1156" s="99" t="n">
        <v>0</v>
      </c>
    </row>
    <row r="1157" customFormat="false" ht="12" hidden="false" customHeight="false" outlineLevel="3" collapsed="false">
      <c r="A1157" s="97" t="s">
        <v>728</v>
      </c>
      <c r="B1157" s="104" t="s">
        <v>306</v>
      </c>
      <c r="C1157" s="104" t="s">
        <v>755</v>
      </c>
      <c r="D1157" s="98" t="s">
        <v>364</v>
      </c>
      <c r="E1157" s="104" t="s">
        <v>337</v>
      </c>
      <c r="F1157" s="99" t="n">
        <v>0</v>
      </c>
    </row>
    <row r="1158" customFormat="false" ht="12" hidden="false" customHeight="false" outlineLevel="3" collapsed="false">
      <c r="A1158" s="97" t="s">
        <v>728</v>
      </c>
      <c r="B1158" s="104" t="s">
        <v>306</v>
      </c>
      <c r="C1158" s="104" t="s">
        <v>755</v>
      </c>
      <c r="D1158" s="98" t="s">
        <v>364</v>
      </c>
      <c r="E1158" s="104" t="s">
        <v>348</v>
      </c>
      <c r="F1158" s="99" t="n">
        <v>0</v>
      </c>
    </row>
    <row r="1159" customFormat="false" ht="12" hidden="false" customHeight="false" outlineLevel="3" collapsed="false">
      <c r="A1159" s="97" t="s">
        <v>728</v>
      </c>
      <c r="B1159" s="104" t="s">
        <v>306</v>
      </c>
      <c r="C1159" s="104" t="s">
        <v>755</v>
      </c>
      <c r="D1159" s="98" t="s">
        <v>364</v>
      </c>
      <c r="E1159" s="104" t="s">
        <v>348</v>
      </c>
      <c r="F1159" s="99" t="n">
        <v>0</v>
      </c>
    </row>
    <row r="1160" customFormat="false" ht="12" hidden="false" customHeight="false" outlineLevel="2" collapsed="false">
      <c r="B1160" s="104"/>
      <c r="C1160" s="101" t="s">
        <v>756</v>
      </c>
      <c r="E1160" s="104"/>
      <c r="F1160" s="99" t="n">
        <f aca="false">SUBTOTAL(9,F1154:F1159)</f>
        <v>0</v>
      </c>
    </row>
    <row r="1161" customFormat="false" ht="12" hidden="false" customHeight="false" outlineLevel="1" collapsed="false">
      <c r="B1161" s="101" t="s">
        <v>757</v>
      </c>
      <c r="C1161" s="104"/>
      <c r="E1161" s="104"/>
      <c r="F1161" s="99" t="n">
        <f aca="false">SUBTOTAL(9,F1063:F1159)</f>
        <v>120166</v>
      </c>
    </row>
    <row r="1162" customFormat="false" ht="12" hidden="false" customHeight="false" outlineLevel="3" collapsed="false">
      <c r="A1162" s="97" t="s">
        <v>132</v>
      </c>
      <c r="B1162" s="104" t="s">
        <v>131</v>
      </c>
      <c r="C1162" s="104" t="s">
        <v>370</v>
      </c>
      <c r="D1162" s="98" t="s">
        <v>364</v>
      </c>
      <c r="E1162" s="104" t="s">
        <v>348</v>
      </c>
      <c r="F1162" s="99" t="n">
        <v>1832</v>
      </c>
    </row>
    <row r="1163" customFormat="false" ht="12" hidden="false" customHeight="false" outlineLevel="2" collapsed="false">
      <c r="B1163" s="104"/>
      <c r="C1163" s="101" t="s">
        <v>371</v>
      </c>
      <c r="E1163" s="104"/>
      <c r="F1163" s="99" t="n">
        <f aca="false">SUBTOTAL(9,F1162)</f>
        <v>1832</v>
      </c>
    </row>
    <row r="1164" customFormat="false" ht="12" hidden="false" customHeight="false" outlineLevel="1" collapsed="false">
      <c r="B1164" s="101" t="s">
        <v>758</v>
      </c>
      <c r="C1164" s="104"/>
      <c r="E1164" s="104"/>
      <c r="F1164" s="99" t="n">
        <f aca="false">SUBTOTAL(9,F1162)</f>
        <v>1832</v>
      </c>
    </row>
    <row r="1165" customFormat="false" ht="12" hidden="false" customHeight="false" outlineLevel="3" collapsed="false">
      <c r="A1165" s="97" t="s">
        <v>134</v>
      </c>
      <c r="B1165" s="104" t="s">
        <v>133</v>
      </c>
      <c r="C1165" s="104" t="s">
        <v>367</v>
      </c>
      <c r="D1165" s="98" t="s">
        <v>364</v>
      </c>
      <c r="E1165" s="104" t="s">
        <v>334</v>
      </c>
      <c r="F1165" s="99" t="n">
        <v>35809</v>
      </c>
    </row>
    <row r="1166" customFormat="false" ht="12" hidden="false" customHeight="false" outlineLevel="3" collapsed="false">
      <c r="A1166" s="97" t="s">
        <v>134</v>
      </c>
      <c r="B1166" s="104" t="s">
        <v>133</v>
      </c>
      <c r="C1166" s="104" t="s">
        <v>367</v>
      </c>
      <c r="D1166" s="98" t="s">
        <v>364</v>
      </c>
      <c r="E1166" s="104" t="s">
        <v>335</v>
      </c>
      <c r="F1166" s="99" t="n">
        <v>21574</v>
      </c>
    </row>
    <row r="1167" customFormat="false" ht="12" hidden="false" customHeight="false" outlineLevel="3" collapsed="false">
      <c r="A1167" s="97" t="s">
        <v>134</v>
      </c>
      <c r="B1167" s="104" t="s">
        <v>133</v>
      </c>
      <c r="C1167" s="104" t="s">
        <v>367</v>
      </c>
      <c r="D1167" s="98" t="s">
        <v>364</v>
      </c>
      <c r="E1167" s="104" t="s">
        <v>336</v>
      </c>
      <c r="F1167" s="99" t="n">
        <v>3137</v>
      </c>
    </row>
    <row r="1168" customFormat="false" ht="12" hidden="false" customHeight="false" outlineLevel="3" collapsed="false">
      <c r="A1168" s="97" t="s">
        <v>134</v>
      </c>
      <c r="B1168" s="104" t="s">
        <v>133</v>
      </c>
      <c r="C1168" s="104" t="s">
        <v>367</v>
      </c>
      <c r="D1168" s="98" t="s">
        <v>364</v>
      </c>
      <c r="E1168" s="104" t="s">
        <v>337</v>
      </c>
      <c r="F1168" s="99" t="n">
        <v>184</v>
      </c>
    </row>
    <row r="1169" customFormat="false" ht="12" hidden="false" customHeight="false" outlineLevel="3" collapsed="false">
      <c r="A1169" s="97" t="s">
        <v>134</v>
      </c>
      <c r="B1169" s="104" t="s">
        <v>133</v>
      </c>
      <c r="C1169" s="104" t="s">
        <v>367</v>
      </c>
      <c r="D1169" s="98" t="s">
        <v>364</v>
      </c>
      <c r="E1169" s="104" t="s">
        <v>348</v>
      </c>
      <c r="F1169" s="99" t="n">
        <v>72286</v>
      </c>
    </row>
    <row r="1170" customFormat="false" ht="12" hidden="false" customHeight="false" outlineLevel="2" collapsed="false">
      <c r="B1170" s="104"/>
      <c r="C1170" s="101" t="s">
        <v>368</v>
      </c>
      <c r="E1170" s="104"/>
      <c r="F1170" s="99" t="n">
        <f aca="false">SUBTOTAL(9,F1165:F1169)</f>
        <v>132990</v>
      </c>
    </row>
    <row r="1171" customFormat="false" ht="12" hidden="false" customHeight="false" outlineLevel="1" collapsed="false">
      <c r="B1171" s="101" t="s">
        <v>759</v>
      </c>
      <c r="C1171" s="104"/>
      <c r="E1171" s="104"/>
      <c r="F1171" s="99" t="n">
        <f aca="false">SUBTOTAL(9,F1165:F1169)</f>
        <v>132990</v>
      </c>
    </row>
    <row r="1172" customFormat="false" ht="12" hidden="false" customHeight="false" outlineLevel="3" collapsed="false">
      <c r="A1172" s="97" t="s">
        <v>269</v>
      </c>
      <c r="B1172" s="104" t="s">
        <v>268</v>
      </c>
      <c r="C1172" s="104" t="s">
        <v>760</v>
      </c>
      <c r="D1172" s="98" t="s">
        <v>381</v>
      </c>
      <c r="E1172" s="104" t="s">
        <v>335</v>
      </c>
      <c r="F1172" s="99" t="n">
        <v>7349</v>
      </c>
    </row>
    <row r="1173" customFormat="false" ht="12" hidden="false" customHeight="false" outlineLevel="3" collapsed="false">
      <c r="A1173" s="97" t="s">
        <v>269</v>
      </c>
      <c r="B1173" s="104" t="s">
        <v>268</v>
      </c>
      <c r="C1173" s="104" t="s">
        <v>760</v>
      </c>
      <c r="D1173" s="98" t="s">
        <v>381</v>
      </c>
      <c r="E1173" s="104" t="s">
        <v>336</v>
      </c>
      <c r="F1173" s="99" t="n">
        <v>18</v>
      </c>
    </row>
    <row r="1174" customFormat="false" ht="12" hidden="false" customHeight="false" outlineLevel="2" collapsed="false">
      <c r="B1174" s="104"/>
      <c r="C1174" s="101" t="s">
        <v>761</v>
      </c>
      <c r="E1174" s="104"/>
      <c r="F1174" s="99" t="n">
        <f aca="false">SUBTOTAL(9,F1172:F1173)</f>
        <v>7367</v>
      </c>
    </row>
    <row r="1175" customFormat="false" ht="12" hidden="false" customHeight="false" outlineLevel="1" collapsed="false">
      <c r="B1175" s="101" t="s">
        <v>762</v>
      </c>
      <c r="C1175" s="104"/>
      <c r="E1175" s="104"/>
      <c r="F1175" s="99" t="n">
        <f aca="false">SUBTOTAL(9,F1172:F1173)</f>
        <v>7367</v>
      </c>
    </row>
    <row r="1176" customFormat="false" ht="12" hidden="false" customHeight="false" outlineLevel="3" collapsed="false">
      <c r="A1176" s="97" t="s">
        <v>136</v>
      </c>
      <c r="B1176" s="104" t="s">
        <v>135</v>
      </c>
      <c r="C1176" s="104" t="s">
        <v>363</v>
      </c>
      <c r="D1176" s="98" t="s">
        <v>364</v>
      </c>
      <c r="E1176" s="104" t="s">
        <v>334</v>
      </c>
      <c r="F1176" s="99" t="n">
        <v>4754</v>
      </c>
    </row>
    <row r="1177" customFormat="false" ht="12" hidden="false" customHeight="false" outlineLevel="3" collapsed="false">
      <c r="A1177" s="97" t="s">
        <v>136</v>
      </c>
      <c r="B1177" s="104" t="s">
        <v>135</v>
      </c>
      <c r="C1177" s="104" t="s">
        <v>363</v>
      </c>
      <c r="D1177" s="98" t="s">
        <v>364</v>
      </c>
      <c r="E1177" s="104" t="s">
        <v>335</v>
      </c>
      <c r="F1177" s="99" t="n">
        <v>19</v>
      </c>
    </row>
    <row r="1178" customFormat="false" ht="12" hidden="false" customHeight="false" outlineLevel="3" collapsed="false">
      <c r="A1178" s="97" t="s">
        <v>136</v>
      </c>
      <c r="B1178" s="104" t="s">
        <v>135</v>
      </c>
      <c r="C1178" s="104" t="s">
        <v>363</v>
      </c>
      <c r="D1178" s="98" t="s">
        <v>364</v>
      </c>
      <c r="E1178" s="104" t="s">
        <v>336</v>
      </c>
      <c r="F1178" s="99" t="n">
        <v>217</v>
      </c>
    </row>
    <row r="1179" customFormat="false" ht="12" hidden="false" customHeight="false" outlineLevel="3" collapsed="false">
      <c r="A1179" s="97" t="s">
        <v>136</v>
      </c>
      <c r="B1179" s="104" t="s">
        <v>135</v>
      </c>
      <c r="C1179" s="104" t="s">
        <v>363</v>
      </c>
      <c r="D1179" s="98" t="s">
        <v>364</v>
      </c>
      <c r="E1179" s="104" t="s">
        <v>337</v>
      </c>
      <c r="F1179" s="99" t="n">
        <v>3</v>
      </c>
    </row>
    <row r="1180" customFormat="false" ht="12" hidden="false" customHeight="false" outlineLevel="3" collapsed="false">
      <c r="A1180" s="97" t="s">
        <v>136</v>
      </c>
      <c r="B1180" s="104" t="s">
        <v>135</v>
      </c>
      <c r="C1180" s="104" t="s">
        <v>363</v>
      </c>
      <c r="D1180" s="98" t="s">
        <v>364</v>
      </c>
      <c r="E1180" s="104" t="s">
        <v>348</v>
      </c>
      <c r="F1180" s="99" t="n">
        <v>1438</v>
      </c>
    </row>
    <row r="1181" customFormat="false" ht="12" hidden="false" customHeight="false" outlineLevel="3" collapsed="false">
      <c r="A1181" s="97" t="s">
        <v>136</v>
      </c>
      <c r="B1181" s="104" t="s">
        <v>135</v>
      </c>
      <c r="C1181" s="104" t="s">
        <v>363</v>
      </c>
      <c r="D1181" s="98" t="s">
        <v>364</v>
      </c>
      <c r="E1181" s="104" t="s">
        <v>348</v>
      </c>
      <c r="F1181" s="99" t="n">
        <v>987</v>
      </c>
    </row>
    <row r="1182" customFormat="false" ht="12" hidden="false" customHeight="false" outlineLevel="2" collapsed="false">
      <c r="B1182" s="104"/>
      <c r="C1182" s="101" t="s">
        <v>365</v>
      </c>
      <c r="E1182" s="104"/>
      <c r="F1182" s="99" t="n">
        <f aca="false">SUBTOTAL(9,F1176:F1181)</f>
        <v>7418</v>
      </c>
    </row>
    <row r="1183" customFormat="false" ht="12" hidden="false" customHeight="false" outlineLevel="1" collapsed="false">
      <c r="B1183" s="101" t="s">
        <v>763</v>
      </c>
      <c r="C1183" s="104"/>
      <c r="E1183" s="104"/>
      <c r="F1183" s="99" t="n">
        <f aca="false">SUBTOTAL(9,F1176:F1181)</f>
        <v>7418</v>
      </c>
    </row>
    <row r="1184" customFormat="false" ht="12" hidden="false" customHeight="false" outlineLevel="3" collapsed="false">
      <c r="A1184" s="97" t="s">
        <v>138</v>
      </c>
      <c r="B1184" s="104" t="s">
        <v>137</v>
      </c>
      <c r="C1184" s="104" t="s">
        <v>363</v>
      </c>
      <c r="D1184" s="98" t="s">
        <v>364</v>
      </c>
      <c r="E1184" s="104" t="s">
        <v>334</v>
      </c>
      <c r="F1184" s="99" t="n">
        <v>6084</v>
      </c>
    </row>
    <row r="1185" customFormat="false" ht="12" hidden="false" customHeight="false" outlineLevel="3" collapsed="false">
      <c r="A1185" s="97" t="s">
        <v>138</v>
      </c>
      <c r="B1185" s="104" t="s">
        <v>137</v>
      </c>
      <c r="C1185" s="104" t="s">
        <v>363</v>
      </c>
      <c r="D1185" s="98" t="s">
        <v>364</v>
      </c>
      <c r="E1185" s="104" t="s">
        <v>335</v>
      </c>
      <c r="F1185" s="99" t="n">
        <v>24</v>
      </c>
    </row>
    <row r="1186" customFormat="false" ht="12" hidden="false" customHeight="false" outlineLevel="3" collapsed="false">
      <c r="A1186" s="97" t="s">
        <v>138</v>
      </c>
      <c r="B1186" s="104" t="s">
        <v>137</v>
      </c>
      <c r="C1186" s="104" t="s">
        <v>363</v>
      </c>
      <c r="D1186" s="98" t="s">
        <v>364</v>
      </c>
      <c r="E1186" s="104" t="s">
        <v>336</v>
      </c>
      <c r="F1186" s="99" t="n">
        <v>278</v>
      </c>
    </row>
    <row r="1187" customFormat="false" ht="12" hidden="false" customHeight="false" outlineLevel="3" collapsed="false">
      <c r="A1187" s="97" t="s">
        <v>138</v>
      </c>
      <c r="B1187" s="104" t="s">
        <v>137</v>
      </c>
      <c r="C1187" s="104" t="s">
        <v>363</v>
      </c>
      <c r="D1187" s="98" t="s">
        <v>364</v>
      </c>
      <c r="E1187" s="104" t="s">
        <v>337</v>
      </c>
      <c r="F1187" s="99" t="n">
        <v>4</v>
      </c>
    </row>
    <row r="1188" customFormat="false" ht="12" hidden="false" customHeight="false" outlineLevel="3" collapsed="false">
      <c r="A1188" s="97" t="s">
        <v>138</v>
      </c>
      <c r="B1188" s="104" t="s">
        <v>137</v>
      </c>
      <c r="C1188" s="104" t="s">
        <v>363</v>
      </c>
      <c r="D1188" s="98" t="s">
        <v>364</v>
      </c>
      <c r="E1188" s="104" t="s">
        <v>348</v>
      </c>
      <c r="F1188" s="99" t="n">
        <v>1841</v>
      </c>
    </row>
    <row r="1189" customFormat="false" ht="12" hidden="false" customHeight="false" outlineLevel="3" collapsed="false">
      <c r="A1189" s="97" t="s">
        <v>138</v>
      </c>
      <c r="B1189" s="104" t="s">
        <v>137</v>
      </c>
      <c r="C1189" s="104" t="s">
        <v>363</v>
      </c>
      <c r="D1189" s="98" t="s">
        <v>364</v>
      </c>
      <c r="E1189" s="104" t="s">
        <v>348</v>
      </c>
      <c r="F1189" s="99" t="n">
        <v>1262</v>
      </c>
    </row>
    <row r="1190" customFormat="false" ht="12" hidden="false" customHeight="false" outlineLevel="2" collapsed="false">
      <c r="B1190" s="104"/>
      <c r="C1190" s="101" t="s">
        <v>365</v>
      </c>
      <c r="E1190" s="104"/>
      <c r="F1190" s="99" t="n">
        <f aca="false">SUBTOTAL(9,F1184:F1189)</f>
        <v>9493</v>
      </c>
    </row>
    <row r="1191" customFormat="false" ht="12" hidden="false" customHeight="false" outlineLevel="1" collapsed="false">
      <c r="B1191" s="101" t="s">
        <v>764</v>
      </c>
      <c r="C1191" s="104"/>
      <c r="E1191" s="104"/>
      <c r="F1191" s="99" t="n">
        <f aca="false">SUBTOTAL(9,F1184:F1189)</f>
        <v>9493</v>
      </c>
    </row>
    <row r="1192" customFormat="false" ht="12" hidden="false" customHeight="false" outlineLevel="3" collapsed="false">
      <c r="A1192" s="97" t="s">
        <v>138</v>
      </c>
      <c r="B1192" s="104" t="s">
        <v>139</v>
      </c>
      <c r="C1192" s="104" t="s">
        <v>370</v>
      </c>
      <c r="D1192" s="98" t="s">
        <v>364</v>
      </c>
      <c r="E1192" s="104" t="s">
        <v>334</v>
      </c>
      <c r="F1192" s="99" t="n">
        <v>3644</v>
      </c>
    </row>
    <row r="1193" customFormat="false" ht="12" hidden="false" customHeight="false" outlineLevel="3" collapsed="false">
      <c r="A1193" s="97" t="s">
        <v>138</v>
      </c>
      <c r="B1193" s="104" t="s">
        <v>139</v>
      </c>
      <c r="C1193" s="104" t="s">
        <v>370</v>
      </c>
      <c r="D1193" s="98" t="s">
        <v>364</v>
      </c>
      <c r="E1193" s="104" t="s">
        <v>335</v>
      </c>
      <c r="F1193" s="99" t="n">
        <v>14</v>
      </c>
    </row>
    <row r="1194" customFormat="false" ht="12" hidden="false" customHeight="false" outlineLevel="3" collapsed="false">
      <c r="A1194" s="97" t="s">
        <v>138</v>
      </c>
      <c r="B1194" s="104" t="s">
        <v>139</v>
      </c>
      <c r="C1194" s="104" t="s">
        <v>370</v>
      </c>
      <c r="D1194" s="98" t="s">
        <v>364</v>
      </c>
      <c r="E1194" s="104" t="s">
        <v>336</v>
      </c>
      <c r="F1194" s="99" t="n">
        <v>166</v>
      </c>
    </row>
    <row r="1195" customFormat="false" ht="12" hidden="false" customHeight="false" outlineLevel="3" collapsed="false">
      <c r="A1195" s="97" t="s">
        <v>138</v>
      </c>
      <c r="B1195" s="104" t="s">
        <v>139</v>
      </c>
      <c r="C1195" s="104" t="s">
        <v>370</v>
      </c>
      <c r="D1195" s="98" t="s">
        <v>364</v>
      </c>
      <c r="E1195" s="104" t="s">
        <v>337</v>
      </c>
      <c r="F1195" s="99" t="n">
        <v>2</v>
      </c>
    </row>
    <row r="1196" customFormat="false" ht="12" hidden="false" customHeight="false" outlineLevel="3" collapsed="false">
      <c r="A1196" s="97" t="s">
        <v>138</v>
      </c>
      <c r="B1196" s="104" t="s">
        <v>139</v>
      </c>
      <c r="C1196" s="104" t="s">
        <v>370</v>
      </c>
      <c r="D1196" s="98" t="s">
        <v>364</v>
      </c>
      <c r="E1196" s="104" t="s">
        <v>348</v>
      </c>
      <c r="F1196" s="99" t="n">
        <v>1103</v>
      </c>
    </row>
    <row r="1197" customFormat="false" ht="12" hidden="false" customHeight="false" outlineLevel="3" collapsed="false">
      <c r="A1197" s="97" t="s">
        <v>138</v>
      </c>
      <c r="B1197" s="104" t="s">
        <v>139</v>
      </c>
      <c r="C1197" s="104" t="s">
        <v>370</v>
      </c>
      <c r="D1197" s="98" t="s">
        <v>364</v>
      </c>
      <c r="E1197" s="104" t="s">
        <v>348</v>
      </c>
      <c r="F1197" s="99" t="n">
        <v>756</v>
      </c>
    </row>
    <row r="1198" customFormat="false" ht="12" hidden="false" customHeight="false" outlineLevel="2" collapsed="false">
      <c r="B1198" s="104"/>
      <c r="C1198" s="101" t="s">
        <v>371</v>
      </c>
      <c r="E1198" s="104"/>
      <c r="F1198" s="99" t="n">
        <f aca="false">SUBTOTAL(9,F1192:F1197)</f>
        <v>5685</v>
      </c>
    </row>
    <row r="1199" customFormat="false" ht="12" hidden="false" customHeight="false" outlineLevel="1" collapsed="false">
      <c r="B1199" s="101" t="s">
        <v>765</v>
      </c>
      <c r="C1199" s="104"/>
      <c r="E1199" s="104"/>
      <c r="F1199" s="99" t="n">
        <f aca="false">SUBTOTAL(9,F1192:F1197)</f>
        <v>5685</v>
      </c>
    </row>
    <row r="1200" customFormat="false" ht="12" hidden="false" customHeight="false" outlineLevel="3" collapsed="false">
      <c r="A1200" s="97" t="s">
        <v>309</v>
      </c>
      <c r="B1200" s="104" t="s">
        <v>308</v>
      </c>
      <c r="C1200" s="104" t="s">
        <v>766</v>
      </c>
      <c r="D1200" s="98" t="s">
        <v>364</v>
      </c>
      <c r="E1200" s="104" t="s">
        <v>334</v>
      </c>
      <c r="F1200" s="99" t="n">
        <v>71056</v>
      </c>
    </row>
    <row r="1201" customFormat="false" ht="12" hidden="false" customHeight="false" outlineLevel="3" collapsed="false">
      <c r="A1201" s="97" t="s">
        <v>309</v>
      </c>
      <c r="B1201" s="104" t="s">
        <v>308</v>
      </c>
      <c r="C1201" s="104" t="s">
        <v>766</v>
      </c>
      <c r="D1201" s="98" t="s">
        <v>364</v>
      </c>
      <c r="E1201" s="104" t="s">
        <v>335</v>
      </c>
      <c r="F1201" s="99" t="n">
        <v>8676</v>
      </c>
    </row>
    <row r="1202" customFormat="false" ht="12" hidden="false" customHeight="false" outlineLevel="3" collapsed="false">
      <c r="A1202" s="97" t="s">
        <v>309</v>
      </c>
      <c r="B1202" s="104" t="s">
        <v>308</v>
      </c>
      <c r="C1202" s="104" t="s">
        <v>766</v>
      </c>
      <c r="D1202" s="98" t="s">
        <v>364</v>
      </c>
      <c r="E1202" s="104" t="s">
        <v>336</v>
      </c>
      <c r="F1202" s="99" t="n">
        <v>26457</v>
      </c>
    </row>
    <row r="1203" customFormat="false" ht="12" hidden="false" customHeight="false" outlineLevel="3" collapsed="false">
      <c r="A1203" s="97" t="s">
        <v>309</v>
      </c>
      <c r="B1203" s="104" t="s">
        <v>308</v>
      </c>
      <c r="C1203" s="104" t="s">
        <v>766</v>
      </c>
      <c r="D1203" s="98" t="s">
        <v>364</v>
      </c>
      <c r="E1203" s="104" t="s">
        <v>340</v>
      </c>
      <c r="F1203" s="99" t="n">
        <v>691</v>
      </c>
    </row>
    <row r="1204" customFormat="false" ht="12" hidden="false" customHeight="false" outlineLevel="3" collapsed="false">
      <c r="A1204" s="97" t="s">
        <v>309</v>
      </c>
      <c r="B1204" s="104" t="s">
        <v>308</v>
      </c>
      <c r="C1204" s="104" t="s">
        <v>766</v>
      </c>
      <c r="D1204" s="98" t="s">
        <v>364</v>
      </c>
      <c r="E1204" s="104" t="s">
        <v>341</v>
      </c>
      <c r="F1204" s="99" t="n">
        <v>6483</v>
      </c>
    </row>
    <row r="1205" customFormat="false" ht="12" hidden="false" customHeight="false" outlineLevel="3" collapsed="false">
      <c r="A1205" s="97" t="s">
        <v>309</v>
      </c>
      <c r="B1205" s="104" t="s">
        <v>308</v>
      </c>
      <c r="C1205" s="104" t="s">
        <v>766</v>
      </c>
      <c r="D1205" s="98" t="s">
        <v>364</v>
      </c>
      <c r="E1205" s="104" t="s">
        <v>342</v>
      </c>
      <c r="F1205" s="99" t="n">
        <v>4378</v>
      </c>
    </row>
    <row r="1206" customFormat="false" ht="12" hidden="false" customHeight="false" outlineLevel="3" collapsed="false">
      <c r="A1206" s="97" t="s">
        <v>309</v>
      </c>
      <c r="B1206" s="104" t="s">
        <v>308</v>
      </c>
      <c r="C1206" s="104" t="s">
        <v>766</v>
      </c>
      <c r="D1206" s="98" t="s">
        <v>364</v>
      </c>
      <c r="E1206" s="104" t="s">
        <v>338</v>
      </c>
      <c r="F1206" s="99" t="n">
        <v>16517</v>
      </c>
    </row>
    <row r="1207" customFormat="false" ht="12" hidden="false" customHeight="false" outlineLevel="3" collapsed="false">
      <c r="A1207" s="97" t="s">
        <v>309</v>
      </c>
      <c r="B1207" s="104" t="s">
        <v>308</v>
      </c>
      <c r="C1207" s="104" t="s">
        <v>766</v>
      </c>
      <c r="D1207" s="98" t="s">
        <v>364</v>
      </c>
      <c r="E1207" s="104" t="s">
        <v>352</v>
      </c>
      <c r="F1207" s="99" t="n">
        <v>4650</v>
      </c>
    </row>
    <row r="1208" customFormat="false" ht="12" hidden="false" customHeight="false" outlineLevel="3" collapsed="false">
      <c r="A1208" s="97" t="s">
        <v>309</v>
      </c>
      <c r="B1208" s="104" t="s">
        <v>308</v>
      </c>
      <c r="C1208" s="104" t="s">
        <v>766</v>
      </c>
      <c r="D1208" s="98" t="s">
        <v>364</v>
      </c>
      <c r="E1208" s="104" t="s">
        <v>343</v>
      </c>
      <c r="F1208" s="99" t="n">
        <v>5057</v>
      </c>
    </row>
    <row r="1209" customFormat="false" ht="12" hidden="false" customHeight="false" outlineLevel="3" collapsed="false">
      <c r="A1209" s="97" t="s">
        <v>309</v>
      </c>
      <c r="B1209" s="104" t="s">
        <v>308</v>
      </c>
      <c r="C1209" s="104" t="s">
        <v>766</v>
      </c>
      <c r="D1209" s="98" t="s">
        <v>364</v>
      </c>
      <c r="E1209" s="104" t="s">
        <v>344</v>
      </c>
      <c r="F1209" s="99" t="n">
        <v>6238</v>
      </c>
    </row>
    <row r="1210" customFormat="false" ht="12" hidden="false" customHeight="false" outlineLevel="3" collapsed="false">
      <c r="A1210" s="97" t="s">
        <v>309</v>
      </c>
      <c r="B1210" s="104" t="s">
        <v>308</v>
      </c>
      <c r="C1210" s="104" t="s">
        <v>766</v>
      </c>
      <c r="D1210" s="98" t="s">
        <v>364</v>
      </c>
      <c r="E1210" s="104" t="s">
        <v>339</v>
      </c>
      <c r="F1210" s="99" t="n">
        <v>19609</v>
      </c>
    </row>
    <row r="1211" customFormat="false" ht="12" hidden="false" customHeight="false" outlineLevel="3" collapsed="false">
      <c r="A1211" s="97" t="s">
        <v>309</v>
      </c>
      <c r="B1211" s="104" t="s">
        <v>308</v>
      </c>
      <c r="C1211" s="104" t="s">
        <v>766</v>
      </c>
      <c r="D1211" s="98" t="s">
        <v>364</v>
      </c>
      <c r="E1211" s="104" t="s">
        <v>345</v>
      </c>
      <c r="F1211" s="99" t="n">
        <v>20166</v>
      </c>
    </row>
    <row r="1212" customFormat="false" ht="12" hidden="false" customHeight="false" outlineLevel="3" collapsed="false">
      <c r="A1212" s="97" t="s">
        <v>309</v>
      </c>
      <c r="B1212" s="104" t="s">
        <v>308</v>
      </c>
      <c r="C1212" s="104" t="s">
        <v>766</v>
      </c>
      <c r="D1212" s="98" t="s">
        <v>364</v>
      </c>
      <c r="E1212" s="104" t="s">
        <v>347</v>
      </c>
      <c r="F1212" s="99" t="n">
        <v>4723</v>
      </c>
    </row>
    <row r="1213" customFormat="false" ht="12" hidden="false" customHeight="false" outlineLevel="3" collapsed="false">
      <c r="A1213" s="97" t="s">
        <v>309</v>
      </c>
      <c r="B1213" s="104" t="s">
        <v>308</v>
      </c>
      <c r="C1213" s="104" t="s">
        <v>766</v>
      </c>
      <c r="D1213" s="98" t="s">
        <v>364</v>
      </c>
      <c r="E1213" s="104" t="s">
        <v>337</v>
      </c>
      <c r="F1213" s="99" t="n">
        <v>5034</v>
      </c>
    </row>
    <row r="1214" customFormat="false" ht="12" hidden="false" customHeight="false" outlineLevel="3" collapsed="false">
      <c r="A1214" s="97" t="s">
        <v>309</v>
      </c>
      <c r="B1214" s="104" t="s">
        <v>308</v>
      </c>
      <c r="C1214" s="104" t="s">
        <v>766</v>
      </c>
      <c r="D1214" s="98" t="s">
        <v>364</v>
      </c>
      <c r="E1214" s="104" t="s">
        <v>346</v>
      </c>
      <c r="F1214" s="99" t="n">
        <v>13707</v>
      </c>
    </row>
    <row r="1215" customFormat="false" ht="12" hidden="false" customHeight="false" outlineLevel="3" collapsed="false">
      <c r="A1215" s="97" t="s">
        <v>309</v>
      </c>
      <c r="B1215" s="104" t="s">
        <v>308</v>
      </c>
      <c r="C1215" s="104" t="s">
        <v>766</v>
      </c>
      <c r="D1215" s="98" t="s">
        <v>364</v>
      </c>
      <c r="E1215" s="104" t="s">
        <v>348</v>
      </c>
      <c r="F1215" s="99" t="n">
        <v>49449</v>
      </c>
    </row>
    <row r="1216" customFormat="false" ht="12" hidden="false" customHeight="false" outlineLevel="2" collapsed="false">
      <c r="B1216" s="104"/>
      <c r="C1216" s="101" t="s">
        <v>767</v>
      </c>
      <c r="E1216" s="104"/>
      <c r="F1216" s="99" t="n">
        <f aca="false">SUBTOTAL(9,F1200:F1215)</f>
        <v>262891</v>
      </c>
    </row>
    <row r="1217" customFormat="false" ht="12" hidden="false" customHeight="false" outlineLevel="1" collapsed="false">
      <c r="B1217" s="101" t="s">
        <v>768</v>
      </c>
      <c r="C1217" s="104"/>
      <c r="E1217" s="104"/>
      <c r="F1217" s="99" t="n">
        <f aca="false">SUBTOTAL(9,F1200:F1215)</f>
        <v>262891</v>
      </c>
    </row>
    <row r="1218" customFormat="false" ht="12" hidden="false" customHeight="false" outlineLevel="3" collapsed="false">
      <c r="A1218" s="97" t="s">
        <v>141</v>
      </c>
      <c r="B1218" s="104" t="s">
        <v>140</v>
      </c>
      <c r="C1218" s="104" t="s">
        <v>367</v>
      </c>
      <c r="D1218" s="98" t="s">
        <v>364</v>
      </c>
      <c r="E1218" s="104" t="s">
        <v>338</v>
      </c>
      <c r="F1218" s="99" t="n">
        <v>3690</v>
      </c>
    </row>
    <row r="1219" customFormat="false" ht="12" hidden="false" customHeight="false" outlineLevel="2" collapsed="false">
      <c r="B1219" s="104"/>
      <c r="C1219" s="101" t="s">
        <v>368</v>
      </c>
      <c r="E1219" s="104"/>
      <c r="F1219" s="99" t="n">
        <f aca="false">SUBTOTAL(9,F1218)</f>
        <v>3690</v>
      </c>
    </row>
    <row r="1220" customFormat="false" ht="12" hidden="false" customHeight="false" outlineLevel="1" collapsed="false">
      <c r="B1220" s="101" t="s">
        <v>769</v>
      </c>
      <c r="C1220" s="104"/>
      <c r="E1220" s="104"/>
      <c r="F1220" s="99" t="n">
        <f aca="false">SUBTOTAL(9,F1218)</f>
        <v>3690</v>
      </c>
    </row>
    <row r="1221" customFormat="false" ht="12" hidden="false" customHeight="false" outlineLevel="3" collapsed="false">
      <c r="A1221" s="97" t="s">
        <v>143</v>
      </c>
      <c r="B1221" s="104" t="s">
        <v>142</v>
      </c>
      <c r="C1221" s="104" t="s">
        <v>367</v>
      </c>
      <c r="D1221" s="98" t="s">
        <v>364</v>
      </c>
      <c r="E1221" s="104" t="s">
        <v>334</v>
      </c>
      <c r="F1221" s="99" t="n">
        <v>4413</v>
      </c>
    </row>
    <row r="1222" customFormat="false" ht="12" hidden="false" customHeight="false" outlineLevel="3" collapsed="false">
      <c r="A1222" s="97" t="s">
        <v>143</v>
      </c>
      <c r="B1222" s="104" t="s">
        <v>142</v>
      </c>
      <c r="C1222" s="104" t="s">
        <v>367</v>
      </c>
      <c r="D1222" s="98" t="s">
        <v>364</v>
      </c>
      <c r="E1222" s="104" t="s">
        <v>335</v>
      </c>
      <c r="F1222" s="99" t="n">
        <v>14</v>
      </c>
    </row>
    <row r="1223" customFormat="false" ht="12" hidden="false" customHeight="false" outlineLevel="3" collapsed="false">
      <c r="A1223" s="97" t="s">
        <v>143</v>
      </c>
      <c r="B1223" s="104" t="s">
        <v>142</v>
      </c>
      <c r="C1223" s="104" t="s">
        <v>367</v>
      </c>
      <c r="D1223" s="98" t="s">
        <v>364</v>
      </c>
      <c r="E1223" s="104" t="s">
        <v>336</v>
      </c>
      <c r="F1223" s="99" t="n">
        <v>240</v>
      </c>
    </row>
    <row r="1224" customFormat="false" ht="12" hidden="false" customHeight="false" outlineLevel="3" collapsed="false">
      <c r="A1224" s="97" t="s">
        <v>143</v>
      </c>
      <c r="B1224" s="104" t="s">
        <v>142</v>
      </c>
      <c r="C1224" s="104" t="s">
        <v>367</v>
      </c>
      <c r="D1224" s="98" t="s">
        <v>364</v>
      </c>
      <c r="E1224" s="104" t="s">
        <v>337</v>
      </c>
      <c r="F1224" s="99" t="n">
        <v>3</v>
      </c>
    </row>
    <row r="1225" customFormat="false" ht="12" hidden="false" customHeight="false" outlineLevel="3" collapsed="false">
      <c r="A1225" s="97" t="s">
        <v>143</v>
      </c>
      <c r="B1225" s="104" t="s">
        <v>142</v>
      </c>
      <c r="C1225" s="104" t="s">
        <v>367</v>
      </c>
      <c r="D1225" s="98" t="s">
        <v>364</v>
      </c>
      <c r="E1225" s="104" t="s">
        <v>348</v>
      </c>
      <c r="F1225" s="99" t="n">
        <v>1599</v>
      </c>
    </row>
    <row r="1226" customFormat="false" ht="12" hidden="false" customHeight="false" outlineLevel="3" collapsed="false">
      <c r="A1226" s="97" t="s">
        <v>143</v>
      </c>
      <c r="B1226" s="104" t="s">
        <v>142</v>
      </c>
      <c r="C1226" s="104" t="s">
        <v>367</v>
      </c>
      <c r="D1226" s="98" t="s">
        <v>364</v>
      </c>
      <c r="E1226" s="104" t="s">
        <v>348</v>
      </c>
      <c r="F1226" s="99" t="n">
        <v>1095</v>
      </c>
    </row>
    <row r="1227" customFormat="false" ht="12" hidden="false" customHeight="false" outlineLevel="2" collapsed="false">
      <c r="B1227" s="104"/>
      <c r="C1227" s="101" t="s">
        <v>368</v>
      </c>
      <c r="E1227" s="104"/>
      <c r="F1227" s="99" t="n">
        <f aca="false">SUBTOTAL(9,F1221:F1226)</f>
        <v>7364</v>
      </c>
    </row>
    <row r="1228" customFormat="false" ht="12" hidden="false" customHeight="false" outlineLevel="1" collapsed="false">
      <c r="B1228" s="101" t="s">
        <v>770</v>
      </c>
      <c r="C1228" s="104"/>
      <c r="E1228" s="104"/>
      <c r="F1228" s="99" t="n">
        <f aca="false">SUBTOTAL(9,F1221:F1226)</f>
        <v>7364</v>
      </c>
    </row>
    <row r="1229" customFormat="false" ht="12" hidden="false" customHeight="false" outlineLevel="3" collapsed="false">
      <c r="A1229" s="97" t="s">
        <v>145</v>
      </c>
      <c r="B1229" s="104" t="s">
        <v>144</v>
      </c>
      <c r="C1229" s="104" t="s">
        <v>367</v>
      </c>
      <c r="D1229" s="98" t="s">
        <v>364</v>
      </c>
      <c r="E1229" s="104" t="s">
        <v>348</v>
      </c>
      <c r="F1229" s="99" t="n">
        <v>3075</v>
      </c>
    </row>
    <row r="1230" customFormat="false" ht="12" hidden="false" customHeight="false" outlineLevel="2" collapsed="false">
      <c r="B1230" s="104"/>
      <c r="C1230" s="101" t="s">
        <v>368</v>
      </c>
      <c r="E1230" s="104"/>
      <c r="F1230" s="99" t="n">
        <f aca="false">SUBTOTAL(9,F1229)</f>
        <v>3075</v>
      </c>
    </row>
    <row r="1231" customFormat="false" ht="12" hidden="false" customHeight="false" outlineLevel="1" collapsed="false">
      <c r="B1231" s="101" t="s">
        <v>771</v>
      </c>
      <c r="C1231" s="104"/>
      <c r="E1231" s="104"/>
      <c r="F1231" s="99" t="n">
        <f aca="false">SUBTOTAL(9,F1229)</f>
        <v>3075</v>
      </c>
    </row>
    <row r="1232" customFormat="false" ht="12" hidden="false" customHeight="false" outlineLevel="3" collapsed="false">
      <c r="A1232" s="97" t="s">
        <v>147</v>
      </c>
      <c r="B1232" s="104" t="s">
        <v>146</v>
      </c>
      <c r="C1232" s="104" t="s">
        <v>370</v>
      </c>
      <c r="D1232" s="98" t="s">
        <v>364</v>
      </c>
      <c r="E1232" s="104" t="s">
        <v>348</v>
      </c>
      <c r="F1232" s="99" t="n">
        <v>524</v>
      </c>
    </row>
    <row r="1233" customFormat="false" ht="12" hidden="false" customHeight="false" outlineLevel="2" collapsed="false">
      <c r="B1233" s="104"/>
      <c r="C1233" s="101" t="s">
        <v>371</v>
      </c>
      <c r="E1233" s="104"/>
      <c r="F1233" s="99" t="n">
        <f aca="false">SUBTOTAL(9,F1232)</f>
        <v>524</v>
      </c>
    </row>
    <row r="1234" customFormat="false" ht="12" hidden="false" customHeight="false" outlineLevel="1" collapsed="false">
      <c r="B1234" s="101" t="s">
        <v>772</v>
      </c>
      <c r="C1234" s="104"/>
      <c r="E1234" s="104"/>
      <c r="F1234" s="99" t="n">
        <f aca="false">SUBTOTAL(9,F1232)</f>
        <v>524</v>
      </c>
    </row>
    <row r="1235" customFormat="false" ht="12" hidden="false" customHeight="false" outlineLevel="3" collapsed="false">
      <c r="A1235" s="97" t="s">
        <v>147</v>
      </c>
      <c r="B1235" s="104" t="s">
        <v>148</v>
      </c>
      <c r="C1235" s="104" t="s">
        <v>367</v>
      </c>
      <c r="D1235" s="98" t="s">
        <v>364</v>
      </c>
      <c r="E1235" s="104" t="s">
        <v>348</v>
      </c>
      <c r="F1235" s="99" t="n">
        <v>1231</v>
      </c>
    </row>
    <row r="1236" customFormat="false" ht="12" hidden="false" customHeight="false" outlineLevel="2" collapsed="false">
      <c r="B1236" s="104"/>
      <c r="C1236" s="101" t="s">
        <v>368</v>
      </c>
      <c r="E1236" s="104"/>
      <c r="F1236" s="99" t="n">
        <f aca="false">SUBTOTAL(9,F1235)</f>
        <v>1231</v>
      </c>
    </row>
    <row r="1237" customFormat="false" ht="12" hidden="false" customHeight="false" outlineLevel="1" collapsed="false">
      <c r="B1237" s="101" t="s">
        <v>773</v>
      </c>
      <c r="C1237" s="104"/>
      <c r="E1237" s="104"/>
      <c r="F1237" s="99" t="n">
        <f aca="false">SUBTOTAL(9,F1235)</f>
        <v>1231</v>
      </c>
    </row>
    <row r="1238" customFormat="false" ht="12" hidden="false" customHeight="false" outlineLevel="3" collapsed="false">
      <c r="A1238" s="97" t="s">
        <v>147</v>
      </c>
      <c r="B1238" s="104" t="s">
        <v>149</v>
      </c>
      <c r="C1238" s="104" t="s">
        <v>370</v>
      </c>
      <c r="D1238" s="98" t="s">
        <v>364</v>
      </c>
      <c r="E1238" s="104" t="s">
        <v>334</v>
      </c>
      <c r="F1238" s="99" t="n">
        <v>224</v>
      </c>
    </row>
    <row r="1239" customFormat="false" ht="12" hidden="false" customHeight="false" outlineLevel="3" collapsed="false">
      <c r="A1239" s="97" t="s">
        <v>147</v>
      </c>
      <c r="B1239" s="104" t="s">
        <v>149</v>
      </c>
      <c r="C1239" s="104" t="s">
        <v>370</v>
      </c>
      <c r="D1239" s="98" t="s">
        <v>364</v>
      </c>
      <c r="E1239" s="104" t="s">
        <v>335</v>
      </c>
      <c r="F1239" s="99" t="n">
        <v>0</v>
      </c>
    </row>
    <row r="1240" customFormat="false" ht="12" hidden="false" customHeight="false" outlineLevel="3" collapsed="false">
      <c r="A1240" s="97" t="s">
        <v>147</v>
      </c>
      <c r="B1240" s="104" t="s">
        <v>149</v>
      </c>
      <c r="C1240" s="104" t="s">
        <v>370</v>
      </c>
      <c r="D1240" s="98" t="s">
        <v>364</v>
      </c>
      <c r="E1240" s="104" t="s">
        <v>336</v>
      </c>
      <c r="F1240" s="99" t="n">
        <v>10</v>
      </c>
    </row>
    <row r="1241" customFormat="false" ht="12" hidden="false" customHeight="false" outlineLevel="3" collapsed="false">
      <c r="A1241" s="97" t="s">
        <v>147</v>
      </c>
      <c r="B1241" s="104" t="s">
        <v>149</v>
      </c>
      <c r="C1241" s="104" t="s">
        <v>370</v>
      </c>
      <c r="D1241" s="98" t="s">
        <v>364</v>
      </c>
      <c r="E1241" s="104" t="s">
        <v>337</v>
      </c>
      <c r="F1241" s="99" t="n">
        <v>0</v>
      </c>
    </row>
    <row r="1242" customFormat="false" ht="12" hidden="false" customHeight="false" outlineLevel="3" collapsed="false">
      <c r="A1242" s="97" t="s">
        <v>147</v>
      </c>
      <c r="B1242" s="104" t="s">
        <v>149</v>
      </c>
      <c r="C1242" s="104" t="s">
        <v>370</v>
      </c>
      <c r="D1242" s="98" t="s">
        <v>364</v>
      </c>
      <c r="E1242" s="104" t="s">
        <v>348</v>
      </c>
      <c r="F1242" s="99" t="n">
        <v>67</v>
      </c>
    </row>
    <row r="1243" customFormat="false" ht="12" hidden="false" customHeight="false" outlineLevel="3" collapsed="false">
      <c r="A1243" s="97" t="s">
        <v>147</v>
      </c>
      <c r="B1243" s="104" t="s">
        <v>149</v>
      </c>
      <c r="C1243" s="104" t="s">
        <v>370</v>
      </c>
      <c r="D1243" s="98" t="s">
        <v>364</v>
      </c>
      <c r="E1243" s="104" t="s">
        <v>348</v>
      </c>
      <c r="F1243" s="99" t="n">
        <v>45</v>
      </c>
    </row>
    <row r="1244" customFormat="false" ht="12" hidden="false" customHeight="false" outlineLevel="2" collapsed="false">
      <c r="B1244" s="104"/>
      <c r="C1244" s="101" t="s">
        <v>371</v>
      </c>
      <c r="E1244" s="104"/>
      <c r="F1244" s="99" t="n">
        <f aca="false">SUBTOTAL(9,F1238:F1243)</f>
        <v>346</v>
      </c>
    </row>
    <row r="1245" customFormat="false" ht="12" hidden="false" customHeight="false" outlineLevel="1" collapsed="false">
      <c r="B1245" s="101" t="s">
        <v>774</v>
      </c>
      <c r="C1245" s="104"/>
      <c r="E1245" s="104"/>
      <c r="F1245" s="99" t="n">
        <f aca="false">SUBTOTAL(9,F1238:F1243)</f>
        <v>346</v>
      </c>
    </row>
    <row r="1246" customFormat="false" ht="12" hidden="false" customHeight="false" outlineLevel="3" collapsed="false">
      <c r="A1246" s="97" t="s">
        <v>147</v>
      </c>
      <c r="B1246" s="104" t="s">
        <v>150</v>
      </c>
      <c r="C1246" s="104" t="s">
        <v>367</v>
      </c>
      <c r="D1246" s="98" t="s">
        <v>364</v>
      </c>
      <c r="E1246" s="104" t="s">
        <v>348</v>
      </c>
      <c r="F1246" s="99" t="n">
        <v>309</v>
      </c>
    </row>
    <row r="1247" customFormat="false" ht="12" hidden="false" customHeight="false" outlineLevel="2" collapsed="false">
      <c r="B1247" s="104"/>
      <c r="C1247" s="101" t="s">
        <v>368</v>
      </c>
      <c r="E1247" s="104"/>
      <c r="F1247" s="99" t="n">
        <f aca="false">SUBTOTAL(9,F1246)</f>
        <v>309</v>
      </c>
    </row>
    <row r="1248" customFormat="false" ht="12" hidden="false" customHeight="false" outlineLevel="1" collapsed="false">
      <c r="B1248" s="101" t="s">
        <v>775</v>
      </c>
      <c r="C1248" s="104"/>
      <c r="E1248" s="104"/>
      <c r="F1248" s="99" t="n">
        <f aca="false">SUBTOTAL(9,F1246)</f>
        <v>309</v>
      </c>
    </row>
    <row r="1249" customFormat="false" ht="12" hidden="false" customHeight="false" outlineLevel="3" collapsed="false">
      <c r="A1249" s="97" t="s">
        <v>147</v>
      </c>
      <c r="B1249" s="104" t="s">
        <v>151</v>
      </c>
      <c r="C1249" s="104" t="s">
        <v>370</v>
      </c>
      <c r="D1249" s="98" t="s">
        <v>364</v>
      </c>
      <c r="E1249" s="104" t="s">
        <v>334</v>
      </c>
      <c r="F1249" s="99" t="n">
        <v>1623</v>
      </c>
    </row>
    <row r="1250" customFormat="false" ht="12" hidden="false" customHeight="false" outlineLevel="3" collapsed="false">
      <c r="A1250" s="97" t="s">
        <v>147</v>
      </c>
      <c r="B1250" s="104" t="s">
        <v>151</v>
      </c>
      <c r="C1250" s="104" t="s">
        <v>370</v>
      </c>
      <c r="D1250" s="98" t="s">
        <v>364</v>
      </c>
      <c r="E1250" s="104" t="s">
        <v>335</v>
      </c>
      <c r="F1250" s="99" t="n">
        <v>6</v>
      </c>
    </row>
    <row r="1251" customFormat="false" ht="12" hidden="false" customHeight="false" outlineLevel="3" collapsed="false">
      <c r="A1251" s="97" t="s">
        <v>147</v>
      </c>
      <c r="B1251" s="104" t="s">
        <v>151</v>
      </c>
      <c r="C1251" s="104" t="s">
        <v>370</v>
      </c>
      <c r="D1251" s="98" t="s">
        <v>364</v>
      </c>
      <c r="E1251" s="104" t="s">
        <v>336</v>
      </c>
      <c r="F1251" s="99" t="n">
        <v>73</v>
      </c>
    </row>
    <row r="1252" customFormat="false" ht="12" hidden="false" customHeight="false" outlineLevel="3" collapsed="false">
      <c r="A1252" s="97" t="s">
        <v>147</v>
      </c>
      <c r="B1252" s="104" t="s">
        <v>151</v>
      </c>
      <c r="C1252" s="104" t="s">
        <v>370</v>
      </c>
      <c r="D1252" s="98" t="s">
        <v>364</v>
      </c>
      <c r="E1252" s="104" t="s">
        <v>337</v>
      </c>
      <c r="F1252" s="99" t="n">
        <v>1</v>
      </c>
    </row>
    <row r="1253" customFormat="false" ht="12" hidden="false" customHeight="false" outlineLevel="3" collapsed="false">
      <c r="A1253" s="97" t="s">
        <v>147</v>
      </c>
      <c r="B1253" s="104" t="s">
        <v>151</v>
      </c>
      <c r="C1253" s="104" t="s">
        <v>370</v>
      </c>
      <c r="D1253" s="98" t="s">
        <v>364</v>
      </c>
      <c r="E1253" s="104" t="s">
        <v>348</v>
      </c>
      <c r="F1253" s="99" t="n">
        <v>491</v>
      </c>
    </row>
    <row r="1254" customFormat="false" ht="12" hidden="false" customHeight="false" outlineLevel="3" collapsed="false">
      <c r="A1254" s="97" t="s">
        <v>147</v>
      </c>
      <c r="B1254" s="104" t="s">
        <v>151</v>
      </c>
      <c r="C1254" s="104" t="s">
        <v>370</v>
      </c>
      <c r="D1254" s="98" t="s">
        <v>364</v>
      </c>
      <c r="E1254" s="104" t="s">
        <v>348</v>
      </c>
      <c r="F1254" s="99" t="n">
        <v>337</v>
      </c>
    </row>
    <row r="1255" customFormat="false" ht="12" hidden="false" customHeight="false" outlineLevel="2" collapsed="false">
      <c r="B1255" s="104"/>
      <c r="C1255" s="101" t="s">
        <v>371</v>
      </c>
      <c r="E1255" s="104"/>
      <c r="F1255" s="99" t="n">
        <f aca="false">SUBTOTAL(9,F1249:F1254)</f>
        <v>2531</v>
      </c>
    </row>
    <row r="1256" customFormat="false" ht="12" hidden="false" customHeight="false" outlineLevel="1" collapsed="false">
      <c r="B1256" s="101" t="s">
        <v>776</v>
      </c>
      <c r="C1256" s="104"/>
      <c r="E1256" s="104"/>
      <c r="F1256" s="99" t="n">
        <f aca="false">SUBTOTAL(9,F1249:F1254)</f>
        <v>2531</v>
      </c>
    </row>
    <row r="1257" customFormat="false" ht="12" hidden="false" customHeight="false" outlineLevel="3" collapsed="false">
      <c r="A1257" s="97" t="s">
        <v>311</v>
      </c>
      <c r="B1257" s="104" t="s">
        <v>310</v>
      </c>
      <c r="C1257" s="104" t="s">
        <v>777</v>
      </c>
      <c r="D1257" s="98" t="s">
        <v>364</v>
      </c>
      <c r="E1257" s="104" t="s">
        <v>334</v>
      </c>
      <c r="F1257" s="99" t="n">
        <v>0</v>
      </c>
    </row>
    <row r="1258" customFormat="false" ht="12" hidden="false" customHeight="false" outlineLevel="3" collapsed="false">
      <c r="A1258" s="97" t="s">
        <v>311</v>
      </c>
      <c r="B1258" s="104" t="s">
        <v>310</v>
      </c>
      <c r="C1258" s="104" t="s">
        <v>777</v>
      </c>
      <c r="D1258" s="98" t="s">
        <v>364</v>
      </c>
      <c r="E1258" s="104" t="s">
        <v>335</v>
      </c>
      <c r="F1258" s="99" t="n">
        <v>0</v>
      </c>
    </row>
    <row r="1259" customFormat="false" ht="12" hidden="false" customHeight="false" outlineLevel="3" collapsed="false">
      <c r="A1259" s="97" t="s">
        <v>311</v>
      </c>
      <c r="B1259" s="104" t="s">
        <v>310</v>
      </c>
      <c r="C1259" s="104" t="s">
        <v>777</v>
      </c>
      <c r="D1259" s="98" t="s">
        <v>364</v>
      </c>
      <c r="E1259" s="104" t="s">
        <v>336</v>
      </c>
      <c r="F1259" s="99" t="n">
        <v>0</v>
      </c>
    </row>
    <row r="1260" customFormat="false" ht="12" hidden="false" customHeight="false" outlineLevel="3" collapsed="false">
      <c r="A1260" s="97" t="s">
        <v>311</v>
      </c>
      <c r="B1260" s="104" t="s">
        <v>310</v>
      </c>
      <c r="C1260" s="104" t="s">
        <v>777</v>
      </c>
      <c r="D1260" s="98" t="s">
        <v>364</v>
      </c>
      <c r="E1260" s="104" t="s">
        <v>337</v>
      </c>
      <c r="F1260" s="99" t="n">
        <v>0</v>
      </c>
    </row>
    <row r="1261" customFormat="false" ht="12" hidden="false" customHeight="false" outlineLevel="3" collapsed="false">
      <c r="A1261" s="97" t="s">
        <v>311</v>
      </c>
      <c r="B1261" s="104" t="s">
        <v>310</v>
      </c>
      <c r="C1261" s="104" t="s">
        <v>777</v>
      </c>
      <c r="D1261" s="98" t="s">
        <v>364</v>
      </c>
      <c r="E1261" s="104" t="s">
        <v>348</v>
      </c>
      <c r="F1261" s="99" t="n">
        <v>0</v>
      </c>
    </row>
    <row r="1262" customFormat="false" ht="12" hidden="false" customHeight="false" outlineLevel="3" collapsed="false">
      <c r="A1262" s="97" t="s">
        <v>311</v>
      </c>
      <c r="B1262" s="104" t="s">
        <v>310</v>
      </c>
      <c r="C1262" s="104" t="s">
        <v>777</v>
      </c>
      <c r="D1262" s="98" t="s">
        <v>364</v>
      </c>
      <c r="E1262" s="104" t="s">
        <v>348</v>
      </c>
      <c r="F1262" s="99" t="n">
        <v>0</v>
      </c>
    </row>
    <row r="1263" customFormat="false" ht="12" hidden="false" customHeight="false" outlineLevel="2" collapsed="false">
      <c r="B1263" s="104"/>
      <c r="C1263" s="101" t="s">
        <v>778</v>
      </c>
      <c r="E1263" s="104"/>
      <c r="F1263" s="99" t="n">
        <f aca="false">SUBTOTAL(9,F1257:F1262)</f>
        <v>0</v>
      </c>
    </row>
    <row r="1264" customFormat="false" ht="12" hidden="false" customHeight="false" outlineLevel="1" collapsed="false">
      <c r="B1264" s="101" t="s">
        <v>779</v>
      </c>
      <c r="C1264" s="104"/>
      <c r="E1264" s="104"/>
      <c r="F1264" s="99" t="n">
        <f aca="false">SUBTOTAL(9,F1257:F1262)</f>
        <v>0</v>
      </c>
    </row>
    <row r="1265" customFormat="false" ht="12" hidden="false" customHeight="false" outlineLevel="3" collapsed="false">
      <c r="A1265" s="97" t="s">
        <v>153</v>
      </c>
      <c r="B1265" s="104" t="s">
        <v>152</v>
      </c>
      <c r="C1265" s="104" t="s">
        <v>367</v>
      </c>
      <c r="D1265" s="98" t="s">
        <v>364</v>
      </c>
      <c r="E1265" s="104" t="s">
        <v>334</v>
      </c>
      <c r="F1265" s="99" t="n">
        <v>180178</v>
      </c>
    </row>
    <row r="1266" customFormat="false" ht="12" hidden="false" customHeight="false" outlineLevel="3" collapsed="false">
      <c r="A1266" s="97" t="s">
        <v>153</v>
      </c>
      <c r="B1266" s="104" t="s">
        <v>152</v>
      </c>
      <c r="C1266" s="104" t="s">
        <v>367</v>
      </c>
      <c r="D1266" s="98" t="s">
        <v>364</v>
      </c>
      <c r="E1266" s="104" t="s">
        <v>335</v>
      </c>
      <c r="F1266" s="99" t="n">
        <v>21999</v>
      </c>
    </row>
    <row r="1267" customFormat="false" ht="12" hidden="false" customHeight="false" outlineLevel="3" collapsed="false">
      <c r="A1267" s="97" t="s">
        <v>153</v>
      </c>
      <c r="B1267" s="104" t="s">
        <v>152</v>
      </c>
      <c r="C1267" s="104" t="s">
        <v>367</v>
      </c>
      <c r="D1267" s="98" t="s">
        <v>364</v>
      </c>
      <c r="E1267" s="104" t="s">
        <v>336</v>
      </c>
      <c r="F1267" s="99" t="n">
        <v>67088</v>
      </c>
    </row>
    <row r="1268" customFormat="false" ht="12" hidden="false" customHeight="false" outlineLevel="3" collapsed="false">
      <c r="A1268" s="97" t="s">
        <v>153</v>
      </c>
      <c r="B1268" s="104" t="s">
        <v>152</v>
      </c>
      <c r="C1268" s="104" t="s">
        <v>367</v>
      </c>
      <c r="D1268" s="98" t="s">
        <v>364</v>
      </c>
      <c r="E1268" s="104" t="s">
        <v>338</v>
      </c>
      <c r="F1268" s="99" t="n">
        <v>117584</v>
      </c>
    </row>
    <row r="1269" customFormat="false" ht="12" hidden="false" customHeight="false" outlineLevel="3" collapsed="false">
      <c r="A1269" s="97" t="s">
        <v>153</v>
      </c>
      <c r="B1269" s="104" t="s">
        <v>152</v>
      </c>
      <c r="C1269" s="104" t="s">
        <v>367</v>
      </c>
      <c r="D1269" s="98" t="s">
        <v>364</v>
      </c>
      <c r="E1269" s="104" t="s">
        <v>339</v>
      </c>
      <c r="F1269" s="99" t="n">
        <v>139598</v>
      </c>
    </row>
    <row r="1270" customFormat="false" ht="12" hidden="false" customHeight="false" outlineLevel="3" collapsed="false">
      <c r="A1270" s="97" t="s">
        <v>153</v>
      </c>
      <c r="B1270" s="104" t="s">
        <v>152</v>
      </c>
      <c r="C1270" s="104" t="s">
        <v>367</v>
      </c>
      <c r="D1270" s="98" t="s">
        <v>364</v>
      </c>
      <c r="E1270" s="104" t="s">
        <v>346</v>
      </c>
      <c r="F1270" s="99" t="n">
        <v>97583</v>
      </c>
    </row>
    <row r="1271" customFormat="false" ht="12" hidden="false" customHeight="false" outlineLevel="2" collapsed="false">
      <c r="B1271" s="104"/>
      <c r="C1271" s="101" t="s">
        <v>368</v>
      </c>
      <c r="E1271" s="104"/>
      <c r="F1271" s="99" t="n">
        <f aca="false">SUBTOTAL(9,F1265:F1270)</f>
        <v>624030</v>
      </c>
    </row>
    <row r="1272" customFormat="false" ht="12" hidden="false" customHeight="false" outlineLevel="1" collapsed="false">
      <c r="B1272" s="101" t="s">
        <v>780</v>
      </c>
      <c r="C1272" s="104"/>
      <c r="E1272" s="104"/>
      <c r="F1272" s="99" t="n">
        <f aca="false">SUBTOTAL(9,F1265:F1270)</f>
        <v>624030</v>
      </c>
    </row>
    <row r="1273" customFormat="false" ht="12" hidden="false" customHeight="false" outlineLevel="3" collapsed="false">
      <c r="A1273" s="97" t="s">
        <v>153</v>
      </c>
      <c r="B1273" s="104" t="s">
        <v>154</v>
      </c>
      <c r="C1273" s="104" t="s">
        <v>363</v>
      </c>
      <c r="D1273" s="98" t="s">
        <v>364</v>
      </c>
      <c r="E1273" s="104" t="s">
        <v>334</v>
      </c>
      <c r="F1273" s="99" t="n">
        <v>51237</v>
      </c>
    </row>
    <row r="1274" customFormat="false" ht="12" hidden="false" customHeight="false" outlineLevel="3" collapsed="false">
      <c r="A1274" s="97" t="s">
        <v>153</v>
      </c>
      <c r="B1274" s="104" t="s">
        <v>154</v>
      </c>
      <c r="C1274" s="104" t="s">
        <v>363</v>
      </c>
      <c r="D1274" s="98" t="s">
        <v>364</v>
      </c>
      <c r="E1274" s="104" t="s">
        <v>335</v>
      </c>
      <c r="F1274" s="99" t="n">
        <v>6255</v>
      </c>
    </row>
    <row r="1275" customFormat="false" ht="12" hidden="false" customHeight="false" outlineLevel="3" collapsed="false">
      <c r="A1275" s="97" t="s">
        <v>153</v>
      </c>
      <c r="B1275" s="104" t="s">
        <v>154</v>
      </c>
      <c r="C1275" s="104" t="s">
        <v>363</v>
      </c>
      <c r="D1275" s="98" t="s">
        <v>364</v>
      </c>
      <c r="E1275" s="104" t="s">
        <v>336</v>
      </c>
      <c r="F1275" s="99" t="n">
        <v>19077</v>
      </c>
    </row>
    <row r="1276" customFormat="false" ht="12" hidden="false" customHeight="false" outlineLevel="3" collapsed="false">
      <c r="A1276" s="97" t="s">
        <v>153</v>
      </c>
      <c r="B1276" s="104" t="s">
        <v>154</v>
      </c>
      <c r="C1276" s="104" t="s">
        <v>363</v>
      </c>
      <c r="D1276" s="98" t="s">
        <v>364</v>
      </c>
      <c r="E1276" s="104" t="s">
        <v>338</v>
      </c>
      <c r="F1276" s="99" t="n">
        <v>27993</v>
      </c>
    </row>
    <row r="1277" customFormat="false" ht="12" hidden="false" customHeight="false" outlineLevel="3" collapsed="false">
      <c r="A1277" s="97" t="s">
        <v>153</v>
      </c>
      <c r="B1277" s="104" t="s">
        <v>154</v>
      </c>
      <c r="C1277" s="104" t="s">
        <v>363</v>
      </c>
      <c r="D1277" s="98" t="s">
        <v>364</v>
      </c>
      <c r="E1277" s="104" t="s">
        <v>339</v>
      </c>
      <c r="F1277" s="99" t="n">
        <v>33234</v>
      </c>
    </row>
    <row r="1278" customFormat="false" ht="12" hidden="false" customHeight="false" outlineLevel="3" collapsed="false">
      <c r="A1278" s="97" t="s">
        <v>153</v>
      </c>
      <c r="B1278" s="104" t="s">
        <v>154</v>
      </c>
      <c r="C1278" s="104" t="s">
        <v>363</v>
      </c>
      <c r="D1278" s="98" t="s">
        <v>364</v>
      </c>
      <c r="E1278" s="104" t="s">
        <v>346</v>
      </c>
      <c r="F1278" s="99" t="n">
        <v>23231</v>
      </c>
    </row>
    <row r="1279" customFormat="false" ht="12" hidden="false" customHeight="false" outlineLevel="2" collapsed="false">
      <c r="B1279" s="104"/>
      <c r="C1279" s="101" t="s">
        <v>365</v>
      </c>
      <c r="E1279" s="104"/>
      <c r="F1279" s="99" t="n">
        <f aca="false">SUBTOTAL(9,F1273:F1278)</f>
        <v>161027</v>
      </c>
    </row>
    <row r="1280" customFormat="false" ht="12" hidden="false" customHeight="false" outlineLevel="1" collapsed="false">
      <c r="B1280" s="101" t="s">
        <v>781</v>
      </c>
      <c r="C1280" s="104"/>
      <c r="E1280" s="104"/>
      <c r="F1280" s="99" t="n">
        <f aca="false">SUBTOTAL(9,F1273:F1278)</f>
        <v>161027</v>
      </c>
    </row>
    <row r="1281" customFormat="false" ht="12" hidden="false" customHeight="false" outlineLevel="3" collapsed="false">
      <c r="A1281" s="97" t="s">
        <v>153</v>
      </c>
      <c r="B1281" s="104" t="s">
        <v>155</v>
      </c>
      <c r="C1281" s="104" t="s">
        <v>370</v>
      </c>
      <c r="D1281" s="98" t="s">
        <v>364</v>
      </c>
      <c r="E1281" s="104" t="s">
        <v>334</v>
      </c>
      <c r="F1281" s="99" t="n">
        <v>65843</v>
      </c>
    </row>
    <row r="1282" customFormat="false" ht="12" hidden="false" customHeight="false" outlineLevel="3" collapsed="false">
      <c r="A1282" s="97" t="s">
        <v>153</v>
      </c>
      <c r="B1282" s="104" t="s">
        <v>155</v>
      </c>
      <c r="C1282" s="104" t="s">
        <v>370</v>
      </c>
      <c r="D1282" s="98" t="s">
        <v>364</v>
      </c>
      <c r="E1282" s="104" t="s">
        <v>335</v>
      </c>
      <c r="F1282" s="99" t="n">
        <v>8039</v>
      </c>
    </row>
    <row r="1283" customFormat="false" ht="12" hidden="false" customHeight="false" outlineLevel="3" collapsed="false">
      <c r="A1283" s="97" t="s">
        <v>153</v>
      </c>
      <c r="B1283" s="104" t="s">
        <v>155</v>
      </c>
      <c r="C1283" s="104" t="s">
        <v>370</v>
      </c>
      <c r="D1283" s="98" t="s">
        <v>364</v>
      </c>
      <c r="E1283" s="104" t="s">
        <v>336</v>
      </c>
      <c r="F1283" s="99" t="n">
        <v>24516</v>
      </c>
    </row>
    <row r="1284" customFormat="false" ht="12" hidden="false" customHeight="false" outlineLevel="3" collapsed="false">
      <c r="A1284" s="97" t="s">
        <v>153</v>
      </c>
      <c r="B1284" s="104" t="s">
        <v>155</v>
      </c>
      <c r="C1284" s="104" t="s">
        <v>370</v>
      </c>
      <c r="D1284" s="98" t="s">
        <v>364</v>
      </c>
      <c r="E1284" s="104" t="s">
        <v>338</v>
      </c>
      <c r="F1284" s="99" t="n">
        <v>35973</v>
      </c>
    </row>
    <row r="1285" customFormat="false" ht="12" hidden="false" customHeight="false" outlineLevel="3" collapsed="false">
      <c r="A1285" s="97" t="s">
        <v>153</v>
      </c>
      <c r="B1285" s="104" t="s">
        <v>155</v>
      </c>
      <c r="C1285" s="104" t="s">
        <v>370</v>
      </c>
      <c r="D1285" s="98" t="s">
        <v>364</v>
      </c>
      <c r="E1285" s="104" t="s">
        <v>339</v>
      </c>
      <c r="F1285" s="99" t="n">
        <v>42708</v>
      </c>
    </row>
    <row r="1286" customFormat="false" ht="12" hidden="false" customHeight="false" outlineLevel="3" collapsed="false">
      <c r="A1286" s="97" t="s">
        <v>153</v>
      </c>
      <c r="B1286" s="104" t="s">
        <v>155</v>
      </c>
      <c r="C1286" s="104" t="s">
        <v>370</v>
      </c>
      <c r="D1286" s="98" t="s">
        <v>364</v>
      </c>
      <c r="E1286" s="104" t="s">
        <v>346</v>
      </c>
      <c r="F1286" s="99" t="n">
        <v>29854</v>
      </c>
    </row>
    <row r="1287" customFormat="false" ht="12" hidden="false" customHeight="false" outlineLevel="2" collapsed="false">
      <c r="B1287" s="104"/>
      <c r="C1287" s="101" t="s">
        <v>371</v>
      </c>
      <c r="E1287" s="104"/>
      <c r="F1287" s="99" t="n">
        <f aca="false">SUBTOTAL(9,F1281:F1286)</f>
        <v>206933</v>
      </c>
    </row>
    <row r="1288" customFormat="false" ht="12" hidden="false" customHeight="false" outlineLevel="1" collapsed="false">
      <c r="B1288" s="101" t="s">
        <v>782</v>
      </c>
      <c r="C1288" s="104"/>
      <c r="E1288" s="104"/>
      <c r="F1288" s="99" t="n">
        <f aca="false">SUBTOTAL(9,F1281:F1286)</f>
        <v>206933</v>
      </c>
    </row>
    <row r="1289" customFormat="false" ht="12" hidden="false" customHeight="false" outlineLevel="3" collapsed="false">
      <c r="A1289" s="97" t="s">
        <v>153</v>
      </c>
      <c r="B1289" s="104" t="s">
        <v>156</v>
      </c>
      <c r="C1289" s="104" t="s">
        <v>373</v>
      </c>
      <c r="D1289" s="98" t="s">
        <v>364</v>
      </c>
      <c r="E1289" s="104" t="s">
        <v>334</v>
      </c>
      <c r="F1289" s="99" t="n">
        <v>42359</v>
      </c>
    </row>
    <row r="1290" customFormat="false" ht="12" hidden="false" customHeight="false" outlineLevel="3" collapsed="false">
      <c r="A1290" s="97" t="s">
        <v>153</v>
      </c>
      <c r="B1290" s="104" t="s">
        <v>156</v>
      </c>
      <c r="C1290" s="104" t="s">
        <v>373</v>
      </c>
      <c r="D1290" s="98" t="s">
        <v>364</v>
      </c>
      <c r="E1290" s="104" t="s">
        <v>335</v>
      </c>
      <c r="F1290" s="99" t="n">
        <v>5172</v>
      </c>
    </row>
    <row r="1291" customFormat="false" ht="12" hidden="false" customHeight="false" outlineLevel="3" collapsed="false">
      <c r="A1291" s="97" t="s">
        <v>153</v>
      </c>
      <c r="B1291" s="104" t="s">
        <v>156</v>
      </c>
      <c r="C1291" s="104" t="s">
        <v>373</v>
      </c>
      <c r="D1291" s="98" t="s">
        <v>364</v>
      </c>
      <c r="E1291" s="104" t="s">
        <v>336</v>
      </c>
      <c r="F1291" s="99" t="n">
        <v>15772</v>
      </c>
    </row>
    <row r="1292" customFormat="false" ht="12" hidden="false" customHeight="false" outlineLevel="3" collapsed="false">
      <c r="A1292" s="97" t="s">
        <v>153</v>
      </c>
      <c r="B1292" s="104" t="s">
        <v>156</v>
      </c>
      <c r="C1292" s="104" t="s">
        <v>373</v>
      </c>
      <c r="D1292" s="98" t="s">
        <v>364</v>
      </c>
      <c r="E1292" s="104" t="s">
        <v>338</v>
      </c>
      <c r="F1292" s="99" t="n">
        <v>23143</v>
      </c>
    </row>
    <row r="1293" customFormat="false" ht="12" hidden="false" customHeight="false" outlineLevel="3" collapsed="false">
      <c r="A1293" s="97" t="s">
        <v>153</v>
      </c>
      <c r="B1293" s="104" t="s">
        <v>156</v>
      </c>
      <c r="C1293" s="104" t="s">
        <v>373</v>
      </c>
      <c r="D1293" s="98" t="s">
        <v>364</v>
      </c>
      <c r="E1293" s="104" t="s">
        <v>339</v>
      </c>
      <c r="F1293" s="99" t="n">
        <v>27475</v>
      </c>
    </row>
    <row r="1294" customFormat="false" ht="12" hidden="false" customHeight="false" outlineLevel="3" collapsed="false">
      <c r="A1294" s="97" t="s">
        <v>153</v>
      </c>
      <c r="B1294" s="104" t="s">
        <v>156</v>
      </c>
      <c r="C1294" s="104" t="s">
        <v>373</v>
      </c>
      <c r="D1294" s="98" t="s">
        <v>364</v>
      </c>
      <c r="E1294" s="104" t="s">
        <v>346</v>
      </c>
      <c r="F1294" s="99" t="n">
        <v>19206</v>
      </c>
    </row>
    <row r="1295" customFormat="false" ht="12" hidden="false" customHeight="false" outlineLevel="2" collapsed="false">
      <c r="B1295" s="104"/>
      <c r="C1295" s="101" t="s">
        <v>374</v>
      </c>
      <c r="E1295" s="104"/>
      <c r="F1295" s="99" t="n">
        <f aca="false">SUBTOTAL(9,F1289:F1294)</f>
        <v>133127</v>
      </c>
    </row>
    <row r="1296" customFormat="false" ht="12" hidden="false" customHeight="false" outlineLevel="1" collapsed="false">
      <c r="B1296" s="101" t="s">
        <v>783</v>
      </c>
      <c r="C1296" s="104"/>
      <c r="E1296" s="104"/>
      <c r="F1296" s="99" t="n">
        <f aca="false">SUBTOTAL(9,F1289:F1294)</f>
        <v>133127</v>
      </c>
    </row>
    <row r="1297" customFormat="false" ht="12" hidden="false" customHeight="false" outlineLevel="3" collapsed="false">
      <c r="A1297" s="97" t="s">
        <v>153</v>
      </c>
      <c r="B1297" s="104" t="s">
        <v>157</v>
      </c>
      <c r="C1297" s="104" t="s">
        <v>367</v>
      </c>
      <c r="D1297" s="98" t="s">
        <v>364</v>
      </c>
      <c r="E1297" s="104" t="s">
        <v>338</v>
      </c>
      <c r="F1297" s="99" t="n">
        <v>17014</v>
      </c>
    </row>
    <row r="1298" customFormat="false" ht="12" hidden="false" customHeight="false" outlineLevel="3" collapsed="false">
      <c r="A1298" s="97" t="s">
        <v>153</v>
      </c>
      <c r="B1298" s="104" t="s">
        <v>157</v>
      </c>
      <c r="C1298" s="104" t="s">
        <v>367</v>
      </c>
      <c r="D1298" s="98" t="s">
        <v>364</v>
      </c>
      <c r="E1298" s="104" t="s">
        <v>339</v>
      </c>
      <c r="F1298" s="99" t="n">
        <v>20198</v>
      </c>
    </row>
    <row r="1299" customFormat="false" ht="12" hidden="false" customHeight="false" outlineLevel="3" collapsed="false">
      <c r="A1299" s="97" t="s">
        <v>153</v>
      </c>
      <c r="B1299" s="104" t="s">
        <v>157</v>
      </c>
      <c r="C1299" s="104" t="s">
        <v>367</v>
      </c>
      <c r="D1299" s="98" t="s">
        <v>364</v>
      </c>
      <c r="E1299" s="104" t="s">
        <v>346</v>
      </c>
      <c r="F1299" s="99" t="n">
        <v>14120</v>
      </c>
    </row>
    <row r="1300" customFormat="false" ht="12" hidden="false" customHeight="false" outlineLevel="2" collapsed="false">
      <c r="B1300" s="104"/>
      <c r="C1300" s="101" t="s">
        <v>368</v>
      </c>
      <c r="E1300" s="104"/>
      <c r="F1300" s="99" t="n">
        <f aca="false">SUBTOTAL(9,F1297:F1299)</f>
        <v>51332</v>
      </c>
    </row>
    <row r="1301" customFormat="false" ht="12" hidden="false" customHeight="false" outlineLevel="1" collapsed="false">
      <c r="B1301" s="101" t="s">
        <v>784</v>
      </c>
      <c r="C1301" s="104"/>
      <c r="E1301" s="104"/>
      <c r="F1301" s="99" t="n">
        <f aca="false">SUBTOTAL(9,F1297:F1299)</f>
        <v>51332</v>
      </c>
    </row>
    <row r="1302" customFormat="false" ht="12" hidden="false" customHeight="false" outlineLevel="3" collapsed="false">
      <c r="A1302" s="97" t="s">
        <v>153</v>
      </c>
      <c r="B1302" s="104" t="s">
        <v>158</v>
      </c>
      <c r="C1302" s="104" t="s">
        <v>370</v>
      </c>
      <c r="D1302" s="98" t="s">
        <v>364</v>
      </c>
      <c r="E1302" s="104" t="s">
        <v>334</v>
      </c>
      <c r="F1302" s="99" t="n">
        <v>1086</v>
      </c>
    </row>
    <row r="1303" customFormat="false" ht="12" hidden="false" customHeight="false" outlineLevel="3" collapsed="false">
      <c r="A1303" s="97" t="s">
        <v>153</v>
      </c>
      <c r="B1303" s="104" t="s">
        <v>158</v>
      </c>
      <c r="C1303" s="104" t="s">
        <v>370</v>
      </c>
      <c r="D1303" s="98" t="s">
        <v>364</v>
      </c>
      <c r="E1303" s="104" t="s">
        <v>335</v>
      </c>
      <c r="F1303" s="99" t="n">
        <v>132</v>
      </c>
    </row>
    <row r="1304" customFormat="false" ht="12" hidden="false" customHeight="false" outlineLevel="3" collapsed="false">
      <c r="A1304" s="97" t="s">
        <v>153</v>
      </c>
      <c r="B1304" s="104" t="s">
        <v>158</v>
      </c>
      <c r="C1304" s="104" t="s">
        <v>370</v>
      </c>
      <c r="D1304" s="98" t="s">
        <v>364</v>
      </c>
      <c r="E1304" s="104" t="s">
        <v>336</v>
      </c>
      <c r="F1304" s="99" t="n">
        <v>404</v>
      </c>
    </row>
    <row r="1305" customFormat="false" ht="12" hidden="false" customHeight="false" outlineLevel="3" collapsed="false">
      <c r="A1305" s="97" t="s">
        <v>153</v>
      </c>
      <c r="B1305" s="104" t="s">
        <v>158</v>
      </c>
      <c r="C1305" s="104" t="s">
        <v>370</v>
      </c>
      <c r="D1305" s="98" t="s">
        <v>364</v>
      </c>
      <c r="E1305" s="104" t="s">
        <v>338</v>
      </c>
      <c r="F1305" s="99" t="n">
        <v>594</v>
      </c>
    </row>
    <row r="1306" customFormat="false" ht="12" hidden="false" customHeight="false" outlineLevel="3" collapsed="false">
      <c r="A1306" s="97" t="s">
        <v>153</v>
      </c>
      <c r="B1306" s="104" t="s">
        <v>158</v>
      </c>
      <c r="C1306" s="104" t="s">
        <v>370</v>
      </c>
      <c r="D1306" s="98" t="s">
        <v>364</v>
      </c>
      <c r="E1306" s="104" t="s">
        <v>339</v>
      </c>
      <c r="F1306" s="99" t="n">
        <v>705</v>
      </c>
    </row>
    <row r="1307" customFormat="false" ht="12" hidden="false" customHeight="false" outlineLevel="3" collapsed="false">
      <c r="A1307" s="97" t="s">
        <v>153</v>
      </c>
      <c r="B1307" s="104" t="s">
        <v>158</v>
      </c>
      <c r="C1307" s="104" t="s">
        <v>370</v>
      </c>
      <c r="D1307" s="98" t="s">
        <v>364</v>
      </c>
      <c r="E1307" s="104" t="s">
        <v>346</v>
      </c>
      <c r="F1307" s="99" t="n">
        <v>493</v>
      </c>
    </row>
    <row r="1308" customFormat="false" ht="12" hidden="false" customHeight="false" outlineLevel="2" collapsed="false">
      <c r="B1308" s="104"/>
      <c r="C1308" s="101" t="s">
        <v>371</v>
      </c>
      <c r="E1308" s="104"/>
      <c r="F1308" s="99" t="n">
        <f aca="false">SUBTOTAL(9,F1302:F1307)</f>
        <v>3414</v>
      </c>
    </row>
    <row r="1309" customFormat="false" ht="12" hidden="false" customHeight="false" outlineLevel="1" collapsed="false">
      <c r="B1309" s="101" t="s">
        <v>785</v>
      </c>
      <c r="C1309" s="104"/>
      <c r="E1309" s="104"/>
      <c r="F1309" s="99" t="n">
        <f aca="false">SUBTOTAL(9,F1302:F1307)</f>
        <v>3414</v>
      </c>
    </row>
    <row r="1310" customFormat="false" ht="12" hidden="false" customHeight="false" outlineLevel="3" collapsed="false">
      <c r="A1310" s="97" t="s">
        <v>153</v>
      </c>
      <c r="B1310" s="104" t="s">
        <v>159</v>
      </c>
      <c r="C1310" s="104" t="s">
        <v>367</v>
      </c>
      <c r="D1310" s="98" t="s">
        <v>364</v>
      </c>
      <c r="E1310" s="104" t="s">
        <v>338</v>
      </c>
      <c r="F1310" s="99" t="n">
        <v>3785</v>
      </c>
    </row>
    <row r="1311" customFormat="false" ht="12" hidden="false" customHeight="false" outlineLevel="3" collapsed="false">
      <c r="A1311" s="97" t="s">
        <v>153</v>
      </c>
      <c r="B1311" s="104" t="s">
        <v>159</v>
      </c>
      <c r="C1311" s="104" t="s">
        <v>367</v>
      </c>
      <c r="D1311" s="98" t="s">
        <v>364</v>
      </c>
      <c r="E1311" s="104" t="s">
        <v>339</v>
      </c>
      <c r="F1311" s="99" t="n">
        <v>4494</v>
      </c>
    </row>
    <row r="1312" customFormat="false" ht="12" hidden="false" customHeight="false" outlineLevel="3" collapsed="false">
      <c r="A1312" s="97" t="s">
        <v>153</v>
      </c>
      <c r="B1312" s="104" t="s">
        <v>159</v>
      </c>
      <c r="C1312" s="104" t="s">
        <v>367</v>
      </c>
      <c r="D1312" s="98" t="s">
        <v>364</v>
      </c>
      <c r="E1312" s="104" t="s">
        <v>346</v>
      </c>
      <c r="F1312" s="99" t="n">
        <v>3141</v>
      </c>
    </row>
    <row r="1313" customFormat="false" ht="12" hidden="false" customHeight="false" outlineLevel="2" collapsed="false">
      <c r="B1313" s="104"/>
      <c r="C1313" s="101" t="s">
        <v>368</v>
      </c>
      <c r="E1313" s="104"/>
      <c r="F1313" s="99" t="n">
        <f aca="false">SUBTOTAL(9,F1310:F1312)</f>
        <v>11420</v>
      </c>
    </row>
    <row r="1314" customFormat="false" ht="12" hidden="false" customHeight="false" outlineLevel="1" collapsed="false">
      <c r="B1314" s="101" t="s">
        <v>786</v>
      </c>
      <c r="C1314" s="104"/>
      <c r="E1314" s="104"/>
      <c r="F1314" s="99" t="n">
        <f aca="false">SUBTOTAL(9,F1310:F1312)</f>
        <v>11420</v>
      </c>
    </row>
    <row r="1315" customFormat="false" ht="12" hidden="false" customHeight="false" outlineLevel="3" collapsed="false">
      <c r="A1315" s="97" t="s">
        <v>153</v>
      </c>
      <c r="B1315" s="104" t="s">
        <v>160</v>
      </c>
      <c r="C1315" s="104" t="s">
        <v>370</v>
      </c>
      <c r="D1315" s="98" t="s">
        <v>364</v>
      </c>
      <c r="E1315" s="104" t="s">
        <v>338</v>
      </c>
      <c r="F1315" s="99" t="n">
        <v>1317</v>
      </c>
    </row>
    <row r="1316" customFormat="false" ht="12" hidden="false" customHeight="false" outlineLevel="3" collapsed="false">
      <c r="A1316" s="97" t="s">
        <v>153</v>
      </c>
      <c r="B1316" s="104" t="s">
        <v>160</v>
      </c>
      <c r="C1316" s="104" t="s">
        <v>370</v>
      </c>
      <c r="D1316" s="98" t="s">
        <v>364</v>
      </c>
      <c r="E1316" s="104" t="s">
        <v>339</v>
      </c>
      <c r="F1316" s="99" t="n">
        <v>1565</v>
      </c>
    </row>
    <row r="1317" customFormat="false" ht="12" hidden="false" customHeight="false" outlineLevel="3" collapsed="false">
      <c r="A1317" s="97" t="s">
        <v>153</v>
      </c>
      <c r="B1317" s="104" t="s">
        <v>160</v>
      </c>
      <c r="C1317" s="104" t="s">
        <v>370</v>
      </c>
      <c r="D1317" s="98" t="s">
        <v>364</v>
      </c>
      <c r="E1317" s="104" t="s">
        <v>346</v>
      </c>
      <c r="F1317" s="99" t="n">
        <v>1093</v>
      </c>
    </row>
    <row r="1318" customFormat="false" ht="12" hidden="false" customHeight="false" outlineLevel="2" collapsed="false">
      <c r="B1318" s="104"/>
      <c r="C1318" s="101" t="s">
        <v>371</v>
      </c>
      <c r="E1318" s="104"/>
      <c r="F1318" s="99" t="n">
        <f aca="false">SUBTOTAL(9,F1315:F1317)</f>
        <v>3975</v>
      </c>
    </row>
    <row r="1319" customFormat="false" ht="12" hidden="false" customHeight="false" outlineLevel="1" collapsed="false">
      <c r="B1319" s="101" t="s">
        <v>787</v>
      </c>
      <c r="C1319" s="104"/>
      <c r="E1319" s="104"/>
      <c r="F1319" s="99" t="n">
        <f aca="false">SUBTOTAL(9,F1315:F1317)</f>
        <v>3975</v>
      </c>
    </row>
    <row r="1320" customFormat="false" ht="12" hidden="false" customHeight="false" outlineLevel="3" collapsed="false">
      <c r="A1320" s="97" t="s">
        <v>788</v>
      </c>
      <c r="B1320" s="104" t="s">
        <v>312</v>
      </c>
      <c r="C1320" s="104" t="s">
        <v>700</v>
      </c>
      <c r="D1320" s="98" t="s">
        <v>364</v>
      </c>
      <c r="E1320" s="104" t="s">
        <v>334</v>
      </c>
      <c r="F1320" s="99" t="n">
        <v>7398</v>
      </c>
    </row>
    <row r="1321" customFormat="false" ht="12" hidden="false" customHeight="false" outlineLevel="3" collapsed="false">
      <c r="A1321" s="97" t="s">
        <v>788</v>
      </c>
      <c r="B1321" s="104" t="s">
        <v>312</v>
      </c>
      <c r="C1321" s="104" t="s">
        <v>700</v>
      </c>
      <c r="D1321" s="98" t="s">
        <v>364</v>
      </c>
      <c r="E1321" s="104" t="s">
        <v>335</v>
      </c>
      <c r="F1321" s="99" t="n">
        <v>23</v>
      </c>
    </row>
    <row r="1322" customFormat="false" ht="12" hidden="false" customHeight="false" outlineLevel="3" collapsed="false">
      <c r="A1322" s="97" t="s">
        <v>788</v>
      </c>
      <c r="B1322" s="104" t="s">
        <v>312</v>
      </c>
      <c r="C1322" s="104" t="s">
        <v>700</v>
      </c>
      <c r="D1322" s="98" t="s">
        <v>364</v>
      </c>
      <c r="E1322" s="104" t="s">
        <v>336</v>
      </c>
      <c r="F1322" s="99" t="n">
        <v>403</v>
      </c>
    </row>
    <row r="1323" customFormat="false" ht="12" hidden="false" customHeight="false" outlineLevel="3" collapsed="false">
      <c r="A1323" s="97" t="s">
        <v>788</v>
      </c>
      <c r="B1323" s="104" t="s">
        <v>312</v>
      </c>
      <c r="C1323" s="104" t="s">
        <v>700</v>
      </c>
      <c r="D1323" s="98" t="s">
        <v>364</v>
      </c>
      <c r="E1323" s="104" t="s">
        <v>337</v>
      </c>
      <c r="F1323" s="99" t="n">
        <v>6</v>
      </c>
    </row>
    <row r="1324" customFormat="false" ht="12" hidden="false" customHeight="false" outlineLevel="3" collapsed="false">
      <c r="A1324" s="97" t="s">
        <v>788</v>
      </c>
      <c r="B1324" s="104" t="s">
        <v>312</v>
      </c>
      <c r="C1324" s="104" t="s">
        <v>700</v>
      </c>
      <c r="D1324" s="98" t="s">
        <v>364</v>
      </c>
      <c r="E1324" s="104" t="s">
        <v>348</v>
      </c>
      <c r="F1324" s="99" t="n">
        <v>4627</v>
      </c>
    </row>
    <row r="1325" customFormat="false" ht="12" hidden="false" customHeight="false" outlineLevel="3" collapsed="false">
      <c r="A1325" s="97" t="s">
        <v>788</v>
      </c>
      <c r="B1325" s="104" t="s">
        <v>312</v>
      </c>
      <c r="C1325" s="104" t="s">
        <v>700</v>
      </c>
      <c r="D1325" s="98" t="s">
        <v>364</v>
      </c>
      <c r="E1325" s="104" t="s">
        <v>348</v>
      </c>
      <c r="F1325" s="99" t="n">
        <v>1672</v>
      </c>
    </row>
    <row r="1326" customFormat="false" ht="12" hidden="false" customHeight="false" outlineLevel="2" collapsed="false">
      <c r="B1326" s="104"/>
      <c r="C1326" s="101" t="s">
        <v>701</v>
      </c>
      <c r="E1326" s="104"/>
      <c r="F1326" s="99" t="n">
        <f aca="false">SUBTOTAL(9,F1320:F1325)</f>
        <v>14129</v>
      </c>
    </row>
    <row r="1327" customFormat="false" ht="12" hidden="false" customHeight="false" outlineLevel="3" collapsed="false">
      <c r="A1327" s="97" t="s">
        <v>788</v>
      </c>
      <c r="B1327" s="104" t="s">
        <v>312</v>
      </c>
      <c r="C1327" s="104" t="s">
        <v>789</v>
      </c>
      <c r="D1327" s="98" t="s">
        <v>364</v>
      </c>
      <c r="E1327" s="104" t="s">
        <v>334</v>
      </c>
      <c r="F1327" s="99" t="n">
        <v>56380</v>
      </c>
    </row>
    <row r="1328" customFormat="false" ht="12" hidden="false" customHeight="false" outlineLevel="3" collapsed="false">
      <c r="A1328" s="97" t="s">
        <v>788</v>
      </c>
      <c r="B1328" s="104" t="s">
        <v>312</v>
      </c>
      <c r="C1328" s="104" t="s">
        <v>789</v>
      </c>
      <c r="D1328" s="98" t="s">
        <v>364</v>
      </c>
      <c r="E1328" s="104" t="s">
        <v>335</v>
      </c>
      <c r="F1328" s="99" t="n">
        <v>864</v>
      </c>
    </row>
    <row r="1329" customFormat="false" ht="12" hidden="false" customHeight="false" outlineLevel="3" collapsed="false">
      <c r="A1329" s="97" t="s">
        <v>788</v>
      </c>
      <c r="B1329" s="104" t="s">
        <v>312</v>
      </c>
      <c r="C1329" s="104" t="s">
        <v>789</v>
      </c>
      <c r="D1329" s="98" t="s">
        <v>364</v>
      </c>
      <c r="E1329" s="104" t="s">
        <v>336</v>
      </c>
      <c r="F1329" s="99" t="n">
        <v>3083</v>
      </c>
    </row>
    <row r="1330" customFormat="false" ht="12" hidden="false" customHeight="false" outlineLevel="3" collapsed="false">
      <c r="A1330" s="97" t="s">
        <v>788</v>
      </c>
      <c r="B1330" s="104" t="s">
        <v>312</v>
      </c>
      <c r="C1330" s="104" t="s">
        <v>789</v>
      </c>
      <c r="D1330" s="98" t="s">
        <v>364</v>
      </c>
      <c r="E1330" s="104" t="s">
        <v>337</v>
      </c>
      <c r="F1330" s="99" t="n">
        <v>48</v>
      </c>
    </row>
    <row r="1331" customFormat="false" ht="12" hidden="false" customHeight="false" outlineLevel="3" collapsed="false">
      <c r="A1331" s="97" t="s">
        <v>788</v>
      </c>
      <c r="B1331" s="104" t="s">
        <v>312</v>
      </c>
      <c r="C1331" s="104" t="s">
        <v>789</v>
      </c>
      <c r="D1331" s="98" t="s">
        <v>364</v>
      </c>
      <c r="E1331" s="104" t="s">
        <v>348</v>
      </c>
      <c r="F1331" s="99" t="n">
        <v>20203</v>
      </c>
    </row>
    <row r="1332" customFormat="false" ht="12" hidden="false" customHeight="false" outlineLevel="3" collapsed="false">
      <c r="A1332" s="97" t="s">
        <v>788</v>
      </c>
      <c r="B1332" s="104" t="s">
        <v>312</v>
      </c>
      <c r="C1332" s="104" t="s">
        <v>789</v>
      </c>
      <c r="D1332" s="98" t="s">
        <v>364</v>
      </c>
      <c r="E1332" s="104" t="s">
        <v>348</v>
      </c>
      <c r="F1332" s="99" t="n">
        <v>12750</v>
      </c>
    </row>
    <row r="1333" customFormat="false" ht="12" hidden="false" customHeight="false" outlineLevel="2" collapsed="false">
      <c r="B1333" s="104"/>
      <c r="C1333" s="101" t="s">
        <v>790</v>
      </c>
      <c r="E1333" s="104"/>
      <c r="F1333" s="99" t="n">
        <f aca="false">SUBTOTAL(9,F1327:F1332)</f>
        <v>93328</v>
      </c>
    </row>
    <row r="1334" customFormat="false" ht="12" hidden="false" customHeight="false" outlineLevel="3" collapsed="false">
      <c r="A1334" s="97" t="s">
        <v>788</v>
      </c>
      <c r="B1334" s="104" t="s">
        <v>312</v>
      </c>
      <c r="C1334" s="104" t="s">
        <v>791</v>
      </c>
      <c r="D1334" s="98" t="s">
        <v>364</v>
      </c>
      <c r="E1334" s="104" t="s">
        <v>334</v>
      </c>
      <c r="F1334" s="99" t="n">
        <v>1051</v>
      </c>
    </row>
    <row r="1335" customFormat="false" ht="12" hidden="false" customHeight="false" outlineLevel="3" collapsed="false">
      <c r="A1335" s="97" t="s">
        <v>788</v>
      </c>
      <c r="B1335" s="104" t="s">
        <v>312</v>
      </c>
      <c r="C1335" s="104" t="s">
        <v>791</v>
      </c>
      <c r="D1335" s="98" t="s">
        <v>364</v>
      </c>
      <c r="E1335" s="104" t="s">
        <v>335</v>
      </c>
      <c r="F1335" s="99" t="n">
        <v>15</v>
      </c>
    </row>
    <row r="1336" customFormat="false" ht="12" hidden="false" customHeight="false" outlineLevel="3" collapsed="false">
      <c r="A1336" s="97" t="s">
        <v>788</v>
      </c>
      <c r="B1336" s="104" t="s">
        <v>312</v>
      </c>
      <c r="C1336" s="104" t="s">
        <v>791</v>
      </c>
      <c r="D1336" s="98" t="s">
        <v>364</v>
      </c>
      <c r="E1336" s="104" t="s">
        <v>336</v>
      </c>
      <c r="F1336" s="99" t="n">
        <v>57</v>
      </c>
    </row>
    <row r="1337" customFormat="false" ht="12" hidden="false" customHeight="false" outlineLevel="3" collapsed="false">
      <c r="A1337" s="97" t="s">
        <v>788</v>
      </c>
      <c r="B1337" s="104" t="s">
        <v>312</v>
      </c>
      <c r="C1337" s="104" t="s">
        <v>791</v>
      </c>
      <c r="D1337" s="98" t="s">
        <v>364</v>
      </c>
      <c r="E1337" s="104" t="s">
        <v>337</v>
      </c>
      <c r="F1337" s="99" t="n">
        <v>0</v>
      </c>
    </row>
    <row r="1338" customFormat="false" ht="12" hidden="false" customHeight="false" outlineLevel="3" collapsed="false">
      <c r="A1338" s="97" t="s">
        <v>788</v>
      </c>
      <c r="B1338" s="104" t="s">
        <v>312</v>
      </c>
      <c r="C1338" s="104" t="s">
        <v>791</v>
      </c>
      <c r="D1338" s="98" t="s">
        <v>364</v>
      </c>
      <c r="E1338" s="104" t="s">
        <v>348</v>
      </c>
      <c r="F1338" s="99" t="n">
        <v>376</v>
      </c>
    </row>
    <row r="1339" customFormat="false" ht="12" hidden="false" customHeight="false" outlineLevel="3" collapsed="false">
      <c r="A1339" s="97" t="s">
        <v>788</v>
      </c>
      <c r="B1339" s="104" t="s">
        <v>312</v>
      </c>
      <c r="C1339" s="104" t="s">
        <v>791</v>
      </c>
      <c r="D1339" s="98" t="s">
        <v>364</v>
      </c>
      <c r="E1339" s="104" t="s">
        <v>348</v>
      </c>
      <c r="F1339" s="99" t="n">
        <v>236</v>
      </c>
    </row>
    <row r="1340" customFormat="false" ht="12" hidden="false" customHeight="false" outlineLevel="2" collapsed="false">
      <c r="B1340" s="104"/>
      <c r="C1340" s="101" t="s">
        <v>792</v>
      </c>
      <c r="E1340" s="104"/>
      <c r="F1340" s="99" t="n">
        <f aca="false">SUBTOTAL(9,F1334:F1339)</f>
        <v>1735</v>
      </c>
    </row>
    <row r="1341" customFormat="false" ht="12" hidden="false" customHeight="false" outlineLevel="3" collapsed="false">
      <c r="A1341" s="97" t="s">
        <v>788</v>
      </c>
      <c r="B1341" s="104" t="s">
        <v>312</v>
      </c>
      <c r="C1341" s="104" t="s">
        <v>793</v>
      </c>
      <c r="D1341" s="98" t="s">
        <v>364</v>
      </c>
      <c r="E1341" s="104" t="s">
        <v>334</v>
      </c>
      <c r="F1341" s="99" t="n">
        <v>2002</v>
      </c>
    </row>
    <row r="1342" customFormat="false" ht="12" hidden="false" customHeight="false" outlineLevel="3" collapsed="false">
      <c r="A1342" s="97" t="s">
        <v>788</v>
      </c>
      <c r="B1342" s="104" t="s">
        <v>312</v>
      </c>
      <c r="C1342" s="104" t="s">
        <v>793</v>
      </c>
      <c r="D1342" s="98" t="s">
        <v>364</v>
      </c>
      <c r="E1342" s="104" t="s">
        <v>335</v>
      </c>
      <c r="F1342" s="99" t="n">
        <v>50</v>
      </c>
    </row>
    <row r="1343" customFormat="false" ht="12" hidden="false" customHeight="false" outlineLevel="3" collapsed="false">
      <c r="A1343" s="97" t="s">
        <v>788</v>
      </c>
      <c r="B1343" s="104" t="s">
        <v>312</v>
      </c>
      <c r="C1343" s="104" t="s">
        <v>793</v>
      </c>
      <c r="D1343" s="98" t="s">
        <v>364</v>
      </c>
      <c r="E1343" s="104" t="s">
        <v>336</v>
      </c>
      <c r="F1343" s="99" t="n">
        <v>109</v>
      </c>
    </row>
    <row r="1344" customFormat="false" ht="12" hidden="false" customHeight="false" outlineLevel="3" collapsed="false">
      <c r="A1344" s="97" t="s">
        <v>788</v>
      </c>
      <c r="B1344" s="104" t="s">
        <v>312</v>
      </c>
      <c r="C1344" s="104" t="s">
        <v>793</v>
      </c>
      <c r="D1344" s="98" t="s">
        <v>364</v>
      </c>
      <c r="E1344" s="104" t="s">
        <v>337</v>
      </c>
      <c r="F1344" s="99" t="n">
        <v>44</v>
      </c>
    </row>
    <row r="1345" customFormat="false" ht="12" hidden="false" customHeight="false" outlineLevel="3" collapsed="false">
      <c r="A1345" s="97" t="s">
        <v>788</v>
      </c>
      <c r="B1345" s="104" t="s">
        <v>312</v>
      </c>
      <c r="C1345" s="104" t="s">
        <v>793</v>
      </c>
      <c r="D1345" s="98" t="s">
        <v>364</v>
      </c>
      <c r="E1345" s="104" t="s">
        <v>348</v>
      </c>
      <c r="F1345" s="99" t="n">
        <v>2494</v>
      </c>
    </row>
    <row r="1346" customFormat="false" ht="12" hidden="false" customHeight="false" outlineLevel="3" collapsed="false">
      <c r="A1346" s="97" t="s">
        <v>788</v>
      </c>
      <c r="B1346" s="104" t="s">
        <v>312</v>
      </c>
      <c r="C1346" s="104" t="s">
        <v>793</v>
      </c>
      <c r="D1346" s="98" t="s">
        <v>364</v>
      </c>
      <c r="E1346" s="104" t="s">
        <v>348</v>
      </c>
      <c r="F1346" s="99" t="n">
        <v>1418</v>
      </c>
    </row>
    <row r="1347" customFormat="false" ht="12" hidden="false" customHeight="false" outlineLevel="2" collapsed="false">
      <c r="B1347" s="104"/>
      <c r="C1347" s="101" t="s">
        <v>794</v>
      </c>
      <c r="E1347" s="104"/>
      <c r="F1347" s="99" t="n">
        <f aca="false">SUBTOTAL(9,F1341:F1346)</f>
        <v>6117</v>
      </c>
    </row>
    <row r="1348" customFormat="false" ht="12" hidden="false" customHeight="false" outlineLevel="3" collapsed="false">
      <c r="A1348" s="97" t="s">
        <v>788</v>
      </c>
      <c r="B1348" s="104" t="s">
        <v>312</v>
      </c>
      <c r="C1348" s="104" t="s">
        <v>795</v>
      </c>
      <c r="D1348" s="98" t="s">
        <v>364</v>
      </c>
      <c r="E1348" s="104" t="s">
        <v>334</v>
      </c>
      <c r="F1348" s="99" t="n">
        <v>2809</v>
      </c>
    </row>
    <row r="1349" customFormat="false" ht="12" hidden="false" customHeight="false" outlineLevel="3" collapsed="false">
      <c r="A1349" s="97" t="s">
        <v>788</v>
      </c>
      <c r="B1349" s="104" t="s">
        <v>312</v>
      </c>
      <c r="C1349" s="104" t="s">
        <v>795</v>
      </c>
      <c r="D1349" s="98" t="s">
        <v>364</v>
      </c>
      <c r="E1349" s="104" t="s">
        <v>335</v>
      </c>
      <c r="F1349" s="99" t="n">
        <v>71</v>
      </c>
    </row>
    <row r="1350" customFormat="false" ht="12" hidden="false" customHeight="false" outlineLevel="3" collapsed="false">
      <c r="A1350" s="97" t="s">
        <v>788</v>
      </c>
      <c r="B1350" s="104" t="s">
        <v>312</v>
      </c>
      <c r="C1350" s="104" t="s">
        <v>795</v>
      </c>
      <c r="D1350" s="98" t="s">
        <v>364</v>
      </c>
      <c r="E1350" s="104" t="s">
        <v>336</v>
      </c>
      <c r="F1350" s="99" t="n">
        <v>153</v>
      </c>
    </row>
    <row r="1351" customFormat="false" ht="12" hidden="false" customHeight="false" outlineLevel="3" collapsed="false">
      <c r="A1351" s="97" t="s">
        <v>788</v>
      </c>
      <c r="B1351" s="104" t="s">
        <v>312</v>
      </c>
      <c r="C1351" s="104" t="s">
        <v>795</v>
      </c>
      <c r="D1351" s="98" t="s">
        <v>364</v>
      </c>
      <c r="E1351" s="104" t="s">
        <v>337</v>
      </c>
      <c r="F1351" s="99" t="n">
        <v>62</v>
      </c>
    </row>
    <row r="1352" customFormat="false" ht="12" hidden="false" customHeight="false" outlineLevel="3" collapsed="false">
      <c r="A1352" s="97" t="s">
        <v>788</v>
      </c>
      <c r="B1352" s="104" t="s">
        <v>312</v>
      </c>
      <c r="C1352" s="104" t="s">
        <v>795</v>
      </c>
      <c r="D1352" s="98" t="s">
        <v>364</v>
      </c>
      <c r="E1352" s="104" t="s">
        <v>348</v>
      </c>
      <c r="F1352" s="99" t="n">
        <v>2005</v>
      </c>
    </row>
    <row r="1353" customFormat="false" ht="12" hidden="false" customHeight="false" outlineLevel="3" collapsed="false">
      <c r="A1353" s="97" t="s">
        <v>788</v>
      </c>
      <c r="B1353" s="104" t="s">
        <v>312</v>
      </c>
      <c r="C1353" s="104" t="s">
        <v>795</v>
      </c>
      <c r="D1353" s="98" t="s">
        <v>364</v>
      </c>
      <c r="E1353" s="104" t="s">
        <v>348</v>
      </c>
      <c r="F1353" s="99" t="n">
        <v>1969</v>
      </c>
    </row>
    <row r="1354" customFormat="false" ht="12" hidden="false" customHeight="false" outlineLevel="2" collapsed="false">
      <c r="B1354" s="104"/>
      <c r="C1354" s="101" t="s">
        <v>796</v>
      </c>
      <c r="E1354" s="104"/>
      <c r="F1354" s="99" t="n">
        <f aca="false">SUBTOTAL(9,F1348:F1353)</f>
        <v>7069</v>
      </c>
    </row>
    <row r="1355" customFormat="false" ht="12" hidden="false" customHeight="false" outlineLevel="3" collapsed="false">
      <c r="A1355" s="97" t="s">
        <v>788</v>
      </c>
      <c r="B1355" s="104" t="s">
        <v>312</v>
      </c>
      <c r="C1355" s="104" t="s">
        <v>797</v>
      </c>
      <c r="D1355" s="98" t="s">
        <v>364</v>
      </c>
      <c r="E1355" s="104" t="s">
        <v>334</v>
      </c>
      <c r="F1355" s="99" t="n">
        <v>396</v>
      </c>
    </row>
    <row r="1356" customFormat="false" ht="12" hidden="false" customHeight="false" outlineLevel="3" collapsed="false">
      <c r="A1356" s="97" t="s">
        <v>788</v>
      </c>
      <c r="B1356" s="104" t="s">
        <v>312</v>
      </c>
      <c r="C1356" s="104" t="s">
        <v>797</v>
      </c>
      <c r="D1356" s="98" t="s">
        <v>364</v>
      </c>
      <c r="E1356" s="104" t="s">
        <v>335</v>
      </c>
      <c r="F1356" s="99" t="n">
        <v>10</v>
      </c>
    </row>
    <row r="1357" customFormat="false" ht="12" hidden="false" customHeight="false" outlineLevel="3" collapsed="false">
      <c r="A1357" s="97" t="s">
        <v>788</v>
      </c>
      <c r="B1357" s="104" t="s">
        <v>312</v>
      </c>
      <c r="C1357" s="104" t="s">
        <v>797</v>
      </c>
      <c r="D1357" s="98" t="s">
        <v>364</v>
      </c>
      <c r="E1357" s="104" t="s">
        <v>336</v>
      </c>
      <c r="F1357" s="99" t="n">
        <v>21</v>
      </c>
    </row>
    <row r="1358" customFormat="false" ht="12" hidden="false" customHeight="false" outlineLevel="3" collapsed="false">
      <c r="A1358" s="97" t="s">
        <v>788</v>
      </c>
      <c r="B1358" s="104" t="s">
        <v>312</v>
      </c>
      <c r="C1358" s="104" t="s">
        <v>797</v>
      </c>
      <c r="D1358" s="98" t="s">
        <v>364</v>
      </c>
      <c r="E1358" s="104" t="s">
        <v>337</v>
      </c>
      <c r="F1358" s="99" t="n">
        <v>8</v>
      </c>
    </row>
    <row r="1359" customFormat="false" ht="12" hidden="false" customHeight="false" outlineLevel="3" collapsed="false">
      <c r="A1359" s="97" t="s">
        <v>788</v>
      </c>
      <c r="B1359" s="104" t="s">
        <v>312</v>
      </c>
      <c r="C1359" s="104" t="s">
        <v>797</v>
      </c>
      <c r="D1359" s="98" t="s">
        <v>364</v>
      </c>
      <c r="E1359" s="104" t="s">
        <v>348</v>
      </c>
      <c r="F1359" s="99" t="n">
        <v>494</v>
      </c>
    </row>
    <row r="1360" customFormat="false" ht="12" hidden="false" customHeight="false" outlineLevel="3" collapsed="false">
      <c r="A1360" s="97" t="s">
        <v>788</v>
      </c>
      <c r="B1360" s="104" t="s">
        <v>312</v>
      </c>
      <c r="C1360" s="104" t="s">
        <v>797</v>
      </c>
      <c r="D1360" s="98" t="s">
        <v>364</v>
      </c>
      <c r="E1360" s="104" t="s">
        <v>348</v>
      </c>
      <c r="F1360" s="99" t="n">
        <v>280</v>
      </c>
    </row>
    <row r="1361" customFormat="false" ht="12" hidden="false" customHeight="false" outlineLevel="2" collapsed="false">
      <c r="B1361" s="104"/>
      <c r="C1361" s="101" t="s">
        <v>798</v>
      </c>
      <c r="E1361" s="104"/>
      <c r="F1361" s="99" t="n">
        <f aca="false">SUBTOTAL(9,F1355:F1360)</f>
        <v>1209</v>
      </c>
    </row>
    <row r="1362" customFormat="false" ht="12" hidden="false" customHeight="false" outlineLevel="3" collapsed="false">
      <c r="A1362" s="97" t="s">
        <v>788</v>
      </c>
      <c r="B1362" s="104" t="s">
        <v>312</v>
      </c>
      <c r="C1362" s="104" t="s">
        <v>751</v>
      </c>
      <c r="D1362" s="98" t="s">
        <v>364</v>
      </c>
      <c r="E1362" s="104" t="s">
        <v>334</v>
      </c>
      <c r="F1362" s="99" t="n">
        <v>2321</v>
      </c>
    </row>
    <row r="1363" customFormat="false" ht="12" hidden="false" customHeight="false" outlineLevel="3" collapsed="false">
      <c r="A1363" s="97" t="s">
        <v>788</v>
      </c>
      <c r="B1363" s="104" t="s">
        <v>312</v>
      </c>
      <c r="C1363" s="104" t="s">
        <v>751</v>
      </c>
      <c r="D1363" s="98" t="s">
        <v>364</v>
      </c>
      <c r="E1363" s="104" t="s">
        <v>335</v>
      </c>
      <c r="F1363" s="99" t="n">
        <v>35</v>
      </c>
    </row>
    <row r="1364" customFormat="false" ht="12" hidden="false" customHeight="false" outlineLevel="3" collapsed="false">
      <c r="A1364" s="97" t="s">
        <v>788</v>
      </c>
      <c r="B1364" s="104" t="s">
        <v>312</v>
      </c>
      <c r="C1364" s="104" t="s">
        <v>751</v>
      </c>
      <c r="D1364" s="98" t="s">
        <v>364</v>
      </c>
      <c r="E1364" s="104" t="s">
        <v>336</v>
      </c>
      <c r="F1364" s="99" t="n">
        <v>126</v>
      </c>
    </row>
    <row r="1365" customFormat="false" ht="12" hidden="false" customHeight="false" outlineLevel="3" collapsed="false">
      <c r="A1365" s="97" t="s">
        <v>788</v>
      </c>
      <c r="B1365" s="104" t="s">
        <v>312</v>
      </c>
      <c r="C1365" s="104" t="s">
        <v>751</v>
      </c>
      <c r="D1365" s="98" t="s">
        <v>364</v>
      </c>
      <c r="E1365" s="104" t="s">
        <v>337</v>
      </c>
      <c r="F1365" s="99" t="n">
        <v>1</v>
      </c>
    </row>
    <row r="1366" customFormat="false" ht="12" hidden="false" customHeight="false" outlineLevel="3" collapsed="false">
      <c r="A1366" s="97" t="s">
        <v>788</v>
      </c>
      <c r="B1366" s="104" t="s">
        <v>312</v>
      </c>
      <c r="C1366" s="104" t="s">
        <v>751</v>
      </c>
      <c r="D1366" s="98" t="s">
        <v>364</v>
      </c>
      <c r="E1366" s="104" t="s">
        <v>348</v>
      </c>
      <c r="F1366" s="99" t="n">
        <v>830</v>
      </c>
    </row>
    <row r="1367" customFormat="false" ht="12" hidden="false" customHeight="false" outlineLevel="3" collapsed="false">
      <c r="A1367" s="97" t="s">
        <v>788</v>
      </c>
      <c r="B1367" s="104" t="s">
        <v>312</v>
      </c>
      <c r="C1367" s="104" t="s">
        <v>751</v>
      </c>
      <c r="D1367" s="98" t="s">
        <v>364</v>
      </c>
      <c r="E1367" s="104" t="s">
        <v>348</v>
      </c>
      <c r="F1367" s="99" t="n">
        <v>523</v>
      </c>
    </row>
    <row r="1368" customFormat="false" ht="12" hidden="false" customHeight="false" outlineLevel="2" collapsed="false">
      <c r="B1368" s="104"/>
      <c r="C1368" s="101" t="s">
        <v>752</v>
      </c>
      <c r="E1368" s="104"/>
      <c r="F1368" s="99" t="n">
        <f aca="false">SUBTOTAL(9,F1362:F1367)</f>
        <v>3836</v>
      </c>
    </row>
    <row r="1369" customFormat="false" ht="12" hidden="false" customHeight="false" outlineLevel="1" collapsed="false">
      <c r="B1369" s="101" t="s">
        <v>799</v>
      </c>
      <c r="C1369" s="104"/>
      <c r="E1369" s="104"/>
      <c r="F1369" s="99" t="n">
        <f aca="false">SUBTOTAL(9,F1320:F1367)</f>
        <v>127423</v>
      </c>
    </row>
    <row r="1370" customFormat="false" ht="12" hidden="false" customHeight="false" outlineLevel="3" collapsed="false">
      <c r="A1370" s="97" t="s">
        <v>800</v>
      </c>
      <c r="B1370" s="104" t="s">
        <v>314</v>
      </c>
      <c r="C1370" s="104" t="s">
        <v>801</v>
      </c>
      <c r="D1370" s="98" t="s">
        <v>364</v>
      </c>
      <c r="E1370" s="104" t="s">
        <v>334</v>
      </c>
      <c r="F1370" s="99" t="n">
        <v>5747</v>
      </c>
    </row>
    <row r="1371" customFormat="false" ht="12" hidden="false" customHeight="false" outlineLevel="3" collapsed="false">
      <c r="A1371" s="97" t="s">
        <v>800</v>
      </c>
      <c r="B1371" s="104" t="s">
        <v>314</v>
      </c>
      <c r="C1371" s="104" t="s">
        <v>801</v>
      </c>
      <c r="D1371" s="98" t="s">
        <v>364</v>
      </c>
      <c r="E1371" s="104" t="s">
        <v>335</v>
      </c>
      <c r="F1371" s="99" t="n">
        <v>18</v>
      </c>
    </row>
    <row r="1372" customFormat="false" ht="12" hidden="false" customHeight="false" outlineLevel="3" collapsed="false">
      <c r="A1372" s="97" t="s">
        <v>800</v>
      </c>
      <c r="B1372" s="104" t="s">
        <v>314</v>
      </c>
      <c r="C1372" s="104" t="s">
        <v>801</v>
      </c>
      <c r="D1372" s="98" t="s">
        <v>364</v>
      </c>
      <c r="E1372" s="104" t="s">
        <v>336</v>
      </c>
      <c r="F1372" s="99" t="n">
        <v>313</v>
      </c>
    </row>
    <row r="1373" customFormat="false" ht="12" hidden="false" customHeight="false" outlineLevel="3" collapsed="false">
      <c r="A1373" s="97" t="s">
        <v>800</v>
      </c>
      <c r="B1373" s="104" t="s">
        <v>314</v>
      </c>
      <c r="C1373" s="104" t="s">
        <v>801</v>
      </c>
      <c r="D1373" s="98" t="s">
        <v>364</v>
      </c>
      <c r="E1373" s="104" t="s">
        <v>337</v>
      </c>
      <c r="F1373" s="99" t="n">
        <v>5</v>
      </c>
    </row>
    <row r="1374" customFormat="false" ht="12" hidden="false" customHeight="false" outlineLevel="3" collapsed="false">
      <c r="A1374" s="97" t="s">
        <v>800</v>
      </c>
      <c r="B1374" s="104" t="s">
        <v>314</v>
      </c>
      <c r="C1374" s="104" t="s">
        <v>801</v>
      </c>
      <c r="D1374" s="98" t="s">
        <v>364</v>
      </c>
      <c r="E1374" s="104" t="s">
        <v>348</v>
      </c>
      <c r="F1374" s="99" t="n">
        <v>2077</v>
      </c>
    </row>
    <row r="1375" customFormat="false" ht="12" hidden="false" customHeight="false" outlineLevel="3" collapsed="false">
      <c r="A1375" s="97" t="s">
        <v>800</v>
      </c>
      <c r="B1375" s="104" t="s">
        <v>314</v>
      </c>
      <c r="C1375" s="104" t="s">
        <v>801</v>
      </c>
      <c r="D1375" s="98" t="s">
        <v>364</v>
      </c>
      <c r="E1375" s="104" t="s">
        <v>348</v>
      </c>
      <c r="F1375" s="99" t="n">
        <v>1424</v>
      </c>
    </row>
    <row r="1376" customFormat="false" ht="12" hidden="false" customHeight="false" outlineLevel="2" collapsed="false">
      <c r="B1376" s="104"/>
      <c r="C1376" s="101" t="s">
        <v>802</v>
      </c>
      <c r="E1376" s="104"/>
      <c r="F1376" s="99" t="n">
        <f aca="false">SUBTOTAL(9,F1370:F1375)</f>
        <v>9584</v>
      </c>
    </row>
    <row r="1377" customFormat="false" ht="12" hidden="false" customHeight="false" outlineLevel="3" collapsed="false">
      <c r="A1377" s="97" t="s">
        <v>800</v>
      </c>
      <c r="B1377" s="104" t="s">
        <v>314</v>
      </c>
      <c r="C1377" s="104" t="s">
        <v>803</v>
      </c>
      <c r="D1377" s="98" t="s">
        <v>364</v>
      </c>
      <c r="E1377" s="104" t="s">
        <v>334</v>
      </c>
      <c r="F1377" s="99" t="n">
        <v>4064</v>
      </c>
    </row>
    <row r="1378" customFormat="false" ht="12" hidden="false" customHeight="false" outlineLevel="3" collapsed="false">
      <c r="A1378" s="97" t="s">
        <v>800</v>
      </c>
      <c r="B1378" s="104" t="s">
        <v>314</v>
      </c>
      <c r="C1378" s="104" t="s">
        <v>803</v>
      </c>
      <c r="D1378" s="98" t="s">
        <v>364</v>
      </c>
      <c r="E1378" s="104" t="s">
        <v>335</v>
      </c>
      <c r="F1378" s="99" t="n">
        <v>13</v>
      </c>
    </row>
    <row r="1379" customFormat="false" ht="12" hidden="false" customHeight="false" outlineLevel="3" collapsed="false">
      <c r="A1379" s="97" t="s">
        <v>800</v>
      </c>
      <c r="B1379" s="104" t="s">
        <v>314</v>
      </c>
      <c r="C1379" s="104" t="s">
        <v>803</v>
      </c>
      <c r="D1379" s="98" t="s">
        <v>364</v>
      </c>
      <c r="E1379" s="104" t="s">
        <v>336</v>
      </c>
      <c r="F1379" s="99" t="n">
        <v>221</v>
      </c>
    </row>
    <row r="1380" customFormat="false" ht="12" hidden="false" customHeight="false" outlineLevel="3" collapsed="false">
      <c r="A1380" s="97" t="s">
        <v>800</v>
      </c>
      <c r="B1380" s="104" t="s">
        <v>314</v>
      </c>
      <c r="C1380" s="104" t="s">
        <v>803</v>
      </c>
      <c r="D1380" s="98" t="s">
        <v>364</v>
      </c>
      <c r="E1380" s="104" t="s">
        <v>337</v>
      </c>
      <c r="F1380" s="99" t="n">
        <v>3</v>
      </c>
    </row>
    <row r="1381" customFormat="false" ht="12" hidden="false" customHeight="false" outlineLevel="3" collapsed="false">
      <c r="A1381" s="97" t="s">
        <v>800</v>
      </c>
      <c r="B1381" s="104" t="s">
        <v>314</v>
      </c>
      <c r="C1381" s="104" t="s">
        <v>803</v>
      </c>
      <c r="D1381" s="98" t="s">
        <v>364</v>
      </c>
      <c r="E1381" s="104" t="s">
        <v>348</v>
      </c>
      <c r="F1381" s="99" t="n">
        <v>1469</v>
      </c>
    </row>
    <row r="1382" customFormat="false" ht="12" hidden="false" customHeight="false" outlineLevel="3" collapsed="false">
      <c r="A1382" s="97" t="s">
        <v>800</v>
      </c>
      <c r="B1382" s="104" t="s">
        <v>314</v>
      </c>
      <c r="C1382" s="104" t="s">
        <v>803</v>
      </c>
      <c r="D1382" s="98" t="s">
        <v>364</v>
      </c>
      <c r="E1382" s="104" t="s">
        <v>348</v>
      </c>
      <c r="F1382" s="99" t="n">
        <v>1006</v>
      </c>
    </row>
    <row r="1383" customFormat="false" ht="12" hidden="false" customHeight="false" outlineLevel="2" collapsed="false">
      <c r="B1383" s="104"/>
      <c r="C1383" s="101" t="s">
        <v>804</v>
      </c>
      <c r="E1383" s="104"/>
      <c r="F1383" s="99" t="n">
        <f aca="false">SUBTOTAL(9,F1377:F1382)</f>
        <v>6776</v>
      </c>
    </row>
    <row r="1384" customFormat="false" ht="12" hidden="false" customHeight="false" outlineLevel="3" collapsed="false">
      <c r="A1384" s="97" t="s">
        <v>800</v>
      </c>
      <c r="B1384" s="104" t="s">
        <v>314</v>
      </c>
      <c r="C1384" s="104" t="s">
        <v>805</v>
      </c>
      <c r="D1384" s="98" t="s">
        <v>364</v>
      </c>
      <c r="E1384" s="104" t="s">
        <v>334</v>
      </c>
      <c r="F1384" s="99" t="n">
        <v>3254</v>
      </c>
    </row>
    <row r="1385" customFormat="false" ht="12" hidden="false" customHeight="false" outlineLevel="3" collapsed="false">
      <c r="A1385" s="97" t="s">
        <v>800</v>
      </c>
      <c r="B1385" s="104" t="s">
        <v>314</v>
      </c>
      <c r="C1385" s="104" t="s">
        <v>805</v>
      </c>
      <c r="D1385" s="98" t="s">
        <v>364</v>
      </c>
      <c r="E1385" s="104" t="s">
        <v>335</v>
      </c>
      <c r="F1385" s="99" t="n">
        <v>10</v>
      </c>
    </row>
    <row r="1386" customFormat="false" ht="12" hidden="false" customHeight="false" outlineLevel="3" collapsed="false">
      <c r="A1386" s="97" t="s">
        <v>800</v>
      </c>
      <c r="B1386" s="104" t="s">
        <v>314</v>
      </c>
      <c r="C1386" s="104" t="s">
        <v>805</v>
      </c>
      <c r="D1386" s="98" t="s">
        <v>364</v>
      </c>
      <c r="E1386" s="104" t="s">
        <v>336</v>
      </c>
      <c r="F1386" s="99" t="n">
        <v>177</v>
      </c>
    </row>
    <row r="1387" customFormat="false" ht="12" hidden="false" customHeight="false" outlineLevel="3" collapsed="false">
      <c r="A1387" s="97" t="s">
        <v>800</v>
      </c>
      <c r="B1387" s="104" t="s">
        <v>314</v>
      </c>
      <c r="C1387" s="104" t="s">
        <v>805</v>
      </c>
      <c r="D1387" s="98" t="s">
        <v>364</v>
      </c>
      <c r="E1387" s="104" t="s">
        <v>337</v>
      </c>
      <c r="F1387" s="99" t="n">
        <v>2</v>
      </c>
    </row>
    <row r="1388" customFormat="false" ht="12" hidden="false" customHeight="false" outlineLevel="3" collapsed="false">
      <c r="A1388" s="97" t="s">
        <v>800</v>
      </c>
      <c r="B1388" s="104" t="s">
        <v>314</v>
      </c>
      <c r="C1388" s="104" t="s">
        <v>805</v>
      </c>
      <c r="D1388" s="98" t="s">
        <v>364</v>
      </c>
      <c r="E1388" s="104" t="s">
        <v>348</v>
      </c>
      <c r="F1388" s="99" t="n">
        <v>1175</v>
      </c>
    </row>
    <row r="1389" customFormat="false" ht="12" hidden="false" customHeight="false" outlineLevel="3" collapsed="false">
      <c r="A1389" s="97" t="s">
        <v>800</v>
      </c>
      <c r="B1389" s="104" t="s">
        <v>314</v>
      </c>
      <c r="C1389" s="104" t="s">
        <v>805</v>
      </c>
      <c r="D1389" s="98" t="s">
        <v>364</v>
      </c>
      <c r="E1389" s="104" t="s">
        <v>348</v>
      </c>
      <c r="F1389" s="99" t="n">
        <v>806</v>
      </c>
    </row>
    <row r="1390" customFormat="false" ht="12" hidden="false" customHeight="false" outlineLevel="2" collapsed="false">
      <c r="B1390" s="104"/>
      <c r="C1390" s="101" t="s">
        <v>806</v>
      </c>
      <c r="E1390" s="104"/>
      <c r="F1390" s="99" t="n">
        <f aca="false">SUBTOTAL(9,F1384:F1389)</f>
        <v>5424</v>
      </c>
    </row>
    <row r="1391" customFormat="false" ht="12" hidden="false" customHeight="false" outlineLevel="3" collapsed="false">
      <c r="A1391" s="97" t="s">
        <v>800</v>
      </c>
      <c r="B1391" s="104" t="s">
        <v>314</v>
      </c>
      <c r="C1391" s="104" t="s">
        <v>807</v>
      </c>
      <c r="D1391" s="98" t="s">
        <v>364</v>
      </c>
      <c r="E1391" s="104" t="s">
        <v>334</v>
      </c>
      <c r="F1391" s="99" t="n">
        <v>3037</v>
      </c>
    </row>
    <row r="1392" customFormat="false" ht="12" hidden="false" customHeight="false" outlineLevel="3" collapsed="false">
      <c r="A1392" s="97" t="s">
        <v>800</v>
      </c>
      <c r="B1392" s="104" t="s">
        <v>314</v>
      </c>
      <c r="C1392" s="104" t="s">
        <v>807</v>
      </c>
      <c r="D1392" s="98" t="s">
        <v>364</v>
      </c>
      <c r="E1392" s="104" t="s">
        <v>335</v>
      </c>
      <c r="F1392" s="99" t="n">
        <v>9</v>
      </c>
    </row>
    <row r="1393" customFormat="false" ht="12" hidden="false" customHeight="false" outlineLevel="3" collapsed="false">
      <c r="A1393" s="97" t="s">
        <v>800</v>
      </c>
      <c r="B1393" s="104" t="s">
        <v>314</v>
      </c>
      <c r="C1393" s="104" t="s">
        <v>807</v>
      </c>
      <c r="D1393" s="98" t="s">
        <v>364</v>
      </c>
      <c r="E1393" s="104" t="s">
        <v>336</v>
      </c>
      <c r="F1393" s="99" t="n">
        <v>165</v>
      </c>
    </row>
    <row r="1394" customFormat="false" ht="12" hidden="false" customHeight="false" outlineLevel="3" collapsed="false">
      <c r="A1394" s="97" t="s">
        <v>800</v>
      </c>
      <c r="B1394" s="104" t="s">
        <v>314</v>
      </c>
      <c r="C1394" s="104" t="s">
        <v>807</v>
      </c>
      <c r="D1394" s="98" t="s">
        <v>364</v>
      </c>
      <c r="E1394" s="104" t="s">
        <v>337</v>
      </c>
      <c r="F1394" s="99" t="n">
        <v>2</v>
      </c>
    </row>
    <row r="1395" customFormat="false" ht="12" hidden="false" customHeight="false" outlineLevel="3" collapsed="false">
      <c r="A1395" s="97" t="s">
        <v>800</v>
      </c>
      <c r="B1395" s="104" t="s">
        <v>314</v>
      </c>
      <c r="C1395" s="104" t="s">
        <v>807</v>
      </c>
      <c r="D1395" s="98" t="s">
        <v>364</v>
      </c>
      <c r="E1395" s="104" t="s">
        <v>348</v>
      </c>
      <c r="F1395" s="99" t="n">
        <v>1097</v>
      </c>
    </row>
    <row r="1396" customFormat="false" ht="12" hidden="false" customHeight="false" outlineLevel="3" collapsed="false">
      <c r="A1396" s="97" t="s">
        <v>800</v>
      </c>
      <c r="B1396" s="104" t="s">
        <v>314</v>
      </c>
      <c r="C1396" s="104" t="s">
        <v>807</v>
      </c>
      <c r="D1396" s="98" t="s">
        <v>364</v>
      </c>
      <c r="E1396" s="104" t="s">
        <v>348</v>
      </c>
      <c r="F1396" s="99" t="n">
        <v>752</v>
      </c>
    </row>
    <row r="1397" customFormat="false" ht="12" hidden="false" customHeight="false" outlineLevel="2" collapsed="false">
      <c r="B1397" s="104"/>
      <c r="C1397" s="101" t="s">
        <v>808</v>
      </c>
      <c r="E1397" s="104"/>
      <c r="F1397" s="99" t="n">
        <f aca="false">SUBTOTAL(9,F1391:F1396)</f>
        <v>5062</v>
      </c>
    </row>
    <row r="1398" customFormat="false" ht="12" hidden="false" customHeight="false" outlineLevel="3" collapsed="false">
      <c r="A1398" s="97" t="s">
        <v>800</v>
      </c>
      <c r="B1398" s="104" t="s">
        <v>314</v>
      </c>
      <c r="C1398" s="104" t="s">
        <v>809</v>
      </c>
      <c r="D1398" s="98" t="s">
        <v>364</v>
      </c>
      <c r="E1398" s="104" t="s">
        <v>334</v>
      </c>
      <c r="F1398" s="99" t="n">
        <v>108089</v>
      </c>
    </row>
    <row r="1399" customFormat="false" ht="12" hidden="false" customHeight="false" outlineLevel="3" collapsed="false">
      <c r="A1399" s="97" t="s">
        <v>800</v>
      </c>
      <c r="B1399" s="104" t="s">
        <v>314</v>
      </c>
      <c r="C1399" s="104" t="s">
        <v>809</v>
      </c>
      <c r="D1399" s="98" t="s">
        <v>364</v>
      </c>
      <c r="E1399" s="104" t="s">
        <v>335</v>
      </c>
      <c r="F1399" s="99" t="n">
        <v>348</v>
      </c>
    </row>
    <row r="1400" customFormat="false" ht="12" hidden="false" customHeight="false" outlineLevel="3" collapsed="false">
      <c r="A1400" s="97" t="s">
        <v>800</v>
      </c>
      <c r="B1400" s="104" t="s">
        <v>314</v>
      </c>
      <c r="C1400" s="104" t="s">
        <v>809</v>
      </c>
      <c r="D1400" s="98" t="s">
        <v>364</v>
      </c>
      <c r="E1400" s="104" t="s">
        <v>336</v>
      </c>
      <c r="F1400" s="99" t="n">
        <v>5903</v>
      </c>
    </row>
    <row r="1401" customFormat="false" ht="12" hidden="false" customHeight="false" outlineLevel="3" collapsed="false">
      <c r="A1401" s="97" t="s">
        <v>800</v>
      </c>
      <c r="B1401" s="104" t="s">
        <v>314</v>
      </c>
      <c r="C1401" s="104" t="s">
        <v>809</v>
      </c>
      <c r="D1401" s="98" t="s">
        <v>364</v>
      </c>
      <c r="E1401" s="104" t="s">
        <v>337</v>
      </c>
      <c r="F1401" s="99" t="n">
        <v>93</v>
      </c>
    </row>
    <row r="1402" customFormat="false" ht="12" hidden="false" customHeight="false" outlineLevel="3" collapsed="false">
      <c r="A1402" s="97" t="s">
        <v>800</v>
      </c>
      <c r="B1402" s="104" t="s">
        <v>314</v>
      </c>
      <c r="C1402" s="104" t="s">
        <v>809</v>
      </c>
      <c r="D1402" s="98" t="s">
        <v>364</v>
      </c>
      <c r="E1402" s="104" t="s">
        <v>348</v>
      </c>
      <c r="F1402" s="99" t="n">
        <v>39082</v>
      </c>
    </row>
    <row r="1403" customFormat="false" ht="12" hidden="false" customHeight="false" outlineLevel="3" collapsed="false">
      <c r="A1403" s="97" t="s">
        <v>800</v>
      </c>
      <c r="B1403" s="104" t="s">
        <v>314</v>
      </c>
      <c r="C1403" s="104" t="s">
        <v>809</v>
      </c>
      <c r="D1403" s="98" t="s">
        <v>364</v>
      </c>
      <c r="E1403" s="104" t="s">
        <v>348</v>
      </c>
      <c r="F1403" s="99" t="n">
        <v>26791</v>
      </c>
    </row>
    <row r="1404" customFormat="false" ht="12" hidden="false" customHeight="false" outlineLevel="2" collapsed="false">
      <c r="B1404" s="104"/>
      <c r="C1404" s="101" t="s">
        <v>810</v>
      </c>
      <c r="E1404" s="104"/>
      <c r="F1404" s="99" t="n">
        <f aca="false">SUBTOTAL(9,F1398:F1403)</f>
        <v>180306</v>
      </c>
    </row>
    <row r="1405" customFormat="false" ht="12" hidden="false" customHeight="false" outlineLevel="3" collapsed="false">
      <c r="A1405" s="97" t="s">
        <v>800</v>
      </c>
      <c r="B1405" s="104" t="s">
        <v>314</v>
      </c>
      <c r="C1405" s="104" t="s">
        <v>811</v>
      </c>
      <c r="D1405" s="98" t="s">
        <v>364</v>
      </c>
      <c r="E1405" s="104" t="s">
        <v>334</v>
      </c>
      <c r="F1405" s="99" t="n">
        <v>2149</v>
      </c>
    </row>
    <row r="1406" customFormat="false" ht="12" hidden="false" customHeight="false" outlineLevel="3" collapsed="false">
      <c r="A1406" s="97" t="s">
        <v>800</v>
      </c>
      <c r="B1406" s="104" t="s">
        <v>314</v>
      </c>
      <c r="C1406" s="104" t="s">
        <v>811</v>
      </c>
      <c r="D1406" s="98" t="s">
        <v>364</v>
      </c>
      <c r="E1406" s="104" t="s">
        <v>335</v>
      </c>
      <c r="F1406" s="99" t="n">
        <v>6</v>
      </c>
    </row>
    <row r="1407" customFormat="false" ht="12" hidden="false" customHeight="false" outlineLevel="3" collapsed="false">
      <c r="A1407" s="97" t="s">
        <v>800</v>
      </c>
      <c r="B1407" s="104" t="s">
        <v>314</v>
      </c>
      <c r="C1407" s="104" t="s">
        <v>811</v>
      </c>
      <c r="D1407" s="98" t="s">
        <v>364</v>
      </c>
      <c r="E1407" s="104" t="s">
        <v>336</v>
      </c>
      <c r="F1407" s="99" t="n">
        <v>117</v>
      </c>
    </row>
    <row r="1408" customFormat="false" ht="12" hidden="false" customHeight="false" outlineLevel="3" collapsed="false">
      <c r="A1408" s="97" t="s">
        <v>800</v>
      </c>
      <c r="B1408" s="104" t="s">
        <v>314</v>
      </c>
      <c r="C1408" s="104" t="s">
        <v>811</v>
      </c>
      <c r="D1408" s="98" t="s">
        <v>364</v>
      </c>
      <c r="E1408" s="104" t="s">
        <v>337</v>
      </c>
      <c r="F1408" s="99" t="n">
        <v>1</v>
      </c>
    </row>
    <row r="1409" customFormat="false" ht="12" hidden="false" customHeight="false" outlineLevel="3" collapsed="false">
      <c r="A1409" s="97" t="s">
        <v>800</v>
      </c>
      <c r="B1409" s="104" t="s">
        <v>314</v>
      </c>
      <c r="C1409" s="104" t="s">
        <v>811</v>
      </c>
      <c r="D1409" s="98" t="s">
        <v>364</v>
      </c>
      <c r="E1409" s="104" t="s">
        <v>348</v>
      </c>
      <c r="F1409" s="99" t="n">
        <v>776</v>
      </c>
    </row>
    <row r="1410" customFormat="false" ht="12" hidden="false" customHeight="false" outlineLevel="3" collapsed="false">
      <c r="A1410" s="97" t="s">
        <v>800</v>
      </c>
      <c r="B1410" s="104" t="s">
        <v>314</v>
      </c>
      <c r="C1410" s="104" t="s">
        <v>811</v>
      </c>
      <c r="D1410" s="98" t="s">
        <v>364</v>
      </c>
      <c r="E1410" s="104" t="s">
        <v>348</v>
      </c>
      <c r="F1410" s="99" t="n">
        <v>532</v>
      </c>
    </row>
    <row r="1411" customFormat="false" ht="12" hidden="false" customHeight="false" outlineLevel="2" collapsed="false">
      <c r="B1411" s="104"/>
      <c r="C1411" s="101" t="s">
        <v>812</v>
      </c>
      <c r="E1411" s="104"/>
      <c r="F1411" s="99" t="n">
        <f aca="false">SUBTOTAL(9,F1405:F1410)</f>
        <v>3581</v>
      </c>
    </row>
    <row r="1412" customFormat="false" ht="12" hidden="false" customHeight="false" outlineLevel="3" collapsed="false">
      <c r="A1412" s="97" t="s">
        <v>800</v>
      </c>
      <c r="B1412" s="104" t="s">
        <v>314</v>
      </c>
      <c r="C1412" s="104" t="s">
        <v>813</v>
      </c>
      <c r="D1412" s="98" t="s">
        <v>364</v>
      </c>
      <c r="E1412" s="104" t="s">
        <v>334</v>
      </c>
      <c r="F1412" s="99" t="n">
        <v>4762</v>
      </c>
    </row>
    <row r="1413" customFormat="false" ht="12" hidden="false" customHeight="false" outlineLevel="3" collapsed="false">
      <c r="A1413" s="97" t="s">
        <v>800</v>
      </c>
      <c r="B1413" s="104" t="s">
        <v>314</v>
      </c>
      <c r="C1413" s="104" t="s">
        <v>813</v>
      </c>
      <c r="D1413" s="98" t="s">
        <v>364</v>
      </c>
      <c r="E1413" s="104" t="s">
        <v>335</v>
      </c>
      <c r="F1413" s="99" t="n">
        <v>20</v>
      </c>
    </row>
    <row r="1414" customFormat="false" ht="12" hidden="false" customHeight="false" outlineLevel="3" collapsed="false">
      <c r="A1414" s="97" t="s">
        <v>800</v>
      </c>
      <c r="B1414" s="104" t="s">
        <v>314</v>
      </c>
      <c r="C1414" s="104" t="s">
        <v>813</v>
      </c>
      <c r="D1414" s="98" t="s">
        <v>364</v>
      </c>
      <c r="E1414" s="104" t="s">
        <v>336</v>
      </c>
      <c r="F1414" s="99" t="n">
        <v>236</v>
      </c>
    </row>
    <row r="1415" customFormat="false" ht="12" hidden="false" customHeight="false" outlineLevel="3" collapsed="false">
      <c r="A1415" s="97" t="s">
        <v>800</v>
      </c>
      <c r="B1415" s="104" t="s">
        <v>314</v>
      </c>
      <c r="C1415" s="104" t="s">
        <v>813</v>
      </c>
      <c r="D1415" s="98" t="s">
        <v>364</v>
      </c>
      <c r="E1415" s="104" t="s">
        <v>337</v>
      </c>
      <c r="F1415" s="99" t="n">
        <v>3</v>
      </c>
    </row>
    <row r="1416" customFormat="false" ht="12" hidden="false" customHeight="false" outlineLevel="3" collapsed="false">
      <c r="A1416" s="97" t="s">
        <v>800</v>
      </c>
      <c r="B1416" s="104" t="s">
        <v>314</v>
      </c>
      <c r="C1416" s="104" t="s">
        <v>813</v>
      </c>
      <c r="D1416" s="98" t="s">
        <v>364</v>
      </c>
      <c r="E1416" s="104" t="s">
        <v>348</v>
      </c>
      <c r="F1416" s="99" t="n">
        <v>1561</v>
      </c>
    </row>
    <row r="1417" customFormat="false" ht="12" hidden="false" customHeight="false" outlineLevel="3" collapsed="false">
      <c r="A1417" s="97" t="s">
        <v>800</v>
      </c>
      <c r="B1417" s="104" t="s">
        <v>314</v>
      </c>
      <c r="C1417" s="104" t="s">
        <v>813</v>
      </c>
      <c r="D1417" s="98" t="s">
        <v>364</v>
      </c>
      <c r="E1417" s="104" t="s">
        <v>348</v>
      </c>
      <c r="F1417" s="99" t="n">
        <v>1071</v>
      </c>
    </row>
    <row r="1418" customFormat="false" ht="12" hidden="false" customHeight="false" outlineLevel="2" collapsed="false">
      <c r="B1418" s="104"/>
      <c r="C1418" s="101" t="s">
        <v>814</v>
      </c>
      <c r="E1418" s="104"/>
      <c r="F1418" s="99" t="n">
        <f aca="false">SUBTOTAL(9,F1412:F1417)</f>
        <v>7653</v>
      </c>
    </row>
    <row r="1419" customFormat="false" ht="12" hidden="false" customHeight="false" outlineLevel="3" collapsed="false">
      <c r="A1419" s="97" t="s">
        <v>800</v>
      </c>
      <c r="B1419" s="104" t="s">
        <v>314</v>
      </c>
      <c r="C1419" s="104" t="s">
        <v>815</v>
      </c>
      <c r="D1419" s="98" t="s">
        <v>364</v>
      </c>
      <c r="E1419" s="104" t="s">
        <v>334</v>
      </c>
      <c r="F1419" s="99" t="n">
        <v>103434</v>
      </c>
    </row>
    <row r="1420" customFormat="false" ht="12" hidden="false" customHeight="false" outlineLevel="3" collapsed="false">
      <c r="A1420" s="97" t="s">
        <v>800</v>
      </c>
      <c r="B1420" s="104" t="s">
        <v>314</v>
      </c>
      <c r="C1420" s="104" t="s">
        <v>815</v>
      </c>
      <c r="D1420" s="98" t="s">
        <v>364</v>
      </c>
      <c r="E1420" s="104" t="s">
        <v>335</v>
      </c>
      <c r="F1420" s="99" t="n">
        <v>333</v>
      </c>
    </row>
    <row r="1421" customFormat="false" ht="12" hidden="false" customHeight="false" outlineLevel="3" collapsed="false">
      <c r="A1421" s="97" t="s">
        <v>800</v>
      </c>
      <c r="B1421" s="104" t="s">
        <v>314</v>
      </c>
      <c r="C1421" s="104" t="s">
        <v>815</v>
      </c>
      <c r="D1421" s="98" t="s">
        <v>364</v>
      </c>
      <c r="E1421" s="104" t="s">
        <v>336</v>
      </c>
      <c r="F1421" s="99" t="n">
        <v>5648</v>
      </c>
    </row>
    <row r="1422" customFormat="false" ht="12" hidden="false" customHeight="false" outlineLevel="3" collapsed="false">
      <c r="A1422" s="97" t="s">
        <v>800</v>
      </c>
      <c r="B1422" s="104" t="s">
        <v>314</v>
      </c>
      <c r="C1422" s="104" t="s">
        <v>815</v>
      </c>
      <c r="D1422" s="98" t="s">
        <v>364</v>
      </c>
      <c r="E1422" s="104" t="s">
        <v>337</v>
      </c>
      <c r="F1422" s="99" t="n">
        <v>89</v>
      </c>
    </row>
    <row r="1423" customFormat="false" ht="12" hidden="false" customHeight="false" outlineLevel="3" collapsed="false">
      <c r="A1423" s="97" t="s">
        <v>800</v>
      </c>
      <c r="B1423" s="104" t="s">
        <v>314</v>
      </c>
      <c r="C1423" s="104" t="s">
        <v>815</v>
      </c>
      <c r="D1423" s="98" t="s">
        <v>364</v>
      </c>
      <c r="E1423" s="104" t="s">
        <v>348</v>
      </c>
      <c r="F1423" s="99" t="n">
        <v>37400</v>
      </c>
    </row>
    <row r="1424" customFormat="false" ht="12" hidden="false" customHeight="false" outlineLevel="3" collapsed="false">
      <c r="A1424" s="97" t="s">
        <v>800</v>
      </c>
      <c r="B1424" s="104" t="s">
        <v>314</v>
      </c>
      <c r="C1424" s="104" t="s">
        <v>815</v>
      </c>
      <c r="D1424" s="98" t="s">
        <v>364</v>
      </c>
      <c r="E1424" s="104" t="s">
        <v>348</v>
      </c>
      <c r="F1424" s="99" t="n">
        <v>25637</v>
      </c>
    </row>
    <row r="1425" customFormat="false" ht="12" hidden="false" customHeight="false" outlineLevel="2" collapsed="false">
      <c r="B1425" s="104"/>
      <c r="C1425" s="101" t="s">
        <v>816</v>
      </c>
      <c r="E1425" s="104"/>
      <c r="F1425" s="99" t="n">
        <f aca="false">SUBTOTAL(9,F1419:F1424)</f>
        <v>172541</v>
      </c>
    </row>
    <row r="1426" customFormat="false" ht="12" hidden="false" customHeight="false" outlineLevel="3" collapsed="false">
      <c r="A1426" s="97" t="s">
        <v>800</v>
      </c>
      <c r="B1426" s="104" t="s">
        <v>314</v>
      </c>
      <c r="C1426" s="104" t="s">
        <v>817</v>
      </c>
      <c r="D1426" s="98" t="s">
        <v>364</v>
      </c>
      <c r="E1426" s="104" t="s">
        <v>334</v>
      </c>
      <c r="F1426" s="99" t="n">
        <v>6781</v>
      </c>
    </row>
    <row r="1427" customFormat="false" ht="12" hidden="false" customHeight="false" outlineLevel="3" collapsed="false">
      <c r="A1427" s="97" t="s">
        <v>800</v>
      </c>
      <c r="B1427" s="104" t="s">
        <v>314</v>
      </c>
      <c r="C1427" s="104" t="s">
        <v>817</v>
      </c>
      <c r="D1427" s="98" t="s">
        <v>364</v>
      </c>
      <c r="E1427" s="104" t="s">
        <v>335</v>
      </c>
      <c r="F1427" s="99" t="n">
        <v>21</v>
      </c>
    </row>
    <row r="1428" customFormat="false" ht="12" hidden="false" customHeight="false" outlineLevel="3" collapsed="false">
      <c r="A1428" s="97" t="s">
        <v>800</v>
      </c>
      <c r="B1428" s="104" t="s">
        <v>314</v>
      </c>
      <c r="C1428" s="104" t="s">
        <v>817</v>
      </c>
      <c r="D1428" s="98" t="s">
        <v>364</v>
      </c>
      <c r="E1428" s="104" t="s">
        <v>336</v>
      </c>
      <c r="F1428" s="99" t="n">
        <v>370</v>
      </c>
    </row>
    <row r="1429" customFormat="false" ht="12" hidden="false" customHeight="false" outlineLevel="3" collapsed="false">
      <c r="A1429" s="97" t="s">
        <v>800</v>
      </c>
      <c r="B1429" s="104" t="s">
        <v>314</v>
      </c>
      <c r="C1429" s="104" t="s">
        <v>817</v>
      </c>
      <c r="D1429" s="98" t="s">
        <v>364</v>
      </c>
      <c r="E1429" s="104" t="s">
        <v>337</v>
      </c>
      <c r="F1429" s="99" t="n">
        <v>6</v>
      </c>
    </row>
    <row r="1430" customFormat="false" ht="12" hidden="false" customHeight="false" outlineLevel="3" collapsed="false">
      <c r="A1430" s="97" t="s">
        <v>800</v>
      </c>
      <c r="B1430" s="104" t="s">
        <v>314</v>
      </c>
      <c r="C1430" s="104" t="s">
        <v>817</v>
      </c>
      <c r="D1430" s="98" t="s">
        <v>364</v>
      </c>
      <c r="E1430" s="104" t="s">
        <v>348</v>
      </c>
      <c r="F1430" s="99" t="n">
        <v>2451</v>
      </c>
    </row>
    <row r="1431" customFormat="false" ht="12" hidden="false" customHeight="false" outlineLevel="3" collapsed="false">
      <c r="A1431" s="97" t="s">
        <v>800</v>
      </c>
      <c r="B1431" s="104" t="s">
        <v>314</v>
      </c>
      <c r="C1431" s="104" t="s">
        <v>817</v>
      </c>
      <c r="D1431" s="98" t="s">
        <v>364</v>
      </c>
      <c r="E1431" s="104" t="s">
        <v>348</v>
      </c>
      <c r="F1431" s="99" t="n">
        <v>1681</v>
      </c>
    </row>
    <row r="1432" customFormat="false" ht="12" hidden="false" customHeight="false" outlineLevel="2" collapsed="false">
      <c r="B1432" s="104"/>
      <c r="C1432" s="101" t="s">
        <v>818</v>
      </c>
      <c r="E1432" s="104"/>
      <c r="F1432" s="99" t="n">
        <f aca="false">SUBTOTAL(9,F1426:F1431)</f>
        <v>11310</v>
      </c>
    </row>
    <row r="1433" customFormat="false" ht="12" hidden="false" customHeight="false" outlineLevel="3" collapsed="false">
      <c r="A1433" s="97" t="s">
        <v>800</v>
      </c>
      <c r="B1433" s="104" t="s">
        <v>314</v>
      </c>
      <c r="C1433" s="104" t="s">
        <v>819</v>
      </c>
      <c r="D1433" s="98" t="s">
        <v>364</v>
      </c>
      <c r="E1433" s="104" t="s">
        <v>334</v>
      </c>
      <c r="F1433" s="99" t="n">
        <v>11117</v>
      </c>
    </row>
    <row r="1434" customFormat="false" ht="12" hidden="false" customHeight="false" outlineLevel="3" collapsed="false">
      <c r="A1434" s="97" t="s">
        <v>800</v>
      </c>
      <c r="B1434" s="104" t="s">
        <v>314</v>
      </c>
      <c r="C1434" s="104" t="s">
        <v>819</v>
      </c>
      <c r="D1434" s="98" t="s">
        <v>364</v>
      </c>
      <c r="E1434" s="104" t="s">
        <v>335</v>
      </c>
      <c r="F1434" s="99" t="n">
        <v>35</v>
      </c>
    </row>
    <row r="1435" customFormat="false" ht="12" hidden="false" customHeight="false" outlineLevel="3" collapsed="false">
      <c r="A1435" s="97" t="s">
        <v>800</v>
      </c>
      <c r="B1435" s="104" t="s">
        <v>314</v>
      </c>
      <c r="C1435" s="104" t="s">
        <v>819</v>
      </c>
      <c r="D1435" s="98" t="s">
        <v>364</v>
      </c>
      <c r="E1435" s="104" t="s">
        <v>336</v>
      </c>
      <c r="F1435" s="99" t="n">
        <v>607</v>
      </c>
    </row>
    <row r="1436" customFormat="false" ht="12" hidden="false" customHeight="false" outlineLevel="3" collapsed="false">
      <c r="A1436" s="97" t="s">
        <v>800</v>
      </c>
      <c r="B1436" s="104" t="s">
        <v>314</v>
      </c>
      <c r="C1436" s="104" t="s">
        <v>819</v>
      </c>
      <c r="D1436" s="98" t="s">
        <v>364</v>
      </c>
      <c r="E1436" s="104" t="s">
        <v>337</v>
      </c>
      <c r="F1436" s="99" t="n">
        <v>9</v>
      </c>
    </row>
    <row r="1437" customFormat="false" ht="12" hidden="false" customHeight="false" outlineLevel="3" collapsed="false">
      <c r="A1437" s="97" t="s">
        <v>800</v>
      </c>
      <c r="B1437" s="104" t="s">
        <v>314</v>
      </c>
      <c r="C1437" s="104" t="s">
        <v>819</v>
      </c>
      <c r="D1437" s="98" t="s">
        <v>364</v>
      </c>
      <c r="E1437" s="104" t="s">
        <v>348</v>
      </c>
      <c r="F1437" s="99" t="n">
        <v>4020</v>
      </c>
    </row>
    <row r="1438" customFormat="false" ht="12" hidden="false" customHeight="false" outlineLevel="3" collapsed="false">
      <c r="A1438" s="97" t="s">
        <v>800</v>
      </c>
      <c r="B1438" s="104" t="s">
        <v>314</v>
      </c>
      <c r="C1438" s="104" t="s">
        <v>819</v>
      </c>
      <c r="D1438" s="98" t="s">
        <v>364</v>
      </c>
      <c r="E1438" s="104" t="s">
        <v>348</v>
      </c>
      <c r="F1438" s="99" t="n">
        <v>1092</v>
      </c>
    </row>
    <row r="1439" customFormat="false" ht="12" hidden="false" customHeight="false" outlineLevel="2" collapsed="false">
      <c r="B1439" s="104"/>
      <c r="C1439" s="101" t="s">
        <v>820</v>
      </c>
      <c r="E1439" s="104"/>
      <c r="F1439" s="99" t="n">
        <f aca="false">SUBTOTAL(9,F1433:F1438)</f>
        <v>16880</v>
      </c>
    </row>
    <row r="1440" customFormat="false" ht="12" hidden="false" customHeight="false" outlineLevel="3" collapsed="false">
      <c r="A1440" s="97" t="s">
        <v>800</v>
      </c>
      <c r="B1440" s="104" t="s">
        <v>314</v>
      </c>
      <c r="C1440" s="104" t="s">
        <v>821</v>
      </c>
      <c r="D1440" s="98" t="s">
        <v>364</v>
      </c>
      <c r="E1440" s="104" t="s">
        <v>334</v>
      </c>
      <c r="F1440" s="99" t="n">
        <v>0</v>
      </c>
    </row>
    <row r="1441" customFormat="false" ht="12" hidden="false" customHeight="false" outlineLevel="3" collapsed="false">
      <c r="A1441" s="97" t="s">
        <v>800</v>
      </c>
      <c r="B1441" s="104" t="s">
        <v>314</v>
      </c>
      <c r="C1441" s="104" t="s">
        <v>821</v>
      </c>
      <c r="D1441" s="98" t="s">
        <v>364</v>
      </c>
      <c r="E1441" s="104" t="s">
        <v>335</v>
      </c>
      <c r="F1441" s="99" t="n">
        <v>0</v>
      </c>
    </row>
    <row r="1442" customFormat="false" ht="12" hidden="false" customHeight="false" outlineLevel="3" collapsed="false">
      <c r="A1442" s="97" t="s">
        <v>800</v>
      </c>
      <c r="B1442" s="104" t="s">
        <v>314</v>
      </c>
      <c r="C1442" s="104" t="s">
        <v>821</v>
      </c>
      <c r="D1442" s="98" t="s">
        <v>364</v>
      </c>
      <c r="E1442" s="104" t="s">
        <v>336</v>
      </c>
      <c r="F1442" s="99" t="n">
        <v>0</v>
      </c>
    </row>
    <row r="1443" customFormat="false" ht="12" hidden="false" customHeight="false" outlineLevel="3" collapsed="false">
      <c r="A1443" s="97" t="s">
        <v>800</v>
      </c>
      <c r="B1443" s="104" t="s">
        <v>314</v>
      </c>
      <c r="C1443" s="104" t="s">
        <v>821</v>
      </c>
      <c r="D1443" s="98" t="s">
        <v>364</v>
      </c>
      <c r="E1443" s="104" t="s">
        <v>337</v>
      </c>
      <c r="F1443" s="99" t="n">
        <v>0</v>
      </c>
    </row>
    <row r="1444" customFormat="false" ht="12" hidden="false" customHeight="false" outlineLevel="3" collapsed="false">
      <c r="A1444" s="97" t="s">
        <v>800</v>
      </c>
      <c r="B1444" s="104" t="s">
        <v>314</v>
      </c>
      <c r="C1444" s="104" t="s">
        <v>821</v>
      </c>
      <c r="D1444" s="98" t="s">
        <v>364</v>
      </c>
      <c r="E1444" s="104" t="s">
        <v>348</v>
      </c>
      <c r="F1444" s="99" t="n">
        <v>0</v>
      </c>
    </row>
    <row r="1445" customFormat="false" ht="12" hidden="false" customHeight="false" outlineLevel="3" collapsed="false">
      <c r="A1445" s="97" t="s">
        <v>800</v>
      </c>
      <c r="B1445" s="104" t="s">
        <v>314</v>
      </c>
      <c r="C1445" s="104" t="s">
        <v>821</v>
      </c>
      <c r="D1445" s="98" t="s">
        <v>364</v>
      </c>
      <c r="E1445" s="104" t="s">
        <v>348</v>
      </c>
      <c r="F1445" s="99" t="n">
        <v>0</v>
      </c>
    </row>
    <row r="1446" customFormat="false" ht="12" hidden="false" customHeight="false" outlineLevel="2" collapsed="false">
      <c r="B1446" s="104"/>
      <c r="C1446" s="101" t="s">
        <v>822</v>
      </c>
      <c r="E1446" s="104"/>
      <c r="F1446" s="99" t="n">
        <f aca="false">SUBTOTAL(9,F1440:F1445)</f>
        <v>0</v>
      </c>
    </row>
    <row r="1447" customFormat="false" ht="12" hidden="false" customHeight="false" outlineLevel="3" collapsed="false">
      <c r="A1447" s="97" t="s">
        <v>800</v>
      </c>
      <c r="B1447" s="104" t="s">
        <v>314</v>
      </c>
      <c r="C1447" s="104" t="s">
        <v>823</v>
      </c>
      <c r="D1447" s="98" t="s">
        <v>364</v>
      </c>
      <c r="E1447" s="104" t="s">
        <v>334</v>
      </c>
      <c r="F1447" s="99" t="n">
        <v>0</v>
      </c>
    </row>
    <row r="1448" customFormat="false" ht="12" hidden="false" customHeight="false" outlineLevel="3" collapsed="false">
      <c r="A1448" s="97" t="s">
        <v>800</v>
      </c>
      <c r="B1448" s="104" t="s">
        <v>314</v>
      </c>
      <c r="C1448" s="104" t="s">
        <v>823</v>
      </c>
      <c r="D1448" s="98" t="s">
        <v>364</v>
      </c>
      <c r="E1448" s="104" t="s">
        <v>335</v>
      </c>
      <c r="F1448" s="99" t="n">
        <v>0</v>
      </c>
    </row>
    <row r="1449" customFormat="false" ht="12" hidden="false" customHeight="false" outlineLevel="3" collapsed="false">
      <c r="A1449" s="97" t="s">
        <v>800</v>
      </c>
      <c r="B1449" s="104" t="s">
        <v>314</v>
      </c>
      <c r="C1449" s="104" t="s">
        <v>823</v>
      </c>
      <c r="D1449" s="98" t="s">
        <v>364</v>
      </c>
      <c r="E1449" s="104" t="s">
        <v>336</v>
      </c>
      <c r="F1449" s="99" t="n">
        <v>0</v>
      </c>
    </row>
    <row r="1450" customFormat="false" ht="12" hidden="false" customHeight="false" outlineLevel="3" collapsed="false">
      <c r="A1450" s="97" t="s">
        <v>800</v>
      </c>
      <c r="B1450" s="104" t="s">
        <v>314</v>
      </c>
      <c r="C1450" s="104" t="s">
        <v>823</v>
      </c>
      <c r="D1450" s="98" t="s">
        <v>364</v>
      </c>
      <c r="E1450" s="104" t="s">
        <v>337</v>
      </c>
      <c r="F1450" s="99" t="n">
        <v>0</v>
      </c>
    </row>
    <row r="1451" customFormat="false" ht="12" hidden="false" customHeight="false" outlineLevel="3" collapsed="false">
      <c r="A1451" s="97" t="s">
        <v>800</v>
      </c>
      <c r="B1451" s="104" t="s">
        <v>314</v>
      </c>
      <c r="C1451" s="104" t="s">
        <v>823</v>
      </c>
      <c r="D1451" s="98" t="s">
        <v>364</v>
      </c>
      <c r="E1451" s="104" t="s">
        <v>348</v>
      </c>
      <c r="F1451" s="99" t="n">
        <v>0</v>
      </c>
    </row>
    <row r="1452" customFormat="false" ht="12" hidden="false" customHeight="false" outlineLevel="3" collapsed="false">
      <c r="A1452" s="97" t="s">
        <v>800</v>
      </c>
      <c r="B1452" s="104" t="s">
        <v>314</v>
      </c>
      <c r="C1452" s="104" t="s">
        <v>823</v>
      </c>
      <c r="D1452" s="98" t="s">
        <v>364</v>
      </c>
      <c r="E1452" s="104" t="s">
        <v>348</v>
      </c>
      <c r="F1452" s="99" t="n">
        <v>0</v>
      </c>
    </row>
    <row r="1453" customFormat="false" ht="12" hidden="false" customHeight="false" outlineLevel="2" collapsed="false">
      <c r="B1453" s="104"/>
      <c r="C1453" s="101" t="s">
        <v>824</v>
      </c>
      <c r="E1453" s="104"/>
      <c r="F1453" s="99" t="n">
        <f aca="false">SUBTOTAL(9,F1447:F1452)</f>
        <v>0</v>
      </c>
    </row>
    <row r="1454" customFormat="false" ht="12" hidden="false" customHeight="false" outlineLevel="3" collapsed="false">
      <c r="A1454" s="97" t="s">
        <v>800</v>
      </c>
      <c r="B1454" s="104" t="s">
        <v>314</v>
      </c>
      <c r="C1454" s="104" t="s">
        <v>825</v>
      </c>
      <c r="D1454" s="98" t="s">
        <v>364</v>
      </c>
      <c r="E1454" s="104" t="s">
        <v>334</v>
      </c>
      <c r="F1454" s="99" t="n">
        <v>0</v>
      </c>
    </row>
    <row r="1455" customFormat="false" ht="12" hidden="false" customHeight="false" outlineLevel="3" collapsed="false">
      <c r="A1455" s="97" t="s">
        <v>800</v>
      </c>
      <c r="B1455" s="104" t="s">
        <v>314</v>
      </c>
      <c r="C1455" s="104" t="s">
        <v>825</v>
      </c>
      <c r="D1455" s="98" t="s">
        <v>364</v>
      </c>
      <c r="E1455" s="104" t="s">
        <v>335</v>
      </c>
      <c r="F1455" s="99" t="n">
        <v>0</v>
      </c>
    </row>
    <row r="1456" customFormat="false" ht="12" hidden="false" customHeight="false" outlineLevel="3" collapsed="false">
      <c r="A1456" s="97" t="s">
        <v>800</v>
      </c>
      <c r="B1456" s="104" t="s">
        <v>314</v>
      </c>
      <c r="C1456" s="104" t="s">
        <v>825</v>
      </c>
      <c r="D1456" s="98" t="s">
        <v>364</v>
      </c>
      <c r="E1456" s="104" t="s">
        <v>336</v>
      </c>
      <c r="F1456" s="99" t="n">
        <v>0</v>
      </c>
    </row>
    <row r="1457" customFormat="false" ht="12" hidden="false" customHeight="false" outlineLevel="3" collapsed="false">
      <c r="A1457" s="97" t="s">
        <v>800</v>
      </c>
      <c r="B1457" s="104" t="s">
        <v>314</v>
      </c>
      <c r="C1457" s="104" t="s">
        <v>825</v>
      </c>
      <c r="D1457" s="98" t="s">
        <v>364</v>
      </c>
      <c r="E1457" s="104" t="s">
        <v>337</v>
      </c>
      <c r="F1457" s="99" t="n">
        <v>0</v>
      </c>
    </row>
    <row r="1458" customFormat="false" ht="12" hidden="false" customHeight="false" outlineLevel="3" collapsed="false">
      <c r="A1458" s="97" t="s">
        <v>800</v>
      </c>
      <c r="B1458" s="104" t="s">
        <v>314</v>
      </c>
      <c r="C1458" s="104" t="s">
        <v>825</v>
      </c>
      <c r="D1458" s="98" t="s">
        <v>364</v>
      </c>
      <c r="E1458" s="104" t="s">
        <v>348</v>
      </c>
      <c r="F1458" s="99" t="n">
        <v>0</v>
      </c>
    </row>
    <row r="1459" customFormat="false" ht="12" hidden="false" customHeight="false" outlineLevel="3" collapsed="false">
      <c r="A1459" s="97" t="s">
        <v>800</v>
      </c>
      <c r="B1459" s="104" t="s">
        <v>314</v>
      </c>
      <c r="C1459" s="104" t="s">
        <v>825</v>
      </c>
      <c r="D1459" s="98" t="s">
        <v>364</v>
      </c>
      <c r="E1459" s="104" t="s">
        <v>348</v>
      </c>
      <c r="F1459" s="99" t="n">
        <v>0</v>
      </c>
    </row>
    <row r="1460" customFormat="false" ht="12" hidden="false" customHeight="false" outlineLevel="2" collapsed="false">
      <c r="B1460" s="104"/>
      <c r="C1460" s="101" t="s">
        <v>826</v>
      </c>
      <c r="E1460" s="104"/>
      <c r="F1460" s="99" t="n">
        <f aca="false">SUBTOTAL(9,F1454:F1459)</f>
        <v>0</v>
      </c>
    </row>
    <row r="1461" customFormat="false" ht="12" hidden="false" customHeight="false" outlineLevel="1" collapsed="false">
      <c r="B1461" s="101" t="s">
        <v>827</v>
      </c>
      <c r="C1461" s="104"/>
      <c r="E1461" s="104"/>
      <c r="F1461" s="99" t="n">
        <f aca="false">SUBTOTAL(9,F1370:F1459)</f>
        <v>419117</v>
      </c>
    </row>
    <row r="1462" customFormat="false" ht="12" hidden="false" customHeight="false" outlineLevel="3" collapsed="false">
      <c r="A1462" s="97" t="s">
        <v>800</v>
      </c>
      <c r="B1462" s="104" t="s">
        <v>221</v>
      </c>
      <c r="C1462" s="104" t="s">
        <v>828</v>
      </c>
      <c r="D1462" s="98" t="s">
        <v>364</v>
      </c>
      <c r="E1462" s="104" t="s">
        <v>334</v>
      </c>
      <c r="F1462" s="99" t="n">
        <v>71718</v>
      </c>
    </row>
    <row r="1463" customFormat="false" ht="12" hidden="false" customHeight="false" outlineLevel="3" collapsed="false">
      <c r="A1463" s="97" t="s">
        <v>800</v>
      </c>
      <c r="B1463" s="104" t="s">
        <v>221</v>
      </c>
      <c r="C1463" s="104" t="s">
        <v>828</v>
      </c>
      <c r="D1463" s="98" t="s">
        <v>364</v>
      </c>
      <c r="E1463" s="104" t="s">
        <v>335</v>
      </c>
      <c r="F1463" s="99" t="n">
        <v>295</v>
      </c>
    </row>
    <row r="1464" customFormat="false" ht="12" hidden="false" customHeight="false" outlineLevel="3" collapsed="false">
      <c r="A1464" s="97" t="s">
        <v>800</v>
      </c>
      <c r="B1464" s="104" t="s">
        <v>221</v>
      </c>
      <c r="C1464" s="104" t="s">
        <v>828</v>
      </c>
      <c r="D1464" s="98" t="s">
        <v>364</v>
      </c>
      <c r="E1464" s="104" t="s">
        <v>336</v>
      </c>
      <c r="F1464" s="99" t="n">
        <v>3283</v>
      </c>
    </row>
    <row r="1465" customFormat="false" ht="12" hidden="false" customHeight="false" outlineLevel="3" collapsed="false">
      <c r="A1465" s="97" t="s">
        <v>800</v>
      </c>
      <c r="B1465" s="104" t="s">
        <v>221</v>
      </c>
      <c r="C1465" s="104" t="s">
        <v>828</v>
      </c>
      <c r="D1465" s="98" t="s">
        <v>364</v>
      </c>
      <c r="E1465" s="104" t="s">
        <v>337</v>
      </c>
      <c r="F1465" s="99" t="n">
        <v>51</v>
      </c>
    </row>
    <row r="1466" customFormat="false" ht="12" hidden="false" customHeight="false" outlineLevel="3" collapsed="false">
      <c r="A1466" s="97" t="s">
        <v>800</v>
      </c>
      <c r="B1466" s="104" t="s">
        <v>221</v>
      </c>
      <c r="C1466" s="104" t="s">
        <v>828</v>
      </c>
      <c r="D1466" s="98" t="s">
        <v>364</v>
      </c>
      <c r="E1466" s="104" t="s">
        <v>348</v>
      </c>
      <c r="F1466" s="99" t="n">
        <v>21708</v>
      </c>
    </row>
    <row r="1467" customFormat="false" ht="12" hidden="false" customHeight="false" outlineLevel="3" collapsed="false">
      <c r="A1467" s="97" t="s">
        <v>800</v>
      </c>
      <c r="B1467" s="104" t="s">
        <v>221</v>
      </c>
      <c r="C1467" s="104" t="s">
        <v>828</v>
      </c>
      <c r="D1467" s="98" t="s">
        <v>364</v>
      </c>
      <c r="E1467" s="104" t="s">
        <v>348</v>
      </c>
      <c r="F1467" s="99" t="n">
        <v>14880</v>
      </c>
    </row>
    <row r="1468" customFormat="false" ht="12" hidden="false" customHeight="false" outlineLevel="2" collapsed="false">
      <c r="B1468" s="104"/>
      <c r="C1468" s="101" t="s">
        <v>829</v>
      </c>
      <c r="E1468" s="104"/>
      <c r="F1468" s="99" t="n">
        <f aca="false">SUBTOTAL(9,F1462:F1467)</f>
        <v>111935</v>
      </c>
    </row>
    <row r="1469" customFormat="false" ht="12" hidden="false" customHeight="false" outlineLevel="1" collapsed="false">
      <c r="B1469" s="101" t="s">
        <v>830</v>
      </c>
      <c r="C1469" s="104"/>
      <c r="E1469" s="104"/>
      <c r="F1469" s="99" t="n">
        <f aca="false">SUBTOTAL(9,F1462:F1467)</f>
        <v>111935</v>
      </c>
    </row>
    <row r="1470" customFormat="false" ht="12" hidden="false" customHeight="false" outlineLevel="3" collapsed="false">
      <c r="A1470" s="97" t="s">
        <v>800</v>
      </c>
      <c r="B1470" s="104" t="s">
        <v>161</v>
      </c>
      <c r="C1470" s="104" t="s">
        <v>367</v>
      </c>
      <c r="D1470" s="98" t="s">
        <v>364</v>
      </c>
      <c r="E1470" s="104" t="s">
        <v>348</v>
      </c>
      <c r="F1470" s="99" t="n">
        <v>985</v>
      </c>
    </row>
    <row r="1471" customFormat="false" ht="12" hidden="false" customHeight="false" outlineLevel="2" collapsed="false">
      <c r="B1471" s="104"/>
      <c r="C1471" s="101" t="s">
        <v>368</v>
      </c>
      <c r="E1471" s="104"/>
      <c r="F1471" s="99" t="n">
        <f aca="false">SUBTOTAL(9,F1470)</f>
        <v>985</v>
      </c>
    </row>
    <row r="1472" customFormat="false" ht="12" hidden="false" customHeight="false" outlineLevel="1" collapsed="false">
      <c r="B1472" s="101" t="s">
        <v>831</v>
      </c>
      <c r="C1472" s="104"/>
      <c r="E1472" s="104"/>
      <c r="F1472" s="99" t="n">
        <f aca="false">SUBTOTAL(9,F1470)</f>
        <v>985</v>
      </c>
    </row>
    <row r="1473" customFormat="false" ht="12" hidden="false" customHeight="false" outlineLevel="3" collapsed="false">
      <c r="A1473" s="97" t="s">
        <v>271</v>
      </c>
      <c r="B1473" s="104" t="s">
        <v>270</v>
      </c>
      <c r="C1473" s="104" t="s">
        <v>832</v>
      </c>
      <c r="D1473" s="98" t="s">
        <v>381</v>
      </c>
      <c r="E1473" s="104" t="s">
        <v>334</v>
      </c>
      <c r="F1473" s="99" t="n">
        <v>291</v>
      </c>
    </row>
    <row r="1474" customFormat="false" ht="12" hidden="false" customHeight="false" outlineLevel="2" collapsed="false">
      <c r="B1474" s="104"/>
      <c r="C1474" s="101" t="s">
        <v>833</v>
      </c>
      <c r="E1474" s="104"/>
      <c r="F1474" s="99" t="n">
        <f aca="false">SUBTOTAL(9,F1473)</f>
        <v>291</v>
      </c>
    </row>
    <row r="1475" customFormat="false" ht="12" hidden="false" customHeight="false" outlineLevel="1" collapsed="false">
      <c r="B1475" s="101" t="s">
        <v>834</v>
      </c>
      <c r="C1475" s="104"/>
      <c r="E1475" s="104"/>
      <c r="F1475" s="99" t="n">
        <f aca="false">SUBTOTAL(9,F1473)</f>
        <v>291</v>
      </c>
    </row>
    <row r="1476" customFormat="false" ht="12" hidden="false" customHeight="false" outlineLevel="3" collapsed="false">
      <c r="A1476" s="97" t="s">
        <v>38</v>
      </c>
      <c r="B1476" s="104" t="s">
        <v>37</v>
      </c>
      <c r="C1476" s="104" t="s">
        <v>623</v>
      </c>
      <c r="D1476" s="98" t="s">
        <v>364</v>
      </c>
      <c r="E1476" s="104" t="s">
        <v>348</v>
      </c>
      <c r="F1476" s="99" t="n">
        <v>51150</v>
      </c>
    </row>
    <row r="1477" customFormat="false" ht="12" hidden="false" customHeight="false" outlineLevel="2" collapsed="false">
      <c r="B1477" s="104"/>
      <c r="C1477" s="101" t="s">
        <v>624</v>
      </c>
      <c r="E1477" s="104"/>
      <c r="F1477" s="99" t="n">
        <f aca="false">SUBTOTAL(9,F1476)</f>
        <v>51150</v>
      </c>
    </row>
    <row r="1478" customFormat="false" ht="12" hidden="false" customHeight="false" outlineLevel="1" collapsed="false">
      <c r="B1478" s="101" t="s">
        <v>835</v>
      </c>
      <c r="C1478" s="104"/>
      <c r="E1478" s="104"/>
      <c r="F1478" s="99" t="n">
        <f aca="false">SUBTOTAL(9,F1476)</f>
        <v>51150</v>
      </c>
    </row>
    <row r="1479" customFormat="false" ht="12" hidden="false" customHeight="false" outlineLevel="3" collapsed="false">
      <c r="A1479" s="97" t="s">
        <v>38</v>
      </c>
      <c r="B1479" s="104" t="s">
        <v>39</v>
      </c>
      <c r="C1479" s="104" t="s">
        <v>836</v>
      </c>
      <c r="D1479" s="98" t="s">
        <v>364</v>
      </c>
      <c r="E1479" s="104" t="s">
        <v>345</v>
      </c>
      <c r="F1479" s="99" t="n">
        <v>10000</v>
      </c>
    </row>
    <row r="1480" customFormat="false" ht="12" hidden="false" customHeight="false" outlineLevel="2" collapsed="false">
      <c r="B1480" s="104"/>
      <c r="C1480" s="101" t="s">
        <v>837</v>
      </c>
      <c r="E1480" s="104"/>
      <c r="F1480" s="99" t="n">
        <f aca="false">SUBTOTAL(9,F1479)</f>
        <v>10000</v>
      </c>
    </row>
    <row r="1481" customFormat="false" ht="12" hidden="false" customHeight="false" outlineLevel="1" collapsed="false">
      <c r="B1481" s="101" t="s">
        <v>838</v>
      </c>
      <c r="C1481" s="104"/>
      <c r="E1481" s="104"/>
      <c r="F1481" s="99" t="n">
        <f aca="false">SUBTOTAL(9,F1479)</f>
        <v>10000</v>
      </c>
    </row>
    <row r="1482" customFormat="false" ht="12" hidden="false" customHeight="false" outlineLevel="3" collapsed="false">
      <c r="A1482" s="97" t="s">
        <v>164</v>
      </c>
      <c r="B1482" s="104" t="s">
        <v>163</v>
      </c>
      <c r="C1482" s="104" t="s">
        <v>370</v>
      </c>
      <c r="D1482" s="98" t="s">
        <v>364</v>
      </c>
      <c r="E1482" s="104" t="s">
        <v>348</v>
      </c>
      <c r="F1482" s="99" t="n">
        <v>3975</v>
      </c>
    </row>
    <row r="1483" customFormat="false" ht="12" hidden="false" customHeight="false" outlineLevel="2" collapsed="false">
      <c r="B1483" s="104"/>
      <c r="C1483" s="101" t="s">
        <v>371</v>
      </c>
      <c r="E1483" s="104"/>
      <c r="F1483" s="99" t="n">
        <f aca="false">SUBTOTAL(9,F1482)</f>
        <v>3975</v>
      </c>
    </row>
    <row r="1484" customFormat="false" ht="12" hidden="false" customHeight="false" outlineLevel="1" collapsed="false">
      <c r="B1484" s="101" t="s">
        <v>839</v>
      </c>
      <c r="C1484" s="104"/>
      <c r="E1484" s="104"/>
      <c r="F1484" s="99" t="n">
        <f aca="false">SUBTOTAL(9,F1482)</f>
        <v>3975</v>
      </c>
    </row>
    <row r="1485" customFormat="false" ht="12" hidden="false" customHeight="false" outlineLevel="3" collapsed="false">
      <c r="A1485" s="97" t="s">
        <v>164</v>
      </c>
      <c r="B1485" s="104" t="s">
        <v>165</v>
      </c>
      <c r="C1485" s="104" t="s">
        <v>367</v>
      </c>
      <c r="D1485" s="98" t="s">
        <v>364</v>
      </c>
      <c r="E1485" s="104" t="s">
        <v>348</v>
      </c>
      <c r="F1485" s="99" t="n">
        <v>820</v>
      </c>
    </row>
    <row r="1486" customFormat="false" ht="12" hidden="false" customHeight="false" outlineLevel="2" collapsed="false">
      <c r="B1486" s="104"/>
      <c r="C1486" s="101" t="s">
        <v>368</v>
      </c>
      <c r="E1486" s="104"/>
      <c r="F1486" s="99" t="n">
        <f aca="false">SUBTOTAL(9,F1485)</f>
        <v>820</v>
      </c>
    </row>
    <row r="1487" customFormat="false" ht="12" hidden="false" customHeight="false" outlineLevel="1" collapsed="false">
      <c r="B1487" s="101" t="s">
        <v>840</v>
      </c>
      <c r="C1487" s="104"/>
      <c r="E1487" s="104"/>
      <c r="F1487" s="99" t="n">
        <f aca="false">SUBTOTAL(9,F1485)</f>
        <v>820</v>
      </c>
    </row>
    <row r="1488" customFormat="false" ht="12" hidden="false" customHeight="false" outlineLevel="3" collapsed="false">
      <c r="A1488" s="97" t="s">
        <v>164</v>
      </c>
      <c r="B1488" s="104" t="s">
        <v>166</v>
      </c>
      <c r="C1488" s="104" t="s">
        <v>363</v>
      </c>
      <c r="D1488" s="98" t="s">
        <v>364</v>
      </c>
      <c r="E1488" s="104" t="s">
        <v>334</v>
      </c>
      <c r="F1488" s="99" t="n">
        <v>19971</v>
      </c>
    </row>
    <row r="1489" customFormat="false" ht="12" hidden="false" customHeight="false" outlineLevel="3" collapsed="false">
      <c r="A1489" s="97" t="s">
        <v>164</v>
      </c>
      <c r="B1489" s="104" t="s">
        <v>166</v>
      </c>
      <c r="C1489" s="104" t="s">
        <v>363</v>
      </c>
      <c r="D1489" s="98" t="s">
        <v>364</v>
      </c>
      <c r="E1489" s="104" t="s">
        <v>335</v>
      </c>
      <c r="F1489" s="99" t="n">
        <v>1427</v>
      </c>
    </row>
    <row r="1490" customFormat="false" ht="12" hidden="false" customHeight="false" outlineLevel="3" collapsed="false">
      <c r="A1490" s="97" t="s">
        <v>164</v>
      </c>
      <c r="B1490" s="104" t="s">
        <v>166</v>
      </c>
      <c r="C1490" s="104" t="s">
        <v>363</v>
      </c>
      <c r="D1490" s="98" t="s">
        <v>364</v>
      </c>
      <c r="E1490" s="104" t="s">
        <v>336</v>
      </c>
      <c r="F1490" s="99" t="n">
        <v>0</v>
      </c>
    </row>
    <row r="1491" customFormat="false" ht="12" hidden="false" customHeight="false" outlineLevel="3" collapsed="false">
      <c r="A1491" s="97" t="s">
        <v>164</v>
      </c>
      <c r="B1491" s="104" t="s">
        <v>166</v>
      </c>
      <c r="C1491" s="104" t="s">
        <v>363</v>
      </c>
      <c r="D1491" s="98" t="s">
        <v>364</v>
      </c>
      <c r="E1491" s="104" t="s">
        <v>337</v>
      </c>
      <c r="F1491" s="99" t="n">
        <v>14</v>
      </c>
    </row>
    <row r="1492" customFormat="false" ht="12" hidden="false" customHeight="false" outlineLevel="3" collapsed="false">
      <c r="A1492" s="97" t="s">
        <v>164</v>
      </c>
      <c r="B1492" s="104" t="s">
        <v>166</v>
      </c>
      <c r="C1492" s="104" t="s">
        <v>363</v>
      </c>
      <c r="D1492" s="98" t="s">
        <v>364</v>
      </c>
      <c r="E1492" s="104" t="s">
        <v>348</v>
      </c>
      <c r="F1492" s="99" t="n">
        <v>5920</v>
      </c>
    </row>
    <row r="1493" customFormat="false" ht="12" hidden="false" customHeight="false" outlineLevel="3" collapsed="false">
      <c r="A1493" s="97" t="s">
        <v>164</v>
      </c>
      <c r="B1493" s="104" t="s">
        <v>166</v>
      </c>
      <c r="C1493" s="104" t="s">
        <v>363</v>
      </c>
      <c r="D1493" s="98" t="s">
        <v>364</v>
      </c>
      <c r="E1493" s="104" t="s">
        <v>348</v>
      </c>
      <c r="F1493" s="99" t="n">
        <v>4058</v>
      </c>
    </row>
    <row r="1494" customFormat="false" ht="12" hidden="false" customHeight="false" outlineLevel="2" collapsed="false">
      <c r="B1494" s="104"/>
      <c r="C1494" s="101" t="s">
        <v>365</v>
      </c>
      <c r="E1494" s="104"/>
      <c r="F1494" s="99" t="n">
        <f aca="false">SUBTOTAL(9,F1488:F1493)</f>
        <v>31390</v>
      </c>
    </row>
    <row r="1495" customFormat="false" ht="12" hidden="false" customHeight="false" outlineLevel="1" collapsed="false">
      <c r="B1495" s="101" t="s">
        <v>841</v>
      </c>
      <c r="C1495" s="104"/>
      <c r="E1495" s="104"/>
      <c r="F1495" s="99" t="n">
        <f aca="false">SUBTOTAL(9,F1488:F1493)</f>
        <v>31390</v>
      </c>
    </row>
    <row r="1496" customFormat="false" ht="12" hidden="false" customHeight="false" outlineLevel="3" collapsed="false">
      <c r="A1496" s="97" t="s">
        <v>164</v>
      </c>
      <c r="B1496" s="104" t="s">
        <v>167</v>
      </c>
      <c r="C1496" s="104" t="s">
        <v>370</v>
      </c>
      <c r="D1496" s="98" t="s">
        <v>364</v>
      </c>
      <c r="E1496" s="104" t="s">
        <v>334</v>
      </c>
      <c r="F1496" s="99" t="n">
        <v>1623</v>
      </c>
    </row>
    <row r="1497" customFormat="false" ht="12" hidden="false" customHeight="false" outlineLevel="3" collapsed="false">
      <c r="A1497" s="97" t="s">
        <v>164</v>
      </c>
      <c r="B1497" s="104" t="s">
        <v>167</v>
      </c>
      <c r="C1497" s="104" t="s">
        <v>370</v>
      </c>
      <c r="D1497" s="98" t="s">
        <v>364</v>
      </c>
      <c r="E1497" s="104" t="s">
        <v>335</v>
      </c>
      <c r="F1497" s="99" t="n">
        <v>116</v>
      </c>
    </row>
    <row r="1498" customFormat="false" ht="12" hidden="false" customHeight="false" outlineLevel="3" collapsed="false">
      <c r="A1498" s="97" t="s">
        <v>164</v>
      </c>
      <c r="B1498" s="104" t="s">
        <v>167</v>
      </c>
      <c r="C1498" s="104" t="s">
        <v>370</v>
      </c>
      <c r="D1498" s="98" t="s">
        <v>364</v>
      </c>
      <c r="E1498" s="104" t="s">
        <v>336</v>
      </c>
      <c r="F1498" s="99" t="n">
        <v>0</v>
      </c>
    </row>
    <row r="1499" customFormat="false" ht="12" hidden="false" customHeight="false" outlineLevel="3" collapsed="false">
      <c r="A1499" s="97" t="s">
        <v>164</v>
      </c>
      <c r="B1499" s="104" t="s">
        <v>167</v>
      </c>
      <c r="C1499" s="104" t="s">
        <v>370</v>
      </c>
      <c r="D1499" s="98" t="s">
        <v>364</v>
      </c>
      <c r="E1499" s="104" t="s">
        <v>337</v>
      </c>
      <c r="F1499" s="99" t="n">
        <v>1</v>
      </c>
    </row>
    <row r="1500" customFormat="false" ht="12" hidden="false" customHeight="false" outlineLevel="3" collapsed="false">
      <c r="A1500" s="97" t="s">
        <v>164</v>
      </c>
      <c r="B1500" s="104" t="s">
        <v>167</v>
      </c>
      <c r="C1500" s="104" t="s">
        <v>370</v>
      </c>
      <c r="D1500" s="98" t="s">
        <v>364</v>
      </c>
      <c r="E1500" s="104" t="s">
        <v>348</v>
      </c>
      <c r="F1500" s="99" t="n">
        <v>480</v>
      </c>
    </row>
    <row r="1501" customFormat="false" ht="12" hidden="false" customHeight="false" outlineLevel="3" collapsed="false">
      <c r="A1501" s="97" t="s">
        <v>164</v>
      </c>
      <c r="B1501" s="104" t="s">
        <v>167</v>
      </c>
      <c r="C1501" s="104" t="s">
        <v>370</v>
      </c>
      <c r="D1501" s="98" t="s">
        <v>364</v>
      </c>
      <c r="E1501" s="104" t="s">
        <v>348</v>
      </c>
      <c r="F1501" s="99" t="n">
        <v>329</v>
      </c>
    </row>
    <row r="1502" customFormat="false" ht="12" hidden="false" customHeight="false" outlineLevel="2" collapsed="false">
      <c r="B1502" s="104"/>
      <c r="C1502" s="101" t="s">
        <v>371</v>
      </c>
      <c r="E1502" s="104"/>
      <c r="F1502" s="99" t="n">
        <f aca="false">SUBTOTAL(9,F1496:F1501)</f>
        <v>2549</v>
      </c>
    </row>
    <row r="1503" customFormat="false" ht="12" hidden="false" customHeight="false" outlineLevel="1" collapsed="false">
      <c r="B1503" s="101" t="s">
        <v>842</v>
      </c>
      <c r="C1503" s="104"/>
      <c r="E1503" s="104"/>
      <c r="F1503" s="99" t="n">
        <f aca="false">SUBTOTAL(9,F1496:F1501)</f>
        <v>2549</v>
      </c>
    </row>
    <row r="1504" customFormat="false" ht="12" hidden="false" customHeight="false" outlineLevel="3" collapsed="false">
      <c r="A1504" s="97" t="s">
        <v>169</v>
      </c>
      <c r="B1504" s="104" t="s">
        <v>168</v>
      </c>
      <c r="C1504" s="104" t="s">
        <v>363</v>
      </c>
      <c r="D1504" s="98" t="s">
        <v>364</v>
      </c>
      <c r="E1504" s="104" t="s">
        <v>334</v>
      </c>
      <c r="F1504" s="99" t="n">
        <v>27325</v>
      </c>
    </row>
    <row r="1505" customFormat="false" ht="12" hidden="false" customHeight="false" outlineLevel="3" collapsed="false">
      <c r="A1505" s="97" t="s">
        <v>169</v>
      </c>
      <c r="B1505" s="104" t="s">
        <v>168</v>
      </c>
      <c r="C1505" s="104" t="s">
        <v>363</v>
      </c>
      <c r="D1505" s="98" t="s">
        <v>364</v>
      </c>
      <c r="E1505" s="104" t="s">
        <v>335</v>
      </c>
      <c r="F1505" s="99" t="n">
        <v>1953</v>
      </c>
    </row>
    <row r="1506" customFormat="false" ht="12" hidden="false" customHeight="false" outlineLevel="3" collapsed="false">
      <c r="A1506" s="97" t="s">
        <v>169</v>
      </c>
      <c r="B1506" s="104" t="s">
        <v>168</v>
      </c>
      <c r="C1506" s="104" t="s">
        <v>363</v>
      </c>
      <c r="D1506" s="98" t="s">
        <v>364</v>
      </c>
      <c r="E1506" s="104" t="s">
        <v>336</v>
      </c>
      <c r="F1506" s="99" t="n">
        <v>0</v>
      </c>
    </row>
    <row r="1507" customFormat="false" ht="12" hidden="false" customHeight="false" outlineLevel="3" collapsed="false">
      <c r="A1507" s="97" t="s">
        <v>169</v>
      </c>
      <c r="B1507" s="104" t="s">
        <v>168</v>
      </c>
      <c r="C1507" s="104" t="s">
        <v>363</v>
      </c>
      <c r="D1507" s="98" t="s">
        <v>364</v>
      </c>
      <c r="E1507" s="104" t="s">
        <v>337</v>
      </c>
      <c r="F1507" s="99" t="n">
        <v>18</v>
      </c>
    </row>
    <row r="1508" customFormat="false" ht="12" hidden="false" customHeight="false" outlineLevel="3" collapsed="false">
      <c r="A1508" s="97" t="s">
        <v>169</v>
      </c>
      <c r="B1508" s="104" t="s">
        <v>168</v>
      </c>
      <c r="C1508" s="104" t="s">
        <v>363</v>
      </c>
      <c r="D1508" s="98" t="s">
        <v>364</v>
      </c>
      <c r="E1508" s="104" t="s">
        <v>348</v>
      </c>
      <c r="F1508" s="99" t="n">
        <v>8101</v>
      </c>
    </row>
    <row r="1509" customFormat="false" ht="12" hidden="false" customHeight="false" outlineLevel="3" collapsed="false">
      <c r="A1509" s="97" t="s">
        <v>169</v>
      </c>
      <c r="B1509" s="104" t="s">
        <v>168</v>
      </c>
      <c r="C1509" s="104" t="s">
        <v>363</v>
      </c>
      <c r="D1509" s="98" t="s">
        <v>364</v>
      </c>
      <c r="E1509" s="104" t="s">
        <v>348</v>
      </c>
      <c r="F1509" s="99" t="n">
        <v>5553</v>
      </c>
    </row>
    <row r="1510" customFormat="false" ht="12" hidden="false" customHeight="false" outlineLevel="2" collapsed="false">
      <c r="B1510" s="104"/>
      <c r="C1510" s="101" t="s">
        <v>365</v>
      </c>
      <c r="E1510" s="104"/>
      <c r="F1510" s="99" t="n">
        <f aca="false">SUBTOTAL(9,F1504:F1509)</f>
        <v>42950</v>
      </c>
    </row>
    <row r="1511" customFormat="false" ht="12" hidden="false" customHeight="false" outlineLevel="1" collapsed="false">
      <c r="B1511" s="101" t="s">
        <v>843</v>
      </c>
      <c r="C1511" s="104"/>
      <c r="E1511" s="104"/>
      <c r="F1511" s="99" t="n">
        <f aca="false">SUBTOTAL(9,F1504:F1509)</f>
        <v>42950</v>
      </c>
    </row>
    <row r="1512" customFormat="false" ht="12" hidden="false" customHeight="false" outlineLevel="3" collapsed="false">
      <c r="A1512" s="97" t="s">
        <v>169</v>
      </c>
      <c r="B1512" s="104" t="s">
        <v>170</v>
      </c>
      <c r="C1512" s="104" t="s">
        <v>370</v>
      </c>
      <c r="D1512" s="98" t="s">
        <v>364</v>
      </c>
      <c r="E1512" s="104" t="s">
        <v>334</v>
      </c>
      <c r="F1512" s="99" t="n">
        <v>31889</v>
      </c>
    </row>
    <row r="1513" customFormat="false" ht="12" hidden="false" customHeight="false" outlineLevel="3" collapsed="false">
      <c r="A1513" s="97" t="s">
        <v>169</v>
      </c>
      <c r="B1513" s="104" t="s">
        <v>170</v>
      </c>
      <c r="C1513" s="104" t="s">
        <v>370</v>
      </c>
      <c r="D1513" s="98" t="s">
        <v>364</v>
      </c>
      <c r="E1513" s="104" t="s">
        <v>335</v>
      </c>
      <c r="F1513" s="99" t="n">
        <v>2279</v>
      </c>
    </row>
    <row r="1514" customFormat="false" ht="12" hidden="false" customHeight="false" outlineLevel="3" collapsed="false">
      <c r="A1514" s="97" t="s">
        <v>169</v>
      </c>
      <c r="B1514" s="104" t="s">
        <v>170</v>
      </c>
      <c r="C1514" s="104" t="s">
        <v>370</v>
      </c>
      <c r="D1514" s="98" t="s">
        <v>364</v>
      </c>
      <c r="E1514" s="104" t="s">
        <v>336</v>
      </c>
      <c r="F1514" s="99" t="n">
        <v>0</v>
      </c>
    </row>
    <row r="1515" customFormat="false" ht="12" hidden="false" customHeight="false" outlineLevel="3" collapsed="false">
      <c r="A1515" s="97" t="s">
        <v>169</v>
      </c>
      <c r="B1515" s="104" t="s">
        <v>170</v>
      </c>
      <c r="C1515" s="104" t="s">
        <v>370</v>
      </c>
      <c r="D1515" s="98" t="s">
        <v>364</v>
      </c>
      <c r="E1515" s="104" t="s">
        <v>337</v>
      </c>
      <c r="F1515" s="99" t="n">
        <v>22</v>
      </c>
    </row>
    <row r="1516" customFormat="false" ht="12" hidden="false" customHeight="false" outlineLevel="3" collapsed="false">
      <c r="A1516" s="97" t="s">
        <v>169</v>
      </c>
      <c r="B1516" s="104" t="s">
        <v>170</v>
      </c>
      <c r="C1516" s="104" t="s">
        <v>370</v>
      </c>
      <c r="D1516" s="98" t="s">
        <v>364</v>
      </c>
      <c r="E1516" s="104" t="s">
        <v>348</v>
      </c>
      <c r="F1516" s="99" t="n">
        <v>9454</v>
      </c>
    </row>
    <row r="1517" customFormat="false" ht="12" hidden="false" customHeight="false" outlineLevel="3" collapsed="false">
      <c r="A1517" s="97" t="s">
        <v>169</v>
      </c>
      <c r="B1517" s="104" t="s">
        <v>170</v>
      </c>
      <c r="C1517" s="104" t="s">
        <v>370</v>
      </c>
      <c r="D1517" s="98" t="s">
        <v>364</v>
      </c>
      <c r="E1517" s="104" t="s">
        <v>348</v>
      </c>
      <c r="F1517" s="99" t="n">
        <v>6481</v>
      </c>
    </row>
    <row r="1518" customFormat="false" ht="12" hidden="false" customHeight="false" outlineLevel="2" collapsed="false">
      <c r="B1518" s="104"/>
      <c r="C1518" s="101" t="s">
        <v>371</v>
      </c>
      <c r="E1518" s="104"/>
      <c r="F1518" s="99" t="n">
        <f aca="false">SUBTOTAL(9,F1512:F1517)</f>
        <v>50125</v>
      </c>
    </row>
    <row r="1519" customFormat="false" ht="12" hidden="false" customHeight="false" outlineLevel="1" collapsed="false">
      <c r="B1519" s="101" t="s">
        <v>844</v>
      </c>
      <c r="C1519" s="104"/>
      <c r="E1519" s="104"/>
      <c r="F1519" s="99" t="n">
        <f aca="false">SUBTOTAL(9,F1512:F1517)</f>
        <v>50125</v>
      </c>
    </row>
    <row r="1520" customFormat="false" ht="12" hidden="false" customHeight="false" outlineLevel="3" collapsed="false">
      <c r="A1520" s="97" t="s">
        <v>169</v>
      </c>
      <c r="B1520" s="104" t="s">
        <v>171</v>
      </c>
      <c r="C1520" s="104" t="s">
        <v>373</v>
      </c>
      <c r="D1520" s="98" t="s">
        <v>364</v>
      </c>
      <c r="E1520" s="104" t="s">
        <v>334</v>
      </c>
      <c r="F1520" s="99" t="n">
        <v>25914</v>
      </c>
    </row>
    <row r="1521" customFormat="false" ht="12" hidden="false" customHeight="false" outlineLevel="3" collapsed="false">
      <c r="A1521" s="97" t="s">
        <v>169</v>
      </c>
      <c r="B1521" s="104" t="s">
        <v>171</v>
      </c>
      <c r="C1521" s="104" t="s">
        <v>373</v>
      </c>
      <c r="D1521" s="98" t="s">
        <v>364</v>
      </c>
      <c r="E1521" s="104" t="s">
        <v>335</v>
      </c>
      <c r="F1521" s="99" t="n">
        <v>1851</v>
      </c>
    </row>
    <row r="1522" customFormat="false" ht="12" hidden="false" customHeight="false" outlineLevel="3" collapsed="false">
      <c r="A1522" s="97" t="s">
        <v>169</v>
      </c>
      <c r="B1522" s="104" t="s">
        <v>171</v>
      </c>
      <c r="C1522" s="104" t="s">
        <v>373</v>
      </c>
      <c r="D1522" s="98" t="s">
        <v>364</v>
      </c>
      <c r="E1522" s="104" t="s">
        <v>336</v>
      </c>
      <c r="F1522" s="99" t="n">
        <v>0</v>
      </c>
    </row>
    <row r="1523" customFormat="false" ht="12" hidden="false" customHeight="false" outlineLevel="3" collapsed="false">
      <c r="A1523" s="97" t="s">
        <v>169</v>
      </c>
      <c r="B1523" s="104" t="s">
        <v>171</v>
      </c>
      <c r="C1523" s="104" t="s">
        <v>373</v>
      </c>
      <c r="D1523" s="98" t="s">
        <v>364</v>
      </c>
      <c r="E1523" s="104" t="s">
        <v>337</v>
      </c>
      <c r="F1523" s="99" t="n">
        <v>17</v>
      </c>
    </row>
    <row r="1524" customFormat="false" ht="12" hidden="false" customHeight="false" outlineLevel="3" collapsed="false">
      <c r="A1524" s="97" t="s">
        <v>169</v>
      </c>
      <c r="B1524" s="104" t="s">
        <v>171</v>
      </c>
      <c r="C1524" s="104" t="s">
        <v>373</v>
      </c>
      <c r="D1524" s="98" t="s">
        <v>364</v>
      </c>
      <c r="E1524" s="104" t="s">
        <v>348</v>
      </c>
      <c r="F1524" s="99" t="n">
        <v>7683</v>
      </c>
    </row>
    <row r="1525" customFormat="false" ht="12" hidden="false" customHeight="false" outlineLevel="3" collapsed="false">
      <c r="A1525" s="97" t="s">
        <v>169</v>
      </c>
      <c r="B1525" s="104" t="s">
        <v>171</v>
      </c>
      <c r="C1525" s="104" t="s">
        <v>373</v>
      </c>
      <c r="D1525" s="98" t="s">
        <v>364</v>
      </c>
      <c r="E1525" s="104" t="s">
        <v>348</v>
      </c>
      <c r="F1525" s="99" t="n">
        <v>5267</v>
      </c>
    </row>
    <row r="1526" customFormat="false" ht="12" hidden="false" customHeight="false" outlineLevel="2" collapsed="false">
      <c r="B1526" s="104"/>
      <c r="C1526" s="101" t="s">
        <v>374</v>
      </c>
      <c r="E1526" s="104"/>
      <c r="F1526" s="99" t="n">
        <f aca="false">SUBTOTAL(9,F1520:F1525)</f>
        <v>40732</v>
      </c>
    </row>
    <row r="1527" customFormat="false" ht="12" hidden="false" customHeight="false" outlineLevel="1" collapsed="false">
      <c r="B1527" s="101" t="s">
        <v>845</v>
      </c>
      <c r="C1527" s="104"/>
      <c r="E1527" s="104"/>
      <c r="F1527" s="99" t="n">
        <f aca="false">SUBTOTAL(9,F1520:F1525)</f>
        <v>40732</v>
      </c>
    </row>
    <row r="1528" customFormat="false" ht="12" hidden="false" customHeight="false" outlineLevel="3" collapsed="false">
      <c r="A1528" s="97" t="s">
        <v>169</v>
      </c>
      <c r="B1528" s="104" t="s">
        <v>172</v>
      </c>
      <c r="C1528" s="104" t="s">
        <v>367</v>
      </c>
      <c r="D1528" s="98" t="s">
        <v>364</v>
      </c>
      <c r="E1528" s="104" t="s">
        <v>348</v>
      </c>
      <c r="F1528" s="99" t="n">
        <v>8199</v>
      </c>
    </row>
    <row r="1529" customFormat="false" ht="12" hidden="false" customHeight="false" outlineLevel="2" collapsed="false">
      <c r="B1529" s="104"/>
      <c r="C1529" s="101" t="s">
        <v>368</v>
      </c>
      <c r="E1529" s="104"/>
      <c r="F1529" s="99" t="n">
        <f aca="false">SUBTOTAL(9,F1528)</f>
        <v>8199</v>
      </c>
    </row>
    <row r="1530" customFormat="false" ht="12" hidden="false" customHeight="false" outlineLevel="1" collapsed="false">
      <c r="B1530" s="101" t="s">
        <v>846</v>
      </c>
      <c r="C1530" s="104"/>
      <c r="E1530" s="104"/>
      <c r="F1530" s="99" t="n">
        <f aca="false">SUBTOTAL(9,F1528)</f>
        <v>8199</v>
      </c>
    </row>
    <row r="1531" customFormat="false" ht="12" hidden="false" customHeight="false" outlineLevel="3" collapsed="false">
      <c r="A1531" s="97" t="s">
        <v>273</v>
      </c>
      <c r="B1531" s="104" t="s">
        <v>272</v>
      </c>
      <c r="C1531" s="104" t="s">
        <v>847</v>
      </c>
      <c r="D1531" s="98" t="s">
        <v>381</v>
      </c>
      <c r="E1531" s="104" t="s">
        <v>334</v>
      </c>
      <c r="F1531" s="99" t="n">
        <v>165</v>
      </c>
    </row>
    <row r="1532" customFormat="false" ht="12" hidden="false" customHeight="false" outlineLevel="3" collapsed="false">
      <c r="A1532" s="97" t="s">
        <v>273</v>
      </c>
      <c r="B1532" s="104" t="s">
        <v>272</v>
      </c>
      <c r="C1532" s="104" t="s">
        <v>847</v>
      </c>
      <c r="D1532" s="98" t="s">
        <v>381</v>
      </c>
      <c r="E1532" s="104" t="s">
        <v>338</v>
      </c>
      <c r="F1532" s="99" t="n">
        <v>21</v>
      </c>
    </row>
    <row r="1533" customFormat="false" ht="12" hidden="false" customHeight="false" outlineLevel="2" collapsed="false">
      <c r="B1533" s="104"/>
      <c r="C1533" s="101" t="s">
        <v>848</v>
      </c>
      <c r="E1533" s="104"/>
      <c r="F1533" s="99" t="n">
        <f aca="false">SUBTOTAL(9,F1531:F1532)</f>
        <v>186</v>
      </c>
    </row>
    <row r="1534" customFormat="false" ht="12" hidden="false" customHeight="false" outlineLevel="1" collapsed="false">
      <c r="B1534" s="101" t="s">
        <v>849</v>
      </c>
      <c r="C1534" s="104"/>
      <c r="E1534" s="104"/>
      <c r="F1534" s="99" t="n">
        <f aca="false">SUBTOTAL(9,F1531:F1532)</f>
        <v>186</v>
      </c>
    </row>
    <row r="1535" customFormat="false" ht="12" hidden="false" customHeight="false" outlineLevel="3" collapsed="false">
      <c r="A1535" s="97" t="s">
        <v>174</v>
      </c>
      <c r="B1535" s="104" t="s">
        <v>173</v>
      </c>
      <c r="C1535" s="104" t="s">
        <v>363</v>
      </c>
      <c r="D1535" s="98" t="s">
        <v>364</v>
      </c>
      <c r="E1535" s="104" t="s">
        <v>334</v>
      </c>
      <c r="F1535" s="99" t="n">
        <v>6181</v>
      </c>
    </row>
    <row r="1536" customFormat="false" ht="12" hidden="false" customHeight="false" outlineLevel="3" collapsed="false">
      <c r="A1536" s="97" t="s">
        <v>174</v>
      </c>
      <c r="B1536" s="104" t="s">
        <v>173</v>
      </c>
      <c r="C1536" s="104" t="s">
        <v>363</v>
      </c>
      <c r="D1536" s="98" t="s">
        <v>364</v>
      </c>
      <c r="E1536" s="104" t="s">
        <v>335</v>
      </c>
      <c r="F1536" s="99" t="n">
        <v>25</v>
      </c>
    </row>
    <row r="1537" customFormat="false" ht="12" hidden="false" customHeight="false" outlineLevel="3" collapsed="false">
      <c r="A1537" s="97" t="s">
        <v>174</v>
      </c>
      <c r="B1537" s="104" t="s">
        <v>173</v>
      </c>
      <c r="C1537" s="104" t="s">
        <v>363</v>
      </c>
      <c r="D1537" s="98" t="s">
        <v>364</v>
      </c>
      <c r="E1537" s="104" t="s">
        <v>336</v>
      </c>
      <c r="F1537" s="99" t="n">
        <v>282</v>
      </c>
    </row>
    <row r="1538" customFormat="false" ht="12" hidden="false" customHeight="false" outlineLevel="3" collapsed="false">
      <c r="A1538" s="97" t="s">
        <v>174</v>
      </c>
      <c r="B1538" s="104" t="s">
        <v>173</v>
      </c>
      <c r="C1538" s="104" t="s">
        <v>363</v>
      </c>
      <c r="D1538" s="98" t="s">
        <v>364</v>
      </c>
      <c r="E1538" s="104" t="s">
        <v>337</v>
      </c>
      <c r="F1538" s="99" t="n">
        <v>4</v>
      </c>
    </row>
    <row r="1539" customFormat="false" ht="12" hidden="false" customHeight="false" outlineLevel="3" collapsed="false">
      <c r="A1539" s="97" t="s">
        <v>174</v>
      </c>
      <c r="B1539" s="104" t="s">
        <v>173</v>
      </c>
      <c r="C1539" s="104" t="s">
        <v>363</v>
      </c>
      <c r="D1539" s="98" t="s">
        <v>364</v>
      </c>
      <c r="E1539" s="104" t="s">
        <v>348</v>
      </c>
      <c r="F1539" s="99" t="n">
        <v>1870</v>
      </c>
    </row>
    <row r="1540" customFormat="false" ht="12" hidden="false" customHeight="false" outlineLevel="3" collapsed="false">
      <c r="A1540" s="97" t="s">
        <v>174</v>
      </c>
      <c r="B1540" s="104" t="s">
        <v>173</v>
      </c>
      <c r="C1540" s="104" t="s">
        <v>363</v>
      </c>
      <c r="D1540" s="98" t="s">
        <v>364</v>
      </c>
      <c r="E1540" s="104" t="s">
        <v>348</v>
      </c>
      <c r="F1540" s="99" t="n">
        <v>1283</v>
      </c>
    </row>
    <row r="1541" customFormat="false" ht="12" hidden="false" customHeight="false" outlineLevel="2" collapsed="false">
      <c r="B1541" s="104"/>
      <c r="C1541" s="101" t="s">
        <v>365</v>
      </c>
      <c r="E1541" s="104"/>
      <c r="F1541" s="99" t="n">
        <f aca="false">SUBTOTAL(9,F1535:F1540)</f>
        <v>9645</v>
      </c>
    </row>
    <row r="1542" customFormat="false" ht="12" hidden="false" customHeight="false" outlineLevel="1" collapsed="false">
      <c r="B1542" s="101" t="s">
        <v>850</v>
      </c>
      <c r="C1542" s="104"/>
      <c r="E1542" s="104"/>
      <c r="F1542" s="99" t="n">
        <f aca="false">SUBTOTAL(9,F1535:F1540)</f>
        <v>9645</v>
      </c>
    </row>
    <row r="1543" customFormat="false" ht="12" hidden="false" customHeight="false" outlineLevel="3" collapsed="false">
      <c r="A1543" s="97" t="s">
        <v>176</v>
      </c>
      <c r="B1543" s="104" t="s">
        <v>175</v>
      </c>
      <c r="C1543" s="104" t="s">
        <v>370</v>
      </c>
      <c r="D1543" s="98" t="s">
        <v>364</v>
      </c>
      <c r="E1543" s="104" t="s">
        <v>334</v>
      </c>
      <c r="F1543" s="99" t="n">
        <v>14</v>
      </c>
    </row>
    <row r="1544" customFormat="false" ht="12" hidden="false" customHeight="false" outlineLevel="3" collapsed="false">
      <c r="A1544" s="97" t="s">
        <v>176</v>
      </c>
      <c r="B1544" s="104" t="s">
        <v>175</v>
      </c>
      <c r="C1544" s="104" t="s">
        <v>370</v>
      </c>
      <c r="D1544" s="98" t="s">
        <v>364</v>
      </c>
      <c r="E1544" s="104" t="s">
        <v>335</v>
      </c>
      <c r="F1544" s="99" t="n">
        <v>247</v>
      </c>
    </row>
    <row r="1545" customFormat="false" ht="12" hidden="false" customHeight="false" outlineLevel="3" collapsed="false">
      <c r="A1545" s="97" t="s">
        <v>176</v>
      </c>
      <c r="B1545" s="104" t="s">
        <v>175</v>
      </c>
      <c r="C1545" s="104" t="s">
        <v>370</v>
      </c>
      <c r="D1545" s="98" t="s">
        <v>364</v>
      </c>
      <c r="E1545" s="104" t="s">
        <v>336</v>
      </c>
      <c r="F1545" s="99" t="n">
        <v>3462</v>
      </c>
    </row>
    <row r="1546" customFormat="false" ht="12" hidden="false" customHeight="false" outlineLevel="3" collapsed="false">
      <c r="A1546" s="97" t="s">
        <v>176</v>
      </c>
      <c r="B1546" s="104" t="s">
        <v>175</v>
      </c>
      <c r="C1546" s="104" t="s">
        <v>370</v>
      </c>
      <c r="D1546" s="98" t="s">
        <v>364</v>
      </c>
      <c r="E1546" s="104" t="s">
        <v>337</v>
      </c>
      <c r="F1546" s="99" t="n">
        <v>2</v>
      </c>
    </row>
    <row r="1547" customFormat="false" ht="12" hidden="false" customHeight="false" outlineLevel="3" collapsed="false">
      <c r="A1547" s="97" t="s">
        <v>176</v>
      </c>
      <c r="B1547" s="104" t="s">
        <v>175</v>
      </c>
      <c r="C1547" s="104" t="s">
        <v>370</v>
      </c>
      <c r="D1547" s="98" t="s">
        <v>364</v>
      </c>
      <c r="E1547" s="104" t="s">
        <v>346</v>
      </c>
      <c r="F1547" s="99" t="n">
        <v>339</v>
      </c>
    </row>
    <row r="1548" customFormat="false" ht="12" hidden="false" customHeight="false" outlineLevel="3" collapsed="false">
      <c r="A1548" s="97" t="s">
        <v>176</v>
      </c>
      <c r="B1548" s="104" t="s">
        <v>175</v>
      </c>
      <c r="C1548" s="104" t="s">
        <v>370</v>
      </c>
      <c r="D1548" s="98" t="s">
        <v>364</v>
      </c>
      <c r="E1548" s="104" t="s">
        <v>348</v>
      </c>
      <c r="F1548" s="99" t="n">
        <v>889</v>
      </c>
    </row>
    <row r="1549" customFormat="false" ht="12" hidden="false" customHeight="false" outlineLevel="2" collapsed="false">
      <c r="B1549" s="104"/>
      <c r="C1549" s="101" t="s">
        <v>371</v>
      </c>
      <c r="E1549" s="104"/>
      <c r="F1549" s="99" t="n">
        <f aca="false">SUBTOTAL(9,F1543:F1548)</f>
        <v>4953</v>
      </c>
    </row>
    <row r="1550" customFormat="false" ht="12" hidden="false" customHeight="false" outlineLevel="1" collapsed="false">
      <c r="B1550" s="101" t="s">
        <v>851</v>
      </c>
      <c r="C1550" s="104"/>
      <c r="E1550" s="104"/>
      <c r="F1550" s="99" t="n">
        <f aca="false">SUBTOTAL(9,F1543:F1548)</f>
        <v>4953</v>
      </c>
    </row>
    <row r="1551" customFormat="false" ht="12" hidden="false" customHeight="false" outlineLevel="3" collapsed="false">
      <c r="A1551" s="97" t="s">
        <v>176</v>
      </c>
      <c r="B1551" s="104" t="s">
        <v>177</v>
      </c>
      <c r="C1551" s="104" t="s">
        <v>373</v>
      </c>
      <c r="D1551" s="98" t="s">
        <v>364</v>
      </c>
      <c r="E1551" s="104" t="s">
        <v>334</v>
      </c>
      <c r="F1551" s="99" t="n">
        <v>23</v>
      </c>
    </row>
    <row r="1552" customFormat="false" ht="12" hidden="false" customHeight="false" outlineLevel="3" collapsed="false">
      <c r="A1552" s="97" t="s">
        <v>176</v>
      </c>
      <c r="B1552" s="104" t="s">
        <v>177</v>
      </c>
      <c r="C1552" s="104" t="s">
        <v>373</v>
      </c>
      <c r="D1552" s="98" t="s">
        <v>364</v>
      </c>
      <c r="E1552" s="104" t="s">
        <v>335</v>
      </c>
      <c r="F1552" s="99" t="n">
        <v>413</v>
      </c>
    </row>
    <row r="1553" customFormat="false" ht="12" hidden="false" customHeight="false" outlineLevel="3" collapsed="false">
      <c r="A1553" s="97" t="s">
        <v>176</v>
      </c>
      <c r="B1553" s="104" t="s">
        <v>177</v>
      </c>
      <c r="C1553" s="104" t="s">
        <v>373</v>
      </c>
      <c r="D1553" s="98" t="s">
        <v>364</v>
      </c>
      <c r="E1553" s="104" t="s">
        <v>336</v>
      </c>
      <c r="F1553" s="99" t="n">
        <v>5780</v>
      </c>
    </row>
    <row r="1554" customFormat="false" ht="12" hidden="false" customHeight="false" outlineLevel="3" collapsed="false">
      <c r="A1554" s="97" t="s">
        <v>176</v>
      </c>
      <c r="B1554" s="104" t="s">
        <v>177</v>
      </c>
      <c r="C1554" s="104" t="s">
        <v>373</v>
      </c>
      <c r="D1554" s="98" t="s">
        <v>364</v>
      </c>
      <c r="E1554" s="104" t="s">
        <v>337</v>
      </c>
      <c r="F1554" s="99" t="n">
        <v>4</v>
      </c>
    </row>
    <row r="1555" customFormat="false" ht="12" hidden="false" customHeight="false" outlineLevel="3" collapsed="false">
      <c r="A1555" s="97" t="s">
        <v>176</v>
      </c>
      <c r="B1555" s="104" t="s">
        <v>177</v>
      </c>
      <c r="C1555" s="104" t="s">
        <v>373</v>
      </c>
      <c r="D1555" s="98" t="s">
        <v>364</v>
      </c>
      <c r="E1555" s="104" t="s">
        <v>346</v>
      </c>
      <c r="F1555" s="99" t="n">
        <v>566</v>
      </c>
    </row>
    <row r="1556" customFormat="false" ht="12" hidden="false" customHeight="false" outlineLevel="3" collapsed="false">
      <c r="A1556" s="97" t="s">
        <v>176</v>
      </c>
      <c r="B1556" s="104" t="s">
        <v>177</v>
      </c>
      <c r="C1556" s="104" t="s">
        <v>373</v>
      </c>
      <c r="D1556" s="98" t="s">
        <v>364</v>
      </c>
      <c r="E1556" s="104" t="s">
        <v>348</v>
      </c>
      <c r="F1556" s="99" t="n">
        <v>1485</v>
      </c>
    </row>
    <row r="1557" customFormat="false" ht="12" hidden="false" customHeight="false" outlineLevel="2" collapsed="false">
      <c r="B1557" s="104"/>
      <c r="C1557" s="101" t="s">
        <v>374</v>
      </c>
      <c r="E1557" s="104"/>
      <c r="F1557" s="99" t="n">
        <f aca="false">SUBTOTAL(9,F1551:F1556)</f>
        <v>8271</v>
      </c>
    </row>
    <row r="1558" customFormat="false" ht="12" hidden="false" customHeight="false" outlineLevel="1" collapsed="false">
      <c r="B1558" s="101" t="s">
        <v>852</v>
      </c>
      <c r="C1558" s="104"/>
      <c r="E1558" s="104"/>
      <c r="F1558" s="99" t="n">
        <f aca="false">SUBTOTAL(9,F1551:F1556)</f>
        <v>8271</v>
      </c>
    </row>
    <row r="1559" customFormat="false" ht="12" hidden="false" customHeight="false" outlineLevel="3" collapsed="false">
      <c r="A1559" s="97" t="s">
        <v>179</v>
      </c>
      <c r="B1559" s="104" t="s">
        <v>178</v>
      </c>
      <c r="C1559" s="104" t="s">
        <v>367</v>
      </c>
      <c r="D1559" s="98" t="s">
        <v>364</v>
      </c>
      <c r="E1559" s="104" t="s">
        <v>348</v>
      </c>
      <c r="F1559" s="99" t="n">
        <v>206</v>
      </c>
    </row>
    <row r="1560" customFormat="false" ht="12" hidden="false" customHeight="false" outlineLevel="2" collapsed="false">
      <c r="B1560" s="104"/>
      <c r="C1560" s="101" t="s">
        <v>368</v>
      </c>
      <c r="E1560" s="104"/>
      <c r="F1560" s="99" t="n">
        <f aca="false">SUBTOTAL(9,F1559)</f>
        <v>206</v>
      </c>
    </row>
    <row r="1561" customFormat="false" ht="12" hidden="false" customHeight="false" outlineLevel="1" collapsed="false">
      <c r="B1561" s="101" t="s">
        <v>853</v>
      </c>
      <c r="C1561" s="104"/>
      <c r="E1561" s="104"/>
      <c r="F1561" s="99" t="n">
        <f aca="false">SUBTOTAL(9,F1559)</f>
        <v>206</v>
      </c>
    </row>
    <row r="1562" customFormat="false" ht="12" hidden="false" customHeight="false" outlineLevel="3" collapsed="false">
      <c r="A1562" s="97" t="s">
        <v>179</v>
      </c>
      <c r="B1562" s="104" t="s">
        <v>180</v>
      </c>
      <c r="C1562" s="104" t="s">
        <v>370</v>
      </c>
      <c r="D1562" s="98" t="s">
        <v>364</v>
      </c>
      <c r="E1562" s="104" t="s">
        <v>334</v>
      </c>
      <c r="F1562" s="99" t="n">
        <v>112</v>
      </c>
    </row>
    <row r="1563" customFormat="false" ht="12" hidden="false" customHeight="false" outlineLevel="3" collapsed="false">
      <c r="A1563" s="97" t="s">
        <v>179</v>
      </c>
      <c r="B1563" s="104" t="s">
        <v>180</v>
      </c>
      <c r="C1563" s="104" t="s">
        <v>370</v>
      </c>
      <c r="D1563" s="98" t="s">
        <v>364</v>
      </c>
      <c r="E1563" s="104" t="s">
        <v>335</v>
      </c>
      <c r="F1563" s="99" t="n">
        <v>0</v>
      </c>
    </row>
    <row r="1564" customFormat="false" ht="12" hidden="false" customHeight="false" outlineLevel="3" collapsed="false">
      <c r="A1564" s="97" t="s">
        <v>179</v>
      </c>
      <c r="B1564" s="104" t="s">
        <v>180</v>
      </c>
      <c r="C1564" s="104" t="s">
        <v>370</v>
      </c>
      <c r="D1564" s="98" t="s">
        <v>364</v>
      </c>
      <c r="E1564" s="104" t="s">
        <v>336</v>
      </c>
      <c r="F1564" s="99" t="n">
        <v>5</v>
      </c>
    </row>
    <row r="1565" customFormat="false" ht="12" hidden="false" customHeight="false" outlineLevel="3" collapsed="false">
      <c r="A1565" s="97" t="s">
        <v>179</v>
      </c>
      <c r="B1565" s="104" t="s">
        <v>180</v>
      </c>
      <c r="C1565" s="104" t="s">
        <v>370</v>
      </c>
      <c r="D1565" s="98" t="s">
        <v>364</v>
      </c>
      <c r="E1565" s="104" t="s">
        <v>337</v>
      </c>
      <c r="F1565" s="99" t="n">
        <v>0</v>
      </c>
    </row>
    <row r="1566" customFormat="false" ht="12" hidden="false" customHeight="false" outlineLevel="3" collapsed="false">
      <c r="A1566" s="97" t="s">
        <v>179</v>
      </c>
      <c r="B1566" s="104" t="s">
        <v>180</v>
      </c>
      <c r="C1566" s="104" t="s">
        <v>370</v>
      </c>
      <c r="D1566" s="98" t="s">
        <v>364</v>
      </c>
      <c r="E1566" s="104" t="s">
        <v>348</v>
      </c>
      <c r="F1566" s="99" t="n">
        <v>33</v>
      </c>
    </row>
    <row r="1567" customFormat="false" ht="12" hidden="false" customHeight="false" outlineLevel="3" collapsed="false">
      <c r="A1567" s="97" t="s">
        <v>179</v>
      </c>
      <c r="B1567" s="104" t="s">
        <v>180</v>
      </c>
      <c r="C1567" s="104" t="s">
        <v>370</v>
      </c>
      <c r="D1567" s="98" t="s">
        <v>364</v>
      </c>
      <c r="E1567" s="104" t="s">
        <v>348</v>
      </c>
      <c r="F1567" s="99" t="n">
        <v>23</v>
      </c>
    </row>
    <row r="1568" customFormat="false" ht="12" hidden="false" customHeight="false" outlineLevel="2" collapsed="false">
      <c r="B1568" s="104"/>
      <c r="C1568" s="101" t="s">
        <v>371</v>
      </c>
      <c r="E1568" s="104"/>
      <c r="F1568" s="99" t="n">
        <f aca="false">SUBTOTAL(9,F1562:F1567)</f>
        <v>173</v>
      </c>
    </row>
    <row r="1569" customFormat="false" ht="12" hidden="false" customHeight="false" outlineLevel="1" collapsed="false">
      <c r="B1569" s="101" t="s">
        <v>854</v>
      </c>
      <c r="C1569" s="104"/>
      <c r="E1569" s="104"/>
      <c r="F1569" s="99" t="n">
        <f aca="false">SUBTOTAL(9,F1562:F1567)</f>
        <v>173</v>
      </c>
    </row>
    <row r="1570" customFormat="false" ht="12" hidden="false" customHeight="false" outlineLevel="3" collapsed="false">
      <c r="A1570" s="97" t="s">
        <v>223</v>
      </c>
      <c r="B1570" s="104" t="s">
        <v>222</v>
      </c>
      <c r="C1570" s="104" t="s">
        <v>855</v>
      </c>
      <c r="D1570" s="98" t="s">
        <v>364</v>
      </c>
      <c r="E1570" s="104" t="s">
        <v>334</v>
      </c>
      <c r="F1570" s="99" t="n">
        <v>236</v>
      </c>
    </row>
    <row r="1571" customFormat="false" ht="12" hidden="false" customHeight="false" outlineLevel="3" collapsed="false">
      <c r="A1571" s="97" t="s">
        <v>223</v>
      </c>
      <c r="B1571" s="104" t="s">
        <v>222</v>
      </c>
      <c r="C1571" s="104" t="s">
        <v>855</v>
      </c>
      <c r="D1571" s="98" t="s">
        <v>364</v>
      </c>
      <c r="E1571" s="104" t="s">
        <v>335</v>
      </c>
      <c r="F1571" s="99" t="n">
        <v>6</v>
      </c>
    </row>
    <row r="1572" customFormat="false" ht="12" hidden="false" customHeight="false" outlineLevel="3" collapsed="false">
      <c r="A1572" s="97" t="s">
        <v>223</v>
      </c>
      <c r="B1572" s="104" t="s">
        <v>222</v>
      </c>
      <c r="C1572" s="104" t="s">
        <v>855</v>
      </c>
      <c r="D1572" s="98" t="s">
        <v>364</v>
      </c>
      <c r="E1572" s="104" t="s">
        <v>336</v>
      </c>
      <c r="F1572" s="99" t="n">
        <v>12</v>
      </c>
    </row>
    <row r="1573" customFormat="false" ht="12" hidden="false" customHeight="false" outlineLevel="3" collapsed="false">
      <c r="A1573" s="97" t="s">
        <v>223</v>
      </c>
      <c r="B1573" s="104" t="s">
        <v>222</v>
      </c>
      <c r="C1573" s="104" t="s">
        <v>855</v>
      </c>
      <c r="D1573" s="98" t="s">
        <v>364</v>
      </c>
      <c r="E1573" s="104" t="s">
        <v>337</v>
      </c>
      <c r="F1573" s="99" t="n">
        <v>5</v>
      </c>
    </row>
    <row r="1574" customFormat="false" ht="12" hidden="false" customHeight="false" outlineLevel="3" collapsed="false">
      <c r="A1574" s="97" t="s">
        <v>223</v>
      </c>
      <c r="B1574" s="104" t="s">
        <v>222</v>
      </c>
      <c r="C1574" s="104" t="s">
        <v>855</v>
      </c>
      <c r="D1574" s="98" t="s">
        <v>364</v>
      </c>
      <c r="E1574" s="104" t="s">
        <v>348</v>
      </c>
      <c r="F1574" s="99" t="n">
        <v>168</v>
      </c>
    </row>
    <row r="1575" customFormat="false" ht="12" hidden="false" customHeight="false" outlineLevel="3" collapsed="false">
      <c r="A1575" s="97" t="s">
        <v>223</v>
      </c>
      <c r="B1575" s="104" t="s">
        <v>222</v>
      </c>
      <c r="C1575" s="104" t="s">
        <v>855</v>
      </c>
      <c r="D1575" s="98" t="s">
        <v>364</v>
      </c>
      <c r="E1575" s="104" t="s">
        <v>348</v>
      </c>
      <c r="F1575" s="99" t="n">
        <v>96</v>
      </c>
    </row>
    <row r="1576" customFormat="false" ht="12" hidden="false" customHeight="false" outlineLevel="2" collapsed="false">
      <c r="B1576" s="104"/>
      <c r="C1576" s="101" t="s">
        <v>856</v>
      </c>
      <c r="E1576" s="104"/>
      <c r="F1576" s="99" t="n">
        <f aca="false">SUBTOTAL(9,F1570:F1575)</f>
        <v>523</v>
      </c>
    </row>
    <row r="1577" customFormat="false" ht="12" hidden="false" customHeight="false" outlineLevel="3" collapsed="false">
      <c r="A1577" s="97" t="s">
        <v>223</v>
      </c>
      <c r="B1577" s="104" t="s">
        <v>222</v>
      </c>
      <c r="C1577" s="104" t="s">
        <v>857</v>
      </c>
      <c r="D1577" s="98" t="s">
        <v>364</v>
      </c>
      <c r="E1577" s="104" t="s">
        <v>334</v>
      </c>
      <c r="F1577" s="99" t="n">
        <v>0</v>
      </c>
    </row>
    <row r="1578" customFormat="false" ht="12" hidden="false" customHeight="false" outlineLevel="3" collapsed="false">
      <c r="A1578" s="97" t="s">
        <v>223</v>
      </c>
      <c r="B1578" s="104" t="s">
        <v>222</v>
      </c>
      <c r="C1578" s="104" t="s">
        <v>857</v>
      </c>
      <c r="D1578" s="98" t="s">
        <v>364</v>
      </c>
      <c r="E1578" s="104" t="s">
        <v>335</v>
      </c>
      <c r="F1578" s="99" t="n">
        <v>0</v>
      </c>
    </row>
    <row r="1579" customFormat="false" ht="12" hidden="false" customHeight="false" outlineLevel="3" collapsed="false">
      <c r="A1579" s="97" t="s">
        <v>223</v>
      </c>
      <c r="B1579" s="104" t="s">
        <v>222</v>
      </c>
      <c r="C1579" s="104" t="s">
        <v>857</v>
      </c>
      <c r="D1579" s="98" t="s">
        <v>364</v>
      </c>
      <c r="E1579" s="104" t="s">
        <v>336</v>
      </c>
      <c r="F1579" s="99" t="n">
        <v>0</v>
      </c>
    </row>
    <row r="1580" customFormat="false" ht="12" hidden="false" customHeight="false" outlineLevel="3" collapsed="false">
      <c r="A1580" s="97" t="s">
        <v>223</v>
      </c>
      <c r="B1580" s="104" t="s">
        <v>222</v>
      </c>
      <c r="C1580" s="104" t="s">
        <v>857</v>
      </c>
      <c r="D1580" s="98" t="s">
        <v>364</v>
      </c>
      <c r="E1580" s="104" t="s">
        <v>337</v>
      </c>
      <c r="F1580" s="99" t="n">
        <v>0</v>
      </c>
    </row>
    <row r="1581" customFormat="false" ht="12" hidden="false" customHeight="false" outlineLevel="3" collapsed="false">
      <c r="A1581" s="97" t="s">
        <v>223</v>
      </c>
      <c r="B1581" s="104" t="s">
        <v>222</v>
      </c>
      <c r="C1581" s="104" t="s">
        <v>857</v>
      </c>
      <c r="D1581" s="98" t="s">
        <v>364</v>
      </c>
      <c r="E1581" s="104" t="s">
        <v>348</v>
      </c>
      <c r="F1581" s="99" t="n">
        <v>0</v>
      </c>
    </row>
    <row r="1582" customFormat="false" ht="12" hidden="false" customHeight="false" outlineLevel="3" collapsed="false">
      <c r="A1582" s="97" t="s">
        <v>223</v>
      </c>
      <c r="B1582" s="104" t="s">
        <v>222</v>
      </c>
      <c r="C1582" s="104" t="s">
        <v>857</v>
      </c>
      <c r="D1582" s="98" t="s">
        <v>364</v>
      </c>
      <c r="E1582" s="104" t="s">
        <v>348</v>
      </c>
      <c r="F1582" s="99" t="n">
        <v>0</v>
      </c>
    </row>
    <row r="1583" customFormat="false" ht="12" hidden="false" customHeight="false" outlineLevel="2" collapsed="false">
      <c r="B1583" s="104"/>
      <c r="C1583" s="101" t="s">
        <v>858</v>
      </c>
      <c r="E1583" s="104"/>
      <c r="F1583" s="99" t="n">
        <f aca="false">SUBTOTAL(9,F1577:F1582)</f>
        <v>0</v>
      </c>
    </row>
    <row r="1584" customFormat="false" ht="12" hidden="false" customHeight="false" outlineLevel="3" collapsed="false">
      <c r="A1584" s="97" t="s">
        <v>223</v>
      </c>
      <c r="B1584" s="104" t="s">
        <v>222</v>
      </c>
      <c r="C1584" s="104" t="s">
        <v>859</v>
      </c>
      <c r="D1584" s="98" t="s">
        <v>364</v>
      </c>
      <c r="E1584" s="104" t="s">
        <v>334</v>
      </c>
      <c r="F1584" s="99" t="n">
        <v>129</v>
      </c>
    </row>
    <row r="1585" customFormat="false" ht="12" hidden="false" customHeight="false" outlineLevel="3" collapsed="false">
      <c r="A1585" s="97" t="s">
        <v>223</v>
      </c>
      <c r="B1585" s="104" t="s">
        <v>222</v>
      </c>
      <c r="C1585" s="104" t="s">
        <v>859</v>
      </c>
      <c r="D1585" s="98" t="s">
        <v>364</v>
      </c>
      <c r="E1585" s="104" t="s">
        <v>335</v>
      </c>
      <c r="F1585" s="99" t="n">
        <v>3</v>
      </c>
    </row>
    <row r="1586" customFormat="false" ht="12" hidden="false" customHeight="false" outlineLevel="3" collapsed="false">
      <c r="A1586" s="97" t="s">
        <v>223</v>
      </c>
      <c r="B1586" s="104" t="s">
        <v>222</v>
      </c>
      <c r="C1586" s="104" t="s">
        <v>859</v>
      </c>
      <c r="D1586" s="98" t="s">
        <v>364</v>
      </c>
      <c r="E1586" s="104" t="s">
        <v>336</v>
      </c>
      <c r="F1586" s="99" t="n">
        <v>7</v>
      </c>
    </row>
    <row r="1587" customFormat="false" ht="12" hidden="false" customHeight="false" outlineLevel="3" collapsed="false">
      <c r="A1587" s="97" t="s">
        <v>223</v>
      </c>
      <c r="B1587" s="104" t="s">
        <v>222</v>
      </c>
      <c r="C1587" s="104" t="s">
        <v>859</v>
      </c>
      <c r="D1587" s="98" t="s">
        <v>364</v>
      </c>
      <c r="E1587" s="104" t="s">
        <v>337</v>
      </c>
      <c r="F1587" s="99" t="n">
        <v>2</v>
      </c>
    </row>
    <row r="1588" customFormat="false" ht="12" hidden="false" customHeight="false" outlineLevel="3" collapsed="false">
      <c r="A1588" s="97" t="s">
        <v>223</v>
      </c>
      <c r="B1588" s="104" t="s">
        <v>222</v>
      </c>
      <c r="C1588" s="104" t="s">
        <v>859</v>
      </c>
      <c r="D1588" s="98" t="s">
        <v>364</v>
      </c>
      <c r="E1588" s="104" t="s">
        <v>348</v>
      </c>
      <c r="F1588" s="99" t="n">
        <v>92</v>
      </c>
    </row>
    <row r="1589" customFormat="false" ht="12" hidden="false" customHeight="false" outlineLevel="3" collapsed="false">
      <c r="A1589" s="97" t="s">
        <v>223</v>
      </c>
      <c r="B1589" s="104" t="s">
        <v>222</v>
      </c>
      <c r="C1589" s="104" t="s">
        <v>859</v>
      </c>
      <c r="D1589" s="98" t="s">
        <v>364</v>
      </c>
      <c r="E1589" s="104" t="s">
        <v>348</v>
      </c>
      <c r="F1589" s="99" t="n">
        <v>53</v>
      </c>
    </row>
    <row r="1590" customFormat="false" ht="12" hidden="false" customHeight="false" outlineLevel="2" collapsed="false">
      <c r="B1590" s="104"/>
      <c r="C1590" s="101" t="s">
        <v>860</v>
      </c>
      <c r="E1590" s="104"/>
      <c r="F1590" s="99" t="n">
        <f aca="false">SUBTOTAL(9,F1584:F1589)</f>
        <v>286</v>
      </c>
    </row>
    <row r="1591" customFormat="false" ht="12" hidden="false" customHeight="false" outlineLevel="3" collapsed="false">
      <c r="A1591" s="97" t="s">
        <v>223</v>
      </c>
      <c r="B1591" s="104" t="s">
        <v>222</v>
      </c>
      <c r="C1591" s="104" t="s">
        <v>861</v>
      </c>
      <c r="D1591" s="98" t="s">
        <v>364</v>
      </c>
      <c r="E1591" s="104" t="s">
        <v>334</v>
      </c>
      <c r="F1591" s="99" t="n">
        <v>17</v>
      </c>
    </row>
    <row r="1592" customFormat="false" ht="12" hidden="false" customHeight="false" outlineLevel="3" collapsed="false">
      <c r="A1592" s="97" t="s">
        <v>223</v>
      </c>
      <c r="B1592" s="104" t="s">
        <v>222</v>
      </c>
      <c r="C1592" s="104" t="s">
        <v>861</v>
      </c>
      <c r="D1592" s="98" t="s">
        <v>364</v>
      </c>
      <c r="E1592" s="104" t="s">
        <v>335</v>
      </c>
      <c r="F1592" s="99" t="n">
        <v>0</v>
      </c>
    </row>
    <row r="1593" customFormat="false" ht="12" hidden="false" customHeight="false" outlineLevel="3" collapsed="false">
      <c r="A1593" s="97" t="s">
        <v>223</v>
      </c>
      <c r="B1593" s="104" t="s">
        <v>222</v>
      </c>
      <c r="C1593" s="104" t="s">
        <v>861</v>
      </c>
      <c r="D1593" s="98" t="s">
        <v>364</v>
      </c>
      <c r="E1593" s="104" t="s">
        <v>336</v>
      </c>
      <c r="F1593" s="99" t="n">
        <v>0</v>
      </c>
    </row>
    <row r="1594" customFormat="false" ht="12" hidden="false" customHeight="false" outlineLevel="3" collapsed="false">
      <c r="A1594" s="97" t="s">
        <v>223</v>
      </c>
      <c r="B1594" s="104" t="s">
        <v>222</v>
      </c>
      <c r="C1594" s="104" t="s">
        <v>861</v>
      </c>
      <c r="D1594" s="98" t="s">
        <v>364</v>
      </c>
      <c r="E1594" s="104" t="s">
        <v>337</v>
      </c>
      <c r="F1594" s="99" t="n">
        <v>0</v>
      </c>
    </row>
    <row r="1595" customFormat="false" ht="12" hidden="false" customHeight="false" outlineLevel="3" collapsed="false">
      <c r="A1595" s="97" t="s">
        <v>223</v>
      </c>
      <c r="B1595" s="104" t="s">
        <v>222</v>
      </c>
      <c r="C1595" s="104" t="s">
        <v>861</v>
      </c>
      <c r="D1595" s="98" t="s">
        <v>364</v>
      </c>
      <c r="E1595" s="104" t="s">
        <v>348</v>
      </c>
      <c r="F1595" s="99" t="n">
        <v>22</v>
      </c>
    </row>
    <row r="1596" customFormat="false" ht="12" hidden="false" customHeight="false" outlineLevel="3" collapsed="false">
      <c r="A1596" s="97" t="s">
        <v>223</v>
      </c>
      <c r="B1596" s="104" t="s">
        <v>222</v>
      </c>
      <c r="C1596" s="104" t="s">
        <v>861</v>
      </c>
      <c r="D1596" s="98" t="s">
        <v>364</v>
      </c>
      <c r="E1596" s="104" t="s">
        <v>348</v>
      </c>
      <c r="F1596" s="99" t="n">
        <v>8</v>
      </c>
    </row>
    <row r="1597" customFormat="false" ht="12" hidden="false" customHeight="false" outlineLevel="2" collapsed="false">
      <c r="B1597" s="104"/>
      <c r="C1597" s="101" t="s">
        <v>862</v>
      </c>
      <c r="E1597" s="104"/>
      <c r="F1597" s="99" t="n">
        <f aca="false">SUBTOTAL(9,F1591:F1596)</f>
        <v>47</v>
      </c>
    </row>
    <row r="1598" customFormat="false" ht="12" hidden="false" customHeight="false" outlineLevel="3" collapsed="false">
      <c r="A1598" s="97" t="s">
        <v>223</v>
      </c>
      <c r="B1598" s="104" t="s">
        <v>222</v>
      </c>
      <c r="C1598" s="104" t="s">
        <v>863</v>
      </c>
      <c r="D1598" s="98" t="s">
        <v>364</v>
      </c>
      <c r="E1598" s="104" t="s">
        <v>334</v>
      </c>
      <c r="F1598" s="99" t="n">
        <v>29</v>
      </c>
    </row>
    <row r="1599" customFormat="false" ht="12" hidden="false" customHeight="false" outlineLevel="3" collapsed="false">
      <c r="A1599" s="97" t="s">
        <v>223</v>
      </c>
      <c r="B1599" s="104" t="s">
        <v>222</v>
      </c>
      <c r="C1599" s="104" t="s">
        <v>863</v>
      </c>
      <c r="D1599" s="98" t="s">
        <v>364</v>
      </c>
      <c r="E1599" s="104" t="s">
        <v>335</v>
      </c>
      <c r="F1599" s="99" t="n">
        <v>0</v>
      </c>
    </row>
    <row r="1600" customFormat="false" ht="12" hidden="false" customHeight="false" outlineLevel="3" collapsed="false">
      <c r="A1600" s="97" t="s">
        <v>223</v>
      </c>
      <c r="B1600" s="104" t="s">
        <v>222</v>
      </c>
      <c r="C1600" s="104" t="s">
        <v>863</v>
      </c>
      <c r="D1600" s="98" t="s">
        <v>364</v>
      </c>
      <c r="E1600" s="104" t="s">
        <v>336</v>
      </c>
      <c r="F1600" s="99" t="n">
        <v>1</v>
      </c>
    </row>
    <row r="1601" customFormat="false" ht="12" hidden="false" customHeight="false" outlineLevel="3" collapsed="false">
      <c r="A1601" s="97" t="s">
        <v>223</v>
      </c>
      <c r="B1601" s="104" t="s">
        <v>222</v>
      </c>
      <c r="C1601" s="104" t="s">
        <v>863</v>
      </c>
      <c r="D1601" s="98" t="s">
        <v>364</v>
      </c>
      <c r="E1601" s="104" t="s">
        <v>337</v>
      </c>
      <c r="F1601" s="99" t="n">
        <v>0</v>
      </c>
    </row>
    <row r="1602" customFormat="false" ht="12" hidden="false" customHeight="false" outlineLevel="3" collapsed="false">
      <c r="A1602" s="97" t="s">
        <v>223</v>
      </c>
      <c r="B1602" s="104" t="s">
        <v>222</v>
      </c>
      <c r="C1602" s="104" t="s">
        <v>863</v>
      </c>
      <c r="D1602" s="98" t="s">
        <v>364</v>
      </c>
      <c r="E1602" s="104" t="s">
        <v>348</v>
      </c>
      <c r="F1602" s="99" t="n">
        <v>36</v>
      </c>
    </row>
    <row r="1603" customFormat="false" ht="12" hidden="false" customHeight="false" outlineLevel="3" collapsed="false">
      <c r="A1603" s="97" t="s">
        <v>223</v>
      </c>
      <c r="B1603" s="104" t="s">
        <v>222</v>
      </c>
      <c r="C1603" s="104" t="s">
        <v>863</v>
      </c>
      <c r="D1603" s="98" t="s">
        <v>364</v>
      </c>
      <c r="E1603" s="104" t="s">
        <v>348</v>
      </c>
      <c r="F1603" s="99" t="n">
        <v>16</v>
      </c>
    </row>
    <row r="1604" customFormat="false" ht="12" hidden="false" customHeight="false" outlineLevel="2" collapsed="false">
      <c r="B1604" s="104"/>
      <c r="C1604" s="101" t="s">
        <v>864</v>
      </c>
      <c r="E1604" s="104"/>
      <c r="F1604" s="99" t="n">
        <f aca="false">SUBTOTAL(9,F1598:F1603)</f>
        <v>82</v>
      </c>
    </row>
    <row r="1605" customFormat="false" ht="12" hidden="false" customHeight="false" outlineLevel="3" collapsed="false">
      <c r="A1605" s="97" t="s">
        <v>223</v>
      </c>
      <c r="B1605" s="104" t="s">
        <v>222</v>
      </c>
      <c r="C1605" s="104" t="s">
        <v>865</v>
      </c>
      <c r="D1605" s="98" t="s">
        <v>364</v>
      </c>
      <c r="E1605" s="104" t="s">
        <v>334</v>
      </c>
      <c r="F1605" s="99" t="n">
        <v>20</v>
      </c>
    </row>
    <row r="1606" customFormat="false" ht="12" hidden="false" customHeight="false" outlineLevel="3" collapsed="false">
      <c r="A1606" s="97" t="s">
        <v>223</v>
      </c>
      <c r="B1606" s="104" t="s">
        <v>222</v>
      </c>
      <c r="C1606" s="104" t="s">
        <v>865</v>
      </c>
      <c r="D1606" s="98" t="s">
        <v>364</v>
      </c>
      <c r="E1606" s="104" t="s">
        <v>335</v>
      </c>
      <c r="F1606" s="99" t="n">
        <v>0</v>
      </c>
    </row>
    <row r="1607" customFormat="false" ht="12" hidden="false" customHeight="false" outlineLevel="3" collapsed="false">
      <c r="A1607" s="97" t="s">
        <v>223</v>
      </c>
      <c r="B1607" s="104" t="s">
        <v>222</v>
      </c>
      <c r="C1607" s="104" t="s">
        <v>865</v>
      </c>
      <c r="D1607" s="98" t="s">
        <v>364</v>
      </c>
      <c r="E1607" s="104" t="s">
        <v>336</v>
      </c>
      <c r="F1607" s="99" t="n">
        <v>0</v>
      </c>
    </row>
    <row r="1608" customFormat="false" ht="12" hidden="false" customHeight="false" outlineLevel="3" collapsed="false">
      <c r="A1608" s="97" t="s">
        <v>223</v>
      </c>
      <c r="B1608" s="104" t="s">
        <v>222</v>
      </c>
      <c r="C1608" s="104" t="s">
        <v>865</v>
      </c>
      <c r="D1608" s="98" t="s">
        <v>364</v>
      </c>
      <c r="E1608" s="104" t="s">
        <v>337</v>
      </c>
      <c r="F1608" s="99" t="n">
        <v>0</v>
      </c>
    </row>
    <row r="1609" customFormat="false" ht="12" hidden="false" customHeight="false" outlineLevel="3" collapsed="false">
      <c r="A1609" s="97" t="s">
        <v>223</v>
      </c>
      <c r="B1609" s="104" t="s">
        <v>222</v>
      </c>
      <c r="C1609" s="104" t="s">
        <v>865</v>
      </c>
      <c r="D1609" s="98" t="s">
        <v>364</v>
      </c>
      <c r="E1609" s="104" t="s">
        <v>348</v>
      </c>
      <c r="F1609" s="99" t="n">
        <v>27</v>
      </c>
    </row>
    <row r="1610" customFormat="false" ht="12" hidden="false" customHeight="false" outlineLevel="3" collapsed="false">
      <c r="A1610" s="97" t="s">
        <v>223</v>
      </c>
      <c r="B1610" s="104" t="s">
        <v>222</v>
      </c>
      <c r="C1610" s="104" t="s">
        <v>865</v>
      </c>
      <c r="D1610" s="98" t="s">
        <v>364</v>
      </c>
      <c r="E1610" s="104" t="s">
        <v>348</v>
      </c>
      <c r="F1610" s="99" t="n">
        <v>10</v>
      </c>
    </row>
    <row r="1611" customFormat="false" ht="12" hidden="false" customHeight="false" outlineLevel="2" collapsed="false">
      <c r="B1611" s="104"/>
      <c r="C1611" s="101" t="s">
        <v>866</v>
      </c>
      <c r="E1611" s="104"/>
      <c r="F1611" s="99" t="n">
        <f aca="false">SUBTOTAL(9,F1605:F1610)</f>
        <v>57</v>
      </c>
    </row>
    <row r="1612" customFormat="false" ht="12" hidden="false" customHeight="false" outlineLevel="3" collapsed="false">
      <c r="A1612" s="97" t="s">
        <v>223</v>
      </c>
      <c r="B1612" s="104" t="s">
        <v>222</v>
      </c>
      <c r="C1612" s="104" t="s">
        <v>867</v>
      </c>
      <c r="D1612" s="98" t="s">
        <v>364</v>
      </c>
      <c r="E1612" s="104" t="s">
        <v>334</v>
      </c>
      <c r="F1612" s="99" t="n">
        <v>187</v>
      </c>
    </row>
    <row r="1613" customFormat="false" ht="12" hidden="false" customHeight="false" outlineLevel="3" collapsed="false">
      <c r="A1613" s="97" t="s">
        <v>223</v>
      </c>
      <c r="B1613" s="104" t="s">
        <v>222</v>
      </c>
      <c r="C1613" s="104" t="s">
        <v>867</v>
      </c>
      <c r="D1613" s="98" t="s">
        <v>364</v>
      </c>
      <c r="E1613" s="104" t="s">
        <v>335</v>
      </c>
      <c r="F1613" s="99" t="n">
        <v>4</v>
      </c>
    </row>
    <row r="1614" customFormat="false" ht="12" hidden="false" customHeight="false" outlineLevel="3" collapsed="false">
      <c r="A1614" s="97" t="s">
        <v>223</v>
      </c>
      <c r="B1614" s="104" t="s">
        <v>222</v>
      </c>
      <c r="C1614" s="104" t="s">
        <v>867</v>
      </c>
      <c r="D1614" s="98" t="s">
        <v>364</v>
      </c>
      <c r="E1614" s="104" t="s">
        <v>336</v>
      </c>
      <c r="F1614" s="99" t="n">
        <v>10</v>
      </c>
    </row>
    <row r="1615" customFormat="false" ht="12" hidden="false" customHeight="false" outlineLevel="3" collapsed="false">
      <c r="A1615" s="97" t="s">
        <v>223</v>
      </c>
      <c r="B1615" s="104" t="s">
        <v>222</v>
      </c>
      <c r="C1615" s="104" t="s">
        <v>867</v>
      </c>
      <c r="D1615" s="98" t="s">
        <v>364</v>
      </c>
      <c r="E1615" s="104" t="s">
        <v>337</v>
      </c>
      <c r="F1615" s="99" t="n">
        <v>4</v>
      </c>
    </row>
    <row r="1616" customFormat="false" ht="12" hidden="false" customHeight="false" outlineLevel="3" collapsed="false">
      <c r="A1616" s="97" t="s">
        <v>223</v>
      </c>
      <c r="B1616" s="104" t="s">
        <v>222</v>
      </c>
      <c r="C1616" s="104" t="s">
        <v>867</v>
      </c>
      <c r="D1616" s="98" t="s">
        <v>364</v>
      </c>
      <c r="E1616" s="104" t="s">
        <v>348</v>
      </c>
      <c r="F1616" s="99" t="n">
        <v>134</v>
      </c>
    </row>
    <row r="1617" customFormat="false" ht="12" hidden="false" customHeight="false" outlineLevel="3" collapsed="false">
      <c r="A1617" s="97" t="s">
        <v>223</v>
      </c>
      <c r="B1617" s="104" t="s">
        <v>222</v>
      </c>
      <c r="C1617" s="104" t="s">
        <v>867</v>
      </c>
      <c r="D1617" s="98" t="s">
        <v>364</v>
      </c>
      <c r="E1617" s="104" t="s">
        <v>348</v>
      </c>
      <c r="F1617" s="99" t="n">
        <v>90</v>
      </c>
    </row>
    <row r="1618" customFormat="false" ht="12" hidden="false" customHeight="false" outlineLevel="2" collapsed="false">
      <c r="B1618" s="104"/>
      <c r="C1618" s="101" t="s">
        <v>868</v>
      </c>
      <c r="E1618" s="104"/>
      <c r="F1618" s="99" t="n">
        <f aca="false">SUBTOTAL(9,F1612:F1617)</f>
        <v>429</v>
      </c>
    </row>
    <row r="1619" customFormat="false" ht="12" hidden="false" customHeight="false" outlineLevel="3" collapsed="false">
      <c r="A1619" s="97" t="s">
        <v>223</v>
      </c>
      <c r="B1619" s="104" t="s">
        <v>222</v>
      </c>
      <c r="C1619" s="104" t="s">
        <v>869</v>
      </c>
      <c r="D1619" s="98" t="s">
        <v>364</v>
      </c>
      <c r="E1619" s="104" t="s">
        <v>334</v>
      </c>
      <c r="F1619" s="99" t="n">
        <v>0</v>
      </c>
    </row>
    <row r="1620" customFormat="false" ht="12" hidden="false" customHeight="false" outlineLevel="3" collapsed="false">
      <c r="A1620" s="97" t="s">
        <v>223</v>
      </c>
      <c r="B1620" s="104" t="s">
        <v>222</v>
      </c>
      <c r="C1620" s="104" t="s">
        <v>869</v>
      </c>
      <c r="D1620" s="98" t="s">
        <v>364</v>
      </c>
      <c r="E1620" s="104" t="s">
        <v>335</v>
      </c>
      <c r="F1620" s="99" t="n">
        <v>0</v>
      </c>
    </row>
    <row r="1621" customFormat="false" ht="12" hidden="false" customHeight="false" outlineLevel="3" collapsed="false">
      <c r="A1621" s="97" t="s">
        <v>223</v>
      </c>
      <c r="B1621" s="104" t="s">
        <v>222</v>
      </c>
      <c r="C1621" s="104" t="s">
        <v>869</v>
      </c>
      <c r="D1621" s="98" t="s">
        <v>364</v>
      </c>
      <c r="E1621" s="104" t="s">
        <v>336</v>
      </c>
      <c r="F1621" s="99" t="n">
        <v>0</v>
      </c>
    </row>
    <row r="1622" customFormat="false" ht="12" hidden="false" customHeight="false" outlineLevel="3" collapsed="false">
      <c r="A1622" s="97" t="s">
        <v>223</v>
      </c>
      <c r="B1622" s="104" t="s">
        <v>222</v>
      </c>
      <c r="C1622" s="104" t="s">
        <v>869</v>
      </c>
      <c r="D1622" s="98" t="s">
        <v>364</v>
      </c>
      <c r="E1622" s="104" t="s">
        <v>337</v>
      </c>
      <c r="F1622" s="99" t="n">
        <v>0</v>
      </c>
    </row>
    <row r="1623" customFormat="false" ht="12" hidden="false" customHeight="false" outlineLevel="3" collapsed="false">
      <c r="A1623" s="97" t="s">
        <v>223</v>
      </c>
      <c r="B1623" s="104" t="s">
        <v>222</v>
      </c>
      <c r="C1623" s="104" t="s">
        <v>869</v>
      </c>
      <c r="D1623" s="98" t="s">
        <v>364</v>
      </c>
      <c r="E1623" s="104" t="s">
        <v>348</v>
      </c>
      <c r="F1623" s="99" t="n">
        <v>0</v>
      </c>
    </row>
    <row r="1624" customFormat="false" ht="12" hidden="false" customHeight="false" outlineLevel="3" collapsed="false">
      <c r="A1624" s="97" t="s">
        <v>223</v>
      </c>
      <c r="B1624" s="104" t="s">
        <v>222</v>
      </c>
      <c r="C1624" s="104" t="s">
        <v>869</v>
      </c>
      <c r="D1624" s="98" t="s">
        <v>364</v>
      </c>
      <c r="E1624" s="104" t="s">
        <v>348</v>
      </c>
      <c r="F1624" s="99" t="n">
        <v>0</v>
      </c>
    </row>
    <row r="1625" customFormat="false" ht="12" hidden="false" customHeight="false" outlineLevel="2" collapsed="false">
      <c r="B1625" s="104"/>
      <c r="C1625" s="101" t="s">
        <v>870</v>
      </c>
      <c r="E1625" s="104"/>
      <c r="F1625" s="99" t="n">
        <f aca="false">SUBTOTAL(9,F1619:F1624)</f>
        <v>0</v>
      </c>
    </row>
    <row r="1626" customFormat="false" ht="12" hidden="false" customHeight="false" outlineLevel="3" collapsed="false">
      <c r="A1626" s="97" t="s">
        <v>223</v>
      </c>
      <c r="B1626" s="104" t="s">
        <v>222</v>
      </c>
      <c r="C1626" s="104" t="s">
        <v>871</v>
      </c>
      <c r="D1626" s="98" t="s">
        <v>364</v>
      </c>
      <c r="E1626" s="104" t="s">
        <v>334</v>
      </c>
      <c r="F1626" s="99" t="n">
        <v>0</v>
      </c>
    </row>
    <row r="1627" customFormat="false" ht="12" hidden="false" customHeight="false" outlineLevel="3" collapsed="false">
      <c r="A1627" s="97" t="s">
        <v>223</v>
      </c>
      <c r="B1627" s="104" t="s">
        <v>222</v>
      </c>
      <c r="C1627" s="104" t="s">
        <v>871</v>
      </c>
      <c r="D1627" s="98" t="s">
        <v>364</v>
      </c>
      <c r="E1627" s="104" t="s">
        <v>335</v>
      </c>
      <c r="F1627" s="99" t="n">
        <v>0</v>
      </c>
    </row>
    <row r="1628" customFormat="false" ht="12" hidden="false" customHeight="false" outlineLevel="3" collapsed="false">
      <c r="A1628" s="97" t="s">
        <v>223</v>
      </c>
      <c r="B1628" s="104" t="s">
        <v>222</v>
      </c>
      <c r="C1628" s="104" t="s">
        <v>871</v>
      </c>
      <c r="D1628" s="98" t="s">
        <v>364</v>
      </c>
      <c r="E1628" s="104" t="s">
        <v>336</v>
      </c>
      <c r="F1628" s="99" t="n">
        <v>0</v>
      </c>
    </row>
    <row r="1629" customFormat="false" ht="12" hidden="false" customHeight="false" outlineLevel="3" collapsed="false">
      <c r="A1629" s="97" t="s">
        <v>223</v>
      </c>
      <c r="B1629" s="104" t="s">
        <v>222</v>
      </c>
      <c r="C1629" s="104" t="s">
        <v>871</v>
      </c>
      <c r="D1629" s="98" t="s">
        <v>364</v>
      </c>
      <c r="E1629" s="104" t="s">
        <v>337</v>
      </c>
      <c r="F1629" s="99" t="n">
        <v>0</v>
      </c>
    </row>
    <row r="1630" customFormat="false" ht="12" hidden="false" customHeight="false" outlineLevel="3" collapsed="false">
      <c r="A1630" s="97" t="s">
        <v>223</v>
      </c>
      <c r="B1630" s="104" t="s">
        <v>222</v>
      </c>
      <c r="C1630" s="104" t="s">
        <v>871</v>
      </c>
      <c r="D1630" s="98" t="s">
        <v>364</v>
      </c>
      <c r="E1630" s="104" t="s">
        <v>348</v>
      </c>
      <c r="F1630" s="99" t="n">
        <v>0</v>
      </c>
    </row>
    <row r="1631" customFormat="false" ht="12" hidden="false" customHeight="false" outlineLevel="3" collapsed="false">
      <c r="A1631" s="97" t="s">
        <v>223</v>
      </c>
      <c r="B1631" s="104" t="s">
        <v>222</v>
      </c>
      <c r="C1631" s="104" t="s">
        <v>871</v>
      </c>
      <c r="D1631" s="98" t="s">
        <v>364</v>
      </c>
      <c r="E1631" s="104" t="s">
        <v>348</v>
      </c>
      <c r="F1631" s="99" t="n">
        <v>0</v>
      </c>
    </row>
    <row r="1632" customFormat="false" ht="12" hidden="false" customHeight="false" outlineLevel="2" collapsed="false">
      <c r="B1632" s="104"/>
      <c r="C1632" s="101" t="s">
        <v>872</v>
      </c>
      <c r="E1632" s="104"/>
      <c r="F1632" s="99" t="n">
        <f aca="false">SUBTOTAL(9,F1626:F1631)</f>
        <v>0</v>
      </c>
    </row>
    <row r="1633" customFormat="false" ht="12" hidden="false" customHeight="false" outlineLevel="3" collapsed="false">
      <c r="A1633" s="97" t="s">
        <v>223</v>
      </c>
      <c r="B1633" s="104" t="s">
        <v>222</v>
      </c>
      <c r="C1633" s="104" t="s">
        <v>873</v>
      </c>
      <c r="D1633" s="98" t="s">
        <v>364</v>
      </c>
      <c r="E1633" s="104" t="s">
        <v>334</v>
      </c>
      <c r="F1633" s="99" t="n">
        <v>0</v>
      </c>
    </row>
    <row r="1634" customFormat="false" ht="12" hidden="false" customHeight="false" outlineLevel="3" collapsed="false">
      <c r="A1634" s="97" t="s">
        <v>223</v>
      </c>
      <c r="B1634" s="104" t="s">
        <v>222</v>
      </c>
      <c r="C1634" s="104" t="s">
        <v>873</v>
      </c>
      <c r="D1634" s="98" t="s">
        <v>364</v>
      </c>
      <c r="E1634" s="104" t="s">
        <v>335</v>
      </c>
      <c r="F1634" s="99" t="n">
        <v>0</v>
      </c>
    </row>
    <row r="1635" customFormat="false" ht="12" hidden="false" customHeight="false" outlineLevel="3" collapsed="false">
      <c r="A1635" s="97" t="s">
        <v>223</v>
      </c>
      <c r="B1635" s="104" t="s">
        <v>222</v>
      </c>
      <c r="C1635" s="104" t="s">
        <v>873</v>
      </c>
      <c r="D1635" s="98" t="s">
        <v>364</v>
      </c>
      <c r="E1635" s="104" t="s">
        <v>336</v>
      </c>
      <c r="F1635" s="99" t="n">
        <v>0</v>
      </c>
    </row>
    <row r="1636" customFormat="false" ht="12" hidden="false" customHeight="false" outlineLevel="3" collapsed="false">
      <c r="A1636" s="97" t="s">
        <v>223</v>
      </c>
      <c r="B1636" s="104" t="s">
        <v>222</v>
      </c>
      <c r="C1636" s="104" t="s">
        <v>873</v>
      </c>
      <c r="D1636" s="98" t="s">
        <v>364</v>
      </c>
      <c r="E1636" s="104" t="s">
        <v>337</v>
      </c>
      <c r="F1636" s="99" t="n">
        <v>0</v>
      </c>
    </row>
    <row r="1637" customFormat="false" ht="12" hidden="false" customHeight="false" outlineLevel="3" collapsed="false">
      <c r="A1637" s="97" t="s">
        <v>223</v>
      </c>
      <c r="B1637" s="104" t="s">
        <v>222</v>
      </c>
      <c r="C1637" s="104" t="s">
        <v>873</v>
      </c>
      <c r="D1637" s="98" t="s">
        <v>364</v>
      </c>
      <c r="E1637" s="104" t="s">
        <v>348</v>
      </c>
      <c r="F1637" s="99" t="n">
        <v>0</v>
      </c>
    </row>
    <row r="1638" customFormat="false" ht="12" hidden="false" customHeight="false" outlineLevel="3" collapsed="false">
      <c r="A1638" s="97" t="s">
        <v>223</v>
      </c>
      <c r="B1638" s="104" t="s">
        <v>222</v>
      </c>
      <c r="C1638" s="104" t="s">
        <v>873</v>
      </c>
      <c r="D1638" s="98" t="s">
        <v>364</v>
      </c>
      <c r="E1638" s="104" t="s">
        <v>348</v>
      </c>
      <c r="F1638" s="99" t="n">
        <v>0</v>
      </c>
    </row>
    <row r="1639" customFormat="false" ht="12" hidden="false" customHeight="false" outlineLevel="2" collapsed="false">
      <c r="B1639" s="104"/>
      <c r="C1639" s="101" t="s">
        <v>874</v>
      </c>
      <c r="E1639" s="104"/>
      <c r="F1639" s="99" t="n">
        <f aca="false">SUBTOTAL(9,F1633:F1638)</f>
        <v>0</v>
      </c>
    </row>
    <row r="1640" customFormat="false" ht="12" hidden="false" customHeight="false" outlineLevel="3" collapsed="false">
      <c r="A1640" s="97" t="s">
        <v>223</v>
      </c>
      <c r="B1640" s="104" t="s">
        <v>222</v>
      </c>
      <c r="C1640" s="104" t="s">
        <v>875</v>
      </c>
      <c r="D1640" s="98" t="s">
        <v>364</v>
      </c>
      <c r="E1640" s="104" t="s">
        <v>334</v>
      </c>
      <c r="F1640" s="99" t="n">
        <v>18</v>
      </c>
    </row>
    <row r="1641" customFormat="false" ht="12" hidden="false" customHeight="false" outlineLevel="3" collapsed="false">
      <c r="A1641" s="97" t="s">
        <v>223</v>
      </c>
      <c r="B1641" s="104" t="s">
        <v>222</v>
      </c>
      <c r="C1641" s="104" t="s">
        <v>875</v>
      </c>
      <c r="D1641" s="98" t="s">
        <v>364</v>
      </c>
      <c r="E1641" s="104" t="s">
        <v>335</v>
      </c>
      <c r="F1641" s="99" t="n">
        <v>0</v>
      </c>
    </row>
    <row r="1642" customFormat="false" ht="12" hidden="false" customHeight="false" outlineLevel="3" collapsed="false">
      <c r="A1642" s="97" t="s">
        <v>223</v>
      </c>
      <c r="B1642" s="104" t="s">
        <v>222</v>
      </c>
      <c r="C1642" s="104" t="s">
        <v>875</v>
      </c>
      <c r="D1642" s="98" t="s">
        <v>364</v>
      </c>
      <c r="E1642" s="104" t="s">
        <v>336</v>
      </c>
      <c r="F1642" s="99" t="n">
        <v>0</v>
      </c>
    </row>
    <row r="1643" customFormat="false" ht="12" hidden="false" customHeight="false" outlineLevel="3" collapsed="false">
      <c r="A1643" s="97" t="s">
        <v>223</v>
      </c>
      <c r="B1643" s="104" t="s">
        <v>222</v>
      </c>
      <c r="C1643" s="104" t="s">
        <v>875</v>
      </c>
      <c r="D1643" s="98" t="s">
        <v>364</v>
      </c>
      <c r="E1643" s="104" t="s">
        <v>337</v>
      </c>
      <c r="F1643" s="99" t="n">
        <v>0</v>
      </c>
    </row>
    <row r="1644" customFormat="false" ht="12" hidden="false" customHeight="false" outlineLevel="3" collapsed="false">
      <c r="A1644" s="97" t="s">
        <v>223</v>
      </c>
      <c r="B1644" s="104" t="s">
        <v>222</v>
      </c>
      <c r="C1644" s="104" t="s">
        <v>875</v>
      </c>
      <c r="D1644" s="98" t="s">
        <v>364</v>
      </c>
      <c r="E1644" s="104" t="s">
        <v>348</v>
      </c>
      <c r="F1644" s="99" t="n">
        <v>13</v>
      </c>
    </row>
    <row r="1645" customFormat="false" ht="12" hidden="false" customHeight="false" outlineLevel="3" collapsed="false">
      <c r="A1645" s="97" t="s">
        <v>223</v>
      </c>
      <c r="B1645" s="104" t="s">
        <v>222</v>
      </c>
      <c r="C1645" s="104" t="s">
        <v>875</v>
      </c>
      <c r="D1645" s="98" t="s">
        <v>364</v>
      </c>
      <c r="E1645" s="104" t="s">
        <v>348</v>
      </c>
      <c r="F1645" s="99" t="n">
        <v>9</v>
      </c>
    </row>
    <row r="1646" customFormat="false" ht="12" hidden="false" customHeight="false" outlineLevel="2" collapsed="false">
      <c r="B1646" s="104"/>
      <c r="C1646" s="101" t="s">
        <v>876</v>
      </c>
      <c r="E1646" s="104"/>
      <c r="F1646" s="99" t="n">
        <f aca="false">SUBTOTAL(9,F1640:F1645)</f>
        <v>40</v>
      </c>
    </row>
    <row r="1647" customFormat="false" ht="12" hidden="false" customHeight="false" outlineLevel="1" collapsed="false">
      <c r="B1647" s="101" t="s">
        <v>877</v>
      </c>
      <c r="C1647" s="104"/>
      <c r="E1647" s="104"/>
      <c r="F1647" s="99" t="n">
        <f aca="false">SUBTOTAL(9,F1570:F1645)</f>
        <v>1464</v>
      </c>
    </row>
    <row r="1648" customFormat="false" ht="12" hidden="false" customHeight="false" outlineLevel="3" collapsed="false">
      <c r="A1648" s="97" t="s">
        <v>182</v>
      </c>
      <c r="B1648" s="104" t="s">
        <v>181</v>
      </c>
      <c r="C1648" s="104" t="s">
        <v>363</v>
      </c>
      <c r="D1648" s="98" t="s">
        <v>364</v>
      </c>
      <c r="E1648" s="104" t="s">
        <v>334</v>
      </c>
      <c r="F1648" s="99" t="n">
        <v>30210</v>
      </c>
    </row>
    <row r="1649" customFormat="false" ht="12" hidden="false" customHeight="false" outlineLevel="3" collapsed="false">
      <c r="A1649" s="97" t="s">
        <v>182</v>
      </c>
      <c r="B1649" s="104" t="s">
        <v>181</v>
      </c>
      <c r="C1649" s="104" t="s">
        <v>363</v>
      </c>
      <c r="D1649" s="98" t="s">
        <v>364</v>
      </c>
      <c r="E1649" s="104" t="s">
        <v>335</v>
      </c>
      <c r="F1649" s="99" t="n">
        <v>2159</v>
      </c>
    </row>
    <row r="1650" customFormat="false" ht="12" hidden="false" customHeight="false" outlineLevel="3" collapsed="false">
      <c r="A1650" s="97" t="s">
        <v>182</v>
      </c>
      <c r="B1650" s="104" t="s">
        <v>181</v>
      </c>
      <c r="C1650" s="104" t="s">
        <v>363</v>
      </c>
      <c r="D1650" s="98" t="s">
        <v>364</v>
      </c>
      <c r="E1650" s="104" t="s">
        <v>336</v>
      </c>
      <c r="F1650" s="99" t="n">
        <v>0</v>
      </c>
    </row>
    <row r="1651" customFormat="false" ht="12" hidden="false" customHeight="false" outlineLevel="3" collapsed="false">
      <c r="A1651" s="97" t="s">
        <v>182</v>
      </c>
      <c r="B1651" s="104" t="s">
        <v>181</v>
      </c>
      <c r="C1651" s="104" t="s">
        <v>363</v>
      </c>
      <c r="D1651" s="98" t="s">
        <v>364</v>
      </c>
      <c r="E1651" s="104" t="s">
        <v>337</v>
      </c>
      <c r="F1651" s="99" t="n">
        <v>21</v>
      </c>
    </row>
    <row r="1652" customFormat="false" ht="12" hidden="false" customHeight="false" outlineLevel="3" collapsed="false">
      <c r="A1652" s="97" t="s">
        <v>182</v>
      </c>
      <c r="B1652" s="104" t="s">
        <v>181</v>
      </c>
      <c r="C1652" s="104" t="s">
        <v>363</v>
      </c>
      <c r="D1652" s="98" t="s">
        <v>364</v>
      </c>
      <c r="E1652" s="104" t="s">
        <v>348</v>
      </c>
      <c r="F1652" s="99" t="n">
        <v>8956</v>
      </c>
    </row>
    <row r="1653" customFormat="false" ht="12" hidden="false" customHeight="false" outlineLevel="3" collapsed="false">
      <c r="A1653" s="97" t="s">
        <v>182</v>
      </c>
      <c r="B1653" s="104" t="s">
        <v>181</v>
      </c>
      <c r="C1653" s="104" t="s">
        <v>363</v>
      </c>
      <c r="D1653" s="98" t="s">
        <v>364</v>
      </c>
      <c r="E1653" s="104" t="s">
        <v>348</v>
      </c>
      <c r="F1653" s="99" t="n">
        <v>6139</v>
      </c>
    </row>
    <row r="1654" customFormat="false" ht="12" hidden="false" customHeight="false" outlineLevel="2" collapsed="false">
      <c r="B1654" s="104"/>
      <c r="C1654" s="101" t="s">
        <v>365</v>
      </c>
      <c r="E1654" s="104"/>
      <c r="F1654" s="99" t="n">
        <f aca="false">SUBTOTAL(9,F1648:F1653)</f>
        <v>47485</v>
      </c>
    </row>
    <row r="1655" customFormat="false" ht="12" hidden="false" customHeight="false" outlineLevel="1" collapsed="false">
      <c r="B1655" s="101" t="s">
        <v>878</v>
      </c>
      <c r="C1655" s="104"/>
      <c r="E1655" s="104"/>
      <c r="F1655" s="99" t="n">
        <f aca="false">SUBTOTAL(9,F1648:F1653)</f>
        <v>47485</v>
      </c>
    </row>
    <row r="1656" customFormat="false" ht="12" hidden="false" customHeight="false" outlineLevel="3" collapsed="false">
      <c r="A1656" s="97" t="s">
        <v>182</v>
      </c>
      <c r="B1656" s="104" t="s">
        <v>183</v>
      </c>
      <c r="C1656" s="104" t="s">
        <v>370</v>
      </c>
      <c r="D1656" s="98" t="s">
        <v>364</v>
      </c>
      <c r="E1656" s="104" t="s">
        <v>334</v>
      </c>
      <c r="F1656" s="99" t="n">
        <v>18095</v>
      </c>
    </row>
    <row r="1657" customFormat="false" ht="12" hidden="false" customHeight="false" outlineLevel="3" collapsed="false">
      <c r="A1657" s="97" t="s">
        <v>182</v>
      </c>
      <c r="B1657" s="104" t="s">
        <v>183</v>
      </c>
      <c r="C1657" s="104" t="s">
        <v>370</v>
      </c>
      <c r="D1657" s="98" t="s">
        <v>364</v>
      </c>
      <c r="E1657" s="104" t="s">
        <v>335</v>
      </c>
      <c r="F1657" s="99" t="n">
        <v>1293</v>
      </c>
    </row>
    <row r="1658" customFormat="false" ht="12" hidden="false" customHeight="false" outlineLevel="3" collapsed="false">
      <c r="A1658" s="97" t="s">
        <v>182</v>
      </c>
      <c r="B1658" s="104" t="s">
        <v>183</v>
      </c>
      <c r="C1658" s="104" t="s">
        <v>370</v>
      </c>
      <c r="D1658" s="98" t="s">
        <v>364</v>
      </c>
      <c r="E1658" s="104" t="s">
        <v>336</v>
      </c>
      <c r="F1658" s="99" t="n">
        <v>0</v>
      </c>
    </row>
    <row r="1659" customFormat="false" ht="12" hidden="false" customHeight="false" outlineLevel="3" collapsed="false">
      <c r="A1659" s="97" t="s">
        <v>182</v>
      </c>
      <c r="B1659" s="104" t="s">
        <v>183</v>
      </c>
      <c r="C1659" s="104" t="s">
        <v>370</v>
      </c>
      <c r="D1659" s="98" t="s">
        <v>364</v>
      </c>
      <c r="E1659" s="104" t="s">
        <v>337</v>
      </c>
      <c r="F1659" s="99" t="n">
        <v>13</v>
      </c>
    </row>
    <row r="1660" customFormat="false" ht="12" hidden="false" customHeight="false" outlineLevel="3" collapsed="false">
      <c r="A1660" s="97" t="s">
        <v>182</v>
      </c>
      <c r="B1660" s="104" t="s">
        <v>183</v>
      </c>
      <c r="C1660" s="104" t="s">
        <v>370</v>
      </c>
      <c r="D1660" s="98" t="s">
        <v>364</v>
      </c>
      <c r="E1660" s="104" t="s">
        <v>348</v>
      </c>
      <c r="F1660" s="99" t="n">
        <v>5364</v>
      </c>
    </row>
    <row r="1661" customFormat="false" ht="12" hidden="false" customHeight="false" outlineLevel="3" collapsed="false">
      <c r="A1661" s="97" t="s">
        <v>182</v>
      </c>
      <c r="B1661" s="104" t="s">
        <v>183</v>
      </c>
      <c r="C1661" s="104" t="s">
        <v>370</v>
      </c>
      <c r="D1661" s="98" t="s">
        <v>364</v>
      </c>
      <c r="E1661" s="104" t="s">
        <v>348</v>
      </c>
      <c r="F1661" s="99" t="n">
        <v>3677</v>
      </c>
    </row>
    <row r="1662" customFormat="false" ht="12" hidden="false" customHeight="false" outlineLevel="2" collapsed="false">
      <c r="B1662" s="104"/>
      <c r="C1662" s="101" t="s">
        <v>371</v>
      </c>
      <c r="E1662" s="104"/>
      <c r="F1662" s="99" t="n">
        <f aca="false">SUBTOTAL(9,F1656:F1661)</f>
        <v>28442</v>
      </c>
    </row>
    <row r="1663" customFormat="false" ht="12" hidden="false" customHeight="false" outlineLevel="1" collapsed="false">
      <c r="B1663" s="101" t="s">
        <v>879</v>
      </c>
      <c r="C1663" s="104"/>
      <c r="E1663" s="104"/>
      <c r="F1663" s="99" t="n">
        <f aca="false">SUBTOTAL(9,F1656:F1661)</f>
        <v>28442</v>
      </c>
    </row>
    <row r="1664" customFormat="false" ht="12" hidden="false" customHeight="false" outlineLevel="3" collapsed="false">
      <c r="A1664" s="97" t="s">
        <v>185</v>
      </c>
      <c r="B1664" s="104" t="s">
        <v>184</v>
      </c>
      <c r="C1664" s="104" t="s">
        <v>367</v>
      </c>
      <c r="D1664" s="98" t="s">
        <v>364</v>
      </c>
      <c r="E1664" s="104" t="s">
        <v>348</v>
      </c>
      <c r="F1664" s="99" t="n">
        <v>11418</v>
      </c>
    </row>
    <row r="1665" customFormat="false" ht="12" hidden="false" customHeight="false" outlineLevel="2" collapsed="false">
      <c r="B1665" s="104"/>
      <c r="C1665" s="101" t="s">
        <v>368</v>
      </c>
      <c r="E1665" s="104"/>
      <c r="F1665" s="99" t="n">
        <f aca="false">SUBTOTAL(9,F1664)</f>
        <v>11418</v>
      </c>
    </row>
    <row r="1666" customFormat="false" ht="12" hidden="false" customHeight="false" outlineLevel="1" collapsed="false">
      <c r="B1666" s="101" t="s">
        <v>880</v>
      </c>
      <c r="C1666" s="104"/>
      <c r="E1666" s="104"/>
      <c r="F1666" s="99" t="n">
        <f aca="false">SUBTOTAL(9,F1664)</f>
        <v>11418</v>
      </c>
    </row>
    <row r="1667" customFormat="false" ht="12" hidden="false" customHeight="false" outlineLevel="3" collapsed="false">
      <c r="A1667" s="97" t="s">
        <v>881</v>
      </c>
      <c r="B1667" s="104" t="s">
        <v>40</v>
      </c>
      <c r="C1667" s="104" t="s">
        <v>470</v>
      </c>
      <c r="D1667" s="98" t="s">
        <v>364</v>
      </c>
      <c r="E1667" s="104" t="s">
        <v>348</v>
      </c>
      <c r="F1667" s="99" t="n">
        <v>35000</v>
      </c>
    </row>
    <row r="1668" customFormat="false" ht="12" hidden="false" customHeight="false" outlineLevel="2" collapsed="false">
      <c r="B1668" s="104"/>
      <c r="C1668" s="101" t="s">
        <v>471</v>
      </c>
      <c r="E1668" s="104"/>
      <c r="F1668" s="99" t="n">
        <f aca="false">SUBTOTAL(9,F1667)</f>
        <v>35000</v>
      </c>
    </row>
    <row r="1669" customFormat="false" ht="12" hidden="false" customHeight="false" outlineLevel="1" collapsed="false">
      <c r="B1669" s="101" t="s">
        <v>882</v>
      </c>
      <c r="C1669" s="104"/>
      <c r="E1669" s="104"/>
      <c r="F1669" s="99" t="n">
        <f aca="false">SUBTOTAL(9,F1667)</f>
        <v>35000</v>
      </c>
    </row>
    <row r="1670" customFormat="false" ht="12" hidden="false" customHeight="false" outlineLevel="3" collapsed="false">
      <c r="A1670" s="97" t="s">
        <v>275</v>
      </c>
      <c r="B1670" s="104" t="s">
        <v>274</v>
      </c>
      <c r="C1670" s="104" t="s">
        <v>883</v>
      </c>
      <c r="D1670" s="98" t="s">
        <v>381</v>
      </c>
      <c r="E1670" s="104" t="s">
        <v>334</v>
      </c>
      <c r="F1670" s="99" t="n">
        <v>580</v>
      </c>
    </row>
    <row r="1671" customFormat="false" ht="12" hidden="false" customHeight="false" outlineLevel="2" collapsed="false">
      <c r="B1671" s="104"/>
      <c r="C1671" s="101" t="s">
        <v>884</v>
      </c>
      <c r="E1671" s="104"/>
      <c r="F1671" s="99" t="n">
        <f aca="false">SUBTOTAL(9,F1670)</f>
        <v>580</v>
      </c>
    </row>
    <row r="1672" customFormat="false" ht="12" hidden="false" customHeight="false" outlineLevel="1" collapsed="false">
      <c r="B1672" s="101" t="s">
        <v>885</v>
      </c>
      <c r="C1672" s="104"/>
      <c r="E1672" s="104"/>
      <c r="F1672" s="99" t="n">
        <f aca="false">SUBTOTAL(9,F1670)</f>
        <v>580</v>
      </c>
    </row>
    <row r="1673" customFormat="false" ht="12" hidden="false" customHeight="false" outlineLevel="0" collapsed="false">
      <c r="B1673" s="101"/>
      <c r="C1673" s="101" t="s">
        <v>317</v>
      </c>
      <c r="E1673" s="104"/>
      <c r="F1673" s="99" t="n">
        <f aca="false">SUBTOTAL(9,F2:F1670)</f>
        <v>5400106</v>
      </c>
    </row>
    <row r="1674" customFormat="false" ht="12" hidden="false" customHeight="false" outlineLevel="0" collapsed="false">
      <c r="B1674" s="101" t="s">
        <v>317</v>
      </c>
      <c r="C1674" s="104"/>
      <c r="E1674" s="104"/>
      <c r="F1674" s="99" t="n">
        <f aca="false">SUBTOTAL(9,F2:F1670)</f>
        <v>5400106</v>
      </c>
    </row>
  </sheetData>
  <sheetProtection sheet="true" objects="true" scenarios="true"/>
  <printOptions headings="false" gridLines="false" gridLinesSet="true" horizontalCentered="true" verticalCentered="false"/>
  <pageMargins left="0.747916666666667" right="0.747916666666667" top="1.25" bottom="0.5" header="0.5" footer="0.25"/>
  <pageSetup paperSize="1" scale="100" fitToWidth="1" fitToHeight="40" pageOrder="downThenOver" orientation="portrait" blackAndWhite="false" draft="false" cellComments="none" horizontalDpi="300" verticalDpi="300" copies="1"/>
  <headerFooter differentFirst="false" differentOddEven="false">
    <oddHeader>&amp;C&amp;"Arial,Bold"&amp;14Study 3 - Last 12 months NCP FR
Receipt Right Allocation</oddHeader>
    <oddFooter>&amp;L&amp;F&amp;RPage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2001-08-11T18:19:18Z</dcterms:created>
  <dc:creator>Bill Healy</dc:creator>
  <dc:description/>
  <dc:language>en-US</dc:language>
  <cp:lastModifiedBy>El Paso Energy Corp</cp:lastModifiedBy>
  <cp:lastPrinted>2001-09-24T12:30:19Z</cp:lastPrinted>
  <dcterms:modified xsi:type="dcterms:W3CDTF">2001-09-24T12:35:43Z</dcterms:modified>
  <cp:revision>0</cp:revision>
  <dc:subject/>
  <dc:title/>
</cp:coreProperties>
</file>